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ICTOR\"/>
    </mc:Choice>
  </mc:AlternateContent>
  <xr:revisionPtr revIDLastSave="0" documentId="13_ncr:1_{1A49F1F4-0A07-4C1B-9D15-ADC501FE11A1}" xr6:coauthVersionLast="47" xr6:coauthVersionMax="47" xr10:uidLastSave="{00000000-0000-0000-0000-000000000000}"/>
  <bookViews>
    <workbookView xWindow="-120" yWindow="-120" windowWidth="29040" windowHeight="15720" tabRatio="857" activeTab="2" xr2:uid="{00000000-000D-0000-FFFF-FFFF00000000}"/>
  </bookViews>
  <sheets>
    <sheet name="CEC 2025" sheetId="41" r:id="rId1"/>
    <sheet name="PARCELAMENTO-CONTROLE-ELT-2026" sheetId="44" r:id="rId2"/>
    <sheet name="PARCELAMENTO-CONTROLE-ELT-2 (2)" sheetId="47" r:id="rId3"/>
    <sheet name="EMPRESA CONTROLE 2026" sheetId="40" r:id="rId4"/>
    <sheet name="CONTROLE-EMPRESA-SEMNEGOCIAÇÃO" sheetId="46" r:id="rId5"/>
    <sheet name="CONTROLE_PESSOA_FISICA_2025" sheetId="43" r:id="rId6"/>
    <sheet name="EMPRESAS_2024 " sheetId="3" r:id="rId7"/>
    <sheet name="IRPF 2024" sheetId="2" r:id="rId8"/>
    <sheet name="DIMED 2024-2023" sheetId="4" r:id="rId9"/>
    <sheet name="EMPRESAS CAMETA 2023" sheetId="5" r:id="rId10"/>
    <sheet name="PARCELAMENTO 2024" sheetId="6" r:id="rId11"/>
    <sheet name="SIMPLES NACIONAL 2023" sheetId="7" r:id="rId12"/>
    <sheet name="NORMAL 2023" sheetId="8" r:id="rId13"/>
    <sheet name="WALTER PORTILHO" sheetId="9" r:id="rId14"/>
    <sheet name="CEC" sheetId="10" r:id="rId15"/>
    <sheet name="IRPF 2022" sheetId="11" r:id="rId16"/>
    <sheet name="Plan9" sheetId="12" r:id="rId17"/>
    <sheet name="Plan8" sheetId="13" r:id="rId18"/>
    <sheet name="NORMAL 2021" sheetId="14" r:id="rId19"/>
    <sheet name="CAMETÁ SIMPLES NACIONAL 2021" sheetId="15" r:id="rId20"/>
    <sheet name="CAMETA NORMAL 2020" sheetId="16" r:id="rId21"/>
    <sheet name="CONTA GOV.BR" sheetId="17" r:id="rId22"/>
    <sheet name="PJ 2020-2019" sheetId="18" r:id="rId23"/>
    <sheet name="IRPF 2020" sheetId="19" r:id="rId24"/>
    <sheet name="ECD- ECF 2020-2019" sheetId="20" r:id="rId25"/>
    <sheet name="EMPRESA DE BREVES" sheetId="21" r:id="rId26"/>
    <sheet name="EMPRESA OEIRAS DO PARÁ" sheetId="22" r:id="rId27"/>
    <sheet name="SOFTWARE SEFA" sheetId="23" r:id="rId28"/>
    <sheet name="Plan1" sheetId="24" r:id="rId29"/>
    <sheet name="Plan5" sheetId="25" r:id="rId30"/>
    <sheet name="Plan6" sheetId="26" r:id="rId31"/>
    <sheet name="DCTF 2015" sheetId="27" r:id="rId32"/>
    <sheet name="DEBITO 2016" sheetId="28" r:id="rId33"/>
    <sheet name="NFC" sheetId="29" r:id="rId34"/>
    <sheet name="Plan3" sheetId="30" r:id="rId35"/>
    <sheet name="Plan2" sheetId="31" r:id="rId36"/>
    <sheet name="Plan4" sheetId="32" r:id="rId37"/>
    <sheet name="DCTF 2014" sheetId="33" r:id="rId38"/>
    <sheet name="DEFINS 2017" sheetId="34" r:id="rId39"/>
    <sheet name="Planilha1" sheetId="35" r:id="rId40"/>
    <sheet name="DCTF-ECD-DEFINS 2017" sheetId="36" r:id="rId41"/>
    <sheet name="DEFINS 2018" sheetId="37" r:id="rId42"/>
    <sheet name="IRPF 2018-2017" sheetId="38" r:id="rId43"/>
    <sheet name="Planilha2" sheetId="39" r:id="rId44"/>
  </sheets>
  <definedNames>
    <definedName name="Z_7FF1DFD2_D041_44C1_80F9_3629DC1AFF92_.wvu.FilterData" localSheetId="10" hidden="1">'PARCELAMENTO 2024'!$A$2:$M$376</definedName>
  </definedNames>
  <calcPr calcId="191029"/>
  <customWorkbookViews>
    <customWorkbookView name="Filtro 1" guid="{7FF1DFD2-D041-44C1-80F9-3629DC1AFF9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2" i="24" l="1"/>
  <c r="G10" i="22"/>
  <c r="E12" i="13"/>
  <c r="F307" i="11"/>
  <c r="G288" i="11"/>
  <c r="F288" i="11"/>
  <c r="G277" i="11"/>
  <c r="F277" i="11"/>
  <c r="G263" i="11"/>
  <c r="F263" i="11"/>
  <c r="G210" i="11"/>
  <c r="F210" i="11"/>
  <c r="F180" i="11"/>
  <c r="G142" i="11"/>
  <c r="F142" i="11"/>
  <c r="G110" i="11"/>
  <c r="F110" i="11"/>
  <c r="G67" i="11"/>
  <c r="F67" i="11"/>
  <c r="G15" i="22" l="1"/>
  <c r="G11" i="22"/>
  <c r="G12" i="22" s="1"/>
  <c r="G13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CONTECADMIN</author>
  </authors>
  <commentList>
    <comment ref="D2" authorId="0" shapeId="0" xr:uid="{F9FA540A-263F-4503-AC67-ADB18C94706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 
Receita - EXIG SUSPENSA- PGFN -PARCELAMENTO - 02/12</t>
        </r>
      </text>
    </comment>
    <comment ref="D3" authorId="0" shapeId="0" xr:uid="{0D6CEAC2-C791-4187-93C9-F05D847D6E3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
Receita - Parcelamento com Exigibilidade Suspensa - Simples Nacional - 25/33
-  SEFA - Parcelamento Exegibilidade Suspensa - 12/12 - LIQUIDADO</t>
        </r>
      </text>
    </comment>
    <comment ref="D4" authorId="0" shapeId="0" xr:uid="{8E44834E-7AB5-4FE6-9347-A78E58908D6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13/10/2025</t>
        </r>
        <r>
          <rPr>
            <sz val="8"/>
            <color indexed="81"/>
            <rFont val="Segoe UI"/>
            <family val="2"/>
          </rPr>
          <t xml:space="preserve">
Receita - Pendência - Parcelamento - SIMPLES NACIONAL - 03/03 com duas parcelas em aberto.
</t>
        </r>
      </text>
    </comment>
    <comment ref="D5" authorId="0" shapeId="0" xr:uid="{0F86F88A-635C-46D6-A25F-923458DEC36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14/04/2026
RECEITA - Omissão de PGDAS-D, Pendência - Omissão de GFIP 
Parcelamento com Exigibilidade Suspensa - SIMPLES NACIONAL - 14/33
Inscrição com Exigibilidade Suspensa - PGFN - PARCELAMENTO 1 - 16/24
PARCELAMENTO 2 - 12/12 - LIQUIDADO
SEFA - PARCELAMENTO - 10/10 - LIQUIDADO</t>
        </r>
      </text>
    </comment>
    <comment ref="D6" authorId="0" shapeId="0" xr:uid="{F0F53C33-34F0-457A-9865-ED955405007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10/03/2026
Receita - Exigibiliade Suspensa - Parcelamento Simplificado (25-20) 15/40 - 1 PARCELA ATRASADA
- Exigibiliade Suspensa - Parcelamento Simplificado (25-40) 06/60
SEFA - parcelamento - PROREFIS (7020250901838583) - 04/60
</t>
        </r>
      </text>
    </comment>
    <comment ref="D7" authorId="0" shapeId="0" xr:uid="{D4F2AC14-A979-4432-9C80-AB8FF717F34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06/04/2026
RECEITA - SUSPENSO PARCELAMENTO SIMPLES NAC - 01/04</t>
        </r>
      </text>
    </comment>
    <comment ref="D8" authorId="0" shapeId="0" xr:uid="{E1C4D105-B3F2-4717-84B1-E060C31D62F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
Receita - Exigibilidade Suspensa - SIMPLES NACIONAL - 32/60 parcelas </t>
        </r>
      </text>
    </comment>
    <comment ref="D9" authorId="0" shapeId="0" xr:uid="{CE090F23-F381-4E14-9FF2-0FCB3C63C86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</t>
        </r>
        <r>
          <rPr>
            <sz val="8"/>
            <color indexed="81"/>
            <rFont val="Segoe UI"/>
            <family val="2"/>
          </rPr>
          <t xml:space="preserve">
RECEITA - EXIGIBILIADA SUSPENSA PARCELAMENTO - SIMPLES NACIONAL - 04/12</t>
        </r>
      </text>
    </comment>
    <comment ref="D10" authorId="0" shapeId="0" xr:uid="{8F912D16-AE61-42F3-BB23-705E6CF0DE5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
Receita - Pendência - Parcelamento  - SIMPLES NACIONAL - 05/58 1 PARCELA TRASADA
PARCELAMENTO EXIGIBILIDADE SUSPENSA SIMPLIFICADO - 02/02 1 PARCELA ATRASADA
SEFA -  PARCELAMENTO DIVIDA ATIVA - 01/02 - CANCELADO</t>
        </r>
      </text>
    </comment>
    <comment ref="D11" authorId="0" shapeId="0" xr:uid="{2F89BBD3-ECFC-494A-89D2-4F19DC33B57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
RECEITA - PARCELAMENTO SIMPLES.NAC - Exigibiliada Suspensa - 31/60</t>
        </r>
      </text>
    </comment>
    <comment ref="D12" authorId="0" shapeId="0" xr:uid="{2831541B-4023-4EE7-86F6-E030630C576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 ENVIAR PARA ADRIANE
Receita - Parcelamento com Exigibilidade Suspensa - SIMPLES.NAC-MEI - 04/45 2 PARCELA ATRASADA</t>
        </r>
      </text>
    </comment>
    <comment ref="D13" authorId="0" shapeId="0" xr:uid="{CB61FCAE-EEFD-4226-9552-08E3F963D87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ATUALIZDDO 14/04/2026
Receita - Exigibilidade Suspensa - SIMPLES NACIONAL - 27/60 parcelas </t>
        </r>
      </text>
    </comment>
    <comment ref="D14" authorId="0" shapeId="0" xr:uid="{3069166B-A059-422E-A845-1CB58813F5C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10/03/2025 CERTIFICADO VENCIDO
</t>
        </r>
      </text>
    </comment>
    <comment ref="D15" authorId="0" shapeId="0" xr:uid="{9B1A7B25-000F-4BB7-A15F-309A1C33D1A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17/04/2026 
Receita - Exigibilidade Suspensa Parcelamento  - SIMPLES NACIONAL 01/60</t>
        </r>
      </text>
    </comment>
    <comment ref="D16" authorId="0" shapeId="0" xr:uid="{0605109E-AA24-4378-8883-0162B0A2EDE4}">
      <text>
        <r>
          <rPr>
            <b/>
            <sz val="9"/>
            <color indexed="81"/>
            <rFont val="Segoe UI"/>
            <family val="2"/>
          </rPr>
          <t xml:space="preserve">CONTECADMIN:A
</t>
        </r>
        <r>
          <rPr>
            <sz val="9"/>
            <color indexed="81"/>
            <rFont val="Segoe UI"/>
            <family val="2"/>
          </rPr>
          <t>ATUALIZADO 14/04/2026
RECEITA - PARCELAMENTO EXIG.SUSPENSA - SIMPLES.NAC - 05/05</t>
        </r>
      </text>
    </comment>
    <comment ref="D17" authorId="0" shapeId="0" xr:uid="{2569E850-9B87-4F48-AC8A-DC23FC358AB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10/03/2026
RECEITA - PARCELAMENTO EXIGIBILIDADE SUSPENSA - SIMPLIFICADDO - 05/60
- PARCELAMENTO1 - PGFN -EXIGIBILIDADE SUSPENSA (54) - 05/60
- PARCELAMENTO2- PGFN -EXIGIBILIDADE SUSPENSA (83) - 05/60
- PARCELAMENTO3 - PGFN -EXIGIBILIDADE SUSPENSA (09) - 05/60
- PARCELAMENTO SEFA PROREFIS (CODIGO DE ACESSO: 7020250901791552) - EXIGIBILIDADE SUSPENSA - 02/60 - NÃO ESTA ATIVO</t>
        </r>
      </text>
    </comment>
    <comment ref="D18" authorId="0" shapeId="0" xr:uid="{AFBD8C17-D712-4377-BF0B-40B58B32223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
RECEITA  - EXIGIBILIDADE SUSPENSA PARCELAMENTO SIMPLES.NAC -  08/12 1 PARCELA ATRASADA </t>
        </r>
      </text>
    </comment>
    <comment ref="D19" authorId="0" shapeId="0" xr:uid="{8E55D470-83F5-4C09-8CDF-3FC0C851798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
Receita - PARCELAMENTO EXIGIBILIDADE SUSPENSA - SIMPLES NAC - 05/60
- PARCELAMENTO1 - EXIGIBILIDADE SUSPENSA -  PGFN - 05/10
- PARCELAMENTO2 - EXIGIBILIDADE SUSPENSA -  PGFN - 05/15</t>
        </r>
      </text>
    </comment>
    <comment ref="D20" authorId="0" shapeId="0" xr:uid="{FA14C50B-25C0-410F-923E-1D40C0F776A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10/07/2025
Receita - Pendencia - Parcelamento Simplificado  - 16/60, 4 parcelas atrasadas - CANCELADO</t>
        </r>
      </text>
    </comment>
    <comment ref="D21" authorId="0" shapeId="0" xr:uid="{49C7563B-4B41-48BA-BDB6-BC4F29A9D4D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
RECEITA - PGFN - PARCELAEMNTO EXIGIBILIDADE SUSPENS  17/24
 - PARCELAEMNTO EXIGIBILIDADE SUSPENSA -SIMPLIFICADO - 08/60 - ACOMPANHAR 
 - PARCELAMENTO EXIG SUSPENSA - SIMPLES.NAC - 04/60</t>
        </r>
      </text>
    </comment>
    <comment ref="D22" authorId="0" shapeId="0" xr:uid="{7C4183C6-7724-4448-AEDE-144B95E41BB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22/01/2026
RECEITA - PENDENCIA PARCELAMENTO  - SIMPLES NACIONAL - 26/60 1 PARCELA ATRASADA</t>
        </r>
      </text>
    </comment>
    <comment ref="D23" authorId="0" shapeId="0" xr:uid="{8C8F4A60-9B3A-4924-8D57-A82CC497732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21/06/2025 
- SEFA - Parcelamento (PROREFIS Nº 702024090167266) - 11/11  - LIQUIDADO
 - Parcelamento Avulso 07/2025 - LIQUIDADO</t>
        </r>
      </text>
    </comment>
    <comment ref="D24" authorId="0" shapeId="0" xr:uid="{7D838D63-EEB0-4644-847E-9BACAB5E996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
Receita - Pendencia Parcelamento Simples Nacional - 03/10 1 PARCELA ATRASADA</t>
        </r>
      </text>
    </comment>
    <comment ref="D25" authorId="0" shapeId="0" xr:uid="{ACC94E55-7210-4869-A308-AE486DA2692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
Receita - EXIG SUSPENSA Parcelamento  Simples Naciona - 28/44 
- PARCELAMENTO - EXIG SUSPENSA- PGFN- (22684281000181) - 03/35</t>
        </r>
      </text>
    </comment>
    <comment ref="D26" authorId="0" shapeId="0" xr:uid="{D090CD04-D05F-44E6-9FEA-AD205A64604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17/04/2026
RECEITA - PARCELAMENTO SUSPENSO - SIMPLES NAC - 01/10</t>
        </r>
      </text>
    </comment>
    <comment ref="D27" authorId="0" shapeId="0" xr:uid="{F41C7A2A-DC13-4FD3-A101-870AAB93052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 
- RECEITA - PARCELAMENTO SIMPLFICADO PENDENTE - 04/16 1 PARCELA EM ATRASO
 - PENDENCIA - PARCELAMENTO1 - PGFN - 05/06 1 PARCELA ATRASADA
- PARCELAMENTO2 - PGFN -  05/12
- PARCELAMENTO3 - PGFN - 05/12
- PENDENCIA-  SIMPLES NACIONAL - PERT- 94/145  
</t>
        </r>
      </text>
    </comment>
    <comment ref="D28" authorId="0" shapeId="0" xr:uid="{E243EBB2-3BB9-4888-9333-81AF7D76F61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
 Receita EXIGIBIDADE SUSPENSA - PARCELAMENTO SIMPLIFICADO - 07/13</t>
        </r>
      </text>
    </comment>
    <comment ref="D29" authorId="0" shapeId="0" xr:uid="{2413672D-1A76-4331-959D-D9D7AEB33A8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
RECEITA - Exigibiliadade Suspensa - Parcelamentos- SIMPLES.NAC - 05/60 </t>
        </r>
      </text>
    </comment>
    <comment ref="D30" authorId="0" shapeId="0" xr:uid="{8AA5F671-6995-42A2-9C24-068C6D5E5F1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
RECEITA  - Exigibilidade Suspensa Parcelamento - SIMPLES.NAC - 09/40
- PARCELAMENTO SUSPENSO SIMPLIFICADO - 01/04</t>
        </r>
      </text>
    </comment>
    <comment ref="D31" authorId="0" shapeId="0" xr:uid="{648BFC7A-0DC1-47AB-A656-F6ADF54F7EB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ATUALIZAÇÃO - 11/09/2025 ACESSO PROCURAÇÃO
RECEITA - Pendência – Parcelamento - Parcelamento Simplificado 24/60, 05 PARCELAS ATRASADAS - RESCINDIDO 
- Pendencia de Parcelamento - SIMPLES NACIONAL - 11/17 - 10 parcelas atrasadas - RESCIDIDO</t>
        </r>
      </text>
    </comment>
    <comment ref="D32" authorId="0" shapeId="0" xr:uid="{C90FA9B3-5AC0-449D-A29D-6AD07CD0E77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 14/04/2026
Receita - Exigibilidade Suspensa 
- Parcelamento1 - PGFN - 20/20
- Parcelamento2 - PGFN - 20/60
- PARCELAMENTO - PREVIDENCIARIO - 09/09 - LIQUIDADO</t>
        </r>
      </text>
    </comment>
    <comment ref="D33" authorId="0" shapeId="0" xr:uid="{0A53C6A5-C910-4AEB-A747-8AE117B19FF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10/03/2026
RECEITA  - Exigibilidade Suspensa Parcelamento - SIMPLES.NAC - 07/07
</t>
        </r>
      </text>
    </comment>
    <comment ref="D34" authorId="0" shapeId="0" xr:uid="{0017A7A1-0F12-4615-8A3F-7065A2A6EA7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13/01/2026  
RECEITA - PARCELAMENTO - SIMPLES.NAC - PENDENCIA - 04/04 - 1 PARCELA ATRASADA
PARCELAMENTO AGUARDANDO PAGAMENTO DA PRIMEIRA PARCELA - PGFN - LIQUIDADO</t>
        </r>
      </text>
    </comment>
    <comment ref="D35" authorId="0" shapeId="0" xr:uid="{F2A6C05B-0883-4108-B34B-1F67CFE77FB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16/03/2026
RECEITA - SUSPENSO PARCELAMENTO SIMPLES.NAC - 01/04</t>
        </r>
      </text>
    </comment>
    <comment ref="D36" authorId="0" shapeId="0" xr:uid="{BDAF7BA6-66C8-4A01-A13A-E164B16E23F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
RECEITA - PARCELAMENTO EXIGIBILIDADE SUSPENSA SIMPLIFICADO-24-20 - 19/20 - DEBITO EM CONTA
 -  PARCELAMENTO EXIGIBILIDADE SUSPENSA SIMPLIFICADO-25-20- 01/15 - LIQUIDADO
 - PARCELAMENTO EXIGIBILIADAE SUSPENSA SIMPLIFICADO (56-91) - 05/24 - DEBITO EM CONTA</t>
        </r>
      </text>
    </comment>
    <comment ref="D37" authorId="0" shapeId="0" xr:uid="{7E25CEEF-F62A-4B48-89D4-90C881730E3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 14/04/2026
RECEITA - PARCELAMENTO EXIG SUSPENSA - SIMPLES.NAC - 04/04 1 parcela em atraso</t>
        </r>
      </text>
    </comment>
    <comment ref="D38" authorId="0" shapeId="0" xr:uid="{6EEA4FD1-7139-4CAB-B9F3-A4762C20CEC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
RECEITA - Parcelamento Exigibiliadade Suspensa  - simples nacional - 16/28</t>
        </r>
      </text>
    </comment>
    <comment ref="D39" authorId="0" shapeId="0" xr:uid="{733DB471-B53C-4B14-9205-F5BA31FACA0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
Receita - Exigibilidade Suspensa - PARCELAMENTO - Simples Nac - parcela 28/60
</t>
        </r>
      </text>
    </comment>
    <comment ref="D40" authorId="0" shapeId="0" xr:uid="{C34AF618-AC76-4AF5-8EE8-002D5FF4480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
Receita - Exigibilidade Suspensa Parcelamento - SIMPLES.NAC - 10/35 </t>
        </r>
      </text>
    </comment>
    <comment ref="D41" authorId="0" shapeId="0" xr:uid="{EDAA5730-3000-4269-9E26-E3452F1FA1C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
RECEITA - PARCELAMNTO EXIGIBILIDADE SUSPENSA SIMPLES.NAC - 09/40 
- EXIGIBILIDADE SUSPENSA PGFN  -  05/05 - 2 PARCELA ATRASADA AGENDADO DEBITO AUTOMATICO
- PARCELAMENTO EXIGIBILIDADE SUSPENSA - PARCELAMENTO SIMPLIFICADO - 09/24 1PARCELA EM ATRASO
- PARCELAMENTO EXIGIBIDADE SUSPENSA SEFA-PROREFIS (CODIGO DE ACESSO: 7020250901784696) - 05/20 1 PARCELA E, ATRASO</t>
        </r>
      </text>
    </comment>
    <comment ref="D42" authorId="0" shapeId="0" xr:uid="{32BFF568-C9EC-4247-B6FD-3ED04C180C1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
Receita - SUSPENSA - Parcelamento Simples Nacional - 04/60
- PARCELAMENTO PENDENTE - SIMPLIFICADO - 04/11 3 EM ATRASO
- PARCELAMENTO PENDENTE - PGFN - 05/48 2 EM ATRASO</t>
        </r>
      </text>
    </comment>
    <comment ref="D43" authorId="0" shapeId="0" xr:uid="{DFAB2421-226B-4CD6-9240-7C0AF425F31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10/06/2025
Receita - Pendenciaa -  Parcelamento Simplificado - Debito Automatico - 22/22, duas parcelas atrasadas - LIQUIDADO</t>
        </r>
      </text>
    </comment>
    <comment ref="D44" authorId="0" shapeId="0" xr:uid="{F07C3841-D156-45AF-B8AB-9A13227C026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11/02/2026
RECEITA - PARCELAMENTO EXIGIBIDADE SUSPENSA - SIMPLIFICADO - 04/60</t>
        </r>
      </text>
    </comment>
    <comment ref="D45" authorId="0" shapeId="0" xr:uid="{54DF0A94-03B0-4860-AF97-38370304DD2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
Receita - Parcelamento1 PENDENCIA - PGFN - 05/60 3 PARCELA EM ATRASO
- Parcelamento2 PENDENCIA - PGFN - 05/120 - 3 PARCELA ATRASADA</t>
        </r>
      </text>
    </comment>
    <comment ref="D46" authorId="0" shapeId="0" xr:uid="{38BED939-CEE7-41BC-8D2D-2B2B6955AF0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ATUALIZADA 14/04/2026 
RECEITA - Parcelamento Exigibilidade Suspensa - simples nacional - RELP - 46/186 1 PARCELA EM ATRASO</t>
        </r>
      </text>
    </comment>
    <comment ref="D47" authorId="0" shapeId="0" xr:uid="{B7616F3D-3E72-4946-A24C-471744CF6EB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15/04/2026
RECEITA - PENDENTE- Parcelamento Simplis Nacional  - 53/60 1 PARCELA EM ATRASO</t>
        </r>
      </text>
    </comment>
    <comment ref="D48" authorId="0" shapeId="0" xr:uid="{CF8729B1-4127-4B14-832C-3C250C16ABA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 10/03/2026
RECEITA - PARCELAMENTO PENDENCIA - SIMPLES.NAC - MEI - 05/08 - 4 PARCELA ATRASADA</t>
        </r>
      </text>
    </comment>
    <comment ref="D49" authorId="0" shapeId="0" xr:uid="{B950E683-ABCB-4AEB-BF02-3D20EB40BB4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11/02/2026
RECEITA - Pendencia - Parcelamento - Simples Nacional 30/41, com 4 Parcelas ATRASADAS</t>
        </r>
      </text>
    </comment>
    <comment ref="D50" authorId="0" shapeId="0" xr:uid="{68F39BF3-1C13-440E-8C26-1507D5BF785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10/03/2026
SEFA - PARCELAMENTO 1 PROREFIS - 05/12 1 PARCELA ATRASADA (codigo acesso: 702025090180998-2)
 - PARCELAMENTO 2 PROREFIS - 05/12 1 PARCELA ATRASA (codigo acesso: 702025090181014-0)
 - PARCELAMENTO 3 PROREFIS - 05/09 1 PARCELA ATRASADA  (codigo acesso: 702025090181027-1)</t>
        </r>
      </text>
    </comment>
    <comment ref="D51" authorId="0" shapeId="0" xr:uid="{E9AB0B3B-40C6-4E87-AC94-D24EE560D8A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10/03/2026
Receita - PARCELAMENTO EXIGIBILIDADE SUSPENSA - Simples Nacional - 07/12 </t>
        </r>
      </text>
    </comment>
    <comment ref="D52" authorId="0" shapeId="0" xr:uid="{21E3A6DA-3F73-4E69-BCE0-48B0D15228E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10/03/2025
Acesso com procuração
- Redeita - Exigibilidade Suspensa Parcelamento Simples.Nac - 31/46</t>
        </r>
      </text>
    </comment>
    <comment ref="D53" authorId="0" shapeId="0" xr:uid="{56CF106A-4ECD-46A9-894E-29476AF1B91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17/04/2026
RECEITA - PARCELAMENTO - PENDENTE - SIMPLES NACIONAL MEI - 07/60 </t>
        </r>
      </text>
    </comment>
    <comment ref="D54" authorId="0" shapeId="0" xr:uid="{DDCF4797-EAEE-434B-BF05-445F363F1F6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17/04/2026
Receita - Exigibilidade Suspensa - Parcelamento Simplificado - 16/26
- EXIG SUSPENSA - Parcelamento  - PGFN - Parcelamento 1 - 16/60 
- EXIG SUPENSA - Parcelamento  - PGFN - Parcelamento 2 - 16/60 
Exigibilidade Suspensa PARCELAMENTO - PREVIDENCIARIO - 46/60</t>
        </r>
      </text>
    </comment>
    <comment ref="D55" authorId="0" shapeId="0" xr:uid="{CD61DB40-47D4-40F9-927E-0DBCBEFE949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17/04/2026
Receita - Parcelamento Exigibiliade Suspensa - Simples Nacional 14/60 parcelas </t>
        </r>
      </text>
    </comment>
    <comment ref="D56" authorId="0" shapeId="0" xr:uid="{58D5DCE1-349D-4CE1-B75E-0B6C95D459D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10/06/2025
Receita - Exigibilidade Suspensa - parcelamento MEI - 18/18 - LIQUIDADO</t>
        </r>
      </text>
    </comment>
    <comment ref="D57" authorId="0" shapeId="0" xr:uid="{D2555FE3-A75C-4EE4-B257-3BB7FFA782A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17/04/2026
Receita - Parcelamento Exigibilidade Suspensa - Simples Nacional - 32/42 parcelas </t>
        </r>
      </text>
    </comment>
    <comment ref="D58" authorId="0" shapeId="0" xr:uid="{5B5B8957-E6CC-4C44-973E-139C401D850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12/03/2026
Receita - Pendencia Parcelamento Simples Nacional  - 15/60  
- Parcelamento Simplificado PENDENTE- parcelamento 1 (25-35) - 07/11 - 1 PARCELA EM ATRASO DEBITO AUTOMATICO 
- Parcelamento Simplificado PENDENTE - parcelamento 2 (24-88) - 21/24 - Parcelas - DEBITO AUTOMATICO 
- Parcelamento Simplificado LIQUIDADO - parcelamento 3 (24-40) - 18/18 - Parcelas  - DEBITO AUTOMATICO LIQUIDADO</t>
        </r>
      </text>
    </comment>
    <comment ref="D59" authorId="0" shapeId="0" xr:uid="{0722C7E6-0F5B-471F-9FA5-931D2D9400F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12/03/2026 
RECEITA - Parcelamento PENDENTE - SIMPLES.NAC - 28/60 2 PARCELAS ATRASADAS</t>
        </r>
      </text>
    </comment>
    <comment ref="D60" authorId="0" shapeId="0" xr:uid="{1D3A4E9D-601F-4193-BA4D-57006CEC54F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17/04/2026
RECEITA - Parcelamento PENDENTE - SIMPLES.NAC - 28/60 2 PARCELA ATRASADA</t>
        </r>
      </text>
    </comment>
    <comment ref="D61" authorId="0" shapeId="0" xr:uid="{5A93F101-AB51-41FC-A4A9-5E1820E91AF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14/01/2026
RECEITA - Exigibilidade Suspens Parcelamento do Simples Nacional - 60/60 parcelas - LIQUIDADO 
</t>
        </r>
      </text>
    </comment>
    <comment ref="D62" authorId="0" shapeId="0" xr:uid="{86A7FAF2-8AAB-45ED-88A9-AD978183901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17/04/2026
RECEITA - Exigibilidade Suspensa Parcelamento - Simples Nacional - 28/60 1 PARCELA EM ATRASO </t>
        </r>
      </text>
    </comment>
    <comment ref="D63" authorId="0" shapeId="0" xr:uid="{23E1D039-6B73-4B8C-B473-ACAEBA4D46F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17/04/2026
Receita -Pendencia Parcelamento - SIMPLES NACIONAL - 21/60, 1 parcela atrasada</t>
        </r>
      </text>
    </comment>
    <comment ref="D64" authorId="0" shapeId="0" xr:uid="{5355656E-68E8-41D8-9AFD-B97DF1C2F97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14/01/2026
RECEITA - PENDENCIA  - PARCELAMENTO SIMPLIFICADO - 05/05, 4 CANCELADO
</t>
        </r>
      </text>
    </comment>
    <comment ref="D65" authorId="0" shapeId="0" xr:uid="{57EECFD9-7FFF-4CE2-A1EF-82318B959E5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07/04/2026
RECEITA - PARCELAMENTO PGFN - 01/01
- PARCELAMENTO SIMPLES NAC - MEI - 01/03
- IMPOSTO SIMPLES NAC - MEI</t>
        </r>
      </text>
    </comment>
    <comment ref="D66" authorId="0" shapeId="0" xr:uid="{8C50A012-B11B-4EC8-BAEC-0FA5B44A5DE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17/04/2026
RECEITA - PARCELAMENTO - PENDENCIA - SIMPLES NAC. MEI - 
- PARCELAMENTO PGFN PENDENCIA - 10/16 3 PARCELAS EM ATRASO</t>
        </r>
      </text>
    </comment>
    <comment ref="D67" authorId="0" shapeId="0" xr:uid="{E27320A2-4027-402B-8397-843EB77AEF2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17/04/2026
Receita - Pendencia - Parcelamento1 Simplificado (25-20) - 08/10 2 PARCELA ATRASADA
 Pendencia - Parcelamento2 Simplificado (25-35) - 13/35 2 PARCELA ATRASADA</t>
        </r>
      </text>
    </comment>
    <comment ref="D68" authorId="0" shapeId="0" xr:uid="{580F3593-4C39-4E74-AB64-0CC1D77A200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17/04/2026
RECEITA - PENDENCIA- Simple Nacional - Parcela 08/60
- PENDENCIA - Parcelamento PGFN - Parcela 08/60  </t>
        </r>
      </text>
    </comment>
    <comment ref="D69" authorId="0" shapeId="0" xr:uid="{18FF27B9-AAD0-48F5-9EBD-3F44062071F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06/04/2026
Receita - PENDENCIA Parcelamento - SIMPLES NACIONAL - 01/18
 - PARCELAMENTO SUSPENSO SIMPLIFICADO - 01/03 </t>
        </r>
      </text>
    </comment>
    <comment ref="D70" authorId="0" shapeId="0" xr:uid="{431A8410-4F87-411D-88ED-2BF2E4AA909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17/04/2026
Receita - Exigibilidade Suspensa Parcelamento - Simples Nacional - 32/60</t>
        </r>
      </text>
    </comment>
    <comment ref="D71" authorId="0" shapeId="0" xr:uid="{55347B34-EC75-4E87-A8AA-97BA0281713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17/04/2026
RECEITA - PARCELAMENTO - SIMPLIFICADO EXIG SUSPENSA - 04/12</t>
        </r>
      </text>
    </comment>
    <comment ref="D72" authorId="0" shapeId="0" xr:uid="{27D9FF8E-3C4E-4514-83CF-C72A4633101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ATUALIZADA 12/03/2026
SEFA - PENDENCIA PARCELAMENTO (37-2) 2 - 08/24 1 EM ATRASO
              - PENDENCIA PARCELAMENTO (36-4) 1 - 08/40 1 EM ATRASO</t>
        </r>
      </text>
    </comment>
    <comment ref="D73" authorId="0" shapeId="0" xr:uid="{DF4FE643-30D8-4FF6-8C3F-49C78481B67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15/10/2025
Pendencia Parcelamento - SIMPLES NAC.MEI - 07/52, 10 parcelas atrasada
Pendencia PARCELAMENTO - SIMPLES NAC.- 07/60, 10 parcelas atrasada</t>
        </r>
      </text>
    </comment>
    <comment ref="D74" authorId="0" shapeId="0" xr:uid="{B6E37833-4FFE-4093-A057-6C14CB93C9F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09/07/2025
Receita - Pendencia Parcelamento - Simplificado - 06/08, com 4 parcela atrasada - RESCINDIDO
- Pendencia Parcelamento - PGFN - 05/60 com 3 Parcelas atrasada - RESCINDIDO </t>
        </r>
      </text>
    </comment>
    <comment ref="D75" authorId="0" shapeId="0" xr:uid="{A2CE1446-3E82-4534-B087-C0738E34F47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13/03/2026
RECEITA - Parcelamento EXIGIBILIDADE SUSPENSA - SIMPLIFICADO - 05/60
- PARCELAMETO1  - EXIGIBILIDADE SUSPENSA - PGFN -  05/60
- PARCELAMETO2 -  EXIGIBILIDADE SUSPENSA - PGFN -  05/60
- PARCELAMETO3 -  EXIGIBILIDADE SUSPENSA - PGFN - 05/60
- SEFA - PARCELAMENTO1 -PROREFIS - (CODIGO DE ACESSO: 702025090177799-1 CNPJ: 10779260000160) - 05/60
- SEFA - PARCELAMENTO2 -PROREFIS - (CODIGO DE ACESSO: 702025090177946-3 CNPJ: 10.779.260/0002-41) - 05/60
- SEFA - PARCELAMENTO3 -PROREFIS - (CODIGO DE ACESSO: 702025090177929-3 CNPJ: 10.779.260/0002-41) - 05/60</t>
        </r>
      </text>
    </comment>
    <comment ref="D76" authorId="0" shapeId="0" xr:uid="{86680166-6E60-4AFF-9B15-B29F37DDD1B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Receita -  Pendencia Parcelamento1 Simplificado (25-92)  14/20 1 PARCELA ATRASADA 
 Exigibilidade Suspensa Parcelamento2 Simplificado (24-35) 20/20 1 PARCELA ATRASADA
  Exigibilidade Suspensa Parcelamento3 Simplificado (26-20) 02/13
</t>
        </r>
      </text>
    </comment>
    <comment ref="D77" authorId="0" shapeId="0" xr:uid="{DA13DDFD-8DBF-43CB-AAF4-C013878B59E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13/03/2026
Receita - Parcelamento PENDENTE - SIMPLES NACIONAL - 21/60
 - Exigibilidade Suspensa - Parcelamento1 - PGFN (66-40) - 21/60 
 - Exigibilidade Suspensa - Parcelamento2 - PGFN (76-71) - 18/60 
 - Exigibilidade Suspensa - Parcelamneto3 - PGFN (24-39) - 11/60 
 - Exigibilidade Suspensa - Parcelamento4 - PGFN (86-47) - 06/30
 </t>
        </r>
      </text>
    </comment>
    <comment ref="D78" authorId="0" shapeId="0" xr:uid="{DDE7237F-AA05-4CCC-8D6F-7A596B71372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15/04/2026
Receceita -  Parcelamento PENDENTE - Simples Nacional - 20/42 - 4 PARCELAS ATRASADAS</t>
        </r>
      </text>
    </comment>
    <comment ref="D79" authorId="0" shapeId="0" xr:uid="{4C11E460-7F5B-48C6-A015-88CB6A947B8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 
Receita -  Parcelamento  SUSPENSO - SIMPLES NACIONAL - 12/60 </t>
        </r>
      </text>
    </comment>
    <comment ref="D80" authorId="0" shapeId="0" xr:uid="{B0905F8A-0CDE-409C-BB59-226141682AB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 
Receita - EXIGIBILIDADE SUSPENSA Parcelamento  - SIMPLES NACIONAL - 32/60 </t>
        </r>
      </text>
    </comment>
    <comment ref="D81" authorId="0" shapeId="0" xr:uid="{6F98C650-956A-48AB-A5AF-F0810816F32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RECEITA - EXIG SUSPENSA  - PARCELAMENTO SIMPLES.NAC - MEI - 14/37 - 03 EM ATRASO
- EXIG SUSPENSA - PARCELAMENTO - SIMPLES.NAC - 06/09 - 03 EM ATRASO</t>
        </r>
      </text>
    </comment>
    <comment ref="D82" authorId="0" shapeId="0" xr:uid="{665D9F17-C44F-4C73-9D4B-91252A6CCD1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Receita - PENDENCIA - Parcelamento 2 (23-16) Simplificado - 35/40  
Parcelamento com Exigibilidade Suspensa -  Parcelamento 3 (26-92) Simplificado - 01/24 Parcelas 
 - SUSPENSO Parcelamento 1 (26-01) Simplificado - 04/36 </t>
        </r>
      </text>
    </comment>
    <comment ref="D83" authorId="0" shapeId="0" xr:uid="{0E1D276A-54D6-4808-AABD-7EC52A4BFEB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07/05/2025
SEFA - PARCELMENTO PROREFIS (702024090168665-4) - 07/18 CANCELADO</t>
        </r>
      </text>
    </comment>
    <comment ref="D84" authorId="0" shapeId="0" xr:uid="{B87E8487-28D8-4D15-B4F1-7C1164AB917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
RECEITA -pendencia Parcelamento simples nacional -  30/60 2 parcela atrasada</t>
        </r>
      </text>
    </comment>
    <comment ref="D85" authorId="0" shapeId="0" xr:uid="{8124FA41-5349-4D6F-9139-E1DBF3286C2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Receita - Parcelamento com Exigibilidade Suspensa - Parcelamento Simplificado - 22/24 liquidado
SEFA - PARCELAMENTO - PROREFIS (702025090178666) - 05/30 </t>
        </r>
      </text>
    </comment>
    <comment ref="D86" authorId="0" shapeId="0" xr:uid="{EC1561CA-2776-4BD7-979B-CD1C045FD3D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12/11/2025
RECEITA - EXIGIBILIDADE SUSPENSA - PARCELAMENTO SIMPLFICADO - 03/04</t>
        </r>
      </text>
    </comment>
    <comment ref="D87" authorId="0" shapeId="0" xr:uid="{F9E7D726-CC97-4E56-870C-BBCEF0968DF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15/01/2026
Receita - Pendencia de parcelamento - previdencia - 45/45, 2 parcela em atraso</t>
        </r>
      </text>
    </comment>
    <comment ref="D88" authorId="0" shapeId="0" xr:uid="{CE3715A9-8FE6-429B-A893-E1B88C52D9E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Receita - SUSPENSO Parcelamento - SIMPLES NACIONAL - 30/38
</t>
        </r>
      </text>
    </comment>
    <comment ref="D89" authorId="0" shapeId="0" xr:uid="{7BA0AE2E-6B07-498A-B4FF-D1A646A2148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12/02/2026
Receita - Exigibiliadade Suspensa Parcelamento - Simples Nacional - 30/34</t>
        </r>
      </text>
    </comment>
    <comment ref="D90" authorId="0" shapeId="0" xr:uid="{0B8EAE74-C34B-498D-BCC2-68C5CBB5B67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27/05/2025
Receita - parcelamento simples nacional situação 11/59, 12 parcelas vencida</t>
        </r>
      </text>
    </comment>
    <comment ref="D91" authorId="0" shapeId="0" xr:uid="{9D4AE332-CB65-40D4-A4DB-99C0D070930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Receita - Parcelamento com Exigibilidade Suspensa  - Simples Nacional - 32/60</t>
        </r>
      </text>
    </comment>
    <comment ref="D92" authorId="0" shapeId="0" xr:uid="{E666E178-62D2-405F-88C8-EBE2CC2859F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15/10/2025
Receita - Pendencia Parcelamento  -  SIMPLES NACIONAL - Parcelas 07/60, com 5 parcelas em atraso
Pendencia de Parcelamento  - PGFN 
-Proc.1 - parceela 5/60, com duas parcela em atraso - CANCELADO 
-Proc2 - parcela 3/3, com uma parcela em atraso - CANCELADO
-Proc3 - parcela  5/27, com duas parcela em ateraso - cancelado
-Proc4 - parcela  5/60, com duas parcela em atraso - cancelado</t>
        </r>
      </text>
    </comment>
    <comment ref="D93" authorId="0" shapeId="0" xr:uid="{B4C08033-1799-42C7-B50A-0727B7A610B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 11/12/2025 
Receita - Parcelamento com Exigibilidade Suspensa - Parcelamento Simplificado (23-01) - Debito em conta - 29/60
- PENDENCIA PARCELAMENTO SIMPLIFICADO (25-92) - 14/34 - 1 PARCELA ATRASADA
- PENDENCIA Parcelamento - PGFN -  06/60 2 PARCELA ATRASADA - CANCELADO
- PENDENCIA PARCELAEMNTO - SAPIENS - 06/60 - (GRU - Nº 50150006702576 ACESSO: 505376 CPF: 60874767253) 4 PARCELAS ATRASADAS</t>
        </r>
      </text>
    </comment>
    <comment ref="D94" authorId="0" shapeId="0" xr:uid="{00A59312-649C-4F8B-88AE-22E4DDC940D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17/03/2026
RECEITA - pendencia - SIMPLES NACIONAL - 13/31 
PARCELAMENTO -Exigibilidade Suspensa - PGFN - 12/51 </t>
        </r>
      </text>
    </comment>
    <comment ref="D95" authorId="0" shapeId="0" xr:uid="{75319500-5BB2-4030-9131-7D5E029750C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 - PARCELAMENTO SEFA-PROREFIS (CODIGO DE ACESSO: 7020250901808331) - 05/60</t>
        </r>
      </text>
    </comment>
    <comment ref="D96" authorId="0" shapeId="0" xr:uid="{FEF950A6-081E-4431-AC61-83B9D0BAD9C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17/07/2025
SEFA - Parcelamento 1 - 04/05 uma parcela atrasada CANCELADO
              - Parcelamento 2 - 04/06 uma parcela atrasada RESCINDIDO</t>
        </r>
      </text>
    </comment>
    <comment ref="D97" authorId="0" shapeId="0" xr:uid="{B9706F14-7A6D-407D-BBF7-467D6B96B6B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 CONTA GOV  DUAS ETAPAS
Receita - Parcelamento Simples Nacional Exigibilidade Suspensa - 03/12
CONTA.GOV -  26051988Kaka@# CPF: 96415088220</t>
        </r>
      </text>
    </comment>
    <comment ref="D98" authorId="0" shapeId="0" xr:uid="{315F0FA7-87E4-48B0-AE7C-40365D87B50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Receita - EXIGIBILIDADE SUSPENSA Parcelamento Simples Nacional  - 32/60
</t>
        </r>
      </text>
    </comment>
    <comment ref="D99" authorId="0" shapeId="0" xr:uid="{9F0EBD91-5408-4481-B793-042B06BE6CF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17/03/2026
Receita - Pendencia de Parcelamento1 - PGFN  - 03/12
 - Pendencia de Parcelamento2 - PGFN  - 03/03</t>
        </r>
      </text>
    </comment>
    <comment ref="D100" authorId="0" shapeId="0" xr:uid="{878E17C7-ED08-413B-9E53-E2B5B1DB608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RECEITA -EXIG SUSPENSA - PARCELAMENTO - SIMPLES NAC - 03/15 </t>
        </r>
      </text>
    </comment>
    <comment ref="D101" authorId="0" shapeId="0" xr:uid="{30E310B9-4FD2-46CE-948E-3E0ACBCC4BF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17/03/2026
Receita - SUSPENSO  Parcelamento  PGFN - 64/145 
EXIGIBILIDADE SUSPENSA - Parcelamento Simplificado - 49/60 </t>
        </r>
      </text>
    </comment>
    <comment ref="D102" authorId="0" shapeId="0" xr:uid="{E30B93AF-AADC-4C06-B611-387DD5B77FA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 
Receita  PENDENCIA PARCELAMENTO - Simples Nacional -  35/35 2 PARCELA ATRASADA</t>
        </r>
      </text>
    </comment>
    <comment ref="D103" authorId="0" shapeId="0" xr:uid="{2FE7B841-6774-47BD-B280-F9BECAFBD68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  
- Receita -EXIGIBILIDADE SUSPENSA PARCELAMENTO Simples Nacional 28/59 1 PARCELA ATRASADA </t>
        </r>
      </text>
    </comment>
    <comment ref="D104" authorId="0" shapeId="0" xr:uid="{11854657-76F9-4358-A9A8-A3D4F4F1904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Receita - SUSPENSA PARCELAMENTO Simples Nacional  - SIMEI - 23/38 </t>
        </r>
      </text>
    </comment>
    <comment ref="D105" authorId="0" shapeId="0" xr:uid="{0D5A9489-BB85-4E53-9C69-C042D527E4C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10/06/2025
Receita - Parcelamento Exigibiliadade Suspensa - Simples Nacional - 06/06 - ENCERRADO</t>
        </r>
      </text>
    </comment>
    <comment ref="D106" authorId="0" shapeId="0" xr:uid="{938D8E4B-9923-41BB-AB42-97A65D265BD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Receita - Parcelamento Exigibiliadade Suspensa - Simples Nacional  - 28/60 
- Pendencia de Parcelamento - Parcelamento Simplificado - 28/47
-SEFA - PARCELAMENTO - PROREFIS (CODIGO DE ACESSO: 702025090178101-8 CNPJ: 07722799000250) - 05/10</t>
        </r>
      </text>
    </comment>
    <comment ref="D107" authorId="0" shapeId="0" xr:uid="{BE1AD722-1DF4-403C-9F62-A5157D7A5C77}">
      <text>
        <r>
          <rPr>
            <b/>
            <sz val="10"/>
            <color indexed="81"/>
            <rFont val="Segoe UI"/>
            <family val="2"/>
          </rPr>
          <t>CONTECADMIN:</t>
        </r>
        <r>
          <rPr>
            <sz val="10"/>
            <color indexed="81"/>
            <rFont val="Segoe UI"/>
            <family val="2"/>
          </rPr>
          <t xml:space="preserve">
ATUALIZADO 20/04/2026
RECEITA
Exigibilidade Suspensa  Parcelamento - PGFN - 12/12 - LIQUIDADO
Exigibilidade Suspensa Parcelamento - SIMPLES NACIONAL - 07/24  2 PARCELA EM ATRASO
Exigibilidade Suspensa parcelamento - SIMPLIFICADO - 02/02 - LIQUIDADO</t>
        </r>
      </text>
    </comment>
    <comment ref="D108" authorId="0" shapeId="0" xr:uid="{9C716DAD-51C9-46E5-BDD0-B55937F7655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RECEITA - PENDENCIA PARCELAMENTO - SIMPLES NAC-MEI - 16/19 4 PARCELA ATRASADA  
- PENDENCIA PARCELAMENTO - PGFN - 12/17 4 PARCELA ATRASADA - CANCELADO</t>
        </r>
      </text>
    </comment>
    <comment ref="D109" authorId="0" shapeId="0" xr:uid="{106CABB4-EF50-4BB5-8197-E5A85456841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RECEITA - Parcelamento Exigibilidade Suspensa - SIMPLES NAC.- 29/43</t>
        </r>
      </text>
    </comment>
    <comment ref="D110" authorId="0" shapeId="0" xr:uid="{943D4749-0F5A-463C-8896-C9BA6CF0B29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Receita - PENDENCIA – Parcelamento (SIEFPAR)  -  Simples Nacional 15/37 2 PARCELA EM ATRASO
- Parcelamento Exigibiliadade Suspensa - Simplificado1 - (25-73)  - 08/08 - LIQUIDADO
- Parcelamento Exigibiliadade Suspensa - Simplificado2 - (24-88) - 11/11  - LIQUIDADO
SEFA - PENDENCIA - Parcelamento - 01/12
</t>
        </r>
      </text>
    </comment>
    <comment ref="D111" authorId="0" shapeId="0" xr:uid="{92955F5B-F6B6-4557-AC25-AC960A32A10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Receita - AGUARDANDO O PAGAMENTO DA PRIMEIRA PARCELA - Simples Nacional - 05/40 - 4 PARCELAs ATRASADAs ( nível de confiabilidade BAIXA)</t>
        </r>
      </text>
    </comment>
    <comment ref="D112" authorId="0" shapeId="0" xr:uid="{1C4D3EB5-1B29-4828-90F6-C9994A94EC3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17/07/2025 CONTA GOV DUAS ETAPAS
RECEITA - PENDENCIA DE PARCELAMENTO - SN-MEI - 16/16, com 4 parcelas atrasadas
</t>
        </r>
      </text>
    </comment>
    <comment ref="D113" authorId="0" shapeId="0" xr:uid="{CE0ED566-5DB9-4010-BF40-E930B98E2AB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17/11/2025
RECEITA - Pendencia Parcelamento - PGFN - 65/90 5 PARCELAS ATRASADAS - RESCINDIDO </t>
        </r>
      </text>
    </comment>
    <comment ref="D114" authorId="0" shapeId="0" xr:uid="{E4645616-79E5-4664-9D11-1CB8E5EE71F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Receita - SUSPENSO Parcelamento - SIMPLES NACIONAL - 29/55</t>
        </r>
      </text>
    </comment>
    <comment ref="D115" authorId="0" shapeId="0" xr:uid="{EC9DA5F8-2EBF-41AE-A92E-348AD248D87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Receita - EXIG SUSPENSA Parcelamento  - Simples Nacional - 19/20</t>
        </r>
      </text>
    </comment>
    <comment ref="D116" authorId="0" shapeId="0" xr:uid="{4D355921-9410-4B0B-826D-393ED054010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22/08/2025
Receita - Pendencia parcelamento - SIMPLES NAC.- 8/60 t5 parcela atrasadas - CANCELADO
PGFN -  Pendencia Parcelamento (PARCSN/PARCMEI)  - 6/28 duas parcela atrasada - CANCELADO
</t>
        </r>
      </text>
    </comment>
    <comment ref="D117" authorId="0" shapeId="0" xr:uid="{079DFFEA-A3C8-4149-B31C-269761E467A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Pendência - Parcelamento Exigibilidadde Suspensa SIMPLES NACIONAL - 32/60 </t>
        </r>
      </text>
    </comment>
    <comment ref="D118" authorId="0" shapeId="0" xr:uid="{C5EE410B-5AD7-4853-A30D-5181074BB2A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Receita - Pendencia Parcelamento do Simples Naciona - 16/37  02 parcela atrasada </t>
        </r>
      </text>
    </comment>
    <comment ref="D119" authorId="0" shapeId="0" xr:uid="{88DF3375-DB35-4CD8-98B5-3E5D9289C4A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Receita - Parcelamento com Exigibilidade Suspensa - SIMPLES NACIONAL- 15/60 2 PARCELA ATRASADA 
- PENDENCIA PARCELAMENTO SIMPLIFICADO - 05/12 2 ATRASADA</t>
        </r>
      </text>
    </comment>
    <comment ref="D120" authorId="0" shapeId="0" xr:uid="{4E4D333E-6029-4D7A-9002-B0E89ECA1CF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20/03/2026
Receita - Parcelamento com Exigibilidade Suspensa (SISPAR) - PGFN - 27/60 parcelas - REGULARIZE - SENHA contec1234</t>
        </r>
      </text>
    </comment>
    <comment ref="D121" authorId="0" shapeId="0" xr:uid="{D61F5094-457A-409B-A308-8F97FA66AA7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20/03/2026
Parcelamento com Exigibilidade Suspensa - Simplificado1  (24-01) 18/18 
EXIGI SUSPENSA - PARCELAMENTO SIMPLIFICADO2 (25-40)- 03/11 
Parcelamento PENDENCIA - Simples Nacional 16/60 </t>
        </r>
      </text>
    </comment>
    <comment ref="D122" authorId="0" shapeId="0" xr:uid="{3967DE45-72CE-4307-AD07-986CC0C6B83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RECEITA - PENDENCIA PARCELAMENTO - SIMPLES.NAC-MEI - 09/46 4 PARCELA ATRASADA</t>
        </r>
      </text>
    </comment>
    <comment ref="D123" authorId="0" shapeId="0" xr:uid="{95F3DAD2-8469-4CA6-B138-401D4F6FF76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ATUALIZDDO 20/10/2025
SEFA - PARCELAMENTO 1 - 05/05 - LIQUIDADO
              - PARCELAMENTO2 - 03/03 - LIQUIDADDO
              - PARCELAMENTO3 -  PARCELAMENTO DÍVIDA ATIVA ICMS - 03/03 -  LIQUIDADO</t>
        </r>
      </text>
    </comment>
    <comment ref="D124" authorId="0" shapeId="0" xr:uid="{DBD1310E-A40D-4393-AEF9-63A6C6C5D1B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11/12/2025 conta gov verificação em duas etapas e a procuração venceu
Receita - Parcelamento Pendencia - Smples Nacional - 28/60 5 parcela em aberto
Parcelamento pendencia (SISPAR) - PGFN - Parcelamento 1  - 10/24 duas parcela em aberto - CANCELADO 
Parcelamento Pendencia  (SISPAR) - PGFN - Parcelamento 2 - 06/06 duas parcelas em aberto - CANCELADO
Parcelamento Pendencia - Parcelamento Simplificado (conta bancaria incorreta enviar a cobrança) - 12/14 5 parcela atrasadas - CANCELADO</t>
        </r>
      </text>
    </comment>
    <comment ref="D125" authorId="0" shapeId="0" xr:uid="{523EDC98-7924-4E1C-AD0B-DA94DB444123}">
      <text>
        <r>
          <rPr>
            <b/>
            <sz val="9"/>
            <color indexed="81"/>
            <rFont val="Segoe UI"/>
            <family val="2"/>
          </rPr>
          <t>CONTECADMIN:
ATUALIZADO 11/06/2025</t>
        </r>
        <r>
          <rPr>
            <sz val="9"/>
            <color indexed="81"/>
            <rFont val="Segoe UI"/>
            <family val="2"/>
          </rPr>
          <t xml:space="preserve">
RECEITA - PARCELAMENTO COM EXIGIBILIDADE SUSPENSA PGFN  - 12/12 - LIQUIDADO</t>
        </r>
      </text>
    </comment>
    <comment ref="D126" authorId="0" shapeId="0" xr:uid="{694DD445-B37A-4209-96D8-80C68AF5FD3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19/01/2026
Receita - Pendencia Parcelamento - SIMPLES NACIONAL - 07/60 6 PARCELA ATRASADA</t>
        </r>
      </text>
    </comment>
    <comment ref="D127" authorId="0" shapeId="0" xr:uid="{0B5BB174-EA2D-401C-9464-276F92EC75B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RECEITA - PARCELAMENTO SUSPENSO - SIMPLIFICADO - 02/02 LIQUIDADO
SEFA - PARCELAMENTO - PROREFIS (CODIGO DE ACESSO: 7020250901818310) - 05/19</t>
        </r>
      </text>
    </comment>
    <comment ref="D128" authorId="0" shapeId="0" xr:uid="{E702C8F4-C3A2-4937-9FC7-2382D3D51FE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 20/04/2026
Receita - Parcelamento com Exigibilidade Suspensa - SIMPLES NACIONAL - 08/60 1 parcela atrasada
- EXIGIB SUSPENSA PARCELAMENTO SIMPLIFICADO - 06/11  2 parcela atrasada</t>
        </r>
      </text>
    </comment>
    <comment ref="D129" authorId="0" shapeId="0" xr:uid="{C608EAD4-48A8-4220-8EF1-0CD302F3130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18/07/2025 CONTA GOV DUAS ETAPAS 
Receita - Pendência - Parcelamento - SIMPLES NACIONAL ;
Pendência - Débito (SIEF)  - SIMPLES NAC.
</t>
        </r>
      </text>
    </comment>
    <comment ref="D130" authorId="0" shapeId="0" xr:uid="{E20CA266-E88E-4288-AA6C-6103F7B6C66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19/01/2026
Receita - Parcelamento com Exigibilidade Suspensa - SIMPLES NACIONAL  - 31/31 LIQUIDADO</t>
        </r>
      </text>
    </comment>
    <comment ref="D131" authorId="0" shapeId="0" xr:uid="{83FDBF55-AC9A-4CFE-864E-E5F4056C14D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20/04/2026
Receita - Parcelamento com Exigibilidade Suspensa - SIMPLES NACIONAL - 29/60</t>
        </r>
      </text>
    </comment>
    <comment ref="D132" authorId="0" shapeId="0" xr:uid="{E4E40283-F4ED-4E87-BD0E-5EEDD52237C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26/12/2025
SEFA - PARCELAMENTO PROREFIS (702025090182386-1) PLACA 0TS5161- 01/03 </t>
        </r>
      </text>
    </comment>
    <comment ref="D133" authorId="0" shapeId="0" xr:uid="{E132AECD-469A-42DF-B6E9-8A90FD8AC88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20/02/2026
Parcelamento PENDENTE (PARCSN/PARCMEI) - Simples Nacional - 28/60 1 PARCELA ATRASADA 
Inscrição com PENDENTE - PGFN - Processo1 - 28/60 1 PARCELA ATRASADA 
Inscrição com Exigibilidade Suspensa (SIDA) - PGFN -,Processo2 - 10/10 - LIQUIDADO
Parcelamento com Exigibilidade Suspensa - SIMPLIFICADO - 11/11 - PARCELAS LIQUIDADO</t>
        </r>
      </text>
    </comment>
    <comment ref="D134" authorId="0" shapeId="0" xr:uid="{017DAA2D-0ECE-4454-9749-3BD297580E6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23/03/2026
Receita - Pendencia Parcelamento  - SIMPLES NACIONAL - 25/25 </t>
        </r>
      </text>
    </comment>
    <comment ref="D135" authorId="0" shapeId="0" xr:uid="{8A1074AF-3F49-4FCF-B00B-51FBB65FC33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15/10/2025
Receita - Parcelamento Exigibilidade Suspensa - SIMPLES NACIONAL - 02\30</t>
        </r>
      </text>
    </comment>
    <comment ref="D136" authorId="0" shapeId="0" xr:uid="{E3A189F2-AFE1-4B6F-AD19-3913A1C423F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11/06/2025
Receita - Exigibilidade Suspensa - parcelamento Simplificado 07/07 (ENVIAR COBRANÇA)</t>
        </r>
      </text>
    </comment>
    <comment ref="D137" authorId="0" shapeId="0" xr:uid="{60E8C12E-181D-4A51-96F0-0B09E34AEF6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31/03/2026
Receita - Pendência - Parcelamento (PARCSN/PARCMEI) - SIMPLES NACIONAL - 03/25 - com 1 parcela ATRASADA - CACELADO</t>
        </r>
      </text>
    </comment>
    <comment ref="D138" authorId="0" shapeId="0" xr:uid="{344E856F-9364-4ADF-9AFB-DFD8B7C075A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23/03/2026
SEFA - PARCELAMENTO - PROREFIS (7020260900733785) - 02/04</t>
        </r>
      </text>
    </comment>
    <comment ref="D139" authorId="0" shapeId="0" xr:uid="{D669595E-0ACE-464A-9F7B-505003D679E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23/03/2026
RECEITA - Exigibilidade Suspensa - Parcelamento do Simples Naciona - 29/60</t>
        </r>
      </text>
    </comment>
    <comment ref="D140" authorId="0" shapeId="0" xr:uid="{F6FF5C3D-6F8D-4C9E-AF5F-56517C4F9BB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20/02/2026
Receita - Parcelamento com Exigibilidade Suspensa  - SIMPLES NACIONAL - 39/39 </t>
        </r>
      </text>
    </comment>
    <comment ref="D141" authorId="0" shapeId="0" xr:uid="{1E12C7C3-023F-4AD0-8468-3D94BDC4EFF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23/03/2026
Receita - Parcelamento com Exigibilidade Suspensa  - SIMPLES NACIONAL - 57/60 - LIQUIDADO
PGFN - Exigibilidade Suspensa  - 05/05 - uma parcela atrasada PARCELAMENTO  - LIQUIDADO
Exigibilidade Suspensa Parcelamento - Parcelamento Simplificado - 16/28</t>
        </r>
      </text>
    </comment>
    <comment ref="D142" authorId="0" shapeId="0" xr:uid="{8E08F1BD-0E4D-4618-9FD7-937C0BED133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15/04/2026
RECEITA - PARCELAMENTO SUSPENSO - SIMPLES NACIONAL - 02/36</t>
        </r>
      </text>
    </comment>
    <comment ref="D143" authorId="0" shapeId="0" xr:uid="{81AB2A34-0D89-48E4-AA18-0B649ECD9E2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20/02/2026
Receita - Parcelamento Exigibilidade Suspensa  - SIMPLES NACIONAL -  27/60</t>
        </r>
      </text>
    </comment>
    <comment ref="D144" authorId="0" shapeId="0" xr:uid="{27716D6C-4A98-45BC-80FD-7F4AB0CF686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23/03/2026
SEFA - PARCELAMENTO - PROREFIS - (CODIGO DE ACESSO - 702025090175982) - 04/60</t>
        </r>
      </text>
    </comment>
    <comment ref="D145" authorId="0" shapeId="0" xr:uid="{7E959344-69FE-46FD-9D6A-6241A197BE4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20/05/2025
SEFA - PARCELAMENTO -  01/02 - IPVA - RXE-6G67</t>
        </r>
      </text>
    </comment>
    <comment ref="D146" authorId="0" shapeId="0" xr:uid="{7F61965F-7D69-4886-B5F3-AAE2F07ACA2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18/09/2025
Receita -Parcelamento Exigibilidade Suspensa SIMPLES NACIONAL - LIQUIDADO
- Parcelamento Exigibilidade Suspensa SIMPLES NACIONAL - 04/09
- Parcelamento1 Exigibilidade Suspensa - PGFN - 06/17
- Parcelamento2 Exigibilidade Suspensa - PGFN - 04/05</t>
        </r>
      </text>
    </comment>
    <comment ref="D147" authorId="0" shapeId="0" xr:uid="{5DC519B8-D19D-45B1-8A8D-B404C49C164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1212/2025
Receita - SUSPENSO Parcelamento - SIMPLES NACIONAL - MEI - 03/45 1 PARCELA EM ATRASO
Exigibilidade Suspensa - Parcelamento - PGFN - 
</t>
        </r>
      </text>
    </comment>
    <comment ref="D148" authorId="0" shapeId="0" xr:uid="{C456F6D9-ED72-43E2-A114-E643A801645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10/02/2025
PENDENCIA - Parcelamento - MEI  - 18/18 Com uma parcela em atraso - LIQUIDADO
</t>
        </r>
      </text>
    </comment>
    <comment ref="D149" authorId="0" shapeId="0" xr:uid="{938730BF-4E11-400F-89DB-A11D6A4E1D0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23/031/2026
Receita - EXIGIBILIDADE SUSPENSA - Parcelamento - SN - MEI - 36/40 2 PARCELAS ATRASADA</t>
        </r>
      </text>
    </comment>
    <comment ref="D150" authorId="0" shapeId="0" xr:uid="{AA942BED-9A13-467A-8F4D-27B2F802BAE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23/03/2026
Receita - EXIG SUSPENSA - PARCELAMENTO - SIMPLES.NAC - 03/60
- EXIG SUSPENSA - PARCELAMENTO - SIMPLIFICADO - 03/15
- EXIG SUSPENSA - PARCELAMENTO1 - PGFN - 03/10
- EXIG SUSPENSA - PARCELAMENTO2 - PGFN -  03/08</t>
        </r>
      </text>
    </comment>
    <comment ref="D151" authorId="0" shapeId="0" xr:uid="{941B2A6E-B991-4FDA-987B-408ECFA2A92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23/03/2026
Receita -EXIGIBILIDADE SUSPENSA- SIMPLES NAC. - 11/60 
SEFA  - PARCELAMENTO PROREFIS - 05/50 DUAS PARCELA EM ATRASO - (702024090173596-5) - CANCE</t>
        </r>
      </text>
    </comment>
    <comment ref="D152" authorId="0" shapeId="0" xr:uid="{05AF6C13-E8AD-4527-9D91-AE2531679C0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23/02/2026
Receita - PENDENCIA Parcelamento -SIMPLES NACIONAL - 19/20 2 PARCELA ATRASADA</t>
        </r>
      </text>
    </comment>
    <comment ref="D153" authorId="0" shapeId="0" xr:uid="{58FFFC2B-5CAD-46AE-AC06-DDA7802BAA6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23/03/2026
Exigibiliadde Suspensa - SIMPLES NACIONAL-MEI - 11/60 2 PARCELA EM ATRASO
</t>
        </r>
      </text>
    </comment>
    <comment ref="D154" authorId="0" shapeId="0" xr:uid="{2C7C2E85-BBAF-4EC7-8A07-C48F89E7F3B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23/03/2026
Receita - Parcelamento PENDENTE -SIMPLES NACIONAL - 06/60 2 PARCELA ATRASADA
Parcelamento1 PENDENCIA - PGFN - 04/44 2 PARCELA ATRASADA
Parcelamento2 PENDENCIA - PGFN -  04/48 2 PARCELA ATRASADA
Parcelamento PENDENTE -  Parcelamento Simplificado - 04/27 2 PARCELA ATRASADA</t>
        </r>
      </text>
    </comment>
    <comment ref="D155" authorId="0" shapeId="0" xr:uid="{032B87B9-5028-4E69-BDBA-38EAD02B55F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21/10/2025
Receita - Pendência - Débito (SIEF)  CP-SEGUR, CP-PATRONAL,  CP-TERCEIROS
Exigibilidade Suspensa - Parcelamento Simplificado</t>
        </r>
      </text>
    </comment>
    <comment ref="D156" authorId="0" shapeId="0" xr:uid="{F9120A32-1FD5-482B-9C4C-FC0BB98C67A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23/02/2025
RECEITA - PARCELAMENTO - EXIG SUSPENSA - SIMPLES.NAC - 02/02 - ENCERRADO </t>
        </r>
      </text>
    </comment>
    <comment ref="D157" authorId="0" shapeId="0" xr:uid="{F7AC6FFB-0A7D-4730-AF2D-9CC012377F8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11"/>
            <color indexed="81"/>
            <rFont val="Segoe UI"/>
            <family val="2"/>
          </rPr>
          <t>ATUALIZADO 18/09/2024
RECEITA - Pendência - Parcelamento - SIMPLES NAC - MEI - 24/24</t>
        </r>
      </text>
    </comment>
    <comment ref="D158" authorId="0" shapeId="0" xr:uid="{22F9538E-72DC-4091-9976-2166BC7E4CA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ATUALIZDO 20/01/2026
RECEITA - PARCELAMENTO PENDENTE - SIMPLES.NAC - 04/04 1 PARCELA ATRASADA
- PENDENCIA PARCELAMENTO SIMPLIFICADO - 02/02 1 PARCELA ATRASADA</t>
        </r>
      </text>
    </comment>
    <comment ref="D159" authorId="0" shapeId="0" xr:uid="{CD53ED4F-20D7-4401-9828-7F53602836C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21/01/2026
SEFA - Parcelamento Suspenso 12/12 -LIQUIDADO</t>
        </r>
      </text>
    </comment>
    <comment ref="D161" authorId="0" shapeId="0" xr:uid="{8285B8A9-FFEA-4ACA-A2B8-0942EE1C9C2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21/07/2025 em processo debito
Receita - Exigibilidade Suspensa Parcelamento - Simples Nacional - parcela 05/09</t>
        </r>
      </text>
    </comment>
    <comment ref="D162" authorId="0" shapeId="0" xr:uid="{ED4CCADF-8E3D-4DC2-A20F-F1B99748659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23/02/2026
RECEITA - PGFN (4408)- Parcelamento EXIG SUSPENSA - 44/49 
- PGFN (4352)- Parcelamento EXIG SUPSENSA - 44/145 
- PGFN (4467)- Parcelamento Exigibilidade Suspensa - 44/60</t>
        </r>
      </text>
    </comment>
    <comment ref="D163" authorId="0" shapeId="0" xr:uid="{067AE332-7EBA-4880-9DF2-2C7A2480921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23/03/2026
Receita - EXIG SUSPENSA Parcelamento - Simples Nacional - 03/52</t>
        </r>
      </text>
    </comment>
    <comment ref="D164" authorId="0" shapeId="0" xr:uid="{0597AF6C-33B9-491E-8A19-5BEAD8E66D7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21/01/2026
RECEITA - Pendencia Parcelamento2 - PGFN - 14/60 - 4 PARCELA ATRASADA
- Parcelamento3 Exigibilidade Suspensa  - PGFN - 06/59 5 PARCELA ATRASADA - CANCELADO
SEFA - Parcelamento - 01/05 
- PARCELAMENTO - 01/03 
</t>
        </r>
      </text>
    </comment>
    <comment ref="D165" authorId="0" shapeId="0" xr:uid="{A1EDA866-5579-4FC9-96D5-F00BCF36F58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23/03/2026
SEFA - PARCELAMENTO - PROREFIS - (CODIGO AC: 702026090066900) - 03/60</t>
        </r>
      </text>
    </comment>
    <comment ref="D166" authorId="0" shapeId="0" xr:uid="{3FDAF0F3-9052-4FF5-B617-3AB85DB3695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23/03/2026
Receita - Exigibilidade Suspensa - SIMPLES NACIONAL - EM PARCELAMENTO - 26/26 - LIQUIDADO
- Parcelamento com Exigibilidade Suspensa - PGFN - 51/60  
- GRU -  Nº 50060034742472 - ACEESO (SENHA - Contec1234, numero de acesso 367661) - CPF:65402014272 
</t>
        </r>
      </text>
    </comment>
    <comment ref="D167" authorId="0" shapeId="0" xr:uid="{9835ED63-3497-482D-8BAE-2FF78E6699D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17/03/2026
Receita - EXIG SUSPENSA Parcelamento Simples Nacional - 31/60 </t>
        </r>
      </text>
    </comment>
    <comment ref="D168" authorId="0" shapeId="0" xr:uid="{97DC7BD3-B08E-411E-859D-AECF1AA0FE9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17/03/2026
Receita - EXIG SUSPENSA Parcelamento- SIMPLES NACIONAL - 25/60 </t>
        </r>
      </text>
    </comment>
    <comment ref="D169" authorId="0" shapeId="0" xr:uid="{C4603D2E-91DD-4D25-B9E8-F154FA41DF9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23/03/2026
Receita - Parcelamento Exigibilidade Suspensa - SIMPLES NACIONAL - 09/60 
</t>
        </r>
      </text>
    </comment>
    <comment ref="D170" authorId="0" shapeId="0" xr:uid="{B8C42A29-3A17-45E6-9885-506176EE657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16/04/2025
RECEITA - PGFN - Parcelamento Exigibilidade Suspensa - parcelamento cancelado </t>
        </r>
      </text>
    </comment>
    <comment ref="D171" authorId="0" shapeId="0" xr:uid="{BCA6C818-1041-433B-B4BA-65A30C11C26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11/03/2026 
Receita - Pendencia Parcelamento - SIMPLES NAC. - 03/60 1 PARCELA ATRASADA
PGFN -  Parcelamento exigibiliadade suspensa - 05/60 1 PARCELA ATRASADA
PGFN - PARCELAMENTO2 PENDENCIA - 03/60 1 PARCELA ATRASADA</t>
        </r>
      </text>
    </comment>
    <comment ref="D172" authorId="0" shapeId="0" xr:uid="{01AAB38D-6EB6-46F1-B753-96A8D6C9C51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23/03/2026
Receita - PARCELAMENTO - Exigibiliade Suspensa - Simples Nacional - 13/60
</t>
        </r>
      </text>
    </comment>
    <comment ref="D173" authorId="0" shapeId="0" xr:uid="{66607B7E-7109-4B2B-87B4-625065C11C4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23/02/2026
Receita - EXIG SUSPENSA PARCELAMENTO - SIMPLES NACIONAL - 02/15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CONTECADMIN</author>
  </authors>
  <commentList>
    <comment ref="F2" authorId="0" shapeId="0" xr:uid="{CBAC1FDC-C595-4524-8694-E722E270076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28/02/2025
RECEITA - DEBITO - SEM NEGOCIAÇÃO </t>
        </r>
      </text>
    </comment>
    <comment ref="F3" authorId="0" shapeId="0" xr:uid="{11480E45-2568-4036-9B40-EFC5858E726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14/02/2025 confiabilidade baixa
SEFA - ANISTIA DE DIVIDA ATIVA - 60 parcelas - Parcelas 2, 3 /60 não foram pagas e a 4 ainda vai vencer dia 28/02/2025</t>
        </r>
      </text>
    </comment>
    <comment ref="F4" authorId="0" shapeId="0" xr:uid="{D9352A18-BE94-456A-9E59-C780983BC5B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19/02/2025
Receita - Exigibilidade Suspensa - PGFN </t>
        </r>
      </text>
    </comment>
    <comment ref="F5" authorId="0" shapeId="0" xr:uid="{50CBC431-C234-4D2F-8C1A-35D5528E574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28/11/2025
</t>
        </r>
      </text>
    </comment>
    <comment ref="F6" authorId="0" shapeId="0" xr:uid="{7F92836D-1DDE-4914-9D26-B4DFAEECCDB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</t>
        </r>
        <r>
          <rPr>
            <sz val="8"/>
            <color indexed="81"/>
            <rFont val="Segoe UI"/>
            <family val="2"/>
          </rPr>
          <t xml:space="preserve">VISTO DIA 23/01/2025
Receita - DEBITO CONTA CORRENTE - INSS - 06 E 07/2025
- IMPOSTOS SIMPLES NACIONAL - 04, 05 E 07/2025
-  PENDENCIA PARCELAMENTO  - SIMPLES NACIONAL - 06/08  04 PARCELAS ATRASADAS </t>
        </r>
      </text>
    </comment>
    <comment ref="F7" authorId="0" shapeId="0" xr:uid="{AC5BAA3D-B0AB-41EE-A9E1-BF93CD9875C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28/03/2025
RECEITA - IMPOSTO SIMPLES NACIONAL ATRASO - COMPETENCIA - 11/204 E 01/2025</t>
        </r>
      </text>
    </comment>
    <comment ref="F8" authorId="0" shapeId="0" xr:uid="{72B130AC-2775-4D06-B9DA-8D9B6E1E603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28/03/2025
SEFA -ANTECIPADO ICMS SIMPLES NACIONAL - 01/2025</t>
        </r>
      </text>
    </comment>
    <comment ref="F9" authorId="0" shapeId="0" xr:uid="{EA333929-07B7-4442-944A-3CC4C5E46A7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08/05/2025
</t>
        </r>
      </text>
    </comment>
    <comment ref="F10" authorId="0" shapeId="0" xr:uid="{AA478B65-792B-412A-8B82-FE253E63827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26/02/2025
RECEITA - Debitos sem negociação</t>
        </r>
        <r>
          <rPr>
            <sz val="8"/>
            <color indexed="81"/>
            <rFont val="Segoe UI"/>
            <family val="2"/>
          </rPr>
          <t xml:space="preserve">
SEFA - PARCELAMENTO RESCINDIDO</t>
        </r>
      </text>
    </comment>
    <comment ref="F11" authorId="0" shapeId="0" xr:uid="{B204A4C3-18FE-4B79-9312-A1FB0B53522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23/01/2025
RECEITA - Omissão de PGDAS-D, Pendência - Omissão de GFIP 
Parcelamento com Exigibilidade Suspensa - SIMPLES NACIONAL - 02/33
Inscrição com Exigibilidade Suspensa - PGFN -</t>
        </r>
      </text>
    </comment>
    <comment ref="F12" authorId="0" shapeId="0" xr:uid="{64052BA4-6322-4E42-ADBD-01C2DEF8C461}">
      <text>
        <r>
          <rPr>
            <b/>
            <sz val="9"/>
            <color indexed="81"/>
            <rFont val="Segoe UI"/>
            <family val="2"/>
          </rPr>
          <t xml:space="preserve">CONTECADMIN:
</t>
        </r>
        <r>
          <rPr>
            <sz val="9"/>
            <color indexed="81"/>
            <rFont val="Segoe UI"/>
            <family val="2"/>
          </rPr>
          <t>VISTO DIA 23/01/2025</t>
        </r>
      </text>
    </comment>
    <comment ref="F13" authorId="0" shapeId="0" xr:uid="{865DAB0C-FC27-47A1-8C64-72C44617F5D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09/04/2025
Receita - Pendência - Débito (SIEF)  - SIMPLES NAC.
Pendência - Divergência GFIP x GPS (AGUIA)
Pendência - Débito (SICOB)
Pendência - Inscrição (SIDA)  - PGFN
Sefa - divida ativa debito vencido</t>
        </r>
      </text>
    </comment>
    <comment ref="F14" authorId="0" shapeId="0" xr:uid="{43D192CB-9410-4C2E-B7FB-89DE1DD5BAC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23/07/2025
Receita - Exigibiliade Suspensa - Parcelamento Simplificado 07/40, 1 PARCELA ATRASADA
SEFA - parcelamento - Debito Automatico
              - Debito ICMS
</t>
        </r>
      </text>
    </comment>
    <comment ref="F15" authorId="0" shapeId="0" xr:uid="{53E32211-414D-4516-ABA0-34302B74976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28/03/2025
SEFA - 2141 - ICMS SIMPLES NACIONAL DIFERENCIAL DE ALÍQUOTA - 02-2025</t>
        </r>
      </text>
    </comment>
    <comment ref="F16" authorId="0" shapeId="0" xr:uid="{5F23EB7B-8716-4031-ADFE-0BC49A121B6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28/03/2025
Receita - Exigibilidade Suspensa - SIMPLES NACIONAL</t>
        </r>
      </text>
    </comment>
    <comment ref="F17" authorId="0" shapeId="0" xr:uid="{D731C3AB-7C76-4DC2-983B-8C8E31B2B7C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17/02/2025
Receita - Pendência - Parcelamento  - SIMPLES NACIONAL</t>
        </r>
      </text>
    </comment>
    <comment ref="F18" authorId="0" shapeId="0" xr:uid="{DB1C506E-D0BF-4B4B-A25E-DB3190BE5C8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28/07/2025
RECEITA - PARCELAMENTO SIMPLES.NAC - Exigibiliada Suspensa - 21/60</t>
        </r>
      </text>
    </comment>
    <comment ref="F20" authorId="0" shapeId="0" xr:uid="{9FCB7498-972F-4590-8DB9-629785BC686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EMPRESA SEM CERTIFICADO DIGITAL, SEM ACESSO AO GOV.BR</t>
        </r>
      </text>
    </comment>
    <comment ref="F21" authorId="0" shapeId="0" xr:uid="{C2945100-46B0-404A-9FC5-DE6BFD689BA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</t>
        </r>
        <r>
          <rPr>
            <sz val="8"/>
            <color indexed="81"/>
            <rFont val="Segoe UI"/>
            <family val="2"/>
          </rPr>
          <t>/07/2025  
Receita - CP-SEGUR.
                      CP-PATRONAL</t>
        </r>
      </text>
    </comment>
    <comment ref="F22" authorId="0" shapeId="0" xr:uid="{B19B726E-1319-4B21-9441-59CA0026BA9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24/01/2023</t>
        </r>
      </text>
    </comment>
    <comment ref="F23" authorId="0" shapeId="0" xr:uid="{A487E5A6-5EE9-4724-BCE8-42FB39B8D4E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</t>
        </r>
        <r>
          <rPr>
            <sz val="11"/>
            <color indexed="81"/>
            <rFont val="Segoe UI"/>
            <family val="2"/>
          </rPr>
          <t xml:space="preserve"> 28/07/2025,
Receita - Pendência - Omissão de GFIP
- Pendência - Débito - IMPOSTO - SIMPLES NAC 3 em aberta - 06/2025</t>
        </r>
      </text>
    </comment>
    <comment ref="F24" authorId="0" shapeId="0" xr:uid="{8887DDC0-34BD-492B-84D2-A06954E2AF0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30/03/2026
RECEITA - OMISSÃO DE DECLARAÇÃO DCTFWEB</t>
        </r>
      </text>
    </comment>
    <comment ref="F25" authorId="0" shapeId="0" xr:uid="{6E8AA491-563B-421E-9919-627181E480F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28/07/2025
RECEITA - MAED - DCTF - 03/2024; MAED - PGDAS-D 02/2023 ATÉ 10/2023; MAED - DCTFWEB
Pendencia Parcelamento MEI - 25 Parcelas em atraso
Pendencia de Debito - PGFN</t>
        </r>
      </text>
    </comment>
    <comment ref="F26" authorId="0" shapeId="0" xr:uid="{DC3AC83C-6196-4FDF-8AFD-1EE930C690F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28/07/2025 - NIVEL DE CONFIABILIDADE BBAIXA</t>
        </r>
      </text>
    </comment>
    <comment ref="F27" authorId="0" shapeId="0" xr:uid="{0673FBE8-964C-4A2C-BBF5-4BB99E3C50A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28/07/2025 - nivel de confiabilidade baixa</t>
        </r>
      </text>
    </comment>
    <comment ref="F28" authorId="0" shapeId="0" xr:uid="{15F8BDA6-BC67-4629-9F5D-4ECD2EBB636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28/07/2025 - sem certificado</t>
        </r>
      </text>
    </comment>
    <comment ref="F29" authorId="0" shapeId="0" xr:uid="{FE59F37F-FFE4-4FC4-9653-C17A924DBEB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06/06/2025</t>
        </r>
      </text>
    </comment>
    <comment ref="F30" authorId="0" shapeId="0" xr:uid="{A8B154E8-98FE-48C5-8530-0DB9D173EDC9}">
      <text>
        <r>
          <rPr>
            <b/>
            <sz val="9"/>
            <color indexed="81"/>
            <rFont val="Segoe UI"/>
            <family val="2"/>
          </rPr>
          <t xml:space="preserve">CONTECADMIN:A
</t>
        </r>
        <r>
          <rPr>
            <sz val="9"/>
            <color indexed="81"/>
            <rFont val="Segoe UI"/>
            <family val="2"/>
          </rPr>
          <t>ATUALIZADO 28/07/2025</t>
        </r>
      </text>
    </comment>
    <comment ref="F31" authorId="0" shapeId="0" xr:uid="{E1226D0A-5DCB-4C38-92F5-FE14B07CFB7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28/07/2025 - sem certificado</t>
        </r>
      </text>
    </comment>
    <comment ref="F32" authorId="0" shapeId="0" xr:uid="{29B23117-D238-4CCA-AF7A-FEA516B2EB6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28/07/2025</t>
        </r>
      </text>
    </comment>
    <comment ref="F34" authorId="0" shapeId="0" xr:uid="{44923715-5F46-4941-BF69-81D5F1F125B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06/04/2026
RECEITA - IMPOSTO SIMPLES NACIONAL - 01,03, 05,06, 09/2025
- CP-SEGUR - 02 E 03/2025
- PGFN - DEBITO</t>
        </r>
      </text>
    </comment>
    <comment ref="F35" authorId="0" shapeId="0" xr:uid="{A7670B48-3959-442A-B8C2-C1A74FD31DC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28/07/2025
</t>
        </r>
      </text>
    </comment>
    <comment ref="F36" authorId="0" shapeId="0" xr:uid="{948431B0-967D-45D0-A0F9-1EB363CD90B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28/07/2025
RECEITA - IMPOSTO INSS - 06/2025
 - IMPOSTO SIPLES NAC - 06/2025
SEFA - DIVIDA ATIVA ICMS - 11/2019
 - IPVA - VENCIDO - QEG-0340</t>
        </r>
      </text>
    </comment>
    <comment ref="F37" authorId="0" shapeId="0" xr:uid="{FEC2322F-A82F-4813-A3EB-0F8A33EB37E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28/07/2025
Receita - Exigibilidade Suspensa - SIMPLES NACIONAL</t>
        </r>
      </text>
    </comment>
    <comment ref="F38" authorId="0" shapeId="0" xr:uid="{98D7D941-717A-400F-B2E9-5DD83587518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28/07/2025
</t>
        </r>
      </text>
    </comment>
    <comment ref="F39" authorId="0" shapeId="0" xr:uid="{F1628B1F-4EF8-4F7D-9C5A-253F363D7A3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24/01/2025
débito add na pasta da empresa </t>
        </r>
      </text>
    </comment>
    <comment ref="F40" authorId="0" shapeId="0" xr:uid="{D4467A5B-6F9B-4306-A460-27D2A77A11F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ATULAIZADO 29/07/2025</t>
        </r>
      </text>
    </comment>
    <comment ref="F41" authorId="0" shapeId="0" xr:uid="{0B84ABC8-0F32-464E-863E-677C649F44F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- 29/07/2025 
Receita - Parcelamento com Exigibilidade Suspensa - SIMPLES NACIONAL 60</t>
        </r>
      </text>
    </comment>
    <comment ref="F42" authorId="0" shapeId="0" xr:uid="{E025A865-F9C7-425A-AA44-299186421BD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24/01/2025
RECEITA - Certificado Regado
omissão de declarações</t>
        </r>
      </text>
    </comment>
    <comment ref="F43" authorId="0" shapeId="0" xr:uid="{64A428C5-1EF4-4439-B9A6-F5B8794D664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06/06/2025</t>
        </r>
      </text>
    </comment>
    <comment ref="F44" authorId="0" shapeId="0" xr:uid="{941E2ABE-EB9B-49B9-BEA0-4A4A4FC2713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28/07/2025
RECEITA - DEBITO EM CONTA CORRENTE - SIMPLES NAC - 06/2025</t>
        </r>
      </text>
    </comment>
    <comment ref="F45" authorId="0" shapeId="0" xr:uid="{37E2E5CB-7BA4-46D4-8D78-322B1D739DB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24/01/2025
Receita - imposto e parcelamento Simplificado em aberto enviado </t>
        </r>
      </text>
    </comment>
    <comment ref="F46" authorId="0" shapeId="0" xr:uid="{0D9C0E22-E745-403B-969B-91B984F422B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28/03/2025
CONTA GOV NIVEL CONFIABILIDADE BAIXA </t>
        </r>
      </text>
    </comment>
    <comment ref="F47" authorId="0" shapeId="0" xr:uid="{5D417F8D-944B-45EC-B94B-98DD6EA275F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29/07/2025</t>
        </r>
      </text>
    </comment>
    <comment ref="F48" authorId="0" shapeId="0" xr:uid="{647AA6B0-73E0-47CB-9B14-F7F1C90D564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29/07/2025
Receita - Pendência - Débito - MAED - DCTF,  CP-SEGUR , MAED - DCTFWEB
PGFN - Parcelamento com Exigibilidade Suspensa  04/24</t>
        </r>
      </text>
    </comment>
    <comment ref="F49" authorId="0" shapeId="0" xr:uid="{76CFD291-903E-485C-A61B-47CB1AA8704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29/07/2025</t>
        </r>
      </text>
    </comment>
    <comment ref="F50" authorId="0" shapeId="0" xr:uid="{8AD51397-0882-4019-9914-38E04C3E3A0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29/07/2025 CERTIFICADO NÃO RENOVADO
RECEITA - PARCELAMENTO SIMPLES NACIONAL - 60</t>
        </r>
      </text>
    </comment>
    <comment ref="F51" authorId="0" shapeId="0" xr:uid="{69E80F46-947D-454E-A8C0-B372EDD22E0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29/07/2025 
RECEITA - NOTIFICAÇÃO DE AUTORREGULARIZAÇÃO
- SEFA - Parcelamento (PROREFIS Nº 702024090167266) - 4/11 
 - Parcelamento Avulso ( verificar a palnilha da suzana ); IPVA - VENCIDO - 01/2025</t>
        </r>
      </text>
    </comment>
    <comment ref="F52" authorId="0" shapeId="0" xr:uid="{7BDD5AA1-2BDD-4405-B511-DDFC19A43C0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27/01/2025
Receita - Exigibilidade Suspensa - Parcelamento Simples Nacional - DEBITO CONTA CORRENTE - IMPOSTO SIMPLES.NAC - 05/2025</t>
        </r>
      </text>
    </comment>
    <comment ref="F53" authorId="0" shapeId="0" xr:uid="{853A15D1-C67E-4F1D-88E7-4148F700D20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ATUALALIZADO 29/07/2025</t>
        </r>
      </text>
    </comment>
    <comment ref="F54" authorId="0" shapeId="0" xr:uid="{50A97F6A-9AD9-4522-9F8B-07C4D4ACC70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29/07/2025
Receita - Parcelamento do Simples Naciona 
DEBITO - PENDENCIA - IMPOSTO SIMPLES NACIONAL - 02, 03, 04, 05, 06 E 07/2025 </t>
        </r>
      </text>
    </comment>
    <comment ref="F55" authorId="0" shapeId="0" xr:uid="{D8593C3B-2AAB-4479-BE67-F8AD29E7326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29/07/2025
</t>
        </r>
      </text>
    </comment>
    <comment ref="F56" authorId="0" shapeId="0" xr:uid="{B68BB66A-6A16-4FC1-9F0E-D3BB343E51E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29/07/2025
RECEITA - PENDENCIA - IMPOSTO SIMPLES NACIONAL - 06/2025</t>
        </r>
      </text>
    </comment>
    <comment ref="F57" authorId="0" shapeId="0" xr:uid="{1B4BB618-286A-44F1-AA2F-85E0A016AA5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29/07/2025</t>
        </r>
      </text>
    </comment>
    <comment ref="F58" authorId="0" shapeId="0" xr:uid="{9B5FEF3E-29D8-4F11-B720-4E1CA2C3B4B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29/07/2025</t>
        </r>
      </text>
    </comment>
    <comment ref="F59" authorId="0" shapeId="0" xr:uid="{8861394D-7084-4CAE-BE7A-2D2FF583B00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30/07/2025
RECEITA - CSLL - 4º TRIM/2024
 - PIS - 05/2025</t>
        </r>
      </text>
    </comment>
    <comment ref="F60" authorId="0" shapeId="0" xr:uid="{FCC3BE7A-7740-4757-B0E6-704DF73C82A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27/01/2025</t>
        </r>
      </text>
    </comment>
    <comment ref="F61" authorId="0" shapeId="0" xr:uid="{B0265B42-5C73-465D-B8B8-6FBB174F386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31/03/2025
RECEITA - IRPJ E CSLL - 4º TRIM/2024; MAED - GFIP - 12/2018
Débito na SEFA
Débito na PGFN
Débito na Receita
Débito no parcelamento simples nacional - SIMPLES NACIONAL - PERT- 81/145  PARCELAS </t>
        </r>
      </text>
    </comment>
    <comment ref="F62" authorId="0" shapeId="0" xr:uid="{EAD50D4B-0EE3-4B50-997E-9229B2F8DE6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27/08/2025</t>
        </r>
      </text>
    </comment>
    <comment ref="F63" authorId="0" shapeId="0" xr:uid="{6F8831A0-772E-46A4-B5DA-C8BD7790788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30/07/2025</t>
        </r>
      </text>
    </comment>
    <comment ref="F64" authorId="0" shapeId="0" xr:uid="{E0C0C6DE-1DA5-40F0-9149-1BB388141C4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13/08/2025
RECEITA - PARCELAMENTO SIMPLES NACIONAL
PEDENCIA - IMPOSTO - SIMPLES NCAIONAL - 05, 06 E 07/2025</t>
        </r>
      </text>
    </comment>
    <comment ref="F65" authorId="0" shapeId="0" xr:uid="{0E028BAA-FD43-4E06-BB82-A3A0EA6E72B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30/07/2025
RECEITA - IRRF - CP-SEGUR - 03/2025
- IMPOSTO-SIMPLES.NAC - 05/2025
 - Exigibilidade Suspensa Parcelamento - SIMPLES.NAC - 01/40
</t>
        </r>
      </text>
    </comment>
    <comment ref="F66" authorId="0" shapeId="0" xr:uid="{7905CA73-4BA3-4C6F-9304-219CDFA7BD3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31/03/2025
Receita - MAED - DCTF - 09/2024
                       CP-SEGUR - 10/2024
                        CP-PATRONAL - 10/2024</t>
        </r>
      </text>
    </comment>
    <comment ref="F67" authorId="0" shapeId="0" xr:uid="{D2930BBC-CA0B-47F8-BABF-EEA3229F8D8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27/01/2025
Duas parcelas atrasadas no Simples Nacional.
Empresa sem IE
Conta gov nivel baixo verificação </t>
        </r>
      </text>
    </comment>
    <comment ref="F68" authorId="0" shapeId="0" xr:uid="{9C559327-2B1D-4E67-A7D4-320444DEA52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ATUALIZAÇÃO - 31/03/2025
Receita - Pendência - Parcelamento - SIMPLES NACIONAL 1
Pendência - Débito - Imposto - SIMPLES NAC.
Pendência – Parcelamento - Parcelamento Simplificado - rescindido</t>
        </r>
      </text>
    </comment>
    <comment ref="F69" authorId="0" shapeId="0" xr:uid="{F95E3D5B-9148-4821-805B-2D664055504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ATUALIZAÇÃO - 17/02/2025
Receita - Pendência - Parcelamento - SIMPLES NACIONAL 1
Pendência - Débito - Imposto - SIMPLES NAC.
Pendência – Parcelamento - Parcelamento Simplificado 1 </t>
        </r>
      </text>
    </comment>
    <comment ref="F70" authorId="0" shapeId="0" xr:uid="{8C6DE266-E552-4C06-8268-484C875891E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06/06/2025.
Empresa  sem IE</t>
        </r>
      </text>
    </comment>
    <comment ref="F71" authorId="0" shapeId="0" xr:uid="{5E5E490B-7D81-4451-93AD-66D50ABB789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26/03/2026</t>
        </r>
      </text>
    </comment>
    <comment ref="F72" authorId="0" shapeId="0" xr:uid="{F51F6A6B-4D36-42D1-9537-9ACDC7F65D6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30/07/2025
Debito - IMPOSTO - SIMPLES NACIONAL - 05 e 06/2025</t>
        </r>
      </text>
    </comment>
    <comment ref="F73" authorId="0" shapeId="0" xr:uid="{32B84134-3C80-4DB7-9FB7-74EC886C8AC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27/01/2025
Receita - Exigibilidade Suspensa - Parcelamento PGFN
Pendencia - parcelamento - previdenciario
SEFA - ICMS NORMAL - 1220 - TAXA DE SERV. ARRECADAÇÃO - POR DAE 2015 - 2019</t>
        </r>
      </text>
    </comment>
    <comment ref="F74" authorId="0" shapeId="0" xr:uid="{AEC7E140-D668-41FE-A99D-EF46182FF86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27/02/2025
parcelamento na PGFN, </t>
        </r>
      </text>
    </comment>
    <comment ref="F75" authorId="0" shapeId="0" xr:uid="{41FE76FF-419C-4F10-9472-7058D7A9A3A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30/07/2025
Receita - Pendência - Débito - IMPOSTO - SIMPLES NAC.
 Exigibilidade Suspensa - CP-SEGUR</t>
        </r>
      </text>
    </comment>
    <comment ref="F76" authorId="0" shapeId="0" xr:uid="{ACD2055C-B395-4506-B96A-12011BE56FA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30/07/2025</t>
        </r>
      </text>
    </comment>
    <comment ref="F77" authorId="0" shapeId="0" xr:uid="{015678F9-0952-4542-A738-EF02A8D76D9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ATUALIZAÇÃO 30/07/2025
Receita - Pendência – Parcelamento - Parcelamento Simplificado, parcela RESCINDIDO
- Debito em Conta Corrente - PIS-COFINS - 08, 04, 05 e 06/2024
- IRPJ-CSLL - 3º E 4º TRIM/2024;
- MAED-DCTF - 09/2024
- CP-SEGUR-CP-PATRONAL 07, 10 e 11/2024
- CP-PATRONAL - 08/2023, 01, 02, 03, 04 e 08/2024
- MAED-DCTF - 04/2025
- PROCESSO FISCAL
SEFA - DIEF - 11/2023
</t>
        </r>
      </text>
    </comment>
    <comment ref="F78" authorId="0" shapeId="0" xr:uid="{9AB8F96F-35AC-41CC-A4DF-B59A4B21E0B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30/07/2025 Empresa sem IE</t>
        </r>
      </text>
    </comment>
    <comment ref="F79" authorId="0" shapeId="0" xr:uid="{EE4E7EDF-B71C-472C-831E-F7154560EFD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30/07/2025</t>
        </r>
      </text>
    </comment>
    <comment ref="F80" authorId="0" shapeId="0" xr:uid="{203E13E9-7B5C-4A79-A595-F6477C986D3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29/01/2026
CONTA GOV VERIFICAÇÃO DUAS ETAPAS</t>
        </r>
      </text>
    </comment>
    <comment ref="F81" authorId="0" shapeId="0" xr:uid="{D8BA4643-72A3-41EE-9070-F4CF89C86A67}">
      <text>
        <r>
          <rPr>
            <b/>
            <sz val="9"/>
            <color indexed="81"/>
            <rFont val="Segoe UI"/>
            <family val="2"/>
          </rPr>
          <t xml:space="preserve">CONTECADMIN:
Sem Certificado, empres desativada </t>
        </r>
      </text>
    </comment>
    <comment ref="F82" authorId="0" shapeId="0" xr:uid="{71FB21EA-5D05-4E69-9356-73B7263F8C8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30/07/2025
RECITA - OMISSÃO DE DECLARAÇÃO - DASN-SIMEI - 2024</t>
        </r>
      </text>
    </comment>
    <comment ref="F83" authorId="0" shapeId="0" xr:uid="{5209723C-3C28-4F60-B10F-52CB4650FCF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31/07/2025
RECEITA - DEBITO CONTA CORRENTE - CP-SEGURO - IRRF - 04/2025</t>
        </r>
      </text>
    </comment>
    <comment ref="F84" authorId="0" shapeId="0" xr:uid="{F73374D4-E9EC-4DB6-B189-41A024295D5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28/01/2025
Receita - Pendência - Débito Conta Corrente - CSLL-IRPJ 4º TRIM/2024</t>
        </r>
      </text>
    </comment>
    <comment ref="F85" authorId="0" shapeId="0" xr:uid="{D760B109-84A4-4569-A6E3-CF9C491764D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31/07/2024 VERIFICAÇÃO EM DUAS ETAPAS</t>
        </r>
      </text>
    </comment>
    <comment ref="F86" authorId="0" shapeId="0" xr:uid="{EB8A2983-A252-4D86-AC37-0EEF52D5EA8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31/07/2025
RECEITA - IMPOSTO SIMPLES.NAC - 06/2025</t>
        </r>
      </text>
    </comment>
    <comment ref="F87" authorId="0" shapeId="0" xr:uid="{9BFCEBF9-8266-42F2-BAD8-0D05F08EF69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09/06/2025
RECEITA - DEBITO CONTA CORRENTE - IMPOSTO SIMPLES NAC - 03 e 04/2025
</t>
        </r>
      </text>
    </comment>
    <comment ref="F88" authorId="0" shapeId="0" xr:uid="{5E38EEBD-3986-44A0-B132-6D20784B5D1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31/07/2025 
RECEITA - Pendencia de Parcelamento - Simples Nacional - liquidado
SEFA - Parcelamento Suspenso - liquidado</t>
        </r>
      </text>
    </comment>
    <comment ref="F89" authorId="0" shapeId="0" xr:uid="{E1449902-1E3F-4997-AA20-49AFA80A16E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31/07/2025
</t>
        </r>
      </text>
    </comment>
    <comment ref="F90" authorId="0" shapeId="0" xr:uid="{3352AAFC-8E00-4687-B44D-3D43F17FCE4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31/07/2025
RECEITA - DEBTO CONTA CORRENTE -CP-SEGUR; CP-PATRONAL, CP-TERCEIRO 03 e 04/2025 
- Parcelamento Exigibilidade Suspensa - Simplificado - 06/20 - débito automatico</t>
        </r>
      </text>
    </comment>
    <comment ref="F91" authorId="0" shapeId="0" xr:uid="{8F1DF958-990C-43BA-B245-2ED73850EC2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31/07/2025
</t>
        </r>
      </text>
    </comment>
    <comment ref="F92" authorId="0" shapeId="0" xr:uid="{0F273C60-D8CC-4DC0-B0BC-00680A4E416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31/07/2025
</t>
        </r>
      </text>
    </comment>
    <comment ref="F93" authorId="0" shapeId="0" xr:uid="{546BDB27-4F61-4721-96CE-59A907ECB84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31/07/2025
RECEITA - IMPOSTO INSS - 02/2025 E IRPJ - 4ºTRIM/2024
- Parcelamento no simples nacional EXIGIBILIDADE SUSPENSA.
- PARCELAMENT PGFN- LIQUIDADO</t>
        </r>
      </text>
    </comment>
    <comment ref="F94" authorId="0" shapeId="0" xr:uid="{030177CC-618F-4A62-BB48-6E513127465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31/07/2025
Receita -PENDENCIA PARCELAMENTO - Simples Nac </t>
        </r>
      </text>
    </comment>
    <comment ref="F95" authorId="0" shapeId="0" xr:uid="{932595FD-E721-46D6-B463-6BF8FAEDD39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31/07/2025
RECEITA - IMPOSTO SIMPLES.NAC - 05 e 06/2025</t>
        </r>
      </text>
    </comment>
    <comment ref="F96" authorId="0" shapeId="0" xr:uid="{811015B0-435B-4C18-AE17-FBBF25301E7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31/07/2025</t>
        </r>
      </text>
    </comment>
    <comment ref="F97" authorId="0" shapeId="0" xr:uid="{AA534359-A51A-4CBD-9E11-FA0980774E4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31/07/2025
</t>
        </r>
      </text>
    </comment>
    <comment ref="F98" authorId="0" shapeId="0" xr:uid="{74662D7E-EC7D-440E-AE69-4E64FDB915B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31/07/2025
</t>
        </r>
      </text>
    </comment>
    <comment ref="F99" authorId="0" shapeId="0" xr:uid="{19D8ED3D-3653-47EE-B225-518AF0554E9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17/04/2025
RECEITA - DEBITO CONTA CORRENTE-MAED-PGDAS - 2021</t>
        </r>
      </text>
    </comment>
    <comment ref="F100" authorId="0" shapeId="0" xr:uid="{44A1F949-131A-40E3-9C94-E90D6970EB7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01/08/2025
Receita - Exigibilidade Suspensa Parcelamento - SIMPLES.NAC
- NOTIFICAÇÃO DE AUTORREGULARIZAÇÃO
SEFA - ANTECIPADO - DIF.ALIQ - 01, 02,03, 04, 05/2025</t>
        </r>
      </text>
    </comment>
    <comment ref="F101" authorId="0" shapeId="0" xr:uid="{2C1434ED-32DB-4B95-B834-5D218EAB195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01/08/2025</t>
        </r>
      </text>
    </comment>
    <comment ref="F102" authorId="0" shapeId="0" xr:uid="{429A1171-E271-4490-8BB1-9AEE8E35F5A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01/08/2025
Receita - Pendência - Débito - CP-SEGUR. E SIMPLES NAC.
Pendência - Parcelamento  - SIMPLES NACIONAL
Débito - CP-SEGUR.
Pendência – Parcelamento - Parcelamento Simplificado - RESCINDIDO
PENDENCIA - PROCESSOS - FISCAIS 
PGFN - Pendência - Inscrição
SEFA - DEBITO - DIVIDA ATIVA - DEBITO DECLARADO EM DIEF CONTA 4 - 08 e 09/2022</t>
        </r>
      </text>
    </comment>
    <comment ref="F103" authorId="0" shapeId="0" xr:uid="{DB652760-2456-478B-ACFB-B2B5FA0E32D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02/04/2025
RECEITA - DEBOITO -  IMPOSTO SIMPLES NAC.MEI - 05/2023
 - DEBITO - IMPOSTO - SIMPLES NACIONAL - 01/2025
</t>
        </r>
      </text>
    </comment>
    <comment ref="F104" authorId="0" shapeId="0" xr:uid="{FDB88804-CA49-4A86-A2D8-77A605A5504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01/08/2025
RECEITA - DEBITO CONTA CORRENTE - IMPOSTO - SIMPLES.NAC - 05/2025
</t>
        </r>
      </text>
    </comment>
    <comment ref="F105" authorId="0" shapeId="0" xr:uid="{4D7CEF24-4D1A-4C0A-BF67-47594BEDA64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01/08/2025
RECEITA - DEBITO CONTA CORRENTE - INSS - 03 E 04/2025
SEFA - ANTECIPA.DIF.ALIQ - 03/2025
</t>
        </r>
      </text>
    </comment>
    <comment ref="F106" authorId="0" shapeId="0" xr:uid="{AF01DC89-FDF4-487B-9943-DE06E31218A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107" authorId="0" shapeId="0" xr:uid="{90DB40B6-741D-49A1-9D65-51BCA3A6ED0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01/08/2025 CONTA GOV DUAS ETAPAS
</t>
        </r>
      </text>
    </comment>
    <comment ref="F108" authorId="0" shapeId="0" xr:uid="{BEAE430A-8F6B-4CA0-A671-71628EFB668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28/01/2025
Receita - Pendência - Débito (SIEF) - CP-SEGUR.
Pendência - Parcelamento (PARCSN/PARCMEI) 3 parcelas em atraso - 60 parcelas, 19 parc.pagas e 6 em aberto</t>
        </r>
      </text>
    </comment>
    <comment ref="F109" authorId="0" shapeId="0" xr:uid="{9C01EF02-F061-4163-982B-B1A4D14C3B5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28/01/2025
</t>
        </r>
      </text>
    </comment>
    <comment ref="F110" authorId="0" shapeId="0" xr:uid="{683C09EC-FBCE-40DA-9B98-1DAF2A8395D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28/01/2025
</t>
        </r>
      </text>
    </comment>
    <comment ref="F111" authorId="0" shapeId="0" xr:uid="{A3ED1687-0C3F-4E4C-BA4C-D3332877B1F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02/05/2025
Receita - Pendencia -  Parcelamento Simplificado</t>
        </r>
      </text>
    </comment>
    <comment ref="F112" authorId="0" shapeId="0" xr:uid="{D065C1FE-773E-47C2-B153-F737050E358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ATUALIZAÇÃO 28/10/2025 CONTA GOV VERIFICAÇÃO EM DUS ETAPAS 
</t>
        </r>
      </text>
    </comment>
    <comment ref="F113" authorId="0" shapeId="0" xr:uid="{98E2A2ED-ADE8-4F8F-8377-C80C8C3D848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26/06/2025
</t>
        </r>
      </text>
    </comment>
    <comment ref="F114" authorId="0" shapeId="0" xr:uid="{7E0B3EE6-43AA-435D-8AA1-29A3A6926E4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28/01/2025
RECEITA - IMPOSTO - SIMPLES NACIONAL - 01/2025</t>
        </r>
      </text>
    </comment>
    <comment ref="F115" authorId="0" shapeId="0" xr:uid="{CD9FD6F0-A86F-4E0F-99B8-FB7F214C8AD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26/06/2025</t>
        </r>
      </text>
    </comment>
    <comment ref="F116" authorId="0" shapeId="0" xr:uid="{54AF7841-484E-41E8-8FCA-CE185A827E1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26/06/2025
</t>
        </r>
      </text>
    </comment>
    <comment ref="F117" authorId="0" shapeId="0" xr:uid="{CF5EEE85-DCF3-450F-9380-BDBDC93711C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02/03/2026
</t>
        </r>
      </text>
    </comment>
    <comment ref="F118" authorId="0" shapeId="0" xr:uid="{15FD3111-68D6-421C-81FE-9D86439703F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26/06/2025
</t>
        </r>
      </text>
    </comment>
    <comment ref="F119" authorId="0" shapeId="0" xr:uid="{CA909E13-C44A-4AF7-9910-5DD90B47146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30/01/2025 Acesso Procuração
Parcelamento simples nacional suspenso - Exigibilidade Suspensa - 07/24</t>
        </r>
      </text>
    </comment>
    <comment ref="F120" authorId="0" shapeId="0" xr:uid="{31007F7C-84C9-4EAE-BF7D-C253997054C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02/04/2025
Parcelamento simplis nacional suspenso - 39/60</t>
        </r>
      </text>
    </comment>
    <comment ref="F121" authorId="0" shapeId="0" xr:uid="{C3CEC9D2-47EF-4FE6-A31B-473C867AD9E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28/01/2025
</t>
        </r>
      </text>
    </comment>
    <comment ref="F122" authorId="0" shapeId="0" xr:uid="{FA5C1B14-457E-4103-8EFE-A5BF820CEBA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26/06/2025</t>
        </r>
      </text>
    </comment>
    <comment ref="F123" authorId="0" shapeId="0" xr:uid="{FFCCB6AB-6B3B-4139-BF55-71A672B633E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 26/06/2025
RECEITA - DEBITO CONTA CORRENTE - IMPOSTOS - SIMPLES.NAC-MEI - 8 COMPT/2024
- MAED-DASN-SIMEI - 02/06/2025
</t>
        </r>
      </text>
    </comment>
    <comment ref="F124" authorId="0" shapeId="0" xr:uid="{03C7E447-2F69-47F6-8593-5A753C74D5A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29/09/2025
</t>
        </r>
      </text>
    </comment>
    <comment ref="F125" authorId="0" shapeId="0" xr:uid="{BAC21BEB-E012-4971-9C54-5B67FCBDE72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02/04/2025
SEFA-5400 - DIVIDA ATIVA - DEBITO DECLARADO EM DIEF CONTA 4 05/2025
- 5400 - DIVIDA ATIVA - DEBITO DECLARADO EM DIEF CONTA 4 - 08/2025</t>
        </r>
      </text>
    </comment>
    <comment ref="F126" authorId="0" shapeId="0" xr:uid="{E32CCDC0-A080-406E-8B5A-7824525CED5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29/01/2025
RECEITA - NOTIFICAÇÃO DE AUTORREGULARIZAÇÃO
- DEBITO CONTA CORRENTE - IMPOSTO - SIMPLES.NAC- 05/2025</t>
        </r>
      </text>
    </comment>
    <comment ref="F127" authorId="0" shapeId="0" xr:uid="{ACAC7A38-B243-4EA5-B030-F15746806F2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02/04/2025
RECEITA - PARCELAMENTO - SIMPLES NACIONAL - PARCELAS ATRASAS</t>
        </r>
      </text>
    </comment>
    <comment ref="F128" authorId="0" shapeId="0" xr:uid="{6264BDE7-201D-4B55-9E5A-79D5570F64E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02/04/25025
RECEITA - DEBITO - IMPOSTO - SIMPLES NACIONAL - 02/2025
SEFA - DEBITO - DIVIDA ATIVA - DEBITO DECLARADO EM DIEF CONTA 4 - 009/2024</t>
        </r>
      </text>
    </comment>
    <comment ref="F129" authorId="0" shapeId="0" xr:uid="{FB143CFB-9700-4D25-B41E-2A5E7D26E5A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02/04/25025
RECEITA - MAED - DCTF - 07/2017; 02/2022; 03/2023; 03/2024, 
- MAED - PGDAS - 11/2020</t>
        </r>
      </text>
    </comment>
    <comment ref="F130" authorId="0" shapeId="0" xr:uid="{CDD85DC1-79AE-4A4B-89E8-C6CEDFA43C5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27/06/2025
</t>
        </r>
      </text>
    </comment>
    <comment ref="F131" authorId="0" shapeId="0" xr:uid="{579051BD-1CCC-4C08-91DA-7B2895C5676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02/04/2025
</t>
        </r>
      </text>
    </comment>
    <comment ref="F132" authorId="0" shapeId="0" xr:uid="{489C5EB5-8286-4EFC-9E1F-8104C42E0DE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02/04/2025
RECEITA - OMISSÃO DE DECLARAÇÃO - DIRT - 2024
- NOTIFICAÇÃO DE AUTORREGULARIZAÇÃO 
SEFA - DEBITO - DÍVIDA ATIVA LANÇAMENTO DE IPVA - 01/2024
DÍVIDA ATIVA LANÇAMENTO DE IPVA - 01/2024</t>
        </r>
      </text>
    </comment>
    <comment ref="F133" authorId="0" shapeId="0" xr:uid="{026FEB64-1EF5-42BD-BCE3-FC3E0DDCAAA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27/06/2025</t>
        </r>
      </text>
    </comment>
    <comment ref="F134" authorId="0" shapeId="0" xr:uid="{792C15A4-A8E6-4592-B75C-F167C61BAAE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27/06/2025
</t>
        </r>
      </text>
    </comment>
    <comment ref="F135" authorId="0" shapeId="0" xr:uid="{0F6B15E7-CC43-4104-B226-ED968693EDF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27/06/2025
EMPRESA SOFREU ALTERAÇÃO COM NOVA RAZÃO SOCIAL</t>
        </r>
      </text>
    </comment>
    <comment ref="F136" authorId="0" shapeId="0" xr:uid="{131A0805-3614-4E92-91BA-324595A0D8E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02/04/2025
RECEITA - CP-SEGUR - 01/2025
               - IMPOSTO - SIMPLES NACIONAL - 01/2025, 02/2025
</t>
        </r>
      </text>
    </comment>
    <comment ref="F137" authorId="0" shapeId="0" xr:uid="{90E52B73-EF27-4515-B18C-F85C862EEFF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27/06/2025
</t>
        </r>
      </text>
    </comment>
    <comment ref="F138" authorId="0" shapeId="0" xr:uid="{588817F9-7316-44F0-AB50-500BF47852B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27/06/2025
</t>
        </r>
      </text>
    </comment>
    <comment ref="F139" authorId="0" shapeId="0" xr:uid="{75DCF8D9-DF8F-4E90-8CD9-D0EB8ECFE1A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27/06/2025
</t>
        </r>
      </text>
    </comment>
    <comment ref="F140" authorId="0" shapeId="0" xr:uid="{2A29C398-AE52-46CB-9C4D-FBE2ACA4925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27/06/2025
</t>
        </r>
      </text>
    </comment>
    <comment ref="F141" authorId="0" shapeId="0" xr:uid="{7958E97F-1F03-4E31-82CE-77F4DB27E2E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13/06/2025
RECEITA - OMISSÃO DE DECLARAÇÃO - DCTFWEB 04/2025
SEFA - Débito, IPVA vencido - 01/2025</t>
        </r>
      </text>
    </comment>
    <comment ref="F142" authorId="0" shapeId="0" xr:uid="{2FB5C73E-73F8-4CA6-8E2B-27BDECA6120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13/06/2025
</t>
        </r>
      </text>
    </comment>
    <comment ref="F143" authorId="0" shapeId="0" xr:uid="{C55D06DF-3E22-4893-81EF-7BF1B0C5CAE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13/06/2025
SEFA -  ICMS SIMPLES NACIONAL DIFERENCIAL DE ALÍQUOTA - 02/2025</t>
        </r>
      </text>
    </comment>
    <comment ref="F144" authorId="0" shapeId="0" xr:uid="{529370DA-4E6F-4C40-87B5-47FFA8E5483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13/06/2025</t>
        </r>
      </text>
    </comment>
    <comment ref="F145" authorId="0" shapeId="0" xr:uid="{6140F6A1-AE07-43A8-843E-D9A21B4AD3A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02/04/2025
Receita -Parcelamento  Exigibilidade Suspensa - Simples Nacional - 24/42 parcelas 
SEFA - DEBITO -  AUTO DE INFRAÇÃO - ICMS; 
5400 - DIVIDA ATIVA - DEBITO DECLARADO EM DIEF CONTA 4 - 08/2024</t>
        </r>
      </text>
    </comment>
    <comment ref="F146" authorId="0" shapeId="0" xr:uid="{7FE76EEA-E1D6-4420-B083-09EB7B21FF8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29/01/2025
parcelamento do simples nacional suspensa</t>
        </r>
      </text>
    </comment>
    <comment ref="F147" authorId="0" shapeId="0" xr:uid="{346E6BE9-227A-49B3-BB9C-E42A80AEC93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29/01/2025
Acesso com procuração
- Redeita - parcelamento do simples nacional suspensa - 18/46</t>
        </r>
      </text>
    </comment>
    <comment ref="F148" authorId="0" shapeId="0" xr:uid="{8B86BC63-BE58-4C5B-A1F4-9507B83C30C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26/11/2025
RECEITA - IMPOSTO - SN - 05, 06, 07, 08 E 09/2025
- PARCELAMENTO - EXIGIBILIDADE SUSPENSA - SIMPLES NACIONAL MEI - 02/60</t>
        </r>
      </text>
    </comment>
    <comment ref="F149" authorId="0" shapeId="0" xr:uid="{E7AA00D3-D597-4292-8B38-BBD6DA9B46C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03/04/2025
RECEITA - NOTIFICAÇÃO DE AUTORREGULARIZAÇÃO
SEFA - DEBITO -1166 - ICMS ANTECIPADO SIMPLES NACIONAL</t>
        </r>
      </text>
    </comment>
    <comment ref="F150" authorId="0" shapeId="0" xr:uid="{77806F01-5BD0-4A76-9A39-FB2E64142C4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03/04/2025
SEFA - 5400 - DIVIDA ATIVA - DEBITO DECLARADO EM DIEF CONTA 4 - 07/2020; 10/2020; 12/2021; 01 e 02/2025;</t>
        </r>
      </text>
    </comment>
    <comment ref="F151" authorId="0" shapeId="0" xr:uid="{37D41176-5D1A-4DCE-9277-E03F3AFB568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03/04/2025
Receita - Parcelamento com Exigibilidade Suspensa - Parcelamento Simplificado
Parcelamento com Exigibilidade Suspensa - PGFN - Parcelamento 1 - 02/60 parcelas
Parcelamento com Exigibilidade Suspensa - PGFN - Parcelamento 1 - 02/60 parcelas
PARCELAMENTO - PREVIDENCIARIO - 34/60, COM DUAS PARCELAS VENCIADAS
SEFA - DEBITO - 1173 - ANTECIPADO ESPECIAL - 12/2024</t>
        </r>
      </text>
    </comment>
    <comment ref="F152" authorId="0" shapeId="0" xr:uid="{F151ED26-2FFD-4C06-B0C6-6D865A00198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03/04/2025
Receita - Parcelamento Exigibiliade Suspensa - Simples Nacional 02/60 parcelas </t>
        </r>
      </text>
    </comment>
    <comment ref="F153" authorId="0" shapeId="0" xr:uid="{BC1CD2EF-CC42-45C8-9119-9BE64A50602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03/04/2025
Receita - Exigibilidade Suspensa - parcelamento MEI - 14/18 - parcelas </t>
        </r>
      </text>
    </comment>
    <comment ref="F154" authorId="0" shapeId="0" xr:uid="{C5487BAC-F205-476E-9920-3852F0D8EBC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13/06/2025
</t>
        </r>
      </text>
    </comment>
    <comment ref="F155" authorId="0" shapeId="0" xr:uid="{F5D8EBB0-2488-4AAD-96F9-27AB5888034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03/04/2025
RECEITA - DEBITO - IMPOSTO - SIMPLES NACIONAL - 02/2025</t>
        </r>
      </text>
    </comment>
    <comment ref="F156" authorId="0" shapeId="0" xr:uid="{7F7D31D8-5704-42BC-B64E-64A8DDF8CB0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27/02/2026
RECEITA - IMPSOTO SIMPLES NAC EM ATRASO - 12/2025; 01/2026</t>
        </r>
      </text>
    </comment>
    <comment ref="F157" authorId="0" shapeId="0" xr:uid="{0A1D53AD-AB74-4308-9994-76E56670004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03/04/2025 VERIFICAÇÃO DUAS ETAPAS
</t>
        </r>
      </text>
    </comment>
    <comment ref="F158" authorId="0" shapeId="0" xr:uid="{CA17034C-C46A-4128-BE2E-DB5204046CE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13/06/2025
</t>
        </r>
      </text>
    </comment>
    <comment ref="F159" authorId="0" shapeId="0" xr:uid="{F53F4977-7853-418B-8D14-7E124AE51FB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13/06/2025</t>
        </r>
      </text>
    </comment>
    <comment ref="F160" authorId="0" shapeId="0" xr:uid="{333FA975-7C01-4C73-9075-5D9BDA3B7CD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 13/06/2025 Ass procuração
Receita - Parcelamento (PARCSN/PARCMEI) - SIMPLES NACIONAL
</t>
        </r>
      </text>
    </comment>
    <comment ref="F161" authorId="0" shapeId="0" xr:uid="{BDD19B64-D581-48B5-8B82-EEEBC1ABE9A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30/01/2025
Receita - Parcelamento Simples Nacional Suspenso - 03/60 parcelas 
- Parcelamento Simplificado Suspenso - parcelamento 1 - 03/09 - Parcelas
- Parcelamento Simplificado Suspenso - parcelamento 2 - 10/24 - Parcelas
- Parcelamento Simplificado Suspenso - parcelamento 3 - 13/18 - Parcelas 
- DEBITO - CONTA CORRENTE - IRRF - 01/2025; CP-SEGUR - 01/2025</t>
        </r>
      </text>
    </comment>
    <comment ref="F162" authorId="0" shapeId="0" xr:uid="{A124B1F9-9BD7-4308-BFF5-40998F373C8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30/01/2025
Parcelamento Simples Nacional Suspenso
parcelamento simplificado suspenso</t>
        </r>
      </text>
    </comment>
    <comment ref="F163" authorId="0" shapeId="0" xr:uid="{A766826F-3520-4D19-8C1F-5F5B42469AB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16/07/2025
RECEITA - Parcelamento Exigibilidade Suspensa - SIMPLES.NAC - 19/60
 SEFA - IPVA - VENCIDOS</t>
        </r>
      </text>
    </comment>
    <comment ref="F164" authorId="0" shapeId="0" xr:uid="{50E5C99D-1F6C-4A9C-8F45-D4AB9F14A64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16/07/2025
RECEITA - Parcelamento Exigibilidade Suspensa - SIMPLES.NAC - 20/60
 SEFA - ICMS-SIMPLES.NAC 2012</t>
        </r>
      </text>
    </comment>
    <comment ref="F165" authorId="0" shapeId="0" xr:uid="{7DA72FAF-6B19-4A82-B8EB-2CBD2175B10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16/07/2025
RECEITA - Parcelamento Exigibilidade Suspensa - SIMPLES.NAC - 19/60
 SEFA - IPVA - VENCIDOS</t>
        </r>
      </text>
    </comment>
    <comment ref="F167" authorId="0" shapeId="0" xr:uid="{EBCC6261-C579-4AFD-A7D6-9D0E96BAC73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09/09/2025
RECEITA - DEBITO CONTA CORRENTE - IMPOSTO - INSS - 02 e 08/2022
 - DCTFWEB - FEV/20223
</t>
        </r>
      </text>
    </comment>
    <comment ref="F168" authorId="0" shapeId="0" xr:uid="{E8A9AFD8-DC09-47B5-932E-C20A88A4E42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03/04/2025
RECEITA - Exigibilidade Suspens Parcelamento do Simples Nacional - 48/60 parcelas 
DEBITO - CONTA CORRENTE - IMPOSTO-SN -10, 11, 12/2024</t>
        </r>
      </text>
    </comment>
    <comment ref="F169" authorId="0" shapeId="0" xr:uid="{530459F3-265B-4F5B-8F30-1EC098E800D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06/11/2025
</t>
        </r>
      </text>
    </comment>
    <comment ref="F170" authorId="0" shapeId="0" xr:uid="{23328907-7DBA-4052-96F9-3BFAA7322FB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13/06/2025
</t>
        </r>
      </text>
    </comment>
    <comment ref="F171" authorId="0" shapeId="0" xr:uid="{CDDA55F6-670B-469D-B172-C3F7034CE3B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13/06/2025
</t>
        </r>
      </text>
    </comment>
    <comment ref="F172" authorId="0" shapeId="0" xr:uid="{599F3FB9-3999-4AB9-9118-13F2228A4B8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13/06/2025
</t>
        </r>
      </text>
    </comment>
    <comment ref="F173" authorId="0" shapeId="0" xr:uid="{817DD9B6-F763-45D6-804D-A828F1B3FD7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03/04/2025
SEFA - 1166 - ICMS ANTECIPADO SIMPLES NACIONAL - 01/2025
</t>
        </r>
      </text>
    </comment>
    <comment ref="F174" authorId="0" shapeId="0" xr:uid="{323140B0-C012-4C24-94D5-A5DD15A59B5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08/05/2025
RECEITA - DEBITO CONTA CORRENTE - MAED - DASN - SIMEI - 06/2022, 06/2024
- IMPOSTO SIMPLES NAC - MEI - 12 COMPT - 2023
- OMISSÃO DE DECLARAÇÃO - DCTFWEB - 
- DEBITO - PENDENCIA - PGFN
</t>
        </r>
      </text>
    </comment>
    <comment ref="F175" authorId="0" shapeId="0" xr:uid="{A222E95F-1B9E-4736-93C5-FFEE91F9CED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30/03/2026
RECEITA - PARCELAMENTO - PENDENCIA - SIMPLES NAC. MEI - 
- PARCELAMENTO PGFN PENDENCIA - </t>
        </r>
      </text>
    </comment>
    <comment ref="F176" authorId="0" shapeId="0" xr:uid="{B756425B-86CD-48DA-830F-24A884421D7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03/04/2025
SEFA - 1166 - ICMS ANTECIPADO SIMPLES NACIONAL - 01/2024</t>
        </r>
      </text>
    </comment>
    <comment ref="F177" authorId="0" shapeId="0" xr:uid="{402B74B5-9789-4018-AF35-257275FC216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13/06/2025</t>
        </r>
      </text>
    </comment>
    <comment ref="F178" authorId="0" shapeId="0" xr:uid="{79754B2D-C026-4229-AB3E-DBD0454D8D4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13/06/2025</t>
        </r>
      </text>
    </comment>
    <comment ref="F179" authorId="0" shapeId="0" xr:uid="{6CB610E3-D6E1-40A5-ADFC-6CFF7B25CF7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13/06/2025
RECEITA - DEBITO CONTA CORRENTE - IMPOSTO - SIMPLES.NAC - 04/2025
</t>
        </r>
      </text>
    </comment>
    <comment ref="F180" authorId="0" shapeId="0" xr:uid="{54F89FD5-6930-466F-A9F2-C63562D4A25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09/07/2025</t>
        </r>
      </text>
    </comment>
    <comment ref="F181" authorId="0" shapeId="0" xr:uid="{7691A2F5-9D9B-4400-B65F-AFA4E3EB0C9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09/07/2025 CETIFICADO VENCIDO
Receita - DEBITO- CONTA CORRENTE - CP-Segur - 07, 08, 11/2024; 01/2025</t>
        </r>
      </text>
    </comment>
    <comment ref="F182" authorId="0" shapeId="0" xr:uid="{4DB766FB-9F0F-457C-8C45-EE3C6A52BA7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13/06/2025</t>
        </r>
      </text>
    </comment>
    <comment ref="F183" authorId="0" shapeId="0" xr:uid="{3D6F1F1D-D2E5-4F58-A589-D8441E4980F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26/11/2025</t>
        </r>
      </text>
    </comment>
    <comment ref="F184" authorId="0" shapeId="0" xr:uid="{D43D3418-B49A-4558-8FFF-76BFF53CF3B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13/06/2025
Receita - Parcelamento Exigibilidade Suspensa - Simples Nacional - Encerrado por liquidação</t>
        </r>
      </text>
    </comment>
    <comment ref="F185" authorId="0" shapeId="0" xr:uid="{77A2E90A-541F-49EB-8F4D-86909E2AE01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03/04/2025
RECEITA - Parcelamento exigibilidade Suspensa - Simples Nacional - 16/60</t>
        </r>
      </text>
    </comment>
    <comment ref="F186" authorId="0" shapeId="0" xr:uid="{679FEEA3-2BBA-46AC-9806-51F9F3B675A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18/02/2025
Receita - Parcelamento com Exigibilidade Suspensa - SIMPLES NACIONAL - 7/60 
- MAED-PGDAS-D </t>
        </r>
      </text>
    </comment>
    <comment ref="F187" authorId="0" shapeId="0" xr:uid="{E207BF94-11F9-4757-BB12-4A469303BD9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03/04/2025
</t>
        </r>
      </text>
    </comment>
    <comment ref="F188" authorId="0" shapeId="0" xr:uid="{259CDF6F-C428-46EF-9958-711C87E2C56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03/04/2025
RECEITA - CP-SEGUR - 01 e 02/2025</t>
        </r>
      </text>
    </comment>
    <comment ref="F192" authorId="0" shapeId="0" xr:uid="{1C829A24-F1BE-4E44-9463-A8F721F78EA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27/06/2025
RECEITA - NOTIFICAÇÃO DE AUTORREGULARIZAÇÃO
- DEBITO CONTA CORRENTE - IMPOSTO SIMPLES NACIONAL - 05/2025</t>
        </r>
      </text>
    </comment>
    <comment ref="F193" authorId="0" shapeId="0" xr:uid="{85FEFADC-1239-4DFA-9FCD-7910B69773C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03/04/2025
Receita - Exigibilidade Suspensa - Parcelamento Simplificado - DEBITO EM CONTA
Pendência - Débito - PIS e COFINS 11/2024</t>
        </r>
      </text>
    </comment>
    <comment ref="F195" authorId="0" shapeId="0" xr:uid="{C23CFC00-E87D-479C-82F8-22E57AB0E24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27/06/2025
RECEITA - NOTIFICAÇÃO DE AUTORREGULARIZAÇÃO</t>
        </r>
      </text>
    </comment>
    <comment ref="F196" authorId="0" shapeId="0" xr:uid="{CDCB0BB8-FDF7-490D-AF29-1CE483C89AA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04/04/2025</t>
        </r>
      </text>
    </comment>
    <comment ref="F197" authorId="0" shapeId="0" xr:uid="{9B086411-4048-4B9C-820A-E101CC4D37E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04/04/2025
RECEITA - EXIGIBILIADADE SUSPENSA - PARCELAMENTO SIMPLIFICADO - 01/05
- IMPOSTO SIMPLES NACIONAL - 06/2025</t>
        </r>
      </text>
    </comment>
    <comment ref="F198" authorId="0" shapeId="0" xr:uid="{2FB84FC8-2A57-4114-AC52-E1072D11DA8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30/01/2025
Débito Sefa - 5400 - DIVIDA ATIVA - DEBITO DECLARADO EM DIEF CONTA 4; 5007 - AUTO DE INFRAÇÃO - ICMS</t>
        </r>
      </text>
    </comment>
    <comment ref="F199" authorId="0" shapeId="0" xr:uid="{C721D022-F2B7-4FC6-9ABB-FB1F04D0F67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27/06/2025
</t>
        </r>
      </text>
    </comment>
    <comment ref="F200" authorId="0" shapeId="0" xr:uid="{0BF11AA2-7B69-4D69-B5E1-728853AB69E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07/04/2026
RECEITA - PARCELAMENTO PGFN - 01/01
- PARCELAMENTO SIMPLES NAC - MEI - 01/03
- IMPOSTO SIMPLES NAC - MEI</t>
        </r>
      </text>
    </comment>
    <comment ref="F201" authorId="0" shapeId="0" xr:uid="{81F81003-8063-424C-AF07-D4B4155540E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27/06/2025
</t>
        </r>
      </text>
    </comment>
    <comment ref="F202" authorId="0" shapeId="0" xr:uid="{B60DB2ED-4AD9-4FEF-B677-C105A037CDD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26/02/2026
RECEITA - MAED - DCTF</t>
        </r>
      </text>
    </comment>
    <comment ref="F203" authorId="0" shapeId="0" xr:uid="{F368D55A-F1DE-40D5-97F7-6DAD988E56D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04/04/2025
Parcelamento com Exigibilidade Suspensa
Simple Nacional
Parcelamento - Exigibilidade Suspensa PGFN </t>
        </r>
      </text>
    </comment>
    <comment ref="F204" authorId="0" shapeId="0" xr:uid="{0CAF35B3-41D7-482D-8F12-0F15B3A2DDC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27/06/2025
RECEITA - DEBITO CONTA CORRENTE - IMPOSTO SIMPLES NACIONAL - 05/2025
</t>
        </r>
      </text>
    </comment>
    <comment ref="F205" authorId="0" shapeId="0" xr:uid="{E8A78B12-760F-40E9-AAB0-DB5F361654E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04/04/2025
Receita - Parcelamento com Exigibilidade Suspensa  - SIMPLES NACIONAL 
- Pendência - Débito -  CP-SEGUR. E Imposto SIMPLES NAC. - 01 e 02/2025</t>
        </r>
      </text>
    </comment>
    <comment ref="F206" authorId="0" shapeId="0" xr:uid="{45DE14F4-F15D-4A11-9E96-3AE40363AED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04/04/2025
Débito em conta corrente CP-SEGUR - 01/2024</t>
        </r>
      </text>
    </comment>
    <comment ref="F207" authorId="0" shapeId="0" xr:uid="{5A75F3AD-6C3C-40D7-BDB2-E2B931632970}">
      <text>
        <r>
          <rPr>
            <b/>
            <sz val="9"/>
            <color indexed="81"/>
            <rFont val="Segoe UI"/>
            <family val="2"/>
          </rPr>
          <t xml:space="preserve">CONTECADMIN:
</t>
        </r>
        <r>
          <rPr>
            <sz val="9"/>
            <color indexed="81"/>
            <rFont val="Segoe UI"/>
            <family val="2"/>
          </rPr>
          <t xml:space="preserve">ATUALIZADO 26/06/2025
</t>
        </r>
      </text>
    </comment>
    <comment ref="F208" authorId="0" shapeId="0" xr:uid="{5591F47E-9084-44D2-A5D5-288448345F8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31/01/2025
Receita - Parcelamento Exigibilidade Suspensa - Simples Nacional - 18/60
Débito SEFA Parcelamento  - 03/24 parcelas com a parcela 2 vencida
</t>
        </r>
      </text>
    </comment>
    <comment ref="F209" authorId="0" shapeId="0" xr:uid="{A853C44B-C6C3-459F-BC15-6A151F42A9F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31/01/2025
Empresa suspençao
por motivo de débito na receita </t>
        </r>
      </text>
    </comment>
    <comment ref="F210" authorId="0" shapeId="0" xr:uid="{D563B642-D8ED-44C6-B9A4-FEED2090717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ATUALIZADA 30/06/2025
EMPRESA BAIXADA</t>
        </r>
      </text>
    </comment>
    <comment ref="F211" authorId="0" shapeId="0" xr:uid="{E73B1A14-EE52-46FA-A968-FE26DA930ED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30/06/2025
RECEITA - NIVEL DE CONFIABILIDADE BAIXA CONTA.GOV</t>
        </r>
      </text>
    </comment>
    <comment ref="F212" authorId="0" shapeId="0" xr:uid="{140574DC-DB8B-43A6-9366-A83B17A4F81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04/12/2025
</t>
        </r>
      </text>
    </comment>
    <comment ref="F213" authorId="0" shapeId="0" xr:uid="{8FDB86C3-A3FA-4BD7-A6CC-37C163C712C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17/04/2025
RECEITA - MAED DASN - SIMEI - 01/06/2023</t>
        </r>
      </text>
    </comment>
    <comment ref="F214" authorId="0" shapeId="0" xr:uid="{F142B5CE-17DA-444D-8B8E-D2EB0DA7CCE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30/06/2025
</t>
        </r>
      </text>
    </comment>
    <comment ref="F215" authorId="0" shapeId="0" xr:uid="{F9AA7030-5148-4256-ACFA-9DD8AE0A3FC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07/04/2025
RECEITA - Debito Conta Corrente - PIS-COFINS - 10, 11, 12/2024, 01/2025
IRPJ E CSLL - 4º TRIM/2024
MAED - 07/2023
OMISSÃO DE DECLARAÇÃO - 06/2024
SEFA - OMISSÃO - DIEF MENSAL - 01/2024</t>
        </r>
      </text>
    </comment>
    <comment ref="F216" authorId="0" shapeId="0" xr:uid="{E32FF193-DA5E-4CD6-AD43-867C81295C5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ATUALIZADA 05/08/2025
SEFA - Exigibiliada Suspensa PARCELAMENTO (36-4) 1 - 01/40
         - Exigibiliada Suspensa PARCELAMENTO (37-2) 2 - 01/24</t>
        </r>
      </text>
    </comment>
    <comment ref="F217" authorId="0" shapeId="0" xr:uid="{ABEB8373-34A7-431B-B2AE-2B6DBF75FA4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31/01/2025
</t>
        </r>
      </text>
    </comment>
    <comment ref="F218" authorId="0" shapeId="0" xr:uid="{5B382ED0-97EE-4DDC-95B1-9FE73668BE1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30/06/2025
Impedimentos registrado por solicitação da 1ª Vara do Trabalho de Abaetetuba/PA
CNPJ 14.564.226/0001-20
IRRF
CP-SEGUR.
CP-PATRONAL
 Processos Fiscais
 DEBITO - PGFN</t>
        </r>
      </text>
    </comment>
    <comment ref="F219" authorId="0" shapeId="0" xr:uid="{2AB92916-13DC-4158-93B8-D6899E3065D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31/01/2025
impedimentos
CNPJ 14.564.226/0001-20
IRRF
CP-SEGUR.
CP-PATRONAL
 Processos Fiscais</t>
        </r>
      </text>
    </comment>
    <comment ref="F220" authorId="0" shapeId="0" xr:uid="{25990B1A-090E-42E1-8B02-2A79C54C97C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07/04/2025
Receita - Exigibilidade Suspensa - Parcelamento PGFN
Pendência - Débito - MAED - DCTF - tirar amanhã</t>
        </r>
      </text>
    </comment>
    <comment ref="F221" authorId="0" shapeId="0" xr:uid="{760CFA4F-0F23-4D56-A919-A51B5549790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31/01/2025
</t>
        </r>
      </text>
    </comment>
    <comment ref="F222" authorId="0" shapeId="0" xr:uid="{D7213A93-CFED-422D-8659-CB514A2D1F0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30/06/2025</t>
        </r>
      </text>
    </comment>
    <comment ref="F223" authorId="0" shapeId="0" xr:uid="{FD13E03A-DCEE-4B69-BF4F-420A39B98A9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30/06/2025</t>
        </r>
      </text>
    </comment>
    <comment ref="F224" authorId="0" shapeId="0" xr:uid="{525E7832-9BE1-49C6-B5D9-8A5E1102F08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30/06/2025</t>
        </r>
      </text>
    </comment>
    <comment ref="F225" authorId="0" shapeId="0" xr:uid="{1715AD17-264A-4D8F-999A-3C16CF1A1FA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30/06/2025</t>
        </r>
      </text>
    </comment>
    <comment ref="F226" authorId="0" shapeId="0" xr:uid="{77BBF8EA-7FAD-47B4-845D-43BA1ADAAB4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30/03/2026</t>
        </r>
      </text>
    </comment>
    <comment ref="F227" authorId="0" shapeId="0" xr:uid="{8A6EA5CF-E35F-4C81-A919-9008FFD8F0E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07/04/2025
RECEITA - DEBITO CONTA CORRENTE - 02/2025
Parcelamento exigibilidade supensa - SIMPLES NAC.MEI - 01/60</t>
        </r>
      </text>
    </comment>
    <comment ref="F228" authorId="0" shapeId="0" xr:uid="{BA182DF7-5F6C-435B-902F-4E0D80ACC9F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30/06/2025
RECEITA - DEBITO CONTA CORRENTE 
 - PIS 
 - COFINS 
 -  CP-SEGUR
 - CP-PATRONAL
 - CP-TERCEIRO</t>
        </r>
      </text>
    </comment>
    <comment ref="F229" authorId="0" shapeId="0" xr:uid="{584C58CB-03EC-421B-8603-D86975D9460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20/02/2025
Receita - Pendência - Processo Fiscal
Pendência - Inscrição (SIDA)
Parcelamento Exigibilidadde Suspensa - PGFN - 01/60 Parcelas</t>
        </r>
      </text>
    </comment>
    <comment ref="F230" authorId="0" shapeId="0" xr:uid="{EFC75FB7-1CAA-4C32-9665-753AE3BA420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</t>
        </r>
      </text>
    </comment>
    <comment ref="F231" authorId="0" shapeId="0" xr:uid="{AFF3CBB0-3738-45E0-B728-DEC278275C0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</t>
        </r>
      </text>
    </comment>
    <comment ref="F232" authorId="0" shapeId="0" xr:uid="{ABEE26DE-44E4-4E0A-AD73-5AC008ABFD0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</t>
        </r>
      </text>
    </comment>
    <comment ref="F233" authorId="0" shapeId="0" xr:uid="{797B0817-F73A-4F79-942C-AD5420F7A53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</t>
        </r>
      </text>
    </comment>
    <comment ref="F234" authorId="0" shapeId="0" xr:uid="{0862779D-CB66-4DBC-AAFF-016E1BBC2B7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</t>
        </r>
      </text>
    </comment>
    <comment ref="F235" authorId="0" shapeId="0" xr:uid="{97004810-2638-4F45-AD0F-6818DF4B5F6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07/04/2025
RECEITA - IRRF - 01 E 02/2025</t>
        </r>
      </text>
    </comment>
    <comment ref="F236" authorId="0" shapeId="0" xr:uid="{83EA0778-61C2-4468-8792-8D8D265C2FB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07/04/2025
RECEITA - DEBITO CONTA CORRENTE - 12/2024 E 01/2025
- DIRF - 2021</t>
        </r>
      </text>
    </comment>
    <comment ref="F237" authorId="0" shapeId="0" xr:uid="{4260AF69-1C88-4089-B9D2-CFD0FFF6D08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</t>
        </r>
      </text>
    </comment>
    <comment ref="F238" authorId="0" shapeId="0" xr:uid="{CB7E277D-C88F-43C4-9F7F-EC62AD0BCCC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</t>
        </r>
      </text>
    </comment>
    <comment ref="F239" authorId="0" shapeId="0" xr:uid="{1827AACA-3DFB-4D72-9E97-2587DC51D9E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</t>
        </r>
      </text>
    </comment>
    <comment ref="F240" authorId="0" shapeId="0" xr:uid="{38A303A4-B34E-4297-985E-F5367FB745E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26/02/2025
Receita - Parcelamento com Exigibilidade Suspensa - Parcelamento Simplificado
DEBITO CONTA CORRENTE - CP-SEGUR, CP-PATRONAL - 02/2025
</t>
        </r>
      </text>
    </comment>
    <comment ref="F241" authorId="0" shapeId="0" xr:uid="{3321B184-1B5F-4044-A181-2A5F976E017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</t>
        </r>
      </text>
    </comment>
    <comment ref="F242" authorId="0" shapeId="0" xr:uid="{B977B1B4-467F-47F7-9783-FA85FDF1A68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18/02/2025 
Receita - SIMPLES NACIONAL
Pendência - Parcelamento1 - PGFN - CANCELADO
Pendência - Parcelamento2 - PGFN - CANCELADO
PENDENCIA - DEBITO - PGFN </t>
        </r>
      </text>
    </comment>
    <comment ref="F243" authorId="0" shapeId="0" xr:uid="{F05D0E77-D080-4DBD-ABEF-C2BB627D56F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CONTA.GOV - nível de confiabilidade baixa</t>
        </r>
      </text>
    </comment>
    <comment ref="F244" authorId="0" shapeId="0" xr:uid="{8E013F39-8BDB-4485-A50D-0F7B5E12AFC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31/01/2025
</t>
        </r>
      </text>
    </comment>
    <comment ref="F245" authorId="0" shapeId="0" xr:uid="{176DA33C-FFB6-4E45-AE4B-6334F5129A2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SEFA - IPVA - VENCIADO </t>
        </r>
      </text>
    </comment>
    <comment ref="F246" authorId="0" shapeId="0" xr:uid="{8ABCE0AE-B197-43A7-8965-70559C0237D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07/04/2025
SEFA - IPVA VENCIDO - 01/2024
</t>
        </r>
      </text>
    </comment>
    <comment ref="F247" authorId="0" shapeId="0" xr:uid="{46B93C70-5C6B-4265-8123-89A3461E522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19/02/2025
Receita - Parcelamento Simples Nacional
- NOTIFICAÇÃO DE AUTORREGULARIZAÇÃO
SEFA - DEBITO - 5400 - DIVIDA ATIVA - DEBITO DECLARADO EM DIEF CONTA 4 07/2024
 - 1166 - ICMS ANTECIPADO SIMPLES NACIONAL - 11/2024</t>
        </r>
      </text>
    </comment>
    <comment ref="F248" authorId="0" shapeId="0" xr:uid="{185D3DEC-3788-4555-8D22-43187E7F393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07/04/2025
RECEITA - OMISSÃO DE DECLARAÇÃO - PGDAS - D - FEV/2025
</t>
        </r>
      </text>
    </comment>
    <comment ref="F249" authorId="0" shapeId="0" xr:uid="{1513A80D-6EB6-4D34-8005-109CBD16D8E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07/04/2025
Receita - Parcelamento com Exigibilidade Suspensa - SIMPLES NACIONAL - 18/60 parcelas - 17 pagas</t>
        </r>
      </text>
    </comment>
    <comment ref="F250" authorId="0" shapeId="0" xr:uid="{02518D94-EF87-4004-A8A7-5FA7DA65614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ATUALZADO 07/04/2025
Receita - Débitos no Conta Corrente - Imposto - SIMPLES NAC. - 12/2024 E 01 e 02/2025
 - NOTIFICAÇÃO DE AUTORREGULARIZAÇÃO</t>
        </r>
      </text>
    </comment>
    <comment ref="F251" authorId="0" shapeId="0" xr:uid="{0A1B6884-A0D4-49C4-8D3E-7EAB4FD2C83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03/01/2025
RECEITA - Debito em conta correte - IMPOSTO SIMPLES NAC. - 12/2024 E 01/2025, 02, 03 e 04/2025
- NOTIFICAÇÃO DE AUTORREGULARIZAÇÃO
</t>
        </r>
      </text>
    </comment>
    <comment ref="F252" authorId="0" shapeId="0" xr:uid="{1456141E-0F23-4EFC-B7AD-28A80B52279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07/04/2025
Receita - Pendência – Parcelamento (SIEFPAR) - Parcelamento Simplificado - 02/12 Parcelas 
Parcelamento com Exigibilidade Suspensa - Parcelamento Simplificado - 21/40  -( Parcelas cobrada em debito automatico)
- IRPJ E CSLL - 4º TRIM/2024</t>
        </r>
      </text>
    </comment>
    <comment ref="F253" authorId="0" shapeId="0" xr:uid="{F0B95513-D2F2-4B5B-9192-E3CC8B9768A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SEFA - 2141 - ICMS SIMPLES NACIONAL DIFERENCIAL DE ALÍQUOTA - 03/2025</t>
        </r>
      </text>
    </comment>
    <comment ref="F254" authorId="0" shapeId="0" xr:uid="{56808B89-F8D8-4C87-87F6-C6ACBA03FCE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07/04/2025
RECEITA - DEBITO CONTA CORRENTE - CP SEGUR. - 02/2025</t>
        </r>
      </text>
    </comment>
    <comment ref="F255" authorId="0" shapeId="0" xr:uid="{4AC951D4-9579-4176-B4A9-6990CFD263A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07/04/2025 ACESSO PROCURAÇÃO
SEFA - PARCELMENTO PROREFIS - 04/18</t>
        </r>
      </text>
    </comment>
    <comment ref="F256" authorId="0" shapeId="0" xr:uid="{0C2134F3-862E-4FBA-8564-7A1D44542AA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</t>
        </r>
      </text>
    </comment>
    <comment ref="F257" authorId="0" shapeId="0" xr:uid="{2BD859B0-AD52-49D2-AEBF-E291C2CB90B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07/04/2025
Parcelamento simples nacional - Exigibiliade Suspensa - 17/60
SEFA - IPVA - vencido - QVE-2470</t>
        </r>
      </text>
    </comment>
    <comment ref="F258" authorId="0" shapeId="0" xr:uid="{044FCDDF-DDD3-42E5-97CE-E70D815C0E3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20/05/2025
RECEITA - DEBITO CONTA CORRENTE - IMPOSTOS SIMPLES NAC. - 12/2024
- NOTIFICAÇÃO DE AUTORREGULARIZAÇÃO</t>
        </r>
      </text>
    </comment>
    <comment ref="F259" authorId="0" shapeId="0" xr:uid="{DFBD5352-0391-4CB5-A0C1-2BE95DF3EC9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</t>
        </r>
      </text>
    </comment>
    <comment ref="F260" authorId="0" shapeId="0" xr:uid="{5037C4E7-CF48-40BD-B527-08A3C661939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15/10/2025 
Receita - PENDENCIA Parcelamento  - SIMPLES NACIONAL - 06/60 1 PARCELA ATRASADA </t>
        </r>
      </text>
    </comment>
    <comment ref="F261" authorId="0" shapeId="0" xr:uid="{2F40FC47-07F2-4542-A6C6-5E4402E56D4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07/04/2025
RECEITA - DEBITO CONTA CORRENTE - IMPOSTO SIMPLES NAC. - 12/2021</t>
        </r>
      </text>
    </comment>
    <comment ref="F262" authorId="0" shapeId="0" xr:uid="{071BA1AE-1A25-4915-97BD-FABAE62B769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07/04/2025
RECEITA - DEBITO CONTA CORRENTE - IRPJ E CSLL - 4º TRIM/2024
OMISSÃO DE DECLARAÇÃO - DEFIS - 2024</t>
        </r>
      </text>
    </comment>
    <comment ref="F263" authorId="0" shapeId="0" xr:uid="{C6620DE2-5C60-47BA-94BF-2E8260AA761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03/01/2025
</t>
        </r>
      </text>
    </comment>
    <comment ref="F264" authorId="0" shapeId="0" xr:uid="{B4B9A388-962E-4AC6-AAF2-91281AAB1F9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03/01/2025
</t>
        </r>
      </text>
    </comment>
    <comment ref="F265" authorId="0" shapeId="0" xr:uid="{926FB2D1-EB64-4026-AB0E-913B081C665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02/03/2026
RECEITA - EXIG SUSPENSA  - PARCELAMENTO SIMPLES.NAC - MEI -
- EXIG SUSPENSA - PARCELAMENTO - SIMPLES.NAC - </t>
        </r>
      </text>
    </comment>
    <comment ref="F266" authorId="0" shapeId="0" xr:uid="{20C60696-B969-42AC-935D-1F039EF57CD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03/01/2025
Receita - Parcelamento com Exigibilidade Suspensa - Parcelamento Simplificado
Pendência - Débito (SIEF) - CSLL,  IRPJ - 4º TRIM/2024
SEFA - PARCELAMENTO PROREFIS - </t>
        </r>
      </text>
    </comment>
    <comment ref="F267" authorId="0" shapeId="0" xr:uid="{77A7DECE-65E4-4EB3-B3DC-D76272A22A5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03/01/2025
</t>
        </r>
      </text>
    </comment>
    <comment ref="F268" authorId="0" shapeId="0" xr:uid="{E497650E-A1AA-4D8C-8FA9-0B0E54117C5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08/04/2025
RECEITA - PARCELAMENTO SIMPLIFICADO
SEFA - PARCELAMENTO PRO-REFIS</t>
        </r>
      </text>
    </comment>
    <comment ref="F269" authorId="0" shapeId="0" xr:uid="{31834F8D-F2A0-4EBA-8BD2-7D305030D68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08/04/2025
Receita - Débito com Exigibilidade Suspensa (SICOB) - Previdenciario 36/45 parcelas
</t>
        </r>
      </text>
    </comment>
    <comment ref="F270" authorId="0" shapeId="0" xr:uid="{4B25D4A5-6FBE-4471-85FD-CD90225EC3D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08/04/2025
RECEITA - DEBITO CONTA CORRENTE - IMPOSTO SIMPLES NAC. - 01/2025
</t>
        </r>
      </text>
    </comment>
    <comment ref="F271" authorId="0" shapeId="0" xr:uid="{D7B2D027-587D-4308-A72F-BBF8E644577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08/04/2025
</t>
        </r>
      </text>
    </comment>
    <comment ref="F272" authorId="0" shapeId="0" xr:uid="{9E94AB9D-274C-48EC-AAC5-47CA83E70F8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08/04/2025
SEM CERTIFICADO</t>
        </r>
      </text>
    </comment>
    <comment ref="F273" authorId="0" shapeId="0" xr:uid="{B8B9427B-FCFD-46AB-AE06-FFF406F50EB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EMPRESA COM INSCRIÇÃO BAIXADA</t>
        </r>
      </text>
    </comment>
    <comment ref="F274" authorId="0" shapeId="0" xr:uid="{9964F482-8B6F-4A30-BE72-4BAC83C2863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08/04/2025
Receita - Pendência - Parcelamento - SIMPLES NACIONAL -38 parcelas, 14 parcelas pagas e 
Sefa - 5400 - DIVIDA ATIVA - DEBITO DECLARADO EM DIEF CONTA 4 - 09/2024
 - 1166 - ICMS ANTECIPADO SIMPLES NACIONAL - 01/2025</t>
        </r>
      </text>
    </comment>
    <comment ref="F275" authorId="0" shapeId="0" xr:uid="{D607AC7E-C345-4F52-B019-148678074B3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08/04/2025
Receita - parcelamento simples nacional situação suspensa</t>
        </r>
      </text>
    </comment>
    <comment ref="F276" authorId="0" shapeId="0" xr:uid="{14BCEFED-7C89-4E26-A364-945D3B0ED16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27/05/2025
Receita - parcelamento simples nacional situação 12 parcelas vencida
 - debito em conta corrente - SIMPLES NAC. - 07 COMPT 
 - PGFN - DEBITO 
</t>
        </r>
      </text>
    </comment>
    <comment ref="F277" authorId="0" shapeId="0" xr:uid="{AB3397CC-2CCE-44E9-AAA6-33007806105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</t>
        </r>
      </text>
    </comment>
    <comment ref="F278" authorId="0" shapeId="0" xr:uid="{698C8666-89C3-497E-9158-C1B64B2D725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03/01/2025
Empresa sem movimento
</t>
        </r>
      </text>
    </comment>
    <comment ref="F279" authorId="0" shapeId="0" xr:uid="{75412D0A-BCA0-4E32-AEE8-3ED1CA4A77E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08/04/2025
Receita - Parcelamento com Exigibilidade Suspensa  - Simples Nacional</t>
        </r>
      </text>
    </comment>
    <comment ref="F280" authorId="0" shapeId="0" xr:uid="{B87736C4-DF8D-48DD-AD8C-56EF1FD2C20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12/03/2025
Receita - Pendencia Parcelamento  -  SIMPLES NACIONAL - Parcelas 3/60, com uma parcela em atraso
Pendencia de Parcelamento  - PGFN 
-Proc.1 - parceela 3/60, com uma parcela em atraso 
-Proc2 - parcela 3/3, com uma parcela em atraso 
-Proc3 - parcela  3/27, com uma parcela em ateraso
-Proc4 - parcela  3/60, com uma parcela em atraso
Pendência - Inscrição - Contribuições 
Débito com Exigibilidade Suspensa  - CP-SEGUR, CP-PATRONAL, CP-TERCEIROS</t>
        </r>
      </text>
    </comment>
    <comment ref="F281" authorId="0" shapeId="0" xr:uid="{B1681778-4425-4819-B70B-ECDA5208678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Receita - Parcelamento simples nacional suspenso - Não há mais saldo devedor para os débitos incluídos no parcelamento. No próximo processamento mensal, o parcelamento será encerrado.</t>
        </r>
      </text>
    </comment>
    <comment ref="F282" authorId="0" shapeId="0" xr:uid="{BBCAB920-A31C-4AEC-9A44-C97EAF258B1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</t>
        </r>
      </text>
    </comment>
    <comment ref="F283" authorId="0" shapeId="0" xr:uid="{848E191D-944A-4D06-A92E-46A17E06164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</t>
        </r>
      </text>
    </comment>
    <comment ref="F285" authorId="0" shapeId="0" xr:uid="{5DDCF9CC-45BF-43F9-B306-55CCF78FEDD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08/04/2025
Receita - Debito CONTA CORRENTE - CP-SEGUR, CP-PATRONAL - 01/2025;
- Exigibilidade Suspensa Parcelamento Simplificado e PGFN</t>
        </r>
      </text>
    </comment>
    <comment ref="F287" authorId="0" shapeId="0" xr:uid="{E5CF94E4-589C-4DB8-94A9-7A39CA7D3CF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08/04/2025
</t>
        </r>
      </text>
    </comment>
    <comment ref="F288" authorId="0" shapeId="0" xr:uid="{EFF3AD69-0614-439B-B59C-78BBC64C9C5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27/02/2026
</t>
        </r>
      </text>
    </comment>
    <comment ref="F289" authorId="0" shapeId="0" xr:uid="{396940A8-8657-49D9-AA46-833DCF6157F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27/02/2026
</t>
        </r>
      </text>
    </comment>
    <comment ref="F290" authorId="0" shapeId="0" xr:uid="{1DABC6C3-C833-47E0-AEF4-38BF5268B13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27/02/2026
</t>
        </r>
      </text>
    </comment>
    <comment ref="F291" authorId="0" shapeId="0" xr:uid="{5821D82F-1625-439B-B4E7-8F7A0AA3C58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14/04/2026
</t>
        </r>
      </text>
    </comment>
    <comment ref="F292" authorId="0" shapeId="0" xr:uid="{4D0DC9CE-8C08-4E0E-904E-1D9B1431038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03/01/2025
</t>
        </r>
      </text>
    </comment>
    <comment ref="F293" authorId="0" shapeId="0" xr:uid="{0A736E36-ACAF-4DA5-8B3F-1B1781C1DDC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30/07/2025
RECEITA - DEBITO CONTA CORRENTE - IMPOSTO SIMMPLES.NAC - 03/2025</t>
        </r>
      </text>
    </comment>
    <comment ref="F294" authorId="0" shapeId="0" xr:uid="{4B289770-91DA-4937-B17E-87456F7F85B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RECEITA - DEBITO CONTA CORRENTE IMPOSTO SIMPLES.NAC - 05/2025</t>
        </r>
      </text>
    </comment>
    <comment ref="F295" authorId="0" shapeId="0" xr:uid="{CDE5362D-1C46-4FB0-997A-BF24DDDDB8D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02/04/2025
Receita - PIS - COFINS - IRPJ - CSLL - MAED - DCTF 10/2024
PARCELAMENTO - PGFN - CANCELADO
SEFA - DEBITOS
</t>
        </r>
      </text>
    </comment>
    <comment ref="F296" authorId="0" shapeId="0" xr:uid="{75EACB3D-7DA7-4F2C-BC67-99BB48D90CC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01/04/2025
RECEITA - Pendência - Parcelamento - PGFN - cancelado
Exigibiliadde Suspensa - SIMPLES NACIONAL - 01/31
</t>
        </r>
      </text>
    </comment>
    <comment ref="F297" authorId="0" shapeId="0" xr:uid="{B7B92473-7130-4617-B133-6BBEE6BDE74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07/04/2026
RECEITA - DEBITO - IMPOSTO SIMPLES NACIONAL - MEI</t>
        </r>
      </text>
    </comment>
    <comment ref="F298" authorId="0" shapeId="0" xr:uid="{99CD5FDC-28D7-46AB-86B4-53063ACD98B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08/04/2025
RECEITA - MAED-DCTF; CP-SEGUR; CP-PATRONAL; CP-TERCEIRO; 
 - Divergência GFIP x GPS(Valor declarado menos recolhido)
 - Débitos / Pendências - Processos Fiscais
 - DEBITO - PGFN
 - SEFA - DEBITO</t>
        </r>
      </text>
    </comment>
    <comment ref="F299" authorId="0" shapeId="0" xr:uid="{72B1E8A6-C519-43AD-8B50-70850D8F743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RECEITA - CP-SEGUR - 03 E 05/2025
 - IMPOSTO SIMPLES.NAC - 05/2025</t>
        </r>
      </text>
    </comment>
    <comment ref="F300" authorId="0" shapeId="0" xr:uid="{E6E308B1-E739-4D44-A1B1-C28CF4742CF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</t>
        </r>
      </text>
    </comment>
    <comment ref="F301" authorId="0" shapeId="0" xr:uid="{39E2CACA-8624-46D5-8CA4-BD64E353FCC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</t>
        </r>
      </text>
    </comment>
    <comment ref="F302" authorId="0" shapeId="0" xr:uid="{E05E5FA6-DBDD-4F94-B11A-B50E0977EC2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26/03/2026</t>
        </r>
      </text>
    </comment>
    <comment ref="F303" authorId="0" shapeId="0" xr:uid="{ED9B6D56-C4F5-4CAD-AB72-52EEE15BA31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</t>
        </r>
      </text>
    </comment>
    <comment ref="F304" authorId="0" shapeId="0" xr:uid="{F6D0A51E-6EFB-4F36-BB77-987D817FAB4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09/04/2025
Receita - Pacelamento do simples nacional  Exigibilidade Suspensa - 17/60  Parcelas 
Sefa - cobrança vencida  ICMS ANTECIPADO SIMPLES NACIONAL</t>
        </r>
      </text>
    </comment>
    <comment ref="F305" authorId="0" shapeId="0" xr:uid="{3723AA7E-CA28-47E7-89BE-3B42DFBA537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04/01/2025
Receita - Suspensa e PGFN Exigibilidade Suspensa  - 02/07 parcelas 
 - IRPJ E CSLL - 4º TRIM/2024
SEFA - OMISSÃO SINTEGRA</t>
        </r>
      </text>
    </comment>
    <comment ref="F306" authorId="0" shapeId="0" xr:uid="{D4BBF689-9AC2-4226-A803-458CE6840B5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</t>
        </r>
      </text>
    </comment>
    <comment ref="F308" authorId="0" shapeId="0" xr:uid="{E812FEB9-9B30-4C9E-952D-551D95C0E4E3}">
      <text>
        <r>
          <rPr>
            <b/>
            <sz val="9"/>
            <color indexed="81"/>
            <rFont val="Segoe UI"/>
            <family val="2"/>
          </rPr>
          <t xml:space="preserve">CONTECADMIN:
visto dia 24/02/2025
empresa não atendida pelo escritório </t>
        </r>
      </text>
    </comment>
    <comment ref="F309" authorId="0" shapeId="0" xr:uid="{E25B7018-0B38-47D0-A796-2EBB8A82D13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</t>
        </r>
      </text>
    </comment>
    <comment ref="F310" authorId="0" shapeId="0" xr:uid="{7C7663DE-FDD0-4B61-8DAA-1600F040798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31/07/2025</t>
        </r>
      </text>
    </comment>
    <comment ref="F311" authorId="0" shapeId="0" xr:uid="{44CFF5CF-BBFD-4E27-84DE-A43DD716443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30/07/2025
</t>
        </r>
      </text>
    </comment>
    <comment ref="F312" authorId="0" shapeId="0" xr:uid="{C45789DC-9A47-4287-9E0A-564AD3774D8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27/08/2025
</t>
        </r>
      </text>
    </comment>
    <comment ref="F313" authorId="0" shapeId="0" xr:uid="{E13ED584-9CCE-477C-A5D4-F5A6D77D0D7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</t>
        </r>
      </text>
    </comment>
    <comment ref="F314" authorId="0" shapeId="0" xr:uid="{5EDBC3D9-0803-4591-B3EB-A596D9ABEA8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20/02/2025
omissao de declaração 
Receita - Exigibilidade Suspensa no parcelamento simplificado e PGFN  
Exigibilidade Suspensa - Parcelamento Simplificado 
- DEBITO - CONTA CORRENTE - PIS, COFINS, MAED-DCTF; CP-SEGUR, CP-PATRONAL, CP-TERCIARIO</t>
        </r>
      </text>
    </comment>
    <comment ref="F315" authorId="0" shapeId="0" xr:uid="{4D5B92D0-E6A0-4C4C-ADD4-5EDE27D24C5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26/11/2025
</t>
        </r>
      </text>
    </comment>
    <comment ref="F316" authorId="0" shapeId="0" xr:uid="{70008B44-C8B6-444D-98E3-E6325DF7447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04/01/2025
Receita - Parcelamento Exigibilidade Suspensa - Simples Nacional - </t>
        </r>
      </text>
    </comment>
    <comment ref="F317" authorId="0" shapeId="0" xr:uid="{082248D6-B087-45B3-B10D-D3C04ED6430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09/04/2025
SEFA - 1166 - ICMS ANTECIPADO SIMPLES NACIONAL - 01/2025</t>
        </r>
      </text>
    </comment>
    <comment ref="F318" authorId="0" shapeId="0" xr:uid="{E56A4AA4-F05B-47A2-B9C6-8A103092BFB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09/04/2025- ACESSO PROCURAÇÃO
Receita -Simples Nacional Parcelamento com Exigibilidade Suspensa  15/59 parcelas </t>
        </r>
      </text>
    </comment>
    <comment ref="F319" authorId="0" shapeId="0" xr:uid="{9C2B9110-1DD9-4B46-A447-DFEA430BE31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04/02/2025
Receita -Simples Nacional Parcelamento com Exigibilidade Suspensa  - SIMEI - 9/38 Parcelas
- DEBITO CONTA CORRENTE - IMPOSTO SIMPLES NACIONAL - 02/2025</t>
        </r>
      </text>
    </comment>
    <comment ref="F320" authorId="0" shapeId="0" xr:uid="{C7B1CF27-DAD3-4C13-A370-DEF3F9FBBA4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04/02/2025  CertVenc.
Receita -Simples Nacional Parcelamento com Exigibilidade Suspensa </t>
        </r>
      </text>
    </comment>
    <comment ref="F321" authorId="0" shapeId="0" xr:uid="{2D62DE68-FD63-4BB3-AB4B-38E6ABBCCA6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</t>
        </r>
      </text>
    </comment>
    <comment ref="F322" authorId="0" shapeId="0" xr:uid="{48CD72B3-FE63-4A7B-9377-8C9F71A19E7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</t>
        </r>
      </text>
    </comment>
    <comment ref="F323" authorId="0" shapeId="0" xr:uid="{B6FF34F6-2AA3-4A16-902C-6A8B4963215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09/04/2025
Receita - DEBITO CONTA CORRENTE - CP-SEGUR e imposto Simples nacional
Parcelamento com Exigibilidade Suspensa - PGFN - 6/12 parcelas
Parcelamento com Exigibilidade Suspensa - SIMPLES NACIONAL - 5/12 parcelas </t>
        </r>
      </text>
    </comment>
    <comment ref="F324" authorId="0" shapeId="0" xr:uid="{10CE090A-2959-4A46-B319-FB31B5BC18E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</t>
        </r>
      </text>
    </comment>
    <comment ref="F325" authorId="0" shapeId="0" xr:uid="{A35034BC-C632-410E-BB25-9E4F3AFB8720}">
      <text>
        <r>
          <rPr>
            <b/>
            <sz val="9"/>
            <color indexed="81"/>
            <rFont val="Segoe UI"/>
            <family val="2"/>
          </rPr>
          <t xml:space="preserve">CONTECADMIN:
visto dia 24/02/2025
Verificação em duas etapas </t>
        </r>
      </text>
    </comment>
    <comment ref="F326" authorId="0" shapeId="0" xr:uid="{E2F8D06F-CE38-4ED4-9671-BAE8D66BA71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CONTA GOV 2 ETAPAS
</t>
        </r>
      </text>
    </comment>
    <comment ref="F327" authorId="0" shapeId="0" xr:uid="{5682D933-702C-4CAC-9488-47805ECD3D3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</t>
        </r>
      </text>
    </comment>
    <comment ref="F328" authorId="0" shapeId="0" xr:uid="{68947AEA-90F8-4A2E-B7D4-A5C461C7C14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09/04/2025
SEFA - ICMS - SIMPLES NACIONAL, ANTEC/ST/DIF.ALIQ - S.NACIONAL - 11/2024
2146 - ICMS SIMPLES NACIONAL ANTECIPADO ENTRADAS - 03/2025</t>
        </r>
      </text>
    </comment>
    <comment ref="F329" authorId="0" shapeId="0" xr:uid="{8EA74F1F-F052-42A7-990D-AB8915A53C4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</t>
        </r>
      </text>
    </comment>
    <comment ref="F330" authorId="0" shapeId="0" xr:uid="{40B700BE-212E-4286-BA68-0F0A3413D66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</t>
        </r>
      </text>
    </comment>
    <comment ref="F331" authorId="0" shapeId="0" xr:uid="{73B10A16-4547-4F8A-B2A0-4CD40C8F996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02/07/2025
</t>
        </r>
      </text>
    </comment>
    <comment ref="F332" authorId="0" shapeId="0" xr:uid="{6ED5DF7F-8AC4-4E69-88DD-A70668BF23D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</t>
        </r>
      </text>
    </comment>
    <comment ref="F333" authorId="0" shapeId="0" xr:uid="{C0E9615E-F83C-4328-9CDD-DF23D3FA11F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 
Receita - Imposto Simples Nacional - Compt 05/2025</t>
        </r>
      </text>
    </comment>
    <comment ref="F335" authorId="0" shapeId="0" xr:uid="{C708B717-FFF8-4ABB-8181-11353DFDC59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</t>
        </r>
      </text>
    </comment>
    <comment ref="F336" authorId="0" shapeId="0" xr:uid="{72161856-5F0C-4E06-8704-7290503FC3E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09/04/2025
Receita - Imposto SIMPLES NAC - Compt 12/2024.
</t>
        </r>
      </text>
    </comment>
    <comment ref="F337" authorId="0" shapeId="0" xr:uid="{B341AAB4-A286-4951-A9FA-C28C0491297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</t>
        </r>
      </text>
    </comment>
    <comment ref="F338" authorId="0" shapeId="0" xr:uid="{BA593D91-5B9F-4665-86DE-8983578559C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</t>
        </r>
      </text>
    </comment>
    <comment ref="F339" authorId="0" shapeId="0" xr:uid="{3BF9DCFC-EE64-4AD0-ABEA-06C42E55401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26/02/2026
RECEITA - IMPOSTO EM ABERTO SIMPLES NAC - 12/2025 E 01/2026
- DECTF WEB - 12/2026</t>
        </r>
      </text>
    </comment>
    <comment ref="F340" authorId="0" shapeId="0" xr:uid="{A23A85FD-4F55-4268-9545-BA7B7A4C3C9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26/03/2024 ACESSO PROCURAÇÃO
RECEITA - Exigibilidade Suspensa - Parcelamento do Simples Nacional - 14/43</t>
        </r>
      </text>
    </comment>
    <comment ref="F341" authorId="0" shapeId="0" xr:uid="{545CBF1A-BBFF-431D-9126-C615E46E5C4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05/02/2025
Receita - Pendência – Parcelamento (SIEFPAR)  -  Simples Nacional 3/37 - a parcela 2 está em atraso
SEFA - Exigibilidade Suspensa - Parcelamento - 2/12</t>
        </r>
      </text>
    </comment>
    <comment ref="F342" authorId="0" shapeId="0" xr:uid="{41EC825F-BFD5-4962-A7EA-48390A03330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Sefa - IPVA vencidos 10 COMPT</t>
        </r>
      </text>
    </comment>
    <comment ref="F343" authorId="0" shapeId="0" xr:uid="{F63946A7-6E89-4DA1-8FC7-B30246F215D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05/02/2025</t>
        </r>
      </text>
    </comment>
    <comment ref="F344" authorId="0" shapeId="0" xr:uid="{2C804B13-BC72-4E65-BC01-022642659C1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05/02/2025
RECEITA - omissão de declaração DIRF 2022
- NOTIFICAÇÃO DE AUTORREGULARIZAÇÃO</t>
        </r>
      </text>
    </comment>
    <comment ref="F345" authorId="0" shapeId="0" xr:uid="{B4621075-870A-4F45-8DED-D8F281C8603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11/06/2025
Receita - Imposto Simples Nacional - Compts10, 11 e 12/2024 e 01/2025
- Pendencia de Parcelas - Simples Nacional 2 parcelas em atrso.
- NOTIFICAÇÃO AUTORREGULARIZAÇÃO
SEFA - 5400 - DIVIDA ATIVA - DEBITO DECLARADO EM DIEF CONTA 4, Compt 07, 08 e 11/2021,  10, 11, 12/2024 e 01/2025</t>
        </r>
      </text>
    </comment>
    <comment ref="F346" authorId="0" shapeId="0" xr:uid="{A995D43C-F52D-46A4-8B0C-0ABE7D73AA2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10/04/2025
RECEITA - DEBITO-CONTA CORRENTE- 09 - COMPT
- PENDENCIA DE PARCELAMENTO - PGFN
SEFA - ICMS simpels nacional vencido</t>
        </r>
      </text>
    </comment>
    <comment ref="F347" authorId="0" shapeId="0" xr:uid="{74F4F613-38DC-43A2-BD71-464C2987960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05/02/2025
Receita - SIMPLES NACIONAL - EM PARCELAMENTO - Exigibilidade Suspensa</t>
        </r>
      </text>
    </comment>
    <comment ref="F348" authorId="0" shapeId="0" xr:uid="{ADCECEA5-6046-42E1-8C85-A37E5483E80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05/02/2025
Receita - SIMPLES NACIONAL - EM PARCELAMENTO - Exigibilidade Suspensa - 15/55</t>
        </r>
      </text>
    </comment>
    <comment ref="F349" authorId="0" shapeId="0" xr:uid="{AE29C05F-E5A0-4363-B4F9-22CB346C21A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29/04/2025
Receita - Parcelamento Exigibilidade Suspensa - Simples Nacional - 07/20
- DEBITO EM CONTA CORRENTE - IMPOSTO SIMPLES NAC. - 03/2025</t>
        </r>
      </text>
    </comment>
    <comment ref="F350" authorId="0" shapeId="0" xr:uid="{33E6EA7E-0951-49F0-BC86-C664D61C649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29/04/2025
Receita - Omissão de DASN SIMEI - 2021
- CONTA GOV NIVEL CONFIABILIDADE BAIXA</t>
        </r>
      </text>
    </comment>
    <comment ref="F351" authorId="0" shapeId="0" xr:uid="{969BC932-A66C-43AB-ACDE-1E06B87B967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05/09/2025</t>
        </r>
      </text>
    </comment>
    <comment ref="F352" authorId="0" shapeId="0" xr:uid="{6800F7BC-E8D3-49EE-B509-C93FFA485BC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</t>
        </r>
      </text>
    </comment>
    <comment ref="F353" authorId="0" shapeId="0" xr:uid="{B00348D5-D0DF-403D-B231-8DBA906E65D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RECEITA - IMPOSTO - SIMPLES.NAC - 05/2025</t>
        </r>
      </text>
    </comment>
    <comment ref="F354" authorId="0" shapeId="0" xr:uid="{8B372B03-89F2-4DA3-8F95-E751B82EC97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05/01/2025
Receita - imposto simples nacional, SIMPLES NAC. - 03/2025
- PENDENCIA DE PARCELAMENTO  - SIMPLES NAC.- 05/60 - uma parcela atrasada
PGFN -  Parcelamento com Exigibilidade Suspensa (PARCSN/PARCMEI)  - 2/28
</t>
        </r>
      </text>
    </comment>
    <comment ref="F355" authorId="0" shapeId="0" xr:uid="{6D259F28-493D-44E4-B776-048F087DB4A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29/04/2025
Receita - Pendência - Débito  - MAED - DCTF  - PA-09/2024
CSLL - 10/2024
Débitos/Pendências - PGFN
</t>
        </r>
      </text>
    </comment>
    <comment ref="F356" authorId="0" shapeId="0" xr:uid="{56A8EFCF-1875-47E4-A211-8C5D473A3CA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</t>
        </r>
      </text>
    </comment>
    <comment ref="F357" authorId="0" shapeId="0" xr:uid="{7F27B2DF-4771-4947-929C-B6A76302036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29/04/2025
RECEITA - PENDENCIA DE PARCELAMENTO - SN-MEI - 16/16, com 4 parcelas atrasadas
</t>
        </r>
      </text>
    </comment>
    <comment ref="F358" authorId="0" shapeId="0" xr:uid="{E2481C9A-A1BC-4CBC-A3F4-2D65A53D75F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29/04/2025
SEFA - Debito - DIVIDA ATIVA - DEBITO DECLARADO EM DIEF CONTA 4 - 03/2024</t>
        </r>
      </text>
    </comment>
    <comment ref="F359" authorId="0" shapeId="0" xr:uid="{C66663B1-91EB-4A49-A6E5-6368E4B5C00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29/04/2025 - Acessar com Procuração
RECEITA - Parcelamento Exigibilidade Suspensa SIMPLES NACIONAL 20/60</t>
        </r>
      </text>
    </comment>
    <comment ref="F360" authorId="0" shapeId="0" xr:uid="{845DD656-FFBC-427E-93D3-49E445B8908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05/01/2025
Receita - Parcelamento com Exigibilidade Suspensa - Simples Nacional - 09/60</t>
        </r>
      </text>
    </comment>
    <comment ref="F361" authorId="0" shapeId="0" xr:uid="{C0AEB3A7-6F82-4F0E-816F-8479322BE02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26/02/2025
empresa baixada</t>
        </r>
      </text>
    </comment>
    <comment ref="F362" authorId="0" shapeId="0" xr:uid="{04BAA312-1024-4CA4-A34F-17B0A59BE46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</t>
        </r>
      </text>
    </comment>
    <comment ref="F363" authorId="0" shapeId="0" xr:uid="{3150B6C7-4950-41F2-B444-11F9E5D8555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27/05/2025
RECEITA - PARCELAMENTO - SIMPLES NAC-MEI - 05/19 , tres parcelas atrasadas
PARCELAMENTO PENDENTE - PGFN - 05/17, duas parcelas atrasadas</t>
        </r>
      </text>
    </comment>
    <comment ref="F364" authorId="0" shapeId="0" xr:uid="{AACA7E03-E16D-4BCB-9C15-C0A94731447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05/01/2025
</t>
        </r>
      </text>
    </comment>
    <comment ref="F365" authorId="0" shapeId="0" xr:uid="{EDC2982D-0743-431D-A904-48261014809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</t>
        </r>
      </text>
    </comment>
    <comment ref="F366" authorId="0" shapeId="0" xr:uid="{5ABD8984-6157-4765-8D5A-3AA01986C3C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</t>
        </r>
      </text>
    </comment>
    <comment ref="F367" authorId="0" shapeId="0" xr:uid="{C3D14427-6EC2-40F9-BAF2-D91A670279B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05/01/2025
Receita - Parcelamento do Simples Naciona - Exigibiliadade Suspensa - 2/37 parcelas 
Débitos no Conta Corrente - Imposto - SIMPLES NAC.</t>
        </r>
      </text>
    </comment>
    <comment ref="F368" authorId="0" shapeId="0" xr:uid="{711AC5D4-FB31-4F80-A26D-28C6EB919E7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 acesso com procuração
acesso expirado 
</t>
        </r>
      </text>
    </comment>
    <comment ref="F369" authorId="0" shapeId="0" xr:uid="{14EFD3CC-0AA3-4260-AC26-316EA778508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RECEITA - OMISSÃO DE DECLARAÇÃO DASN SIMEI - 2024</t>
        </r>
      </text>
    </comment>
    <comment ref="F370" authorId="0" shapeId="0" xr:uid="{70E5EEE5-CC62-45F3-8E6B-04C972C16E7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30/07/2025
Receita - Parcelamento com Exigibilidade Suspensa - SIMPLES NACIONAL
Parcelamento com Exigibilidade Suspensa - Simplificado LIQUIDADO
- CP-SEGUR - 03, 04, 05 E 06/2025
- IMPOSTO SIMPLES.NAC - 04, 05 e 06/2025</t>
        </r>
      </text>
    </comment>
    <comment ref="F371" authorId="0" shapeId="0" xr:uid="{D38C0ECC-FA7D-44AD-B247-82A4E23FE8E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21/02/2025
Receita - Parcelamento com Exigibilidade Suspensa (SISPAR) - PGFN - 15/60 parcelas </t>
        </r>
      </text>
    </comment>
    <comment ref="F372" authorId="0" shapeId="0" xr:uid="{8993CECE-1C5C-4427-AF13-D0EF5CCB630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25/02/2025
Receita - Pendência - Débito (SIEF) : IRRF e CP-SEGUR. - 01, 02 e 03/2025
- IMPOSTO SIMPLES NAC. - 02 E 03/2025
Parcelamento com Exigibilidade Suspensa - Simplificado  03/18 parcelas
Parcelamento com Exigibilidade Suspensa - Simples Nacional 03/60 parcelas
SEFA - 2141 - ICMS SIMPLES NACIONAL DIFERENCIAL DE ALÍQUOTA 01/2025
</t>
        </r>
      </text>
    </comment>
    <comment ref="F373" authorId="0" shapeId="0" xr:uid="{EC1E9381-8B40-4238-A9A3-42642420B1B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RECEITA - OMISSÃO DE DECLARAÇÃO DASN SIMEI - 2024</t>
        </r>
      </text>
    </comment>
    <comment ref="F374" authorId="0" shapeId="0" xr:uid="{FAC4A981-A92E-4153-939C-FC77AD1661C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05/02/2025
Receita - Pendência - Parcelamento Simples Nacional 
Parcelamento com Exigibilidade Suspensa - Parcelamento Simplificado</t>
        </r>
      </text>
    </comment>
    <comment ref="F375" authorId="0" shapeId="0" xr:uid="{400CB1C4-B86C-4AE3-B88F-80DE63E95E0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05/02/2025
Receita - Pendência - Parcelamento Simples Nacional  - 14/60 parcelas com 5 em aberto
Parcelamento com Exigibilidade Suspensa - Parcelamento Simplificado - 14/47</t>
        </r>
      </text>
    </comment>
    <comment ref="F376" authorId="0" shapeId="0" xr:uid="{F85150A9-DB66-45EF-AD63-9F81DFAE5BA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05/02/2025
Receita - Pendência - Parcelamento Simples Nacional 
Parcelamento com Exigibilidade Suspensa - Parcelamento Simplificado</t>
        </r>
      </text>
    </comment>
    <comment ref="F377" authorId="0" shapeId="0" xr:uid="{2C1437BA-5EA2-4406-902A-8F300279078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05/02/2025
Receita - Parcelamento com Exigibilidade Suspensa - Simples Nacional
-  SEFA - Parcelamento -</t>
        </r>
      </text>
    </comment>
    <comment ref="F378" authorId="0" shapeId="0" xr:uid="{860972BF-CDFF-4526-859B-B7C4D2910AE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29/04/2025
Receita - Pendência - Omissão de DCTFWeb*,  
- MAED DCTF - 25/10/2022
Pendência - Débito (SIEF) - CP-PATRONAL;
Pendência - Inscrição (SIDA) -PGFN</t>
        </r>
      </text>
    </comment>
    <comment ref="F379" authorId="0" shapeId="0" xr:uid="{05976080-B224-4420-BF39-63D796E9B95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06/01/2025
SEFA - PARCELAMENTO1 - 03/04
              - PARCELAMENTO2 - 01/03
- 2141 - ICMS SIMPLES NACIONAL DIFERENCIAL DE ALÍQUOTA - 02/2025</t>
        </r>
      </text>
    </comment>
    <comment ref="F380" authorId="0" shapeId="0" xr:uid="{B0E17932-A0E8-4D1C-A6B8-0B58635D1D4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06/02/2025
Receita - Parcelamento com Exigibilidade Suspensa - Smples Nacional - 19/60 parcelas
Parcelamento com Exigibilidade Suspensa (SISPAR) - PGFN - Parcelamento 1  - 03/24 parcelas 
Parcelamento com Exigibilidade Suspensa (SISPAR) - PGFN - Parcelamento 2 - 02/06 parcelas
Parcelamento com Exigibilidade Suspensa - Parcelamento Simplificado (conta bancaria incorreta enviar a cobrança) - 03/14 parcelas </t>
        </r>
      </text>
    </comment>
    <comment ref="F381" authorId="0" shapeId="0" xr:uid="{C9967381-4070-4122-B510-C7264603BE0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04/06/2025
RECEITA - PARCELAMENTO Exigibiliadade Suspensa - SIMPLES.NAC-MEI - 01/46</t>
        </r>
      </text>
    </comment>
    <comment ref="F382" authorId="0" shapeId="0" xr:uid="{BD90DA89-F06E-4F69-90CA-64618167A1D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</t>
        </r>
      </text>
    </comment>
    <comment ref="F383" authorId="0" shapeId="0" xr:uid="{CC76CA15-549E-48EA-99E9-C153623E4D3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29/04/2025
Receita - Pendência - Débito (SIEF) Imposto Simples Nacional - Compt 03/20256
CP-SEGUR - 03/2025
</t>
        </r>
      </text>
    </comment>
    <comment ref="F384" authorId="0" shapeId="0" xr:uid="{E24843CC-6F80-4489-A5BC-9D9FFEDD5E1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</t>
        </r>
      </text>
    </comment>
    <comment ref="F385" authorId="0" shapeId="0" xr:uid="{4239E7C0-4D8B-4007-A44D-652709547EE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29/04/2025
CONTA GOV NIVEL DE CONFIABILIDADE BAIXA </t>
        </r>
      </text>
    </comment>
    <comment ref="F386" authorId="0" shapeId="0" xr:uid="{1F38530A-B1E6-47FB-A190-995FC5E111E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06/01/2025
Certificado de 3 anos </t>
        </r>
      </text>
    </comment>
    <comment ref="F387" authorId="0" shapeId="0" xr:uid="{8289A394-0BC0-4ABD-BE11-C97D7B4C4F7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SEFA - 7000 - PARCELAMENTO ICMS REVOGADO - EXECUTADO 04/2010</t>
        </r>
      </text>
    </comment>
    <comment ref="F388" authorId="0" shapeId="0" xr:uid="{709D57D0-D642-464C-A455-9B5411FDA2C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30/04/2025
Receita - Exigibilidade Suspensa (SIDA) ;
Exigibilidade Suspensa (SISPAR).</t>
        </r>
      </text>
    </comment>
    <comment ref="F389" authorId="0" shapeId="0" xr:uid="{199F5498-0057-4F44-A42C-85D64EB2438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</t>
        </r>
      </text>
    </comment>
    <comment ref="F390" authorId="0" shapeId="0" xr:uid="{E1850B96-5AC1-40AF-82D5-4050F6689F4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26/02/2024
Sem certificado digital</t>
        </r>
      </text>
    </comment>
    <comment ref="F391" authorId="0" shapeId="0" xr:uid="{4F5D9C15-822C-47F9-BCD0-37F5CAA8900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</t>
        </r>
      </text>
    </comment>
    <comment ref="F392" authorId="0" shapeId="0" xr:uid="{09C0244C-6A6D-4622-927E-48A2109D66E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29/01/2026
Receita - DCTFWeb* 2021  Out  Nov </t>
        </r>
      </text>
    </comment>
    <comment ref="F393" authorId="0" shapeId="0" xr:uid="{0B823C19-820C-4BD6-9878-5BA4C86E972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06/01/2025
Receita - Pendência - Débito (SIEF) SIMPLES NAC;
Exigibilidade Suspensa - SIMPLES NACIONAL - EM PARCELAMENTO
SEFA - 5400 - DIVIDA ATIVA - DEBITO DECLARADO EM DIEF CONTA 4
 - 2141 - ICMS SIMPLES NACIONAL DIFERENCIAL DE ALÍQUOTA</t>
        </r>
      </text>
    </comment>
    <comment ref="F394" authorId="0" shapeId="0" xr:uid="{1CE46836-6614-4541-955B-4DB84639492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</t>
        </r>
      </text>
    </comment>
    <comment ref="F395" authorId="0" shapeId="0" xr:uid="{82BF83C5-E1ED-432E-991B-548A349F548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10/07/2025
</t>
        </r>
      </text>
    </comment>
    <comment ref="F396" authorId="0" shapeId="0" xr:uid="{BE884599-EACA-405E-8A87-9CDB6254AB3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04/06/2025
Receita - Parcelamento com Exigibilidade Suspensa (PARCSN/PARCMEI) - SIMPLES NACIONAL 
- DEBITO CONTA CORRENTE - IMPOSTO SIMPLES NAC - 04/2025
IRRF E CP-SEGUR - 02 E 03/2025
- NOTIFICAÇÃO DE AUTORREGUALRIZAÇÃO</t>
        </r>
      </text>
    </comment>
    <comment ref="F398" authorId="0" shapeId="0" xr:uid="{34D05E5F-879C-4D0D-8537-97FE278A056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26/02/2026
</t>
        </r>
      </text>
    </comment>
    <comment ref="F399" authorId="0" shapeId="0" xr:uid="{6A19729C-2F1C-4EF3-B8DD-A7B175D3D25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26/02/2026
</t>
        </r>
      </text>
    </comment>
    <comment ref="F400" authorId="0" shapeId="0" xr:uid="{8F60AC0E-C3B8-465F-BCB2-357A206C6B6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06/01/2025
</t>
        </r>
      </text>
    </comment>
    <comment ref="F401" authorId="0" shapeId="0" xr:uid="{F192E444-F1D1-4CE2-A051-6AA69C1A9A5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30/07/2025
</t>
        </r>
      </text>
    </comment>
    <comment ref="F402" authorId="0" shapeId="0" xr:uid="{D58229F1-F1C8-4300-9381-D299BA91510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</t>
        </r>
      </text>
    </comment>
    <comment ref="F403" authorId="0" shapeId="0" xr:uid="{EA35CEF2-801E-4E06-B145-E572F79C953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06/01/2025
Receita - Pendência - Parcelamento - SIMPLES NACIONAL ;
Pendência - Débito (SIEF)  - SIMPLES NAC.
</t>
        </r>
      </text>
    </comment>
    <comment ref="F404" authorId="0" shapeId="0" xr:uid="{9585CD56-C3DC-46A8-A5DB-C9513AC2BEC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30/04/2025
RECEITA - DEBITO CONTA CORRENTE - SIMPLES NAC - 11 e 12/2023, 04/2024</t>
        </r>
      </text>
    </comment>
    <comment ref="F406" authorId="0" shapeId="0" xr:uid="{1457AE78-8518-4CE1-9965-1418596B765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30/04/2025
Receita - Parcelamento com Exigibilidade Suspensa - SIMPLES NACIONAL</t>
        </r>
      </text>
    </comment>
    <comment ref="F407" authorId="0" shapeId="0" xr:uid="{C3484AB3-9547-4B55-941F-B3E04849F30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30/04/2025
Receita - Parcelamento com Exigibilidade Suspensa - SIMPLES NACIONAL</t>
        </r>
      </text>
    </comment>
    <comment ref="F408" authorId="0" shapeId="0" xr:uid="{0CF43E43-A5A8-46A5-A23E-A80E6FFE7A2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</t>
        </r>
      </text>
    </comment>
    <comment ref="F409" authorId="0" shapeId="0" xr:uid="{10DE34EA-FF0E-4234-897E-D941D463900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02/07/2025
CONTA GOV CONFIABILIDADE BAIXA</t>
        </r>
      </text>
    </comment>
    <comment ref="F410" authorId="0" shapeId="0" xr:uid="{6C715873-0D4B-41D9-861A-C17FD4F979D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</t>
        </r>
      </text>
    </comment>
    <comment ref="F412" authorId="0" shapeId="0" xr:uid="{3D7F3140-4BFF-4CFA-B4BA-512455F6F2D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</t>
        </r>
      </text>
    </comment>
    <comment ref="F413" authorId="0" shapeId="0" xr:uid="{46EB9697-6883-4E49-88A3-5C6D866CF61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30/04/2025
Parcelamento com Exigibilidade Suspensa (PARCSN/PARCMEI) - Simples Nacional
Inscrição com Exigibilidade Suspensa (SIDA) - PGFN - Processo1 
Inscrição com Exigibilidade Suspensa (SIDA) - PGFN -,Processo2  
Parcelamento com Exigibilidade Suspensa - SIMPLIFICADO (ENVIAR COBRANÇA)
SEFA - Divida ativa icms - enviar cobrançar para a empresa</t>
        </r>
      </text>
    </comment>
    <comment ref="F414" authorId="0" shapeId="0" xr:uid="{811C45B9-BC39-4BAA-AAB0-CCEE4AA5D86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SEFA - IPVA VENCIDO - 01/2025</t>
        </r>
      </text>
    </comment>
    <comment ref="F415" authorId="0" shapeId="0" xr:uid="{00EAA6C6-7BFA-4315-A72C-45808EC39ED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30/04/2025 CERTIFICADO VENCIDO
</t>
        </r>
      </text>
    </comment>
    <comment ref="F416" authorId="0" shapeId="0" xr:uid="{FF95F2E1-C5ED-41C0-9AE0-E0600E83946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30/04/2025
</t>
        </r>
      </text>
    </comment>
    <comment ref="F417" authorId="0" shapeId="0" xr:uid="{CCABD6BB-279D-4D1F-8EDD-2AADA4E0686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07/01/2025
Receita - Parcelamento com Exigibilidade Suspensa - SIMPLES NACIONAL
- DEBITO CONTA CORRENTE - IMPOSTO SIMPLES NAC. - 01, 02 E 03/2025</t>
        </r>
      </text>
    </comment>
    <comment ref="F418" authorId="0" shapeId="0" xr:uid="{BB6C5C78-BAF5-48C1-82CA-2959E5F8A97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30/04/2025
Receita - Exigibilidade Suspensa - SIMPLES NACIONAL
</t>
        </r>
      </text>
    </comment>
    <comment ref="F419" authorId="0" shapeId="0" xr:uid="{D4DB756C-082F-46AA-A6D8-C093D892C45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30/04/2025
Receita - Exigibilidade Suspensa - parcelamento Simplificado</t>
        </r>
      </text>
    </comment>
    <comment ref="F420" authorId="0" shapeId="0" xr:uid="{322C06B1-1D70-4F6B-B483-9FC20A90224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26/02/2026
RECEITA - MAED-DCTF SUSPENSA
</t>
        </r>
      </text>
    </comment>
    <comment ref="F422" authorId="0" shapeId="0" xr:uid="{8AC77417-E3AB-4045-B212-4C0FFA6606F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30/04/2025
Receita - Pendência - Parcelamento (PARCSN/PARCMEI) - SIMPLES NACIONAL
Pendência - Débito (SIEF) - SIMPLES NAC. - 12/2024 E 02/2025</t>
        </r>
      </text>
    </comment>
    <comment ref="F423" authorId="0" shapeId="0" xr:uid="{416D489E-4658-4164-8E5E-B6E77F91BB1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02/05/2025
RECEITA - Exigibilidade Suspensa - Parcelamento do Simples Naciona</t>
        </r>
      </text>
    </comment>
    <comment ref="F424" authorId="0" shapeId="0" xr:uid="{4721C828-01F0-4CA7-B86C-CE1F1056F95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02/05/2025
Receita - DEBITO EM CONTA CORRENTE - IRPJ E CSLL - 1º TRIM/2024
- MAED - DCTF - 09/2024</t>
        </r>
      </text>
    </comment>
    <comment ref="F425" authorId="0" shapeId="0" xr:uid="{6AA2335F-1B61-4520-ACC6-7784CFC489C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07/01/2025
Receita -  MAED - DCTF</t>
        </r>
      </text>
    </comment>
    <comment ref="F426" authorId="0" shapeId="0" xr:uid="{FDD12B04-F97B-4A5C-AE57-652ADF8964B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27/08/2025
</t>
        </r>
      </text>
    </comment>
    <comment ref="F427" authorId="0" shapeId="0" xr:uid="{CB6E4FF1-192C-4890-819F-1362E173A1E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03/07/2025
</t>
        </r>
      </text>
    </comment>
    <comment ref="F428" authorId="0" shapeId="0" xr:uid="{A02CBC33-A3E8-4BC6-99CD-F12C072E5C4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03/07/2025
- CONTA GOV CONFIABILIDADE BAIXA
SEFA - Debito vencido, cobrança add na pasta da empresa  </t>
        </r>
      </text>
    </comment>
    <comment ref="F429" authorId="0" shapeId="0" xr:uid="{FD45BDB9-4F6F-4239-9D9C-7C18E376CEA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02/05/2025
Receita - Parcelamento com Exigibilidade Suspensa 
notificação autorregularização</t>
        </r>
      </text>
    </comment>
    <comment ref="F430" authorId="0" shapeId="0" xr:uid="{E457CC3B-541F-4A77-B118-1573E1B21F8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02/05/2025
Receita - Parcelamento com Exigibilidade Suspensa  - SIMPLES NACIONAL
PGFN - Exigibilidade Suspensa 
Parcelamento com Exigibilidade Suspensa - Parcelamento Simplicado
Debito em conta corrente -
 CP-SEGUR.
 OMISSÃO DE DECLARAÇÃO DCTFWEB - FEV/2025
 - NOTIFICAÇÃO DE AUTORREGULARIZAÇÃO</t>
        </r>
      </text>
    </comment>
    <comment ref="F431" authorId="0" shapeId="0" xr:uid="{65AF1813-64F9-477C-B4B6-C155D099CB4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04/01/2025
Receita - Parcelamento com Exigibilidade Suspensa  - SIMPLES NACIONAL
Parcelamento com Exigibilidade Suspensa  - Parcelamento Simplificado
PGFN - Exigibilidade Suspensa 
Debito em conta corrente - CP-SEGUR.</t>
        </r>
      </text>
    </comment>
    <comment ref="F432" authorId="0" shapeId="0" xr:uid="{2265DF52-CD24-4BBA-BD0D-40094D23105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04/01/2025
Receita - Parcelamento com Exigibilidade Suspensa  - SIMPLES NACIONAL
Parcelamento com Exigibilidade Suspensa  - Parcelamento Simplificado
PGFN - Exigibilidade Suspensa 
Debito em conta corrente - CP-SEGUR.</t>
        </r>
      </text>
    </comment>
    <comment ref="F433" authorId="0" shapeId="0" xr:uid="{D04267D4-AC7E-43CF-854C-81EAC526716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03/07/2025
</t>
        </r>
      </text>
    </comment>
    <comment ref="F434" authorId="0" shapeId="0" xr:uid="{F51D5116-5CA9-4A8C-BDF5-4571B1B5933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31/07/2025
SEFA - PARCELAMENTO -  12/12 - 1parcela atrasada</t>
        </r>
      </text>
    </comment>
    <comment ref="F435" authorId="0" shapeId="0" xr:uid="{76B0199D-CA3E-401C-97C0-A3B72907E96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03/07/2025
</t>
        </r>
      </text>
    </comment>
    <comment ref="F436" authorId="0" shapeId="0" xr:uid="{82DA4436-98DB-45A1-986B-DB11615491B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ATUALIZAADO 03/07/2025
</t>
        </r>
      </text>
    </comment>
    <comment ref="F437" authorId="0" shapeId="0" xr:uid="{6F86CDF2-8522-4DDC-9BC5-D9F0CEFF750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02/04/2025
Receita - Pendência - Débito (SIEF)  -  Imposto SIMPLES NAC - 03/2025</t>
        </r>
      </text>
    </comment>
    <comment ref="F438" authorId="0" shapeId="0" xr:uid="{812BFF12-96EF-497E-AE0D-3374E7394EB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02/05/2025 NIVEL DA CONTA GOV BAIXO
Receita - Parcelamento Exigibilidade Suspensa - SIMPLES NACIONAL -  Encerrado</t>
        </r>
      </text>
    </comment>
    <comment ref="F440" authorId="0" shapeId="0" xr:uid="{4196AAD1-E523-40F4-91DA-A2C57ADC922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07/02/2025
Receita - Parcelamento com Exigibilidade Suspensa - SIMPLES NACIONAL
 - DEBITO CONTA CORRENTE - IMPOSTO SIMPLES NACIONAL - 01 E 02/2024
- NOTIFICAÇÃO DE AUTORREGULARIZAÇÃO</t>
        </r>
      </text>
    </comment>
    <comment ref="F441" authorId="0" shapeId="0" xr:uid="{8B627B19-D03B-41E0-8C71-3983C0AD574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03/07/2025
</t>
        </r>
      </text>
    </comment>
    <comment ref="F442" authorId="0" shapeId="0" xr:uid="{6FA1E37F-BE25-4D0A-8816-B9D8DE38590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07/01/2025
Sem Certificado 
</t>
        </r>
      </text>
    </comment>
    <comment ref="F443" authorId="0" shapeId="0" xr:uid="{35BDEF0B-7B21-4D79-9B0D-4418E4ACC82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07/02/2025
Certificado Digital em 3 anos  
</t>
        </r>
      </text>
    </comment>
    <comment ref="F444" authorId="0" shapeId="0" xr:uid="{B978ADC2-72F6-404E-9074-F3D92831924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03/07/2025</t>
        </r>
      </text>
    </comment>
    <comment ref="F445" authorId="0" shapeId="0" xr:uid="{95E581CC-0FB6-423E-B143-51455D8946F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03/07/2025 ACESSO PROCURAÇÃO
</t>
        </r>
      </text>
    </comment>
    <comment ref="F446" authorId="0" shapeId="0" xr:uid="{4594D5E6-3AB3-412C-A3F6-94ED56AA789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07/02/2025
Receita - Omissão de DCTF 
Pendência - Débito  - MAED EFD-CONTR</t>
        </r>
      </text>
    </comment>
    <comment ref="F447" authorId="0" shapeId="0" xr:uid="{14C1D1B6-76F9-4141-8C54-31CB87A247A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05/05/2025
Receita - Pendência - Débito  - MAED - DCTF</t>
        </r>
      </text>
    </comment>
    <comment ref="F448" authorId="0" shapeId="0" xr:uid="{0EECF1BD-FC99-4B77-A202-0E9BB62F428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28/10/2025</t>
        </r>
      </text>
    </comment>
    <comment ref="F449" authorId="0" shapeId="0" xr:uid="{FAF34566-13FB-43AC-81CB-A32B0DD4375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02/05/2025
Receita - SIMPLES NACIONAL 
Pendência - Débito -  CP-SEGUR.- SIMPLES NAC. 
Divergência GFIP x GPS  -
Pendência - Inscrição (Sistema DIVIDA) -  
cobraça enviada para a empresa 
- NOTIFICAÇÃO DE AUTORREGULARIZAÇÃO</t>
        </r>
      </text>
    </comment>
    <comment ref="F450" authorId="0" shapeId="0" xr:uid="{EA890831-C302-488A-9E37-87B3FEAE959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10/02/2025
Receita - Pendência - Débito  IRPJ e  CSLL
- NOTIFICAÇÃO DE AUTORREGULARIZAÇÃO</t>
        </r>
      </text>
    </comment>
    <comment ref="F451" authorId="0" shapeId="0" xr:uid="{9837D846-271A-4F3A-9C9E-40C60449B2E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05/05/2025
Receita -
 Parcelamento com Exigibilidade Suspensa  - SIMPLES NACIONAL 
- PENDENCIA - DEBITO - PGFN
</t>
        </r>
      </text>
    </comment>
    <comment ref="F452" authorId="0" shapeId="0" xr:uid="{C61F034C-14A1-448C-A36E-D7E7CB020C5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ATUALAIZADO 05/05/2025
RECEITA - DEBITO CONTA CORRENTE - MAED - PGDAS-D
- MAED - DCTFWEB
- OMISSÃO DE DECLARAÇÃO - DEFIS -2024</t>
        </r>
      </text>
    </comment>
    <comment ref="F453" authorId="0" shapeId="0" xr:uid="{DFC4C818-630C-4F61-A9C8-9ABC3EDFE99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07/01/2025
Sem Certificado 
</t>
        </r>
      </text>
    </comment>
    <comment ref="F454" authorId="0" shapeId="0" xr:uid="{14CF0ED4-20B7-4FC9-ADF8-93EF635EFB0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05/05/2025
Receita - Pendência - Débito - 
SIMPLES NAC.</t>
        </r>
      </text>
    </comment>
    <comment ref="F455" authorId="0" shapeId="0" xr:uid="{989E9727-FB97-469A-AC78-C315DDE2B2D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05/05/2025
Receita - Pendência - Débito - 
SIMPLES NAC. e CP-Segur</t>
        </r>
      </text>
    </comment>
    <comment ref="F456" authorId="0" shapeId="0" xr:uid="{7DECED5B-6532-44FD-BD68-E25655AB789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03/07/2025
</t>
        </r>
      </text>
    </comment>
    <comment ref="F457" authorId="0" shapeId="0" xr:uid="{6CB521E8-DAF9-48FB-BCCC-5642E604D95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10/02/2025
Receita - Pendência - Parcelamento - MEI - Cobrança enviada para a empresa 
parcela da competencia 02/2025 enviada </t>
        </r>
      </text>
    </comment>
    <comment ref="F458" authorId="0" shapeId="0" xr:uid="{2C639F59-0226-4DE4-A732-357AC52DC08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05/05/2025
</t>
        </r>
      </text>
    </comment>
    <comment ref="F461" authorId="0" shapeId="0" xr:uid="{F21DEB0E-A64C-4AFB-8E54-EB550658B8A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05/05/2025
Receita - Pendência - Débito  - SIMPLES NAC
PENDENCIA - Parcelamento - MEI  - 14/18 Com uma parcela em atraso
</t>
        </r>
      </text>
    </comment>
    <comment ref="F462" authorId="0" shapeId="0" xr:uid="{2EE570AB-9A5E-45C1-B62C-04A60D19F67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02/03/2026
</t>
        </r>
      </text>
    </comment>
    <comment ref="F463" authorId="0" shapeId="0" xr:uid="{C1FA824B-E270-4CAE-8365-CAF75A0D92C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05/05/2025
Receita - Divergência GFIP x GPS
Pendência - Débito  - MAED-DCTF - 09 e 10/2025</t>
        </r>
      </text>
    </comment>
    <comment ref="F464" authorId="0" shapeId="0" xr:uid="{440BB702-9967-4063-BA84-5584B49785C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10/02/2025
Receita -
 Parcelamento com Exigibilidade Suspensa  - SIMPLES NACIONAL 
Exigibilidade Suspensa - Parcelamento Simplificado
PGFN
Exigibilidade Suspensa  (SIDA)
Pendência - Parcelamento (SISPAR 
Cobranças enviadas incluindo a do mês atual</t>
        </r>
      </text>
    </comment>
    <comment ref="F465" authorId="0" shapeId="0" xr:uid="{CAA54D92-96AF-49C9-9D3E-0D29461F209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10/02/2025
Receita -
 Parcelamento com Exigibilidade Suspensa  - SIMPLES NACIONAL 
Exigibilidade Suspensa - Parcelamento Simplificado
PGFN
Exigibilidade Suspensa  (SIDA)
Pendência - Parcelamento (SISPAR 
Cobranças enviadas incluindo a do mês atual</t>
        </r>
      </text>
    </comment>
    <comment ref="F466" authorId="0" shapeId="0" xr:uid="{E966449E-3CEB-4133-95F2-FFA7752208D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05/05/2025
Receita -
 Parcelamento com Exigibilidade Suspensa  - SIMPLES NACIONAL 
Exigibilidade Suspensa - Parcelamento Simplificado
PGFN
Exigibilidade Suspensa  (SIDA)
Pendência - Parcelamento (SISPAR 
Cobranças enviadas incluindo a do mês atual</t>
        </r>
      </text>
    </comment>
    <comment ref="F467" authorId="0" shapeId="0" xr:uid="{0BCC9A75-D821-4FE9-86C6-EBA08B1F7A6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10/02/2025
Receita -
 Parcelamento com Exigibilidade Suspensa  - SIMPLES NACIONAL 
Exigibilidade Suspensa - Parcelamento Simplificado
PGFN
Exigibilidade Suspensa  (SIDA)
Pendência - Parcelamento (SISPAR 
Cobranças enviadas incluindo a do mês atual</t>
        </r>
      </text>
    </comment>
    <comment ref="F468" authorId="0" shapeId="0" xr:uid="{9F494470-45EE-41EE-A05E-928D56FBC89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05/05/2025
</t>
        </r>
      </text>
    </comment>
    <comment ref="F469" authorId="0" shapeId="0" xr:uid="{EF4C5CA6-C75D-4EC8-9DA6-697291E31AA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05/05/2025
</t>
        </r>
      </text>
    </comment>
    <comment ref="F470" authorId="0" shapeId="0" xr:uid="{02C8D78E-61E6-41F6-A4F8-F85900D7437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27/05/2025
RECEITA - Exigibiliadde Suspensa - SIMPLES NACIONAL-MEI
</t>
        </r>
      </text>
    </comment>
    <comment ref="F471" authorId="0" shapeId="0" xr:uid="{1B62211C-5ECD-4075-8C1D-3EA60E66246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05/05/2025
</t>
        </r>
      </text>
    </comment>
    <comment ref="F472" authorId="0" shapeId="0" xr:uid="{63596150-7DE0-434A-B118-E552ADA59DC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05/05/2025
</t>
        </r>
      </text>
    </comment>
    <comment ref="F473" authorId="0" shapeId="0" xr:uid="{3D39C11F-4E9C-4535-8078-6424B61BE65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05/05/2025
Receita - Parcelamento Exigibilidade Suspensa  - SIMPLES NAC 
SEFA - 5400 - DIVIDA ATIVA - DEBITO DECLARADO EM DIEF CONTA 4
- 1166 - ICMS ANTECIPADO SIMPLES NACIONAL
 - PARCELAMENTO PROREFIS - 05/50 DUAS PARCELA EM ATRASO - (702024090173596-5)</t>
        </r>
      </text>
    </comment>
    <comment ref="F474" authorId="0" shapeId="0" xr:uid="{9D33051C-1EE5-4EAD-A56A-61764F9B62A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05/05/2025
Receita - Parcelamento com Exigibilidade Suspensa -SIMPLES NACIONAL </t>
        </r>
      </text>
    </comment>
    <comment ref="F475" authorId="0" shapeId="0" xr:uid="{AB6BAE21-2E78-413F-9BB0-F4A5DA9B049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03/07/2025
- NOTIFICAÇÃO DE AUTORREGULARIZAÇÃO</t>
        </r>
      </text>
    </comment>
    <comment ref="F476" authorId="0" shapeId="0" xr:uid="{A23A1558-B240-4F53-84DF-729247FB23A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03/07/2025
RECEITA - DEBITO CONTA CORRENTE - CP-SEGUR - 12/2024</t>
        </r>
      </text>
    </comment>
    <comment ref="F477" authorId="0" shapeId="0" xr:uid="{C3D21757-58CD-4102-B4E5-8B6AC8AEF51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03/07/2025
</t>
        </r>
      </text>
    </comment>
    <comment ref="F478" authorId="0" shapeId="0" xr:uid="{1C806FC6-F75E-4CE1-9A52-A48A7686B38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24/02/2025
Receita - Parcelamento com Exigibilidade Suspensa -SIMPLES NACIONAL
Parcelamento com Exigibilidade Suspensa - PGFN - Parcelamento1
Parcelamento com Exigibilidade Suspensa - PGFN - Parcelamento2
Parcelamento com Exigibilidade Suspensa  -  Parcelamento Simplificado</t>
        </r>
      </text>
    </comment>
    <comment ref="F479" authorId="0" shapeId="0" xr:uid="{76019500-25D5-4369-82E7-AD65AD166F4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07/01/2025
Certificado digital
</t>
        </r>
      </text>
    </comment>
    <comment ref="F480" authorId="0" shapeId="0" xr:uid="{2035E405-92E5-48A6-B8AF-B6628395673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07/01/2025
Certificado digital
</t>
        </r>
      </text>
    </comment>
    <comment ref="F481" authorId="0" shapeId="0" xr:uid="{258D38D9-8177-48BC-9270-B6DB76D8A81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05/05/2025
RECEITA - DEBITO - CONTA CORRENTE - PIS,COFINS - 12/2022 E 01 e 02/2023
IRPJ E CSLL - 4º TRIM/2022 E 1º TRIM/2023
MAED - DCTF - 08/2023
SEFA - DEBITO</t>
        </r>
      </text>
    </comment>
    <comment ref="F482" authorId="0" shapeId="0" xr:uid="{DB7C0CE9-522E-41D7-8400-3ED36BB7446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26/02/2025
Conta gov nivel baixo 
</t>
        </r>
      </text>
    </comment>
    <comment ref="F483" authorId="0" shapeId="0" xr:uid="{2A36378E-4323-4290-82C9-BDAFFCE3EF4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03/07/2025
RECEITA - DEBITO CONTA CORRENTE IRRF - CP-SEGUR - 01 E 03/2025</t>
        </r>
      </text>
    </comment>
    <comment ref="F485" authorId="0" shapeId="0" xr:uid="{C789F410-0CA8-45F5-A01F-B0502A36462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05/05/2025
Receita - Pendência - Débito  -  CP-SEGUR.  </t>
        </r>
      </text>
    </comment>
    <comment ref="F486" authorId="0" shapeId="0" xr:uid="{287B7AA9-2C09-4E23-A189-DB4B0FE238F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03/07/2025
</t>
        </r>
      </text>
    </comment>
    <comment ref="F488" authorId="0" shapeId="0" xr:uid="{75F7D7BA-6650-4EA5-8B06-39AF37421C0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05/05/2025
Receita - Pendência - Impedimento Registrado pela RFB
Pendência - Débito - IRRF, PIS, COFINS, CP-SEGUR, 
-OMISSÃO DE DECLARAÇÃO - DCTF 
PGFN - Pendência - Inscrição</t>
        </r>
      </text>
    </comment>
    <comment ref="F489" authorId="0" shapeId="0" xr:uid="{17C12506-D9CC-445D-A588-EA8B97A5331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26/03/2026
</t>
        </r>
      </text>
    </comment>
    <comment ref="F490" authorId="0" shapeId="0" xr:uid="{E615DF39-9597-4293-9D81-FBE9DFF4C72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03/07/2025
</t>
        </r>
      </text>
    </comment>
    <comment ref="F491" authorId="0" shapeId="0" xr:uid="{455AC5D4-9605-49E5-8F44-293E1D1EDB9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05/05/2025
Sefa - Antecipado Simples Nacional - Vencido</t>
        </r>
      </text>
    </comment>
    <comment ref="F492" authorId="0" shapeId="0" xr:uid="{B923CDE0-1841-4A28-BC05-9E3A2DB166A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11/02/2025
Receita - Exigibilidade Suspensa - Parcelamento Simplificado1 Parcelamento2</t>
        </r>
      </text>
    </comment>
    <comment ref="F493" authorId="0" shapeId="0" xr:uid="{414C5473-654A-41CD-AF26-E45F85395B4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07/01/2025
Mudança de nome da empres 
X SC COMÉRCIO DE GLP &amp; EMPREENDIMENTOS LTDA</t>
        </r>
      </text>
    </comment>
    <comment ref="F494" authorId="0" shapeId="0" xr:uid="{C66D8063-63EE-459B-905B-6B33546F243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05/05/2025
RECEITA - NOTIFICAÇÃO DE AUTORREGULARIZAÇÃO
</t>
        </r>
      </text>
    </comment>
    <comment ref="F495" authorId="0" shapeId="0" xr:uid="{EA213BDE-66A3-48E8-BAFF-BD6F711BD6E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23/07/2025
Pendência - DEBITO CONTA CORRENTE - CP-SEGUR - 3 COMPT ATRASADAS</t>
        </r>
      </text>
    </comment>
    <comment ref="F496" authorId="0" shapeId="0" xr:uid="{FF3A0D45-6614-4B9B-9728-9882EEA0ABC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05/05/2025
SEFA - Parcelamento Suspenso</t>
        </r>
      </text>
    </comment>
    <comment ref="F497" authorId="0" shapeId="0" xr:uid="{391A7557-EF90-4154-8EBB-9206EED50D9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05/05/2024
RECEITA - Pendência - Parcelamento - SIMPLES NAC - MEI - 19/24</t>
        </r>
      </text>
    </comment>
    <comment ref="F498" authorId="0" shapeId="0" xr:uid="{0972F7D1-B793-4C6C-9798-0AB8CDAEAEC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06/05/2025
</t>
        </r>
      </text>
    </comment>
    <comment ref="F499" authorId="0" shapeId="0" xr:uid="{0FDF4577-6708-4068-8518-DD6CB8980AB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10/07/2025
</t>
        </r>
      </text>
    </comment>
    <comment ref="F500" authorId="0" shapeId="0" xr:uid="{67194DE8-ED69-4E4C-A0C2-C1C21ABDF3D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06/05/2025
RECEITA - Pendência - Pendência - Débito (SIEF) - SIMPLES NAC.
- NOTIFICAÇÃO DE AUTORREGULARIZAÇÃO
SEFA - Imposto Antecipado Simples Nacional 
</t>
        </r>
      </text>
    </comment>
    <comment ref="F501" authorId="0" shapeId="0" xr:uid="{651F06C0-CDA1-4619-BB69-AB8EC53E29E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06/05/2025
Receita - Parcelamento com Exigibilidade Suspensa Simples Nacional
PGFN - Parcelamento com Exigibilidade Suspensa</t>
        </r>
      </text>
    </comment>
    <comment ref="F502" authorId="0" shapeId="0" xr:uid="{B5FC205A-F5E6-4FB1-84F0-383FA7352AB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06/05/2025
Receita - Exigibilidade Suspensa - Simples Nacional</t>
        </r>
      </text>
    </comment>
    <comment ref="F503" authorId="0" shapeId="0" xr:uid="{C3450324-3F8D-4E00-B512-ECD0FF87EF8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06/05/2025
Receita - Exigibilidade Suspensa - Simples Nacional</t>
        </r>
      </text>
    </comment>
    <comment ref="F504" authorId="0" shapeId="0" xr:uid="{71B89481-84F2-4517-98A1-D9547D6E030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06/05/2025
Receita - Pendencia - Parcelamento (SISPAR) -PGFN-PARC1 
Pendencia - Parcelamento -PGFN-PARC1 - 03/60 parcelas
SEFA - Parcelamento - CANCELADO
</t>
        </r>
      </text>
    </comment>
    <comment ref="F505" authorId="0" shapeId="0" xr:uid="{10FC48FC-4E33-475D-8BE3-B4B74C99D12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06/05/2025
</t>
        </r>
      </text>
    </comment>
    <comment ref="F506" authorId="0" shapeId="0" xr:uid="{7C76D4D3-830A-4398-9850-8A3FF46585F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05/01/2025
Receita - Parcelamento com Exigibilidade Suspensa - Simples Nacional - 09/60</t>
        </r>
      </text>
    </comment>
    <comment ref="F507" authorId="0" shapeId="0" xr:uid="{EF21D2E6-90AC-45E4-819D-3FACF1CFA74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27/08/2025
RECEITA - GFIP - 2019, 2020, 2021 
 - OMISSÃO - DCTF - 2024, ECF - 2024, EFD-CONTRIB - 2024</t>
        </r>
      </text>
    </comment>
    <comment ref="F508" authorId="0" shapeId="0" xr:uid="{ECF10595-65DF-4C18-9A2E-3A3D0A619C3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26/11/2025
RECEITA - PIS E COFINS ; IRPJ E CSLL - 4º TRIMESTRE/2024
- OMISSÃO DE DECLARAÇÃO - DCTF E EFD-CONTRIB - 11 E 12/2024
- PGFN - DEBITOS PENDENTE
SEFA - 5422 - DIVIDA ATIVA TRIBUTARIA ICMS AINF 09 E 09/2021; 05, 08 E 11/2022</t>
        </r>
      </text>
    </comment>
    <comment ref="F509" authorId="0" shapeId="0" xr:uid="{F2E17152-C970-4869-A0AC-F923E37219C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06/05/2025
Receita - Pendência - Débito (SIEF) - CP-SEGUR.</t>
        </r>
      </text>
    </comment>
    <comment ref="F510" authorId="0" shapeId="0" xr:uid="{12278B03-4C53-42CD-A720-4D7A95A2066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06/05/2025
RECEITA - OMISSÃO DE DECLARAÇÃO - DCTF-WEB - FEV, MAR/2025</t>
        </r>
      </text>
    </comment>
    <comment ref="F511" authorId="0" shapeId="0" xr:uid="{C270FE12-3B90-42EC-B817-3B094E931CB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03/07/2025
</t>
        </r>
      </text>
    </comment>
    <comment ref="F512" authorId="0" shapeId="0" xr:uid="{D5B2CCEA-2F3D-4F77-8D08-681F1D50669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07/01/2025
Sem Certificado digital
</t>
        </r>
      </text>
    </comment>
    <comment ref="F513" authorId="0" shapeId="0" xr:uid="{C61D432A-A1A2-4C7B-9168-AC8C6767176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06/05/2025
Receita - Pendência - Débito (SIEF) -  IRPJ e CSLL</t>
        </r>
      </text>
    </comment>
    <comment ref="F515" authorId="0" shapeId="0" xr:uid="{0D35916C-57EB-458B-B884-B4ED6BB5F6A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06/05/2025
Receita - Exigibilidade Suspensa - SIMPLES NACIONAL - PARCELAMENTO
Parcelamento com Exigibilidade Suspensa - PGFN
GRU -  Nº 50060034742472 - ACEESO (SENHA - Contec1234, numero de acesso 367661)
</t>
        </r>
      </text>
    </comment>
    <comment ref="F516" authorId="0" shapeId="0" xr:uid="{E6B6EC59-CBA7-45CD-A4D1-9CD72C411C9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09/04/2025
Receita - Parcelamento Simples Nacional Exigibilidade Suspensa - 18/60 parcelas </t>
        </r>
      </text>
    </comment>
    <comment ref="F517" authorId="0" shapeId="0" xr:uid="{59E81323-6330-46F9-BDFE-88F713E48C5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09/04/2025
Receita - Parcelamento Simples Nacional Exigibilidade Suspensa - 15/60 parcelas 
SEFA - ANTEC/ST/DIF.ALIQ - S.NACIONAL- Compt - 02/2025</t>
        </r>
      </text>
    </comment>
    <comment ref="F518" authorId="0" shapeId="0" xr:uid="{FE0010C7-1CF0-42AE-ADB3-3F9DB162CEA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06/06/2025 - EMPRESA SUSPENSA
Receita - Pendência - Débito  - MAED - DCTF
SEFA - ICMS - SIMPLES NACIONAL</t>
        </r>
      </text>
    </comment>
    <comment ref="F519" authorId="0" shapeId="0" xr:uid="{5FE66D5B-9836-479C-9F77-9485E449619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03/07/2025 acesso procuração
</t>
        </r>
      </text>
    </comment>
    <comment ref="F520" authorId="0" shapeId="0" xr:uid="{80217A19-8A9B-4D9C-94C7-C9AC0D0F850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07/01/2025
Conta Gov - Verificação 2 etapas
</t>
        </r>
      </text>
    </comment>
    <comment ref="F521" authorId="0" shapeId="0" xr:uid="{B36CB30D-819A-41BC-8D8F-34B23264FC7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06/05/2025
Receita - Pendência - Parcelamento (PARCSN/PARCMEI) - SIMPLES NACIONAL
</t>
        </r>
      </text>
    </comment>
    <comment ref="F522" authorId="0" shapeId="0" xr:uid="{AC68FE3D-E7E0-4EDF-8B68-77095358E19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09/06/2025 
RECEITA - OMISSÃO DE DECLARAÇÃO - DEFIS-2024
</t>
        </r>
      </text>
    </comment>
    <comment ref="F523" authorId="0" shapeId="0" xr:uid="{22D5ED6A-74A8-4698-8F5F-5432E50FE1D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06/05/2025
Receita - PARCELAMENTO - Exigibiliade Suspensa - Simples Nacional - 01/60</t>
        </r>
      </text>
    </comment>
    <comment ref="F524" authorId="0" shapeId="0" xr:uid="{6D787300-8837-4280-9F32-88E6ACD97CA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06/05/2025
RECEITA - DEBITO - PGFN</t>
        </r>
      </text>
    </comment>
    <comment ref="F525" authorId="0" shapeId="0" xr:uid="{4FB575EE-CD8E-41A4-8EC0-BCC2FA02155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06/05/2025
Receita - Exigibilidade Suspensa - Parcelamento - simp nac
 - Exigibiliadade Suspensa - PGFN
</t>
        </r>
      </text>
    </comment>
    <comment ref="F526" authorId="0" shapeId="0" xr:uid="{7FA45B8D-88FD-4D1B-8F2A-83CF98EC271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12/02/2025
</t>
        </r>
      </text>
    </comment>
    <comment ref="F527" authorId="0" shapeId="0" xr:uid="{AD9E4FF7-519B-4C01-9042-D1E3A6398AF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07/01/2025
Certificado digital
</t>
        </r>
      </text>
    </comment>
    <comment ref="F528" authorId="0" shapeId="0" xr:uid="{B9488636-CD10-45DE-8414-E65C20687F4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06/05/2025
Receita - pendencia parcelaemnto -  SIMPLES NACIONAL </t>
        </r>
      </text>
    </comment>
    <comment ref="F529" authorId="0" shapeId="0" xr:uid="{EAF4B19D-8325-4F02-AED6-4A4B7E48C9A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07/01/2025
Certificado digital
</t>
        </r>
      </text>
    </comment>
    <comment ref="F530" authorId="0" shapeId="0" xr:uid="{0C622C7B-3D91-4668-9201-B3157D401A0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07/01/2025
Certificado digital
</t>
        </r>
      </text>
    </comment>
    <comment ref="F531" authorId="0" shapeId="0" xr:uid="{E4AD2B62-5338-43BB-BC3E-AD76C4A1A61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06/05/2025
Receita - Pendência - Débito (SIEF)  - SIMPLES NAC.
PGFN - Pendência Debito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CONTECADMIN</author>
  </authors>
  <commentList>
    <comment ref="D2" authorId="0" shapeId="0" xr:uid="{9A51982C-D122-4BB9-BF7A-225B47CCB88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07/07/2025 
RECEITA - DEBITO -Relação de impedimentos à emissão de certidão negativa ou positiva com efeitos de negativa na RFB - ABAETETUBA / PA
 - DEBITO CONTA CORRENTE- INSS 
 - DEBITO - PGFN 
SEFA - DIVIDA ATIVA ICMS- DIEF CONTA 4 - 05/2021</t>
        </r>
      </text>
    </comment>
    <comment ref="D3" authorId="0" shapeId="0" xr:uid="{2A41902F-7C14-42A6-B9AE-4405070373E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28/03/2025
RECEITA - CONTA GOV CONFIABILIADADE BAIXA 
SEFA - DIVIDA ATIVA DEBITO DECLARADO EM DIEF ICMS PARCIAL - COMPETENCIAS 4/2018 ATÉ 11/2023</t>
        </r>
      </text>
    </comment>
    <comment ref="D4" authorId="0" shapeId="0" xr:uid="{B7B54DF6-E4F8-41DA-B344-CB83C2B7657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24/09/2025
RECEITA - IMPOSTO SIMPLES NACIONAL ATRASO - COMPETENCIA - 07/2025</t>
        </r>
      </text>
    </comment>
    <comment ref="D5" authorId="0" shapeId="0" xr:uid="{EEE7E3C1-B29C-4200-A72C-EFD9D1CCB24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26/05/2025
RECEITA - Debitos - DCTFWEB - OUT E NOV/2021
GFIP - 09.061.521/0003-95 - DEZ/2020 E JAN/2021
PIS - COFINS - IRPJ - CSLL - DCTF-MAED 09/2024, CP-SEGUR, CP-PATONAL ANO 2023 A 2024 E CP-TERCEIROS 2023 A2024
DEBITO - PGFN
</t>
        </r>
        <r>
          <rPr>
            <sz val="8"/>
            <color indexed="81"/>
            <rFont val="Segoe UI"/>
            <family val="2"/>
          </rPr>
          <t xml:space="preserve">
SEFA - PARCELAMENTO RESCINDIDO
DEBIITO - DIVIDA ATIVA ICMS - 3 COMPT / 2019 -09, 10 E 11</t>
        </r>
      </text>
    </comment>
    <comment ref="D6" authorId="0" shapeId="0" xr:uid="{9D3B6468-5C44-431E-BA34-40BFA09BBE7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30/09/2025
RECEITA - IMPOSTO INSS - 06/2025
 - PARC. SIMPLES.NAC
SEFA - DIVIDA ATIVA ICMS - 11/2019
 - IPVA - VENCIDO - QEG-0340 - 01/2024</t>
        </r>
      </text>
    </comment>
    <comment ref="D7" authorId="0" shapeId="0" xr:uid="{8262A723-26CF-4BF6-AAB7-569E8BB2612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29/09/2025
Receita - Pendência - Parcelamento  - SIMPLES NACIONAL 
Debito em conta corrente - CP-SEGUR. - 09/204 ate 02/2025
SIMPLES NAC. - 01, 06, 07 e 08/2025</t>
        </r>
      </text>
    </comment>
    <comment ref="D8" authorId="0" shapeId="0" xr:uid="{A794A773-0852-4C3B-A891-5D5F682F0BB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27/01/2025 certificado vencido
Receita - Exigibilidade Suspensa - Parcelamento Simples Nacional - DEBITO CONTA CORRENTE - IMPOSTO SIMPLES.NAC - 05/2025</t>
        </r>
      </text>
    </comment>
    <comment ref="D9" authorId="0" shapeId="0" xr:uid="{AF9C770F-14D6-4816-A335-11EEB62BA91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</t>
        </r>
        <r>
          <rPr>
            <sz val="11"/>
            <color indexed="81"/>
            <rFont val="Segoe UI"/>
            <family val="2"/>
          </rPr>
          <t xml:space="preserve"> 30/09/2025,
Receita - Pendência - Omissão de declaração GFIP 10/2020
Debito conta corrente - IMMPOSTO - SIMPLES.NAC - 06 e 08/2025</t>
        </r>
      </text>
    </comment>
    <comment ref="D10" authorId="0" shapeId="0" xr:uid="{35946B0B-73AB-4A4B-B12B-B6BA0C83001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</t>
        </r>
        <r>
          <rPr>
            <sz val="8"/>
            <color indexed="81"/>
            <rFont val="Segoe UI"/>
            <family val="2"/>
          </rPr>
          <t>/07/2025  
Receita - DEBITO CONTA CORRENTE - PIS E COFINS - 07/2025</t>
        </r>
      </text>
    </comment>
    <comment ref="D11" authorId="0" shapeId="0" xr:uid="{FE9BE648-C50F-4CC3-8BD2-EFB3B05B0D3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30/09/2025
Receita -MAED - DCTF - 03/2024; MAED - PGDAS-D 02/2023 ATÉ 10/2023; MAED - DCTFWEB
</t>
        </r>
      </text>
    </comment>
    <comment ref="D12" authorId="0" shapeId="0" xr:uid="{5A9C7E0B-ACAA-4818-AEA8-05B977004A8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24/05/2025 conta gov duas etapas 
Receita - PIS - 01/2025; COFINS - 11/2024 ATÉ 01/2025; IRPJ E CSLL - 4º TRIM/2024</t>
        </r>
      </text>
    </comment>
    <comment ref="D13" authorId="0" shapeId="0" xr:uid="{779D7C32-7E38-49E8-A9F4-3BF74838FDD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28/05/2025 certificado ivalido
Receita - Pendência - Débito - MAED - DCTF - 03/2023,  CP-SEGUR , MAED - DCTFWEB, CP-PATRONAL, CP-TERCEIRO</t>
        </r>
      </text>
    </comment>
    <comment ref="D14" authorId="0" shapeId="0" xr:uid="{B9395FE6-C2CC-41FB-AFFF-1CCB4BB535A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01/10/2025
Receita - Parcelamento do Simples Naciona
DEBITO - PENDENCIA IMPOSTO SIMPLES NACIONAL - 03, 05, 08/2025 </t>
        </r>
      </text>
    </comment>
    <comment ref="D15" authorId="0" shapeId="0" xr:uid="{5947CABB-CEBD-45D3-8194-E8CE94806AB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29/09/2025
RECEITA - PENDECIA - IMPOSTO SIMPLES.NAC - 06 e 08/2025</t>
        </r>
      </text>
    </comment>
    <comment ref="D16" authorId="0" shapeId="0" xr:uid="{2EFF0BE1-A3D1-4C03-B808-14BE7C4370F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01/10/2025
RECEITA - IRPJ E CSLL - 4º TRIM/2024; 2ºTRIM/2025; PIS E COFINS 05 E 06/2025</t>
        </r>
      </text>
    </comment>
    <comment ref="D17" authorId="0" shapeId="0" xr:uid="{4EF4C013-2573-431B-A930-219598B91C2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31/03/2025
RECEITA - IRPJ E CSLL - 4º TRIM/2024; 2ºTRIM/2025, MAED - GFIP - 12/2018
Débito na PGFN
Exigibilidade Suspensa Parcelamento - SIMPLES NACIONAL - PERT
</t>
        </r>
      </text>
    </comment>
    <comment ref="D18" authorId="0" shapeId="0" xr:uid="{3FB0D470-5D18-40D9-836C-2AF0F3DA77F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01/10/2025
RECEITA - Débitos / Pendências - Parcelamentos -
PEDENCIA - IMPOSTO - SIMPLES NCAIONAL - 05, 06, 07 E 08/2025
</t>
        </r>
      </text>
    </comment>
    <comment ref="D19" authorId="0" shapeId="0" xr:uid="{3C1CB8F6-DB0C-4AD8-A337-7EB43C6702E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ATUALIZAÇÃO - 31/03/2025
Receita - Pendência - Parcelamento - SIMPLES NACIONAL 
Pendência - Débito - Imposto - SIMPLES NAC. - 02, 03, 04,05, 06, 07 E 08
Pendência – Parcelamento - Parcelamento Simplificado 1 CANCELADO
Debito - IRRF - 01, 02, 03, 04, 05, 06, 07 E 08/2025
             - CP-SEGUR. - 01, 02, 03, 04, 05, 06, 07 E 08/2025</t>
        </r>
      </text>
    </comment>
    <comment ref="D20" authorId="0" shapeId="0" xr:uid="{0C953EBF-D35B-45E4-92D6-CE219E66BC2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01/10/2025
Debito - IMPOSTO - SIMPLES NACIONAL - 07 e 08/2025 - imposto enviado</t>
        </r>
      </text>
    </comment>
    <comment ref="D21" authorId="0" shapeId="0" xr:uid="{02493FF8-DFE2-41C5-8365-F5472D8DAD0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31/03/2025
Receita - Pendência - Débito - IMPOSTO - SIMPLES NAC. - 12/2024 E
INSS - 03/2025</t>
        </r>
      </text>
    </comment>
    <comment ref="D22" authorId="0" shapeId="0" xr:uid="{2C7A62EE-796F-4337-AD4F-01275479489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ATUALIZAÇÃO 30/07/2025
Receita - Pendência – Parcelamento - Parcelamento Simplificado, parcela RESCINDIDO
- Debito em Conta Corrente - PIS-COFINS - 08, 04, 05 e 06/2024
- IRPJ-CSLL - 3º E 4º TRIM/2024;
- MAED-DCTF - 09/2024
- CP-SEGUR-CP-PATRONAL 07, 10 e 11/2024
- CP-PATRONAL - 08/2023, 01, 02, 03, 04 e 08/2024
- MAED-DCTF - 04/2025
- PROCESSO FISCAL
SEFA - DIEF - 11/2023
</t>
        </r>
      </text>
    </comment>
    <comment ref="D23" authorId="0" shapeId="0" xr:uid="{528B5487-CFD1-4ED7-BA41-9F98F40F442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03/10/2025
RECEITA - DEBITO CONTA CORRENTE - CP-SEGURO - IRRF - 04/2025 -IMPOSTO ENVIADO</t>
        </r>
      </text>
    </comment>
    <comment ref="D24" authorId="0" shapeId="0" xr:uid="{EBC8DC85-7058-4DFD-8842-AF79CE4777E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03/10/2025
RECEITA - DEBITO CONTA CORRENTE - IMPOSTO SIMPLES NAC - 05 e 07/2025</t>
        </r>
      </text>
    </comment>
    <comment ref="D25" authorId="0" shapeId="0" xr:uid="{ADB8A52F-BC10-4136-A4A1-02D08345438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01/08/2025
SEFA - ANTECIPADO - DIF.ALIQ - 01, 02,03, 04, 05/2025</t>
        </r>
      </text>
    </comment>
    <comment ref="D26" authorId="0" shapeId="0" xr:uid="{A6485B4E-06F9-436F-BCF5-6A508D4F1D8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18/05/2025
Receita - Pendência - Débito - CP-SEGUR. E SIMPLES NAC.
Pendência - Parcelamento  - SIMPLES NACIONAL
Débito - CP-SEGUR.
Pendência – Parcelamento - Parcelamento Simplificado - RESCINDIDO
PENDENCIA - PROCESSOS - FISCAIS 
PGFN - Pendência - Inscrição (SIDA)
SEFA - DEBITO - DIVIDA ATIVA - DEBITO DECLARADO EM DIEF CONTA 4 - 08 e 09/2022</t>
        </r>
      </text>
    </comment>
    <comment ref="D27" authorId="0" shapeId="0" xr:uid="{78BB3794-CDBD-4D46-B037-BA8CE4D4443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07/07/2025
RECEITA - DEBITO CONTA CORRENTE - IMPOSTO - SIMPLES.NAC - 05/2025 IMPOSTO ENVIADO
</t>
        </r>
      </text>
    </comment>
    <comment ref="D28" authorId="0" shapeId="0" xr:uid="{9FE0301D-6183-4588-82FA-C6CC5C4B802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02/05/2025
RECEITA - DEBOITO -  IMPOSTO SIMPLES NAC.MEI - 05/2023
</t>
        </r>
      </text>
    </comment>
    <comment ref="D29" authorId="0" shapeId="0" xr:uid="{4055523A-0E62-435D-857A-232B2A12DB5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26/06/2025
RECEITA - DEBITO CONTA CORRENTE - CP-SEGUR - 03 E 04/2025
- IMPOSTO - SIMPLES.NAC - 05/2025
SEFA - ANTECIPA.DIF.ALIQ - 03/2025
</t>
        </r>
      </text>
    </comment>
    <comment ref="D30" authorId="0" shapeId="0" xr:uid="{B900224B-CF2C-47BD-98EC-E4B2F7803E7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09/06/2025
RECEITA - DEBTO CONTA CORRENTE -CP-SEGUR; CP-PATRONAL, CP-TERCEIRO 03 e 04/2025 
- Parcelamento Exigibilidade Suspensa - Simplificado - 06/20 - débito automatico</t>
        </r>
      </text>
    </comment>
    <comment ref="D31" authorId="0" shapeId="0" xr:uid="{2E6CB79D-2C19-492D-9172-F82BA63BAC9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31/07/2025
RECEITA - IMPOSTO INSS - 02/2025 E IRPJ - 4ºTRIM/2024
- Parcelamento no simples nacional EXIGIBILIDADE SUSPENSA.
- PARCELAMENT PGFN- LIQUIDADO</t>
        </r>
      </text>
    </comment>
    <comment ref="D32" authorId="0" shapeId="0" xr:uid="{0ECB1AD0-8F08-4E87-BC9E-BA347D14529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31/07/2025
RECEITA - IMPOSTO SIMPLES.NAC - 05 e 06/2025</t>
        </r>
      </text>
    </comment>
    <comment ref="D33" authorId="0" shapeId="0" xr:uid="{90234361-61F5-40DF-A62A-E6D1F6F62B4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02/04/2025
Receita - Pendência - Débito (SIEF) - CP-SEGUR.
Pendência - Parcelamento (PARCSN/PARCMEI)</t>
        </r>
      </text>
    </comment>
    <comment ref="D34" authorId="0" shapeId="0" xr:uid="{C7167702-41C6-4069-80CE-C848DFA6A92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01/04/2025
RECITA - OMISSÃO DE DECLARAÇÃO - DASN-SIMEI - 2024</t>
        </r>
      </text>
    </comment>
    <comment ref="D35" authorId="0" shapeId="0" xr:uid="{308E69AC-7807-4C47-9AB8-3A918B1A6DD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07/07/2025
SEFA -  ICMS SIMPLES NACIONAL DIFERENCIAL DE ALÍQUOTA - 02/2025 - IMPOSTO ENVIADO</t>
        </r>
      </text>
    </comment>
    <comment ref="D36" authorId="0" shapeId="0" xr:uid="{C705F686-88A4-4479-BDE6-99808957DAD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02/04/2025
SEFA-5400 - DIVIDA ATIVA - DEBITO DECLARADO EM DIEF CONTA 4 05/2025
- 5400 - DIVIDA ATIVA - DEBITO DECLARADO EM DIEF CONTA 4 - 08/2025</t>
        </r>
      </text>
    </comment>
    <comment ref="D37" authorId="0" shapeId="0" xr:uid="{37A7C6DA-7A29-4CF7-AF5F-7662A732C14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 26/06/2025
RECEITA - DEBITO CONTA CORRENTE - IMPOSTOS - SIMPLES.NAC-MEI - 8 COMPT/2024
- MAED-DASN-SIMEI - 02/06/2025
</t>
        </r>
      </text>
    </comment>
    <comment ref="D38" authorId="0" shapeId="0" xr:uid="{9BD471C0-E3E7-49E2-BED6-17B0C591BF1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02/04/25025
RECEITA - DEBITO - IMPOSTO - SIMPLES NACIONAL - 04/2025
SEFA - DEBITO - DIVIDA ATIVA - DEBITO DECLARADO EM DIEF CONTA 4 - 009/2024
icms-SIMPLES NACIONAL - 04/2025</t>
        </r>
      </text>
    </comment>
    <comment ref="D39" authorId="0" shapeId="0" xr:uid="{35103CE4-CFBD-4C2B-B656-2BAAD4B5271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02/04/2025
RECEITA - OMISSÃO DE DECLARAÇÃO - DIRT - 2024
SEFA - DEBITO - DÍVIDA ATIVA LANÇAMENTO DE IPVA - 01/2024
DÍVIDA ATIVA LANÇAMENTO DE IPVA - 01/2024</t>
        </r>
      </text>
    </comment>
    <comment ref="D40" authorId="0" shapeId="0" xr:uid="{E4B05A9D-C483-4583-BA54-70D9D07C89B8}">
      <text>
        <r>
          <rPr>
            <b/>
            <sz val="9"/>
            <color indexed="81"/>
            <rFont val="Segoe UI"/>
            <family val="2"/>
          </rPr>
          <t>CONTECADMIN:
ATUALIZADO 2</t>
        </r>
        <r>
          <rPr>
            <sz val="9"/>
            <color indexed="81"/>
            <rFont val="Segoe UI"/>
            <family val="2"/>
          </rPr>
          <t>9/05/2025
RECEITA - NOTIFICAÇÃO DE AUTORREGULARIZAÇÃO
SEFA - DEBITO -1166 - ICMS ANTECIPADO SIMPLES NACIONAL - 01/2025
 - ANTECIPÁDO - DIF.ALIQ - 03/2025</t>
        </r>
      </text>
    </comment>
    <comment ref="D41" authorId="0" shapeId="0" xr:uid="{BC1A4E0E-F082-46A4-B6BB-48C70FCAA7A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03/04/2025 SEM CERTIFICADO
SEFA - 5400 - DIVIDA ATIVA - DEBITO DECLARADO EM DIEF CONTA 4 - 07/2020; 10/2020; 12/2021; 01 e 02/2025;</t>
        </r>
      </text>
    </comment>
    <comment ref="D42" authorId="0" shapeId="0" xr:uid="{CF06E656-5C90-4D6D-8361-10144E19C65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27/06/2025
RECEITA - NOTIFICAÇÃO DE AUTORREGULARIZAÇÃO
- DEBITO CONTA CORRENTE - IMPOSTO SIMPLES NACIONAL - 05/2025</t>
        </r>
      </text>
    </comment>
    <comment ref="D43" authorId="0" shapeId="0" xr:uid="{4345A38D-D279-43BB-84A1-D7B0D1A0BCB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08/07/2025
RECEITA - DEBITO - IMPOSTO - SIMPLES NACIONAL - 04/2025 IMPOSTO ENVIADO</t>
        </r>
      </text>
    </comment>
    <comment ref="D44" authorId="0" shapeId="0" xr:uid="{9AE52627-0A28-4E35-9893-8C85BD8E16B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30/05/2025
Receita - Parcelamento Simples Nacional Suspenso  
- Parcelamento Simplificado Suspenso - parcelamento 1 
- Parcelamento Simplificado Suspenso - parcelamento 2 
- Parcelamento Simplificado Suspenso - parcelamento 3 
- DEBITO - CONTA CORRENTE - IRRF - 01/2025; CP-SEGUR 
- IMPOSTO SIMPLES.NAC - 04/2025</t>
        </r>
      </text>
    </comment>
    <comment ref="D45" authorId="0" shapeId="0" xr:uid="{1370B42C-CA51-4AD6-9E1B-97EA1EB73B5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15/05/2025
SEFA - 1166 - ICMS ANTECIPADO SIMPLES NACIONAL - DIF.ALIQ - 01/2025
</t>
        </r>
      </text>
    </comment>
    <comment ref="D46" authorId="0" shapeId="0" xr:uid="{EB8EE98A-0F8C-432B-9C36-96BCAB1EB48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08/05/2025
RECEITA - DEBITO CONTA CORRENTE - MAED - DASN - SIMEI - 06/2022, 06/2024
- IMPOSTO SIMPLES NAC - MEI - 12 COMPT - 2023
- OMISSÃO DE DECLARAÇÃO - DCTFWEB - 
- DEBITO - PENDENCIA - PGFN
</t>
        </r>
      </text>
    </comment>
    <comment ref="D47" authorId="0" shapeId="0" xr:uid="{2D90A1B7-58A0-4B58-9254-6B89AEAE5E7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20/05/2025
RECEITA - DEBITO-CONTA CORRENTE - IMPLOSTO SIMPLES NAC  - 03/205 - ENVIADO</t>
        </r>
      </text>
    </comment>
    <comment ref="D48" authorId="0" shapeId="0" xr:uid="{CB96523F-379B-4FCF-AF1F-8D6052748ED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08/07/2025 CERTIFICADO VENCIDO
RECEITA - DEBITO CONTA CORRENTE - IMPOSTO - SIMPLES.NAC - 04/2025
</t>
        </r>
      </text>
    </comment>
    <comment ref="D49" authorId="0" shapeId="0" xr:uid="{C1B53804-1540-46A7-A323-C484D8FC9F3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09/07/2025 CERTIFICADO VENCIDO
Receita - DEBITO- CONTA CORRENTE - CP-Segur - 07, 08, 11/2024; 01/2025</t>
        </r>
      </text>
    </comment>
    <comment ref="D50" authorId="0" shapeId="0" xr:uid="{AE9D0FBD-0C9D-4AB4-888F-66483FF0290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20/05/2025
Receita - Parcelamento com Exigibilidade Suspensa - SIMPLES NACIONAL 
- MAED-PGDAS-D </t>
        </r>
      </text>
    </comment>
    <comment ref="D51" authorId="0" shapeId="0" xr:uid="{C0D44C41-F9F4-4D3B-8A23-48FB67A3669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20/05/2025
RECEITA - CP-SEGUR - 01, 02, 03 E 04/2025</t>
        </r>
      </text>
    </comment>
    <comment ref="D52" authorId="0" shapeId="0" xr:uid="{7C6D2AA5-2270-4580-93DB-E96129CADEC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27/06/2025
RECEITA - DEBITO CONTA CORRENTE - IMPOSTO SIMPLES NACIONAL - 05/2025
</t>
        </r>
      </text>
    </comment>
    <comment ref="D53" authorId="0" shapeId="0" xr:uid="{B48DCD10-2EB4-4C06-9078-BC1EAB22D09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20/05/2025
RECEITA - IRRF e CP-SEGUR - 12/2025</t>
        </r>
      </text>
    </comment>
    <comment ref="D54" authorId="0" shapeId="0" xr:uid="{A1492509-DA14-4167-BD67-F80A97EB068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20/05/2025
Débito Sefa - 5400 - DIVIDA ATIVA - DEBITO DECLARADO EM DIEF CONTA 4 - 04/2024
- 2141 - ICMS SIMPLES NACIONAL DIFERENCIAL DE ALÍQUOTA - 01 E 02/2025
</t>
        </r>
      </text>
    </comment>
    <comment ref="D55" authorId="0" shapeId="0" xr:uid="{DB08510C-BB7D-4D44-91CC-658CFA7BFA5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20/05/2025
Receita - Pendencia - Parcelamento - SIMPLES.NAC 
- Pendência - Débito - CP-SEGUR - 01/2025</t>
        </r>
      </text>
    </comment>
    <comment ref="D56" authorId="0" shapeId="0" xr:uid="{9E7D8EC5-2921-4F99-AE2F-340F5358B37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04/04/2025
Débito em conta corrente CP-SEGUR - 01/2024</t>
        </r>
      </text>
    </comment>
    <comment ref="D57" authorId="0" shapeId="0" xr:uid="{42EA796C-DCD2-4451-9A64-733EF77E01A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07/04/2025
RECEITA - Debito Conta Corrente - PIS-COFINS - 10, 11, 12/2024, 01/2025
IRPJ E CSLL - 4º TRIM/2024
MAED - 07/2023
OMISSÃO DE DECLARAÇÃO - 06/2024
SEFA - OMISSÃO - DIEF MENSAL - 01/2024</t>
        </r>
      </text>
    </comment>
    <comment ref="D58" authorId="0" shapeId="0" xr:uid="{FE44A37B-67D7-4D41-A0C6-E996BEF3AD7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ATUALIZADA 20/05/2025
RECEITA - Impedimentos registrado por solicitação da 1ª Vara do Trabalho de Abaetetuba/PA
Pendência - Débito - IRRF - 12/2024 E 02/2025
 - CP-SEGUR 12/2024 E 02/2025
 - OMISSÃO DE DECLARAÇÃO - DCTF - 2023
 - DEBITO - PGFN
- SEFA - 5400 - DIVIDA ATIVA - DEBITO DECLARADO EM DIEF CONTA 4</t>
        </r>
      </text>
    </comment>
    <comment ref="D59" authorId="0" shapeId="0" xr:uid="{B3F9F0AC-56CA-4B17-9F4E-61A5A6FAAF3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20/05/2025
RECEITA - Relação de impedimentos à emissão de certidão negativa ou positiva com efeitos de negativa na RFB
- IRRF
- CP-SEGUR.
- CP-PATRONAL
- Processos Fiscais
- DEBITO - PGFN
SEFA - 5400 - DIVIDA ATIVA - DEBITO DECLARADO EM DIEF CONTA 4 -  2021 
- IPVA - 01/2025</t>
        </r>
      </text>
    </comment>
    <comment ref="D60" authorId="0" shapeId="0" xr:uid="{6EE285D7-C9A9-476B-9C7A-D928A42AF65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23/05/2025
Receita - Pendência - Débito - MAED - DCTF 
- IRPJ -1º TRIM/2025
- PGFN - DEBITO
</t>
        </r>
      </text>
    </comment>
    <comment ref="D61" authorId="0" shapeId="0" xr:uid="{1E05DBAD-0066-49C4-AA8C-3FDBC1C5DB4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07/05/2025
RECEITA - IRRF - 01 E 02/2025</t>
        </r>
      </text>
    </comment>
    <comment ref="D62" authorId="0" shapeId="0" xr:uid="{8C1BBC4A-FBE1-4406-92D7-ADA1426F01C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30/06/2025
RECEITA - DEBITO CONTA CORRENTE 
 - PIS 
 - COFINS 
 -  CP-SEGUR
 - CP-PATRONAL
 - CP-TERCEIRO</t>
        </r>
      </text>
    </comment>
    <comment ref="D63" authorId="0" shapeId="0" xr:uid="{D22207D9-C3CB-4F73-B31E-B8B696A63E2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07/05/2025
RECEITA - OMISSÃO DE DECLARAÇÃO - DIRF - 2021</t>
        </r>
      </text>
    </comment>
    <comment ref="D64" authorId="0" shapeId="0" xr:uid="{7D6A830F-A8A0-4D5C-81EF-0DDFB4F542B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26/05/2025
Receita - Pendencia - Parcelamento Simplificado
DEBITO CONTA CORRENTE - CP-SEGUR, CP-PATRONAL - 02/2025
</t>
        </r>
      </text>
    </comment>
    <comment ref="D65" authorId="0" shapeId="0" xr:uid="{DFA3CD44-A92B-4358-B179-26F3DFFCCD6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07/04/2025 
Receita - Pendencia Parcelamento SIMPLES NACIONAL
Pendência - Parcelamento PGFN
</t>
        </r>
      </text>
    </comment>
    <comment ref="D66" authorId="0" shapeId="0" xr:uid="{89E026B7-3695-483F-84D1-9EC2DD8A6A9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SEFA - IPVA - VENCIADO </t>
        </r>
      </text>
    </comment>
    <comment ref="D67" authorId="0" shapeId="0" xr:uid="{A908190F-497D-4BE7-A497-6CE45BD9EC1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07/04/2025
SEFA - DEBITO - 5400 - DIVIDA ATIVA - DEBITO DECLARADO EM DIEF CONTA 4 07/2024
 - 1166 - ICMS ANTECIPADO SIMPLES NACIONAL - 11/2024</t>
        </r>
      </text>
    </comment>
    <comment ref="D68" authorId="0" shapeId="0" xr:uid="{A78BFF1F-AB9D-4A6C-AA8B-0130414ADDA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SEFA - 2141 - ICMS SIMPLES NACIONAL DIFERENCIAL DE ALÍQUOTA - 03/2025</t>
        </r>
      </text>
    </comment>
    <comment ref="D69" authorId="0" shapeId="0" xr:uid="{7EC9E396-C5C0-4993-8E01-5E8D6100820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ATUALZADO 07/05/2025
Receita - Débitos no Conta Corrente - Imposto - SIMPLES NAC. - 12/2024 E 01, 02 E 03/2025,
- NOTIFICAÇÃO DE AUTORREGULARIZAÇÃO</t>
        </r>
      </text>
    </comment>
    <comment ref="D70" authorId="0" shapeId="0" xr:uid="{7EFC728F-D736-4F7D-A33C-3B994980325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20/05/2025
RECEITA - Debito em conta correte - IMPOSTO SIMPLES NAC. - 12/2024 E 01/2025 e 02/2025
Debito na SEFA duas  cobrança em atraso</t>
        </r>
      </text>
    </comment>
    <comment ref="D71" authorId="0" shapeId="0" xr:uid="{5190C13A-E9CB-4BEB-AC82-9F75AD61DE0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20/05/2025
RECEITA - IRPJ E CSLL - 4º TRIM/2024 E 1º TRIM/2025
SEFA - DIVIDA ATIVA NÃO TRIBUTARIA - 04/2025</t>
        </r>
      </text>
    </comment>
    <comment ref="D72" authorId="0" shapeId="0" xr:uid="{FE4F278D-883A-4126-AB2B-FF5ED2FDF47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20/05/2025
RECEITA - DEBITO CONTA CORRENTE - IMPOSTO SIMPLES.NAC- 04/2025</t>
        </r>
      </text>
    </comment>
    <comment ref="D73" authorId="0" shapeId="0" xr:uid="{121B68F9-3BA9-4619-A974-7ECC7D2FE9D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07/04/2025
RECEITA - DEBITO CONTA CORRENTE - IMPOSTOS SIMPLES NAC. - 04/2025
- NOTIFICAÇÃO DE AUTORREGULARIZAÇÃO</t>
        </r>
      </text>
    </comment>
    <comment ref="D74" authorId="0" shapeId="0" xr:uid="{81FF6EB6-F38C-4519-9DC6-DDDB30F16A0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20/05/2025
RECEITA - DEBITO CONTA CORRENTE - IMPOSTO SIMPLES NAC. - 04/2025</t>
        </r>
      </text>
    </comment>
    <comment ref="D75" authorId="0" shapeId="0" xr:uid="{597A2D6B-C26D-402C-B443-8375C663104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08/04/2025
RECEITA - DEBITO CONTA CORRENTE - IMPOSTO SIMPLES NAC. - 03 E 04/2025
- CP-SEGUR - 03/2025
</t>
        </r>
      </text>
    </comment>
    <comment ref="D76" authorId="0" shapeId="0" xr:uid="{B766F157-6F10-440D-9B56-510DEC5047D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RECEITA - CP-SEGUR - 03 E 05/2025
 - IMPOSTO SIMPLES.NAC - 05/2025</t>
        </r>
      </text>
    </comment>
    <comment ref="D77" authorId="0" shapeId="0" xr:uid="{AA53F5B2-FA5E-44CD-A376-27F63700B8B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08/04/2025
Receita - parcelamento simples nacional situação 8 parcelas vencida
debito em conta corrente e PGFN</t>
        </r>
      </text>
    </comment>
    <comment ref="D78" authorId="0" shapeId="0" xr:uid="{3CC27602-DB91-4019-8591-190F2D3A262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20/05/2025
Receita - Parcelamento com Exigibilidade Suspensa - Parcelamento Simplificado (23-01) 
- PENDENCIA PARCELAMENTO SIMPLIFICADO (25-92)
- Parcelamento Exibilidade Suspensa - PGFN</t>
        </r>
      </text>
    </comment>
    <comment ref="D79" authorId="0" shapeId="0" xr:uid="{A75831C1-C453-4E49-B0F3-F05CCBD893D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RECEITA - MAED-DCTFWEB - 06/2025
 - DEBITO CONTA CORRENTE - IMPOSTO SIMMPLES.NAC - 03/2025</t>
        </r>
      </text>
    </comment>
    <comment ref="D80" authorId="0" shapeId="0" xr:uid="{2D4ECC38-62C6-4A9A-82C2-2A07FC12581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01/07/2025
RECEITA - DEBITO CONTA CORRENTE IMPOSTO SIMPLES.NAC - 05/2025</t>
        </r>
      </text>
    </comment>
    <comment ref="D81" authorId="0" shapeId="0" xr:uid="{A5340DC1-EFD0-4EF4-AFE6-DF3394D69B0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02/06/2025
Receita - PIS - COFINS - IRPJ - CSLL - MAED - DCTF 10/2024
PARCELAMENTO - PGFN - CANCELADO
SEFA - DEBITOS - IPVA - DIVIDA ATIVA ICMS DESDE 2019
</t>
        </r>
      </text>
    </comment>
    <comment ref="D82" authorId="0" shapeId="0" xr:uid="{EAA46684-A3E2-4607-B835-5D23745500C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08/04/2025
RECEITA - MAED-DCTF; CP-SEGUR; CP-PATRONAL; CP-TERCEIRO; 
 - Divergência GFIP x GPS(Valor declarado menos recolhido)
 - Débitos / Pendências - Processos Fiscais
 - DEBITO - PGFN
 - SEFA - DEBITO - DIVIDA ATIVA ICMS - 2018 E 20219</t>
        </r>
      </text>
    </comment>
    <comment ref="D83" authorId="0" shapeId="0" xr:uid="{27AD682A-0597-4A1F-828C-3EC5ED98BB5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02/06/2025
Receita - Parcelamento Simples Nacional Exigibilidade Suspensa
- DEBITO CONTA CORRENTE - IMPOSTO SIMPLES.NAC - 04/2025
SEFA - ANTEC/ST/DIF.ALIQ - S.NACIONAL- Compt - 01/2025</t>
        </r>
      </text>
    </comment>
    <comment ref="D84" authorId="0" shapeId="0" xr:uid="{99BB3B6D-E14E-4092-BBF4-B71ECFB3E92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03/06/2025
Receita - Debito em conta corrente, IRRF - Compt 01 - 12/2024 E 04/2024</t>
        </r>
      </text>
    </comment>
    <comment ref="D85" authorId="0" shapeId="0" xr:uid="{3368FC69-D984-4A8E-88EE-CB9D9824482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 03/06/2025
omissao de declaração 
Receita - DEBITO - CONTA CORRENTE - PIS, COFINS, MAED-DCTF; CP-SEGUR, CP-PATRONAL, CP-TERCIARIO</t>
        </r>
      </text>
    </comment>
    <comment ref="D86" authorId="0" shapeId="0" xr:uid="{7B1872E0-7B07-473B-9B53-45C4B800A69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09/04/2025
RECEITA - DEBITO CONTA CORRENTE - IMPOSTO SIMPLES NACIONAL - 04/2025
SEFA - 1166 - ICMS ANTECIPADO SIMPLES NACIONAL - 01/2025</t>
        </r>
      </text>
    </comment>
    <comment ref="D87" authorId="0" shapeId="0" xr:uid="{7334FA74-539E-49E0-9BCE-6AE5C384AE1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04/06/2025
Receita - DEBITO CONTA CORRENTE - CP-SEGUR e IMPOSTO SIMPLES NACIONAL
</t>
        </r>
      </text>
    </comment>
    <comment ref="D88" authorId="0" shapeId="0" xr:uid="{5676EAE7-5732-4844-B32B-F2DB314F51E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04/05/2025
Receita - Pendência - Débito (SIEF)  - SIMPLES NAC.
Pendência - Divergência GFIP x GPS 
Pendência - Débito (SICOB)
Pendência - Inscrição (SIDA)  - PGFN
Sefa - divida ativa debito vencido</t>
        </r>
      </text>
    </comment>
    <comment ref="D89" authorId="0" shapeId="0" xr:uid="{0D6F125C-3E78-4681-A182-5ECCDEDE8BF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09/04/2025
RECEITA - DEBITO CONTA CORRENTE - IMPOSTO - SIMPLES.NAC - 04/2025 </t>
        </r>
      </text>
    </comment>
    <comment ref="D90" authorId="0" shapeId="0" xr:uid="{C07C7274-BF2E-487D-8C2B-112A5A68D4A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09/04/2025
SEFA - ICMS - SIMPLES NACIONAL, ANTEC/ST/DIF.ALIQ - S.NACIONAL - 11/2024
2146 - ICMS SIMPLES NACIONAL ANTECIPADO ENTRADAS - 03/2025</t>
        </r>
      </text>
    </comment>
    <comment ref="D91" authorId="0" shapeId="0" xr:uid="{6B8C4398-B01F-46B6-8089-DC49897A0A1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04/06/2025
Receita - DEBITO CONTA CORRENTE Omissão de GFIP, IMPOSTO SIMPLES NAC.
- Parcelamento com Exigibilidade Suspensa e Pendência - Débito
SEFA - IPVA - VENCIDO</t>
        </r>
      </text>
    </comment>
    <comment ref="D92" authorId="0" shapeId="0" xr:uid="{BA01A914-63B9-4316-BDD6-F50F98014EB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09/04/2025
Receita - Imposto SIMPLES NAC - Compt 08/2024-03/2025.
SEFA - DIVIDA ATIVA - DEBITO DECLARADO EM DIEF CONTA 4 - 2024 - 2025
- IPVA - 01/2025</t>
        </r>
      </text>
    </comment>
    <comment ref="D93" authorId="0" shapeId="0" xr:uid="{17A2D97B-3EFB-4B71-8225-C26F526AC55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04/06/2025
Receita - Imposto Simples Nacional - Compts10, 11 e 12/2024 e 01 e 02/2025
- Pendencia de Parcelas - Simples Nacional - 07/27 -  4 parcelas em atrso.
SEFA - 5400 - DIVIDA ATIVA - DEBITO DECLARADO EM DIEF CONTA 4, Compt 07, 08 e 11/2021,  10, 11, 12/2024 e 01/2025</t>
        </r>
      </text>
    </comment>
    <comment ref="D94" authorId="0" shapeId="0" xr:uid="{B912A6AA-C8D0-4420-B799-C4522F784A0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04/06/2025
RECEITA - DEBITO-CONTA CORRENTE- 04 - COMPT
- Exigibiliadade Suspensa PARCELAMENTO - PGFN
- DEBITO - PGFN
 - SEFA - ICMS simpels nacional vencido
- 5400 - DIVIDA ATIVA - DEBITO DECLARADO EM DIEF CONTA 4 - 21 - COMPT</t>
        </r>
      </text>
    </comment>
    <comment ref="D95" authorId="0" shapeId="0" xr:uid="{92768EE5-E3BA-43BF-826A-595E933344D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04/06/2025
RECEITA - DEBITO CONTA CORRENTE - CP-SEGUR - SIMPLES NAC.
- NOTIFICAÇÃO DE AUTORREGUALARIZAÇÃO</t>
        </r>
      </text>
    </comment>
    <comment ref="D96" authorId="0" shapeId="0" xr:uid="{6AC875FF-655F-4089-87A7-A8E79B7270B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04/006/2025
Receita - Pendência - Débito (SIEF) : IRRF e CP-SEGUR. - 02, 03 E 04/2025
- IMPOSTO SIMPLES NAC. - 03 E 04/2025
Parcelamento com Exigibilidade Suspensa - Simplificado
Parcelamento com Exigibilidade Suspensa - Simples Nacional
SEFA - 2141 - ICMS SIMPLES NACIONAL DIFERENCIAL DE ALÍQUOTA</t>
        </r>
      </text>
    </comment>
    <comment ref="D97" authorId="0" shapeId="0" xr:uid="{39FEBB4B-DBBB-4DDA-B51D-75E46A095FE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29/04/2025
Receita - Pendência - Omissão de DCTFWeb*,  
- MAED DCTF - 25/10/2022
Pendência - Débito (SIEF) - CP-PATRONAL;
Pendência - Inscrição (SIDA) -PGFN</t>
        </r>
      </text>
    </comment>
    <comment ref="D98" authorId="0" shapeId="0" xr:uid="{6BACF771-EE0A-47B7-AD32-B0110C32DCE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04/06/2025
RECEITA -DEBITO CONTA CORRENTE - CP-SEGUR - 03/25025
- IMPOSTO SIMPLES NAC - 02, 03 E 04/2025
- PENDENCIA PARCELAMENTO - SIMPLIFICADO 
- PARCELAMENTO EXIGIBILIDADE SUSPENSA SIMPLES NACIONAL
- PARCELAMENTO - PGFN 1 E 2
</t>
        </r>
      </text>
    </comment>
    <comment ref="D99" authorId="0" shapeId="0" xr:uid="{A43C14D3-5868-4E91-8DA6-6B228620170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RECEITA - IMPOSTO - SIMPLES.NAC - 05/2025</t>
        </r>
      </text>
    </comment>
    <comment ref="D100" authorId="0" shapeId="0" xr:uid="{0B66A908-8C54-4611-B0C3-77D238DA740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05/06/2025
SEFA - Debito - DIVIDA ATIVA - DEBITO DECLARADO EM DIEF CONTA 4 - 03/2024</t>
        </r>
      </text>
    </comment>
    <comment ref="D101" authorId="0" shapeId="0" xr:uid="{D05A90B6-43FD-42DC-A2E4-627EEEC65B7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02/07/2025
Sefa - IPVA vencidos 10 COMPT</t>
        </r>
      </text>
    </comment>
    <comment ref="D102" authorId="0" shapeId="0" xr:uid="{88A3E88D-BF86-4C06-9B44-6AF01E3C862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05/06/2025
Receita - Pendência - Débito  - MAED - DCTF  - PA-09/2024
- CSLL - 3º TRIM/2024 E 1º TRIM/25
- IRPJ - 1º TRIM/2025
Débitos/Pendências - PGFN
</t>
        </r>
      </text>
    </comment>
    <comment ref="D103" authorId="0" shapeId="0" xr:uid="{F9085CDA-773E-4255-B675-410B98159D8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05/06/2025
Receita - Pendência - Débito (SIEF) Imposto Simples Nacional - Compt 03/20256
CP-SEGUR - 03/2025
</t>
        </r>
      </text>
    </comment>
    <comment ref="D104" authorId="0" shapeId="0" xr:uid="{A612FB1E-A67C-4D93-9F15-ED723FD7462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05/06/2025
Receita - Parcelamento com Exigibilidade Suspensa (PARCSN/PARCMEI) - SIMPLES NACIONAL -
- DEBITO CONTA CORRENTE - IMPOSTO SIMPLES NAC - 04/2025
IRRF E CP-SEGUR - 03 E 04/2025</t>
        </r>
      </text>
    </comment>
    <comment ref="D105" authorId="0" shapeId="0" xr:uid="{3A352F60-2601-41F8-AC25-46A5984D508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05/06/2025
Receita - Pendência - Parcelamento (PARCSN/PARCMEI) - SIMPLES NACIONAL
Pendência - Débito (SIEF) - SIMPLES NAC. - 12/2024 E 02/2025</t>
        </r>
      </text>
    </comment>
    <comment ref="D106" authorId="0" shapeId="0" xr:uid="{16A1AA97-3BF1-46FE-AB5F-1FA2F63D5F4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05/06/2025
Receita - DEBITO EM CONTA CORRENTE - IRPJ E CSLL - 1º TRIM/2024
- MAED - DCTF - 09/2024</t>
        </r>
      </text>
    </comment>
    <comment ref="D107" authorId="0" shapeId="0" xr:uid="{6B8B398A-023E-4F8A-AFB6-1BC366CCA98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05/06/2025
Receita -  MAED - DCTF</t>
        </r>
      </text>
    </comment>
    <comment ref="D108" authorId="0" shapeId="0" xr:uid="{A5B42598-68D9-4DC5-91E4-9C674975A80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02/05/2025
Receita - Parcelamento com Exigibilidade Suspensa  - SIMPLES NACIONAL
PGFN - Exigibilidade Suspensa - parcelamento rescindido 
Parcelamento com Exigibilidade Suspensa - Parcelamento Simplicado
Debito em conta corrente - CP-SEGUR.
 - NOTIFICAÇÃO DE AUTRREGULARIZAÇÃO</t>
        </r>
      </text>
    </comment>
    <comment ref="D109" authorId="0" shapeId="0" xr:uid="{F9244E5D-B426-455E-BA2A-BD85252F006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05/06/2025
SEFA - DEBITO - DIVIDA ATIVA E ANTECIPADO-SIMPLES-NACIONAL 2 COMPT
 - 1166 - ICMS ANTECIPADO SIMPLES NACIONAL 1 COMPT</t>
        </r>
      </text>
    </comment>
    <comment ref="D110" authorId="0" shapeId="0" xr:uid="{7046688F-C242-4470-8B4C-FEFEB1F9BA2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05/06/2025
Receita - Pendência - Débito  - MAED - DCTF - 09/2024</t>
        </r>
      </text>
    </comment>
    <comment ref="D111" authorId="0" shapeId="0" xr:uid="{407F44DB-CE30-4ACA-B93A-614A871F4F6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ATUALAIZADO 05/06/2025
RECEITA - DEBITO CONTA CORRENTE - MAED - PGDAS-D
- MAED - DCTFWEB</t>
        </r>
      </text>
    </comment>
    <comment ref="D112" authorId="0" shapeId="0" xr:uid="{6955B08C-2961-4FCD-92D0-A73945CB3DC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05/06/2025
Receita - Pendência - Débito  - SIMPLES NAC - 3 COMPT
PENDENCIA - Parcelamento - MEI 
SEFA - 2141 - ICMS SIMPLES NACIONAL DIFERENCIAL DE ALÍQUOTA</t>
        </r>
      </text>
    </comment>
    <comment ref="D113" authorId="0" shapeId="0" xr:uid="{909C3C27-8CFD-4CB2-94C9-3A98F21CBD6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05/06/2025
Receita - Pendência - Débito conta corrente - SIMPLES NAC. e CP-Segur</t>
        </r>
      </text>
    </comment>
    <comment ref="D114" authorId="0" shapeId="0" xr:uid="{26D08202-D27C-411C-B1BA-6C5D9BB8DC3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05/05/2025
Receita - Pendência - Débito - 
SIMPLES NAC.</t>
        </r>
      </text>
    </comment>
    <comment ref="D115" authorId="0" shapeId="0" xr:uid="{893AA249-2797-41BA-849A-8E8198B5FA3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05/06/2025
Receita - Pendencia Parcelamento  - SIMPLES NACIONAL 
- PENDENCIA - DEBITO - PGFN
</t>
        </r>
      </text>
    </comment>
    <comment ref="D116" authorId="0" shapeId="0" xr:uid="{208FC07F-B2E9-4A9D-A1B2-C2B68F0B1A7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16/04/2025
Receita - Exegibilidade Suspensa - Parcelamento- SIMPLES NAC. - 01/60
SEFA - 5400 - DIVIDA ATIVA - DEBITO DECLARADO EM DIEF CONTA 4
- 1166 - ICMS ANTECIPADO SIMPLES NACIONAL
 - PARCELAMENTO PROREFIS - 05/50 DUAS PARCELA EM ATRASO - (702024090173596-5)</t>
        </r>
      </text>
    </comment>
    <comment ref="D117" authorId="0" shapeId="0" xr:uid="{4503E8AD-76D7-4CEF-875F-D3A36563B23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05/06/2025
Receita - Pendência - Parcelamento - MEI
SEFA - 5400 - DIVIDA ATIVA - DEBITO DECLARADO EM DIEF CONTA 4 - duas compt
 - 2141 - ICMS SIMPLES NACIONAL DIFERENCIAL DE ALÍQUOTA-resquicio </t>
        </r>
      </text>
    </comment>
    <comment ref="D118" authorId="0" shapeId="0" xr:uid="{F9F15132-1011-452B-8A6E-95D1C3EDDE1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05/05/2025
Receita - Divergência GFIP x GPS - 06/2020
Pendência - Débito  - MAED-DCTF - 09 e 10/2025</t>
        </r>
      </text>
    </comment>
    <comment ref="D119" authorId="0" shapeId="0" xr:uid="{E88A9220-C9CF-4C37-9C15-84667693264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05/06/2025
RECEITA - DEBITO - CONTA CORRENTE - PIS,COFINS - 12/2022 E 01 e 02/2023
IRPJ E CSLL - 4º TRIM/2022 E 1º TRIM/2023
MAED - DCTF - 08/2023
SEFA - DEBITO</t>
        </r>
      </text>
    </comment>
    <comment ref="D120" authorId="0" shapeId="0" xr:uid="{29C14F27-DB68-4834-9C5B-60EB42F78E1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23/07/2025
Pendência - DEBITO CONTA CORRENTE - CP-SEGUR - 3 COMPT ATRASADAS</t>
        </r>
      </text>
    </comment>
    <comment ref="D121" authorId="0" shapeId="0" xr:uid="{4C8623A4-B3B0-4CD3-AC92-1BDC4BE197C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03/07/2025
RECEITA - DEBITO CONTA CORRENTE IRRF - CP-SEGUR - 01 E 03/2025</t>
        </r>
      </text>
    </comment>
    <comment ref="D122" authorId="0" shapeId="0" xr:uid="{509C3E01-6FDC-49D5-A5DE-887D22B3E09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05/06/2025
SEFA - 5400 - DIVIDA ATIVA - DEBITO DECLARADO EM DIEF CONTA 4 - 10/2024</t>
        </r>
      </text>
    </comment>
    <comment ref="D123" authorId="0" shapeId="0" xr:uid="{FC73525B-624C-49F8-A36C-55853659B2E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05/06/2025
Receita - Pendência - Impedimento Registrado pela RFB
Pendência - Débito - IRRF, PIS, COFINS, CP-SEGUR, 
-OMISSÃO DE DECLARAÇÃO - DCTF 
PGFN - Pendência - Inscrição</t>
        </r>
      </text>
    </comment>
    <comment ref="D124" authorId="0" shapeId="0" xr:uid="{7979F765-9BF9-4444-8E78-8604985B22E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06/06/2025
Receita - Pendência - Débito (SIEF) - CP-SEGUR.</t>
        </r>
      </text>
    </comment>
    <comment ref="D125" authorId="0" shapeId="0" xr:uid="{F5D2B23F-9915-486E-83C3-A214234AB5E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06/06/2025
RECEITA - OMISSÃO DE DECLARAÇÃO - DCTF-WEB - FEV, MAR E ABR/2025</t>
        </r>
      </text>
    </comment>
    <comment ref="D126" authorId="0" shapeId="0" xr:uid="{341AFC78-CFFA-4134-8EB4-8F352AE0460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06/05/2025
Receita - Pendência - Débito (SIEF) -  IRPJ e CSLL</t>
        </r>
      </text>
    </comment>
    <comment ref="D127" authorId="0" shapeId="0" xr:uid="{EC1F0FFC-022E-46A3-8D15-A7278FC6DEE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09/06/2025 
RECEITA - OMISSÃO DE DECLARAÇÃO - DEFIS-2024
</t>
        </r>
      </text>
    </comment>
    <comment ref="D128" authorId="0" shapeId="0" xr:uid="{58473551-68F2-4496-AFE1-F0F33D81B16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06/05/2025
RECEITA - DEBITO - PGFN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CONTECADMIN</author>
  </authors>
  <commentList>
    <comment ref="J3" authorId="0" shapeId="0" xr:uid="{34EA917F-06AB-4DBF-987C-4AA634883F8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12/02/2025</t>
        </r>
      </text>
    </comment>
    <comment ref="J4" authorId="0" shapeId="0" xr:uid="{D2250DCC-DA0A-468E-A384-5C215574042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12/02/2025
Receita - PGFN - Pendência - Parcelamento (SISPAR) 
Exigibilidade Suspensa (SIDA)
Cobrança enviada para o cliente pelo app tareffa</t>
        </r>
      </text>
    </comment>
    <comment ref="J5" authorId="0" shapeId="0" xr:uid="{41BDFEC2-9B5B-4DA3-AB45-BB98AB3969A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CONTA GIOV ESTÁ PEDINDO VERIFICAÇÃO EM DUAS ETAPAS </t>
        </r>
      </text>
    </comment>
    <comment ref="J6" authorId="0" shapeId="0" xr:uid="{A5115DAF-9853-46CD-80EF-014F6900943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23/03/2026
Receita - Exigibilidade Suspensa (SIEFPAR) - Parcelamento Simplificado
´- PGFN -  Exigibilidade Suspensa Parcelamento - 27/48</t>
        </r>
      </text>
    </comment>
    <comment ref="J7" authorId="0" shapeId="0" xr:uid="{5095F519-691F-4C5E-B661-8E1B970D61A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CONTA GIOV ESTÁ PEDINDO VERIFICAÇÃO EM DUAS ETAPAS </t>
        </r>
      </text>
    </comment>
    <comment ref="J8" authorId="0" shapeId="0" xr:uid="{0C888468-C669-4FE1-912F-E72C4FA1E1B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24/04/2025</t>
        </r>
      </text>
    </comment>
    <comment ref="J9" authorId="0" shapeId="0" xr:uid="{A7D72F27-2A92-44B6-8347-838B1F724FA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21/01/2026
RECEITA - PARCELAMENTO PENDENTE PGFN - 03/11 1 PARCELA ATRASA</t>
        </r>
      </text>
    </comment>
    <comment ref="J10" authorId="0" shapeId="0" xr:uid="{E518349E-7CF6-43A0-BD06-1FFE8B66463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13/02/2025
Receita - Pendência - Processo Fiscal (SIEF)
</t>
        </r>
      </text>
    </comment>
    <comment ref="J11" authorId="0" shapeId="0" xr:uid="{8458693A-0109-4720-9E58-E0F75C210EF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13/02/2025</t>
        </r>
      </text>
    </comment>
    <comment ref="J12" authorId="0" shapeId="0" xr:uid="{2A0C010F-6656-4350-8032-293D0BF0313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25/03/2026
RECEITA - PENDENCIA - PARCELAMENTO SIMPLIFICADO - 03/60 1 PARCELA ATRASADA
EXIGIBILIDADE SUSPENSA PARCELAMENTO - PGFN - 08/60</t>
        </r>
      </text>
    </comment>
    <comment ref="J13" authorId="0" shapeId="0" xr:uid="{C51D257A-1F77-4938-974D-0F1CBA42491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PARCELAMENTO - PGFN - 12/12 PARCELAS - LIQUIDADO</t>
        </r>
      </text>
    </comment>
    <comment ref="J14" authorId="0" shapeId="0" xr:uid="{A4601B3A-6C13-4E14-8448-FDD70D96A39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25/03/2026
RECEITA - PARCELAMENTO EXIGIBILIDADE SUSPENSA - PGFN - 73/100
- EXIGIBILIDADE SUSPENSA PARCELAMENTO SAPIENS - 04/04 - LIQUIDADO</t>
        </r>
      </text>
    </comment>
    <comment ref="J15" authorId="0" shapeId="0" xr:uid="{1B952815-9E9E-4401-BB1D-B36785883BE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13/02/2025
Pendência - Inscrição (SIDA)
Foi feita uma simulação de parcelamento de debito e repassado para o cliente </t>
        </r>
      </text>
    </comment>
    <comment ref="J16" authorId="0" shapeId="0" xr:uid="{6DB2E79E-3F4A-4366-A617-C912CDDDE84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18/09/2024
RECEITA - Parcelamento Exibilidade Suspensa - PGFN - 12/12</t>
        </r>
      </text>
    </comment>
    <comment ref="J17" authorId="0" shapeId="0" xr:uid="{19513A95-C86C-4F40-A4C3-F6209A2EABE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ATUALISADO 13/06/2025
RECEITA - PARCELAMENTO RESCINDIDO</t>
        </r>
      </text>
    </comment>
    <comment ref="J18" authorId="0" shapeId="0" xr:uid="{A7E50C65-B35F-4113-BDD2-0879701C416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21/07/2025
Parcelamento com Exigibilidade Suspensa PGFN - 12/12 </t>
        </r>
      </text>
    </comment>
    <comment ref="J19" authorId="0" shapeId="0" xr:uid="{A8DF5335-68F7-4EE6-AC4E-24EAFCB8A95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13/02/2025
Parcelamento com Exigibilidade Suspensa (SISPAR)</t>
        </r>
      </text>
    </comment>
    <comment ref="J20" authorId="0" shapeId="0" xr:uid="{FD3B123A-E91B-40F5-9168-D29AD9AC26C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13/02/2025
-RECEITA - SUSPENSO Parcelamento PGFN - 04/12 1 PARCELA ATRASADA</t>
        </r>
      </text>
    </comment>
    <comment ref="J21" authorId="0" shapeId="0" xr:uid="{F1EC0E30-B58E-4515-B9D7-7A366B84AC4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18/12/2025
RECEITA - PARCELAMENTO EXIGIBILIDADE SUSPENSA - PGFN - 04/60</t>
        </r>
      </text>
    </comment>
    <comment ref="J22" authorId="0" shapeId="0" xr:uid="{2F1C75A7-7CDC-4730-94D8-20424D1852A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18/12/2025
SEFA - PARCELAMENTO - 04/24</t>
        </r>
      </text>
    </comment>
    <comment ref="J23" authorId="0" shapeId="0" xr:uid="{F487E713-E91E-4F3B-A265-AE2C6E040908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18/12/2025
RECEITA - Parcelamento - SIMPLIFICADO - 06/60 2 PARCELA ATRASADA</t>
        </r>
      </text>
    </comment>
    <comment ref="J24" authorId="0" shapeId="0" xr:uid="{4D242ABF-C33A-4455-AD23-6997EE682DA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25/03/2026
SEFA- PARCELAMENTO1- PROREFIS (7020260900733980) - 02/04</t>
        </r>
      </text>
    </comment>
    <comment ref="J25" authorId="0" shapeId="0" xr:uid="{30BADC7E-ACB7-455A-887D-6DC016B620B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18/09/2025
Parcelamento com Exigibilidade Suspensa PGFN - 02/11 </t>
        </r>
      </text>
    </comment>
    <comment ref="J26" authorId="0" shapeId="0" xr:uid="{D6A40897-9BE7-415D-9B09-A88F5137BF6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21/01/2026
SEFA - Parcelamento - IPVA - 09/09 1PARCELA ATRASADA</t>
        </r>
      </text>
    </comment>
    <comment ref="J27" authorId="0" shapeId="0" xr:uid="{4396C4EC-FD25-4498-A5A7-7E9500A8B1C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13/02/2025
</t>
        </r>
      </text>
    </comment>
    <comment ref="J28" authorId="0" shapeId="0" xr:uid="{8A7FD284-A044-41B5-B452-260A2106D3C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CONTA GIOV ESTÁ PEDINDO VERIFICAÇÃO EM DUAS ETAPAS </t>
        </r>
      </text>
    </comment>
    <comment ref="J29" authorId="0" shapeId="0" xr:uid="{C179E145-E079-49ED-B4AC-13267585457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CONTA GIOV senha não corresponde</t>
        </r>
      </text>
    </comment>
    <comment ref="J30" authorId="0" shapeId="0" xr:uid="{6FED8FB2-D99B-4358-8474-9C13D7F3FAE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13/02/2025
</t>
        </r>
      </text>
    </comment>
    <comment ref="J31" authorId="0" shapeId="0" xr:uid="{5AE2395E-A46E-4D13-B678-08CDA65B5C6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CONTA GIOV Senha não corresponde </t>
        </r>
      </text>
    </comment>
    <comment ref="J32" authorId="0" shapeId="0" xr:uid="{AAE54A23-D2B4-43E1-B662-52FC588FC446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13/02/2025
ATUALIZADO 24/04/2025
SEFA - Parcelamento - LIQUIDADO -  cobrança IMPRESSA</t>
        </r>
      </text>
    </comment>
    <comment ref="J33" authorId="0" shapeId="0" xr:uid="{728C27B6-7765-463E-ACCA-C87CAC5D5A0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24/03/2026
Receita - Parcelamento Excepcional com Exigibilidade Suspensa L.12996-PGFN-DEMAIS</t>
        </r>
      </text>
    </comment>
    <comment ref="J34" authorId="0" shapeId="0" xr:uid="{59F20F18-C2E0-46C2-81BF-291F06EEF61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21/08/2025 SENHA GOV INCORRETA 
Receita - Parcelamento com Exigibilidade Suspensa  - PGFN - 03/60 </t>
        </r>
      </text>
    </comment>
    <comment ref="J35" authorId="0" shapeId="0" xr:uid="{AECEBD7D-60B9-4DB4-A438-18FB4EA443B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20/11/2025
SEFA -  PARCELAMENTO DIVIDA ATIVA DE IPVA - 06/12 1 PARCELA ATRASADA  (ENVIAR PARA ROBSON MOIA) - RESCINDIDO</t>
        </r>
      </text>
    </comment>
    <comment ref="J36" authorId="0" shapeId="0" xr:uid="{192C4C2C-6CF9-4FF4-B48E-75C02082486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18/12/2025
RECCEITA - IMPOSTO SOBRE RENDA PF - 2025 - 08/08 1 PARCELA ATRASADA</t>
        </r>
      </text>
    </comment>
    <comment ref="J37" authorId="0" shapeId="0" xr:uid="{024362A3-5B40-42B1-81F1-63356DC9862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13/02/2025
Receita - Parcelamento - Parcelamento Especial Simples Nacional</t>
        </r>
      </text>
    </comment>
    <comment ref="J38" authorId="0" shapeId="0" xr:uid="{3B310106-BB7B-471C-B9D1-1F797D01230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13/02/2025
</t>
        </r>
      </text>
    </comment>
    <comment ref="J39" authorId="0" shapeId="0" xr:uid="{398E03EF-7C6F-4257-906D-3A42C1CAB22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ATUALIZADDO 14/04/2026
Receita - Parcelamento Exigibiliadade Suspens - PGFN - 11/22 parcelas </t>
        </r>
      </text>
    </comment>
    <comment ref="J40" authorId="0" shapeId="0" xr:uid="{A6C64DE4-688E-4806-B9EC-CBD70411130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ATUALIZADDO 13/11/2025
Receita - Parcelamento Exigibiliadade Suspens - PGFN - 01/145 </t>
        </r>
      </text>
    </comment>
    <comment ref="J41" authorId="0" shapeId="0" xr:uid="{EE607C30-87A5-4176-8AA5-85295CD39B4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13/02/2025
SEFA - Divida Ativa IPV- Relatorio add na pasta do cliente </t>
        </r>
      </text>
    </comment>
    <comment ref="J42" authorId="0" shapeId="0" xr:uid="{A76F6A20-861F-40F0-B148-E040E7AF810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21/01/2026
Receita - Pendencia Parcelamento  - Simplificado - 48/ 48 3 parcelas atrasadas LIQUIDADO
- IRPF - PENDENCIA PARCELAMENTO - 04/04 3PARCELAS ATRASADAAS - LIQUIDADO</t>
        </r>
      </text>
    </comment>
    <comment ref="J43" authorId="0" shapeId="0" xr:uid="{69DF2903-22CF-4B51-873A-8A703B2D0081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20/02/2026
RECEITA - PENDENCIA - PARCELAMENTO - SIMPLIFICADO - 09/11 1 PARCELA ATRASADA</t>
        </r>
      </text>
    </comment>
    <comment ref="J44" authorId="0" shapeId="0" xr:uid="{844BDED5-32AB-4BBD-81CE-7EBA709736F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ATUALIZADDO 18/12/2025
Receita - Parcelamento PENDENCIA - PGFN - 05/06 2 PARCELAS ATRASADAS</t>
        </r>
      </text>
    </comment>
    <comment ref="J45" authorId="0" shapeId="0" xr:uid="{647DC45D-03DB-499E-8701-E6407443C51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25/03/2026
SEFA - PARCELAMENTO1 -  IPVA - NTT-2111 - 06/06 - ENVIAR PARA TITO E EDINALDO)
SEFA - PARCELAMENTO2 -  IPVA - NTT-2111 - 06/12</t>
        </r>
      </text>
    </comment>
    <comment ref="J46" authorId="0" shapeId="0" xr:uid="{4D0D7519-938A-4CA8-8338-21A73D7D49A5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25/03/2026
Receita - PARCELAMENTO EXIG SUSPENSA - PGFN - 03/60</t>
        </r>
      </text>
    </comment>
    <comment ref="J47" authorId="0" shapeId="0" xr:uid="{7BAAA849-370A-47BF-9021-2A6CB0A40BE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SENHA INVALIDA CONTA GIOV</t>
        </r>
      </text>
    </comment>
    <comment ref="J48" authorId="0" shapeId="0" xr:uid="{39EE76DE-5E9B-48CB-BC7C-93FB81031DEA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13/02/2025
SEFA - Divida Ativa IPV- Relatorio add na pasta do cliente </t>
        </r>
      </text>
    </comment>
    <comment ref="J50" authorId="0" shapeId="0" xr:uid="{8CC52EC3-83A5-46CC-A7E8-AE4FCC5F37D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25/03/2026
Receita - Parcelamento com Exigibilidade Suspensa - PGFN - 28/60
SEFA - IPVA vencido </t>
        </r>
      </text>
    </comment>
    <comment ref="J51" authorId="0" shapeId="0" xr:uid="{8AB1B9E4-D23F-4FB8-BF89-AEFC7EFF922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SENHA INVALIDA CONTA GIOV</t>
        </r>
      </text>
    </comment>
    <comment ref="J52" authorId="0" shapeId="0" xr:uid="{17E4DB85-CC57-46BD-B1B3-503ACCA5E1D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22/10/2025
RECEITA - DEBITO CONTA CORRENTE - IMPOSTO DE RENDA PF- 06/08 </t>
        </r>
      </text>
    </comment>
    <comment ref="J53" authorId="0" shapeId="0" xr:uid="{EA68A7AA-6723-4444-ACAD-8C2A8DBBD43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22/10/2025
RECEITA - DEBITO CONTA CORRENTE - IMPOSTO DE RENDA PF- 07/08</t>
        </r>
      </text>
    </comment>
    <comment ref="J54" authorId="0" shapeId="0" xr:uid="{F3D02DE9-9C6B-4FDC-B8A6-CDFB8D734D3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19/11/2025
SEFA - PARCELAMENTO -  PARCELAMENTO - DIVIDA ATIVA DE IPVA - 02/02 ATRASADA
 - PARCELAEMNTO -  PARCELAMENTO IPVA - 03/05 1 ATRASADA</t>
        </r>
      </text>
    </comment>
    <comment ref="J55" authorId="0" shapeId="0" xr:uid="{6F328F80-8144-44FD-A658-528738543AE2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19/09/2025
Receita - PGFN - Parcelamento com Exigibilidade Suspensa - 10/10 - LIQUIDADO</t>
        </r>
      </text>
    </comment>
    <comment ref="J56" authorId="0" shapeId="0" xr:uid="{E87A427C-B325-460E-8F55-5BCB94174B7F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11/03/2026
SEFA - Parcelamento 1 PROREFIS (702026090057942) - 04/12
- PARCELAMENTO 2 PROREFIS (702026090057937) - 04/36
- PARCELAMENTO 1 PGFN - 03/06
- PARCELAMENTO 2 PGFN - 04/12 </t>
        </r>
      </text>
    </comment>
    <comment ref="J57" authorId="0" shapeId="0" xr:uid="{434BCE29-24EF-4547-9A0E-D4F85E39892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22/10/2025
SEFA - Parcelamento - 06/08 - 1 PARCELA ATRASADA - RESCINDIDO</t>
        </r>
      </text>
    </comment>
    <comment ref="J58" authorId="0" shapeId="0" xr:uid="{E77C2A4B-7574-4C34-BCC1-7AA4AF59F01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VISTO DIA 14/02/2025, 
SEFA - Parcelamento ultima parcela 
Cobrança SEFA enviada via app otimiza </t>
        </r>
      </text>
    </comment>
    <comment ref="J59" authorId="0" shapeId="0" xr:uid="{B9BCD184-AC0F-407A-8D87-928545D3CFC9}">
      <text>
        <r>
          <rPr>
            <b/>
            <sz val="9"/>
            <color indexed="81"/>
            <rFont val="Segoe UI"/>
            <family val="2"/>
          </rPr>
          <t>CONTECADMIN:
SEFA: PROREFIS</t>
        </r>
      </text>
    </comment>
    <comment ref="J60" authorId="0" shapeId="0" xr:uid="{DE12FA4C-1F1B-4DB3-8CF1-66A2A90BB1BA}">
      <text>
        <r>
          <rPr>
            <b/>
            <sz val="9"/>
            <color indexed="81"/>
            <rFont val="Segoe UI"/>
            <family val="2"/>
          </rPr>
          <t>CONTECADMIN:
RECEITA: PARCELAMENTO PGFN -EXIG SUSPENSA - 03/12</t>
        </r>
      </text>
    </comment>
    <comment ref="J61" authorId="0" shapeId="0" xr:uid="{5ED33637-A6B5-472B-A759-AE5905C2441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SENHA INVALIDA CONTA GIOV</t>
        </r>
      </text>
    </comment>
    <comment ref="J62" authorId="0" shapeId="0" xr:uid="{D7B9CE58-7877-4B1D-A21C-45C0C9A52C6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24/03/2026
SEFA -  Parcelamento - PROREFIS (702025090185070) - 04/12</t>
        </r>
      </text>
    </comment>
    <comment ref="J63" authorId="0" shapeId="0" xr:uid="{D1591739-946C-411E-A29B-F4F25D9D714E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25/03/2025
Receita -  Parcelamento PREVIDENCIARIO na receita vencido 49/60,COM 5 PARCELAS EM ATRSO</t>
        </r>
      </text>
    </comment>
    <comment ref="J64" authorId="0" shapeId="0" xr:uid="{222D881D-E9F0-4BB9-8AFF-676779DFED9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18/12/2025 
RECEITA - DEBITO CONTA CORRENTE - IMPOSTO DE RENDA PF- 08/08</t>
        </r>
      </text>
    </comment>
    <comment ref="J65" authorId="0" shapeId="0" xr:uid="{42FC0DF9-E28D-4690-BC09-7AA46A3FBB6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24/03/2026
RECEITA - PARCELAMENTO SIMPLES NACIONAL - 03/24</t>
        </r>
      </text>
    </comment>
    <comment ref="J66" authorId="0" shapeId="0" xr:uid="{9483A330-24C4-4492-9CBD-B05B51282174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19/11/2025
SEFA - PARCELAMENTO EXIGIBILIDADE SUSPENSA - IPVA - RWW-4J74 - 07/07 1 PARCELA ATRASADA</t>
        </r>
      </text>
    </comment>
    <comment ref="J67" authorId="0" shapeId="0" xr:uid="{D8B9F644-1D9C-4C8A-BE87-828DAC719BB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13/03/2026
Receita - PGFN - Parcelamento com Exigibilidade Suspensa - 01/20
- PARCELAMENTO - SN-MEI - 01/10</t>
        </r>
      </text>
    </comment>
    <comment ref="J68" authorId="0" shapeId="0" xr:uid="{055A3390-49B3-4504-B82E-F5B1B05FE14D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SENHA INVALIDA CONTA GIOV</t>
        </r>
      </text>
    </comment>
    <comment ref="J69" authorId="0" shapeId="0" xr:uid="{DAA880C4-797D-4FE1-AA3D-0CAEAD065BD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22/10/2025 conta gov
SEFA - Parcelamento1 QEM-4411 - 01/05</t>
        </r>
      </text>
    </comment>
    <comment ref="J70" authorId="0" shapeId="0" xr:uid="{AFB007FB-DAF3-4A25-8AA4-88F0ACA0E42B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18/12/2025
RECEITA - DEBITO CONTA CORRENTE - IMPOSTO DE RENDA PF- 08/08</t>
        </r>
      </text>
    </comment>
    <comment ref="J71" authorId="0" shapeId="0" xr:uid="{E8D5B169-1645-4369-8849-FF1C6F5C3150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22/02/2026
Receita - PGFN - Parcelamento com Exigibilidade Suspensa - 19/145</t>
        </r>
      </text>
    </comment>
    <comment ref="J72" authorId="0" shapeId="0" xr:uid="{BD349D8E-049F-467B-8D76-5F0F1CE0896C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22/02/2026
SEFA - Parcelamento - 12/12</t>
        </r>
      </text>
    </comment>
    <comment ref="J73" authorId="0" shapeId="0" xr:uid="{B24710EE-354F-4B19-A298-FCFC91E401E3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SENHA INVALIDA CONTA GIOV</t>
        </r>
      </text>
    </comment>
    <comment ref="J74" authorId="0" shapeId="0" xr:uid="{7647C42C-A5AE-47C8-86C6-268C26612629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13/06/2025
Receita - PGFN - Parcelamento Exigibilidade Suspensa - 12/12</t>
        </r>
      </text>
    </comment>
    <comment ref="J75" authorId="0" shapeId="0" xr:uid="{4F88E1CC-7AF0-4E17-8735-D94816A7A677}">
      <text>
        <r>
          <rPr>
            <b/>
            <sz val="9"/>
            <color indexed="81"/>
            <rFont val="Segoe UI"/>
            <family val="2"/>
          </rPr>
          <t>CONTECADMIN:</t>
        </r>
        <r>
          <rPr>
            <sz val="9"/>
            <color indexed="81"/>
            <rFont val="Segoe UI"/>
            <family val="2"/>
          </rPr>
          <t xml:space="preserve">
ATUALIZADO 22/01/2026
Receita -  PARCELAMENTO - SIMPLIFICADO - 02/12
PARCELAMENTO - PGFN - 01/39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9" authorId="0" shapeId="0" xr:uid="{00000000-0006-0000-0500-000002000000}">
      <text>
        <r>
          <rPr>
            <sz val="11"/>
            <color theme="1"/>
            <rFont val="Calibri"/>
            <scheme val="minor"/>
          </rPr>
          <t>======
ID#AAABSctvQo4
ADRIANE    (2024-07-25 18:12:15)
COMEÇOU EM 19/10/2023 JÁ MANDEI 1º PARCELA, AGORA VAI MANDAR A SEGUNDA SOMENTE EM NOVEMBRO.</t>
        </r>
      </text>
    </comment>
    <comment ref="E123" authorId="0" shapeId="0" xr:uid="{00000000-0006-0000-0500-000001000000}">
      <text>
        <r>
          <rPr>
            <sz val="11"/>
            <color theme="1"/>
            <rFont val="Calibri"/>
            <scheme val="minor"/>
          </rPr>
          <t>======
ID#AAABSctvQo8
ADRIANE    (2024-07-25 18:12:15)
FOI INFORMADO UMA CONTA ERRADA NO PARCELAMENTO, PORQUE O CLIENTE NÃO TINHA CONTA. TODO MÊS TEM QUE MANDAR O PARCELAMENTO PRO CLIENTE.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00000000-0006-0000-1900-000002000000}">
      <text>
        <r>
          <rPr>
            <sz val="11"/>
            <color theme="1"/>
            <rFont val="Calibri"/>
            <scheme val="minor"/>
          </rPr>
          <t>======
ID#AAAAd2mTVa4
CONTECTERNI01    (2022-09-12 11:38:47)
DAS 01/2013
10/2015, 11/2015, 12/2015, 01/2016, 07/2016, 09/2016.FOI TIRADO PRA PAGAR DIA 30/11/2016.</t>
        </r>
      </text>
    </comment>
    <comment ref="G3" authorId="0" shapeId="0" xr:uid="{00000000-0006-0000-1900-000001000000}">
      <text>
        <r>
          <rPr>
            <sz val="11"/>
            <color theme="1"/>
            <rFont val="Calibri"/>
            <scheme val="minor"/>
          </rPr>
          <t>======
ID#AAAAd2oCM80
CONTECTERNI01    (2022-09-12 11:38:47)
DAE, FOI TIRADO PRA PAGAR DIA 30/11/2016.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5" authorId="0" shapeId="0" xr:uid="{00000000-0006-0000-1B00-000010000000}">
      <text>
        <r>
          <rPr>
            <sz val="11"/>
            <color theme="1"/>
            <rFont val="Calibri"/>
            <scheme val="minor"/>
          </rPr>
          <t>======
ID#AAAAd2oCM-8
CONTECTERNI01    (2022-09-12 11:38:47)
FGTS SEM MOVIMENTO 01,02,03/2014.</t>
        </r>
      </text>
    </comment>
    <comment ref="G7" authorId="0" shapeId="0" xr:uid="{00000000-0006-0000-1B00-000052000000}">
      <text>
        <r>
          <rPr>
            <sz val="11"/>
            <color theme="1"/>
            <rFont val="Calibri"/>
            <scheme val="minor"/>
          </rPr>
          <t>======
ID#AAAAd2oCM6w
CONTECTERNI01    (2022-09-12 11:38:47)
DAS 01/2013
10/2015, 11/2015, 12/2015, 01/2016, 07/2016, 09/2016.FOI TIRADO PRA PAGAR DIA 30/11/2016.</t>
        </r>
      </text>
    </comment>
    <comment ref="H7" authorId="0" shapeId="0" xr:uid="{00000000-0006-0000-1B00-000065000000}">
      <text>
        <r>
          <rPr>
            <sz val="11"/>
            <color theme="1"/>
            <rFont val="Calibri"/>
            <scheme val="minor"/>
          </rPr>
          <t>======
ID#AAAAd2mTVa0
CONTECTERNI01    (2022-09-12 11:38:47)
DAE, FOI TIRADO PRA PAGAR DIA 30/11/2016.</t>
        </r>
      </text>
    </comment>
    <comment ref="H11" authorId="0" shapeId="0" xr:uid="{00000000-0006-0000-1B00-000039000000}">
      <text>
        <r>
          <rPr>
            <sz val="11"/>
            <color theme="1"/>
            <rFont val="Calibri"/>
            <scheme val="minor"/>
          </rPr>
          <t>======
ID#AAAAd2oCM8Y
CONTECTERNI01    (2022-09-12 11:38:47)
taxa de 2015, 2014 e 2016.ja foi pago, mas a empresa não pode enytrada no simples nacional. So em 2018.</t>
        </r>
      </text>
    </comment>
    <comment ref="G12" authorId="0" shapeId="0" xr:uid="{00000000-0006-0000-1B00-00000C000000}">
      <text>
        <r>
          <rPr>
            <sz val="11"/>
            <color theme="1"/>
            <rFont val="Calibri"/>
            <scheme val="minor"/>
          </rPr>
          <t>======
ID#AAAAd2oCM_Q
CONTECTERNI01    (2022-09-12 11:38:47)
DARFS 2172   20,57
2372                211,44, FOI TIRADO PRA PAGAR DIA 25/11/2016</t>
        </r>
      </text>
    </comment>
    <comment ref="H12" authorId="0" shapeId="0" xr:uid="{00000000-0006-0000-1B00-000026000000}">
      <text>
        <r>
          <rPr>
            <sz val="11"/>
            <color theme="1"/>
            <rFont val="Calibri"/>
            <scheme val="minor"/>
          </rPr>
          <t>======
ID#AAAAd2oCM9c
CONTECTERNI01    (2022-09-12 11:38:47)
08/2015 TAXA
09/2016 ANTECIPADO ESPECIAL</t>
        </r>
      </text>
    </comment>
    <comment ref="G13" authorId="0" shapeId="0" xr:uid="{00000000-0006-0000-1B00-000063000000}">
      <text>
        <r>
          <rPr>
            <sz val="11"/>
            <color theme="1"/>
            <rFont val="Calibri"/>
            <scheme val="minor"/>
          </rPr>
          <t>======
ID#AAAAd2mTVa8
CONTECTERNI01    (2022-09-12 11:38:47)
MULTA DAS 06 DE 2013 A 02/2015. FOI PRA PAGAMENTO ATE O DIA 30/11/2016,JÁ FOI TODOS PAGOS</t>
        </r>
      </text>
    </comment>
    <comment ref="F15" authorId="0" shapeId="0" xr:uid="{00000000-0006-0000-1B00-000044000000}">
      <text>
        <r>
          <rPr>
            <sz val="11"/>
            <color theme="1"/>
            <rFont val="Calibri"/>
            <scheme val="minor"/>
          </rPr>
          <t>======
ID#AAAAd2oCM7o
CONTECTERNI01    (2022-09-12 11:38:47)
GPS 10/2016.</t>
        </r>
      </text>
    </comment>
    <comment ref="G19" authorId="0" shapeId="0" xr:uid="{00000000-0006-0000-1B00-00005C000000}">
      <text>
        <r>
          <rPr>
            <sz val="11"/>
            <color theme="1"/>
            <rFont val="Calibri"/>
            <scheme val="minor"/>
          </rPr>
          <t>======
ID#AAAAd2mTVbc
CONTECTERNI01    (2022-09-12 11:38:47)
DEBITO NA PROCURADORIA</t>
        </r>
      </text>
    </comment>
    <comment ref="H19" authorId="0" shapeId="0" xr:uid="{00000000-0006-0000-1B00-00002E000000}">
      <text>
        <r>
          <rPr>
            <sz val="11"/>
            <color theme="1"/>
            <rFont val="Calibri"/>
            <scheme val="minor"/>
          </rPr>
          <t>======
ID#AAAAd2oCM9A
CONTECTERNI01    (2022-09-12 11:38:47)
IPVA 01/2016  PLACA OTH 1388
08/2016  TAXA
09/2016  TAXA
10/2016  TAXA</t>
        </r>
      </text>
    </comment>
    <comment ref="F26" authorId="0" shapeId="0" xr:uid="{00000000-0006-0000-1B00-000053000000}">
      <text>
        <r>
          <rPr>
            <sz val="11"/>
            <color theme="1"/>
            <rFont val="Calibri"/>
            <scheme val="minor"/>
          </rPr>
          <t>======
ID#AAAAd2oCM6s
CONTECTERNI01    (2022-09-12 11:38:47)
GPS , 08/2016</t>
        </r>
      </text>
    </comment>
    <comment ref="G26" authorId="0" shapeId="0" xr:uid="{00000000-0006-0000-1B00-000047000000}">
      <text>
        <r>
          <rPr>
            <sz val="11"/>
            <color theme="1"/>
            <rFont val="Calibri"/>
            <scheme val="minor"/>
          </rPr>
          <t>======
ID#AAAAd2oCM7k
CONTECTERNI01    (2022-09-12 11:38:47)
DEBITO MULTA 50,00</t>
        </r>
      </text>
    </comment>
    <comment ref="F27" authorId="0" shapeId="0" xr:uid="{00000000-0006-0000-1B00-000058000000}">
      <text>
        <r>
          <rPr>
            <sz val="11"/>
            <color theme="1"/>
            <rFont val="Calibri"/>
            <scheme val="minor"/>
          </rPr>
          <t>======
ID#AAAAd2oCM6Y
CONTECTERNI01    (2022-09-12 11:38:47)
FGTS SEM MOVIMENTO, FOI DADO PRA FABIOLA FAZER.</t>
        </r>
      </text>
    </comment>
    <comment ref="G27" authorId="0" shapeId="0" xr:uid="{00000000-0006-0000-1B00-000035000000}">
      <text>
        <r>
          <rPr>
            <sz val="11"/>
            <color theme="1"/>
            <rFont val="Calibri"/>
            <scheme val="minor"/>
          </rPr>
          <t>======
ID#AAAAd2oCM8k
CONTECTERNI01    (2022-09-12 11:38:47)
DAS DE 01 A 12 DE 2015, FOI MANDO PRA PAGAR PRO Dia 30/11/2016. se não pagar vamos entrar com parcelamento do simples.</t>
        </r>
      </text>
    </comment>
    <comment ref="H27" authorId="0" shapeId="0" xr:uid="{00000000-0006-0000-1B00-000069000000}">
      <text>
        <r>
          <rPr>
            <sz val="11"/>
            <color theme="1"/>
            <rFont val="Calibri"/>
            <scheme val="minor"/>
          </rPr>
          <t>======
ID#AAAAd2mNm0U
CONTECTERNI01    (2022-09-12 11:38:47)
DAE DE 10/ 2016, FOI RECALCULADO PARA O DIA 30/11/2016.</t>
        </r>
      </text>
    </comment>
    <comment ref="G28" authorId="0" shapeId="0" xr:uid="{00000000-0006-0000-1B00-00000E000000}">
      <text>
        <r>
          <rPr>
            <sz val="11"/>
            <color theme="1"/>
            <rFont val="Calibri"/>
            <scheme val="minor"/>
          </rPr>
          <t>======
ID#AAAAd2oCM_A
CONTECTERNI01    (2022-09-12 11:38:47)
DARFS 8109, 2172, 2089.</t>
        </r>
      </text>
    </comment>
    <comment ref="F29" authorId="0" shapeId="0" xr:uid="{00000000-0006-0000-1B00-00003C000000}">
      <text>
        <r>
          <rPr>
            <sz val="11"/>
            <color theme="1"/>
            <rFont val="Calibri"/>
            <scheme val="minor"/>
          </rPr>
          <t>======
ID#AAAAd2oCM8A
CONTECTERNI01    (2022-09-12 11:38:47)
GPS 09/2015, JÁ FOI PRA PAGAMENTO.</t>
        </r>
      </text>
    </comment>
    <comment ref="F30" authorId="0" shapeId="0" xr:uid="{00000000-0006-0000-1B00-000067000000}">
      <text>
        <r>
          <rPr>
            <sz val="11"/>
            <color theme="1"/>
            <rFont val="Calibri"/>
            <scheme val="minor"/>
          </rPr>
          <t>======
ID#AAAAd2mTVao
CONTECTERNI01    (2022-09-12 11:38:47)
GPS NA PROCURADORIA, JÁ FOI FEITO PARCELAMENTO, SO QUE NÃO FOI CONFIRMADO,</t>
        </r>
      </text>
    </comment>
    <comment ref="F31" authorId="0" shapeId="0" xr:uid="{00000000-0006-0000-1B00-00002B000000}">
      <text>
        <r>
          <rPr>
            <sz val="11"/>
            <color theme="1"/>
            <rFont val="Calibri"/>
            <scheme val="minor"/>
          </rPr>
          <t>======
ID#AAAAd2oCM9Q
CONTECTERNI01    (2022-09-12 11:38:47)
GPS 07/2016, JÁ FOI PRA PAGAMENTO.</t>
        </r>
      </text>
    </comment>
    <comment ref="F38" authorId="0" shapeId="0" xr:uid="{00000000-0006-0000-1B00-000014000000}">
      <text>
        <r>
          <rPr>
            <sz val="11"/>
            <color theme="1"/>
            <rFont val="Calibri"/>
            <scheme val="minor"/>
          </rPr>
          <t>======
ID#AAAAd2oCM-w
CONTECTERNI01    (2022-09-12 11:38:47)
GPS 08/2016
09/2016, JÁ FOI FEITO PRA PAGAR DIA 30/11/2016.</t>
        </r>
      </text>
    </comment>
    <comment ref="G38" authorId="0" shapeId="0" xr:uid="{00000000-0006-0000-1B00-00003A000000}">
      <text>
        <r>
          <rPr>
            <sz val="11"/>
            <color theme="1"/>
            <rFont val="Calibri"/>
            <scheme val="minor"/>
          </rPr>
          <t>======
ID#AAAAd2oCM8M
CONTECTERNI01    (2022-09-12 11:38:47)
MULTA DE 50, 00 JÁ FOI TIRADO PRA PAGAR DIA 30/11/2016.</t>
        </r>
      </text>
    </comment>
    <comment ref="H38" authorId="0" shapeId="0" xr:uid="{00000000-0006-0000-1B00-000016000000}">
      <text>
        <r>
          <rPr>
            <sz val="11"/>
            <color theme="1"/>
            <rFont val="Calibri"/>
            <scheme val="minor"/>
          </rPr>
          <t>======
ID#AAAAd2oCM-o
CONTECTERNI01    (2022-09-12 11:38:47)
EFD DE 01 A 12/2012.
DAS FALTANDO FAZER.</t>
        </r>
      </text>
    </comment>
    <comment ref="G39" authorId="0" shapeId="0" xr:uid="{00000000-0006-0000-1B00-000005000000}">
      <text>
        <r>
          <rPr>
            <sz val="11"/>
            <color theme="1"/>
            <rFont val="Calibri"/>
            <scheme val="minor"/>
          </rPr>
          <t>======
ID#AAAAd2oCM_o
CONTECTERNI01    (2022-09-12 11:38:47)
DAS 08,09 DE 2016, FOI TIRADO PRA PAGAR DIA 30/11/2016.</t>
        </r>
      </text>
    </comment>
    <comment ref="G40" authorId="0" shapeId="0" xr:uid="{00000000-0006-0000-1B00-000027000000}">
      <text>
        <r>
          <rPr>
            <sz val="11"/>
            <color theme="1"/>
            <rFont val="Calibri"/>
            <scheme val="minor"/>
          </rPr>
          <t>======
ID#AAAAd2oCM9g
CONTECTERNI01    (2022-09-12 11:38:47)
DAE DE MULTA POR ATRASO NO PGDAS, FOI TIRADO PRA PAGAR DIA 30/11/2016.</t>
        </r>
      </text>
    </comment>
    <comment ref="F41" authorId="0" shapeId="0" xr:uid="{00000000-0006-0000-1B00-000006000000}">
      <text>
        <r>
          <rPr>
            <sz val="11"/>
            <color theme="1"/>
            <rFont val="Calibri"/>
            <scheme val="minor"/>
          </rPr>
          <t>======
ID#AAAAd2oCM_s
CONTECTERNI01    (2022-09-12 11:38:47)
GPS 04/2016, JÁ FOI MANDADA PRA ABAETETUBA</t>
        </r>
      </text>
    </comment>
    <comment ref="F47" authorId="0" shapeId="0" xr:uid="{00000000-0006-0000-1B00-000025000000}">
      <text>
        <r>
          <rPr>
            <sz val="11"/>
            <color theme="1"/>
            <rFont val="Calibri"/>
            <scheme val="minor"/>
          </rPr>
          <t>======
ID#AAAAd2oCM9s
CONTECTERNI01    (2022-09-12 11:38:47)
GFIP 06/2016, JÁ FOI FEITA</t>
        </r>
      </text>
    </comment>
    <comment ref="F48" authorId="0" shapeId="0" xr:uid="{00000000-0006-0000-1B00-000051000000}">
      <text>
        <r>
          <rPr>
            <sz val="11"/>
            <color theme="1"/>
            <rFont val="Calibri"/>
            <scheme val="minor"/>
          </rPr>
          <t>======
ID#AAAAd2oCM60
CONTECTERNI01    (2022-09-12 11:38:47)
GPS DE 13/2012_____20,73
GPS 05/2013_______19,47, JÁ FOI TIRADO PRA PAGAR DIA 30/11/2016</t>
        </r>
      </text>
    </comment>
    <comment ref="F49" authorId="0" shapeId="0" xr:uid="{00000000-0006-0000-1B00-000011000000}">
      <text>
        <r>
          <rPr>
            <sz val="11"/>
            <color theme="1"/>
            <rFont val="Calibri"/>
            <scheme val="minor"/>
          </rPr>
          <t>======
ID#AAAAd2oCM-0
CONTECTERNI01    (2022-09-12 11:38:47)
GPS DA OBRA</t>
        </r>
      </text>
    </comment>
    <comment ref="F50" authorId="0" shapeId="0" xr:uid="{00000000-0006-0000-1B00-000048000000}">
      <text>
        <r>
          <rPr>
            <sz val="11"/>
            <color theme="1"/>
            <rFont val="Calibri"/>
            <scheme val="minor"/>
          </rPr>
          <t>======
ID#AAAAd2oCM7Q
CONTECTERNI01    (2022-09-12 11:38:47)
GPS 02/2015, JÁ FOI PRA PAGAmento dia 25/11/2016.</t>
        </r>
      </text>
    </comment>
    <comment ref="F54" authorId="0" shapeId="0" xr:uid="{00000000-0006-0000-1B00-000061000000}">
      <text>
        <r>
          <rPr>
            <sz val="11"/>
            <color theme="1"/>
            <rFont val="Calibri"/>
            <scheme val="minor"/>
          </rPr>
          <t>======
ID#AAAAd2mTVbI
CONTECTERNI01    (2022-09-12 11:38:47)
GPS 09/2016, JÁ FOI TIRADO PRA PAGAR DIA 28/11/2016.</t>
        </r>
      </text>
    </comment>
    <comment ref="G56" authorId="0" shapeId="0" xr:uid="{00000000-0006-0000-1B00-000038000000}">
      <text>
        <r>
          <rPr>
            <sz val="11"/>
            <color theme="1"/>
            <rFont val="Calibri"/>
            <scheme val="minor"/>
          </rPr>
          <t>======
ID#AAAAd2oCM8U
CONTECTERNI01    (2022-09-12 11:38:47)
multa 2012, 2013 e 2014, foi para pagamento di a 30/11/2016, 
03 das de 1.655,19
3.768,00
1.456,47</t>
        </r>
      </text>
    </comment>
    <comment ref="F58" authorId="0" shapeId="0" xr:uid="{00000000-0006-0000-1B00-000062000000}">
      <text>
        <r>
          <rPr>
            <sz val="11"/>
            <color theme="1"/>
            <rFont val="Calibri"/>
            <scheme val="minor"/>
          </rPr>
          <t>======
ID#AAAAd2mTVbE
CONTECTERNI01    (2022-09-12 11:38:47)
07/2016 GPS, FOI TIRADO PARA O DIA 30/11/2016</t>
        </r>
      </text>
    </comment>
    <comment ref="G65" authorId="0" shapeId="0" xr:uid="{00000000-0006-0000-1B00-000003000000}">
      <text>
        <r>
          <rPr>
            <sz val="11"/>
            <color theme="1"/>
            <rFont val="Calibri"/>
            <scheme val="minor"/>
          </rPr>
          <t>======
ID#AAAAd2oCM_w
CONTECTERNI01    (2022-09-12 11:38:47)
multa 04/2014 valor 200,00, foi para pagamento dia 30/11/2016</t>
        </r>
      </text>
    </comment>
    <comment ref="F67" authorId="0" shapeId="0" xr:uid="{00000000-0006-0000-1B00-000040000000}">
      <text>
        <r>
          <rPr>
            <sz val="11"/>
            <color theme="1"/>
            <rFont val="Calibri"/>
            <scheme val="minor"/>
          </rPr>
          <t>======
ID#AAAAd2oCM70
CONTECTERNI01    (2022-09-12 11:38:47)
gps 10/2016</t>
        </r>
      </text>
    </comment>
    <comment ref="G67" authorId="0" shapeId="0" xr:uid="{00000000-0006-0000-1B00-000056000000}">
      <text>
        <r>
          <rPr>
            <sz val="11"/>
            <color theme="1"/>
            <rFont val="Calibri"/>
            <scheme val="minor"/>
          </rPr>
          <t>======
ID#AAAAd2oCM6g
CONTECTERNI01    (2022-09-12 11:38:47)
1 PARCELA DE PARCELAMENTO.</t>
        </r>
      </text>
    </comment>
    <comment ref="B68" authorId="0" shapeId="0" xr:uid="{00000000-0006-0000-1B00-00002D000000}">
      <text>
        <r>
          <rPr>
            <sz val="11"/>
            <color theme="1"/>
            <rFont val="Calibri"/>
            <scheme val="minor"/>
          </rPr>
          <t>======
ID#AAAAd2oCM9M
CONTECTERNI01    (2022-09-12 11:38:47)
CONTECTERNI01:</t>
        </r>
      </text>
    </comment>
    <comment ref="F68" authorId="0" shapeId="0" xr:uid="{00000000-0006-0000-1B00-000072000000}">
      <text>
        <r>
          <rPr>
            <sz val="11"/>
            <color theme="1"/>
            <rFont val="Calibri"/>
            <scheme val="minor"/>
          </rPr>
          <t>======
ID#AAAAd2mNmzw
CONTECTERNI01    (2022-09-12 11:38:47)
GPS ,09,10/2016 , FOI TIRADO PRA PAGAR DIA 30/12/2016.</t>
        </r>
      </text>
    </comment>
    <comment ref="G68" authorId="0" shapeId="0" xr:uid="{00000000-0006-0000-1B00-000034000000}">
      <text>
        <r>
          <rPr>
            <sz val="11"/>
            <color theme="1"/>
            <rFont val="Calibri"/>
            <scheme val="minor"/>
          </rPr>
          <t>======
ID#AAAAd2oCM8o
CONTECTERNI01    (2022-09-12 11:38:47)
DAS 10/2016, FOI TIRADO PRA PAGAR DIA 29/12/2016.</t>
        </r>
      </text>
    </comment>
    <comment ref="H68" authorId="0" shapeId="0" xr:uid="{00000000-0006-0000-1B00-000059000000}">
      <text>
        <r>
          <rPr>
            <sz val="11"/>
            <color theme="1"/>
            <rFont val="Calibri"/>
            <scheme val="minor"/>
          </rPr>
          <t>======
ID#AAAAd2mTVbo
CONTECTERNI01    (2022-09-12 11:38:47)
ANTECIPADO DE 01/2015, JÁ FOI TIRADO PRA PAGAMENTO DIA 30/11/2016.</t>
        </r>
      </text>
    </comment>
    <comment ref="H69" authorId="0" shapeId="0" xr:uid="{00000000-0006-0000-1B00-00004C000000}">
      <text>
        <r>
          <rPr>
            <sz val="11"/>
            <color theme="1"/>
            <rFont val="Calibri"/>
            <scheme val="minor"/>
          </rPr>
          <t>======
ID#AAAAd2oCM7M
CONTECTERNI01    (2022-09-12 11:38:47)
TAXA 10/2016
EFD 08/2016</t>
        </r>
      </text>
    </comment>
    <comment ref="F71" authorId="0" shapeId="0" xr:uid="{00000000-0006-0000-1B00-000002000000}">
      <text>
        <r>
          <rPr>
            <sz val="11"/>
            <color theme="1"/>
            <rFont val="Calibri"/>
            <scheme val="minor"/>
          </rPr>
          <t>======
ID#AAAAd2oCM_0
CONTECTERNI01    (2022-09-12 11:38:47)
GPS 10/2016, FOI TIRADO PRA PAGAR DIA 16/12/2016.</t>
        </r>
      </text>
    </comment>
    <comment ref="G72" authorId="0" shapeId="0" xr:uid="{00000000-0006-0000-1B00-000064000000}">
      <text>
        <r>
          <rPr>
            <sz val="11"/>
            <color theme="1"/>
            <rFont val="Calibri"/>
            <scheme val="minor"/>
          </rPr>
          <t>======
ID#AAAAd2mTVbA
CONTECTERNI01    (2022-09-12 11:38:47)
DARFS PROCURADORIA</t>
        </r>
      </text>
    </comment>
    <comment ref="H72" authorId="0" shapeId="0" xr:uid="{00000000-0006-0000-1B00-00006B000000}">
      <text>
        <r>
          <rPr>
            <sz val="11"/>
            <color theme="1"/>
            <rFont val="Calibri"/>
            <scheme val="minor"/>
          </rPr>
          <t>======
ID#AAAAd2mNm0M
CONTECTERNI01    (2022-09-12 11:38:47)
07/2016 TAXA</t>
        </r>
      </text>
    </comment>
    <comment ref="G77" authorId="0" shapeId="0" xr:uid="{00000000-0006-0000-1B00-000054000000}">
      <text>
        <r>
          <rPr>
            <sz val="11"/>
            <color theme="1"/>
            <rFont val="Calibri"/>
            <scheme val="minor"/>
          </rPr>
          <t>======
ID#AAAAd2oCM6o
CONTECTERNI01    (2022-09-12 11:38:47)
DARFS 2 TRIMESTRE, JÁ FOI PRA FAZER A BAIXA EM ABAETTUBA, MAS ATE AGORA NADA.</t>
        </r>
      </text>
    </comment>
    <comment ref="G79" authorId="0" shapeId="0" xr:uid="{00000000-0006-0000-1B00-00006E000000}">
      <text>
        <r>
          <rPr>
            <sz val="11"/>
            <color theme="1"/>
            <rFont val="Calibri"/>
            <scheme val="minor"/>
          </rPr>
          <t>======
ID#AAAAd2mNmz8
CONTECTERNI01    (2022-09-12 11:38:47)
darfs , foi zerado. 1 e 2 trimestre de 2016.</t>
        </r>
      </text>
    </comment>
    <comment ref="H79" authorId="0" shapeId="0" xr:uid="{00000000-0006-0000-1B00-00000D000000}">
      <text>
        <r>
          <rPr>
            <sz val="11"/>
            <color theme="1"/>
            <rFont val="Calibri"/>
            <scheme val="minor"/>
          </rPr>
          <t>======
ID#AAAAd2oCM_I
CONTECTERNI01    (2022-09-12 11:38:47)
TAXA DE 01, 02, 06, 07, 08, 09, 10 DE 2016.
DIVIDA ATIVA 09/2014.
TAXA 01 A 09 DE 2016.
ANTECIPADO  04/2015
09/2015 TAXA
11/2016 TAXA
ANTECIPADO 12/2015
05/2015 TAXA</t>
        </r>
      </text>
    </comment>
    <comment ref="H80" authorId="0" shapeId="0" xr:uid="{00000000-0006-0000-1B00-00000A000000}">
      <text>
        <r>
          <rPr>
            <sz val="11"/>
            <color theme="1"/>
            <rFont val="Calibri"/>
            <scheme val="minor"/>
          </rPr>
          <t>======
ID#AAAAd2oCM_Y
CONTECTERNI01    (2022-09-12 11:38:47)
EFD 01/2013, FALTA FAZER.LIDIANE JÁ FEZ</t>
        </r>
      </text>
    </comment>
    <comment ref="F82" authorId="0" shapeId="0" xr:uid="{00000000-0006-0000-1B00-000045000000}">
      <text>
        <r>
          <rPr>
            <sz val="11"/>
            <color theme="1"/>
            <rFont val="Calibri"/>
            <scheme val="minor"/>
          </rPr>
          <t>======
ID#AAAAd2oCM7c
CONTECTERNI01    (2022-09-12 11:38:47)
GPS 02/2016
08/2016, JÁ FOI PRA PAGAMENTO DIA 25/11/2016.</t>
        </r>
      </text>
    </comment>
    <comment ref="G87" authorId="0" shapeId="0" xr:uid="{00000000-0006-0000-1B00-000060000000}">
      <text>
        <r>
          <rPr>
            <sz val="11"/>
            <color theme="1"/>
            <rFont val="Calibri"/>
            <scheme val="minor"/>
          </rPr>
          <t>======
ID#AAAAd2mTVbM
CONTECTERNI01    (2022-09-12 11:38:47)
DCTF 2012 FEVEREIRO</t>
        </r>
      </text>
    </comment>
    <comment ref="F88" authorId="0" shapeId="0" xr:uid="{00000000-0006-0000-1B00-00002A000000}">
      <text>
        <r>
          <rPr>
            <sz val="11"/>
            <color theme="1"/>
            <rFont val="Calibri"/>
            <scheme val="minor"/>
          </rPr>
          <t>======
ID#AAAAd2oCM9Y
CONTECTERNI01    (2022-09-12 11:38:47)
GPS 11/2015
12/2015
13/2015
01/2016 A 08/2016, JÁ FOI PRA PAGAR DIA 27/10/2016,</t>
        </r>
      </text>
    </comment>
    <comment ref="G88" authorId="0" shapeId="0" xr:uid="{00000000-0006-0000-1B00-000043000000}">
      <text>
        <r>
          <rPr>
            <sz val="11"/>
            <color theme="1"/>
            <rFont val="Calibri"/>
            <scheme val="minor"/>
          </rPr>
          <t>======
ID#AAAAd2oCM7w
CONTECTERNI01    (2022-09-12 11:38:47)
PARCEL. 2 PARCELA EM ABERTO</t>
        </r>
      </text>
    </comment>
    <comment ref="H89" authorId="0" shapeId="0" xr:uid="{00000000-0006-0000-1B00-000068000000}">
      <text>
        <r>
          <rPr>
            <sz val="11"/>
            <color theme="1"/>
            <rFont val="Calibri"/>
            <scheme val="minor"/>
          </rPr>
          <t>======
ID#AAAAd2mTVas
CONTECTERNI01    (2022-09-12 11:38:47)
falta rira tela de debito da sefa</t>
        </r>
      </text>
    </comment>
    <comment ref="H91" authorId="0" shapeId="0" xr:uid="{00000000-0006-0000-1B00-000046000000}">
      <text>
        <r>
          <rPr>
            <sz val="11"/>
            <color theme="1"/>
            <rFont val="Calibri"/>
            <scheme val="minor"/>
          </rPr>
          <t>======
ID#AAAAd2oCM7g
CONTECTERNI01    (2022-09-12 11:38:47)
dae 06/2016  296,15</t>
        </r>
      </text>
    </comment>
    <comment ref="G94" authorId="0" shapeId="0" xr:uid="{00000000-0006-0000-1B00-000008000000}">
      <text>
        <r>
          <rPr>
            <sz val="11"/>
            <color theme="1"/>
            <rFont val="Calibri"/>
            <scheme val="minor"/>
          </rPr>
          <t>======
ID#AAAAd2oCM_g
CONTECTERNI01    (2022-09-12 11:38:47)
DARFS 4 TRIMESTRE 2.902,29, FOI MANDADO PRA ABAETETUBA PELO VICENTE.</t>
        </r>
      </text>
    </comment>
    <comment ref="F96" authorId="0" shapeId="0" xr:uid="{00000000-0006-0000-1B00-000001000000}">
      <text>
        <r>
          <rPr>
            <sz val="11"/>
            <color theme="1"/>
            <rFont val="Calibri"/>
            <scheme val="minor"/>
          </rPr>
          <t>======
ID#AAAAd2oCM_4
CONTECTERNI01    (2022-09-12 11:38:47)
GPS 02/2016, JÁ FOI PRA PAGAMENTO DIA 25/11/2016</t>
        </r>
      </text>
    </comment>
    <comment ref="H96" authorId="0" shapeId="0" xr:uid="{00000000-0006-0000-1B00-00006F000000}">
      <text>
        <r>
          <rPr>
            <sz val="11"/>
            <color theme="1"/>
            <rFont val="Calibri"/>
            <scheme val="minor"/>
          </rPr>
          <t>======
ID#AAAAd2mNm0A
CONTECTERNI01    (2022-09-12 11:38:47)
DAS 10/2016</t>
        </r>
      </text>
    </comment>
    <comment ref="G98" authorId="0" shapeId="0" xr:uid="{00000000-0006-0000-1B00-00000B000000}">
      <text>
        <r>
          <rPr>
            <sz val="11"/>
            <color theme="1"/>
            <rFont val="Calibri"/>
            <scheme val="minor"/>
          </rPr>
          <t>======
ID#AAAAd2oCM_M
CONTECTERNI01    (2022-09-12 11:38:47)
DAS 06, 07, 10 DE 2016, FOI TIRADO PRA PAGAR DIA 30/12/2016.</t>
        </r>
      </text>
    </comment>
    <comment ref="H101" authorId="0" shapeId="0" xr:uid="{00000000-0006-0000-1B00-000029000000}">
      <text>
        <r>
          <rPr>
            <sz val="11"/>
            <color theme="1"/>
            <rFont val="Calibri"/>
            <scheme val="minor"/>
          </rPr>
          <t>======
ID#AAAAd2oCM9U
CONTECTERNI01    (2022-09-12 11:38:47)
DAS 10/2013
01/2014
A 08/2014.</t>
        </r>
      </text>
    </comment>
    <comment ref="G104" authorId="0" shapeId="0" xr:uid="{00000000-0006-0000-1B00-00002C000000}">
      <text>
        <r>
          <rPr>
            <sz val="11"/>
            <color theme="1"/>
            <rFont val="Calibri"/>
            <scheme val="minor"/>
          </rPr>
          <t>======
ID#AAAAd2oCM9I
CONTECTERNI01    (2022-09-12 11:38:47)
08, 09, 10 DE 2016, FOI PRA PAGAMENTO DIA 30/12/2016.</t>
        </r>
      </text>
    </comment>
    <comment ref="G107" authorId="0" shapeId="0" xr:uid="{00000000-0006-0000-1B00-000004000000}">
      <text>
        <r>
          <rPr>
            <sz val="11"/>
            <color theme="1"/>
            <rFont val="Calibri"/>
            <scheme val="minor"/>
          </rPr>
          <t>======
ID#AAAAd2oCM_k
CONTECTERNI01    (2022-09-12 11:38:47)
MULTA DE 50,00 2012, JÁ FOI TIRADO PRA PAGAR DIA 16/11/2016.</t>
        </r>
      </text>
    </comment>
    <comment ref="G108" authorId="0" shapeId="0" xr:uid="{00000000-0006-0000-1B00-00005B000000}">
      <text>
        <r>
          <rPr>
            <sz val="11"/>
            <color theme="1"/>
            <rFont val="Calibri"/>
            <scheme val="minor"/>
          </rPr>
          <t>======
ID#AAAAd2mTVbg
CONTECTERNI01    (2022-09-12 11:38:47)
DAS, 02 1 07 DE 2016. FOI FALADO COM CLIENTE QUE PODERIAMOS FAZER O ZERAMENTO DOS IMPOSTOS. E QUE ANO QUE VEM POERIAMOS RETIFICAR E INFORMAR CORRETAMENTE.</t>
        </r>
      </text>
    </comment>
    <comment ref="F109" authorId="0" shapeId="0" xr:uid="{00000000-0006-0000-1B00-00006C000000}">
      <text>
        <r>
          <rPr>
            <sz val="11"/>
            <color theme="1"/>
            <rFont val="Calibri"/>
            <scheme val="minor"/>
          </rPr>
          <t>======
ID#AAAAd2mNm0E
CONTECTERNI01    (2022-09-12 11:38:47)
GPS 12/2014, 12/2015, 13/2015,01, 02, 03, 04, 05, 06, 08 DE 2016. NÃO ESTAR INCLUIDO NO PARCELAMENTO PREVIDENCIARIO.</t>
        </r>
      </text>
    </comment>
    <comment ref="F110" authorId="0" shapeId="0" xr:uid="{00000000-0006-0000-1B00-000013000000}">
      <text>
        <r>
          <rPr>
            <sz val="11"/>
            <color theme="1"/>
            <rFont val="Calibri"/>
            <scheme val="minor"/>
          </rPr>
          <t>======
ID#AAAAd2oCM-s
CONTECTERNI01    (2022-09-12 11:38:47)
GPS 12/2014, 12/2015, 13/2015, 01, 02, 03, 04, 05, 06, 08 DE 2016. JÁ FOI PRA PAGAMENTO 30/11/2016</t>
        </r>
      </text>
    </comment>
    <comment ref="F111" authorId="0" shapeId="0" xr:uid="{00000000-0006-0000-1B00-000057000000}">
      <text>
        <r>
          <rPr>
            <sz val="11"/>
            <color theme="1"/>
            <rFont val="Calibri"/>
            <scheme val="minor"/>
          </rPr>
          <t>======
ID#AAAAd2oCM6c
CONTECTERNI01    (2022-09-12 11:38:47)
GPS 08/2016
09/2016, JÁ FOI PRA PAGAMENTO DIA 25/11/2016.</t>
        </r>
      </text>
    </comment>
    <comment ref="H111" authorId="0" shapeId="0" xr:uid="{00000000-0006-0000-1B00-000036000000}">
      <text>
        <r>
          <rPr>
            <sz val="11"/>
            <color theme="1"/>
            <rFont val="Calibri"/>
            <scheme val="minor"/>
          </rPr>
          <t>======
ID#AAAAd2oCM8c
CONTECTERNI01    (2022-09-12 11:38:47)
TAXA 12/2015</t>
        </r>
      </text>
    </comment>
    <comment ref="F117" authorId="0" shapeId="0" xr:uid="{00000000-0006-0000-1B00-00004E000000}">
      <text>
        <r>
          <rPr>
            <sz val="11"/>
            <color theme="1"/>
            <rFont val="Calibri"/>
            <scheme val="minor"/>
          </rPr>
          <t>======
ID#AAAAd2oCM7A
CONTECTERNI01    (2022-09-12 11:38:47)
GPS 07/2016
        09/2016, JÁ FOI PRA PAGAMENTO 25/11/2016.</t>
        </r>
      </text>
    </comment>
    <comment ref="F119" authorId="0" shapeId="0" xr:uid="{00000000-0006-0000-1B00-00002F000000}">
      <text>
        <r>
          <rPr>
            <sz val="11"/>
            <color theme="1"/>
            <rFont val="Calibri"/>
            <scheme val="minor"/>
          </rPr>
          <t>======
ID#AAAAd2oCM9E
CONTECTERNI01    (2022-09-12 11:38:47)
GPS 01/2015, 02, 04, 06, 08, 12 DE 2015, 02, 04, 05, 07/2016. FOI TIRADO PRA PAGAR DIA 25/11/2016.</t>
        </r>
      </text>
    </comment>
    <comment ref="G119" authorId="0" shapeId="0" xr:uid="{00000000-0006-0000-1B00-000009000000}">
      <text>
        <r>
          <rPr>
            <sz val="11"/>
            <color theme="1"/>
            <rFont val="Calibri"/>
            <scheme val="minor"/>
          </rPr>
          <t>======
ID#AAAAd2oCM_U
CONTECTERNI01    (2022-09-12 11:38:47)
DAS 04,06, 08 DE 2015, 12/ 2015, 04/2016. FOI PARA PAGAMENTO 30/11/2016.</t>
        </r>
      </text>
    </comment>
    <comment ref="G123" authorId="0" shapeId="0" xr:uid="{00000000-0006-0000-1B00-000073000000}">
      <text>
        <r>
          <rPr>
            <sz val="11"/>
            <color theme="1"/>
            <rFont val="Calibri"/>
            <scheme val="minor"/>
          </rPr>
          <t>======
ID#AAAAd2mNmzs
CONTECTERNI01    (2022-09-12 11:38:47)
DAS DE 02, 03, 04, 05, 06, 07 DE 2016, FOI FEITO O ZERAMENTO.</t>
        </r>
      </text>
    </comment>
    <comment ref="F124" authorId="0" shapeId="0" xr:uid="{00000000-0006-0000-1B00-00005A000000}">
      <text>
        <r>
          <rPr>
            <sz val="11"/>
            <color theme="1"/>
            <rFont val="Calibri"/>
            <scheme val="minor"/>
          </rPr>
          <t>======
ID#AAAAd2mTVbk
CONTECTERNI01    (2022-09-12 11:38:47)
GPS 03/2016, FOI FEITO PRA PAGAR DIA 28/11/2016.</t>
        </r>
      </text>
    </comment>
    <comment ref="F127" authorId="0" shapeId="0" xr:uid="{00000000-0006-0000-1B00-00001B000000}">
      <text>
        <r>
          <rPr>
            <sz val="11"/>
            <color theme="1"/>
            <rFont val="Calibri"/>
            <scheme val="minor"/>
          </rPr>
          <t>======
ID#AAAAd2oCM-U
CONTECTERNI01    (2022-09-12 11:38:47)
GPS 04/2016, FOI PARA 25/11/2016.</t>
        </r>
      </text>
    </comment>
    <comment ref="F129" authorId="0" shapeId="0" xr:uid="{00000000-0006-0000-1B00-00003B000000}">
      <text>
        <r>
          <rPr>
            <sz val="11"/>
            <color theme="1"/>
            <rFont val="Calibri"/>
            <scheme val="minor"/>
          </rPr>
          <t>======
ID#AAAAd2oCM8Q
CONTECTERNI01    (2022-09-12 11:38:47)
multa de 50,00 já foi mando pra pagar</t>
        </r>
      </text>
    </comment>
    <comment ref="G129" authorId="0" shapeId="0" xr:uid="{00000000-0006-0000-1B00-00006D000000}">
      <text>
        <r>
          <rPr>
            <sz val="11"/>
            <color theme="1"/>
            <rFont val="Calibri"/>
            <scheme val="minor"/>
          </rPr>
          <t>======
ID#AAAAd2mNm0I
CONTECTERNI01    (2022-09-12 11:38:47)
fgts sem movimento de 2014, 2015, 2016, já foi feito.</t>
        </r>
      </text>
    </comment>
    <comment ref="G130" authorId="0" shapeId="0" xr:uid="{00000000-0006-0000-1B00-000022000000}">
      <text>
        <r>
          <rPr>
            <sz val="11"/>
            <color theme="1"/>
            <rFont val="Calibri"/>
            <scheme val="minor"/>
          </rPr>
          <t>======
ID#AAAAd2oCM90
CONTECTERNI01    (2022-09-12 11:38:47)
DARFS DE 06/2016, JÁ FOI PRA ABAETETUBA PRA FAZER A BAIXA.</t>
        </r>
      </text>
    </comment>
    <comment ref="F133" authorId="0" shapeId="0" xr:uid="{00000000-0006-0000-1B00-00004D000000}">
      <text>
        <r>
          <rPr>
            <sz val="11"/>
            <color theme="1"/>
            <rFont val="Calibri"/>
            <scheme val="minor"/>
          </rPr>
          <t>======
ID#AAAAd2oCM7E
CONTECTERNI01    (2022-09-12 11:38:47)
GPS 04, 05, 06, 07, 08, 09 DE 2016, FOI TIRADO PARA PAGAMENTO DIA 25/11/2016.</t>
        </r>
      </text>
    </comment>
    <comment ref="G133" authorId="0" shapeId="0" xr:uid="{00000000-0006-0000-1B00-000007000000}">
      <text>
        <r>
          <rPr>
            <sz val="11"/>
            <color theme="1"/>
            <rFont val="Calibri"/>
            <scheme val="minor"/>
          </rPr>
          <t>======
ID#AAAAd2oCM_c
CONTECTERNI01    (2022-09-12 11:38:47)
DAS 04, 05, 06, 07, 08 DE 2016. FOI TIRADO PRA PAGAMENTO 30/11/2016.</t>
        </r>
      </text>
    </comment>
    <comment ref="G134" authorId="0" shapeId="0" xr:uid="{00000000-0006-0000-1B00-00005F000000}">
      <text>
        <r>
          <rPr>
            <sz val="11"/>
            <color theme="1"/>
            <rFont val="Calibri"/>
            <scheme val="minor"/>
          </rPr>
          <t>======
ID#AAAAd2mTVbQ
CONTECTERNI01    (2022-09-12 11:38:47)
MULTA DE DAS SEM MOVIMENTO, 2015 E 2016, JÁ FOI TIRADO PRA PAGAR DIA 30/11/2016.</t>
        </r>
      </text>
    </comment>
    <comment ref="F136" authorId="0" shapeId="0" xr:uid="{00000000-0006-0000-1B00-000066000000}">
      <text>
        <r>
          <rPr>
            <sz val="11"/>
            <color theme="1"/>
            <rFont val="Calibri"/>
            <scheme val="minor"/>
          </rPr>
          <t>======
ID#AAAAd2mTVaw
CONTECTERNI01    (2022-09-12 11:38:47)
GPS 10/2016. JÁ FOI PRA PAGAMENTO DIA 25/11/2016.</t>
        </r>
      </text>
    </comment>
    <comment ref="F137" authorId="0" shapeId="0" xr:uid="{00000000-0006-0000-1B00-000017000000}">
      <text>
        <r>
          <rPr>
            <sz val="11"/>
            <color theme="1"/>
            <rFont val="Calibri"/>
            <scheme val="minor"/>
          </rPr>
          <t>======
ID#AAAAd2oCM-g
CONTECTERNI01    (2022-09-12 11:38:47)
FGTS SEM MOVIMENTO
2014
2015
2016</t>
        </r>
      </text>
    </comment>
    <comment ref="G137" authorId="0" shapeId="0" xr:uid="{00000000-0006-0000-1B00-00000F000000}">
      <text>
        <r>
          <rPr>
            <sz val="11"/>
            <color theme="1"/>
            <rFont val="Calibri"/>
            <scheme val="minor"/>
          </rPr>
          <t>======
ID#AAAAd2oCM_E
CONTECTERNI01    (2022-09-12 11:38:47)
MULTA DE PGDAS 2016, JÁ FOI TIRADO PRA PAGAR.</t>
        </r>
      </text>
    </comment>
    <comment ref="H139" authorId="0" shapeId="0" xr:uid="{00000000-0006-0000-1B00-00005E000000}">
      <text>
        <r>
          <rPr>
            <sz val="11"/>
            <color theme="1"/>
            <rFont val="Calibri"/>
            <scheme val="minor"/>
          </rPr>
          <t>======
ID#AAAAd2mTVbU
CONTECTERNI01    (2022-09-12 11:38:47)
IPVA JVG2950, 58,50, FOI PRA PAGAMENTO DIA 30/11/2016</t>
        </r>
      </text>
    </comment>
    <comment ref="G140" authorId="0" shapeId="0" xr:uid="{00000000-0006-0000-1B00-00005D000000}">
      <text>
        <r>
          <rPr>
            <sz val="11"/>
            <color theme="1"/>
            <rFont val="Calibri"/>
            <scheme val="minor"/>
          </rPr>
          <t>======
ID#AAAAd2mTVbY
CONTECTERNI01    (2022-09-12 11:38:47)
DAS 05, 06, 07, 08 DE 2016, FOI PARA PAGAMENTO DIA 30/11/2016</t>
        </r>
      </text>
    </comment>
    <comment ref="F141" authorId="0" shapeId="0" xr:uid="{00000000-0006-0000-1B00-00001D000000}">
      <text>
        <r>
          <rPr>
            <sz val="11"/>
            <color theme="1"/>
            <rFont val="Calibri"/>
            <scheme val="minor"/>
          </rPr>
          <t>======
ID#AAAAd2oCM-I
CONTECTERNI01    (2022-09-12 11:38:47)
GPS 07/2016  1.631,84</t>
        </r>
      </text>
    </comment>
    <comment ref="F142" authorId="0" shapeId="0" xr:uid="{00000000-0006-0000-1B00-000071000000}">
      <text>
        <r>
          <rPr>
            <sz val="11"/>
            <color theme="1"/>
            <rFont val="Calibri"/>
            <scheme val="minor"/>
          </rPr>
          <t>======
ID#AAAAd2mNmz0
CONTECTERNI01    (2022-09-12 11:38:47)
GPS 08/2016   3.916,02</t>
        </r>
      </text>
    </comment>
    <comment ref="F144" authorId="0" shapeId="0" xr:uid="{00000000-0006-0000-1B00-00003E000000}">
      <text>
        <r>
          <rPr>
            <sz val="11"/>
            <color theme="1"/>
            <rFont val="Calibri"/>
            <scheme val="minor"/>
          </rPr>
          <t>======
ID#AAAAd2oCM8I
CONTECTERNI01    (2022-09-12 11:38:47)
GPS 03/2016</t>
        </r>
      </text>
    </comment>
    <comment ref="F145" authorId="0" shapeId="0" xr:uid="{00000000-0006-0000-1B00-00001E000000}">
      <text>
        <r>
          <rPr>
            <sz val="11"/>
            <color theme="1"/>
            <rFont val="Calibri"/>
            <scheme val="minor"/>
          </rPr>
          <t>======
ID#AAAAd2oCM-M
CONTECTERNI01    (2022-09-12 11:38:47)
GPS 05 e 06 DE 2016</t>
        </r>
      </text>
    </comment>
    <comment ref="G145" authorId="0" shapeId="0" xr:uid="{00000000-0006-0000-1B00-000028000000}">
      <text>
        <r>
          <rPr>
            <sz val="11"/>
            <color theme="1"/>
            <rFont val="Calibri"/>
            <scheme val="minor"/>
          </rPr>
          <t>======
ID#AAAAd2oCM9k
CONTECTERNI01    (2022-09-12 11:38:47)
1 PARCELA DO PARCELAMENTO.</t>
        </r>
      </text>
    </comment>
    <comment ref="G147" authorId="0" shapeId="0" xr:uid="{00000000-0006-0000-1B00-000050000000}">
      <text>
        <r>
          <rPr>
            <sz val="11"/>
            <color theme="1"/>
            <rFont val="Calibri"/>
            <scheme val="minor"/>
          </rPr>
          <t>======
ID#AAAAd2oCM68
CONTECTERNI01    (2022-09-12 11:38:47)
DASN SIMEI 2015, JÁ FOI FEITO</t>
        </r>
      </text>
    </comment>
    <comment ref="F148" authorId="0" shapeId="0" xr:uid="{00000000-0006-0000-1B00-00001A000000}">
      <text>
        <r>
          <rPr>
            <sz val="11"/>
            <color theme="1"/>
            <rFont val="Calibri"/>
            <scheme val="minor"/>
          </rPr>
          <t>======
ID#AAAAd2oCM-Q
CONTECTERNI01    (2022-09-12 11:38:47)
GPS 03 A 08 DE 2016, JÁ FOI PRA PAGAR DIA 25/11/2016</t>
        </r>
      </text>
    </comment>
    <comment ref="G151" authorId="0" shapeId="0" xr:uid="{00000000-0006-0000-1B00-000037000000}">
      <text>
        <r>
          <rPr>
            <sz val="11"/>
            <color theme="1"/>
            <rFont val="Calibri"/>
            <scheme val="minor"/>
          </rPr>
          <t>======
ID#AAAAd2oCM8g
CONTECTERNI01    (2022-09-12 11:38:47)
DARSF DE 2012, JÁ FOI TIRADO PRA PAGAR.</t>
        </r>
      </text>
    </comment>
    <comment ref="F156" authorId="0" shapeId="0" xr:uid="{00000000-0006-0000-1B00-000042000000}">
      <text>
        <r>
          <rPr>
            <sz val="11"/>
            <color theme="1"/>
            <rFont val="Calibri"/>
            <scheme val="minor"/>
          </rPr>
          <t>======
ID#AAAAd2oCM7s
CONTECTERNI01    (2022-09-12 11:38:47)
10/2016. GPS</t>
        </r>
      </text>
    </comment>
    <comment ref="G156" authorId="0" shapeId="0" xr:uid="{00000000-0006-0000-1B00-000041000000}">
      <text>
        <r>
          <rPr>
            <sz val="11"/>
            <color theme="1"/>
            <rFont val="Calibri"/>
            <scheme val="minor"/>
          </rPr>
          <t>======
ID#AAAAd2oCM74
CONTECTERNI01    (2022-09-12 11:38:47)
DAS 09/2016  9.309,13</t>
        </r>
      </text>
    </comment>
    <comment ref="F157" authorId="0" shapeId="0" xr:uid="{00000000-0006-0000-1B00-00004A000000}">
      <text>
        <r>
          <rPr>
            <sz val="11"/>
            <color theme="1"/>
            <rFont val="Calibri"/>
            <scheme val="minor"/>
          </rPr>
          <t>======
ID#AAAAd2oCM7Y
CONTECTERNI01    (2022-09-12 11:38:47)
GPS 06/2014. GPS</t>
        </r>
      </text>
    </comment>
    <comment ref="H158" authorId="0" shapeId="0" xr:uid="{00000000-0006-0000-1B00-000049000000}">
      <text>
        <r>
          <rPr>
            <sz val="11"/>
            <color theme="1"/>
            <rFont val="Calibri"/>
            <scheme val="minor"/>
          </rPr>
          <t>======
ID#AAAAd2oCM7U
CONTECTERNI01    (2022-09-12 11:38:47)
DAS 10/2016.</t>
        </r>
      </text>
    </comment>
    <comment ref="F162" authorId="0" shapeId="0" xr:uid="{00000000-0006-0000-1B00-000023000000}">
      <text>
        <r>
          <rPr>
            <sz val="11"/>
            <color theme="1"/>
            <rFont val="Calibri"/>
            <scheme val="minor"/>
          </rPr>
          <t>======
ID#AAAAd2oCM94
CONTECTERNI01    (2022-09-12 11:38:47)
GPS 01/2016 96,80.</t>
        </r>
      </text>
    </comment>
    <comment ref="G168" authorId="0" shapeId="0" xr:uid="{00000000-0006-0000-1B00-000021000000}">
      <text>
        <r>
          <rPr>
            <sz val="11"/>
            <color theme="1"/>
            <rFont val="Calibri"/>
            <scheme val="minor"/>
          </rPr>
          <t>======
ID#AAAAd2oCM9w
CONTECTERNI01    (2022-09-12 11:38:47)
MULTA DE DAS, JÁ FOI TIRADO PRO DIA 30/11/2016.</t>
        </r>
      </text>
    </comment>
    <comment ref="G172" authorId="0" shapeId="0" xr:uid="{00000000-0006-0000-1B00-000030000000}">
      <text>
        <r>
          <rPr>
            <sz val="11"/>
            <color theme="1"/>
            <rFont val="Calibri"/>
            <scheme val="minor"/>
          </rPr>
          <t>======
ID#AAAAd2oCM84
CONTECTERNI01    (2022-09-12 11:38:47)
DIF 2015</t>
        </r>
      </text>
    </comment>
    <comment ref="F176" authorId="0" shapeId="0" xr:uid="{00000000-0006-0000-1B00-000015000000}">
      <text>
        <r>
          <rPr>
            <sz val="11"/>
            <color theme="1"/>
            <rFont val="Calibri"/>
            <scheme val="minor"/>
          </rPr>
          <t>======
ID#AAAAd2oCM-k
CONTECTERNI01    (2022-09-12 11:38:47)
05/2014____92,80</t>
        </r>
      </text>
    </comment>
    <comment ref="G176" authorId="0" shapeId="0" xr:uid="{00000000-0006-0000-1B00-000031000000}">
      <text>
        <r>
          <rPr>
            <sz val="11"/>
            <color theme="1"/>
            <rFont val="Calibri"/>
            <scheme val="minor"/>
          </rPr>
          <t>======
ID#AAAAd2oCM88
CONTECTERNI01    (2022-09-12 11:38:47)
03,05,07,08 DE 2016, FOI TIRADO PRA PAGAR DIA 30/11/2016</t>
        </r>
      </text>
    </comment>
    <comment ref="F177" authorId="0" shapeId="0" xr:uid="{00000000-0006-0000-1B00-000033000000}">
      <text>
        <r>
          <rPr>
            <sz val="11"/>
            <color theme="1"/>
            <rFont val="Calibri"/>
            <scheme val="minor"/>
          </rPr>
          <t>======
ID#AAAAd2oCM8w
CONTECTERNI01    (2022-09-12 11:38:47)
GPS 07/2016, FOI PRA 25/11/2016</t>
        </r>
      </text>
    </comment>
    <comment ref="G180" authorId="0" shapeId="0" xr:uid="{00000000-0006-0000-1B00-000055000000}">
      <text>
        <r>
          <rPr>
            <sz val="11"/>
            <color theme="1"/>
            <rFont val="Calibri"/>
            <scheme val="minor"/>
          </rPr>
          <t>======
ID#AAAAd2oCM6k
CONTECTERNI01    (2022-09-12 11:38:47)
DEBITO NA PROCURADORIA, JÁ FALEI COM SENHOR NEY, FICOU DE VIM AO ESCRITORIO CONVERSA SOB O ASSUNTO. TEM ALGUNS DARFS DA RECEITA, PEDI PRA FAZER O ZERAMENTO.</t>
        </r>
      </text>
    </comment>
    <comment ref="F185" authorId="0" shapeId="0" xr:uid="{00000000-0006-0000-1B00-00004B000000}">
      <text>
        <r>
          <rPr>
            <sz val="11"/>
            <color theme="1"/>
            <rFont val="Calibri"/>
            <scheme val="minor"/>
          </rPr>
          <t>======
ID#AAAAd2oCM7I
CONTECTERNI01    (2022-09-12 11:38:47)
CEI FALTA DE SEFIP 08, 09, 10, 11, 12 DE 2013.</t>
        </r>
      </text>
    </comment>
    <comment ref="F188" authorId="0" shapeId="0" xr:uid="{00000000-0006-0000-1B00-000032000000}">
      <text>
        <r>
          <rPr>
            <sz val="11"/>
            <color theme="1"/>
            <rFont val="Calibri"/>
            <scheme val="minor"/>
          </rPr>
          <t>======
ID#AAAAd2oCM8s
CONTECTERNI01    (2022-09-12 11:38:47)
GPS 13/2015
02/2016 
06/2016
08/2016, JÁ FOI PRA PAGAMENTO DIA 25/11/2016.</t>
        </r>
      </text>
    </comment>
    <comment ref="G190" authorId="0" shapeId="0" xr:uid="{00000000-0006-0000-1B00-000019000000}">
      <text>
        <r>
          <rPr>
            <sz val="11"/>
            <color theme="1"/>
            <rFont val="Calibri"/>
            <scheme val="minor"/>
          </rPr>
          <t>======
ID#AAAAd2oCM-c
CONTECTERNI01    (2022-09-12 11:38:47)
DEBITO NA PROCURADORIA</t>
        </r>
      </text>
    </comment>
    <comment ref="G191" authorId="0" shapeId="0" xr:uid="{00000000-0006-0000-1B00-00001C000000}">
      <text>
        <r>
          <rPr>
            <sz val="11"/>
            <color theme="1"/>
            <rFont val="Calibri"/>
            <scheme val="minor"/>
          </rPr>
          <t>======
ID#AAAAd2oCM-E
CONTECTERNI01    (2022-09-12 11:38:47)
PARCELAMENTO EM ATRASO</t>
        </r>
      </text>
    </comment>
    <comment ref="H191" authorId="0" shapeId="0" xr:uid="{00000000-0006-0000-1B00-00004F000000}">
      <text>
        <r>
          <rPr>
            <sz val="11"/>
            <color theme="1"/>
            <rFont val="Calibri"/>
            <scheme val="minor"/>
          </rPr>
          <t>======
ID#AAAAd2oCM64
CONTECTERNI01    (2022-09-12 11:38:47)
ANTECIPADO EM ABERTO</t>
        </r>
      </text>
    </comment>
    <comment ref="G200" authorId="0" shapeId="0" xr:uid="{00000000-0006-0000-1B00-00001F000000}">
      <text>
        <r>
          <rPr>
            <sz val="11"/>
            <color theme="1"/>
            <rFont val="Calibri"/>
            <scheme val="minor"/>
          </rPr>
          <t>======
ID#AAAAd2oCM-A
CONTECTERNI01    (2022-09-12 11:38:47)
DAS 02/2014 151,40 PRA PAGAMENTO DIA 30/11/2016.
DEBITO DA PROCURADORIA  3.395,74
                                                    4.601,31</t>
        </r>
      </text>
    </comment>
    <comment ref="G203" authorId="0" shapeId="0" xr:uid="{00000000-0006-0000-1B00-00006A000000}">
      <text>
        <r>
          <rPr>
            <sz val="11"/>
            <color theme="1"/>
            <rFont val="Calibri"/>
            <scheme val="minor"/>
          </rPr>
          <t>======
ID#AAAAd2mNm0Q
CONTECTERNI01    (2022-09-12 11:38:47)
das 09/2012
        12/2015, foi tirado pro dia 30/11/2016.</t>
        </r>
      </text>
    </comment>
    <comment ref="H204" authorId="0" shapeId="0" xr:uid="{00000000-0006-0000-1B00-000070000000}">
      <text>
        <r>
          <rPr>
            <sz val="11"/>
            <color theme="1"/>
            <rFont val="Calibri"/>
            <scheme val="minor"/>
          </rPr>
          <t>======
ID#AAAAd2mNmz4
CONTECTERNI01    (2022-09-12 11:38:47)
DEBITO 2012,</t>
        </r>
      </text>
    </comment>
    <comment ref="G205" authorId="0" shapeId="0" xr:uid="{00000000-0006-0000-1B00-00003D000000}">
      <text>
        <r>
          <rPr>
            <sz val="11"/>
            <color theme="1"/>
            <rFont val="Calibri"/>
            <scheme val="minor"/>
          </rPr>
          <t>======
ID#AAAAd2oCM8E
CONTECTERNI01    (2022-09-12 11:38:47)
DEBITO NA PROCURADORIA</t>
        </r>
      </text>
    </comment>
    <comment ref="G209" authorId="0" shapeId="0" xr:uid="{00000000-0006-0000-1B00-000018000000}">
      <text>
        <r>
          <rPr>
            <sz val="11"/>
            <color theme="1"/>
            <rFont val="Calibri"/>
            <scheme val="minor"/>
          </rPr>
          <t>======
ID#AAAAd2oCM-Y
CONTECTERNI01    (2022-09-12 11:38:47)
DEBITO DA RECEITA, JÁ FOI TIRADO PRA PAGAR.</t>
        </r>
      </text>
    </comment>
    <comment ref="H209" authorId="0" shapeId="0" xr:uid="{00000000-0006-0000-1B00-000020000000}">
      <text>
        <r>
          <rPr>
            <sz val="11"/>
            <color theme="1"/>
            <rFont val="Calibri"/>
            <scheme val="minor"/>
          </rPr>
          <t>======
ID#AAAAd2oCM98
CONTECTERNI01    (2022-09-12 11:38:47)
DEBITO DA SEFA, JÁ FOI TIRADO PRA PAGAR</t>
        </r>
      </text>
    </comment>
    <comment ref="G210" authorId="0" shapeId="0" xr:uid="{00000000-0006-0000-1B00-00003F000000}">
      <text>
        <r>
          <rPr>
            <sz val="11"/>
            <color theme="1"/>
            <rFont val="Calibri"/>
            <scheme val="minor"/>
          </rPr>
          <t>======
ID#AAAAd2oCM78
CONTECTERNI01    (2022-09-12 11:38:47)
3 PARCELA DO PARCELAMENTO EM ATRASO, FOI TIRADO PRA PAGAR DIA 30/11/2016.
DEBITO NA PROCRADORIA, FOI TIRADO PRA PAGAR DIA 30/11/2016.</t>
        </r>
      </text>
    </comment>
    <comment ref="F211" authorId="0" shapeId="0" xr:uid="{00000000-0006-0000-1B00-000012000000}">
      <text>
        <r>
          <rPr>
            <sz val="11"/>
            <color theme="1"/>
            <rFont val="Calibri"/>
            <scheme val="minor"/>
          </rPr>
          <t>======
ID#AAAAd2oCM-4
CONTECTERNI01    (2022-09-12 11:38:47)
GPS 12/2015 A 07/2016, FOI TIRADO PRA PAGAR DIA 25/11/2016</t>
        </r>
      </text>
    </comment>
    <comment ref="F212" authorId="0" shapeId="0" xr:uid="{00000000-0006-0000-1B00-000024000000}">
      <text>
        <r>
          <rPr>
            <sz val="11"/>
            <color theme="1"/>
            <rFont val="Calibri"/>
            <scheme val="minor"/>
          </rPr>
          <t>======
ID#AAAAd2oCM9o
CONTECTERNI01    (2022-09-12 11:38:47)
GPS 12/2015 A 07 DE 2016, JÁ FOI TIRADO PRA PAGAR DIA 25/11/2016.</t>
        </r>
      </text>
    </comment>
  </commentList>
</comments>
</file>

<file path=xl/sharedStrings.xml><?xml version="1.0" encoding="utf-8"?>
<sst xmlns="http://schemas.openxmlformats.org/spreadsheetml/2006/main" count="44621" uniqueCount="6771">
  <si>
    <t>Quant.</t>
  </si>
  <si>
    <t>Código suprema</t>
  </si>
  <si>
    <t>Cód. Sucessor</t>
  </si>
  <si>
    <t>Cód. Practice</t>
  </si>
  <si>
    <t>CNPJ</t>
  </si>
  <si>
    <t>EMPRESA</t>
  </si>
  <si>
    <t>Apelido</t>
  </si>
  <si>
    <t>Inscrição Estadual</t>
  </si>
  <si>
    <t>Regime</t>
  </si>
  <si>
    <t>Código CNAE</t>
  </si>
  <si>
    <t>Q. Funcionarios</t>
  </si>
  <si>
    <t>24.555.228/0001-06</t>
  </si>
  <si>
    <t>A C F GONÇALVES LTDA</t>
  </si>
  <si>
    <t>A C F DISTRIBUIDORA</t>
  </si>
  <si>
    <t>15.521.006-8</t>
  </si>
  <si>
    <t>SIMPLES NACIONAL</t>
  </si>
  <si>
    <t>03.329.135/0001-93</t>
  </si>
  <si>
    <t>A C GONÇALVES -JUCELINO *</t>
  </si>
  <si>
    <t>LINDA MODAS</t>
  </si>
  <si>
    <t>15.214.382-3</t>
  </si>
  <si>
    <t>LUCRO PRESUMIDO</t>
  </si>
  <si>
    <t>44.936.906/0001-98</t>
  </si>
  <si>
    <t>A D ARAUJO LTDA</t>
  </si>
  <si>
    <t>SAPATARIA CENTRAL.</t>
  </si>
  <si>
    <t>15.811.307-1</t>
  </si>
  <si>
    <t>39.806.780/0001-05</t>
  </si>
  <si>
    <t>A DO S B DE CASTRO LTDA</t>
  </si>
  <si>
    <t>EMPORIO CASTRO</t>
  </si>
  <si>
    <t>15.727.791-7</t>
  </si>
  <si>
    <t>21.193.238/0001-50</t>
  </si>
  <si>
    <t>A DO S P FARIAS *</t>
  </si>
  <si>
    <t>CONV SANTA LUIZA</t>
  </si>
  <si>
    <t>15.464.895-7</t>
  </si>
  <si>
    <t>10.550.696/0001-83</t>
  </si>
  <si>
    <t>A DOS SILVA E SILVA *</t>
  </si>
  <si>
    <t>MERCADINHO SALMO 23.</t>
  </si>
  <si>
    <t>15.281.205-9</t>
  </si>
  <si>
    <t>53.435.997/0001-79</t>
  </si>
  <si>
    <t>A G M BARBOSA</t>
  </si>
  <si>
    <t>STAR FITNESS ACADEMIA</t>
  </si>
  <si>
    <t>15.934.541-3</t>
  </si>
  <si>
    <t>30.508.852/0001-55</t>
  </si>
  <si>
    <t>A H MARQUES LTDA MTZ *</t>
  </si>
  <si>
    <t>A H MARQUES</t>
  </si>
  <si>
    <t>15.604.092-1</t>
  </si>
  <si>
    <t>30.508.852/0002-36</t>
  </si>
  <si>
    <t>A H MMARQUES LTDA FILIAL  *</t>
  </si>
  <si>
    <t>A H MARQUES FILIAL</t>
  </si>
  <si>
    <t>15.750.990-7</t>
  </si>
  <si>
    <t>06.272.065/0001-72</t>
  </si>
  <si>
    <t>A M DE FREITAS BRITO</t>
  </si>
  <si>
    <t>PORTILHO</t>
  </si>
  <si>
    <t>15.238.494-4</t>
  </si>
  <si>
    <t>07.366.584/0001-62</t>
  </si>
  <si>
    <t>A M P DAS NEVES *</t>
  </si>
  <si>
    <t>SUPERMERCADO SERRAO</t>
  </si>
  <si>
    <t>15.246.750-5</t>
  </si>
  <si>
    <t>LUCRO REAL</t>
  </si>
  <si>
    <t>83.380.766/0001-76</t>
  </si>
  <si>
    <t>A MEDEIROS SILVA - ME *</t>
  </si>
  <si>
    <t>O BOTICARIO</t>
  </si>
  <si>
    <t>15.172.320-6</t>
  </si>
  <si>
    <t>83.380.766/0003-38</t>
  </si>
  <si>
    <t>A MEDEIROS SILVA FILIAL 03 *</t>
  </si>
  <si>
    <t>15.462.716-0</t>
  </si>
  <si>
    <t>29.553.273/0001-45</t>
  </si>
  <si>
    <t xml:space="preserve">A MEIRELES XAVIER JUNIOR </t>
  </si>
  <si>
    <t>OTICA GAIA</t>
  </si>
  <si>
    <t>15.591.417-0</t>
  </si>
  <si>
    <t>40.045.744/0001-47</t>
  </si>
  <si>
    <t>A P CORPORAÇÃO LTDA</t>
  </si>
  <si>
    <t>A P CORPORAÇÃO</t>
  </si>
  <si>
    <t>15.731.423-5</t>
  </si>
  <si>
    <t>10.642.027/0001-31</t>
  </si>
  <si>
    <t xml:space="preserve">A P DE OLIVEIRA </t>
  </si>
  <si>
    <t>LOJA SAO BENEDITO</t>
  </si>
  <si>
    <t>15.282.983-0</t>
  </si>
  <si>
    <t>10.642.027/0002-12</t>
  </si>
  <si>
    <t>15.287.018-0</t>
  </si>
  <si>
    <t>27.580.762/0001-60</t>
  </si>
  <si>
    <t>A P DOS PRAZERES NETO LTDA</t>
  </si>
  <si>
    <t>NETO PC ACESS CONSTR</t>
  </si>
  <si>
    <t>15.560.743-0</t>
  </si>
  <si>
    <t>41.903.000/0001-89</t>
  </si>
  <si>
    <t>A P S BATISTA MARQUES</t>
  </si>
  <si>
    <t>MAGNOLIAS</t>
  </si>
  <si>
    <t>15.762.287-8</t>
  </si>
  <si>
    <t>03.813.139/0001-42</t>
  </si>
  <si>
    <t>A QUARESMA CARDOSO - ME</t>
  </si>
  <si>
    <t>DROGARIA BIG FARMA</t>
  </si>
  <si>
    <t>15.210.921-8</t>
  </si>
  <si>
    <t>55.632.925/0001-47</t>
  </si>
  <si>
    <t>ISENTA</t>
  </si>
  <si>
    <t>03.519.263/0001-08</t>
  </si>
  <si>
    <t>A S C CASTRO</t>
  </si>
  <si>
    <t>COM PERPETUO SOCORRO</t>
  </si>
  <si>
    <t>15.322.533-5</t>
  </si>
  <si>
    <t>39.303.016/0001-09</t>
  </si>
  <si>
    <t xml:space="preserve">A T CARDOSO RODRIGUES LTDA </t>
  </si>
  <si>
    <t>ACOUGUE DO BOMBEIRO</t>
  </si>
  <si>
    <t>15.720.134-1</t>
  </si>
  <si>
    <t>35.501.062/0001-61</t>
  </si>
  <si>
    <t xml:space="preserve">A TENORIO BATISTA LTDA </t>
  </si>
  <si>
    <t>MARBELLE</t>
  </si>
  <si>
    <t>15.669.869-2</t>
  </si>
  <si>
    <t>35.501.062/0002-42</t>
  </si>
  <si>
    <t>A TENORIO BATISTA LTDA *</t>
  </si>
  <si>
    <t>EXITO CAMETA</t>
  </si>
  <si>
    <t>15.839.898-0</t>
  </si>
  <si>
    <t>16.711.238/0001-65</t>
  </si>
  <si>
    <t>A TRINDADE DE SOUSA - ME</t>
  </si>
  <si>
    <t>GAS PARA</t>
  </si>
  <si>
    <t>15.382.138-8</t>
  </si>
  <si>
    <t>04.823.999/0001-20</t>
  </si>
  <si>
    <t>A VIANA DOS REIS</t>
  </si>
  <si>
    <t>MERCADINHO SAO MARCO</t>
  </si>
  <si>
    <t>15.222.304-5</t>
  </si>
  <si>
    <t>42.365.305/0001-47</t>
  </si>
  <si>
    <t>A. &amp; D. MEDEIROS LTDA</t>
  </si>
  <si>
    <t>15.769.766-5</t>
  </si>
  <si>
    <t>30.531.705/0001-04</t>
  </si>
  <si>
    <t xml:space="preserve">A. DA C. MARQUES FILHO </t>
  </si>
  <si>
    <t>LA FARMA</t>
  </si>
  <si>
    <t>15.604.383-1</t>
  </si>
  <si>
    <t>52.976.791/0001-93</t>
  </si>
  <si>
    <t>A. G. BATISTA LTDA</t>
  </si>
  <si>
    <t>XXXXXXXXXXXXXXXXX</t>
  </si>
  <si>
    <t>ISENTO</t>
  </si>
  <si>
    <t>31.290.456/0001-67</t>
  </si>
  <si>
    <t>A. R. ACESSO INFORMATICA LTDA</t>
  </si>
  <si>
    <t>A. R. ACESSO INFORMA</t>
  </si>
  <si>
    <t>15.613.866-2</t>
  </si>
  <si>
    <t>22.393.353/0001-31</t>
  </si>
  <si>
    <t>A. V. XAVIER LTDA</t>
  </si>
  <si>
    <t>ATACADAO SAO MIGUEL</t>
  </si>
  <si>
    <t>15.485.310-0</t>
  </si>
  <si>
    <t>47.987.174/0001-53</t>
  </si>
  <si>
    <t>ACAI BEM MELHOR COMERCIO ATACADISTA LTDA</t>
  </si>
  <si>
    <t>ACAI BEM MELHOR</t>
  </si>
  <si>
    <t>15.857.428-1</t>
  </si>
  <si>
    <t>38.285.872/0001-16</t>
  </si>
  <si>
    <t>ACAI CAMETAENSE INDUSTRIA E COMERCIO LTDA</t>
  </si>
  <si>
    <t>FAB ACAI CAMETAENSE</t>
  </si>
  <si>
    <t>15.713.686-8</t>
  </si>
  <si>
    <t>20.462.873/0001-23</t>
  </si>
  <si>
    <t>AÇAI CARAPAJOENSE INDUSTRIA E COMERCIO EIRELI</t>
  </si>
  <si>
    <t>ACAI DA MARILIA</t>
  </si>
  <si>
    <t>15.452.948-6</t>
  </si>
  <si>
    <t>42.375.872/0001-84</t>
  </si>
  <si>
    <t>AÇAI SABOR CAMETAENSE INDUSTRIA E COMERCIO LTDA</t>
  </si>
  <si>
    <t>ACAI SABOR PARAENSE</t>
  </si>
  <si>
    <t>15.769.809-2</t>
  </si>
  <si>
    <t>38.378.263/0001-01</t>
  </si>
  <si>
    <t>AÇOUGUE PADRE CICERO LTDA</t>
  </si>
  <si>
    <t>ACOUGUE PADRE CICERO</t>
  </si>
  <si>
    <t>15.715.070-4</t>
  </si>
  <si>
    <t>08.992.154/0001-19</t>
  </si>
  <si>
    <t>ALBA PINTO GAIA   (SIMPLES)</t>
  </si>
  <si>
    <t>MINI MERCADO MENOR P</t>
  </si>
  <si>
    <t>15.263.667-6</t>
  </si>
  <si>
    <t>40.023.098/0001-17</t>
  </si>
  <si>
    <t>ALDEIA INDUSTRIA &amp; COMERCIO DE GELO LTDA</t>
  </si>
  <si>
    <t>GELO D ALDEIA</t>
  </si>
  <si>
    <t>15.731.106-6</t>
  </si>
  <si>
    <t>10.632.377/0001-17</t>
  </si>
  <si>
    <t>ALVES &amp; MENEZES LTDA</t>
  </si>
  <si>
    <t>15.282.787-0</t>
  </si>
  <si>
    <t>41.451.687/0001-69</t>
  </si>
  <si>
    <t>ALEIXO AUTO CENTER LTDA</t>
  </si>
  <si>
    <t>ALEIXO AUTOCENTER</t>
  </si>
  <si>
    <t>15.754.391-9</t>
  </si>
  <si>
    <t>49.736.743/0001-13</t>
  </si>
  <si>
    <t>AMW SOLUÇÕES FINANCEIRAS E TECNOLOGICAS LTDA</t>
  </si>
  <si>
    <t>STONE</t>
  </si>
  <si>
    <t>15.882.445-8</t>
  </si>
  <si>
    <t>09.617.111/0001-16</t>
  </si>
  <si>
    <t>AMIRAILDES</t>
  </si>
  <si>
    <t>GRACA CALCADOS</t>
  </si>
  <si>
    <t>15.293.422-7</t>
  </si>
  <si>
    <t>50.329.573/0001-31</t>
  </si>
  <si>
    <t>ANA PAULY CONSTRUTORA LTDA</t>
  </si>
  <si>
    <t>ANA PAULY CONSTRUTOR</t>
  </si>
  <si>
    <t>15.890.764-7</t>
  </si>
  <si>
    <t>45.869.874/0001-18</t>
  </si>
  <si>
    <t>ANANILDO MOTO PECAS LTDA</t>
  </si>
  <si>
    <t>ANANILDO MOTO PECAS</t>
  </si>
  <si>
    <t>15.825.802-9</t>
  </si>
  <si>
    <t>51.017.298/0001-83</t>
  </si>
  <si>
    <t>ASA BRANCA MATERIAL DE CONSTRUÇÃO</t>
  </si>
  <si>
    <t>ASA BRANCA MATERIAL</t>
  </si>
  <si>
    <t>15.900.242-7</t>
  </si>
  <si>
    <t>09.277.932/0001-50</t>
  </si>
  <si>
    <t xml:space="preserve">ASSOCIAÇÃO DOS MORADORES </t>
  </si>
  <si>
    <t>ASMOPAC</t>
  </si>
  <si>
    <t>15.420.481-1</t>
  </si>
  <si>
    <t>17.095.946/0001-81</t>
  </si>
  <si>
    <t>ASSOCIAÇÃO OBRA DA MISERICORDIA</t>
  </si>
  <si>
    <t>OBRA DA MISERICORDIA</t>
  </si>
  <si>
    <t>45.110.606/0001-18</t>
  </si>
  <si>
    <t>ATACAREJO CEDRO LIBANO2 COMERCIO EM GERAL LTDA</t>
  </si>
  <si>
    <t>ATACAREJO CEDRO DO L</t>
  </si>
  <si>
    <t>15.813.798-1</t>
  </si>
  <si>
    <t>45.110.606/0002-07</t>
  </si>
  <si>
    <t>ATACAREJO CEDRO LIBANO2 COMERCIO EM GERAL LTDA 2</t>
  </si>
  <si>
    <t>REIZINHO GAS</t>
  </si>
  <si>
    <t>15.844.263-6</t>
  </si>
  <si>
    <t>37.964.421/0001-42</t>
  </si>
  <si>
    <t>ATRATIVA PROJETOS &amp; COMÉRCIO EM GERAL EIRELI</t>
  </si>
  <si>
    <t>ATRATIVA</t>
  </si>
  <si>
    <t>15.708.535-0</t>
  </si>
  <si>
    <t>06.024.835/0001-68</t>
  </si>
  <si>
    <t xml:space="preserve">AURORA COMÉRCIO &amp; SERVIÇOS EM GERAL LTDA </t>
  </si>
  <si>
    <t>AURORA COMERCIO &amp; SE</t>
  </si>
  <si>
    <t>15.235.888-9</t>
  </si>
  <si>
    <t>09.053.540/0001-08</t>
  </si>
  <si>
    <t>AUTO ESCOLA</t>
  </si>
  <si>
    <t>AUTO ESCOLA CAMETA</t>
  </si>
  <si>
    <t>15.272.039-1</t>
  </si>
  <si>
    <t>22.377.831/0001-10</t>
  </si>
  <si>
    <t>AUTO POSTO VULÇÃO</t>
  </si>
  <si>
    <t>VULCÃO</t>
  </si>
  <si>
    <t>15.485.107-8</t>
  </si>
  <si>
    <t>10.880.020/0001-58</t>
  </si>
  <si>
    <t>B CABRAL RIBEIRO</t>
  </si>
  <si>
    <t>CENT EDUC AQUARELA</t>
  </si>
  <si>
    <t>45.285.360/0001-15</t>
  </si>
  <si>
    <t>AGRO SOLUÇÕES &amp; SERVIÇOS LTDA</t>
  </si>
  <si>
    <t>AGRO SOLUÇÕES &amp; SERVIÇOS</t>
  </si>
  <si>
    <t>15.816.618-3</t>
  </si>
  <si>
    <t>35.941.036/0001-54</t>
  </si>
  <si>
    <t xml:space="preserve">B15 COMERCIO DE MAQUINAS E MOTORES EIRELI </t>
  </si>
  <si>
    <t>COMAM MAQUINAS E MOT</t>
  </si>
  <si>
    <t>15.675.845-8</t>
  </si>
  <si>
    <t>35.941.036/0002-35</t>
  </si>
  <si>
    <t>15.808.578-7</t>
  </si>
  <si>
    <t>42.170.629/0001-20</t>
  </si>
  <si>
    <t>BAHAMAS BAR &amp; RESTAURANTE LTDA</t>
  </si>
  <si>
    <t>FALEIRO BEE HOUSE</t>
  </si>
  <si>
    <t>15.766.768-5</t>
  </si>
  <si>
    <t>37.374.662/0001-31</t>
  </si>
  <si>
    <t>BANGOIM COMERCIO EM GERAL LTDA</t>
  </si>
  <si>
    <t>CASA TELES MATERIAL</t>
  </si>
  <si>
    <t>15.698.329-0</t>
  </si>
  <si>
    <t>10.701.807/0001-05</t>
  </si>
  <si>
    <t>BARBOSA BARRA SERVIÇOS DE DIAGNOSTICOS EIRELI</t>
  </si>
  <si>
    <t>CENTRO DE DIAGNOSTIC</t>
  </si>
  <si>
    <t>15.291.297-5</t>
  </si>
  <si>
    <t>05.924.970/0001-05</t>
  </si>
  <si>
    <t>BASTOS &amp; RODRIGUES</t>
  </si>
  <si>
    <t>FLETE SAN JUAN</t>
  </si>
  <si>
    <t>15.234.895-6</t>
  </si>
  <si>
    <t>09.311.342/0001-05</t>
  </si>
  <si>
    <t>BATISTA COMERCIO DE COMBUSTIVEL EIRELI</t>
  </si>
  <si>
    <t>POSTO SANTO CRISTO</t>
  </si>
  <si>
    <t>15.268.932-0</t>
  </si>
  <si>
    <t>09.311.342/0002-88</t>
  </si>
  <si>
    <t>POSTO SANTO CRISTO.</t>
  </si>
  <si>
    <t>15.890.686-1</t>
  </si>
  <si>
    <t>49.827.634/0001-01</t>
  </si>
  <si>
    <t xml:space="preserve">BELLA VISTA RECEPÇÕES &amp; EVENTOS LTDA </t>
  </si>
  <si>
    <t>BELLA VISTA RECEPCOE</t>
  </si>
  <si>
    <t>15.883.629-4</t>
  </si>
  <si>
    <t>54.374.362/0001-71</t>
  </si>
  <si>
    <t>CASA DO FORMANDO LTDA</t>
  </si>
  <si>
    <t>CASA DO FORMANDO</t>
  </si>
  <si>
    <t xml:space="preserve">15.946.472-2 </t>
  </si>
  <si>
    <t>51.349.174/0001-03</t>
  </si>
  <si>
    <t>44.741.949/0001-18</t>
  </si>
  <si>
    <t>BN MOTO PEÇAS &amp; ACESSORIOS LTDA</t>
  </si>
  <si>
    <t>BN MOTO PECAS E ACES</t>
  </si>
  <si>
    <t>15.808.635-0</t>
  </si>
  <si>
    <t>54.096.645/0001-07</t>
  </si>
  <si>
    <t>CASA DA TAÇÃO 2 EMPREENDIMENTOS LTDA</t>
  </si>
  <si>
    <t>CASA DA RAÇÃO</t>
  </si>
  <si>
    <t>15.942.784-3</t>
  </si>
  <si>
    <t>37.247.231/0001-04</t>
  </si>
  <si>
    <t>CASA DA RAÇÃO &amp; EMPREENDIMENTOS LTDA</t>
  </si>
  <si>
    <t>15.729.608-3</t>
  </si>
  <si>
    <t>22.915.243/0001-92</t>
  </si>
  <si>
    <t>C B LIMA</t>
  </si>
  <si>
    <t>LABORATORIO CARLOS</t>
  </si>
  <si>
    <t>49.016.225/0001-25</t>
  </si>
  <si>
    <t>C. R. DE FREITAS</t>
  </si>
  <si>
    <t>MANECO MATERIAL DE CONSTRUCAO</t>
  </si>
  <si>
    <t>15.872.535-2</t>
  </si>
  <si>
    <t>47.751.921/0001-50</t>
  </si>
  <si>
    <t>C C VIANA RODRIGUES</t>
  </si>
  <si>
    <t>CESAR RODRIGUES REPR</t>
  </si>
  <si>
    <t>02.747.241/0001-24</t>
  </si>
  <si>
    <t xml:space="preserve">C D L </t>
  </si>
  <si>
    <t>CDL</t>
  </si>
  <si>
    <t>15.800.017-0</t>
  </si>
  <si>
    <t>44.802.306/0001-37</t>
  </si>
  <si>
    <t>C DE VASCONCELOS WANZELER LTDA</t>
  </si>
  <si>
    <t>COLSULTORIA &amp; SEGURA</t>
  </si>
  <si>
    <t>54.557.909/0001-74</t>
  </si>
  <si>
    <t>CAMETA POLPA DE FRUTAS LTDA</t>
  </si>
  <si>
    <t>CAMETA POLPA DE FRUTAS</t>
  </si>
  <si>
    <t>15.948.844-3</t>
  </si>
  <si>
    <t>40.432.298/0001-23</t>
  </si>
  <si>
    <t>C G PIMENTEL LTDA</t>
  </si>
  <si>
    <t>JACKSON MOTO PECAS</t>
  </si>
  <si>
    <t>15.737.380-0</t>
  </si>
  <si>
    <t>27.903.323/0001-41</t>
  </si>
  <si>
    <t xml:space="preserve">C M FREITAS DE MORAES </t>
  </si>
  <si>
    <t>FARMA FREITAS</t>
  </si>
  <si>
    <t>15.566.266-0</t>
  </si>
  <si>
    <t>13.137.836/0001-84</t>
  </si>
  <si>
    <t>C R FERREIRA FARMACIA - ME</t>
  </si>
  <si>
    <t>C R PEREIRA FARMACIA</t>
  </si>
  <si>
    <t>15.326.659-7</t>
  </si>
  <si>
    <t>35.497.278/0002-81</t>
  </si>
  <si>
    <t>CAFE &amp; BISTRO LTDA (FILIAL)</t>
  </si>
  <si>
    <t>LD CAFE &amp; BISTRO</t>
  </si>
  <si>
    <t>15.890.980-1</t>
  </si>
  <si>
    <t>35.497.278/0001-09</t>
  </si>
  <si>
    <t>CAFE &amp; BISTRO LTDA (MATRIZ)</t>
  </si>
  <si>
    <t>LD CAFE E BISTRO</t>
  </si>
  <si>
    <t>15.669.816-1</t>
  </si>
  <si>
    <t>06.170.456/0001-86</t>
  </si>
  <si>
    <t>CALDAS COMERCIO</t>
  </si>
  <si>
    <t>COMERCIAL CALDAS</t>
  </si>
  <si>
    <t>15.238.040-0</t>
  </si>
  <si>
    <t>37.908.820/0001-96</t>
  </si>
  <si>
    <t xml:space="preserve">CAMPO VIDA MATERIAIS DE CONSTRUÇÃO &amp; SERVIÇOS LTDA </t>
  </si>
  <si>
    <t>CAMPO E VIDA</t>
  </si>
  <si>
    <t>15.707.848-5</t>
  </si>
  <si>
    <t>52.623.891/0001-36</t>
  </si>
  <si>
    <t>CARMEN TRAJES FINOS LTDA</t>
  </si>
  <si>
    <t>CARMEN TRAJES FINOS</t>
  </si>
  <si>
    <t>15.922.693-7</t>
  </si>
  <si>
    <t>36.204.682/0001-00</t>
  </si>
  <si>
    <t>CASA DO CALDO &amp; PIZZARIA SABOR DA TERRA</t>
  </si>
  <si>
    <t>SABOR DA TERRA</t>
  </si>
  <si>
    <t>15.679.522-1</t>
  </si>
  <si>
    <t>45.693.453/0001-89</t>
  </si>
  <si>
    <t>CASA LUCAS EMPREENDIMENTOS LTDA</t>
  </si>
  <si>
    <t>CASA LUCAS</t>
  </si>
  <si>
    <t>15.822.856-1</t>
  </si>
  <si>
    <t>29.107.907/0001-36</t>
  </si>
  <si>
    <t>CASSIA MODA FITNESS LTDA</t>
  </si>
  <si>
    <t>CASSIA MODA FITNESS</t>
  </si>
  <si>
    <t>15.584.723-6</t>
  </si>
  <si>
    <t>38.636.152/0001-58</t>
  </si>
  <si>
    <t>CASTRO COMERCIO VAREJISTA</t>
  </si>
  <si>
    <t>HOTEL E SUP CASTRO</t>
  </si>
  <si>
    <t>15.717.627-4</t>
  </si>
  <si>
    <t>38.636.152/0002-39</t>
  </si>
  <si>
    <t xml:space="preserve">CASTRO COMERCIO VAREJISTA </t>
  </si>
  <si>
    <t>HOTEL E SUPERMERCADO</t>
  </si>
  <si>
    <t>15.745.638-2</t>
  </si>
  <si>
    <t>49.790.550/0001-40</t>
  </si>
  <si>
    <t>CENTRO DE FISIOTERAPIA LTDA</t>
  </si>
  <si>
    <t>CENTRO DE FISIOTERAP</t>
  </si>
  <si>
    <t>10.825.125/0001-04</t>
  </si>
  <si>
    <t>CENTRO EDUCACIONAL DE CAMETA</t>
  </si>
  <si>
    <t>CEC</t>
  </si>
  <si>
    <t>10.825.125/0002-95</t>
  </si>
  <si>
    <t>CENTRO EDUCACIONAL DE CAMETA  SALINOPOLES</t>
  </si>
  <si>
    <t>CEC SALINOPOLIS</t>
  </si>
  <si>
    <t>10.825.125/0006-19</t>
  </si>
  <si>
    <t>CENTRO EDUCACIONAL DE CAMETA S/S LTDA</t>
  </si>
  <si>
    <t>CEC TAILANDIA</t>
  </si>
  <si>
    <t>32.785.169/0001-90</t>
  </si>
  <si>
    <t>COMBAT COMERCIO DE MEDICAMENTO</t>
  </si>
  <si>
    <t>COMBAT</t>
  </si>
  <si>
    <t>15.633.458-5</t>
  </si>
  <si>
    <t>32.767.953/0001-76</t>
  </si>
  <si>
    <t>COMERCIAL CALÇADOS  IRMÃOS LUIZ LTDA</t>
  </si>
  <si>
    <t>MUNDIAL CALCADOS &amp; C</t>
  </si>
  <si>
    <t>15.314.394-0</t>
  </si>
  <si>
    <t>51.402.209/0001-12</t>
  </si>
  <si>
    <t>CONSTRUTORA CAMETÁ LTDA</t>
  </si>
  <si>
    <t>B N ALFALTO CAMETA</t>
  </si>
  <si>
    <t>15.911.460-8</t>
  </si>
  <si>
    <t>23.929.264/0003-91</t>
  </si>
  <si>
    <t xml:space="preserve">CONTEC CONTABILIDADE E NEGOCIOS </t>
  </si>
  <si>
    <t>CONTEC CAMETA</t>
  </si>
  <si>
    <t>28.777.098/0001-07</t>
  </si>
  <si>
    <t>D B DAMASCENO EIRELI - ME</t>
  </si>
  <si>
    <t>CENTRO EDU DE CAMETA</t>
  </si>
  <si>
    <t>28.777.098/0002-98</t>
  </si>
  <si>
    <t>D B DAMASCENO EIRELI - ME FILIAL</t>
  </si>
  <si>
    <t>28.393.753/0001-23</t>
  </si>
  <si>
    <t>D C DAMASCENO LTDA</t>
  </si>
  <si>
    <t>ESTACIONAMT DO NEGAO</t>
  </si>
  <si>
    <t>15.573.739-2</t>
  </si>
  <si>
    <t>32.199.483/0001-91</t>
  </si>
  <si>
    <t>D C FALEIRO LANGARO LTDA</t>
  </si>
  <si>
    <t>PIZZARIA &amp; CHOPERIA</t>
  </si>
  <si>
    <t>15.625.994-0</t>
  </si>
  <si>
    <t>29.944.497/0001-88</t>
  </si>
  <si>
    <t>D GARCIA XAVIER</t>
  </si>
  <si>
    <t>COMERCIAL GARCIA</t>
  </si>
  <si>
    <t>15.596.737-1</t>
  </si>
  <si>
    <t>22.460.894/0001-35</t>
  </si>
  <si>
    <t>D H M CARDOSO</t>
  </si>
  <si>
    <t>COMERCIAL NORTE SUL</t>
  </si>
  <si>
    <t>15.486.385-8</t>
  </si>
  <si>
    <t>53.302.332/0001-97</t>
  </si>
  <si>
    <t>D NEVES PEREIRA LTDA</t>
  </si>
  <si>
    <t>DROGARIA ULTRA FARMA</t>
  </si>
  <si>
    <t>15.932.915-9</t>
  </si>
  <si>
    <t>29.397.937/0001-24</t>
  </si>
  <si>
    <t>D P DA CRUZ</t>
  </si>
  <si>
    <t>PREZADO CHURRASCARIA</t>
  </si>
  <si>
    <t>15.589.112-0</t>
  </si>
  <si>
    <t>45.399.951/0001-13</t>
  </si>
  <si>
    <t>D PANTOJA GOMES LTDA</t>
  </si>
  <si>
    <t>PGOMES ACAI DE QUALI</t>
  </si>
  <si>
    <t>15.818.129-8</t>
  </si>
  <si>
    <t>54.802.607/0001-14</t>
  </si>
  <si>
    <t>DROGARIA CENTRAL FARMA LTDA</t>
  </si>
  <si>
    <t>DROGARIA CENTRAL FARMA</t>
  </si>
  <si>
    <t>15.952.061-4</t>
  </si>
  <si>
    <t>17.434.217/0001-02</t>
  </si>
  <si>
    <t>D TRANSPORTE &amp; CARGAS LTDA</t>
  </si>
  <si>
    <t>D TRANSPORTES &amp; CARG</t>
  </si>
  <si>
    <t>15.396.631-9</t>
  </si>
  <si>
    <t>27.542.150/0001-83</t>
  </si>
  <si>
    <t>D WANZELER MOIA</t>
  </si>
  <si>
    <t>CDM</t>
  </si>
  <si>
    <t>28.999.663/0001-80</t>
  </si>
  <si>
    <t>D. G. XAVIER</t>
  </si>
  <si>
    <t>PANIFICADORA GARCIA</t>
  </si>
  <si>
    <t>15.583.089-9</t>
  </si>
  <si>
    <t>24.510.942/0001-88</t>
  </si>
  <si>
    <t>D. M. T. DAMASCENO NETO LTDA</t>
  </si>
  <si>
    <t>********</t>
  </si>
  <si>
    <t>15.520.314-2</t>
  </si>
  <si>
    <t>13.379.434/0001-96</t>
  </si>
  <si>
    <t>D. RIBEIRO PAES</t>
  </si>
  <si>
    <t>DORI SOM</t>
  </si>
  <si>
    <t>15.331.297-1</t>
  </si>
  <si>
    <t>05.025.176/0001-11</t>
  </si>
  <si>
    <t>DISTRIBUIDORA 02</t>
  </si>
  <si>
    <t>DIST TOCANTINS</t>
  </si>
  <si>
    <t>15.107.194-2</t>
  </si>
  <si>
    <t>05.025.176/0002-00</t>
  </si>
  <si>
    <t>DISTRIBUIDORA 04</t>
  </si>
  <si>
    <t>DIST MOCAJUBA</t>
  </si>
  <si>
    <t>15.123.073-0</t>
  </si>
  <si>
    <t>05.025.176/0004-64</t>
  </si>
  <si>
    <t>DISTRIBUIDORA 05</t>
  </si>
  <si>
    <t>DIST CAMETA</t>
  </si>
  <si>
    <t>05.025.176/0005-45</t>
  </si>
  <si>
    <t>DISTRIBUIDORA DE BEBIDAS TOCANTINS</t>
  </si>
  <si>
    <t>DIST CARAPAJO</t>
  </si>
  <si>
    <t>15.398.859-2</t>
  </si>
  <si>
    <t>47.213.695/0001-53</t>
  </si>
  <si>
    <t>DUDA COMERCIO DE CALÇADOS LTDA</t>
  </si>
  <si>
    <t>DUDA CALCADOS &amp; ACES</t>
  </si>
  <si>
    <t>15.846.524-5</t>
  </si>
  <si>
    <t>27.231.229/0001-93</t>
  </si>
  <si>
    <t>E A DUARTE DE MELO (MTZ)</t>
  </si>
  <si>
    <t>15.555.068-3</t>
  </si>
  <si>
    <t>27.231.229/0002-74</t>
  </si>
  <si>
    <t>05.060.552/0001-09</t>
  </si>
  <si>
    <t>E B BARRA</t>
  </si>
  <si>
    <t>CASA MATEUS</t>
  </si>
  <si>
    <t>15.224.923-0</t>
  </si>
  <si>
    <t>16.368.007/0001-09</t>
  </si>
  <si>
    <t>E C DA SILVA MERCANTIL</t>
  </si>
  <si>
    <t>BIG BIG CONVENIENCIA</t>
  </si>
  <si>
    <t>15.378.605-1</t>
  </si>
  <si>
    <t>26.741.015/0001-02</t>
  </si>
  <si>
    <t>E DE J FREITAS BALIEIRO</t>
  </si>
  <si>
    <t>MERCADINHO SALMO 23</t>
  </si>
  <si>
    <t>15.546.899-5</t>
  </si>
  <si>
    <t>15.621.073/0001-78</t>
  </si>
  <si>
    <t>E DE LIMA POMPEU- VANDA</t>
  </si>
  <si>
    <t>BIG CONVENIENCIA</t>
  </si>
  <si>
    <t>15.373.307-1</t>
  </si>
  <si>
    <t>22.247.226/0001-24</t>
  </si>
  <si>
    <t>E DE S RODRIGUES EIRELI -- ME</t>
  </si>
  <si>
    <t>LABORATORIO SAO BENE</t>
  </si>
  <si>
    <t>15.483.008-9</t>
  </si>
  <si>
    <t>11.737.211/0001-28</t>
  </si>
  <si>
    <t>E DOS P PORTILHO &amp; CIA LTDA - ME</t>
  </si>
  <si>
    <t>MAT DE CONST FE DEUS</t>
  </si>
  <si>
    <t>15.299.183-2</t>
  </si>
  <si>
    <t>37.451.422/0001-93</t>
  </si>
  <si>
    <t>E F PANTOJA EIRELI</t>
  </si>
  <si>
    <t>COMECIA SANTA TEREZA</t>
  </si>
  <si>
    <t>15.699.704-5</t>
  </si>
  <si>
    <t>22.352.356/0001-27</t>
  </si>
  <si>
    <t>E F SERRÃO EIRELI</t>
  </si>
  <si>
    <t>SERRAO MOTO PECAS</t>
  </si>
  <si>
    <t>15.484.686-4</t>
  </si>
  <si>
    <t>17.999.015/0001-08</t>
  </si>
  <si>
    <t>E GONÇALVES PIMENTEL</t>
  </si>
  <si>
    <t>SHALOM VARIEDADES</t>
  </si>
  <si>
    <t>15.407.491-8</t>
  </si>
  <si>
    <t>13.512.593/0001-17</t>
  </si>
  <si>
    <t>ENGTECH DIGITAL LTDA</t>
  </si>
  <si>
    <t>ENGTECH DIGITAL</t>
  </si>
  <si>
    <t>15.333.661-7</t>
  </si>
  <si>
    <t>23.977.428/0001-94</t>
  </si>
  <si>
    <t>ENGTECH SERVIÇOS LTDA</t>
  </si>
  <si>
    <t>ENGTECH SERVIÇOS</t>
  </si>
  <si>
    <t>15.511.564-2</t>
  </si>
  <si>
    <t>39.565.572/0001-53</t>
  </si>
  <si>
    <t>ENGTECH ENGENHARIA LTDA</t>
  </si>
  <si>
    <t>BARATÃO DA CONSTRUÇÃO</t>
  </si>
  <si>
    <t>15.754.541-5</t>
  </si>
  <si>
    <t>15.628.109/0001-45</t>
  </si>
  <si>
    <t>E MORAES XAVIER</t>
  </si>
  <si>
    <t>15.373.443-4</t>
  </si>
  <si>
    <t>29.389.934/0001-49</t>
  </si>
  <si>
    <t>E MORAES XAVIER EIRELI</t>
  </si>
  <si>
    <t>FERRAGEM SANTA RITA</t>
  </si>
  <si>
    <t>15.589.046-8</t>
  </si>
  <si>
    <t>24.640.587/0001-61</t>
  </si>
  <si>
    <t>ELIENAI C POMPEU TRANSPORTES</t>
  </si>
  <si>
    <t>POMPEU TRANSPORTES &amp; SERVICOS</t>
  </si>
  <si>
    <t>15.522.401-8</t>
  </si>
  <si>
    <t>07.432.380/0001-82</t>
  </si>
  <si>
    <t>E N MARQUES</t>
  </si>
  <si>
    <t>MARQUES CONVENIENCIA</t>
  </si>
  <si>
    <t>15.246.618-</t>
  </si>
  <si>
    <t>08.874.222/0001-45</t>
  </si>
  <si>
    <t>E P DE LIMA</t>
  </si>
  <si>
    <t>LABORATORIO CARLOS L</t>
  </si>
  <si>
    <t>08.874.222/0002-26</t>
  </si>
  <si>
    <t>28.965.008/0001-01</t>
  </si>
  <si>
    <t>E SACRAMENTO FREITAS - ME</t>
  </si>
  <si>
    <t>E SACRAMENTO</t>
  </si>
  <si>
    <t>15.582.350-7</t>
  </si>
  <si>
    <t>28.965.008/0002-92</t>
  </si>
  <si>
    <t>15.586.779-2</t>
  </si>
  <si>
    <t>49.234.562/0001-99</t>
  </si>
  <si>
    <t>E. P. PEREIRA LTDA</t>
  </si>
  <si>
    <t>DULAR</t>
  </si>
  <si>
    <t>15.874.812-3</t>
  </si>
  <si>
    <t>13.806.966/0001-62</t>
  </si>
  <si>
    <t>E. V. DOS REIS LTDA</t>
  </si>
  <si>
    <t>3 F NEGOCIO COLETIVO</t>
  </si>
  <si>
    <t>15.339.066-2</t>
  </si>
  <si>
    <t>13.621.287/0001-19</t>
  </si>
  <si>
    <t>EDENILTON FERREIRA PANTOJA</t>
  </si>
  <si>
    <t>EDENILTON</t>
  </si>
  <si>
    <t>15.335.633-2</t>
  </si>
  <si>
    <t>51.565.593/0001-74</t>
  </si>
  <si>
    <t>ESPAÇO HEROES SORVETERIA &amp; HAMBURGUERIA LTDA</t>
  </si>
  <si>
    <t>ESPACO HEROES SORVET</t>
  </si>
  <si>
    <t>15.908.117-3</t>
  </si>
  <si>
    <t>E &amp; S CONSULTORIA RURAL LTDA</t>
  </si>
  <si>
    <t>33.147.438/0001-56</t>
  </si>
  <si>
    <t>EXPRESSO BOM JESUS, SERVIÇOS E TRANSPORTES</t>
  </si>
  <si>
    <t>EXPRESSO BOM JESUS</t>
  </si>
  <si>
    <t>15.638.393-4</t>
  </si>
  <si>
    <t>52.366.558/0001-99</t>
  </si>
  <si>
    <t xml:space="preserve">EXPRESSO CAMETÁ LTDA </t>
  </si>
  <si>
    <t>EXPRESSO CAMETA</t>
  </si>
  <si>
    <t>15.919.066-5</t>
  </si>
  <si>
    <t>36.982.701/0001-10</t>
  </si>
  <si>
    <t>F B CRUZ CORREA LTDA</t>
  </si>
  <si>
    <t>COMERCIAL CRUZ CORRE</t>
  </si>
  <si>
    <t>15.692.221-5</t>
  </si>
  <si>
    <t>24.626.006/0001-37</t>
  </si>
  <si>
    <t>F C NUNES LTDA</t>
  </si>
  <si>
    <t>POSTO BEIRA RIO</t>
  </si>
  <si>
    <t>15.649.036-6</t>
  </si>
  <si>
    <t>29.918.394/0001-43</t>
  </si>
  <si>
    <t>F DA C RODRIGUES EIRELI</t>
  </si>
  <si>
    <t>FARMA NICE</t>
  </si>
  <si>
    <t>15.596.353-8</t>
  </si>
  <si>
    <t>47.029.393/0001-20</t>
  </si>
  <si>
    <t>F P ALVES LTDA</t>
  </si>
  <si>
    <t>05.877.654/0001-11</t>
  </si>
  <si>
    <t>F DE J C VEIGA</t>
  </si>
  <si>
    <t>MJ CENTER</t>
  </si>
  <si>
    <t>15.233.959-0</t>
  </si>
  <si>
    <t>53.881.571/0001-49</t>
  </si>
  <si>
    <t>FENIX PEÇAS &amp; ACESSORIOS LTDA</t>
  </si>
  <si>
    <t>FENIX PEÇAS &amp; ACESSORIOS</t>
  </si>
  <si>
    <t>15.940.214-0</t>
  </si>
  <si>
    <t>13.797.731/0001-51</t>
  </si>
  <si>
    <t>F DE J D PINTO</t>
  </si>
  <si>
    <t>PANIFICADORA PRIMAVE</t>
  </si>
  <si>
    <t>15.338.912-5</t>
  </si>
  <si>
    <t>40.813.611/0001-73</t>
  </si>
  <si>
    <t>F DE L DAMASCENO LTDA</t>
  </si>
  <si>
    <t>CENTRO EDUCACIONAL D</t>
  </si>
  <si>
    <t>29.987.272/0001-09</t>
  </si>
  <si>
    <t>F FONSECA LOBO</t>
  </si>
  <si>
    <t>MERCADINHO DO FABIO</t>
  </si>
  <si>
    <t>15.597.282-0</t>
  </si>
  <si>
    <t>32.406.986/0001-90</t>
  </si>
  <si>
    <t>F NABICA DA SILVA EIRELI</t>
  </si>
  <si>
    <t>CAMETA REFRIGERACAO</t>
  </si>
  <si>
    <t>15.628.552-5</t>
  </si>
  <si>
    <t>06.051.543/0001-14</t>
  </si>
  <si>
    <t>FORTE MONTE CARMELO LTDA (MTZ)</t>
  </si>
  <si>
    <t>FORTE MONTE CARMELO - MINERACAO LOCACAO E CONSTRUCAO</t>
  </si>
  <si>
    <t>15.235.752-1</t>
  </si>
  <si>
    <t>06.051.543/0004-67</t>
  </si>
  <si>
    <t>FORTE MONTE CARMELO LTDA (FIL)</t>
  </si>
  <si>
    <t>05.443.336/0001-42</t>
  </si>
  <si>
    <t>F P MACHADO</t>
  </si>
  <si>
    <t>CASA MACHADO CONSTRU</t>
  </si>
  <si>
    <t>15.228.865-1</t>
  </si>
  <si>
    <t>04.639.095/0001-49</t>
  </si>
  <si>
    <t>F TAVARES DA VEIGA</t>
  </si>
  <si>
    <t>F TAVARES</t>
  </si>
  <si>
    <t>15.220.852-6</t>
  </si>
  <si>
    <t>28.487.419/0001-39</t>
  </si>
  <si>
    <t>F V GAIA EIRELI - ME</t>
  </si>
  <si>
    <t>CAMETA FARMA</t>
  </si>
  <si>
    <t>15.575.018-6</t>
  </si>
  <si>
    <t>49.771.726/0001-17</t>
  </si>
  <si>
    <t>FARMA NICE LTDA</t>
  </si>
  <si>
    <t>FARMA NICE.</t>
  </si>
  <si>
    <t>15.882.747-</t>
  </si>
  <si>
    <t>45.129.088/0001-84</t>
  </si>
  <si>
    <t>FIEL ENERGIA GENUINAMENTE CAMETAENSE LTDA</t>
  </si>
  <si>
    <t>FIEL ENERGIA GENUINA</t>
  </si>
  <si>
    <t>15.814.471-6</t>
  </si>
  <si>
    <t>43.662.887/0001-96</t>
  </si>
  <si>
    <t>FLORICULTURA IKEBANA LTDA</t>
  </si>
  <si>
    <t>FLORICULTURA IKEBANA</t>
  </si>
  <si>
    <t>15.791.665-0</t>
  </si>
  <si>
    <t>47.245.454/0001-96</t>
  </si>
  <si>
    <t>FORT CAR MANUTENÇÃO DE AUTOMOVEIS LTDA</t>
  </si>
  <si>
    <t>AUTO ELETRICA FORT C</t>
  </si>
  <si>
    <t>15.846.959-3</t>
  </si>
  <si>
    <t>26.123.293/0001-98</t>
  </si>
  <si>
    <t>FRANCEZ &amp; MEDEIROS EMPREENDIMENTOS LTDA</t>
  </si>
  <si>
    <t>MEDEIROS EMPREENDIME</t>
  </si>
  <si>
    <t>15.536.643-2</t>
  </si>
  <si>
    <t>05.797.900/0001-25</t>
  </si>
  <si>
    <t>FRANCISCO DE ASSIS</t>
  </si>
  <si>
    <t>DIGITAL INFORMATICA</t>
  </si>
  <si>
    <t>15.232.763-0</t>
  </si>
  <si>
    <t>06.050.445/0001-62</t>
  </si>
  <si>
    <t>FRANCO &amp; GONÇALVES</t>
  </si>
  <si>
    <t>MERCADINHO GONCALVES</t>
  </si>
  <si>
    <t>15.236.028-0</t>
  </si>
  <si>
    <t>04.556.141/0001-46</t>
  </si>
  <si>
    <t>FREITAS &amp; WANZELER LTDA</t>
  </si>
  <si>
    <t>FREITAS &amp; WANZELER E</t>
  </si>
  <si>
    <t>15.555.101-9</t>
  </si>
  <si>
    <t>37.328.353/0001-25</t>
  </si>
  <si>
    <t>FRIGO - PESCA EMPREENDIMENTOS LTDA</t>
  </si>
  <si>
    <t>FRIGOPESCA</t>
  </si>
  <si>
    <t>15.697.492-4</t>
  </si>
  <si>
    <t>37.384.447/0001-11</t>
  </si>
  <si>
    <t>G R W ESTUMANO LTDA</t>
  </si>
  <si>
    <t>GRW</t>
  </si>
  <si>
    <t>15.698.461-0</t>
  </si>
  <si>
    <t>34.998.738/0001-01</t>
  </si>
  <si>
    <t>GMS DISTRIBUIDORA E TRSNAPORTE EIRELI 01</t>
  </si>
  <si>
    <t>GMS DISTRIBUIDORA</t>
  </si>
  <si>
    <t>15.663.046-0</t>
  </si>
  <si>
    <t>34.998.738/0002-92</t>
  </si>
  <si>
    <t>GMS DISTRIBUIDORA E TRSNAPORTE EIRELI 02</t>
  </si>
  <si>
    <t>15.803.859-2</t>
  </si>
  <si>
    <t>14.564.226/0001-20</t>
  </si>
  <si>
    <t>GONÇALVES DISTRIBUIDORA DE BEBIDAS LTDA</t>
  </si>
  <si>
    <t>DISTRIBUIDORA DE BEB</t>
  </si>
  <si>
    <t>15.353.193-2</t>
  </si>
  <si>
    <t>14.564.226/0002-00</t>
  </si>
  <si>
    <t>GONÇALVES DISTRIBUIDORA DE BEBIDAS LTDA- FILIAL</t>
  </si>
  <si>
    <t>GONCALVES LOGISTICA</t>
  </si>
  <si>
    <t>29.519.287-9</t>
  </si>
  <si>
    <t>06.890.378/0001-94</t>
  </si>
  <si>
    <t>GONÇALVES GÁS LTDA (MTZ)</t>
  </si>
  <si>
    <t>GONCALVES GAS</t>
  </si>
  <si>
    <t>15.239.692-6</t>
  </si>
  <si>
    <t>GONÇALVES GÁS LTDA (FIL LIMOEIRO)</t>
  </si>
  <si>
    <t>19.867.625/0001-83</t>
  </si>
  <si>
    <t>GREMIO  RECREATIVO ESCOLA DE SAMBA CHALEIRA</t>
  </si>
  <si>
    <t>CHALEIRA</t>
  </si>
  <si>
    <t>19.181.271/0001-19</t>
  </si>
  <si>
    <t>H M B GONCALVES LTDA</t>
  </si>
  <si>
    <t>ACADEMIA BOA FORMA</t>
  </si>
  <si>
    <t>15.428.950-7</t>
  </si>
  <si>
    <t>15.621.078/0001-09</t>
  </si>
  <si>
    <t>H P WANZELER JUNIOR EIERLI</t>
  </si>
  <si>
    <t>DATALINK</t>
  </si>
  <si>
    <t>15.373.306-3</t>
  </si>
  <si>
    <t>15.014.448/0001-31</t>
  </si>
  <si>
    <t>I P RAMOS JUNIOR MATERIAIS DE CONSTRUCAO LTDA</t>
  </si>
  <si>
    <t>M J MATERIAIS DE CONSTRUCAO</t>
  </si>
  <si>
    <t>15.361.748-9</t>
  </si>
  <si>
    <t>33.427.713/0001-95</t>
  </si>
  <si>
    <t xml:space="preserve">I OLIVEIRA LEMOS SUPERMERCADO </t>
  </si>
  <si>
    <t>SAM FARMA</t>
  </si>
  <si>
    <t>15.642.139-9</t>
  </si>
  <si>
    <t>48.829.984/0001-44</t>
  </si>
  <si>
    <t xml:space="preserve">IDEAL COMÉRCIO DE DERIVADOS DE PETRÓLEO LTDA </t>
  </si>
  <si>
    <t>IDEAL PORTEL</t>
  </si>
  <si>
    <t>15.869.693-0</t>
  </si>
  <si>
    <t>45.246.750/0001-86</t>
  </si>
  <si>
    <t>IDEAL COMERCIO VAREJISTA DE DERIVADOS</t>
  </si>
  <si>
    <t>POSTO IDEAL.</t>
  </si>
  <si>
    <t>15.815.707-9</t>
  </si>
  <si>
    <t>10.680.275/0001-77</t>
  </si>
  <si>
    <t>IDEAL COMERCIO VAREJISTA DE DERIVALDOS</t>
  </si>
  <si>
    <t>POSTO IDEAL</t>
  </si>
  <si>
    <t>15.283.618-7</t>
  </si>
  <si>
    <t>07.961.115/0001-91</t>
  </si>
  <si>
    <t>IESAMA</t>
  </si>
  <si>
    <t>30.625.028/0001-85</t>
  </si>
  <si>
    <t xml:space="preserve">IGREJA BATISTA KARISMATICA </t>
  </si>
  <si>
    <t>IGREJA BATISTA KARIS</t>
  </si>
  <si>
    <t>28.433.197/0001-71</t>
  </si>
  <si>
    <t xml:space="preserve">INDÚSTRIA &amp; COMÉRCIO DE CONSERVAS TAKAJÓS </t>
  </si>
  <si>
    <t>ALVORADA</t>
  </si>
  <si>
    <t>15.574.139-0</t>
  </si>
  <si>
    <t>07.760.114/0001-89</t>
  </si>
  <si>
    <t>INSTITUTO CESAR MELO</t>
  </si>
  <si>
    <t>20.907.923/0001-39</t>
  </si>
  <si>
    <t>J DE L MARQUES COMERCIO VAREJISTA</t>
  </si>
  <si>
    <t>40.574.140/0001-98</t>
  </si>
  <si>
    <t>J &amp; J CLINICA MEDICA LTDA</t>
  </si>
  <si>
    <t>CLINICA MEDICA OTOGY</t>
  </si>
  <si>
    <t>18.213.193/0001-24</t>
  </si>
  <si>
    <t>J &amp; J COMERCIO DE COMBUSTIVEL LTDA</t>
  </si>
  <si>
    <t>POSTO NOSSA SENHORA</t>
  </si>
  <si>
    <t>15.411.464-2</t>
  </si>
  <si>
    <t>10.995.894/0001-50</t>
  </si>
  <si>
    <t>J A BATISTA DA SILVA</t>
  </si>
  <si>
    <t>REI DOS CARAMELOS</t>
  </si>
  <si>
    <t>15.288.772-5</t>
  </si>
  <si>
    <t>10.252.567/0001-09</t>
  </si>
  <si>
    <t>J B C RODRIGUES</t>
  </si>
  <si>
    <t>J. R. COMERCIOJ. B.</t>
  </si>
  <si>
    <t>15.123.119-2</t>
  </si>
  <si>
    <t>33.076.732/0001-14</t>
  </si>
  <si>
    <t>J C BATISTA LTDA (filial Tucurui)</t>
  </si>
  <si>
    <t>D'LUX DISTRIBUICOES</t>
  </si>
  <si>
    <t>15.637.329-7</t>
  </si>
  <si>
    <t>33.076.732/0002-03</t>
  </si>
  <si>
    <t>J C BATISTA LTDA (matriz cameta)</t>
  </si>
  <si>
    <t>MARBELLE TUCURUI</t>
  </si>
  <si>
    <t>15.869.169-5</t>
  </si>
  <si>
    <t>41.260.284/0001-32</t>
  </si>
  <si>
    <t>J C DE MORAES LTDA</t>
  </si>
  <si>
    <t>IMESPI CONSULTOR DE</t>
  </si>
  <si>
    <t>15.750.989-3</t>
  </si>
  <si>
    <t>05.738.060/0001-20</t>
  </si>
  <si>
    <t>J DE F G BATISTA</t>
  </si>
  <si>
    <t>CASA CAMPAO</t>
  </si>
  <si>
    <t>15.233.817-9</t>
  </si>
  <si>
    <t>14.145.437/0001-28</t>
  </si>
  <si>
    <t>J DIVALCI B RODRIGUES</t>
  </si>
  <si>
    <t>DIS MODAS</t>
  </si>
  <si>
    <t>15.125.412-5</t>
  </si>
  <si>
    <t>12.940.991/0001-71</t>
  </si>
  <si>
    <t>J DOS P MENDES - ME</t>
  </si>
  <si>
    <t>OFICINA DO PRETO</t>
  </si>
  <si>
    <t>15.322.333-2</t>
  </si>
  <si>
    <t>24.814.520/0001-04</t>
  </si>
  <si>
    <t>J DOS PRAZERES MENDES</t>
  </si>
  <si>
    <t>PRETO MOTO PECAS</t>
  </si>
  <si>
    <t>15.525.187-2</t>
  </si>
  <si>
    <t>08.003.016/0001-60</t>
  </si>
  <si>
    <t>J E G BATISTA</t>
  </si>
  <si>
    <t>NOSSA SENHORA APAREC</t>
  </si>
  <si>
    <t>15.253.594-2</t>
  </si>
  <si>
    <t>34.900.712/0001-89</t>
  </si>
  <si>
    <t>J E GONÇALVES BATISTA</t>
  </si>
  <si>
    <t>CASA CAMPAO.</t>
  </si>
  <si>
    <t>15.158.154-1</t>
  </si>
  <si>
    <t>24.339.340/0001-00</t>
  </si>
  <si>
    <t>J EVERALDO S DE SOUZA - ME</t>
  </si>
  <si>
    <t>COMERCIAL MENDES SOU</t>
  </si>
  <si>
    <t>15.517.619-6</t>
  </si>
  <si>
    <t>16.856.154/0001-10</t>
  </si>
  <si>
    <t>J F RIBEIRO - ME</t>
  </si>
  <si>
    <t>CASA DO CICLISTA</t>
  </si>
  <si>
    <t>15.384.951-7</t>
  </si>
  <si>
    <t>09.072.360/0001-73</t>
  </si>
  <si>
    <t>J FRANCES</t>
  </si>
  <si>
    <t>INDUSTRIA KURIMA</t>
  </si>
  <si>
    <t>15.264.990-5</t>
  </si>
  <si>
    <t>04.200.607/0001-76</t>
  </si>
  <si>
    <t>J H G TELES LTDA</t>
  </si>
  <si>
    <t>TELES CENTER</t>
  </si>
  <si>
    <t>15.215.655-0</t>
  </si>
  <si>
    <t>11.811.508/0001-96</t>
  </si>
  <si>
    <t>J J S BARROS LTDA</t>
  </si>
  <si>
    <t>COMERCIAL NORTE SUL.</t>
  </si>
  <si>
    <t>15.300.414-2</t>
  </si>
  <si>
    <t>21.600.940/0001-91</t>
  </si>
  <si>
    <t>J L BATISTA COMERCIO VAREJISTA</t>
  </si>
  <si>
    <t>J L BATISTA COMERCIO</t>
  </si>
  <si>
    <t>15.471.965-0</t>
  </si>
  <si>
    <t>46.598.340/0001-67</t>
  </si>
  <si>
    <t>J L F GONÇALVES LTDA</t>
  </si>
  <si>
    <t>XXXXXXXXXXXXXXXXXXX</t>
  </si>
  <si>
    <t>15.176.915/0001-20</t>
  </si>
  <si>
    <t>J L MORAES DE OLIVEIRA</t>
  </si>
  <si>
    <t>ANA CLARA CONFECCOES</t>
  </si>
  <si>
    <t>15.364.789-2</t>
  </si>
  <si>
    <t>42.393.161/0001-32</t>
  </si>
  <si>
    <t>J L SERVIÇOS E COMERCIO DE ARTIGOS DE OPTICA LTDA</t>
  </si>
  <si>
    <t>LOJA QUEEN</t>
  </si>
  <si>
    <t>15.770.311-8</t>
  </si>
  <si>
    <t>36.527.529/0001-05</t>
  </si>
  <si>
    <t>J LADISLAU BATISTA LTDA</t>
  </si>
  <si>
    <t>SANTO CRISTO OEIRAS</t>
  </si>
  <si>
    <t>15.683.818-4</t>
  </si>
  <si>
    <t>36.527.529/0002-96</t>
  </si>
  <si>
    <t>SANTO CRISTO CAMETA</t>
  </si>
  <si>
    <t>15.686.935-7</t>
  </si>
  <si>
    <t>36.527.529/0003-77</t>
  </si>
  <si>
    <t>SANTO CRISTO JUABA</t>
  </si>
  <si>
    <t>15.688.594-8</t>
  </si>
  <si>
    <t>09.614.484/0003-03</t>
  </si>
  <si>
    <t>J P G TELES FILHO LTDA</t>
  </si>
  <si>
    <t>J. P. G. TELES FILHO</t>
  </si>
  <si>
    <t>15.759.979-5</t>
  </si>
  <si>
    <t>09.614.484/0001-33</t>
  </si>
  <si>
    <t>JPGT FILHO</t>
  </si>
  <si>
    <t>15.274.039-2</t>
  </si>
  <si>
    <t>07.596.938/0001-65</t>
  </si>
  <si>
    <t>J P GONÇALVES TELES GOMERCIO VAREJISTA</t>
  </si>
  <si>
    <t>VAREJAO PERPETUO SOC</t>
  </si>
  <si>
    <t>15.249.704-8</t>
  </si>
  <si>
    <t>47.161.810/0001-93</t>
  </si>
  <si>
    <t>J. P. MOTO PEÇAS &amp; ACESSÓRIOS LTDA</t>
  </si>
  <si>
    <t>JP MOTO PEÇLAS</t>
  </si>
  <si>
    <t>15.845.993-8</t>
  </si>
  <si>
    <t>18.320.623/0001-07</t>
  </si>
  <si>
    <t>J Q GONÇALVES LTDA</t>
  </si>
  <si>
    <t>J Q GONÇALVES</t>
  </si>
  <si>
    <t>15.413.691-3</t>
  </si>
  <si>
    <t>28.839.113/0001-02</t>
  </si>
  <si>
    <t>J S DE ANDRADE FILHO CONFECÇÕES</t>
  </si>
  <si>
    <t>TAINAN CONFECCOES</t>
  </si>
  <si>
    <t>15.580.427-8</t>
  </si>
  <si>
    <t>28.839.113/0002-85</t>
  </si>
  <si>
    <t>TAINAN CONFECCCOES</t>
  </si>
  <si>
    <t>15.654.924-7</t>
  </si>
  <si>
    <t>29.698.405/0001-27</t>
  </si>
  <si>
    <t>J S F CALDAS EIRELI</t>
  </si>
  <si>
    <t>SUPERMERCADO ECONOMI</t>
  </si>
  <si>
    <t>15.593.361-2</t>
  </si>
  <si>
    <t>04.073.822/0001-53</t>
  </si>
  <si>
    <t>J S MAGAZINE</t>
  </si>
  <si>
    <t>D LU MAGAZINE</t>
  </si>
  <si>
    <t>15.219.955-1</t>
  </si>
  <si>
    <t>33.583.027/0001-03</t>
  </si>
  <si>
    <t>J V GONÇALVES PRODUTOS FARMACÊUTICOS LTDA</t>
  </si>
  <si>
    <t>FARMA BEM STAR</t>
  </si>
  <si>
    <t>15.644.215-9</t>
  </si>
  <si>
    <t>09.529.026/0001-04</t>
  </si>
  <si>
    <t>J V POMPEU DE MENEZES</t>
  </si>
  <si>
    <t>COMERCIAL E PANIFICA</t>
  </si>
  <si>
    <t>15.272.639-0</t>
  </si>
  <si>
    <t>63.804.900/0001-01</t>
  </si>
  <si>
    <t>J V PORTILHO</t>
  </si>
  <si>
    <t>15.161.033-9</t>
  </si>
  <si>
    <t>19.187.114/0001-10</t>
  </si>
  <si>
    <t>J VIANA VANZELER</t>
  </si>
  <si>
    <t>J VIANA VANZELER EMP</t>
  </si>
  <si>
    <t>15.429.068-8</t>
  </si>
  <si>
    <t>32.492.091/0001-16</t>
  </si>
  <si>
    <t>J WANZELER MOIA</t>
  </si>
  <si>
    <t>10.895.935/0001-37</t>
  </si>
  <si>
    <t>J WANZELER FREITAS</t>
  </si>
  <si>
    <t>MERCADINHO TELES</t>
  </si>
  <si>
    <t>15.287.224-8</t>
  </si>
  <si>
    <t>48.839.715/0001-69</t>
  </si>
  <si>
    <t>J. L. NABIÇA LTDA</t>
  </si>
  <si>
    <t>2 IRMAOS MATERIAL DE</t>
  </si>
  <si>
    <t>15.869.866-5</t>
  </si>
  <si>
    <t>13.983.140/0001-79</t>
  </si>
  <si>
    <t>J. V. MACIEL GRAFICA &amp; EDITORA</t>
  </si>
  <si>
    <t>GRAFICA &amp; XEROX VIAN</t>
  </si>
  <si>
    <t>15.342.962-3</t>
  </si>
  <si>
    <t>43.923.254/0001-94</t>
  </si>
  <si>
    <t>J.A.B DA SILVA LTDA</t>
  </si>
  <si>
    <t>CASA DE CARNE CAMETA</t>
  </si>
  <si>
    <t>15.795.681-4</t>
  </si>
  <si>
    <t>08.895.870/0001-88</t>
  </si>
  <si>
    <t>JANIO L. BATISTA</t>
  </si>
  <si>
    <t>SANTO CRISTO.</t>
  </si>
  <si>
    <t>15.269.075-1</t>
  </si>
  <si>
    <t>08.895.870/0003-40</t>
  </si>
  <si>
    <t>JANIO L. BATISTA FILIAL</t>
  </si>
  <si>
    <t>15.543.195-1</t>
  </si>
  <si>
    <t>43.853.132/0001-79</t>
  </si>
  <si>
    <t>JLC CARDOSO PRODUÇÕES MUSICAIS LTDA</t>
  </si>
  <si>
    <t>BLOCO BOTINHO</t>
  </si>
  <si>
    <t>20.890.327/0001-93</t>
  </si>
  <si>
    <t>JOÃO C VIEIRA EIRELI FILIAL</t>
  </si>
  <si>
    <t>EXIBIDA MODA</t>
  </si>
  <si>
    <t>15.459.448-2</t>
  </si>
  <si>
    <t>20.890.327/0003-55</t>
  </si>
  <si>
    <t>JOÃO C VIEIRA EIRELI MATRIZ</t>
  </si>
  <si>
    <t>15.707.675-0</t>
  </si>
  <si>
    <t>30.326.156/0001-28</t>
  </si>
  <si>
    <t>JOSE C VALENTE BARBOSA</t>
  </si>
  <si>
    <t>WILLIAM CONFECCAES</t>
  </si>
  <si>
    <t>15.601.734-2</t>
  </si>
  <si>
    <t>43.946.699/0001-90</t>
  </si>
  <si>
    <t xml:space="preserve">JOSE DIEGO WANZELER GONCALVES SOCIEDADE </t>
  </si>
  <si>
    <t>JOSE DIEGO</t>
  </si>
  <si>
    <t>15.736.218/0001-86</t>
  </si>
  <si>
    <t>JOSE MARIA CALDAS</t>
  </si>
  <si>
    <t>MERCEARIA CALDAS NET</t>
  </si>
  <si>
    <t>15.135.811-7</t>
  </si>
  <si>
    <t>39.778.385/0001-58</t>
  </si>
  <si>
    <t>JOSIANE DE FATIMA GAIA PARA SERVIÇOS</t>
  </si>
  <si>
    <t>JGP REPRESENTACOES</t>
  </si>
  <si>
    <t>15.727.349-0</t>
  </si>
  <si>
    <t>37.916.288/0001-59</t>
  </si>
  <si>
    <t>JUPATI COMERCIO E SERVIÇOS DE FRUTAS EIRELI</t>
  </si>
  <si>
    <t>JUPATI FRUIT</t>
  </si>
  <si>
    <t>15.707.747-0</t>
  </si>
  <si>
    <t>11.079.817/0001-13</t>
  </si>
  <si>
    <t>K DO S L MATOS LTDA</t>
  </si>
  <si>
    <t>15.289.705-4</t>
  </si>
  <si>
    <t>28.687.488/0001-96</t>
  </si>
  <si>
    <t>K N AGRIPINO DE MELO</t>
  </si>
  <si>
    <t>REAL FORTE VARIEDADE</t>
  </si>
  <si>
    <t>15.578.132-4</t>
  </si>
  <si>
    <t>07.242.158/0001-17</t>
  </si>
  <si>
    <t>KATIA S. SILVA - ME (FIL)</t>
  </si>
  <si>
    <t>FARMACIA DO POVO</t>
  </si>
  <si>
    <t>15.388.484-3</t>
  </si>
  <si>
    <t>07.242.158/0004-60</t>
  </si>
  <si>
    <t>KATIA S. SILVA - ME (MTZ)</t>
  </si>
  <si>
    <t>DROGARIA EXTRAFACIL</t>
  </si>
  <si>
    <t>11.487.200/0001-37</t>
  </si>
  <si>
    <t>KEILA B. PORTILHO</t>
  </si>
  <si>
    <t>R P VAREJISTA</t>
  </si>
  <si>
    <t>15.295.043-5</t>
  </si>
  <si>
    <t>83.877.886/0001-83</t>
  </si>
  <si>
    <t>KURIMÃ</t>
  </si>
  <si>
    <t>CONSERVAS KURIMA</t>
  </si>
  <si>
    <t>15.181.031-1</t>
  </si>
  <si>
    <t>41.533.270/0001-45</t>
  </si>
  <si>
    <t xml:space="preserve"> L G EMPREENDIMENTOS LTDA</t>
  </si>
  <si>
    <t>L G EMPREENDIMENTOS</t>
  </si>
  <si>
    <t>15.755.959-9</t>
  </si>
  <si>
    <t>44.077.647/0001-97</t>
  </si>
  <si>
    <t>L B SERRÃO LTDA</t>
  </si>
  <si>
    <t>CAMETASHOP</t>
  </si>
  <si>
    <t>15.797.897-4</t>
  </si>
  <si>
    <t>04.850.661/0001-67</t>
  </si>
  <si>
    <t>L DE A TELES COMERCIO VAREJISTA</t>
  </si>
  <si>
    <t>L DE A TELES</t>
  </si>
  <si>
    <t>15.222.550-1</t>
  </si>
  <si>
    <t>15.192.828/0001-66</t>
  </si>
  <si>
    <t>L DE B PAES</t>
  </si>
  <si>
    <t>REFRIGERACAO PAES</t>
  </si>
  <si>
    <t>15.492.393-1</t>
  </si>
  <si>
    <t>23.493.790/0001-90</t>
  </si>
  <si>
    <t>L DE NAZARÉ R RODRIGUES</t>
  </si>
  <si>
    <t>LU FITINESS</t>
  </si>
  <si>
    <t>15.503.303-4</t>
  </si>
  <si>
    <t>12.664.806/0001-63</t>
  </si>
  <si>
    <t xml:space="preserve">L DE SOUZA OLIVEIRA LTDA </t>
  </si>
  <si>
    <t>CONSTRUTORA PARA</t>
  </si>
  <si>
    <t>L DO P G PACHECO EIRELI - EPP</t>
  </si>
  <si>
    <t>L &amp; M COMERCIO DE AC</t>
  </si>
  <si>
    <t>15.533.983-4</t>
  </si>
  <si>
    <t>47.040.898/0001-95</t>
  </si>
  <si>
    <t>L G DA SILVA CONSTRUTORA LTDA</t>
  </si>
  <si>
    <t>R. R. CONSTRUNORTE</t>
  </si>
  <si>
    <t>15.844.250-</t>
  </si>
  <si>
    <t>28.952.337/0001-18</t>
  </si>
  <si>
    <t>21.160.133/0001-03</t>
  </si>
  <si>
    <t>L M B PORTILHO VAREJISTA - ME</t>
  </si>
  <si>
    <t>COMERCIAL BARRA PORT</t>
  </si>
  <si>
    <t>15.464.338-6</t>
  </si>
  <si>
    <t>20.369.151/0001-29</t>
  </si>
  <si>
    <t>L M WANZELER LTDA</t>
  </si>
  <si>
    <t>SISTEMA</t>
  </si>
  <si>
    <t>15.451.310-5</t>
  </si>
  <si>
    <t>54.948.902/0001-83</t>
  </si>
  <si>
    <t xml:space="preserve">LABORATÓRIO FBA LTDA </t>
  </si>
  <si>
    <t>SCI - MED</t>
  </si>
  <si>
    <t>26.741.566/0001-68</t>
  </si>
  <si>
    <t>L TELES GONÇALVES</t>
  </si>
  <si>
    <t>L TELES GONCALVES</t>
  </si>
  <si>
    <t>15.546.885-5</t>
  </si>
  <si>
    <t>49.614.874/0001-28</t>
  </si>
  <si>
    <t>L. P. PEREIRA CARDOSO</t>
  </si>
  <si>
    <t>MISTER BROCA</t>
  </si>
  <si>
    <t>15.880.594-1</t>
  </si>
  <si>
    <t>11.780.684/0001-08</t>
  </si>
  <si>
    <t xml:space="preserve">L. R. F. LIMA LTDA </t>
  </si>
  <si>
    <t>AGROPEC HOTELDALDEIA</t>
  </si>
  <si>
    <t>15.299.909-4</t>
  </si>
  <si>
    <t>54.001.677/0001-73</t>
  </si>
  <si>
    <t>L TUCANOS LTDA</t>
  </si>
  <si>
    <t>TUCANOS</t>
  </si>
  <si>
    <t>15.941.817-8</t>
  </si>
  <si>
    <t>49.051.438/0001-98</t>
  </si>
  <si>
    <t>L. R. M. VIANA LTDA</t>
  </si>
  <si>
    <t>LIVIA MODAS &amp; VARIED</t>
  </si>
  <si>
    <t>15.872.911-0</t>
  </si>
  <si>
    <t>27.947.053/0001-70</t>
  </si>
  <si>
    <t>LIVAN C SILVA - ME</t>
  </si>
  <si>
    <t>SUPERACAO CURSO PRE</t>
  </si>
  <si>
    <t>05.641.235/0001-86</t>
  </si>
  <si>
    <t>LIVRARIA E GRAFICA DA DIOCESE LTDA</t>
  </si>
  <si>
    <t>GRAFICA EDITORA DA D</t>
  </si>
  <si>
    <t>15.231.887-9</t>
  </si>
  <si>
    <t>52.251.809/0001-90</t>
  </si>
  <si>
    <t>LUANA A. DOS SANTOS</t>
  </si>
  <si>
    <t>XXXXXXXXXXXX</t>
  </si>
  <si>
    <t>15.917.525-9</t>
  </si>
  <si>
    <t>09.513.338/0001-11</t>
  </si>
  <si>
    <t>LUZINAN DA C GAIA - ME+B258:M258</t>
  </si>
  <si>
    <t>MERCADINHO TROPICAL</t>
  </si>
  <si>
    <t>15.272.325-0</t>
  </si>
  <si>
    <t>10.243.691/0002-99</t>
  </si>
  <si>
    <t>M &amp; M MEDEIROS</t>
  </si>
  <si>
    <t>POSTO KURIMA</t>
  </si>
  <si>
    <t>15.851.928-0</t>
  </si>
  <si>
    <t>10.243.691/0001-08</t>
  </si>
  <si>
    <t xml:space="preserve">M &amp; M MEDEIROS </t>
  </si>
  <si>
    <t>15.276.172-1</t>
  </si>
  <si>
    <t>28.130.279/0001-47</t>
  </si>
  <si>
    <t>M A DAS V LIMA</t>
  </si>
  <si>
    <t>ACOUGUE CICERO</t>
  </si>
  <si>
    <t>15.569.928-8</t>
  </si>
  <si>
    <t>44.697.814/0001-00</t>
  </si>
  <si>
    <t>M A G LOPES</t>
  </si>
  <si>
    <t>LOPES CONVENIENCIA</t>
  </si>
  <si>
    <t>15.808.058-0</t>
  </si>
  <si>
    <t>41.844.224/0001-67</t>
  </si>
  <si>
    <t>M B GARCIA PANTOJA LTDA</t>
  </si>
  <si>
    <t>D CASA VARIEDADES &amp;</t>
  </si>
  <si>
    <t>15.761.202-3</t>
  </si>
  <si>
    <t>46.023.002/0001-05</t>
  </si>
  <si>
    <t>M B VANZELER LTDA</t>
  </si>
  <si>
    <t>MMA SERVICO DE ANEST</t>
  </si>
  <si>
    <t>07.749.761/0001-90</t>
  </si>
  <si>
    <t>M DE F ALVES TAVARES</t>
  </si>
  <si>
    <t>MOARA BEACH</t>
  </si>
  <si>
    <t>15.250.509-1</t>
  </si>
  <si>
    <t>31.583.897/0001-57</t>
  </si>
  <si>
    <t>M DE PAULA DA S. G. MEDEIROS EIRELI</t>
  </si>
  <si>
    <t>ARMAZEM KURIMA</t>
  </si>
  <si>
    <t>15.617.739-0</t>
  </si>
  <si>
    <t>05.264.269/0001-07</t>
  </si>
  <si>
    <t>M DO S DE S POMPEU</t>
  </si>
  <si>
    <t>SHOW ROOM DE PISOS E</t>
  </si>
  <si>
    <t>15.228.678-0</t>
  </si>
  <si>
    <t>05.264.269/0002-80</t>
  </si>
  <si>
    <t>M DO S DE S POMPEU FILIAL</t>
  </si>
  <si>
    <t>DEPOSITO SHOW ROOM</t>
  </si>
  <si>
    <t>18.284.237/0002-98</t>
  </si>
  <si>
    <t>M DO S P ARNOUD (MATRIZ)</t>
  </si>
  <si>
    <t>CENTRAL MAGALI</t>
  </si>
  <si>
    <t>04.044.617/0001-60</t>
  </si>
  <si>
    <t>M ELGRABLY - ME</t>
  </si>
  <si>
    <t>M ELGRABLY</t>
  </si>
  <si>
    <t>15.214.117-0</t>
  </si>
  <si>
    <t>20.824.958/0001-04</t>
  </si>
  <si>
    <t>M F CALDAS VAREJISTA</t>
  </si>
  <si>
    <t>MAGAZINE CALDAS NETO</t>
  </si>
  <si>
    <t>15.458.635-8</t>
  </si>
  <si>
    <t>24.530.992/0001-27</t>
  </si>
  <si>
    <t>M G MEDEIROS EIRELI</t>
  </si>
  <si>
    <t>DISTRIBUIDORA KURIMA</t>
  </si>
  <si>
    <t>15.520.737-7</t>
  </si>
  <si>
    <t>04.147.088/0001-20</t>
  </si>
  <si>
    <t>M G TAVARES DA VEIGA FILIAL</t>
  </si>
  <si>
    <t>LOJA MENINO JESUS -</t>
  </si>
  <si>
    <t>15.091.641-8</t>
  </si>
  <si>
    <t>04.147.088/0002-00</t>
  </si>
  <si>
    <t>M G TAVARES DA VEIGA MATRIZ</t>
  </si>
  <si>
    <t>TAVARES MAGAZINE</t>
  </si>
  <si>
    <t>15.270.879-0</t>
  </si>
  <si>
    <t>46.791.068/0001-37</t>
  </si>
  <si>
    <t>M J DE F ALVES LTDA</t>
  </si>
  <si>
    <t>PRETA GRILL &amp; RESTO</t>
  </si>
  <si>
    <t>15.840.332-0</t>
  </si>
  <si>
    <t>42.493.186/0001-08</t>
  </si>
  <si>
    <t>M L MARTINS VEIGA</t>
  </si>
  <si>
    <t>CENTRO EDUCACIONAL N</t>
  </si>
  <si>
    <t>20.015.444/0001-08</t>
  </si>
  <si>
    <t>M POMPEU MELO COMERCIO</t>
  </si>
  <si>
    <t>MERCADINHO DEUS PROV</t>
  </si>
  <si>
    <t>15.445.102-9</t>
  </si>
  <si>
    <t>16.558.589/0001-88</t>
  </si>
  <si>
    <t>M R B DE FREITAS</t>
  </si>
  <si>
    <t>THALINE GLAMOUR</t>
  </si>
  <si>
    <t>15.379.816-5</t>
  </si>
  <si>
    <t>23.936.281/0001-94</t>
  </si>
  <si>
    <t>M SANTOS GUIMARAES</t>
  </si>
  <si>
    <t>OPEN COMUNICACAO VIS</t>
  </si>
  <si>
    <t>15.510.834-4</t>
  </si>
  <si>
    <t>07.002.794/0001-71</t>
  </si>
  <si>
    <t>M V DOS REIS BALIEIRO LTDA</t>
  </si>
  <si>
    <t>POSTO FLUTUANTE SILV</t>
  </si>
  <si>
    <t>15.241.535-1</t>
  </si>
  <si>
    <t>52.172.580/0001-06</t>
  </si>
  <si>
    <t>M. DE B. SENA LTDA</t>
  </si>
  <si>
    <t>MEGA 20</t>
  </si>
  <si>
    <t>15.916.392-7</t>
  </si>
  <si>
    <t>40.086.850/0001-79</t>
  </si>
  <si>
    <t>M. F. W. NUNES LTDA</t>
  </si>
  <si>
    <t>PRINT ART</t>
  </si>
  <si>
    <t>15.731.947-4</t>
  </si>
  <si>
    <t>50.604.457/0001-83</t>
  </si>
  <si>
    <t>M. M. P. DA SILVA LTDA</t>
  </si>
  <si>
    <t>PROJETO DE DEUS FARM</t>
  </si>
  <si>
    <t>15.894.704-5</t>
  </si>
  <si>
    <t>26.204.551/0001-60</t>
  </si>
  <si>
    <t>M. R. F. DAMASCENO LTDA</t>
  </si>
  <si>
    <t>CAMETA FARMA.</t>
  </si>
  <si>
    <t>15.537.792-2</t>
  </si>
  <si>
    <t>09.562.494/0001-72</t>
  </si>
  <si>
    <t>M. S. DO A. MONTEIRO LTDA</t>
  </si>
  <si>
    <t>ELETROMARQUES</t>
  </si>
  <si>
    <t>15.273.144-0</t>
  </si>
  <si>
    <t>24.039.988/0001-60</t>
  </si>
  <si>
    <t>M. V. PANTOJA RODRIGUES LTDA</t>
  </si>
  <si>
    <t>J B COMERCIO</t>
  </si>
  <si>
    <t>15.512.720-</t>
  </si>
  <si>
    <t>48.619.255/0001-63</t>
  </si>
  <si>
    <t>M3M ENERGIAS RENOVÁVEIS LTDA</t>
  </si>
  <si>
    <t>M 3 M ENERGIAS</t>
  </si>
  <si>
    <t>15.866.473-6</t>
  </si>
  <si>
    <t>53.028.535/0001-37</t>
  </si>
  <si>
    <t>MANANCIAL COMERCIO &amp; EMPREENDIMENTOS EM GERAL LTDA</t>
  </si>
  <si>
    <t>LOJA MANANCIAL</t>
  </si>
  <si>
    <t>15.928.285-3</t>
  </si>
  <si>
    <t>03.315.816/0001-00</t>
  </si>
  <si>
    <t>MANOEL MARIA ALVES COMERCIO - filial</t>
  </si>
  <si>
    <t>BEB E OPCOES</t>
  </si>
  <si>
    <t>15.206.567-9</t>
  </si>
  <si>
    <t>03.315.816/0002-83</t>
  </si>
  <si>
    <t>MANOEL MARIA ALVES COMERCIO - MTZ</t>
  </si>
  <si>
    <t>RESERVA ECO CLUB &amp; E</t>
  </si>
  <si>
    <t>15.884.130-1</t>
  </si>
  <si>
    <t>21.108.381/0001-05</t>
  </si>
  <si>
    <t>MARIA GRACIETE L MARQUES</t>
  </si>
  <si>
    <t>OKA RESTO E PUB</t>
  </si>
  <si>
    <t>15.463.431-0</t>
  </si>
  <si>
    <t>20.758.475/0001-59</t>
  </si>
  <si>
    <t>MARLON DA CRUZ VEIGA</t>
  </si>
  <si>
    <t>COMERCIAL FILGUEIRA</t>
  </si>
  <si>
    <t>15.457.531-3</t>
  </si>
  <si>
    <t>14.301.597/0001-19</t>
  </si>
  <si>
    <t>MARTE CAMETA AGROPECUARIA LTDA</t>
  </si>
  <si>
    <t>MARTE CASA &amp; CAMPO</t>
  </si>
  <si>
    <t>15.348.390-3</t>
  </si>
  <si>
    <t>29.651.694/0001-09</t>
  </si>
  <si>
    <t>MARTE TUCURUI FERRAGISTA LTDA</t>
  </si>
  <si>
    <t>MARTE CASA E CAMPO</t>
  </si>
  <si>
    <t>15.592.690-0</t>
  </si>
  <si>
    <t>07.722799/0002-50</t>
  </si>
  <si>
    <t>MEDEIROS &amp; CARDOSO - MOCAJUBA - 02</t>
  </si>
  <si>
    <t>BIG FARMA</t>
  </si>
  <si>
    <t>15.791.808-4</t>
  </si>
  <si>
    <t>07.722.799/0001-79</t>
  </si>
  <si>
    <t>MEDEIROS &amp; CARDOSO 01- CAMETA</t>
  </si>
  <si>
    <t>BIG FARMA MOCAJUBA</t>
  </si>
  <si>
    <t>15.251.326-4</t>
  </si>
  <si>
    <t>07.722.799/0003-30</t>
  </si>
  <si>
    <t>MEDEIROS &amp; CARDOSO- BAIÃO - 03</t>
  </si>
  <si>
    <t>BIG FARMA BAIAO</t>
  </si>
  <si>
    <t>15.251.325-6</t>
  </si>
  <si>
    <t>43.682.214/0001-06</t>
  </si>
  <si>
    <t>MEDEIROS &amp; CARDOSO COMERCIO DE CHOCOLATES LTDA</t>
  </si>
  <si>
    <t>BIG FARMA NUCLEO URB</t>
  </si>
  <si>
    <t>15.255.517-0</t>
  </si>
  <si>
    <t>13.457.009/0001-78</t>
  </si>
  <si>
    <t>MEDEIROS COMERCIO E DISTRIBUIDORA DE BEBIDAS LTDA</t>
  </si>
  <si>
    <t>DIST BEBIDAS MARAJO</t>
  </si>
  <si>
    <t>15.332.657-3</t>
  </si>
  <si>
    <t>49.147.890/0001-58</t>
  </si>
  <si>
    <t>MEDFARMA &amp; CONVENIÊNCIA LTDA</t>
  </si>
  <si>
    <t>MEDFARMA &amp; CONVENIEN</t>
  </si>
  <si>
    <t>15.874.143-9</t>
  </si>
  <si>
    <t>19.484.677/0001-70</t>
  </si>
  <si>
    <t>MOCAJUBA MAQUINAS E MOTORES EIRELI</t>
  </si>
  <si>
    <t>COMAM MAQUINAS</t>
  </si>
  <si>
    <t>15.434.830-9</t>
  </si>
  <si>
    <t>52.893.597/0001-44</t>
  </si>
  <si>
    <t xml:space="preserve">MORAES TRANSPORTE LTDA </t>
  </si>
  <si>
    <t>MORAES TRANSPORTE</t>
  </si>
  <si>
    <t>15.926.235-6</t>
  </si>
  <si>
    <t>34.141.578/0001-80</t>
  </si>
  <si>
    <t>MVM MEIRELES PAIVA LTDA</t>
  </si>
  <si>
    <t>STUDIO DE BELEZA VAL</t>
  </si>
  <si>
    <t>37.060.492/0001-10</t>
  </si>
  <si>
    <t>MY CERT DIGITAL LTDA</t>
  </si>
  <si>
    <t>TITANIUM MAT DE CONS</t>
  </si>
  <si>
    <t>15.707.728-4</t>
  </si>
  <si>
    <t>06.164.882/0001-07</t>
  </si>
  <si>
    <t>N T PORTILHO</t>
  </si>
  <si>
    <t>15.237.161-3</t>
  </si>
  <si>
    <t>07.249.745/0001-38</t>
  </si>
  <si>
    <t>N DE L  I OLIVEIRA</t>
  </si>
  <si>
    <t>DB MOTO PECAS</t>
  </si>
  <si>
    <t>15.244.251-0</t>
  </si>
  <si>
    <t>97.551.705/0001-39</t>
  </si>
  <si>
    <t>N. A. NETO EIRELI</t>
  </si>
  <si>
    <t>OPEN EMPREENDIMENTOS</t>
  </si>
  <si>
    <t>15.342.368-4</t>
  </si>
  <si>
    <t>10.583.997/0001-03</t>
  </si>
  <si>
    <t>49.432.473/0001-57</t>
  </si>
  <si>
    <t>N. N. FERNANDES LTDA</t>
  </si>
  <si>
    <t>ENSINA MAIS TURMA DA</t>
  </si>
  <si>
    <t>15.877.919-3</t>
  </si>
  <si>
    <t>06.375.445/0001-32</t>
  </si>
  <si>
    <t>NACIONAL MAQUINAS E MOTORES LTDA</t>
  </si>
  <si>
    <t>COMAM MAQUINAS.</t>
  </si>
  <si>
    <t>15.239.285-8</t>
  </si>
  <si>
    <t>47.896.708/0001-36</t>
  </si>
  <si>
    <t>NAPOLES BARBEARIA LTDA</t>
  </si>
  <si>
    <t>NAPOLES BARBEARIA</t>
  </si>
  <si>
    <t>39.729.257/0001-14</t>
  </si>
  <si>
    <t>NX MORAES LOCAÇÃO &amp; EMPREENDIMENTOS LTDA</t>
  </si>
  <si>
    <t>NX MORAES LOCACAO &amp;</t>
  </si>
  <si>
    <t>15.726.800-4</t>
  </si>
  <si>
    <t>53.961.680/0001-76</t>
  </si>
  <si>
    <t>NP COMERCIO &amp; SERVIÇOS EM GERAL LTDA</t>
  </si>
  <si>
    <t>NP COMERCIO &amp; SERVIÇO</t>
  </si>
  <si>
    <t>15.941.307-9</t>
  </si>
  <si>
    <t>18.452.046/0002-98</t>
  </si>
  <si>
    <t>O DA SILVA CORRE FILIAL</t>
  </si>
  <si>
    <t>LEMOS TRANSPORTES</t>
  </si>
  <si>
    <t>15.416.406-2</t>
  </si>
  <si>
    <t>36.333.009/0001-61</t>
  </si>
  <si>
    <t>ODONTO JACUNDA PRESTAÇÃO DE SERV. ODONTOLOGICO</t>
  </si>
  <si>
    <t>40.140.017/0001-69</t>
  </si>
  <si>
    <t>ODONTO PARA TODOS IGARAPE-MIRI LTDA LTDA</t>
  </si>
  <si>
    <t>28.075.880/0001-84</t>
  </si>
  <si>
    <t>ODONTO PARA TODOS CAMETÁ LTDA</t>
  </si>
  <si>
    <t>18.452.046/0001-07</t>
  </si>
  <si>
    <t>O DA SILVA CORREA</t>
  </si>
  <si>
    <t>15.603.354-2</t>
  </si>
  <si>
    <t>02.445.028/0001-68</t>
  </si>
  <si>
    <t>O DO S C BARRA</t>
  </si>
  <si>
    <t>BIATEC SOLUCOES EM I</t>
  </si>
  <si>
    <t>15.198.175-2</t>
  </si>
  <si>
    <t>04.451.294/0001-29</t>
  </si>
  <si>
    <t>O M DE SOUZA</t>
  </si>
  <si>
    <t>CASA MORAES</t>
  </si>
  <si>
    <t>15.218.302-7</t>
  </si>
  <si>
    <t>04.364.486/0001-06</t>
  </si>
  <si>
    <t>O MORAES DE SOUSA</t>
  </si>
  <si>
    <t>NORTE MATERIAL DE CO</t>
  </si>
  <si>
    <t>15.218.783-9</t>
  </si>
  <si>
    <t>15.740.511/0001-17</t>
  </si>
  <si>
    <t>O S GONÇALVES - ME</t>
  </si>
  <si>
    <t>MARMORARIA SERRA-GRA</t>
  </si>
  <si>
    <t>15.375.547-4</t>
  </si>
  <si>
    <t>34.861.997/0001-96</t>
  </si>
  <si>
    <t>ODIVAL ANDRADE DOS SANTOS</t>
  </si>
  <si>
    <t>ORGANIZACAO UNIVERSA</t>
  </si>
  <si>
    <t>15.191.899-6</t>
  </si>
  <si>
    <t>18.345.014/0001-02</t>
  </si>
  <si>
    <t>P F TORRES COMERCIO</t>
  </si>
  <si>
    <t>P F TORRES</t>
  </si>
  <si>
    <t>15.414.197-6</t>
  </si>
  <si>
    <t>14.810.255/0001-24</t>
  </si>
  <si>
    <t>P GAIA VIANA LTDA</t>
  </si>
  <si>
    <t>CONVENIENCIA BOM JES</t>
  </si>
  <si>
    <t>15.357.849-1</t>
  </si>
  <si>
    <t>24.302.460/0001-32</t>
  </si>
  <si>
    <t>P GALINDO DE MELO</t>
  </si>
  <si>
    <t>KABULOSA VARIEDADES</t>
  </si>
  <si>
    <t>15.517.038-4</t>
  </si>
  <si>
    <t>35.751.217/0001-18</t>
  </si>
  <si>
    <t>P M P DE CARVALHO LTDA</t>
  </si>
  <si>
    <t>TOP CAR AUTO CENTER</t>
  </si>
  <si>
    <t>15.691.341-0</t>
  </si>
  <si>
    <t>55.899.057/0001-66</t>
  </si>
  <si>
    <t>27.712.308/0001-16</t>
  </si>
  <si>
    <t>P N FERNANDES CONVENIENCIA LTDA</t>
  </si>
  <si>
    <t>CONVENIENCIAS GAS PU</t>
  </si>
  <si>
    <t>15.563.004-0</t>
  </si>
  <si>
    <t>50.435.769/0001-00</t>
  </si>
  <si>
    <t>PANIFICADORA &amp; MERCADINHO MANANCIAL LTDA</t>
  </si>
  <si>
    <t>PANIFICADORA &amp; MERCA</t>
  </si>
  <si>
    <t>15.891.384-1</t>
  </si>
  <si>
    <t>15.742.540/0001-18</t>
  </si>
  <si>
    <t>POLYSAM CENTRO DE MANUT. DE AUTOMOVEL</t>
  </si>
  <si>
    <t>CENTR AUT POLY - SAM</t>
  </si>
  <si>
    <t>15.375.592-0</t>
  </si>
  <si>
    <t>15.734.768/0001-66</t>
  </si>
  <si>
    <t>POSTO DE COMBUSTIVEL SÃO MIGUEL I LTDA</t>
  </si>
  <si>
    <t>POSTO SAO MIGUEL</t>
  </si>
  <si>
    <t>15.375.469-9</t>
  </si>
  <si>
    <t>34.710.513/0001-08</t>
  </si>
  <si>
    <t>POSTO DE COMBUSTIVEL SÃO MIGUEL II LTDA</t>
  </si>
  <si>
    <t>POSTO SAO MIGUEL.</t>
  </si>
  <si>
    <t>15.659.048-4</t>
  </si>
  <si>
    <t>21.458.346/0001-08</t>
  </si>
  <si>
    <t>CIDADE VERDE TRANSPORTE DE URGENCIA &amp; EMERGENCIA LTDA</t>
  </si>
  <si>
    <t>CIDADE VERDE</t>
  </si>
  <si>
    <t>15.469.496-7</t>
  </si>
  <si>
    <t>16.569.478/0001-77</t>
  </si>
  <si>
    <t>PRC DE CARVALHO LTDA</t>
  </si>
  <si>
    <t>*******</t>
  </si>
  <si>
    <t>15.379.980-3</t>
  </si>
  <si>
    <t>36.450.268/0001-72</t>
  </si>
  <si>
    <t>PRINCESS MODAS LTDA *</t>
  </si>
  <si>
    <t>PRINCESS MODA</t>
  </si>
  <si>
    <t>15.682.862-6</t>
  </si>
  <si>
    <t>05.139.086/0001-51</t>
  </si>
  <si>
    <t>QUARESMA &amp; CARDOSO LTDA</t>
  </si>
  <si>
    <t>BIG - FARMA</t>
  </si>
  <si>
    <t>15.225.964-3</t>
  </si>
  <si>
    <t>05.139.086/0002-32</t>
  </si>
  <si>
    <t>15.308.636-0</t>
  </si>
  <si>
    <t>05.139.086/0003-13</t>
  </si>
  <si>
    <t>QUARESMA &amp; CARDOSO LTDA 03</t>
  </si>
  <si>
    <t>QUARESMA &amp; CARDOSO</t>
  </si>
  <si>
    <t>15.392.162-5</t>
  </si>
  <si>
    <t>50.387.991/0001-85</t>
  </si>
  <si>
    <t>QV PROJETOS E SOLUÇÕES EM ENERGIAS</t>
  </si>
  <si>
    <t>QUILOVOLT ENGENHARIA</t>
  </si>
  <si>
    <t>15.891.170-9</t>
  </si>
  <si>
    <t>28.759.562/0001-32</t>
  </si>
  <si>
    <t>R B DAMASCENO EIRELI - ME</t>
  </si>
  <si>
    <t>CENTRO EDUCACIONAL</t>
  </si>
  <si>
    <t>28.759.562/0002-13</t>
  </si>
  <si>
    <t>24.338.776/0001-84</t>
  </si>
  <si>
    <t>R B PANTOJA LTDA</t>
  </si>
  <si>
    <t>CAMETA CELULAR</t>
  </si>
  <si>
    <t>15.517.614-5</t>
  </si>
  <si>
    <t>36.351.581/0001-53</t>
  </si>
  <si>
    <t>R C DA SILVA LTDA</t>
  </si>
  <si>
    <t>COMERCIAL SILVA VEIG</t>
  </si>
  <si>
    <t>15.681.518-4</t>
  </si>
  <si>
    <t>31.491.086/0001-26</t>
  </si>
  <si>
    <t>R DE N DO C S DE OLIVEIRA LTDA</t>
  </si>
  <si>
    <t>O VIDRACEIRO</t>
  </si>
  <si>
    <t>15.616.486-8</t>
  </si>
  <si>
    <t>39.405.383/0001-13</t>
  </si>
  <si>
    <t xml:space="preserve">R P GARCIA </t>
  </si>
  <si>
    <t>COMERCIAL R. DOULLOS</t>
  </si>
  <si>
    <t>15.721.725-6</t>
  </si>
  <si>
    <t>27.171.688/0001-29</t>
  </si>
  <si>
    <t>R DOS S BROGES EIRELI - EPP</t>
  </si>
  <si>
    <t>J B EMPREENDIMENTO</t>
  </si>
  <si>
    <t>15.554.135-8</t>
  </si>
  <si>
    <t>34.786.741/0001-61</t>
  </si>
  <si>
    <t xml:space="preserve">R F DOS SANTOS </t>
  </si>
  <si>
    <t>CASA DO SORVETEIRO C</t>
  </si>
  <si>
    <t>15.660.062-5</t>
  </si>
  <si>
    <t>11.144.347/0001-24</t>
  </si>
  <si>
    <t>R FERREIRA GONÇALVES - ME</t>
  </si>
  <si>
    <t>R J FARMA</t>
  </si>
  <si>
    <t>15.290.562-6</t>
  </si>
  <si>
    <t>21.342.840/0001-02</t>
  </si>
  <si>
    <t>R DE J TELES CARVALHO</t>
  </si>
  <si>
    <t>24.952.214/0001-26</t>
  </si>
  <si>
    <t>R J G DA SILVA EIRELI - ME</t>
  </si>
  <si>
    <t>RENATO JOSE ANESTESI</t>
  </si>
  <si>
    <t>07.519.972/0001-36</t>
  </si>
  <si>
    <t>R L M MIRANDA - ME</t>
  </si>
  <si>
    <t>ROSA VARIEDADES</t>
  </si>
  <si>
    <t>15.249.015-9</t>
  </si>
  <si>
    <t>63.885.768/0001-00</t>
  </si>
  <si>
    <t>R LOPES BARRA FILIAL CAMETÁ</t>
  </si>
  <si>
    <t>CASA ANE</t>
  </si>
  <si>
    <t>15.164.856-5</t>
  </si>
  <si>
    <t>63.885.768/0002-90</t>
  </si>
  <si>
    <t>R LOPES BARRA MTZ CAMETA</t>
  </si>
  <si>
    <t>15.861.155-1</t>
  </si>
  <si>
    <t>27.297.692/0001-38</t>
  </si>
  <si>
    <t>R M PORTILHO</t>
  </si>
  <si>
    <t>ACOUGUE SEMPRE COM D</t>
  </si>
  <si>
    <t>09.284.171/0001-64</t>
  </si>
  <si>
    <t>R M RODRIGUES FRANCO</t>
  </si>
  <si>
    <t>COMERCIAL MUTUACA</t>
  </si>
  <si>
    <t>15.268.418-2</t>
  </si>
  <si>
    <t>10.617.031/0001-40</t>
  </si>
  <si>
    <t>R N M BARBOSA COMERCIO E NAVEGAÇÃO</t>
  </si>
  <si>
    <t>MERCANTIL BARBOSA</t>
  </si>
  <si>
    <t>15.282.515-0</t>
  </si>
  <si>
    <t>03.247.799/0001-03</t>
  </si>
  <si>
    <t>R P PORTILHO</t>
  </si>
  <si>
    <t>R. P. VAREJISTA</t>
  </si>
  <si>
    <t>15.206.603-9</t>
  </si>
  <si>
    <t>51.243.671/0001-14</t>
  </si>
  <si>
    <t xml:space="preserve">R P WANZELER EMPREENDIMENTO </t>
  </si>
  <si>
    <t>ASSADO &amp; FRIOS DEUS</t>
  </si>
  <si>
    <t>15.903.912-</t>
  </si>
  <si>
    <t>23.699.759/0001-00</t>
  </si>
  <si>
    <t>R P WANZELER LTDA</t>
  </si>
  <si>
    <t>SO ASSADOS DEUS E FI</t>
  </si>
  <si>
    <t>15.506.710-9</t>
  </si>
  <si>
    <t>51.953.699/0001-45</t>
  </si>
  <si>
    <t>R R T TRANSPORTES FLUVIAL &amp; RODOVIARIO LTDA</t>
  </si>
  <si>
    <t>RRT TRANSPORTES</t>
  </si>
  <si>
    <t>15.913.192-8</t>
  </si>
  <si>
    <t>25.082.121/0001-50</t>
  </si>
  <si>
    <t>R V ALVES</t>
  </si>
  <si>
    <t>PECAS E ACESSORIOS</t>
  </si>
  <si>
    <t>15.529.775-9</t>
  </si>
  <si>
    <t>42.520.727/0001-40</t>
  </si>
  <si>
    <t>R Y MEDEIROS DOS SANTOS LTDA</t>
  </si>
  <si>
    <t>EGUA DO MILKSHAKE</t>
  </si>
  <si>
    <t>15.772.715-7</t>
  </si>
  <si>
    <t>04.854.386/0001-50</t>
  </si>
  <si>
    <t>RECOMP</t>
  </si>
  <si>
    <t>POSTO KURIMA.</t>
  </si>
  <si>
    <t>15.098.628-9</t>
  </si>
  <si>
    <t>29.448.550/0001-50</t>
  </si>
  <si>
    <t>RENATO B DAMASCENO &amp; CIA LTDA  - MOCAJUBA</t>
  </si>
  <si>
    <t>CENTRO EDUCACIONAL.</t>
  </si>
  <si>
    <t>29.448.550/0002-30</t>
  </si>
  <si>
    <t>RENATO B DAMASCENO &amp; CIA LTDA - CAPITÃO POÇO</t>
  </si>
  <si>
    <t>CENTRO EDUCA BAIAO</t>
  </si>
  <si>
    <t>29.448.550/0003-11</t>
  </si>
  <si>
    <t>RENATO B DAMASCENO &amp; CIALTDA - ABAETETUBA</t>
  </si>
  <si>
    <t>CENTRO EDUC CAP POCO</t>
  </si>
  <si>
    <t>29.448.550/0004-00</t>
  </si>
  <si>
    <t>RENATO B. DAMASCENO &amp; CIA LTDA - BAIAO</t>
  </si>
  <si>
    <t>CENTRO EDUC MOCAJUBA</t>
  </si>
  <si>
    <t>49.319.750/0001-10</t>
  </si>
  <si>
    <t>RENATO B. DAMASCENO LTDA</t>
  </si>
  <si>
    <t>CENTRO EDUCACIONAL..</t>
  </si>
  <si>
    <t>50.809.428/0001-58</t>
  </si>
  <si>
    <t>RENOVARE CLINICA DE FISIOTERAPIA AVANCADA LTDA</t>
  </si>
  <si>
    <t>RENOVARE CLINICA DE</t>
  </si>
  <si>
    <t>10.340.533/0001-76</t>
  </si>
  <si>
    <t>RIBEIRO &amp; PAZ</t>
  </si>
  <si>
    <t>PRIME CONSTRUTORA</t>
  </si>
  <si>
    <t>15.277.671-0</t>
  </si>
  <si>
    <t>14.180.684/0001-65</t>
  </si>
  <si>
    <t>ROGERIO DA COSTA OLIVEIRA</t>
  </si>
  <si>
    <t>MAITE CALCADOS</t>
  </si>
  <si>
    <t>15.346.203-5</t>
  </si>
  <si>
    <t>16.526.384/0001-10</t>
  </si>
  <si>
    <t>ROSANGELA NEVES FARIAS - ME</t>
  </si>
  <si>
    <t>R N FARIAS COMERCIO</t>
  </si>
  <si>
    <t>15.379.496-8</t>
  </si>
  <si>
    <t>15.627.812/0001-39</t>
  </si>
  <si>
    <t>ROSENE F ALVES</t>
  </si>
  <si>
    <t>BEBE &amp; OPCOES</t>
  </si>
  <si>
    <t>15.373.445-0</t>
  </si>
  <si>
    <t>10.565.545/0001-07</t>
  </si>
  <si>
    <t>S BARROSO TELES</t>
  </si>
  <si>
    <t>ENCANTOS DE MARIA</t>
  </si>
  <si>
    <t>15.281.525-2</t>
  </si>
  <si>
    <t>28.702.610/0001-56</t>
  </si>
  <si>
    <t>S C B AZEVEDO EIRELI - ME</t>
  </si>
  <si>
    <t>CENT EDUCACIONAL</t>
  </si>
  <si>
    <t>28.702.610/0003-18</t>
  </si>
  <si>
    <t>28.702.610/0004-07</t>
  </si>
  <si>
    <t>02.167.622/0001-34</t>
  </si>
  <si>
    <t>S C S BATISTA</t>
  </si>
  <si>
    <t>LOJA BATISTA</t>
  </si>
  <si>
    <t>15.195.497-6</t>
  </si>
  <si>
    <t>12.028.563/0001-77</t>
  </si>
  <si>
    <t>S M FERREIRA MOREIRA</t>
  </si>
  <si>
    <t>ELSHADAI MATERIAL DE</t>
  </si>
  <si>
    <t>15.304.250-8</t>
  </si>
  <si>
    <t>26.353.165/0001-30</t>
  </si>
  <si>
    <t>S M PEREIRA DAS NEVES EIRELI</t>
  </si>
  <si>
    <t>SUPERMERC NOVO SERRA</t>
  </si>
  <si>
    <t>15.540.041-0</t>
  </si>
  <si>
    <t>13.756.334/0001-31</t>
  </si>
  <si>
    <t>S P DA ROCHA COMERCIO VARIEDADES</t>
  </si>
  <si>
    <t>ELETRO FORTALEZA</t>
  </si>
  <si>
    <t>15.338.095-0</t>
  </si>
  <si>
    <t>05.396.915/0001-81</t>
  </si>
  <si>
    <t>S Q CARDOSO</t>
  </si>
  <si>
    <t>15.228.558-0</t>
  </si>
  <si>
    <t>07.150.489/0001-27</t>
  </si>
  <si>
    <t>S R M CARDOSO LTDA</t>
  </si>
  <si>
    <t>BIG FARMA.</t>
  </si>
  <si>
    <t>15.243.020-2</t>
  </si>
  <si>
    <t>04.628.121/0001-33</t>
  </si>
  <si>
    <t>S S V RODRIGUES</t>
  </si>
  <si>
    <t>D &amp; S MAGAZINE</t>
  </si>
  <si>
    <t>15.220.626-4</t>
  </si>
  <si>
    <t>49.063.684/0001-60</t>
  </si>
  <si>
    <t>S. D. S. BAIA LTDA</t>
  </si>
  <si>
    <t>COMERCIAL &amp; DESCARTA</t>
  </si>
  <si>
    <t>15.872.935-8</t>
  </si>
  <si>
    <t>42.669.916/0001-89</t>
  </si>
  <si>
    <t>SANTISTA COMERCIO DE COMBUSTÍVEL LTDA</t>
  </si>
  <si>
    <t>POSTO DE COMBUSTIVEL</t>
  </si>
  <si>
    <t>15.775.544-4</t>
  </si>
  <si>
    <t>33.545.557/0001-67</t>
  </si>
  <si>
    <t xml:space="preserve">SANTO CRISTO INDUSTRIA &amp;COMERCIO </t>
  </si>
  <si>
    <t>FLORAGUA DA AMAZONIA</t>
  </si>
  <si>
    <t>15.643.717-1</t>
  </si>
  <si>
    <t>34.467.066/0001-08</t>
  </si>
  <si>
    <t>SANTOS &amp; TENORIO LTDA</t>
  </si>
  <si>
    <t>VISU - J &amp; A</t>
  </si>
  <si>
    <t>15.655.956-0</t>
  </si>
  <si>
    <t>34.536.206/0001-52</t>
  </si>
  <si>
    <t>SIGATEC SOLUCOES EM TI E DESENVOLVIMENTO</t>
  </si>
  <si>
    <t>SIGATEC SISTEMAS EMP</t>
  </si>
  <si>
    <t>15.656.833-0</t>
  </si>
  <si>
    <t>20.329.307/0001-48</t>
  </si>
  <si>
    <t>SIGMA COMÉRCIO &amp; REPRESENTAÇÕES</t>
  </si>
  <si>
    <t>SIGMA - PAPELARIA</t>
  </si>
  <si>
    <t>15.450.608-7</t>
  </si>
  <si>
    <t>16.834.864/0001-49</t>
  </si>
  <si>
    <t>SINDICATO DOS PESCADORES E AGRIC. DO</t>
  </si>
  <si>
    <t>SINPESCA</t>
  </si>
  <si>
    <t>37.607.102/0001-80</t>
  </si>
  <si>
    <t xml:space="preserve">SIPUADA </t>
  </si>
  <si>
    <t>GRUPO AM5</t>
  </si>
  <si>
    <t>15.702.734-1</t>
  </si>
  <si>
    <t>46.090.996/0001-74</t>
  </si>
  <si>
    <t>SÍTIO &amp; EMPREENDIMENTOS TIO LODE LTDA</t>
  </si>
  <si>
    <t>SITIO TIO LODE</t>
  </si>
  <si>
    <t>15.829.026-7</t>
  </si>
  <si>
    <t>39.982.572/0001-59</t>
  </si>
  <si>
    <t>SUPERMERCADO IDEAL</t>
  </si>
  <si>
    <t>SUPERMERCADO &amp; CONVE</t>
  </si>
  <si>
    <t>15.730.481-7</t>
  </si>
  <si>
    <t>37.129.960/0001-66</t>
  </si>
  <si>
    <t>SUPERMERCADO TROPICAL LTDA</t>
  </si>
  <si>
    <t>MERCADINHO TROPICAL.</t>
  </si>
  <si>
    <t>15.694.212-7</t>
  </si>
  <si>
    <t>33.296.426/0001-93</t>
  </si>
  <si>
    <t>SUPERMERCADOS BOM PREÇO LTDA</t>
  </si>
  <si>
    <t>SUPERMERCADOS BOM PR</t>
  </si>
  <si>
    <t>15.640.309-9</t>
  </si>
  <si>
    <t>51.285.729/0001-92</t>
  </si>
  <si>
    <t xml:space="preserve">THIANA TAVARES DA CRUZ SOCIEDADE </t>
  </si>
  <si>
    <t>***</t>
  </si>
  <si>
    <t>27.520.007/0001-90</t>
  </si>
  <si>
    <t>TONY P DE FREITAS EIRELI (FILIAL 02)</t>
  </si>
  <si>
    <t>PRETO DO ACAI</t>
  </si>
  <si>
    <t>15.559.747-7</t>
  </si>
  <si>
    <t>27.520.007/0002-71</t>
  </si>
  <si>
    <t>TONY P DE FREITAS EIRELI (FILIAL RECIFE)</t>
  </si>
  <si>
    <t>TONY P DE FREITAS 02</t>
  </si>
  <si>
    <t>15.772.958-3</t>
  </si>
  <si>
    <t>27.520.007/0003-52</t>
  </si>
  <si>
    <t>TONY P DE FREITAS EIRELI (MATRIZ)</t>
  </si>
  <si>
    <t>0992095-19</t>
  </si>
  <si>
    <t>38.490.784/0001-56</t>
  </si>
  <si>
    <t>TOPFITT ACADEMIA DE ATIVIDADES FISICAS LTDA</t>
  </si>
  <si>
    <t>TOPFITT ACADEMIA</t>
  </si>
  <si>
    <t>15.716.741-0</t>
  </si>
  <si>
    <t>24.733.386/0001-09</t>
  </si>
  <si>
    <t>TRANSPORTE DE CARGA CAMETA LTDA</t>
  </si>
  <si>
    <t>TRANSCAMETA</t>
  </si>
  <si>
    <t>15.523.862-0</t>
  </si>
  <si>
    <t>37.444.316/0001-82</t>
  </si>
  <si>
    <t>V DAS S GONÇALVES EIRELI</t>
  </si>
  <si>
    <t>KURIMA CELL</t>
  </si>
  <si>
    <t>15.699.581-6</t>
  </si>
  <si>
    <t>00.683.171/0003-24</t>
  </si>
  <si>
    <t>V M M CARDOSO CAMETÁ MATRIZ</t>
  </si>
  <si>
    <t>15.262.368-0</t>
  </si>
  <si>
    <t>06.205.742/0001-30</t>
  </si>
  <si>
    <t>V R DOS P PORTILHO - ME</t>
  </si>
  <si>
    <t>COMERCIAL FE EM DEUS</t>
  </si>
  <si>
    <t>15.238.766-8</t>
  </si>
  <si>
    <t>06.185.345/0001-43</t>
  </si>
  <si>
    <t>VIANA &amp; BASTOS</t>
  </si>
  <si>
    <t>ELETRON SHOP</t>
  </si>
  <si>
    <t>15.237.164-8</t>
  </si>
  <si>
    <t>83.572.115/0001-88</t>
  </si>
  <si>
    <t>VIANA BARROSO LTDA</t>
  </si>
  <si>
    <t>COLEGIO ATITUDE</t>
  </si>
  <si>
    <t>49.272.633/0001-48</t>
  </si>
  <si>
    <t>VIRGEM DE NAZARE HOTELARIA LTDA</t>
  </si>
  <si>
    <t>REAL PALACE HOTEL</t>
  </si>
  <si>
    <t>15.874.552-3</t>
  </si>
  <si>
    <t>26.675.318/0001-66</t>
  </si>
  <si>
    <t>W DOS S CRUZ LTDA</t>
  </si>
  <si>
    <t>IMPERIUS BURGUER</t>
  </si>
  <si>
    <t>15.545.800-0</t>
  </si>
  <si>
    <t>05.724.970/0001-53</t>
  </si>
  <si>
    <t>W DO S C BARRA - ME</t>
  </si>
  <si>
    <t>W B COMERCIO E REPRE</t>
  </si>
  <si>
    <t>15.231.883-6</t>
  </si>
  <si>
    <t>33.995.455/0001-43</t>
  </si>
  <si>
    <t>W M AMARAL LTDA</t>
  </si>
  <si>
    <t>TOP SEC. EMPREENDIME</t>
  </si>
  <si>
    <t>15.649.917-7</t>
  </si>
  <si>
    <t>63.871.230/0001-46</t>
  </si>
  <si>
    <t>W M DA CRUZ</t>
  </si>
  <si>
    <t>MOARA</t>
  </si>
  <si>
    <t>15.164.825-5</t>
  </si>
  <si>
    <t>11.314.501/0001-69</t>
  </si>
  <si>
    <t>W T PORTILHO</t>
  </si>
  <si>
    <t>JAVE SHAMMAH ALIMENT</t>
  </si>
  <si>
    <t>15.292.776-0</t>
  </si>
  <si>
    <t>46.755.642/0001-00</t>
  </si>
  <si>
    <t>W V ALVES LTDA</t>
  </si>
  <si>
    <t>WVA REPRESENTANTE CO</t>
  </si>
  <si>
    <t>22.913.230/0001-84</t>
  </si>
  <si>
    <t>W V PORTILHO</t>
  </si>
  <si>
    <t>CENTRO COMERCIAL NOS</t>
  </si>
  <si>
    <t>15.135.803-6</t>
  </si>
  <si>
    <t>14.017.698/0001-62</t>
  </si>
  <si>
    <t>W VIANA PORTILHO</t>
  </si>
  <si>
    <t>W. VIANA PORTILHO</t>
  </si>
  <si>
    <t>15.343.536-4</t>
  </si>
  <si>
    <t>22.850.534/0001-40</t>
  </si>
  <si>
    <t>W. DA CONCEICAO CAMBRAIA</t>
  </si>
  <si>
    <t>CASA DOS FORROS</t>
  </si>
  <si>
    <t>15.493.157-8</t>
  </si>
  <si>
    <t>22.499.497/0001-77</t>
  </si>
  <si>
    <t>WALDANI N ALMEIDA - ME</t>
  </si>
  <si>
    <t>MERCADAO LH</t>
  </si>
  <si>
    <t>15.487.032-3</t>
  </si>
  <si>
    <t>IRPF 2024</t>
  </si>
  <si>
    <t>042.010.311-28</t>
  </si>
  <si>
    <t>042.010.311-29</t>
  </si>
  <si>
    <t>043.871.951-42</t>
  </si>
  <si>
    <t>002.164.662-70</t>
  </si>
  <si>
    <t>610.251.432-72</t>
  </si>
  <si>
    <t>049.852.052-81</t>
  </si>
  <si>
    <t>046.672.142-01</t>
  </si>
  <si>
    <t>488.222.212-49</t>
  </si>
  <si>
    <t>E A DUARTE DE MELO - ME</t>
  </si>
  <si>
    <t>REAL FORTE BIJU</t>
  </si>
  <si>
    <t>FORTE MONTE CARMELO LTDA</t>
  </si>
  <si>
    <t>GONÇALVES GÁS LTDA</t>
  </si>
  <si>
    <t>410.893.752-04</t>
  </si>
  <si>
    <t>400.496.472-53</t>
  </si>
  <si>
    <t>816.100.502-82</t>
  </si>
  <si>
    <t>816.100.502-83</t>
  </si>
  <si>
    <t>Nº</t>
  </si>
  <si>
    <t>NOME DO USUÁRIO</t>
  </si>
  <si>
    <t>CADASTRO/PREFEITURA</t>
  </si>
  <si>
    <t>EMAIL</t>
  </si>
  <si>
    <t>TELEFONE</t>
  </si>
  <si>
    <t>Ana Célia Ferreira Gonçalves</t>
  </si>
  <si>
    <t>PARADISTRIBUIDORA@GMAIL.COM</t>
  </si>
  <si>
    <t>99277-7238</t>
  </si>
  <si>
    <t>Ermano dos santos santos</t>
  </si>
  <si>
    <t>43.894.448/0001-09</t>
  </si>
  <si>
    <t>ermanojr.santos@gmail.com</t>
  </si>
  <si>
    <t>CLINICA ULTRA + SAUDE</t>
  </si>
  <si>
    <t>Girley pereira aguiar</t>
  </si>
  <si>
    <t>girleyaguiar@yahoo.com.br</t>
  </si>
  <si>
    <t>Adriane Gonçalves Martins Barbosa</t>
  </si>
  <si>
    <t>cametafilial@hotmail.com</t>
  </si>
  <si>
    <t>9102-0963</t>
  </si>
  <si>
    <t>Ana Clara Gonçalves da Silva</t>
  </si>
  <si>
    <t>acgoncalvessilva@yahoo.com.br</t>
  </si>
  <si>
    <t>99243-8955</t>
  </si>
  <si>
    <t>Ananildo do Socorro</t>
  </si>
  <si>
    <t>VENDASMPANANILDO@GMAIL.COM</t>
  </si>
  <si>
    <t>(91) 9379-4414</t>
  </si>
  <si>
    <t>Antônio Araújo</t>
  </si>
  <si>
    <t>44.936.906/0001-98.</t>
  </si>
  <si>
    <t>antonioc4@gmail.com</t>
  </si>
  <si>
    <t>9198421-5284</t>
  </si>
  <si>
    <t>A DO S B DE CASTRO EIRELI*</t>
  </si>
  <si>
    <t>Ananda Castro</t>
  </si>
  <si>
    <t>332.222-7</t>
  </si>
  <si>
    <t>anandacastro94@gmail.com</t>
  </si>
  <si>
    <t>99380-1485</t>
  </si>
  <si>
    <t>Arlete Farias</t>
  </si>
  <si>
    <t>331.584-6</t>
  </si>
  <si>
    <t>valentimdarocha3@gmail.com</t>
  </si>
  <si>
    <t>99155-4250</t>
  </si>
  <si>
    <t>Anderson Silva</t>
  </si>
  <si>
    <t>rosamariafayal22@hotmail.com</t>
  </si>
  <si>
    <t>99137-9113</t>
  </si>
  <si>
    <t>Álvaro Hungria Marques</t>
  </si>
  <si>
    <t>330.946-9</t>
  </si>
  <si>
    <t>tecidoscameta@hotmail.com</t>
  </si>
  <si>
    <t>99193-1836</t>
  </si>
  <si>
    <t>A M DE FREITAS BRITO- PRETO</t>
  </si>
  <si>
    <t>Ana Margarete Brito</t>
  </si>
  <si>
    <t>walterportilhojr@gmail.com</t>
  </si>
  <si>
    <t>98401-8520</t>
  </si>
  <si>
    <t>Alcione das Neves</t>
  </si>
  <si>
    <t>11592-1</t>
  </si>
  <si>
    <t>gruposerrao@yahoo.com.br</t>
  </si>
  <si>
    <t>98142-5524</t>
  </si>
  <si>
    <t>Angelita Medeiros</t>
  </si>
  <si>
    <t>002.114-1</t>
  </si>
  <si>
    <t>002.114-2</t>
  </si>
  <si>
    <t>99830-9870</t>
  </si>
  <si>
    <t>Amadeu Xavier</t>
  </si>
  <si>
    <t>002.041-2</t>
  </si>
  <si>
    <t>osmarinaribeiro77@gmail.com</t>
  </si>
  <si>
    <t>99376-3232</t>
  </si>
  <si>
    <t>Anilda Ponssiana</t>
  </si>
  <si>
    <t>10.642,027/0001-31</t>
  </si>
  <si>
    <t>anildaoliveira2@gmail.com</t>
  </si>
  <si>
    <t>99301-7293</t>
  </si>
  <si>
    <t>ASSOCIAÇÃO BENEFICENTE DE COMBATE A FOME ANIMAL</t>
  </si>
  <si>
    <t>Lenilson</t>
  </si>
  <si>
    <t>lenilsonfv170@gmail.com</t>
  </si>
  <si>
    <t>99173-0782</t>
  </si>
  <si>
    <t>A P DOS PRAZERES NETO EIRELI *</t>
  </si>
  <si>
    <t>Antônio dos Prazeres</t>
  </si>
  <si>
    <t>331.391-5</t>
  </si>
  <si>
    <t>antonioportilho70@gmail.com</t>
  </si>
  <si>
    <t>98574-8340</t>
  </si>
  <si>
    <t>Ana Paula Batista Marques</t>
  </si>
  <si>
    <t>331.460-8</t>
  </si>
  <si>
    <t>magnolias.cameta@gmail.com</t>
  </si>
  <si>
    <t>99186-4203</t>
  </si>
  <si>
    <t>Alcinaldo Quaresma Cardoso</t>
  </si>
  <si>
    <t>336.602-7</t>
  </si>
  <si>
    <t>paulacohen12@gmail.com bigfarma@hotmail.com</t>
  </si>
  <si>
    <t>99116-0691</t>
  </si>
  <si>
    <t>Antônio Castro</t>
  </si>
  <si>
    <t>ascastro68@hotmail.com</t>
  </si>
  <si>
    <t>99180-1018</t>
  </si>
  <si>
    <t>A T CARDOSO RODRIGUES LTDA *</t>
  </si>
  <si>
    <t>Alderlan Cardoso Rodrigues</t>
  </si>
  <si>
    <t>332.389-3</t>
  </si>
  <si>
    <t>98493-2005</t>
  </si>
  <si>
    <t>Agostinho Batista</t>
  </si>
  <si>
    <t>335.227-2</t>
  </si>
  <si>
    <t>agostinho_tenorio@yahoou.com</t>
  </si>
  <si>
    <t>98504-7436</t>
  </si>
  <si>
    <t>339.066-4</t>
  </si>
  <si>
    <t>Adinilson  de Sousa</t>
  </si>
  <si>
    <t>331.904-8</t>
  </si>
  <si>
    <t>pgas74523@gmail.com</t>
  </si>
  <si>
    <t>99114-3195</t>
  </si>
  <si>
    <t>Alzenira Viana dos Reis</t>
  </si>
  <si>
    <t>odasilvabalieiro@yahoo.com.br</t>
  </si>
  <si>
    <t>98617-1703</t>
  </si>
  <si>
    <t>João Medeiros</t>
  </si>
  <si>
    <t>332.881-7</t>
  </si>
  <si>
    <t>fmartur8@gmail.com</t>
  </si>
  <si>
    <t>99186-7512</t>
  </si>
  <si>
    <t>A. DA C. MARQUES FILHO</t>
  </si>
  <si>
    <t>Antônio Marques</t>
  </si>
  <si>
    <t>002.172-5</t>
  </si>
  <si>
    <t>lafarmamedicamentos01@gmail.com</t>
  </si>
  <si>
    <t>99167-7973</t>
  </si>
  <si>
    <t>Joane Batista</t>
  </si>
  <si>
    <t>374.040-5</t>
  </si>
  <si>
    <t>arturgbatista@gmail.com</t>
  </si>
  <si>
    <t>99375-8147</t>
  </si>
  <si>
    <t>Elvis</t>
  </si>
  <si>
    <t>acessorias@gmail.com</t>
  </si>
  <si>
    <t>98541-4489</t>
  </si>
  <si>
    <t>Alexsander  Xavier</t>
  </si>
  <si>
    <t>332.072-4</t>
  </si>
  <si>
    <t>alexsandrevieira25@gmail.com</t>
  </si>
  <si>
    <t>98457-9841</t>
  </si>
  <si>
    <t>Patrick Santos</t>
  </si>
  <si>
    <t>ACAIBEMMELHOR@GMAIL.COM</t>
  </si>
  <si>
    <t>Lucas Fernandes</t>
  </si>
  <si>
    <t>331.834-3</t>
  </si>
  <si>
    <t>fabricaacaicametaense@gmail.com</t>
  </si>
  <si>
    <t>98342-3311</t>
  </si>
  <si>
    <t>331.921-8</t>
  </si>
  <si>
    <t>mariliameloxavier@gmail.com</t>
  </si>
  <si>
    <t>99205-0507</t>
  </si>
  <si>
    <t>Nadilson Pacheco</t>
  </si>
  <si>
    <t>331.635-7</t>
  </si>
  <si>
    <t>nadilsonpacheco@gmail.com</t>
  </si>
  <si>
    <t>99258-9721</t>
  </si>
  <si>
    <t>Rui</t>
  </si>
  <si>
    <t>padrecicero1982@gmail.com</t>
  </si>
  <si>
    <t>99110-6726</t>
  </si>
  <si>
    <t>Alba Gaia</t>
  </si>
  <si>
    <t>000.054-1</t>
  </si>
  <si>
    <t>paulinovteles@hotmail.com</t>
  </si>
  <si>
    <t>99263-2080</t>
  </si>
  <si>
    <t>Antônio Portugal</t>
  </si>
  <si>
    <t>332.217-4</t>
  </si>
  <si>
    <t>antonioportugal@yahoo.com.br</t>
  </si>
  <si>
    <t>98207-0605</t>
  </si>
  <si>
    <t>Aleixo Trindade</t>
  </si>
  <si>
    <t>331.498-3</t>
  </si>
  <si>
    <t>aleixotrindade@gmail.com</t>
  </si>
  <si>
    <t>98189-9041  99281-2945</t>
  </si>
  <si>
    <t>AGRO SOLUCOES &amp; SERVICOS LTDA</t>
  </si>
  <si>
    <t>Dorivan Filho</t>
  </si>
  <si>
    <t>336.102-7</t>
  </si>
  <si>
    <t>DORIVANFILHO3@GMAIL.COM</t>
  </si>
  <si>
    <t>(91) 9223-8141/ (91) 8413-6896</t>
  </si>
  <si>
    <t>ALVES &amp; MENEZES- PRETO</t>
  </si>
  <si>
    <t>10.632,377/0001-17</t>
  </si>
  <si>
    <t>Amiraildes</t>
  </si>
  <si>
    <t>332.931-6</t>
  </si>
  <si>
    <t>amiraildes_08@hotmail.com</t>
  </si>
  <si>
    <t>99321-9791</t>
  </si>
  <si>
    <t>Leandro</t>
  </si>
  <si>
    <t>stonecameta@gmail.com</t>
  </si>
  <si>
    <t>99171-9818</t>
  </si>
  <si>
    <t>Paulo Fernandes</t>
  </si>
  <si>
    <t>PNFERNANDESFILHO@HOTMAIL.COM</t>
  </si>
  <si>
    <t>91-99117-7572</t>
  </si>
  <si>
    <t>Daniel Matos</t>
  </si>
  <si>
    <t>DANIEL.MATOSM2019@GMAIL.COM</t>
  </si>
  <si>
    <t>98190-2674/9357-3250</t>
  </si>
  <si>
    <t>Teka Pacheco</t>
  </si>
  <si>
    <t>teka0689@gmail.com</t>
  </si>
  <si>
    <t>99332-3387</t>
  </si>
  <si>
    <t>Vera Lúcia</t>
  </si>
  <si>
    <t>obradamisericordia07@gmail.com</t>
  </si>
  <si>
    <t>99268-6728</t>
  </si>
  <si>
    <t>Valdemar Portilho</t>
  </si>
  <si>
    <t>334.924-9</t>
  </si>
  <si>
    <t>vrdospportilho@hotmail.com</t>
  </si>
  <si>
    <t>99225-0222  99138-5868</t>
  </si>
  <si>
    <t>Daiana Leão</t>
  </si>
  <si>
    <t>331.122-8</t>
  </si>
  <si>
    <t>daiana_leao@hotmail.com</t>
  </si>
  <si>
    <t>99362-2987</t>
  </si>
  <si>
    <t>José Siqueira</t>
  </si>
  <si>
    <t>345.713-7</t>
  </si>
  <si>
    <t>auroracomercioeservicos@gmail.com</t>
  </si>
  <si>
    <t>(91)99292-7443</t>
  </si>
  <si>
    <t>Jaciely</t>
  </si>
  <si>
    <t>003.011-0</t>
  </si>
  <si>
    <t>jacielys@yahoo.com.br</t>
  </si>
  <si>
    <t>98155-1643</t>
  </si>
  <si>
    <t>Elijodete Pinheiro</t>
  </si>
  <si>
    <t>autopostovulcao@gmail.com</t>
  </si>
  <si>
    <t>99321-0521/91072460</t>
  </si>
  <si>
    <t>Benedita Cabral</t>
  </si>
  <si>
    <t>332.454-8</t>
  </si>
  <si>
    <t>brunoluiscabral@outlook.com</t>
  </si>
  <si>
    <t>98169-5996</t>
  </si>
  <si>
    <t>B. H. R. GONÇALVES LTDA</t>
  </si>
  <si>
    <t>29.293.872/0001-77</t>
  </si>
  <si>
    <t>BARCAMETA@GMAIL.COM</t>
  </si>
  <si>
    <t>Andreza</t>
  </si>
  <si>
    <t>confere.cnc@gmail.com</t>
  </si>
  <si>
    <t>98508-8106</t>
  </si>
  <si>
    <t>MADELANGARO@HOTMAIL.COM</t>
  </si>
  <si>
    <t>(91) 9329-5518</t>
  </si>
  <si>
    <t>Fredy Bangoim</t>
  </si>
  <si>
    <t>002.221-7</t>
  </si>
  <si>
    <t>fredykidd@hotmail.com</t>
  </si>
  <si>
    <t>98357-9170</t>
  </si>
  <si>
    <t>Eleonora Rodrigues</t>
  </si>
  <si>
    <t>332.462-7</t>
  </si>
  <si>
    <t>eleonorarodrigues2@gmail.com</t>
  </si>
  <si>
    <t>99168-1380</t>
  </si>
  <si>
    <t>Selma Vasconcelos</t>
  </si>
  <si>
    <t>003.001-7</t>
  </si>
  <si>
    <t>lojasmagazine@yahoo.com</t>
  </si>
  <si>
    <t>98135-6110</t>
  </si>
  <si>
    <t>Jânio Batista</t>
  </si>
  <si>
    <t>002.147-1</t>
  </si>
  <si>
    <t>santocristo.empreend@gmail.com</t>
  </si>
  <si>
    <t>99265-2024</t>
  </si>
  <si>
    <t>João Antônio</t>
  </si>
  <si>
    <t>350.905-7</t>
  </si>
  <si>
    <t>vistaeventosbella@gmail.com</t>
  </si>
  <si>
    <t>99191-0057/8931-0266</t>
  </si>
  <si>
    <t>330.440-2</t>
  </si>
  <si>
    <t>bnmotopecas04@gmail.com</t>
  </si>
  <si>
    <t>98603-5330</t>
  </si>
  <si>
    <t>Carlos Lima</t>
  </si>
  <si>
    <t>lab.carloslima@hotmail.com</t>
  </si>
  <si>
    <t>99157-9795</t>
  </si>
  <si>
    <t>Cleonice Freitas</t>
  </si>
  <si>
    <t>CONSTRUTORAMANUELLA@GMAIL.COM</t>
  </si>
  <si>
    <t>(91) 9909-2319</t>
  </si>
  <si>
    <t>César Viana</t>
  </si>
  <si>
    <t>341.506-2</t>
  </si>
  <si>
    <t>82111303CESAR@GMAIL.COM</t>
  </si>
  <si>
    <t>98449-3201</t>
  </si>
  <si>
    <t>Galdino Medeiros</t>
  </si>
  <si>
    <t>336.345-3</t>
  </si>
  <si>
    <t>cdlcameta@hotmail.com</t>
  </si>
  <si>
    <t>99310-6674</t>
  </si>
  <si>
    <t>Carolina Wanzeler</t>
  </si>
  <si>
    <t>334.824-5</t>
  </si>
  <si>
    <t>cstrabsegurancadotrabalho@gmail.com</t>
  </si>
  <si>
    <t>98435-9387</t>
  </si>
  <si>
    <t>Clebson Gonçalves</t>
  </si>
  <si>
    <t>clebinhoclebsongoncalvespimentel@gmail.com</t>
  </si>
  <si>
    <t>98546-8695</t>
  </si>
  <si>
    <t>Carlos Messias*</t>
  </si>
  <si>
    <t>002.143-5</t>
  </si>
  <si>
    <t>(91) 9134-9925</t>
  </si>
  <si>
    <t xml:space="preserve">C O FERREIRA </t>
  </si>
  <si>
    <t>08.892.675/0001-02</t>
  </si>
  <si>
    <t>safiramtconstrucao@hotmail.com</t>
  </si>
  <si>
    <t>98408-7752</t>
  </si>
  <si>
    <t>Fátima Ferreira</t>
  </si>
  <si>
    <t>002.046-4</t>
  </si>
  <si>
    <t>fatimar15@outlook.com</t>
  </si>
  <si>
    <t>99163-2566</t>
  </si>
  <si>
    <t>Henrique Paixão</t>
  </si>
  <si>
    <t>CAFEBISTROLD@GMAIL.COM</t>
  </si>
  <si>
    <t>(91)8035-7616/3015-8014</t>
  </si>
  <si>
    <t>CAFEBISTROLD@GMAIL.COM
CAFEEBISTROLD@GMAIL.COM
CAFEEBISTROLD@GMAIL.COM
CAFEEBISTROLD@GMAIL.COM</t>
  </si>
  <si>
    <t>Neima Caldas</t>
  </si>
  <si>
    <t>002.169-8</t>
  </si>
  <si>
    <t>patriciacaldas@hotmail.com.br</t>
  </si>
  <si>
    <t>98993-5477</t>
  </si>
  <si>
    <t>Renilson</t>
  </si>
  <si>
    <t>331.570-5</t>
  </si>
  <si>
    <t>renilsonbola007@gmail.com</t>
  </si>
  <si>
    <t>(91) 99128-6235/9195-2995</t>
  </si>
  <si>
    <t>Carmen Américo Xavier</t>
  </si>
  <si>
    <t>trajesalugueis68@gmail.com</t>
  </si>
  <si>
    <t>98459-5778/91912276</t>
  </si>
  <si>
    <t>Vaneza Fernandes</t>
  </si>
  <si>
    <t>393.582-8</t>
  </si>
  <si>
    <t>CAMETAPOLPADEFRUTAS@GMAIL.COM</t>
  </si>
  <si>
    <t>(91) 8541-2066/ (91) 8546-5287</t>
  </si>
  <si>
    <t>CASA DA RACAO &amp; EMPREENDIMENTOS LTDA</t>
  </si>
  <si>
    <t>José Emerson</t>
  </si>
  <si>
    <t>331.655-3</t>
  </si>
  <si>
    <t>SUANNYMATTOS@HOTMAIL.COM</t>
  </si>
  <si>
    <t>(91) 8528-6363</t>
  </si>
  <si>
    <t>CASA DA RAÇÃO 2 E EMPREENDIMENTOS</t>
  </si>
  <si>
    <t>João Vitor</t>
  </si>
  <si>
    <t xml:space="preserve">	388.172-8</t>
  </si>
  <si>
    <t xml:space="preserve">JVMATTOS2001@ICLOUD.COM </t>
  </si>
  <si>
    <t>(91) 8532-2099</t>
  </si>
  <si>
    <t xml:space="preserve">CASA DO FORMANDO LTDA </t>
  </si>
  <si>
    <t>Charles Vieira</t>
  </si>
  <si>
    <t>391.289-0</t>
  </si>
  <si>
    <t>charlesjunior506a@gmail.com</t>
  </si>
  <si>
    <t>(91)8537-6382/8522-8237</t>
  </si>
  <si>
    <t>Henrique Andrade</t>
  </si>
  <si>
    <t>332.164-9</t>
  </si>
  <si>
    <t>henrique.andrade99.hl@gmail.com</t>
  </si>
  <si>
    <t>99180-7152</t>
  </si>
  <si>
    <t>Luciano</t>
  </si>
  <si>
    <t>336.825-7</t>
  </si>
  <si>
    <t>MORAESMOIAENGENHARIA@GMAIL.COM</t>
  </si>
  <si>
    <t>98499-4827</t>
  </si>
  <si>
    <t>Rita de Cássia</t>
  </si>
  <si>
    <t>RITASILVA523RS@GMAIL.COM</t>
  </si>
  <si>
    <t>(91) 9383-7897</t>
  </si>
  <si>
    <t>Orivaldo Castro</t>
  </si>
  <si>
    <t>002.196-1</t>
  </si>
  <si>
    <t>beatrizcastrodrt@gmail.com</t>
  </si>
  <si>
    <t>98627-5358</t>
  </si>
  <si>
    <t>331.173-5</t>
  </si>
  <si>
    <t>Adriele Lisboa</t>
  </si>
  <si>
    <t>350.469-3</t>
  </si>
  <si>
    <t>centrofisio@gmail.com</t>
  </si>
  <si>
    <t>98221-2690</t>
  </si>
  <si>
    <t>Sheila Benassuly</t>
  </si>
  <si>
    <t>336.342-7</t>
  </si>
  <si>
    <t>pfdamasceno@yahoo.com.br</t>
  </si>
  <si>
    <t>99135-5031</t>
  </si>
  <si>
    <t>Marcelo Medeiros</t>
  </si>
  <si>
    <t>002.190-3</t>
  </si>
  <si>
    <t>combatcameta03@gmail.com</t>
  </si>
  <si>
    <t>99168-8838</t>
  </si>
  <si>
    <t>André</t>
  </si>
  <si>
    <t>340.083-5</t>
  </si>
  <si>
    <t>mundialcameta@gmail.com</t>
  </si>
  <si>
    <t>99159-3574</t>
  </si>
  <si>
    <t>Newcy</t>
  </si>
  <si>
    <t>360.995-0</t>
  </si>
  <si>
    <t>newcyr.maquinas@hotmail.com</t>
  </si>
  <si>
    <t>98263-0262/98011-2007</t>
  </si>
  <si>
    <t>conteccametafilial@hotmail.com</t>
  </si>
  <si>
    <t>Daniel Damasceno</t>
  </si>
  <si>
    <t>dbdbenassuly@hotmail.com</t>
  </si>
  <si>
    <t>332.761-7</t>
  </si>
  <si>
    <t>damasceno.13cd@gmail.com</t>
  </si>
  <si>
    <t>99274-7182</t>
  </si>
  <si>
    <t>Rodivan Langaro</t>
  </si>
  <si>
    <t>331.713-1</t>
  </si>
  <si>
    <t>madelangaro@hotmail.com</t>
  </si>
  <si>
    <t>99329-5518</t>
  </si>
  <si>
    <t>Dorivan Xavier</t>
  </si>
  <si>
    <t>332.063-3</t>
  </si>
  <si>
    <t>dorivancarol12@gmail.com</t>
  </si>
  <si>
    <t>99391-0906</t>
  </si>
  <si>
    <t>Denise Helena</t>
  </si>
  <si>
    <t>002.124-0</t>
  </si>
  <si>
    <t>lojasmanancial@hotmail.com</t>
  </si>
  <si>
    <t>99290-9313</t>
  </si>
  <si>
    <t>Denilson Neves</t>
  </si>
  <si>
    <t>denilsongaia630@gmail.com</t>
  </si>
  <si>
    <t>9910-9640</t>
  </si>
  <si>
    <t>Darliane Cruz</t>
  </si>
  <si>
    <t>002.152-1</t>
  </si>
  <si>
    <t>darlianecruz@gmail.com</t>
  </si>
  <si>
    <t>99105-7369</t>
  </si>
  <si>
    <t>Delcio  Pantoja</t>
  </si>
  <si>
    <t>336.285-1</t>
  </si>
  <si>
    <t>delciogomes663@gmail.com</t>
  </si>
  <si>
    <t>99147-8595</t>
  </si>
  <si>
    <t>Nelson Brito</t>
  </si>
  <si>
    <t>003.009-2</t>
  </si>
  <si>
    <t>DTRANSPORTE.CAMETA@OUTLOOK.COM</t>
  </si>
  <si>
    <t>98595-1400</t>
  </si>
  <si>
    <t>Dielvis Wanzeler</t>
  </si>
  <si>
    <t>003.086-6</t>
  </si>
  <si>
    <t>dielvismoia@hotmail.com</t>
  </si>
  <si>
    <t>98573-2404</t>
  </si>
  <si>
    <t>Dorinaldo Xavier</t>
  </si>
  <si>
    <t>332.140-5</t>
  </si>
  <si>
    <t>dorinaldogarciaxaviernaldo@gmail.com</t>
  </si>
  <si>
    <t>99376-4199</t>
  </si>
  <si>
    <t>Durval Damasceno</t>
  </si>
  <si>
    <t>332.299-2</t>
  </si>
  <si>
    <t>Dorivaldo Ribeiro</t>
  </si>
  <si>
    <t>dorivaldo.ribeiro@yahoo.com.br</t>
  </si>
  <si>
    <t>98044-8524/99114-1670/99276-6197</t>
  </si>
  <si>
    <t>11091-0</t>
  </si>
  <si>
    <t>financeiro@tocantinscameta.com</t>
  </si>
  <si>
    <t>330.858-2</t>
  </si>
  <si>
    <t>332.043-7</t>
  </si>
  <si>
    <t>002.001-7</t>
  </si>
  <si>
    <t>Anderson</t>
  </si>
  <si>
    <t>395.849-2</t>
  </si>
  <si>
    <t>KLIANYLYMA@HOTMAIL.COM</t>
  </si>
  <si>
    <t>(91) 8072-1029/ (91) 8542-7128</t>
  </si>
  <si>
    <t>Fábio Leão</t>
  </si>
  <si>
    <t>339.813-5</t>
  </si>
  <si>
    <t>leaofabio046@gmail.com</t>
  </si>
  <si>
    <t>99163-7887</t>
  </si>
  <si>
    <t>Elza Agripino</t>
  </si>
  <si>
    <t>002.134-2</t>
  </si>
  <si>
    <t>elza.agripino@hotmail.com</t>
  </si>
  <si>
    <t>98213-1116</t>
  </si>
  <si>
    <t>E A DUARRTE DE MELO (FIL)</t>
  </si>
  <si>
    <t>400.442-0</t>
  </si>
  <si>
    <t>realbiju@hotmail.com</t>
  </si>
  <si>
    <t>(91)998213-1116</t>
  </si>
  <si>
    <t>Eliane Barra</t>
  </si>
  <si>
    <t>002.013-7</t>
  </si>
  <si>
    <t>rlopesbarra18@hotmail.com</t>
  </si>
  <si>
    <t>99333-0325</t>
  </si>
  <si>
    <t>E C DA SILVA MERCANTIL- DUDUCA</t>
  </si>
  <si>
    <t>Eduardo Silva</t>
  </si>
  <si>
    <t>331.307-0</t>
  </si>
  <si>
    <t>bigduduca01@yahoo.com.br</t>
  </si>
  <si>
    <t>99370-4333</t>
  </si>
  <si>
    <t>E C N DE LEÃO - ME</t>
  </si>
  <si>
    <t>28.693.701/0001-72</t>
  </si>
  <si>
    <t>002.148-3</t>
  </si>
  <si>
    <t>erikanevesleao@hotmail.com</t>
  </si>
  <si>
    <t>99122-2203</t>
  </si>
  <si>
    <t>Eliane Balieiro</t>
  </si>
  <si>
    <t>elane97.jesus@gmail.com</t>
  </si>
  <si>
    <t>99374-6614</t>
  </si>
  <si>
    <t>Elenilson Pompeu</t>
  </si>
  <si>
    <t>331.251-9</t>
  </si>
  <si>
    <t>003.080-6</t>
  </si>
  <si>
    <t>002.044-4</t>
  </si>
  <si>
    <t>99325-0222  99138-5868</t>
  </si>
  <si>
    <t>Everaldo Pantoja</t>
  </si>
  <si>
    <t>331.016-9</t>
  </si>
  <si>
    <t>everaldopantoja@gmail.com</t>
  </si>
  <si>
    <t>99127-9203</t>
  </si>
  <si>
    <t>Emerson Serrão</t>
  </si>
  <si>
    <t>332.056-6</t>
  </si>
  <si>
    <t>ef.serrao@hotmail.com</t>
  </si>
  <si>
    <t>99127-8550</t>
  </si>
  <si>
    <t>002.130-9</t>
  </si>
  <si>
    <t>erenitapimentel2014@gmail.com</t>
  </si>
  <si>
    <t>99182-9106</t>
  </si>
  <si>
    <t>Euligelson Xavier</t>
  </si>
  <si>
    <t>331.250-7</t>
  </si>
  <si>
    <t>crislane_18outlook.com</t>
  </si>
  <si>
    <t>99179-1838</t>
  </si>
  <si>
    <t>332.066-9</t>
  </si>
  <si>
    <t>Eunijane1@gmail.com</t>
  </si>
  <si>
    <t>98152-3174</t>
  </si>
  <si>
    <t>Emanuel Nunes Marques</t>
  </si>
  <si>
    <t>002.016-6</t>
  </si>
  <si>
    <t>marquescenter01@gmail.com</t>
  </si>
  <si>
    <t>99293-9636</t>
  </si>
  <si>
    <t>E P DE LIMA- CARLOS  LIMA</t>
  </si>
  <si>
    <t>Enzo Lima</t>
  </si>
  <si>
    <t>331.096-3</t>
  </si>
  <si>
    <t>E P DE LIMA- CARLOS  LIMA FILIAL</t>
  </si>
  <si>
    <t>003.014-9</t>
  </si>
  <si>
    <t>Edson Sacramento</t>
  </si>
  <si>
    <t>338.173-0</t>
  </si>
  <si>
    <t xml:space="preserve"> </t>
  </si>
  <si>
    <t>Edinelson Progênio</t>
  </si>
  <si>
    <t>348.011-0</t>
  </si>
  <si>
    <t>edinelsonprogenio@gmail.com</t>
  </si>
  <si>
    <t>99365-1213</t>
  </si>
  <si>
    <t>Eli Reis</t>
  </si>
  <si>
    <t xml:space="preserve">	394.610-2</t>
  </si>
  <si>
    <t>ELO.NEGOCIOCOLETIVO@GMAIL.COM</t>
  </si>
  <si>
    <t>(91) 9255-3858</t>
  </si>
  <si>
    <t>Edenilton Pantoja</t>
  </si>
  <si>
    <t>002.121-3</t>
  </si>
  <si>
    <t>pantojaedenilton@gmail.com</t>
  </si>
  <si>
    <t>98254-4078</t>
  </si>
  <si>
    <t>51.665.593/0001-74</t>
  </si>
  <si>
    <t>362.279-4</t>
  </si>
  <si>
    <t>jocyane.andrade@gmail.com</t>
  </si>
  <si>
    <t>98109-0691</t>
  </si>
  <si>
    <t>Orivaldo Júnior</t>
  </si>
  <si>
    <t>151.366-3</t>
  </si>
  <si>
    <t>eexpressobomjesusst@gmail.com</t>
  </si>
  <si>
    <t>99135-4213</t>
  </si>
  <si>
    <t>Paulo Vitor</t>
  </si>
  <si>
    <t>367.972-3</t>
  </si>
  <si>
    <t xml:space="preserve">expressocametaviagem@gmail.com
</t>
  </si>
  <si>
    <t>(91)8594-7118/9158-5572</t>
  </si>
  <si>
    <t>Francisca Brasulino</t>
  </si>
  <si>
    <t xml:space="preserve">     36.982.701/0001-10</t>
  </si>
  <si>
    <t>(91) 9292-5879</t>
  </si>
  <si>
    <t>002.153-3</t>
  </si>
  <si>
    <t>nicprestes@hotmail.com</t>
  </si>
  <si>
    <t>99377-6604</t>
  </si>
  <si>
    <t>Fabiano Veiga</t>
  </si>
  <si>
    <t>002.067-0</t>
  </si>
  <si>
    <t>fjcveiga@mjcenter.com.br</t>
  </si>
  <si>
    <t>99133-6570</t>
  </si>
  <si>
    <t>cevpolocameta2022@gmail.com</t>
  </si>
  <si>
    <t>Francisco Pinto</t>
  </si>
  <si>
    <t>331.330-5</t>
  </si>
  <si>
    <t>pintofranciscopinto70@gmail.com</t>
  </si>
  <si>
    <t>99230-3771</t>
  </si>
  <si>
    <t>Fortunato Damasceno</t>
  </si>
  <si>
    <t>Fábio Fonseca</t>
  </si>
  <si>
    <t>002.160-3</t>
  </si>
  <si>
    <t>FABIOFONSECALOBO2016@GMAIL.COM</t>
  </si>
  <si>
    <t>99133-7852</t>
  </si>
  <si>
    <t>Pedro Adamo</t>
  </si>
  <si>
    <t>FORTEMONTECARMELO@GMAIL.COM</t>
  </si>
  <si>
    <t>(94) 8123-3192/ (94) 8139-1475</t>
  </si>
  <si>
    <t>400.522-8</t>
  </si>
  <si>
    <t>Fortunato Nabiça</t>
  </si>
  <si>
    <t>331.714-3</t>
  </si>
  <si>
    <t>fortunatojunior74@gmail.com</t>
  </si>
  <si>
    <t>99211-3594</t>
  </si>
  <si>
    <t>Felipe Nunes</t>
  </si>
  <si>
    <t>Cornélio Machado</t>
  </si>
  <si>
    <t>332.362-3</t>
  </si>
  <si>
    <t>cornelioprmachado@gmail.com</t>
  </si>
  <si>
    <t>99295-2811</t>
  </si>
  <si>
    <t>Fábio Tavares</t>
  </si>
  <si>
    <t>331.374-5</t>
  </si>
  <si>
    <t>99190-7443</t>
  </si>
  <si>
    <t>Fredson Gaia</t>
  </si>
  <si>
    <t>002.147-6</t>
  </si>
  <si>
    <t>fredsomgaia@hotmail.com</t>
  </si>
  <si>
    <t>99284-6496</t>
  </si>
  <si>
    <t>Eunice Prestes</t>
  </si>
  <si>
    <t>350.425-3</t>
  </si>
  <si>
    <t>Antônio Fiel</t>
  </si>
  <si>
    <t>45.129088/0001-84</t>
  </si>
  <si>
    <t>335.235-1</t>
  </si>
  <si>
    <t>FIELANTONIO19@GMAIL.COM</t>
  </si>
  <si>
    <t>9198484-0751</t>
  </si>
  <si>
    <t>Elder</t>
  </si>
  <si>
    <t>332.403-1</t>
  </si>
  <si>
    <t>Warlenypereira83@gmail.com</t>
  </si>
  <si>
    <t>98406-9342</t>
  </si>
  <si>
    <t>Pablo Manoel</t>
  </si>
  <si>
    <t>339.835-5</t>
  </si>
  <si>
    <t>fortcareletrica@gmail.com</t>
  </si>
  <si>
    <t>98466-3336</t>
  </si>
  <si>
    <t>332.953-6</t>
  </si>
  <si>
    <t>kurimaltda@hotmail.com</t>
  </si>
  <si>
    <t>98187-6837</t>
  </si>
  <si>
    <t>Francisco de Assis</t>
  </si>
  <si>
    <t>002.050-3</t>
  </si>
  <si>
    <t>contato@lojadigitalinformatica.com.br</t>
  </si>
  <si>
    <t>99140-2979</t>
  </si>
  <si>
    <t>002.074-6</t>
  </si>
  <si>
    <t>jafgoncalves@yahoo.com.br</t>
  </si>
  <si>
    <t>99191-0057</t>
  </si>
  <si>
    <t>Mário Teles</t>
  </si>
  <si>
    <t>003.041-8</t>
  </si>
  <si>
    <t>casatelescameta@gmail.com</t>
  </si>
  <si>
    <t>99195-0210</t>
  </si>
  <si>
    <t xml:space="preserve">FENIX PEÇAS E ACESSORIOS LTDA </t>
  </si>
  <si>
    <t>João Paulino</t>
  </si>
  <si>
    <t>386.291-6</t>
  </si>
  <si>
    <t>FENIX.JP@GMAIL.COM</t>
  </si>
  <si>
    <t>(91) 9162-2027/ (91) 8607-1832</t>
  </si>
  <si>
    <t>Maria do Socorro</t>
  </si>
  <si>
    <t>330.879-0</t>
  </si>
  <si>
    <t>frigoice2019@gmail.com</t>
  </si>
  <si>
    <t>98445-1134</t>
  </si>
  <si>
    <t>Gilson Renan</t>
  </si>
  <si>
    <t>gilsonwanzeler@hotmail.com</t>
  </si>
  <si>
    <t>99366-4711</t>
  </si>
  <si>
    <t>330.913-4</t>
  </si>
  <si>
    <t>330.777-2</t>
  </si>
  <si>
    <t>Gledson Farias</t>
  </si>
  <si>
    <t>Johny Gonçalves</t>
  </si>
  <si>
    <t>06.980.378/0001-94</t>
  </si>
  <si>
    <t>99262-6044</t>
  </si>
  <si>
    <t>06.980.378/0003-56</t>
  </si>
  <si>
    <t>Eurian Sassim</t>
  </si>
  <si>
    <t>chaleirasamba@gmail.com</t>
  </si>
  <si>
    <t>99144-6685</t>
  </si>
  <si>
    <t>Ilda Gonçalves</t>
  </si>
  <si>
    <t>003.055-2</t>
  </si>
  <si>
    <t>hildaboaforma@gmail.com</t>
  </si>
  <si>
    <t>99142-0576</t>
  </si>
  <si>
    <t>DATALINK PROVEDOR DE INTERNET COMERCIO E SERVICOS LTDA</t>
  </si>
  <si>
    <t>Jeorge</t>
  </si>
  <si>
    <t>003.003-8</t>
  </si>
  <si>
    <t>datalink522@yahoo.com.br</t>
  </si>
  <si>
    <t>99152-2572</t>
  </si>
  <si>
    <t>oceleiro379@gmail.com</t>
  </si>
  <si>
    <t>99267-6982</t>
  </si>
  <si>
    <t>Rosildo Amorin</t>
  </si>
  <si>
    <t xml:space="preserve">48.829.984/0001-44 </t>
  </si>
  <si>
    <t>POSTOIDEALPORTEL@GMAIL.COM</t>
  </si>
  <si>
    <t>99350-5428</t>
  </si>
  <si>
    <t>postoidealoeiras@gmail.com</t>
  </si>
  <si>
    <t>15.392-3</t>
  </si>
  <si>
    <t>Raimunda</t>
  </si>
  <si>
    <t>003.043-9</t>
  </si>
  <si>
    <t>iesamacameta@hotmail.com</t>
  </si>
  <si>
    <t>98442-3059</t>
  </si>
  <si>
    <t>Márcio Rodrigues</t>
  </si>
  <si>
    <t>fire0334@hotmail.com</t>
  </si>
  <si>
    <t>332.760-5</t>
  </si>
  <si>
    <t>takajosincomercio@gmail.com</t>
  </si>
  <si>
    <t>99146-7695</t>
  </si>
  <si>
    <t>003.004-2</t>
  </si>
  <si>
    <t>Jociane Andrade</t>
  </si>
  <si>
    <t>336.463-9</t>
  </si>
  <si>
    <t>98494-9925</t>
  </si>
  <si>
    <t>Jairo Tenório</t>
  </si>
  <si>
    <t>002.076-1</t>
  </si>
  <si>
    <t>aurilene_contec@hotmail.com</t>
  </si>
  <si>
    <t>99280-7998</t>
  </si>
  <si>
    <t>José Alvim</t>
  </si>
  <si>
    <t>josealvim650@gmail.com</t>
  </si>
  <si>
    <t>99141-9247</t>
  </si>
  <si>
    <t>Júnior Batista</t>
  </si>
  <si>
    <t>002.017-8</t>
  </si>
  <si>
    <t>cametapalace@hotmail.com</t>
  </si>
  <si>
    <t>98260-0880</t>
  </si>
  <si>
    <t>Josiane Batista</t>
  </si>
  <si>
    <t>Josianealca@gmail.com</t>
  </si>
  <si>
    <t>98417-8509</t>
  </si>
  <si>
    <t>332.331-2</t>
  </si>
  <si>
    <t>Julião de Moraes</t>
  </si>
  <si>
    <t>332.564-5</t>
  </si>
  <si>
    <t>juliaocaldascameta@gmail.com</t>
  </si>
  <si>
    <t>99367-1468</t>
  </si>
  <si>
    <t>Josias Marques</t>
  </si>
  <si>
    <t>332.548-7</t>
  </si>
  <si>
    <t>(91)9151-2110</t>
  </si>
  <si>
    <t>Joane de Fátima</t>
  </si>
  <si>
    <t>339.819-7</t>
  </si>
  <si>
    <t>janebatista23@hotmail.com</t>
  </si>
  <si>
    <t>99153-2716</t>
  </si>
  <si>
    <t>José Divalci</t>
  </si>
  <si>
    <t>330.838-6</t>
  </si>
  <si>
    <t>Josias dos Prazeres</t>
  </si>
  <si>
    <t>330.683-3</t>
  </si>
  <si>
    <t>oficinadopretopg@gmail.com</t>
  </si>
  <si>
    <t>99167-3268</t>
  </si>
  <si>
    <t>Josiel dos Prazeres</t>
  </si>
  <si>
    <t>332.307-5</t>
  </si>
  <si>
    <t>José Éder</t>
  </si>
  <si>
    <t>003.014-5</t>
  </si>
  <si>
    <t>grupocampao@hotmail.com</t>
  </si>
  <si>
    <t>98429-4369</t>
  </si>
  <si>
    <t>José Edmilson</t>
  </si>
  <si>
    <t>002.081-8</t>
  </si>
  <si>
    <t>99175-7918</t>
  </si>
  <si>
    <t>Solange de Souza</t>
  </si>
  <si>
    <t>332.270-8</t>
  </si>
  <si>
    <t>solcrismen@gmail.com</t>
  </si>
  <si>
    <t>98527-4654</t>
  </si>
  <si>
    <t>José Farias</t>
  </si>
  <si>
    <t>002.070-0</t>
  </si>
  <si>
    <t>josefariasribeiro@gmail.com</t>
  </si>
  <si>
    <t>99251-7881</t>
  </si>
  <si>
    <t>Jucelino Medeiros</t>
  </si>
  <si>
    <t>332.438-0</t>
  </si>
  <si>
    <t>José Onório</t>
  </si>
  <si>
    <t>002.012-2</t>
  </si>
  <si>
    <t>telescenter@telescenter.com</t>
  </si>
  <si>
    <t>99143-4770</t>
  </si>
  <si>
    <t>330.687-1</t>
  </si>
  <si>
    <t>98167-6367</t>
  </si>
  <si>
    <t>Josadaque Batista</t>
  </si>
  <si>
    <t>332.179-2</t>
  </si>
  <si>
    <t>jbufpa@yahoo.com</t>
  </si>
  <si>
    <t>98517-1802</t>
  </si>
  <si>
    <t>José Luís</t>
  </si>
  <si>
    <t>338.582-7</t>
  </si>
  <si>
    <t>clinicasantamaria@hotmail.com</t>
  </si>
  <si>
    <t>99631-1535</t>
  </si>
  <si>
    <t>joseluizoliveiralobato1234@gmail.com</t>
  </si>
  <si>
    <t>99201-9615</t>
  </si>
  <si>
    <t>Leandro Loureiro</t>
  </si>
  <si>
    <t>332.842-7</t>
  </si>
  <si>
    <t>leandro-loureiro@hotmail.com</t>
  </si>
  <si>
    <t>98020-4366</t>
  </si>
  <si>
    <t>151.637-3</t>
  </si>
  <si>
    <t>João Paulino Filho</t>
  </si>
  <si>
    <t>varejao.tributario@hotmail.com</t>
  </si>
  <si>
    <t>9199217-0287</t>
  </si>
  <si>
    <t>002.012-3</t>
  </si>
  <si>
    <t>varejaops@hotmail.com</t>
  </si>
  <si>
    <t xml:space="preserve">99110-1702  </t>
  </si>
  <si>
    <t>João Sérvolo</t>
  </si>
  <si>
    <t>002.172-0</t>
  </si>
  <si>
    <t>joaopai967@gmail.com</t>
  </si>
  <si>
    <t>99394-9026</t>
  </si>
  <si>
    <t>28.839.113/0003-66</t>
  </si>
  <si>
    <t>332.388-1</t>
  </si>
  <si>
    <t>J S DE ANDRADE FILHO CONFECÇÕES FILIAL</t>
  </si>
  <si>
    <t>331.068-8</t>
  </si>
  <si>
    <t>Cleiton do Socorro</t>
  </si>
  <si>
    <t>339.636-9</t>
  </si>
  <si>
    <t>kleythomoficial@gmail.com</t>
  </si>
  <si>
    <t>(91)8633-5500</t>
  </si>
  <si>
    <t>José Sidiney</t>
  </si>
  <si>
    <t>11093-2</t>
  </si>
  <si>
    <t>jomichey30@gmail.com</t>
  </si>
  <si>
    <t>(91)98444-4619</t>
  </si>
  <si>
    <t>Selma Sueli Bastos</t>
  </si>
  <si>
    <t>002.086-6</t>
  </si>
  <si>
    <t>Josias Gonçalves</t>
  </si>
  <si>
    <t>002.168-0</t>
  </si>
  <si>
    <t>josiasvalente170@gmail.com</t>
  </si>
  <si>
    <t>99345-8950</t>
  </si>
  <si>
    <t>José Valdinei</t>
  </si>
  <si>
    <t>99267-5325</t>
  </si>
  <si>
    <t>Jocivan Viana</t>
  </si>
  <si>
    <t>002.078-5</t>
  </si>
  <si>
    <t>emp.jviana@hotmail.com</t>
  </si>
  <si>
    <t>98453-5383</t>
  </si>
  <si>
    <t>J WANZELER DE FREITAS</t>
  </si>
  <si>
    <t>Jomairo Wanzeler</t>
  </si>
  <si>
    <t>Jobson Wanzeler Móia</t>
  </si>
  <si>
    <t>003.116-7</t>
  </si>
  <si>
    <t>9339-6737</t>
  </si>
  <si>
    <t>Jacinaldo Nabiça</t>
  </si>
  <si>
    <t>345.416-1</t>
  </si>
  <si>
    <t>IRMAOSMATERIALDECONSTRUCAO2@GMAIL.COM</t>
  </si>
  <si>
    <t>(91) 9368-6415</t>
  </si>
  <si>
    <t>Joás Maciel</t>
  </si>
  <si>
    <t>330.934-2</t>
  </si>
  <si>
    <t>JOAIS.MACIEL@HOTMAIL.COM</t>
  </si>
  <si>
    <t>(91)9179-1276/98531-6743</t>
  </si>
  <si>
    <t>João Antônio da Silva</t>
  </si>
  <si>
    <t>joaosilvab@icloud.com</t>
  </si>
  <si>
    <t>99148-8342</t>
  </si>
  <si>
    <t>151.565-3</t>
  </si>
  <si>
    <t>João Cardoso</t>
  </si>
  <si>
    <t>332.407-9</t>
  </si>
  <si>
    <t>99365-6409  99116-0691</t>
  </si>
  <si>
    <t>João Carlos</t>
  </si>
  <si>
    <t>331.129-2</t>
  </si>
  <si>
    <t>joaocarlosvieiraluiz2030@gmail.com</t>
  </si>
  <si>
    <t>98354-5450</t>
  </si>
  <si>
    <t>002.109-8</t>
  </si>
  <si>
    <t>003.125-9</t>
  </si>
  <si>
    <t>jos18claudio@gmail.com</t>
  </si>
  <si>
    <t>98500-0711</t>
  </si>
  <si>
    <t>José Diego Wanzeler</t>
  </si>
  <si>
    <t>adv.diegowanzeler@yahoo.com.br</t>
  </si>
  <si>
    <t>99299-1918</t>
  </si>
  <si>
    <t>José Maria Caldas</t>
  </si>
  <si>
    <t>lichardescaldas@gmail.com</t>
  </si>
  <si>
    <t>98524-0152</t>
  </si>
  <si>
    <t>Josiane de Fátima</t>
  </si>
  <si>
    <t>JOSIGAIA1978@GMAIL.COM</t>
  </si>
  <si>
    <t>98599-8546</t>
  </si>
  <si>
    <t>Mateus</t>
  </si>
  <si>
    <t>151.643-3</t>
  </si>
  <si>
    <t>jupaticomercio@gmail.com</t>
  </si>
  <si>
    <t>98427-8483</t>
  </si>
  <si>
    <t>(91) 9356-5601</t>
  </si>
  <si>
    <t>Kamila Agripino</t>
  </si>
  <si>
    <t>Realfortebaiao@hotmail.com</t>
  </si>
  <si>
    <t>98486-9485</t>
  </si>
  <si>
    <t>Kátia Soares</t>
  </si>
  <si>
    <t>sac.katsoares@gmail.com</t>
  </si>
  <si>
    <t>(91)9353-0472</t>
  </si>
  <si>
    <t>99353-0472</t>
  </si>
  <si>
    <t>Keila Portilho</t>
  </si>
  <si>
    <t>332.932-8</t>
  </si>
  <si>
    <t>rpvarejista@yahoo.com.br</t>
  </si>
  <si>
    <t>99172-4219</t>
  </si>
  <si>
    <t>Marcela Medeiros</t>
  </si>
  <si>
    <t>002.015-3</t>
  </si>
  <si>
    <t>Leliane Teles</t>
  </si>
  <si>
    <t xml:space="preserve"> L G ENGENHARIA LTDA</t>
  </si>
  <si>
    <t>Luzinan Júnior</t>
  </si>
  <si>
    <t>LUZINANGAIA@GMAIL.COM</t>
  </si>
  <si>
    <t>(91)99131-4860</t>
  </si>
  <si>
    <t>Ladiane Serrão</t>
  </si>
  <si>
    <t>332.617-0</t>
  </si>
  <si>
    <t>atendimento@@cametashop.com.br</t>
  </si>
  <si>
    <t>98547-0906</t>
  </si>
  <si>
    <t>Lucas Barros</t>
  </si>
  <si>
    <t>002.017-1</t>
  </si>
  <si>
    <t>Lucas.Barros20100@Gmail.com</t>
  </si>
  <si>
    <t>98241-3455</t>
  </si>
  <si>
    <t>Luciana de Nazaré</t>
  </si>
  <si>
    <t>330.974-4</t>
  </si>
  <si>
    <t>lufitnessacademia@gmail.com</t>
  </si>
  <si>
    <t>98498-8417</t>
  </si>
  <si>
    <t>Laurenilson de Souza</t>
  </si>
  <si>
    <t>003.064-4</t>
  </si>
  <si>
    <t>TRANSPARA92@GMAIL.COM</t>
  </si>
  <si>
    <t>25.405.750/0001-74</t>
  </si>
  <si>
    <t>002.119-9</t>
  </si>
  <si>
    <t>Ricardo Faleiro</t>
  </si>
  <si>
    <t>339.364-2</t>
  </si>
  <si>
    <t>rrconstrunorte@gmail.com</t>
  </si>
  <si>
    <t>99367-6262</t>
  </si>
  <si>
    <t>Lígia Portilho</t>
  </si>
  <si>
    <t>332.269-3</t>
  </si>
  <si>
    <t>Lidiambp@hotmail.com</t>
  </si>
  <si>
    <t>99216-9788</t>
  </si>
  <si>
    <t xml:space="preserve">Jeorge </t>
  </si>
  <si>
    <t>003.111-2</t>
  </si>
  <si>
    <t>lmwanzeler@yahoo.com.br</t>
  </si>
  <si>
    <t>L. G. EMPREENDIMENTOS LTDA</t>
  </si>
  <si>
    <t>Luis Gonzaga</t>
  </si>
  <si>
    <t>332.712-4</t>
  </si>
  <si>
    <t>BJUNIOR4@HOTMAIL.COM</t>
  </si>
  <si>
    <t>(91)99128-6628</t>
  </si>
  <si>
    <t>Roberto Cardoso</t>
  </si>
  <si>
    <t>349.419-7</t>
  </si>
  <si>
    <t>lailappcardoso@gmail.com</t>
  </si>
  <si>
    <t>98511-0404</t>
  </si>
  <si>
    <t>Lucimar Lima</t>
  </si>
  <si>
    <t>003.031-0</t>
  </si>
  <si>
    <t>hoteldaldeia@hotmail.com</t>
  </si>
  <si>
    <t>98289-0269</t>
  </si>
  <si>
    <t>Lívia Raquel</t>
  </si>
  <si>
    <t>VIANALIVIARAQUEL80@GMAIL.COM</t>
  </si>
  <si>
    <t>(91)99212-5828</t>
  </si>
  <si>
    <t>Livan Costa</t>
  </si>
  <si>
    <t>003.111-0</t>
  </si>
  <si>
    <t>livan_costa@hotmail.com</t>
  </si>
  <si>
    <t>99296-1951</t>
  </si>
  <si>
    <t>Dênis Costa Lima</t>
  </si>
  <si>
    <t>003.000-7</t>
  </si>
  <si>
    <t>graficadadiocese@outlook.com</t>
  </si>
  <si>
    <t>99201-1365</t>
  </si>
  <si>
    <t>Luana Alves dos Santos</t>
  </si>
  <si>
    <t>367.329-8</t>
  </si>
  <si>
    <t>luanaalves2710@gmail.com</t>
  </si>
  <si>
    <t>98412-5351</t>
  </si>
  <si>
    <t>(91)8579-0152</t>
  </si>
  <si>
    <t>Tamires Estumano</t>
  </si>
  <si>
    <t>tropicalmercadinho@gmail.com</t>
  </si>
  <si>
    <t>M &amp; G SERVIÇOS DE LOCAÇÃO E TRANSPORTE</t>
  </si>
  <si>
    <t>02.895.018/0001-24</t>
  </si>
  <si>
    <t>003.083-2</t>
  </si>
  <si>
    <t>003.020-2</t>
  </si>
  <si>
    <t>340.986-7</t>
  </si>
  <si>
    <t>Maria Audenice</t>
  </si>
  <si>
    <t>99293-1392</t>
  </si>
  <si>
    <t>Marcelo Lopes</t>
  </si>
  <si>
    <t>334.822-1</t>
  </si>
  <si>
    <t>marceloaugustogoncalveslopes@gmail.com</t>
  </si>
  <si>
    <t>99106-2630</t>
  </si>
  <si>
    <t>331.451-7</t>
  </si>
  <si>
    <t>manoelgarcia01@hotmail.com</t>
  </si>
  <si>
    <t>99919-4631</t>
  </si>
  <si>
    <t>Mailson Wanzeler</t>
  </si>
  <si>
    <t>337.258-3</t>
  </si>
  <si>
    <t>mbvanzeler@gmail.com</t>
  </si>
  <si>
    <t>98503-3163</t>
  </si>
  <si>
    <t>Valdimir Alves</t>
  </si>
  <si>
    <t>moarabeach@hotmail.com</t>
  </si>
  <si>
    <t>99270-7469</t>
  </si>
  <si>
    <t>Márcia de Paula</t>
  </si>
  <si>
    <t>366.709-3</t>
  </si>
  <si>
    <t>mauriciosena121528@gmail.com</t>
  </si>
  <si>
    <t>Merian do Socorro</t>
  </si>
  <si>
    <t>002.002-5</t>
  </si>
  <si>
    <t>comercial.moraes@yahoo.com.br</t>
  </si>
  <si>
    <t>99167-5397</t>
  </si>
  <si>
    <t>332.364-7</t>
  </si>
  <si>
    <t>M DO S P ARNOUD (FILIAL)</t>
  </si>
  <si>
    <t>Magali Arnoud</t>
  </si>
  <si>
    <t>WALMED123@YAHOO.COM.BR</t>
  </si>
  <si>
    <t>99112-3145</t>
  </si>
  <si>
    <t>18.284.237/0001-07</t>
  </si>
  <si>
    <t>003.017-6</t>
  </si>
  <si>
    <t>002.017-7</t>
  </si>
  <si>
    <t>Margarida Caldas</t>
  </si>
  <si>
    <t>332.122-3</t>
  </si>
  <si>
    <t>margaridacaldas42@gmail.com</t>
  </si>
  <si>
    <t>99111-8856</t>
  </si>
  <si>
    <t>002.152-9</t>
  </si>
  <si>
    <t>distribuidorakurimacameta@gmail.com</t>
  </si>
  <si>
    <t>Gicerda Veiga</t>
  </si>
  <si>
    <t>332.469-1</t>
  </si>
  <si>
    <t>99215-5646</t>
  </si>
  <si>
    <t>374.921-7</t>
  </si>
  <si>
    <t>SALOMAODAVICARDOSO@GMAIL.COM</t>
  </si>
  <si>
    <t>(91) 8481-9686/9172-4173</t>
  </si>
  <si>
    <t>Márcio Alves</t>
  </si>
  <si>
    <t>339.083-4</t>
  </si>
  <si>
    <t>marcioalves2541@gmail.com</t>
  </si>
  <si>
    <t>98442-1605</t>
  </si>
  <si>
    <t>Maria Luzia</t>
  </si>
  <si>
    <t>331.079-3</t>
  </si>
  <si>
    <t>luziaveiga3@gmail.com</t>
  </si>
  <si>
    <t>99187-4001</t>
  </si>
  <si>
    <t>Miriam Pompeu</t>
  </si>
  <si>
    <t>332.129-7</t>
  </si>
  <si>
    <t>miriam506@gmail.com</t>
  </si>
  <si>
    <t>99278-5709</t>
  </si>
  <si>
    <t>Maria Raimunda</t>
  </si>
  <si>
    <t>002.130-6</t>
  </si>
  <si>
    <t>rayfreitas45@gmail.com</t>
  </si>
  <si>
    <t>99101-0755</t>
  </si>
  <si>
    <t>Marília Santos</t>
  </si>
  <si>
    <t>003.070-7</t>
  </si>
  <si>
    <t>opencameta@hotmail.com</t>
  </si>
  <si>
    <t xml:space="preserve"> 99150-4004  99295-5485</t>
  </si>
  <si>
    <t>Auzenira Viana</t>
  </si>
  <si>
    <t>99317-5317</t>
  </si>
  <si>
    <t>M. A. ALMEIDA BAIA COMERCIO FARMACEUTICO LTDA</t>
  </si>
  <si>
    <t>36.006.026/0001-94</t>
  </si>
  <si>
    <t>002.187-9</t>
  </si>
  <si>
    <t>MARVINREIS99@GMAIL.COM</t>
  </si>
  <si>
    <t>(91)99237-1830</t>
  </si>
  <si>
    <t>Maurício Sena</t>
  </si>
  <si>
    <t>002.168-7</t>
  </si>
  <si>
    <t>armazemkurimacameta@gmail.com</t>
  </si>
  <si>
    <t>99129-5801</t>
  </si>
  <si>
    <t>Maik Fabrício</t>
  </si>
  <si>
    <t>332.252-6</t>
  </si>
  <si>
    <t>MAIK_FABRI2010@HOTMAIL.COM</t>
  </si>
  <si>
    <t>98495-0275</t>
  </si>
  <si>
    <t>ARLANSDS1988@GMAIL.COM</t>
  </si>
  <si>
    <t>(91) 9369-4941</t>
  </si>
  <si>
    <t>330.756-4</t>
  </si>
  <si>
    <t>REGINA_LLIPE@HOTMAIL.COM</t>
  </si>
  <si>
    <t>99227-1313</t>
  </si>
  <si>
    <t>Éverton Marques</t>
  </si>
  <si>
    <t>332.274-6</t>
  </si>
  <si>
    <t>344.582-3</t>
  </si>
  <si>
    <t>ARIOSBEL@TERRA.COM.BR</t>
  </si>
  <si>
    <t>9988-3436/8187-6837</t>
  </si>
  <si>
    <t>Salomão</t>
  </si>
  <si>
    <t>372.910-2</t>
  </si>
  <si>
    <t>COMERCIAL.MORAES@YMAIL.COM</t>
  </si>
  <si>
    <t>(91)8281-5938/9168-6235</t>
  </si>
  <si>
    <t>Manoel Maria</t>
  </si>
  <si>
    <t>350.946-1</t>
  </si>
  <si>
    <t>manu241299@yahoo.com.br</t>
  </si>
  <si>
    <t>99208-9709</t>
  </si>
  <si>
    <t>002.135-5</t>
  </si>
  <si>
    <t>Maria Graciete</t>
  </si>
  <si>
    <t>331.612-5</t>
  </si>
  <si>
    <t>graciete.lobo09@gmail.com</t>
  </si>
  <si>
    <t>99326-2163</t>
  </si>
  <si>
    <t>Marlon da Cruz</t>
  </si>
  <si>
    <t>332.546-3</t>
  </si>
  <si>
    <t>jfilgueira180@gmail.com</t>
  </si>
  <si>
    <t>99305-5302</t>
  </si>
  <si>
    <t>Jairo Gaia</t>
  </si>
  <si>
    <t>002.151-8</t>
  </si>
  <si>
    <t>financeiro.tocantins@lojasmarte.com.br</t>
  </si>
  <si>
    <t>99275-6879</t>
  </si>
  <si>
    <t>Kelen Andressa</t>
  </si>
  <si>
    <t>GERENCIA_COMAM@HOTMAIL.COM</t>
  </si>
  <si>
    <t>(91) 8440-5343/ (91) 9211-5785</t>
  </si>
  <si>
    <t>Vanda Cardoso</t>
  </si>
  <si>
    <t>07.722.799/0002-50</t>
  </si>
  <si>
    <t>MEDEIROS &amp; CARDOSO - NUCLEO URBANO 04</t>
  </si>
  <si>
    <t>07.722.799/0004-11</t>
  </si>
  <si>
    <t>002.015-7</t>
  </si>
  <si>
    <t>846.796-1</t>
  </si>
  <si>
    <t>Luis Paulo</t>
  </si>
  <si>
    <t>98146-6562</t>
  </si>
  <si>
    <t>Edinaldo</t>
  </si>
  <si>
    <t>347.249-8</t>
  </si>
  <si>
    <t>MEDF46270@GMAIL.COM</t>
  </si>
  <si>
    <t>98453-5383/98548-4394</t>
  </si>
  <si>
    <t xml:space="preserve">MEGA PRESTADORA DE SERVIÇOS LTDA </t>
  </si>
  <si>
    <t>09.263.723/0001-58</t>
  </si>
  <si>
    <t>luispmedeiros@bol.com.b</t>
  </si>
  <si>
    <t>Alexandre Moraes</t>
  </si>
  <si>
    <t>002.013-9</t>
  </si>
  <si>
    <t>Maria Valdirene</t>
  </si>
  <si>
    <t>330.880-5</t>
  </si>
  <si>
    <t>Valmeireles121521@hotmail.com</t>
  </si>
  <si>
    <t>99175-2226</t>
  </si>
  <si>
    <t>Jeyel</t>
  </si>
  <si>
    <t>331.486-6</t>
  </si>
  <si>
    <t>99102-0963</t>
  </si>
  <si>
    <t>Nelma Oliveira</t>
  </si>
  <si>
    <t>332.437-8</t>
  </si>
  <si>
    <t>dbmotos.pa@gmail.com</t>
  </si>
  <si>
    <t>99395-7239</t>
  </si>
  <si>
    <t xml:space="preserve">N. P. TAVARES </t>
  </si>
  <si>
    <t>Nelson Pereira</t>
  </si>
  <si>
    <t>332.453-6</t>
  </si>
  <si>
    <t xml:space="preserve">        NPTAVARES2008@GMAIL.COM</t>
  </si>
  <si>
    <t>(91)99132-2301</t>
  </si>
  <si>
    <t>NP COMÉRCIO &amp; SERVIÇOS EM GERAL LTDA</t>
  </si>
  <si>
    <t>387.082-2</t>
  </si>
  <si>
    <t>NADILSONPACHECO@GMAIL.COM</t>
  </si>
  <si>
    <t>(91)92589721</t>
  </si>
  <si>
    <t>Neidiane Portilho</t>
  </si>
  <si>
    <t>331.298-5</t>
  </si>
  <si>
    <t>99118-2691</t>
  </si>
  <si>
    <t>Nicolau Neto</t>
  </si>
  <si>
    <t>332.732-0</t>
  </si>
  <si>
    <t>OPENCAMETA@HOTMAIL.COM</t>
  </si>
  <si>
    <t>99295-5485</t>
  </si>
  <si>
    <t>Neuzilene Fernandes</t>
  </si>
  <si>
    <t>348.464-7</t>
  </si>
  <si>
    <t>NIXONDASMERCES@GMAIL.COM</t>
  </si>
  <si>
    <t>(91)9934-9237</t>
  </si>
  <si>
    <t>Nixon Moraes</t>
  </si>
  <si>
    <t>341.873-9</t>
  </si>
  <si>
    <t>98523-1843</t>
  </si>
  <si>
    <t>98639-2732</t>
  </si>
  <si>
    <t>Erasmo</t>
  </si>
  <si>
    <t>402.229-0</t>
  </si>
  <si>
    <t>O DA SILVA CORREA FILIAL</t>
  </si>
  <si>
    <t>Oberdan da Silva</t>
  </si>
  <si>
    <t>melynap.mescouto@gmail.com</t>
  </si>
  <si>
    <t>99320-7178</t>
  </si>
  <si>
    <t>Odilon Barra</t>
  </si>
  <si>
    <t>002.022-9</t>
  </si>
  <si>
    <t>dcoeba@hotmail.com</t>
  </si>
  <si>
    <t>99139-6643</t>
  </si>
  <si>
    <t>Osmarino de Souza</t>
  </si>
  <si>
    <t>002.020-6</t>
  </si>
  <si>
    <t>99168-6536</t>
  </si>
  <si>
    <t>Odimar de Souza</t>
  </si>
  <si>
    <t>002.070-9</t>
  </si>
  <si>
    <t>Odirlei Gonçalves</t>
  </si>
  <si>
    <t>003.082-3</t>
  </si>
  <si>
    <t>98019-4437</t>
  </si>
  <si>
    <t>Odival Andrade</t>
  </si>
  <si>
    <t>003.011-1</t>
  </si>
  <si>
    <t>odivalandrade@bol.com.br</t>
  </si>
  <si>
    <t>99157-0981</t>
  </si>
  <si>
    <t>Paulino Galindo</t>
  </si>
  <si>
    <t>kabulosavariedades1@gmail.com</t>
  </si>
  <si>
    <t>98290-7627</t>
  </si>
  <si>
    <t>P B L DE SIQUEIRA</t>
  </si>
  <si>
    <t>PATRICIA</t>
  </si>
  <si>
    <t>45.730.867/0001-30</t>
  </si>
  <si>
    <t>pblsiqueira.06@gmail.com</t>
  </si>
  <si>
    <t>(91)98512-6251</t>
  </si>
  <si>
    <t>pa8489572@gmail.com</t>
  </si>
  <si>
    <t>(91)99303-8057</t>
  </si>
  <si>
    <t xml:space="preserve">P F TORRES </t>
  </si>
  <si>
    <t>Patrício Torres</t>
  </si>
  <si>
    <t>(91)98565-1372</t>
  </si>
  <si>
    <t>pm7606573@gmail.com</t>
  </si>
  <si>
    <t>Pedro Neves</t>
  </si>
  <si>
    <t>002.137-9</t>
  </si>
  <si>
    <t>conveniencias.gaspub@gmail.com</t>
  </si>
  <si>
    <t>98471-0791</t>
  </si>
  <si>
    <t>Mizaque</t>
  </si>
  <si>
    <t xml:space="preserve">                  MISAQUE.CACAU@GMAIL.COM</t>
  </si>
  <si>
    <t>(91) 8105-0854</t>
  </si>
  <si>
    <t>Poliana</t>
  </si>
  <si>
    <t>003.065-2</t>
  </si>
  <si>
    <t>poly-sam@hotmail.com</t>
  </si>
  <si>
    <t>98343-4549  98050-4494</t>
  </si>
  <si>
    <t>Liane Pimentel</t>
  </si>
  <si>
    <t>003.007-5</t>
  </si>
  <si>
    <t>liane.mindelo@gmail.com</t>
  </si>
  <si>
    <t>99357-7449</t>
  </si>
  <si>
    <t>002.174-2</t>
  </si>
  <si>
    <t>João Batista</t>
  </si>
  <si>
    <t>003.060-5</t>
  </si>
  <si>
    <t>jbsouzab9@gmail.com</t>
  </si>
  <si>
    <t>99249-9402</t>
  </si>
  <si>
    <t>Paula de Carvalho</t>
  </si>
  <si>
    <t>331.308-2</t>
  </si>
  <si>
    <t>bigfarma@hotmail.com</t>
  </si>
  <si>
    <t>Alana Patrícia</t>
  </si>
  <si>
    <t>332.167-5</t>
  </si>
  <si>
    <t>alannapompeu123@gmail.com</t>
  </si>
  <si>
    <t>99173-5652</t>
  </si>
  <si>
    <t>Paula Carvalho</t>
  </si>
  <si>
    <t>Cleuson</t>
  </si>
  <si>
    <t xml:space="preserve"> 353.889-0</t>
  </si>
  <si>
    <t>quilovoltengenharia@gmail.com</t>
  </si>
  <si>
    <t>99344-5956</t>
  </si>
  <si>
    <t>Robson Portilho</t>
  </si>
  <si>
    <t>Renata Damasceno</t>
  </si>
  <si>
    <t>99330-0821</t>
  </si>
  <si>
    <t>Radivaldo Pantoja</t>
  </si>
  <si>
    <t>332.298-0</t>
  </si>
  <si>
    <t>neibarrapantoja@hotmail.com</t>
  </si>
  <si>
    <t>98422-7398</t>
  </si>
  <si>
    <t>Rosiane da Silva</t>
  </si>
  <si>
    <t>003.125-1</t>
  </si>
  <si>
    <t>rosianecsv20@gmail.com</t>
  </si>
  <si>
    <t>98617-4086</t>
  </si>
  <si>
    <t>R DE CASTRO VALENTE</t>
  </si>
  <si>
    <t>Rosilene de Castro</t>
  </si>
  <si>
    <t>002.113-6</t>
  </si>
  <si>
    <t>sigma.sup11@gmail.com</t>
  </si>
  <si>
    <t>99385-1450</t>
  </si>
  <si>
    <t>Rogério de Nazaré</t>
  </si>
  <si>
    <t>002.165-9</t>
  </si>
  <si>
    <t>ovidraceirocameta@gmail.com</t>
  </si>
  <si>
    <t>98474-6090</t>
  </si>
  <si>
    <t>332.967-7</t>
  </si>
  <si>
    <t>002.174-6</t>
  </si>
  <si>
    <t>rosangelafranco200@gmail.com</t>
  </si>
  <si>
    <t>99393-6074</t>
  </si>
  <si>
    <t>Ricardo Ferreira</t>
  </si>
  <si>
    <t>003.086-0</t>
  </si>
  <si>
    <t>99306-8011</t>
  </si>
  <si>
    <t>Renato Gonçalves</t>
  </si>
  <si>
    <t>003.073-3</t>
  </si>
  <si>
    <t>renatosilva48@gmail.com</t>
  </si>
  <si>
    <t>99376-6666</t>
  </si>
  <si>
    <t>Rosa Miranda</t>
  </si>
  <si>
    <t>331.013-3</t>
  </si>
  <si>
    <t>rlmmiranda@yahoo.com</t>
  </si>
  <si>
    <t>99215-0763</t>
  </si>
  <si>
    <t>Reinaldo Lopes</t>
  </si>
  <si>
    <t>343.176-7</t>
  </si>
  <si>
    <t>99243-6684</t>
  </si>
  <si>
    <t>002.013-8</t>
  </si>
  <si>
    <t>Raimundo Miguel</t>
  </si>
  <si>
    <t>001.248-7</t>
  </si>
  <si>
    <t>muttuaca@hotmail.com</t>
  </si>
  <si>
    <t>98422-8446</t>
  </si>
  <si>
    <t>151.167-3</t>
  </si>
  <si>
    <t>rnmbarbosa@gmail.com</t>
  </si>
  <si>
    <t>99133-5756</t>
  </si>
  <si>
    <t>Lucivaldo Teles</t>
  </si>
  <si>
    <t>332.195-0</t>
  </si>
  <si>
    <t>(91)99361-5119</t>
  </si>
  <si>
    <t>R P GARCIA</t>
  </si>
  <si>
    <t>Ranolfo Garcia</t>
  </si>
  <si>
    <t>332.492-6</t>
  </si>
  <si>
    <t>COMERCIALRDOULLOS@HOTMAIL.COM</t>
  </si>
  <si>
    <t>(91) 8614-1147</t>
  </si>
  <si>
    <t>Redinal Portilho</t>
  </si>
  <si>
    <t>002.012-1</t>
  </si>
  <si>
    <t>Rosivaldo Wanzeler</t>
  </si>
  <si>
    <t>rosivaldowanzeler016@gmail.com</t>
  </si>
  <si>
    <t>330.980-9</t>
  </si>
  <si>
    <t>Robson Baia Portilho</t>
  </si>
  <si>
    <t>002.122-8</t>
  </si>
  <si>
    <t>RVIEIRAALVES75@GMAIL.COM</t>
  </si>
  <si>
    <t>(91)99167-8993</t>
  </si>
  <si>
    <t>Rosinei Alves</t>
  </si>
  <si>
    <t>364.922-3</t>
  </si>
  <si>
    <t>ROBSONBAIA393@GMAIL.COM</t>
  </si>
  <si>
    <t>91) 9248-2091/ (91) 8105-8819</t>
  </si>
  <si>
    <t>Rubens Yuri</t>
  </si>
  <si>
    <t>332.882-9</t>
  </si>
  <si>
    <t>rubens.yurimedeiros@gmail.com</t>
  </si>
  <si>
    <t>99273-6414</t>
  </si>
  <si>
    <t>003.079-9</t>
  </si>
  <si>
    <t>postouniao19@gmail.com</t>
  </si>
  <si>
    <t>Renato Damasceno</t>
  </si>
  <si>
    <t>RBDAMASCENO@HOTMAIL.COM</t>
  </si>
  <si>
    <t>99203-8323</t>
  </si>
  <si>
    <t>Narumi Toshiaki</t>
  </si>
  <si>
    <t xml:space="preserve">               RENOVARECAMETA@GMAIL.COM</t>
  </si>
  <si>
    <t>(91) 9181-5255</t>
  </si>
  <si>
    <t>003.090-8</t>
  </si>
  <si>
    <t>barbaraufpa13@gmail.com</t>
  </si>
  <si>
    <t>98044-8524</t>
  </si>
  <si>
    <t>Rogério da Costa</t>
  </si>
  <si>
    <t>rogerio9404@gmail.com</t>
  </si>
  <si>
    <t>99101-9404</t>
  </si>
  <si>
    <t>Rosangela Neves</t>
  </si>
  <si>
    <t>331.009-2</t>
  </si>
  <si>
    <t>rosangelaneves765@gmail.com</t>
  </si>
  <si>
    <t>99261-1287</t>
  </si>
  <si>
    <t>Rosene Alves</t>
  </si>
  <si>
    <t>002.135-6</t>
  </si>
  <si>
    <t>98960-5326</t>
  </si>
  <si>
    <t>Silviane Barroso</t>
  </si>
  <si>
    <t>002.027-3</t>
  </si>
  <si>
    <t>OPTANTE</t>
  </si>
  <si>
    <t>99287-4047</t>
  </si>
  <si>
    <t>S BATISTA DA COSTA EIRELI</t>
  </si>
  <si>
    <t>Socorro Batista</t>
  </si>
  <si>
    <t>36.204.775/0001-26</t>
  </si>
  <si>
    <t>332.165-1</t>
  </si>
  <si>
    <t>socorrocsbatista@gmail.com</t>
  </si>
  <si>
    <t>99353-9639</t>
  </si>
  <si>
    <t>99377-0122</t>
  </si>
  <si>
    <t>331.185-2</t>
  </si>
  <si>
    <t>Sandra Maria</t>
  </si>
  <si>
    <t>002.162-2</t>
  </si>
  <si>
    <t>smferreira50@hotmail.com</t>
  </si>
  <si>
    <t>98463-2640  98598-1709</t>
  </si>
  <si>
    <t>Selma Pereira</t>
  </si>
  <si>
    <t>Silene Pereira</t>
  </si>
  <si>
    <t>sppereirarocha@gmail.com</t>
  </si>
  <si>
    <t>99272-2079</t>
  </si>
  <si>
    <t>Sebastião Quaresma</t>
  </si>
  <si>
    <t>002.001-9</t>
  </si>
  <si>
    <t>99272-7205</t>
  </si>
  <si>
    <t>Sérgio Roberto</t>
  </si>
  <si>
    <t>sergiormc2020@hotmail.com</t>
  </si>
  <si>
    <t>Selma Sueli</t>
  </si>
  <si>
    <t>332.439-2</t>
  </si>
  <si>
    <t>Sandro Daniel</t>
  </si>
  <si>
    <t>346.974-0</t>
  </si>
  <si>
    <t>SANDRODANIEL981@GMAIL.COM</t>
  </si>
  <si>
    <t>99352-9666</t>
  </si>
  <si>
    <t>846.781-1</t>
  </si>
  <si>
    <t>99187-2605</t>
  </si>
  <si>
    <t>Jhenifer Aline</t>
  </si>
  <si>
    <t>332.329-5</t>
  </si>
  <si>
    <t>98475-3688</t>
  </si>
  <si>
    <t>330.905-5</t>
  </si>
  <si>
    <t>98475-3688  99265-2024</t>
  </si>
  <si>
    <t>SIGATECSISTEMAS@GMAIL.COM</t>
  </si>
  <si>
    <t>(91)8140-2218/9237-5306</t>
  </si>
  <si>
    <t>SINPESCAFINANCEIRO@GMAIL.COM</t>
  </si>
  <si>
    <t>Marley</t>
  </si>
  <si>
    <t>331.555-9</t>
  </si>
  <si>
    <t>marleydamidia@gmail.com</t>
  </si>
  <si>
    <t>99335-1410  99145-1322</t>
  </si>
  <si>
    <t>337.384-8</t>
  </si>
  <si>
    <t>151.751-3</t>
  </si>
  <si>
    <t>Théo Estumano</t>
  </si>
  <si>
    <t>002.167-0</t>
  </si>
  <si>
    <t>THIAGOESTUMANO@HOTMAIL.COM</t>
  </si>
  <si>
    <t>(91) 99314-8074</t>
  </si>
  <si>
    <t>Thiana Tavares</t>
  </si>
  <si>
    <t>THIANA.ADV@GMAIL.COM</t>
  </si>
  <si>
    <t>(91)99137-8122</t>
  </si>
  <si>
    <t>Tony Freitas</t>
  </si>
  <si>
    <t>332.898-4</t>
  </si>
  <si>
    <t>josyanycarvalho1@gmail.com</t>
  </si>
  <si>
    <t>99182-1673</t>
  </si>
  <si>
    <t>002.186-3</t>
  </si>
  <si>
    <t>Wanessa</t>
  </si>
  <si>
    <t>003.133-0</t>
  </si>
  <si>
    <t>Topfittcameta@gmail.com</t>
  </si>
  <si>
    <t>99126-8647</t>
  </si>
  <si>
    <t>Toniel</t>
  </si>
  <si>
    <t>003.073-1</t>
  </si>
  <si>
    <t>elianemelo2010@gmail.com</t>
  </si>
  <si>
    <t>99258-5807</t>
  </si>
  <si>
    <t>003.127-9</t>
  </si>
  <si>
    <t>98426-1171</t>
  </si>
  <si>
    <t>V M M CARDOSO BREVES FILIAL 03</t>
  </si>
  <si>
    <t>00.683.171/0001-62</t>
  </si>
  <si>
    <t>331.982-8</t>
  </si>
  <si>
    <t>Valdemar Portilho (reizinho)</t>
  </si>
  <si>
    <t>331.011-9</t>
  </si>
  <si>
    <t>99225-0222</t>
  </si>
  <si>
    <t>Wanter Filho</t>
  </si>
  <si>
    <t>Izan/Eunice</t>
  </si>
  <si>
    <t>003.024-1</t>
  </si>
  <si>
    <t>colegioatitudecameta@yahoo.com.br</t>
  </si>
  <si>
    <t>347.658-5</t>
  </si>
  <si>
    <t>jncaldasbatista@gmail.com</t>
  </si>
  <si>
    <t>99383-4500</t>
  </si>
  <si>
    <t>Wagner Barra</t>
  </si>
  <si>
    <t>002.023-5</t>
  </si>
  <si>
    <t>wbcomerciopa@gmail.com</t>
  </si>
  <si>
    <t>99191-0082</t>
  </si>
  <si>
    <t xml:space="preserve">W DOS S CRUZ LTDA </t>
  </si>
  <si>
    <t>Wagner Cruz</t>
  </si>
  <si>
    <t>330.750-2</t>
  </si>
  <si>
    <t>WAGNERKL1206@GMAIL.COM</t>
  </si>
  <si>
    <t>(91) 8548-8394</t>
  </si>
  <si>
    <t>Welton Amaral</t>
  </si>
  <si>
    <t>003.120-5</t>
  </si>
  <si>
    <t>welton1512@hotmail.com</t>
  </si>
  <si>
    <t>99166-2500</t>
  </si>
  <si>
    <t>Waldimir da Cruz</t>
  </si>
  <si>
    <t>Waldemar Menezes</t>
  </si>
  <si>
    <t>Vandson Alves</t>
  </si>
  <si>
    <t>339.062-6</t>
  </si>
  <si>
    <t>ewanzelermail@gmail.com</t>
  </si>
  <si>
    <t>99263-2268</t>
  </si>
  <si>
    <t>Waldirene Portilho</t>
  </si>
  <si>
    <t>336.344-1</t>
  </si>
  <si>
    <t>Waldiney Cambraia</t>
  </si>
  <si>
    <t>waldineyconceicaocambraia@gmail.com</t>
  </si>
  <si>
    <t>99169-0997</t>
  </si>
  <si>
    <t>Waldani Almeida</t>
  </si>
  <si>
    <t>151.805-3</t>
  </si>
  <si>
    <t>waldaninavegante89@gmail.com</t>
  </si>
  <si>
    <t>99307-6609</t>
  </si>
  <si>
    <t>Nome do Usuário</t>
  </si>
  <si>
    <t>MAQUINA CRÉDITO</t>
  </si>
  <si>
    <t>A C CARDOSO &amp; CIA LTDA</t>
  </si>
  <si>
    <t>23.920.417/0001-78</t>
  </si>
  <si>
    <t>330.959-8</t>
  </si>
  <si>
    <t>carvalhocardosoau@gmail.com</t>
  </si>
  <si>
    <t>(34) 63496-7586</t>
  </si>
  <si>
    <t>A G PINTO COMERCIO VAREJISTA</t>
  </si>
  <si>
    <t>28.511.170/0001-50</t>
  </si>
  <si>
    <t>332.775-8</t>
  </si>
  <si>
    <t>gomesalberto9542@gmail.com</t>
  </si>
  <si>
    <t>99371-7042</t>
  </si>
  <si>
    <t>C FALEIRO</t>
  </si>
  <si>
    <t>30.279.810/0001-90</t>
  </si>
  <si>
    <t>331.112-5</t>
  </si>
  <si>
    <t>boutiqueoficialblessed@gmail.com</t>
  </si>
  <si>
    <t>99238-8295</t>
  </si>
  <si>
    <t>C L PEREIRA LTDA</t>
  </si>
  <si>
    <t>45.148.357/0001-50</t>
  </si>
  <si>
    <t>335.233-7</t>
  </si>
  <si>
    <t>christianlonz@hotmail.com</t>
  </si>
  <si>
    <t>98571-5876</t>
  </si>
  <si>
    <t>C MEDEIROS DE CASTRO EIRELI - ME</t>
  </si>
  <si>
    <t>27.569.791/0001-21</t>
  </si>
  <si>
    <t>003.113-3</t>
  </si>
  <si>
    <t>papeldacari@gmail.com</t>
  </si>
  <si>
    <t>98259-0014</t>
  </si>
  <si>
    <t>CHURRASCARIA &amp; PETISCARIA GOIANA LTDA</t>
  </si>
  <si>
    <t>45.922.487/0001-06</t>
  </si>
  <si>
    <t>337.082-2</t>
  </si>
  <si>
    <t>ligia_lucas22@hotmail.com</t>
  </si>
  <si>
    <t>98575-5426</t>
  </si>
  <si>
    <t>EXPRESSO NORDESTE TRANSPORTES LTDA</t>
  </si>
  <si>
    <t>22.652.271/0001-64</t>
  </si>
  <si>
    <t>333.412-7</t>
  </si>
  <si>
    <t xml:space="preserve">EXPRESS.NORDESTE@GMAIL.COM
</t>
  </si>
  <si>
    <t>(91) 9820-5016</t>
  </si>
  <si>
    <t>F C PEREIRA - ME</t>
  </si>
  <si>
    <t>04.422.056/0001-95</t>
  </si>
  <si>
    <t>002.008-5</t>
  </si>
  <si>
    <t>saoraimundo1993@gmail.com</t>
  </si>
  <si>
    <t>99198-6005</t>
  </si>
  <si>
    <t>F. &amp; M. AUTO POSTO  LTDA</t>
  </si>
  <si>
    <t>35.660.243/0001-30</t>
  </si>
  <si>
    <t>331.760-0</t>
  </si>
  <si>
    <t xml:space="preserve"> CONSTRUTORA CAMETÁ LTDA</t>
  </si>
  <si>
    <t>JOSE DIVALCI BASTOS RODRIGUES</t>
  </si>
  <si>
    <t>116.018.762-20</t>
  </si>
  <si>
    <t>SELMA</t>
  </si>
  <si>
    <t>9198135-3110</t>
  </si>
  <si>
    <t>J G RIBEIRO EIRELI</t>
  </si>
  <si>
    <t>34.880.255/0001-08</t>
  </si>
  <si>
    <t>002.186-0</t>
  </si>
  <si>
    <t>jocigribeiro@gmail.com</t>
  </si>
  <si>
    <t>99311-5422</t>
  </si>
  <si>
    <t>J. R. P. DIAS LTDA</t>
  </si>
  <si>
    <t>51.824.636/0001-99</t>
  </si>
  <si>
    <t>JESSIKAPAIXAO_HOTMAIL.COM</t>
  </si>
  <si>
    <t>(91)98129-1600</t>
  </si>
  <si>
    <t>K B BARROS PANTOJA - ME</t>
  </si>
  <si>
    <t>21.302.001/0001-60</t>
  </si>
  <si>
    <t>330.778-4</t>
  </si>
  <si>
    <t>kaiokaiobrenner@gmail.com</t>
  </si>
  <si>
    <t>99331-9171</t>
  </si>
  <si>
    <t>L ARNOUD MONTEIRO EIRELI</t>
  </si>
  <si>
    <t>39.529.204/0001-50</t>
  </si>
  <si>
    <t>332.478-2</t>
  </si>
  <si>
    <t>laianeghp@gmail.com</t>
  </si>
  <si>
    <t>99200-4150</t>
  </si>
  <si>
    <t>L CORREA CALDAS CONSTRUTORA</t>
  </si>
  <si>
    <t>16.820.410/0001-19</t>
  </si>
  <si>
    <t>002.072-4</t>
  </si>
  <si>
    <t>98429-2307</t>
  </si>
  <si>
    <t xml:space="preserve"> L G ENGENHARIA EIRELI</t>
  </si>
  <si>
    <t>L M C RODRIGUES CONSTRUTORA LTDA</t>
  </si>
  <si>
    <t>11.109.829/0001-43</t>
  </si>
  <si>
    <t>336.343-9</t>
  </si>
  <si>
    <t>lmcrodrigues@hotmail.com</t>
  </si>
  <si>
    <t>99163-2508</t>
  </si>
  <si>
    <t>LUIZ GONZAGA DA SILVA JUNIOR</t>
  </si>
  <si>
    <t>033.210.259-90</t>
  </si>
  <si>
    <t>LUIZ GONZAGA DA SILVA</t>
  </si>
  <si>
    <t>343.868.409--82</t>
  </si>
  <si>
    <t>LUZINAN DA C GAIA MERCADINHO</t>
  </si>
  <si>
    <t>MULTISERVICE ENGENHARIA COMERCIO E SERVIÇO EIRELI</t>
  </si>
  <si>
    <t>MANANCIAL COMÉRCIO &amp; EMPREENDIMENTOS EM GERAL LTDA</t>
  </si>
  <si>
    <t>salomaodavicardoso@gmail.com</t>
  </si>
  <si>
    <t>98481-9686</t>
  </si>
  <si>
    <t>22.016.274/0001-01</t>
  </si>
  <si>
    <t>003.144-9</t>
  </si>
  <si>
    <t>multiservice.pps@Yahoo.com</t>
  </si>
  <si>
    <t>99820-5016</t>
  </si>
  <si>
    <t>NAILDO G. BAHIA LTDA</t>
  </si>
  <si>
    <t>024.067.942-37</t>
  </si>
  <si>
    <t>40.311.293/0001-42</t>
  </si>
  <si>
    <t>naildogoncalves16@gmail.com</t>
  </si>
  <si>
    <t>98575-9390</t>
  </si>
  <si>
    <t>napolesbarbearia09@gmail.com</t>
  </si>
  <si>
    <t>OSVALDO OTAVIO F. VALENTE &amp; CIA LTDA</t>
  </si>
  <si>
    <t>47.339.390/0001-92</t>
  </si>
  <si>
    <t>340.113-8</t>
  </si>
  <si>
    <t>OTAVIOJUNIOR2016@GMAIL.COM</t>
  </si>
  <si>
    <t>9198-7547/99315-4698</t>
  </si>
  <si>
    <t>PRATIQUE TRANSPORTES DE URGENCIA</t>
  </si>
  <si>
    <t>R D P BRITO EIRELI</t>
  </si>
  <si>
    <t>28.952.903/0001-91</t>
  </si>
  <si>
    <t>003.142-2</t>
  </si>
  <si>
    <t>dionisiobrito0504@gmail.com</t>
  </si>
  <si>
    <t>99164-6719</t>
  </si>
  <si>
    <t>R JUNIOR REIS DE LIMA LTDA</t>
  </si>
  <si>
    <t>45.398.197/0001-05</t>
  </si>
  <si>
    <t>336.282-5</t>
  </si>
  <si>
    <t>juniorlimareis4@gmail.com</t>
  </si>
  <si>
    <t>99301-1198</t>
  </si>
  <si>
    <t>R M LANGARO LTDA</t>
  </si>
  <si>
    <t>S.A DE BRITO LTDA</t>
  </si>
  <si>
    <t>01.944.627/0001-63</t>
  </si>
  <si>
    <t>SILVESTRE MATEUS DA CRUZ TAVARES</t>
  </si>
  <si>
    <t>615.215.402-25</t>
  </si>
  <si>
    <t>9199226-6995</t>
  </si>
  <si>
    <t>VIRGINIA DA S. GONÇALVES</t>
  </si>
  <si>
    <t>45.372.019/0001-05</t>
  </si>
  <si>
    <t>virginiaalvimpa@gmail.com</t>
  </si>
  <si>
    <t>GOV</t>
  </si>
  <si>
    <t xml:space="preserve">PARC. RECEITA </t>
  </si>
  <si>
    <t>PARC. PROCURADORIA</t>
  </si>
  <si>
    <t>PARC. SEFA</t>
  </si>
  <si>
    <t>PAC. SIMPLES NACIONAL</t>
  </si>
  <si>
    <t>MICHELY</t>
  </si>
  <si>
    <t xml:space="preserve">OPTANTE </t>
  </si>
  <si>
    <t>PARC.PREVIDÊNCIARIO</t>
  </si>
  <si>
    <t>CADASTRO PREFEITURA</t>
  </si>
  <si>
    <t>CONTROLE DE PARCELAMENTO</t>
  </si>
  <si>
    <t>A C GONÇALVES  SILVA-JUCELINO *</t>
  </si>
  <si>
    <t>DÉBITO</t>
  </si>
  <si>
    <t xml:space="preserve">FERNANDO </t>
  </si>
  <si>
    <t>NÃO OPTANTE</t>
  </si>
  <si>
    <t>01/01/2009  ATE 31/12/2014</t>
  </si>
  <si>
    <t>A C CARDOSO LTDA</t>
  </si>
  <si>
    <t>(009911969/009911992)</t>
  </si>
  <si>
    <t>8540576(10X302,00)</t>
  </si>
  <si>
    <t>24X1.775,91</t>
  </si>
  <si>
    <t>CRISTIANO</t>
  </si>
  <si>
    <t>60 x 408,86</t>
  </si>
  <si>
    <t>MARILIA</t>
  </si>
  <si>
    <t>51 x 316,25</t>
  </si>
  <si>
    <t>60 PARCELAS</t>
  </si>
  <si>
    <t>EVELY</t>
  </si>
  <si>
    <t>01/07/2007 ATÉ 31/12/2012</t>
  </si>
  <si>
    <t>(12 X)009771996</t>
  </si>
  <si>
    <t>SUZANA</t>
  </si>
  <si>
    <t>01/07/2007 ATE 31/12/2014</t>
  </si>
  <si>
    <t>01/07/2007 ATE 31/01/2015</t>
  </si>
  <si>
    <t>PRINCESS MODAS LTDA</t>
  </si>
  <si>
    <t>42 x 336,89</t>
  </si>
  <si>
    <t>59 X 870,60</t>
  </si>
  <si>
    <t>JONAS</t>
  </si>
  <si>
    <t>01/01/2008 ATE 31/12/2013</t>
  </si>
  <si>
    <t>60 X 429,32</t>
  </si>
  <si>
    <t>(60 X 905,57)(9 x 251,48)</t>
  </si>
  <si>
    <t>56 x 1.236,95</t>
  </si>
  <si>
    <t>40 X 3.945,60 e 40 X 4.727,62</t>
  </si>
  <si>
    <t>BARBARA</t>
  </si>
  <si>
    <t>ALCY QUARESMA CARDOSO</t>
  </si>
  <si>
    <t>123.690.042-15</t>
  </si>
  <si>
    <t>Alcy1234@</t>
  </si>
  <si>
    <t>60 x 1.095,23</t>
  </si>
  <si>
    <t>24PARCELAS</t>
  </si>
  <si>
    <t>15 X 317,91</t>
  </si>
  <si>
    <t>A G BATISTA LTDA</t>
  </si>
  <si>
    <t>05/02/2009 ATE  31/12/2012</t>
  </si>
  <si>
    <t>44 x 306,22</t>
  </si>
  <si>
    <t>27/02/2008 ATE 31/12/2018</t>
  </si>
  <si>
    <t>ARMANDO DE OLIVEIRA CASTRO</t>
  </si>
  <si>
    <t>0888.677.552.34</t>
  </si>
  <si>
    <t>0211000120011470448224015</t>
  </si>
  <si>
    <t>99195-2466</t>
  </si>
  <si>
    <t>débito</t>
  </si>
  <si>
    <t>04/08/2020 ATE 31/07/2021</t>
  </si>
  <si>
    <t>ALEXANDRE VIEIRA XAVIER</t>
  </si>
  <si>
    <t>008068988</t>
  </si>
  <si>
    <t>12 X R$134,48 (009502564)</t>
  </si>
  <si>
    <t>Parc. 60 vezes</t>
  </si>
  <si>
    <t>60 x 485,93</t>
  </si>
  <si>
    <t>(008574128)(008574171)</t>
  </si>
  <si>
    <t>01/01/2011 ATE 31/12/2014</t>
  </si>
  <si>
    <t>BENEDITO LEONARDO DA CUNHA MORENO</t>
  </si>
  <si>
    <t>21.404.208/0001-46</t>
  </si>
  <si>
    <t>CANCELADO</t>
  </si>
  <si>
    <t>(006689960)</t>
  </si>
  <si>
    <t>PARC. 60 SIMPLIFI. EM CONTA</t>
  </si>
  <si>
    <t>(005367014)(008687207)(008687293)</t>
  </si>
  <si>
    <t>21/01/2008 ATE 31/12/2010</t>
  </si>
  <si>
    <t>BENEDITO LELIO CALDAS COSTA</t>
  </si>
  <si>
    <t>711.425.842-91</t>
  </si>
  <si>
    <t>benedito42@Lelio</t>
  </si>
  <si>
    <t>15.601.051-8</t>
  </si>
  <si>
    <t>C M FREITAS DE MORAES</t>
  </si>
  <si>
    <t>Simplificado 2 X 628,40</t>
  </si>
  <si>
    <t>Parc. Procuradoria: 6 X 137,95. OBS; Pracela 01 vence 28.12.2023(009224621)</t>
  </si>
  <si>
    <t>PARCELAMENTO: 4 X R$ 367,70</t>
  </si>
  <si>
    <t>parcela01 vence: 23.11.2023</t>
  </si>
  <si>
    <t>15.814.307-8</t>
  </si>
  <si>
    <t>ANALISAR TELA DE DEBITO</t>
  </si>
  <si>
    <t>15.560.581-0</t>
  </si>
  <si>
    <t>3 X 33,24/9 X 173,60 - Parcela01 vence 28.12.2023</t>
  </si>
  <si>
    <t>11 X 314,53 - vence 15.12.2023</t>
  </si>
  <si>
    <t>15.262.936-0</t>
  </si>
  <si>
    <t>01/07/2007 ATE 30/09/2016</t>
  </si>
  <si>
    <t>60 X 2.975,49</t>
  </si>
  <si>
    <t>OPTNATE</t>
  </si>
  <si>
    <t>22 X 500,57</t>
  </si>
  <si>
    <t>previdênciario</t>
  </si>
  <si>
    <t>15.826.216-6</t>
  </si>
  <si>
    <t>ABAETETUBA</t>
  </si>
  <si>
    <t>29/12/2015 ATE 31/12/2019</t>
  </si>
  <si>
    <t>41 X 307,61</t>
  </si>
  <si>
    <t>17/04/2017 ATE  31/12/2017</t>
  </si>
  <si>
    <t>15.320.314-2</t>
  </si>
  <si>
    <t>D. R. BRAGA - EPP</t>
  </si>
  <si>
    <t>09.311.449/0001-45</t>
  </si>
  <si>
    <t>002.027-0</t>
  </si>
  <si>
    <t>(91) 3781-2163</t>
  </si>
  <si>
    <t>DORIVAL RODRIGUES BARRA</t>
  </si>
  <si>
    <t>170.294.302.04</t>
  </si>
  <si>
    <t>006254883</t>
  </si>
  <si>
    <t>HABILITADA</t>
  </si>
  <si>
    <t>46 parcelas</t>
  </si>
  <si>
    <t>15.578.229-0</t>
  </si>
  <si>
    <t xml:space="preserve">10/05/2012 ATE 31/05/2017 </t>
  </si>
  <si>
    <t>60 x 3,522,77</t>
  </si>
  <si>
    <t>(1124) PREVIDENCIARIO</t>
  </si>
  <si>
    <t>(9798505) ( 9798508)</t>
  </si>
  <si>
    <t>25/03/2010 ATE 31/12/2017</t>
  </si>
  <si>
    <t>PARC. SIMPLIFICADO</t>
  </si>
  <si>
    <t>60 X 431,73</t>
  </si>
  <si>
    <t>60X2.608,08</t>
  </si>
  <si>
    <t>60 parcelas</t>
  </si>
  <si>
    <t>15.246.618-5</t>
  </si>
  <si>
    <t>E  DE LIMA POMPEU</t>
  </si>
  <si>
    <t>PREVIDENCIA</t>
  </si>
  <si>
    <t>ANALISAR DEBITO</t>
  </si>
  <si>
    <t>SIMPLIF. 1124</t>
  </si>
  <si>
    <t>008675490</t>
  </si>
  <si>
    <t>SIMPLIFICADO 1124</t>
  </si>
  <si>
    <t>15.217.762-0</t>
  </si>
  <si>
    <t>14/06/2011 ATE 30/09/2016</t>
  </si>
  <si>
    <t>F M VALENTE</t>
  </si>
  <si>
    <t>22.312.993/0001-70</t>
  </si>
  <si>
    <t>15.484.036-0</t>
  </si>
  <si>
    <t>332.059-2</t>
  </si>
  <si>
    <t>multimarcas0607@gmail.com</t>
  </si>
  <si>
    <t>98053-0236</t>
  </si>
  <si>
    <t>01/07/2007 ATE 31/12/2012</t>
  </si>
  <si>
    <t>15.672.182-1</t>
  </si>
  <si>
    <t>PARC. PERT 74 X R$ 234,30</t>
  </si>
  <si>
    <t>(007905565)(194503283)(008406619)</t>
  </si>
  <si>
    <t>01/07/2007 ATE 31/12/2019</t>
  </si>
  <si>
    <t>PARC. 40X R$4.207,32</t>
  </si>
  <si>
    <t>OBS: Primeira parcela vence: 29.12.2023</t>
  </si>
  <si>
    <t>26/09/2019 ATE 30/09/2020</t>
  </si>
  <si>
    <t>31/10/2013 ATE 31/12/2017</t>
  </si>
  <si>
    <t>H P WANZELER JUNIOR LTDA</t>
  </si>
  <si>
    <t>INDÚSTRIA &amp; COMÉRCIO DE CONSERVAS KURIMA 83.877.886/0001-83</t>
  </si>
  <si>
    <t>DEBITO EM CONTA</t>
  </si>
  <si>
    <t>12 PARCELAS</t>
  </si>
  <si>
    <t>JESSIKA RAFAELA PAIXÃO DIAS</t>
  </si>
  <si>
    <t>018.335.572-43</t>
  </si>
  <si>
    <t>Contec1234</t>
  </si>
  <si>
    <t>HENRIQUE</t>
  </si>
  <si>
    <t>98014-7616</t>
  </si>
  <si>
    <t>TATIANE SARAIVA DA PAIXÃO</t>
  </si>
  <si>
    <t>586.489.502-44</t>
  </si>
  <si>
    <t>J P G TELES FILHO COMERCIO</t>
  </si>
  <si>
    <t>PARC. SIMPLI 24X</t>
  </si>
  <si>
    <t>Vence parc 01 28.03.2024</t>
  </si>
  <si>
    <t>simplificado: 18 X 516,87</t>
  </si>
  <si>
    <t xml:space="preserve">                        6 X 533,21 (009847827)OBS:Parc. 01 vence em 28.03.2024</t>
  </si>
  <si>
    <t>PAR. PREV.(008855123) CONTEC/FEDERAL TIO ZECA</t>
  </si>
  <si>
    <t>01/01/2010 ATE 31/12/2016</t>
  </si>
  <si>
    <t>5 X R$369,27(009481683) primeira parcela 31.01.2024</t>
  </si>
  <si>
    <t>01/07/2007 ATE 31/08/2016</t>
  </si>
  <si>
    <t>60 X 463,06</t>
  </si>
  <si>
    <t>parc. Ipva PNF-7881</t>
  </si>
  <si>
    <t>SIMPLIFICADO 40 X R$ 3.275,65</t>
  </si>
  <si>
    <t>01/07/2007 ATE 31/12/2009</t>
  </si>
  <si>
    <t>SUSPENSA</t>
  </si>
  <si>
    <t>008664682</t>
  </si>
  <si>
    <t xml:space="preserve">12 PARCELAS </t>
  </si>
  <si>
    <t>15.661.327-1</t>
  </si>
  <si>
    <t>22/12/2014 ATE 31/03/2016</t>
  </si>
  <si>
    <t>16/06/2013 ATE 31/12/2013</t>
  </si>
  <si>
    <t>PARCELAMENTO PREVIDENCIARIO</t>
  </si>
  <si>
    <t>12 ao total: 3 X 130,32 e 9 X 412,69 Obs: parc 01 28.12.2023</t>
  </si>
  <si>
    <t>15.719.908-8</t>
  </si>
  <si>
    <t>38 parcelas</t>
  </si>
  <si>
    <t>34 parcelas</t>
  </si>
  <si>
    <t>CERT. DIGITAL 01/16 PARC.</t>
  </si>
  <si>
    <t>ENTREGA PARA O ROBSON</t>
  </si>
  <si>
    <t>60X502,98</t>
  </si>
  <si>
    <t xml:space="preserve">29/05/2009 ATE 31/12/2018 </t>
  </si>
  <si>
    <t>PARC. SIMPLIFICADO 60 PAC. DEBITO EM CONTA</t>
  </si>
  <si>
    <t>15.269.055-1</t>
  </si>
  <si>
    <t>01/07/2007 ATE 31/05/2013</t>
  </si>
  <si>
    <t>15.443.195-1</t>
  </si>
  <si>
    <t>28/04/2018 ATE 30/06/2020</t>
  </si>
  <si>
    <t>Parc. R$112,54 a primeira vence 28.12.2023</t>
  </si>
  <si>
    <t>44 X R$ 306,02</t>
  </si>
  <si>
    <t>OBS: parcela01 vence: 05.11.2023</t>
  </si>
  <si>
    <t xml:space="preserve">01/07/2007 ATE 31/12/2013 </t>
  </si>
  <si>
    <t>15.466.631-9</t>
  </si>
  <si>
    <t>KATIA S. SILVA - ME</t>
  </si>
  <si>
    <t>Sac.katsoares@gmail.com</t>
  </si>
  <si>
    <t>KARLIANE LIMA DE SOUZA</t>
  </si>
  <si>
    <t>45.744.115/000129</t>
  </si>
  <si>
    <t>PARCELAMENTO</t>
  </si>
  <si>
    <t>37.149.780/0001-46</t>
  </si>
  <si>
    <t>003806309</t>
  </si>
  <si>
    <t>08/01/2010 ATE 31/12/2010</t>
  </si>
  <si>
    <t>01/07/2017 ATE 31/12/2014</t>
  </si>
  <si>
    <t>15.723.503-3</t>
  </si>
  <si>
    <t>15.384.264-4</t>
  </si>
  <si>
    <t>SIMPLIFICADO DEB EM CONTA</t>
  </si>
  <si>
    <t>R$ 417,01 (003901170)</t>
  </si>
  <si>
    <t>Número da Parcela: 2/35</t>
  </si>
  <si>
    <t>1 X 300,00 e 4 X 354,20(Parcela 01 vence 28.03.2024)</t>
  </si>
  <si>
    <t>15.290.119-1</t>
  </si>
  <si>
    <t>02/06/2014 ATE 31/07/2014</t>
  </si>
  <si>
    <t>PARCELA. MEI</t>
  </si>
  <si>
    <t>Número da Parcela: 2/4</t>
  </si>
  <si>
    <t>PARC PERT</t>
  </si>
  <si>
    <t>004735607</t>
  </si>
  <si>
    <t>60X1.072,09</t>
  </si>
  <si>
    <t>15.566.405-0</t>
  </si>
  <si>
    <t>42X303,95</t>
  </si>
  <si>
    <t>01/07/2007 ATE 31 /12 2007</t>
  </si>
  <si>
    <t>M. S. DO A. MONTEIRO</t>
  </si>
  <si>
    <t>06/04/2016  ATE 30/06/2017</t>
  </si>
  <si>
    <t>60 X 6.941,80</t>
  </si>
  <si>
    <t xml:space="preserve">01/07/2007 ATE 31/12/2008 </t>
  </si>
  <si>
    <t>15.512.720-9</t>
  </si>
  <si>
    <t>25/01/2016 ATE 31/12/2018</t>
  </si>
  <si>
    <t>01/07/2007 ATE 31/12/2008</t>
  </si>
  <si>
    <t>MARIA FURTADO MACHADO LTDA</t>
  </si>
  <si>
    <t>01.271.417/0001-51</t>
  </si>
  <si>
    <t>(009071785)(8087607)</t>
  </si>
  <si>
    <t>40X306,22</t>
  </si>
  <si>
    <t>OPTANATE</t>
  </si>
  <si>
    <t>60 vezes</t>
  </si>
  <si>
    <t>06/09/2011  ATE 31/12/2019</t>
  </si>
  <si>
    <t>07.722.799/0003-11</t>
  </si>
  <si>
    <t>15.250.216-5</t>
  </si>
  <si>
    <t>12 X R$ 471,46</t>
  </si>
  <si>
    <t>PRIMEIRA VENCE DIA: 30.112023</t>
  </si>
  <si>
    <t>01/01/2012 ATE 31/12/2012</t>
  </si>
  <si>
    <t>60 PARCEAS</t>
  </si>
  <si>
    <t>15.488.497-9</t>
  </si>
  <si>
    <t>09/03/2015 ATE 31/08/2018</t>
  </si>
  <si>
    <t>01/07/2007 ATE 31/12/2015</t>
  </si>
  <si>
    <t>NIXO DAS MERCES MORAES</t>
  </si>
  <si>
    <t>cameta@ensinamais.com.br</t>
  </si>
  <si>
    <t>99293-5265</t>
  </si>
  <si>
    <t>(MEI) 38X51,07</t>
  </si>
  <si>
    <t>14 X R$ 310,97</t>
  </si>
  <si>
    <t>PARCELA 01 VENCE: 30.11.2023</t>
  </si>
  <si>
    <t>31 parcelas</t>
  </si>
  <si>
    <t>15.241.257-3</t>
  </si>
  <si>
    <t>20/06/2012 ATE 31/12/2017</t>
  </si>
  <si>
    <t>15191899-6</t>
  </si>
  <si>
    <t>PARC. DP 13X534,23</t>
  </si>
  <si>
    <t>(009118938)</t>
  </si>
  <si>
    <t>60 x 5.628,50</t>
  </si>
  <si>
    <t>PARC. SIMPLIFICADO DEB. CONTA</t>
  </si>
  <si>
    <t>25 X 305,00</t>
  </si>
  <si>
    <t>15691341-0</t>
  </si>
  <si>
    <t>25 X 308,90</t>
  </si>
  <si>
    <t>60 PARCE</t>
  </si>
  <si>
    <t>19/06/2012 ATE 31/12/2019</t>
  </si>
  <si>
    <t>15.818.121-2</t>
  </si>
  <si>
    <t>01/07/2007 ATE 28/02/2021</t>
  </si>
  <si>
    <t>simplificado</t>
  </si>
  <si>
    <t>(009260558)</t>
  </si>
  <si>
    <t>11 x 763,03</t>
  </si>
  <si>
    <t>01/01/2017 ATE 31/12/2019</t>
  </si>
  <si>
    <t xml:space="preserve"> NÃO OPTANTE </t>
  </si>
  <si>
    <t>25/08/2011 ATE 31/12/2015</t>
  </si>
  <si>
    <t>19/07/2012 ATE 31/12/2015</t>
  </si>
  <si>
    <t>OBS: EMPRESA SUSPENSA</t>
  </si>
  <si>
    <t>07/01/2009 ATE 31/12/2009</t>
  </si>
  <si>
    <t>5 X 203,91 - 7 X 1.383,67 -parcela01 28.12.2023</t>
  </si>
  <si>
    <t>60 X 1.877,16 OBS: a primeira vence 31.01.2024</t>
  </si>
  <si>
    <t>15.679.512-4</t>
  </si>
  <si>
    <t>ANALISAR EMP. DEBITO</t>
  </si>
  <si>
    <t>01/01/2009 ATE 31/12/2014</t>
  </si>
  <si>
    <t>SOMENTE EM JANEIRO</t>
  </si>
  <si>
    <t>14/10/2016 ATE 31/12/2018</t>
  </si>
  <si>
    <t>03/06/2011 ATE 31/12/2017</t>
  </si>
  <si>
    <t>01/01/2008 ATE 31/12/2017</t>
  </si>
  <si>
    <t>07/05/2019 ATE 31/12/2020</t>
  </si>
  <si>
    <t>Catarina2023!</t>
  </si>
  <si>
    <t xml:space="preserve">2 parc. (60 parcelas) </t>
  </si>
  <si>
    <t>008665690</t>
  </si>
  <si>
    <t>24 X R$ 52,69</t>
  </si>
  <si>
    <t>oPTANTE</t>
  </si>
  <si>
    <t>Parc. Simplif. (03)36X501,42. Feito em15.01.2024 - parc_01 vence:18.01.2024</t>
  </si>
  <si>
    <t>pac. Simplificado</t>
  </si>
  <si>
    <t>(008339811)(008339790)</t>
  </si>
  <si>
    <t>03 parcelamento</t>
  </si>
  <si>
    <t>01/01/2015 ATE 28/02/2017</t>
  </si>
  <si>
    <t>15.184.463-1</t>
  </si>
  <si>
    <t>01/07/2007 ATE 31/10/2012</t>
  </si>
  <si>
    <t>BAIXADA</t>
  </si>
  <si>
    <t>60 X R$ 777,56</t>
  </si>
  <si>
    <t>15.817.938-2</t>
  </si>
  <si>
    <t>PARC. 60 PARCELAS</t>
  </si>
  <si>
    <t>01/07/2007 ATE 31/03/2014</t>
  </si>
  <si>
    <t>12 X 165,71 ( 009895868)</t>
  </si>
  <si>
    <t>01/01/2010 ATE 31/10/2012</t>
  </si>
  <si>
    <t>01/07/2007 ATE 31/12/2007</t>
  </si>
  <si>
    <t>15/07/2015 ATE 31/08/2015</t>
  </si>
  <si>
    <t>ACAI CAMETAENSE INDUSTRIA E COMERCIO</t>
  </si>
  <si>
    <t>PARC SIMPLIF. 60X1.191,90_PARCELA 01 VENCE; 20.10.2023</t>
  </si>
  <si>
    <t>40 x R$ 3.874,26 e 40 X R$ 4.642,13 vence dia 28.12.2023</t>
  </si>
  <si>
    <t>WALDANI N ALMEIDA</t>
  </si>
  <si>
    <t>SIPUADA PRODUTORA LTDA</t>
  </si>
  <si>
    <t>PARCELAMENTO MEI 24 X 51,70</t>
  </si>
  <si>
    <t xml:space="preserve">    OBS: PARCELA 01 VENCE: 19.10.2023</t>
  </si>
  <si>
    <t>PESSOA FISICA (CERTIFICADO)</t>
  </si>
  <si>
    <t>PERPETUA DO S. M. DA SILVA</t>
  </si>
  <si>
    <t>IPVA_16 X R$255,04</t>
  </si>
  <si>
    <t xml:space="preserve">           OBS: PARCELA 01 VENCE: 17.10.2023</t>
  </si>
  <si>
    <t>PESSOA FÍSICA (CERTIFICADO)</t>
  </si>
  <si>
    <t>LIDIANE DO PILAR PACHECO</t>
  </si>
  <si>
    <t>LIQUIDADO</t>
  </si>
  <si>
    <t>IPVA 4 X 1.229,20</t>
  </si>
  <si>
    <t xml:space="preserve">          OBS: PARCELA 01 VENCE: 31.10.2023</t>
  </si>
  <si>
    <t xml:space="preserve">M. F. W. NUNES LTDA </t>
  </si>
  <si>
    <t>A PRIMEIRA VENCEU DIA: 30.10.2023</t>
  </si>
  <si>
    <t>SIMPLES/MEI 16 X  52,85</t>
  </si>
  <si>
    <t>N. A. NETO LTDA</t>
  </si>
  <si>
    <t>A PRIMEIRA VENCEU DIA: 26.10.2023</t>
  </si>
  <si>
    <t>SIMPLES 20 X 313,96</t>
  </si>
  <si>
    <t>J. H. G. TELES COMERCIO VAREJISTA LTDA</t>
  </si>
  <si>
    <t>A PRIMEIRA VENCEU DIA: 31.10.2023</t>
  </si>
  <si>
    <t>SIMPLES 60 X 1.006,15</t>
  </si>
  <si>
    <t>PESSOA FÍSICA (LOGIN) 279.963.952-68</t>
  </si>
  <si>
    <t>JOAO JOSE FAYAL SILVA</t>
  </si>
  <si>
    <t>SENHA: Contec1234</t>
  </si>
  <si>
    <t>A PRIMEIRA VENCE DIA: 30.11.2023</t>
  </si>
  <si>
    <t>IPVA 8 X R$ 337,50</t>
  </si>
  <si>
    <t>PESSOA FÍSICA 123.690.042-15</t>
  </si>
  <si>
    <t>senha gov.br: Alcy123457@</t>
  </si>
  <si>
    <t>IPVA 3 X 428,75</t>
  </si>
  <si>
    <t>PESSOA FISICA (LOGIN)</t>
  </si>
  <si>
    <t xml:space="preserve"> NOVOS(12XR$ 409,16 e 12 X R$ 351,28)vencem1ª 28.03.2024</t>
  </si>
  <si>
    <t>NELSON PEREIRA TAVARES (pessoa física)</t>
  </si>
  <si>
    <t>898.542.252-91</t>
  </si>
  <si>
    <t>Contec1234@</t>
  </si>
  <si>
    <t>ctt: (91) 99101-7715</t>
  </si>
  <si>
    <t>IPVA 10 X R$413,21</t>
  </si>
  <si>
    <t>A primiera vence 28.12.2023</t>
  </si>
  <si>
    <t>MATOS &amp; FALEIRO LTDA</t>
  </si>
  <si>
    <t>11.196.440/0001-82</t>
  </si>
  <si>
    <t>contec1234 senha regularize</t>
  </si>
  <si>
    <t>145 x 491,51(008498006)</t>
  </si>
  <si>
    <t>MARIA RAIMUNDA BENASSULY</t>
  </si>
  <si>
    <t>124.993.902-04</t>
  </si>
  <si>
    <t>debito em conta</t>
  </si>
  <si>
    <t>15 X 101,86 (vence a primeira em 29.02.2024)</t>
  </si>
  <si>
    <t xml:space="preserve">EMPRESAS DE CAMETA </t>
  </si>
  <si>
    <t>QT</t>
  </si>
  <si>
    <t>REGIME</t>
  </si>
  <si>
    <t>INSC. ESTADUAL</t>
  </si>
  <si>
    <t>COLABORADOR</t>
  </si>
  <si>
    <t>QUANT.</t>
  </si>
  <si>
    <t>CERTIFICADO VENCIMENTO</t>
  </si>
  <si>
    <t xml:space="preserve"> A D TRANSPORTE &amp; CARGAS LTDA</t>
  </si>
  <si>
    <t>SIMPLES</t>
  </si>
  <si>
    <t xml:space="preserve">A. G. BATISTA LTDA </t>
  </si>
  <si>
    <t xml:space="preserve">SIMPLES </t>
  </si>
  <si>
    <t>A DO S B DE CASTRO EIRELI</t>
  </si>
  <si>
    <t>A DO S P FARIAS</t>
  </si>
  <si>
    <t>A DO S SILVA E SILVA - ME</t>
  </si>
  <si>
    <t>A G PINTO COMERCIO VAREJISTA DE ALIMENTOS PARA ANIMAIS</t>
  </si>
  <si>
    <t>15.575.422-0</t>
  </si>
  <si>
    <t>A H MARQUES LTDA FILIAL</t>
  </si>
  <si>
    <t>A H MARQUES LTDA MTZ</t>
  </si>
  <si>
    <t>A MEIRELES XAVIER JUNIOR</t>
  </si>
  <si>
    <t>A P DOS PRAZERES NETO EIRELI</t>
  </si>
  <si>
    <t xml:space="preserve">PRINCESS MODAS LTDA </t>
  </si>
  <si>
    <t>A T CARDOSO RODRIGUES LTDA</t>
  </si>
  <si>
    <t>A TENORIO BATISTA LTDA</t>
  </si>
  <si>
    <t>A VIANA DOS REIS EIRELI</t>
  </si>
  <si>
    <t>38.082.438/0001-39</t>
  </si>
  <si>
    <t>15.710.388-9</t>
  </si>
  <si>
    <t>AMERICO REPRESENTAÇÕES &amp; COMERCIO DE BOMBAS LTDA</t>
  </si>
  <si>
    <t>47.376.137/0001-09</t>
  </si>
  <si>
    <t>15.848.332-4</t>
  </si>
  <si>
    <t xml:space="preserve">AMW SOLUÇÕES FINANCEIRAS E TECNOLOGICAS LTDA </t>
  </si>
  <si>
    <t>ASA BRANCA MATERIAL DE CONSTRUÇÃO &amp; EMPREENDIMENTOS LTDA</t>
  </si>
  <si>
    <t>AURORA COMERCIO &amp; SERVIÇOS EM GERAL LTDA</t>
  </si>
  <si>
    <t>B PIMENTEL</t>
  </si>
  <si>
    <t>20.258.355/001-92</t>
  </si>
  <si>
    <t>15.449.403-8</t>
  </si>
  <si>
    <t>15.587.569-8</t>
  </si>
  <si>
    <t>47.751.721/0001-50</t>
  </si>
  <si>
    <t>C DOS S QUARESMA LTDA</t>
  </si>
  <si>
    <t>34.624.255/0001-47</t>
  </si>
  <si>
    <t>15.657.899-9</t>
  </si>
  <si>
    <t>CASTRO COMERCIO VAREJISTA DE ALIMENTOS LTDA(FILIAL)</t>
  </si>
  <si>
    <t>CASTRO COMERCIO VAREJISTA DE ALIMENTOS LTDA(MATRIZ)</t>
  </si>
  <si>
    <t>49790.5550/0001-40</t>
  </si>
  <si>
    <t>15.847.796-0</t>
  </si>
  <si>
    <t>CONTEC CONTABILIDADE E NEGOCIOS LTDA (ABAETETUBA)</t>
  </si>
  <si>
    <t>CRG DE SOUSA LTDA</t>
  </si>
  <si>
    <t>37.906.312/0001-79</t>
  </si>
  <si>
    <t>15.707.646-6</t>
  </si>
  <si>
    <t>CRG DE SOUSA LTDA FILIAL</t>
  </si>
  <si>
    <t>37.906.312/0002-50</t>
  </si>
  <si>
    <t>15770.940-0</t>
  </si>
  <si>
    <t>DIHONLENO C. VIEIRA</t>
  </si>
  <si>
    <t>04.382.049/0001-07</t>
  </si>
  <si>
    <t>15.263.720-6</t>
  </si>
  <si>
    <t>E A COELHO DE OLIVEIRA EIRELI</t>
  </si>
  <si>
    <t>E DO P PORTILHO &amp; CIA LTDA - ME</t>
  </si>
  <si>
    <t>E F BATISTA LTDA</t>
  </si>
  <si>
    <t>44.433.927/0001-90</t>
  </si>
  <si>
    <t>15.803.566-6</t>
  </si>
  <si>
    <t>15.628.109/001-45</t>
  </si>
  <si>
    <t>E R M COSTA LTDA</t>
  </si>
  <si>
    <t>22.775.250/0001-36</t>
  </si>
  <si>
    <t>15.491.958-6</t>
  </si>
  <si>
    <t>51.565.593/0001/74</t>
  </si>
  <si>
    <t>ELISANGELA</t>
  </si>
  <si>
    <t>08.451.470/0001-83</t>
  </si>
  <si>
    <t>15.257.252-0</t>
  </si>
  <si>
    <t>ENIO DE CARVALHO</t>
  </si>
  <si>
    <t>06.207.734/0001-22</t>
  </si>
  <si>
    <t>15.238.093-0</t>
  </si>
  <si>
    <t xml:space="preserve">    36.982.701/0001-10</t>
  </si>
  <si>
    <t xml:space="preserve">        15.692.221-5</t>
  </si>
  <si>
    <t xml:space="preserve">FARMA NICE LTDA </t>
  </si>
  <si>
    <t>15.882.747-3</t>
  </si>
  <si>
    <t>FK COMERCIO DE BAR, RESTAURANTE &amp; CLUBE RECREATIVO LTDA</t>
  </si>
  <si>
    <t>21.937.948/0001-48</t>
  </si>
  <si>
    <t>15.652.542-9</t>
  </si>
  <si>
    <t>FORMATO 1 IMPRESSOES E SERVIÇOS DE ESTAMPARIA LTDA</t>
  </si>
  <si>
    <t>29.708.541/0001-50</t>
  </si>
  <si>
    <t>15.593.567-4</t>
  </si>
  <si>
    <t>15.846.959.3</t>
  </si>
  <si>
    <t>G DOS SANTOS TELEFONIA - FILIAL BRAGANÇA</t>
  </si>
  <si>
    <t>40.072.0007/004-86</t>
  </si>
  <si>
    <t>15.844.280-6</t>
  </si>
  <si>
    <t>G DOS SANTOS TELEFONIA EIRELI</t>
  </si>
  <si>
    <t>40.072.007/0001-33</t>
  </si>
  <si>
    <t>15.731.791-9</t>
  </si>
  <si>
    <t>G DOS SANTOS TELEFONIA EIRELI - FILIAL BREVES</t>
  </si>
  <si>
    <t>40.072.007/0002-14</t>
  </si>
  <si>
    <t>15.750.450-6</t>
  </si>
  <si>
    <t>G DOS SANTOS TELEFONIA EIRELI - FILIAL TAILANDIA</t>
  </si>
  <si>
    <t>40.072.007/0003-03</t>
  </si>
  <si>
    <t>15.750.452-2</t>
  </si>
  <si>
    <t>I D MENDES LTDA</t>
  </si>
  <si>
    <t>37.181.972/0001-30</t>
  </si>
  <si>
    <t>15.695.009-0</t>
  </si>
  <si>
    <t>I OLIVEIRA LEMOS LTDA</t>
  </si>
  <si>
    <t>J &amp; J BRAGA TRINDADE LTDA</t>
  </si>
  <si>
    <t>J &amp; J BRAGA TRINDADE LTDA. BAIXADA.</t>
  </si>
  <si>
    <t>41.451.687/0002-40</t>
  </si>
  <si>
    <t>15.853.523-5</t>
  </si>
  <si>
    <t>J C BATISTA LTDA (filial Tucuruí)</t>
  </si>
  <si>
    <t>J C BATISTA LTDA (MATRIZ CAMETA)</t>
  </si>
  <si>
    <t>J FARIAS COMERCIO DE INFORMATICA - ME</t>
  </si>
  <si>
    <t>09.650.083/0001-39</t>
  </si>
  <si>
    <t>15.274.628-5</t>
  </si>
  <si>
    <t>J G DE SOUSA LTDA</t>
  </si>
  <si>
    <t>35.256.990/0001-08</t>
  </si>
  <si>
    <t>15.666.568-9</t>
  </si>
  <si>
    <t>J H G TELES</t>
  </si>
  <si>
    <t>J J S SOARES EIRELI</t>
  </si>
  <si>
    <t>34.355.056/0001-80</t>
  </si>
  <si>
    <t>15.654.529-2</t>
  </si>
  <si>
    <t>J M CALDAS BATISTA EIRELI</t>
  </si>
  <si>
    <t>31.291.260/0001-97</t>
  </si>
  <si>
    <t>15.613.868-9</t>
  </si>
  <si>
    <t xml:space="preserve">J P GONÇALVES TELES COMERCIO VAREJISTA </t>
  </si>
  <si>
    <t>J P M BRAGA</t>
  </si>
  <si>
    <t>47.375.904/0001-65</t>
  </si>
  <si>
    <t>15.848.505-0</t>
  </si>
  <si>
    <t>J S DE SOUSA CONSTRUCOES</t>
  </si>
  <si>
    <t>J. L. SERVIÇOS E COMERCIO DE ARTIGOS OPTICOS LTDA</t>
  </si>
  <si>
    <t>JARLAINNE V. CARDOSO - ME</t>
  </si>
  <si>
    <t>K DO S L MATOS COMERCIO LTDA</t>
  </si>
  <si>
    <t>15.925.928-2</t>
  </si>
  <si>
    <t>L A P LIMA NETO</t>
  </si>
  <si>
    <t>16.820.410/001-19</t>
  </si>
  <si>
    <t xml:space="preserve">L DE A TELES </t>
  </si>
  <si>
    <t>L DE SOUZA OLIVEIRA LTDA</t>
  </si>
  <si>
    <t>15.844.250-4</t>
  </si>
  <si>
    <t>L RODRIGUES LEÃO LTDA</t>
  </si>
  <si>
    <t>43.537.865/0001-02</t>
  </si>
  <si>
    <t>15.789.444-4</t>
  </si>
  <si>
    <t>LUCIO MARREIROS CRUZ</t>
  </si>
  <si>
    <t>34.866.251/0001-75</t>
  </si>
  <si>
    <t>15.250.849-4</t>
  </si>
  <si>
    <t>LUZINAN DA C GAIA - ME</t>
  </si>
  <si>
    <t>NORMAL</t>
  </si>
  <si>
    <t xml:space="preserve">M A RIBEIRO COELHO </t>
  </si>
  <si>
    <t>35.134.504/0001-89</t>
  </si>
  <si>
    <t>15.412.937-2</t>
  </si>
  <si>
    <t>M R X ALVES LTDA</t>
  </si>
  <si>
    <t>26.109.792/0001-20</t>
  </si>
  <si>
    <t>15.536.506-1</t>
  </si>
  <si>
    <t>M V SOUZA DA SILVA EIRELI</t>
  </si>
  <si>
    <t>35.854.628/0001-39</t>
  </si>
  <si>
    <t>15.674.721-9</t>
  </si>
  <si>
    <t>15.676.716-3</t>
  </si>
  <si>
    <t>M. M. DOS SANTOS  EIRELI</t>
  </si>
  <si>
    <t xml:space="preserve">M. R. F. DAMASCENO LTDA </t>
  </si>
  <si>
    <t>M. V. SOUZA DA SILVA EIRELI</t>
  </si>
  <si>
    <t>MANOEL MARIA ALVES COMÉRCIO - FILIAL</t>
  </si>
  <si>
    <t>MANOEL MARIA ALVES -MTZ</t>
  </si>
  <si>
    <t>07.733.799/0004-11</t>
  </si>
  <si>
    <t>MEDFARMA &amp; CONVENIENCIA LTDA</t>
  </si>
  <si>
    <t>MEKTEK SERVICOS LTDA</t>
  </si>
  <si>
    <t>18.256.204/0001-53</t>
  </si>
  <si>
    <t>15.412.201-7</t>
  </si>
  <si>
    <t>MICHELLE SOUZA DE SOUSA</t>
  </si>
  <si>
    <t>36.255.079/0001-49</t>
  </si>
  <si>
    <t>15.680.152-3</t>
  </si>
  <si>
    <t>MORAES TRANSPORTE LTDA</t>
  </si>
  <si>
    <t>MORAES MOIA - ENGENHARIA E MATERIAL DE CONSTRUCAO  EIRELI</t>
  </si>
  <si>
    <t>38.258.763/0001-00</t>
  </si>
  <si>
    <t>15.713.272-2</t>
  </si>
  <si>
    <t>MVM EMPREENDIMENTOS LTDA</t>
  </si>
  <si>
    <t>44.391.958/0001-26</t>
  </si>
  <si>
    <t>15.802.842-2</t>
  </si>
  <si>
    <t>N . N. FERNANDES LTDA</t>
  </si>
  <si>
    <t>NACIONAL MAQUINAS E MOTORES</t>
  </si>
  <si>
    <t>15.735.464-4</t>
  </si>
  <si>
    <t>O DA SILVA BALIEIRO</t>
  </si>
  <si>
    <t>06.329.955/0001-73</t>
  </si>
  <si>
    <t>O PEREIRA DAS NEVES</t>
  </si>
  <si>
    <t>04.242.615/0001-85</t>
  </si>
  <si>
    <t>15.215.684-4</t>
  </si>
  <si>
    <t>ODILON PANTOJA BARRA</t>
  </si>
  <si>
    <t>05.106.422/0001-60</t>
  </si>
  <si>
    <t>15.269.140-5</t>
  </si>
  <si>
    <t>P GAIA VIANA</t>
  </si>
  <si>
    <t>PREMIER SOLUÇÕES</t>
  </si>
  <si>
    <t>08.380.178/0001-17</t>
  </si>
  <si>
    <t>15.257.221-0</t>
  </si>
  <si>
    <t>R C DA COSTA LTDA</t>
  </si>
  <si>
    <t>R C MARQUES MORAES</t>
  </si>
  <si>
    <t>36.680.399/0001-46</t>
  </si>
  <si>
    <t>R DOS SANTOS GUEDES</t>
  </si>
  <si>
    <t>25.530.350/0001-90</t>
  </si>
  <si>
    <t>15.534.412-9</t>
  </si>
  <si>
    <t>R L DE J P VEIGA EIRELI</t>
  </si>
  <si>
    <t>42.884.134/0001-62</t>
  </si>
  <si>
    <t>15.778.851-2</t>
  </si>
  <si>
    <t>42.884.134/0002-43</t>
  </si>
  <si>
    <t>15.850.664.2</t>
  </si>
  <si>
    <t>42.884.134/0003-24</t>
  </si>
  <si>
    <t>15.850.662-6</t>
  </si>
  <si>
    <t>42.884.134/0004-05</t>
  </si>
  <si>
    <t>15.850.685-5</t>
  </si>
  <si>
    <t>R M PORTILHO EIRELI</t>
  </si>
  <si>
    <t>R. S. DE OLIVEIRA CONSTRUTORA EIRELI</t>
  </si>
  <si>
    <t>36.093.120/0001-28</t>
  </si>
  <si>
    <t>15.677.931-5</t>
  </si>
  <si>
    <t>RENATO B DAMASCENO &amp; CIA LTDA - BAIAO</t>
  </si>
  <si>
    <t>S H DE L MARQUES  EIRELI</t>
  </si>
  <si>
    <t>20.654.110/0001-84</t>
  </si>
  <si>
    <t>15.455.842-7</t>
  </si>
  <si>
    <t>S P DE MORAES LTDA</t>
  </si>
  <si>
    <t>21.402.933/0001-85</t>
  </si>
  <si>
    <t>SANTOS &amp; CARVALHO LTDA</t>
  </si>
  <si>
    <t>SIGATEC SOLUCOES EM TI E DESENVOLVIMENTO DE PROGAMAS LTDA</t>
  </si>
  <si>
    <t>SILVA &amp; POMPEU LTDA</t>
  </si>
  <si>
    <t>SILVA &amp; SILVA</t>
  </si>
  <si>
    <t>09.488.572/0001-36</t>
  </si>
  <si>
    <t>15.271.926-1</t>
  </si>
  <si>
    <t>T LOPES PEREIRA VEREJISTA</t>
  </si>
  <si>
    <t>20.684.808/0001-42</t>
  </si>
  <si>
    <t>15.456.375-7</t>
  </si>
  <si>
    <t>THIANA TAVARES DA CRUZ SOCIEDADE INDIVIDUAL DE ADVOCACIA</t>
  </si>
  <si>
    <t>TOCANTINS MAQUINAS E MOTORES EIRELI</t>
  </si>
  <si>
    <t>TUCURUI COMERCIO VAREJISTA EM GERAL EIRELI</t>
  </si>
  <si>
    <t>VIRGNIA DA S. GONÇALVES</t>
  </si>
  <si>
    <t>W M AMARAL EIRELI</t>
  </si>
  <si>
    <t>15.510.551-5</t>
  </si>
  <si>
    <t>A C GONÇALVES -JUCELINO</t>
  </si>
  <si>
    <t>A M P DAS NEVES</t>
  </si>
  <si>
    <t>A MEDEIROS SILVA - ME</t>
  </si>
  <si>
    <t>A MEDEIROS SILVA FILIAL 03</t>
  </si>
  <si>
    <t>A S DA SILVA LTDA</t>
  </si>
  <si>
    <t>12.846.553/0001-49</t>
  </si>
  <si>
    <t>15.319.829-0</t>
  </si>
  <si>
    <t>ASSOCIAÇÃO DOS MORADORES E PRODUTORES DE AÇAI DE CAMETA</t>
  </si>
  <si>
    <t>ASSOCIAÇÃO DOS PESCADORES ARTESANAIS DO BAIXO TOCANTINS E MARAJO P APTOM</t>
  </si>
  <si>
    <t>45.613.631/0001-14</t>
  </si>
  <si>
    <t>15.821.548-6</t>
  </si>
  <si>
    <t>15.813798-1</t>
  </si>
  <si>
    <t>NORMA</t>
  </si>
  <si>
    <t>15.844263-6</t>
  </si>
  <si>
    <t>AUTO POSTO VULÇÃO LTDA</t>
  </si>
  <si>
    <t>22.377831/0001-10</t>
  </si>
  <si>
    <t>COMBAT COMERCIO DE MEDICAMENTO DO BAIXO TOCANTINS LTDA</t>
  </si>
  <si>
    <t xml:space="preserve">09.311.449/0001-45 </t>
  </si>
  <si>
    <t>15.268.933-8</t>
  </si>
  <si>
    <t>15.489.908-9</t>
  </si>
  <si>
    <t>G MEDEIROS SILVA EIRELI</t>
  </si>
  <si>
    <t>'</t>
  </si>
  <si>
    <t>I J  B GONÇALVES</t>
  </si>
  <si>
    <t>IDEAL COMÉRCIO DE DERIVADOS DE PETRÓLEO LTDA</t>
  </si>
  <si>
    <t>IDEAL COMERCIO VAREJISTA DE DERIVADOS DE PETROLEO &amp; EMPREENDIMENTOS LTDA</t>
  </si>
  <si>
    <t>10.680.275/0002-58</t>
  </si>
  <si>
    <t>15.567.997-0</t>
  </si>
  <si>
    <t>IGREJA BATISTA KARISMATICA INTERNACIONAL DO BRASIL - IBKIB</t>
  </si>
  <si>
    <t>INDÚSTRIA &amp; COMÉRCIO DE CONSERVAS TAKAJÓS EXPORTAÇÕES E IMPORTAÇÕES LTDA</t>
  </si>
  <si>
    <t>J P G TELES FILHO</t>
  </si>
  <si>
    <t>J P G TELES FILHO FILIAL 03</t>
  </si>
  <si>
    <t>J R G ESTUMANO</t>
  </si>
  <si>
    <t>23.399.639/0001-97</t>
  </si>
  <si>
    <t>15.501.749-7</t>
  </si>
  <si>
    <t>10.895.870/0003-40</t>
  </si>
  <si>
    <t>JOSE DIEGO WANZELER GONCALVES SOCIEDADE INDIVIDUAL DE ADVOCACIA</t>
  </si>
  <si>
    <t>JR DISTRIBUIDORA GLP LTDA</t>
  </si>
  <si>
    <t>38.354.075/0001-43</t>
  </si>
  <si>
    <t>15.714.745-2</t>
  </si>
  <si>
    <t>M P SOZINHO LEITE LTDA</t>
  </si>
  <si>
    <t>44.421.552/0001-49</t>
  </si>
  <si>
    <t>MARCOS DE SOUZA MATOS LTDA</t>
  </si>
  <si>
    <t>43.838.260/0001-43</t>
  </si>
  <si>
    <t>15.268.066-7</t>
  </si>
  <si>
    <t>N ASSUNÇÃO MOREIRA FILIAL - ME</t>
  </si>
  <si>
    <t>19.729.906/0002-50</t>
  </si>
  <si>
    <t>15.444.480-4</t>
  </si>
  <si>
    <t>N ASSUNÇÃO MOREIRA MATRIZ</t>
  </si>
  <si>
    <t>19.729.906/0001-70</t>
  </si>
  <si>
    <t>15.439553-6</t>
  </si>
  <si>
    <t>QV PROJETOS E SOLUCOES EM ENERGIAS RENOVAVEIS LTDA</t>
  </si>
  <si>
    <t>R B SOLUÇÕES EM CREDITO CONSIGNADOS LTDA</t>
  </si>
  <si>
    <t>44.427.309/0001-38</t>
  </si>
  <si>
    <t>R LOPES BARRA MTZ CAMETÁ</t>
  </si>
  <si>
    <t>R. M. SILVA EIRELI</t>
  </si>
  <si>
    <t>R. P. DE LIMA MOTOS LTDA</t>
  </si>
  <si>
    <t>40.588.789/0001-68</t>
  </si>
  <si>
    <t>15.739.730-0</t>
  </si>
  <si>
    <t>S A DE BRITO EIRELI</t>
  </si>
  <si>
    <t>15.193.630-7</t>
  </si>
  <si>
    <t>SANTO CRISTO INDUSTRIA &amp;COMERCIO DE EMPREENDIMENTOS LTDA</t>
  </si>
  <si>
    <t>V L P TELES FILIAL</t>
  </si>
  <si>
    <t>10.494.591/0002-35</t>
  </si>
  <si>
    <t>15.296.946-2</t>
  </si>
  <si>
    <t>V L P TELES MATRIZ</t>
  </si>
  <si>
    <t>10.494.591/0001-54</t>
  </si>
  <si>
    <t>15.280.143-0</t>
  </si>
  <si>
    <t>W C P DE MENEZES</t>
  </si>
  <si>
    <t>07.290.756/0001-61</t>
  </si>
  <si>
    <t>15.244.946-9</t>
  </si>
  <si>
    <t>GRUPO CEC</t>
  </si>
  <si>
    <t>CIDADE</t>
  </si>
  <si>
    <t>CAMETÁ</t>
  </si>
  <si>
    <t>SALINOPOLES</t>
  </si>
  <si>
    <t>TAILANDIA</t>
  </si>
  <si>
    <t>TOME- AÇU</t>
  </si>
  <si>
    <t>BRAGANÇA</t>
  </si>
  <si>
    <t>SÃO JOÃO DE PIRABAS</t>
  </si>
  <si>
    <t>BREVES</t>
  </si>
  <si>
    <t>PORTEL</t>
  </si>
  <si>
    <t>R B DAMASCENO LTDA</t>
  </si>
  <si>
    <t>28.319.750/0001-10</t>
  </si>
  <si>
    <t>MOCAJUBA</t>
  </si>
  <si>
    <t>BAIÃO</t>
  </si>
  <si>
    <t>CAPITÃO POÇO</t>
  </si>
  <si>
    <t>ABAETTUBA</t>
  </si>
  <si>
    <t>GOIANESIA DO PARÁ</t>
  </si>
  <si>
    <t>BREU BRANCO</t>
  </si>
  <si>
    <t>IGARAPE - MIRI</t>
  </si>
  <si>
    <t>RENDIMENTO AO SOCIO</t>
  </si>
  <si>
    <t>RENTENÇÃO</t>
  </si>
  <si>
    <t>A G MARTINS BARBOSA LTDA</t>
  </si>
  <si>
    <t>A H MARQUES EIRELI</t>
  </si>
  <si>
    <t>A H MARQUES EIRELI FILIAL</t>
  </si>
  <si>
    <t>A P P POMPEU EIRELI</t>
  </si>
  <si>
    <t>A. R. COMERCIO VAREJISTA DE COMBUSTIVEIS LTDA</t>
  </si>
  <si>
    <t>ACEIL - AMAZONIA COMERCIO EMPREENDIMENTO</t>
  </si>
  <si>
    <t>AGOSTINHO TENORIO BATISTA 81166443272 (MEI)</t>
  </si>
  <si>
    <t>20.258.355/0001-92</t>
  </si>
  <si>
    <t>COOPERATIVA DOS BARQUEIROS DO MUNICIPIO DE LIMOEIRO DO AJURU E REGIÃO - COOPLAR</t>
  </si>
  <si>
    <t>36.295.881/0001-62</t>
  </si>
  <si>
    <t>15.680.757-2</t>
  </si>
  <si>
    <t>GOMES &amp; GONCALVES PRODUTOS FARMACEUTICOS LTDA</t>
  </si>
  <si>
    <t>I OLIVEIRA LEMOS SUPERMERCADO E MATERIAIS DE CONSTRUÇÃO</t>
  </si>
  <si>
    <t>10.680.275/0003-39</t>
  </si>
  <si>
    <t>15.601.263-4</t>
  </si>
  <si>
    <t>J C BATISTA LTDA</t>
  </si>
  <si>
    <t>J L LOPES PEREIRA EIRELI</t>
  </si>
  <si>
    <t>L L R COMERCIO DE COMBUSTIVEL LTDA</t>
  </si>
  <si>
    <t>L M WNZELER EIRELI</t>
  </si>
  <si>
    <t>MANOEL MARIA ALVES</t>
  </si>
  <si>
    <t>MEDEIROS &amp; MACEDO LTDA</t>
  </si>
  <si>
    <t>R LOPES BARRA</t>
  </si>
  <si>
    <t>FOLHA DE PAGAMENTO DE 2021</t>
  </si>
  <si>
    <t>MÊS/2021</t>
  </si>
  <si>
    <t>SALARIO</t>
  </si>
  <si>
    <t>1/3 DAS FÉRIAS</t>
  </si>
  <si>
    <t>COMPRA DE FÉRIAS 15 DIAS</t>
  </si>
  <si>
    <t>TOTAL</t>
  </si>
  <si>
    <t>ASSINATURA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</si>
  <si>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</si>
  <si>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</si>
  <si>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</si>
  <si>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</si>
  <si>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</si>
  <si>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</si>
  <si>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</si>
  <si>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</si>
  <si>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</si>
  <si>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</si>
  <si>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</si>
  <si>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</si>
  <si>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AÇAÍ SABOR CAMETAENSE INDUSTRIA E COMERCIO LTDA</t>
  </si>
  <si>
    <t>COOPERATIVA DOS PRODUTORES E AGRICULTORES RURAIS DE CAMETÁ - COOPACRE</t>
  </si>
  <si>
    <t>23.934.644/0001-52</t>
  </si>
  <si>
    <t>15.510.801-8</t>
  </si>
  <si>
    <t>D PORTILHO CRUZ</t>
  </si>
  <si>
    <t>18.327.863/0001-33</t>
  </si>
  <si>
    <t>15.413.854-1</t>
  </si>
  <si>
    <t>ELIANA C C RODRIGUES</t>
  </si>
  <si>
    <t>01.404.267/0001-07</t>
  </si>
  <si>
    <t>15.188.737-3</t>
  </si>
  <si>
    <t>GREMIO</t>
  </si>
  <si>
    <t>J P G TELES FILHO FILIAL</t>
  </si>
  <si>
    <t>09.614.484/0002-14</t>
  </si>
  <si>
    <t>15.664.205-0</t>
  </si>
  <si>
    <t>J R P PORTILHO LTDA</t>
  </si>
  <si>
    <t>37.510.357/0001-20</t>
  </si>
  <si>
    <t>15.700.844-4</t>
  </si>
  <si>
    <t>JARDIM TROPICAL EMPEENDIMENTOS IMOBILIÁRIOS</t>
  </si>
  <si>
    <t>31.094.887/0001-58</t>
  </si>
  <si>
    <t>JOSE DO C OLIVEIRA</t>
  </si>
  <si>
    <t>11.166.532/0001-10</t>
  </si>
  <si>
    <t>15.290.861-7</t>
  </si>
  <si>
    <t>MARCELINO MELO ALVES</t>
  </si>
  <si>
    <t>13.500.820/0001-94</t>
  </si>
  <si>
    <t>15.333.415-0</t>
  </si>
  <si>
    <t>13.500.820/0002-75</t>
  </si>
  <si>
    <t>15.333.774-5</t>
  </si>
  <si>
    <t>13.500.820/0003-56</t>
  </si>
  <si>
    <t>15.333.775-3</t>
  </si>
  <si>
    <t>PARIJOS &amp; PARIJOS LTDA</t>
  </si>
  <si>
    <t>04.456.957/0001-06</t>
  </si>
  <si>
    <t>15.221.843-2</t>
  </si>
  <si>
    <t>PARIJOS &amp; PARIJOS LTDA152680268</t>
  </si>
  <si>
    <t>04.456.957/0002-89</t>
  </si>
  <si>
    <t>15.268.026-8</t>
  </si>
  <si>
    <t>RENMERO</t>
  </si>
  <si>
    <t>02.926.629/0001-92</t>
  </si>
  <si>
    <t>15.202.968-0</t>
  </si>
  <si>
    <t>TONY P DE FREITAS EIRELI (MTZ)</t>
  </si>
  <si>
    <t>TONY P DE FREITAS EIRELI (FILIAL 02 JUABA)</t>
  </si>
  <si>
    <t>TONY P DE FREITAS EIRELI (FILIAL 03 RECIFE)</t>
  </si>
  <si>
    <t>VITORIA HELENA ALMEIDA DOS SANTOS</t>
  </si>
  <si>
    <t>10.854.672/001-18</t>
  </si>
  <si>
    <t>15.286.528-4</t>
  </si>
  <si>
    <t>A AMERICO DO CARMO</t>
  </si>
  <si>
    <t>13.936.384/0001-09</t>
  </si>
  <si>
    <t>15.552.314-7</t>
  </si>
  <si>
    <t>A R SA COMERCIO E INFORMATICA</t>
  </si>
  <si>
    <t>36.239.691/0001-28</t>
  </si>
  <si>
    <t>15.679.972-3</t>
  </si>
  <si>
    <t>ANTONIO VAZ DA SILVA JUNOR- VANDA</t>
  </si>
  <si>
    <t>04.846.741/0001-49</t>
  </si>
  <si>
    <t>15.222.493-9</t>
  </si>
  <si>
    <t>D A REIMAO MELO</t>
  </si>
  <si>
    <t>20.986.737/0001-32</t>
  </si>
  <si>
    <t>15.461.315-0</t>
  </si>
  <si>
    <t>D R BRAGA - EPP</t>
  </si>
  <si>
    <t>E A BATISTA DE CARVALHO EIRELI</t>
  </si>
  <si>
    <t>37.669.947/0001-08</t>
  </si>
  <si>
    <t>15.703.868-8</t>
  </si>
  <si>
    <t>EMPORIO COMÉRCIO ATACADISTA DE ALIMENTOS EM GERAL LTDA</t>
  </si>
  <si>
    <t>15.481.668-0</t>
  </si>
  <si>
    <t>ENIO DE CARVALHO FILIAL - EPP</t>
  </si>
  <si>
    <t>06.207.734/0002-03</t>
  </si>
  <si>
    <t>15.431.742-0</t>
  </si>
  <si>
    <t>ENIO DE CARVALHO MATRIZ - EPP</t>
  </si>
  <si>
    <t>FORMATO1 IMPRESSOES E SERVIÇOS DE ESTAMPARIA LTDA</t>
  </si>
  <si>
    <t>FRANCISCA P DE SOUSA - ME</t>
  </si>
  <si>
    <t>22.684.281/0001-81</t>
  </si>
  <si>
    <t>15.490.501-1</t>
  </si>
  <si>
    <t>J D PITEIRA AS</t>
  </si>
  <si>
    <t>07.211.560/0001-34</t>
  </si>
  <si>
    <t>15.244.912-4</t>
  </si>
  <si>
    <t>J DA C B DA COSTA EIRELI - ME</t>
  </si>
  <si>
    <t>26.142.840/0001-82</t>
  </si>
  <si>
    <t>15.536.878-8</t>
  </si>
  <si>
    <t xml:space="preserve">J P GONÇALVES </t>
  </si>
  <si>
    <t>L DE NAZARE R RODRIGUES</t>
  </si>
  <si>
    <t>L F RIBEIRO LTDA</t>
  </si>
  <si>
    <t>36.683.157/0001-06</t>
  </si>
  <si>
    <t>15.685.823-1</t>
  </si>
  <si>
    <t>L M WANZELER EIRELI</t>
  </si>
  <si>
    <t>M B M DA SILVA - ME</t>
  </si>
  <si>
    <t>18.135.097/000105</t>
  </si>
  <si>
    <t>15.409.980-5</t>
  </si>
  <si>
    <t>M B M DA SILVA FILIAL - ME</t>
  </si>
  <si>
    <t>18.135.097/0002-96</t>
  </si>
  <si>
    <t>15.414.858-0</t>
  </si>
  <si>
    <t>M DOS S CRUZ LTDA</t>
  </si>
  <si>
    <t>28.537.914/0001-05</t>
  </si>
  <si>
    <t>15.575.808-0</t>
  </si>
  <si>
    <t>M FERREIRA VEIDA LTDA</t>
  </si>
  <si>
    <t>37.787.377/0001-42</t>
  </si>
  <si>
    <t>MANOEL PANTOJA</t>
  </si>
  <si>
    <t>18.131.233/0001-99</t>
  </si>
  <si>
    <t>15.409.882-5</t>
  </si>
  <si>
    <t>MEDEIROS &amp; CARDOSO - MOCAJUBA-0 2</t>
  </si>
  <si>
    <t>OSMAR P DOS SANTOS EIRELI</t>
  </si>
  <si>
    <t>37.364.717/0001-22</t>
  </si>
  <si>
    <t>15.698.130-0</t>
  </si>
  <si>
    <t>P R PERES MACHADO</t>
  </si>
  <si>
    <t>32.507.454/0001-40</t>
  </si>
  <si>
    <t>15.629.921-6</t>
  </si>
  <si>
    <t>R PANTOJA MORAES</t>
  </si>
  <si>
    <t>32.622.043/0001-03</t>
  </si>
  <si>
    <t>15.631.361-8</t>
  </si>
  <si>
    <t>RENATA SANTOSMORAES 01559296232</t>
  </si>
  <si>
    <t>28.702.610/0002-37</t>
  </si>
  <si>
    <t>V M M CARDOSO BREVES FILIAL 02</t>
  </si>
  <si>
    <t>00.683.171/0002-43</t>
  </si>
  <si>
    <t>15.204.784-0</t>
  </si>
  <si>
    <t>15.545.800-00</t>
  </si>
  <si>
    <t>EMPRESA DO REGIME NORMAL</t>
  </si>
  <si>
    <t>ACAI DA AMAZONIA AGROINDUSTRIA DE ALIMENTOS LTDA</t>
  </si>
  <si>
    <t>38.415.211/0001-68</t>
  </si>
  <si>
    <t>15.715.653-2</t>
  </si>
  <si>
    <t>JEAN</t>
  </si>
  <si>
    <t>A DOS SANTOS BARRA EIRELI</t>
  </si>
  <si>
    <t>37.484.105/0001-73</t>
  </si>
  <si>
    <t>15.700.323-0</t>
  </si>
  <si>
    <t>23.920.417/0002-59</t>
  </si>
  <si>
    <t>0914858-27</t>
  </si>
  <si>
    <t>A. C. CARDOSO LTDA</t>
  </si>
  <si>
    <t>239204170001-78</t>
  </si>
  <si>
    <t>REGIANE</t>
  </si>
  <si>
    <t>ASSOCIAÇÃO DE TRABALHADORES RURAIS DE AGUA BRANCA OEIRAS</t>
  </si>
  <si>
    <t>13.416.625/0001-80</t>
  </si>
  <si>
    <t>ANDRADE &amp; TAVARES LTDA - EPP</t>
  </si>
  <si>
    <t>25.406.154/0001-09</t>
  </si>
  <si>
    <t>15.533.981-8</t>
  </si>
  <si>
    <t>09.277.983/0001-50</t>
  </si>
  <si>
    <t>15.420.881-1</t>
  </si>
  <si>
    <t>BALIEIRO &amp; REIS LTDA</t>
  </si>
  <si>
    <t>C B LIMA  LTDA</t>
  </si>
  <si>
    <t>C F INDUSTRIA DE MADEIRA</t>
  </si>
  <si>
    <t>08.223.999/0001-40</t>
  </si>
  <si>
    <t>15.261.367-6</t>
  </si>
  <si>
    <t>COOPERATIVA DOS MARCHANTES DE CAMETA</t>
  </si>
  <si>
    <t>08.957.230/0001-55</t>
  </si>
  <si>
    <t>15.262.968-8</t>
  </si>
  <si>
    <t>COOPERATIVA DOS PRODUTORES AGRICOLAS DE CAMETA - COOPACAM</t>
  </si>
  <si>
    <t>30.310.894/0001-87</t>
  </si>
  <si>
    <t>15.601.528-5</t>
  </si>
  <si>
    <t>DISTRIBUIDORA DE BEBIDAS TOCANTINS 01</t>
  </si>
  <si>
    <t>DISTRIBUIDORA DE BEBIDAS TOCANTINS 02</t>
  </si>
  <si>
    <t>DISTRIBUIDORA DE BEBIDAS TOCANTINS 04</t>
  </si>
  <si>
    <t>05.025.171/0004-64</t>
  </si>
  <si>
    <t>DISTRIBUIDORA DE BEBIDAS TOCANTINS 05</t>
  </si>
  <si>
    <t>E DE J CASTRO TAVARES</t>
  </si>
  <si>
    <t>18.474.394/0001-85</t>
  </si>
  <si>
    <t>15.416.807-6</t>
  </si>
  <si>
    <t>F PORTILHO</t>
  </si>
  <si>
    <t>F WANZELER MORAES EIELI</t>
  </si>
  <si>
    <t>36.204.789/0001-40</t>
  </si>
  <si>
    <t>15.679.524-8</t>
  </si>
  <si>
    <t>G B RIBEIRO EIRELI</t>
  </si>
  <si>
    <t>22.888.644/0001-09</t>
  </si>
  <si>
    <t>15.493.710-0</t>
  </si>
  <si>
    <t>I J B GONÇALVES</t>
  </si>
  <si>
    <t>L DIAS MELO</t>
  </si>
  <si>
    <t>15.920.594/0001-26</t>
  </si>
  <si>
    <t>15.377.958-6</t>
  </si>
  <si>
    <t>J &amp; J COM. DE COMBUSTIVEL</t>
  </si>
  <si>
    <t>J C DOS S BACHA EIRELI</t>
  </si>
  <si>
    <t>17.895.734/0001-89</t>
  </si>
  <si>
    <t>15.405.458-5</t>
  </si>
  <si>
    <t>17.736.218/0001-86</t>
  </si>
  <si>
    <t>05.246.269/0002-80</t>
  </si>
  <si>
    <t>N ASSUNÇÃO MOREIRA - ME</t>
  </si>
  <si>
    <t>P PEREIRA CALDAS EIRELI</t>
  </si>
  <si>
    <t>33.927.560/0001-45</t>
  </si>
  <si>
    <t>15.648.994-5</t>
  </si>
  <si>
    <t>TONY P DE FREITAS EIRELI</t>
  </si>
  <si>
    <t>W J S RODRIGUES</t>
  </si>
  <si>
    <t>04.786.649/0001-30</t>
  </si>
  <si>
    <t>15.238.854-0</t>
  </si>
  <si>
    <t>SENHA CONTA GOV</t>
  </si>
  <si>
    <t>A R AS COMERCIO E INFORMATICA</t>
  </si>
  <si>
    <t>A C F GONÇALVES</t>
  </si>
  <si>
    <t>A S CRUZ COMERCIO E SERVIÇOS E SERVIÇOS DE COBRANÇAS</t>
  </si>
  <si>
    <t>18.038.294/0001-06</t>
  </si>
  <si>
    <t>15.512.541-9</t>
  </si>
  <si>
    <t>A S CRUZ CONSTRUTORA COMERCIO E SERVIÇOS EIRELI</t>
  </si>
  <si>
    <t>16.720.972/0001-90</t>
  </si>
  <si>
    <t>15.382.309-7</t>
  </si>
  <si>
    <t>BALIEIRO &amp; REAIS LTDA</t>
  </si>
  <si>
    <t>FENIX COMERCIO ATACADISTA DE MERCADORIA EIRELI</t>
  </si>
  <si>
    <t>37.573.808/0001-78</t>
  </si>
  <si>
    <t>15.702.069-0</t>
  </si>
  <si>
    <t>Simples</t>
  </si>
  <si>
    <t>E MARQUES GAIA</t>
  </si>
  <si>
    <t>34.747.110/0001-33</t>
  </si>
  <si>
    <t>15.659.524-9</t>
  </si>
  <si>
    <t>SERVIÇOS</t>
  </si>
  <si>
    <t>F PORTILHO GONÇALVES EIRELI</t>
  </si>
  <si>
    <t>FURTADO &amp; GONÇALVES</t>
  </si>
  <si>
    <t>GLAUCIA  DA SILVA PINHEIRO 75759969234 (MEI)</t>
  </si>
  <si>
    <t>22.542.637/0001-42</t>
  </si>
  <si>
    <t>15.487.905-3</t>
  </si>
  <si>
    <t>GONÇALVES &amp; MEDEIROS</t>
  </si>
  <si>
    <t>I L PANTOJA METALURGICA EIRELI - ME</t>
  </si>
  <si>
    <t>24.835.687/0001-43</t>
  </si>
  <si>
    <t>15.525.564-9</t>
  </si>
  <si>
    <t>IDELVAN O LEMOS SUPERMERCADO E MATERIAIS DE CONSTRUÇÃO</t>
  </si>
  <si>
    <t>IMPERIO NETWORK EIRELI</t>
  </si>
  <si>
    <t>23.369.983/0001-33</t>
  </si>
  <si>
    <t>15.501.283-5</t>
  </si>
  <si>
    <t>J ALTEVIR DA SILVA EIRELI</t>
  </si>
  <si>
    <t>J I SERVIÇOS DE CONSTRUÇOES  LTDA</t>
  </si>
  <si>
    <t>10.539.445/0001-06</t>
  </si>
  <si>
    <t>15.281.029-3</t>
  </si>
  <si>
    <t>J WANZELER MOIA EIRELI</t>
  </si>
  <si>
    <t>JORGE ANTONIO NOGUEIRA BARROS - ME</t>
  </si>
  <si>
    <t>14.623.717/0001-02</t>
  </si>
  <si>
    <t>15.354.420-1</t>
  </si>
  <si>
    <t>JOSE MARIA DE FREITAS</t>
  </si>
  <si>
    <t>05.350.012/0001-60</t>
  </si>
  <si>
    <t>15.061.999-5</t>
  </si>
  <si>
    <t>L A SILVA</t>
  </si>
  <si>
    <t>34.208.099/0001-33</t>
  </si>
  <si>
    <t>LEONARDO DE SOUZA PINTO FILHO</t>
  </si>
  <si>
    <t>32.137.840/0001-97</t>
  </si>
  <si>
    <t>M A DAS V LIMA - ME</t>
  </si>
  <si>
    <t>M M DE MACEDO VAREJISTA</t>
  </si>
  <si>
    <t>21.563.801/0001-35</t>
  </si>
  <si>
    <t>15.471.367-8</t>
  </si>
  <si>
    <t>NARUMI &amp; TOSHIAKI LTDA - ME</t>
  </si>
  <si>
    <t>24.062.241/001-23</t>
  </si>
  <si>
    <t>O P DOS SANTOS EIRELI</t>
  </si>
  <si>
    <t>11.625.516/0001-48</t>
  </si>
  <si>
    <t>15.297.325-7</t>
  </si>
  <si>
    <t>PABLO MANOEL PEREIRA DE CARVALHO</t>
  </si>
  <si>
    <t>PAES &amp; VIEIRA</t>
  </si>
  <si>
    <t>23.008.294/0001-01</t>
  </si>
  <si>
    <t>15.495.477-2</t>
  </si>
  <si>
    <t>ROGERIO DE NAZARE DO CARMO SOUZA DE OLIVEIRA 02835713220</t>
  </si>
  <si>
    <t>R DE A F AMORIM EIRELI</t>
  </si>
  <si>
    <t>35.456.806/0001-73</t>
  </si>
  <si>
    <t>15.669.284-8</t>
  </si>
  <si>
    <t>RENATO B DAMASCENO EIRELI</t>
  </si>
  <si>
    <t>simples</t>
  </si>
  <si>
    <t>S M SASSIM DA SILVA</t>
  </si>
  <si>
    <t>26.851.905/0001-69</t>
  </si>
  <si>
    <t>15.548.788-4</t>
  </si>
  <si>
    <t>EMPRESAS DE CAMETA  PJ 2020/2019</t>
  </si>
  <si>
    <t>DEFINS</t>
  </si>
  <si>
    <t>ECD</t>
  </si>
  <si>
    <t>ECF</t>
  </si>
  <si>
    <t>DCTF</t>
  </si>
  <si>
    <t>2020/MEI</t>
  </si>
  <si>
    <t xml:space="preserve">I OLIVEIRA LEMOS </t>
  </si>
  <si>
    <t>J. G DE SOUSA</t>
  </si>
  <si>
    <t>M FERREIRA VEIGA LTDA</t>
  </si>
  <si>
    <t>RENATA SANTOS MORAES 01559296232</t>
  </si>
  <si>
    <t>RENATO B DAMASCENO EIRELI - ABAETETUBA</t>
  </si>
  <si>
    <t>RENATO B DAMASCENO EIRELI - BAIAO</t>
  </si>
  <si>
    <t>RENATO B DAMASCENO EIRELI - CAPITÃO POÇO</t>
  </si>
  <si>
    <t>RENATO B DAMASCENO EIRELI - MOCAJUBA</t>
  </si>
  <si>
    <t>SANEAR BRASIL COSNTRUÇÕES EIRELI</t>
  </si>
  <si>
    <t>18.284.403/0001-75</t>
  </si>
  <si>
    <t>15.421.314-4</t>
  </si>
  <si>
    <t>RENMERO INDUSTRIA</t>
  </si>
  <si>
    <t>RELAÇÃO PARA IMPOSTO DE RENDA 2020/2019</t>
  </si>
  <si>
    <t>INSC. ESTAD.</t>
  </si>
  <si>
    <t>NOME</t>
  </si>
  <si>
    <t>CPF</t>
  </si>
  <si>
    <t>A D TRANSPORTE &amp; CARGAS LTDA</t>
  </si>
  <si>
    <t xml:space="preserve">Ana Mira Dos Prazerespantoja </t>
  </si>
  <si>
    <t>937.588.392.20/799.636.762-00</t>
  </si>
  <si>
    <t>799.636.762.00</t>
  </si>
  <si>
    <t>Alexandre Americo Do Carmo</t>
  </si>
  <si>
    <t>667.700.682.49</t>
  </si>
  <si>
    <t xml:space="preserve">Ana  Celia Ferreira Gonçalves </t>
  </si>
  <si>
    <t>368.111.222.34</t>
  </si>
  <si>
    <t>A C GONÇALVES SILVA</t>
  </si>
  <si>
    <t xml:space="preserve">Ana Clara Gonçalves Da Silva </t>
  </si>
  <si>
    <t>235.886.752.72</t>
  </si>
  <si>
    <t xml:space="preserve">Arlete Do Socorro Pantoja Farias </t>
  </si>
  <si>
    <t>462.849.662.53</t>
  </si>
  <si>
    <t xml:space="preserve">ADRIANE </t>
  </si>
  <si>
    <t>691.354.872-91</t>
  </si>
  <si>
    <t>Alvaro Hungria Marques</t>
  </si>
  <si>
    <t>042.010.311.28</t>
  </si>
  <si>
    <t xml:space="preserve">Ana Margarete De Freitas Brito </t>
  </si>
  <si>
    <t>623.586.342.04</t>
  </si>
  <si>
    <t xml:space="preserve">Alcione Maria Pereira Das Neves </t>
  </si>
  <si>
    <t>652.048.832.15</t>
  </si>
  <si>
    <t xml:space="preserve">Angelita Medeiros Silva </t>
  </si>
  <si>
    <t>152.733.422.87</t>
  </si>
  <si>
    <t>Amadeu Meireles Xavier</t>
  </si>
  <si>
    <t>016.504.002.50</t>
  </si>
  <si>
    <t xml:space="preserve">Anilda Ponciano De Oliveira </t>
  </si>
  <si>
    <t>638.216.302.30</t>
  </si>
  <si>
    <t>SOMPLES</t>
  </si>
  <si>
    <t>15.682.862-0</t>
  </si>
  <si>
    <t>430. 433.302.00</t>
  </si>
  <si>
    <t>Antonio Do Socorro Cruz De Castro</t>
  </si>
  <si>
    <t>293.052.682.34</t>
  </si>
  <si>
    <t>Admilson Souza Cruz</t>
  </si>
  <si>
    <t>030.743.416.88</t>
  </si>
  <si>
    <t xml:space="preserve">Adnilson Trindade De Souza </t>
  </si>
  <si>
    <t>293.060.782.34</t>
  </si>
  <si>
    <t xml:space="preserve">Antonio Da Cruz  Marques Filho </t>
  </si>
  <si>
    <t>302.803.972.91</t>
  </si>
  <si>
    <t>Aldo Mirian Mindelo</t>
  </si>
  <si>
    <t>373.656.062.15</t>
  </si>
  <si>
    <t>369.031.242.68</t>
  </si>
  <si>
    <t xml:space="preserve">Marcela Gonçalves  Medeiros </t>
  </si>
  <si>
    <t>658.081.50272.</t>
  </si>
  <si>
    <t>620.530.272.15/658.318.102-91/803.802.982-87</t>
  </si>
  <si>
    <t xml:space="preserve">Alba Pinto Gaia </t>
  </si>
  <si>
    <t>735.322.072.49</t>
  </si>
  <si>
    <t xml:space="preserve">Simone Gonçalves Alves </t>
  </si>
  <si>
    <t>402.326.972.72</t>
  </si>
  <si>
    <t>789.903.352.72</t>
  </si>
  <si>
    <t xml:space="preserve">Amiraldes Pereira De Souza </t>
  </si>
  <si>
    <t>704.169.823.87</t>
  </si>
  <si>
    <t xml:space="preserve">Antônio Vaz Da Silva Junior </t>
  </si>
  <si>
    <t>624.511.202.82</t>
  </si>
  <si>
    <t>ASSOCIAÇÃO DE TRAB. RURAIS DE AGUA BRANCA OEIRAS</t>
  </si>
  <si>
    <t xml:space="preserve">Ines De Barros Pantoja </t>
  </si>
  <si>
    <t>369011302.44</t>
  </si>
  <si>
    <t>ASSOCIAÇÃO DOS MORADORES E PROD. DE AÇAI DE CAMETA</t>
  </si>
  <si>
    <t xml:space="preserve">Lidiane Do Pilar Goncalves Pacheco </t>
  </si>
  <si>
    <t>002.419.912.50</t>
  </si>
  <si>
    <t>Raimundo Nonato Rodrigues Martins</t>
  </si>
  <si>
    <t>615.192.942.04</t>
  </si>
  <si>
    <t xml:space="preserve">Perpetua Do Socorro Melo Da Silva </t>
  </si>
  <si>
    <t>087760592-00</t>
  </si>
  <si>
    <t>Benedito Pimentel Junior</t>
  </si>
  <si>
    <t>657.763.992.20</t>
  </si>
  <si>
    <t>B15 COMERCIO</t>
  </si>
  <si>
    <t>Olival Da Silva Baleiro</t>
  </si>
  <si>
    <t>097.144.132.49</t>
  </si>
  <si>
    <t>172.394.272.34</t>
  </si>
  <si>
    <t>Kelle Freitas Da Cruz</t>
  </si>
  <si>
    <t>712.433.482.91</t>
  </si>
  <si>
    <t>010.496.932.64</t>
  </si>
  <si>
    <t xml:space="preserve">José Divalci Bastos Rodrigues  </t>
  </si>
  <si>
    <t>116.018.762.20</t>
  </si>
  <si>
    <t>147.873.772.72</t>
  </si>
  <si>
    <t xml:space="preserve">Manoel Da Silva Batista </t>
  </si>
  <si>
    <t>376.727.112.53</t>
  </si>
  <si>
    <t xml:space="preserve">Carlos Bernardo De Lima </t>
  </si>
  <si>
    <t>127.854.072.53</t>
  </si>
  <si>
    <t>229.080.642.00</t>
  </si>
  <si>
    <t xml:space="preserve">Victor Correa Cassiano </t>
  </si>
  <si>
    <t>002.498.652.62</t>
  </si>
  <si>
    <t>166.210.502.91/172.446.412-49/837.158.002-91</t>
  </si>
  <si>
    <t xml:space="preserve">Claci Faleiro </t>
  </si>
  <si>
    <t>620.020.589.20</t>
  </si>
  <si>
    <t xml:space="preserve">Carina Medeiros De Castro </t>
  </si>
  <si>
    <t>798.753.512.53</t>
  </si>
  <si>
    <t>Cleidiane Oliveira Ferreira</t>
  </si>
  <si>
    <t>791.010.112.00</t>
  </si>
  <si>
    <t xml:space="preserve">Clerys Rodrigues Pereira </t>
  </si>
  <si>
    <t>012.986.872.84</t>
  </si>
  <si>
    <t>CARDOSO &amp; FARIAS COMERCIO LTDA</t>
  </si>
  <si>
    <t>CALDAS COMERCIO DE PRODUTOS ALIMENTICIOS EIRELI</t>
  </si>
  <si>
    <t xml:space="preserve">Neima Do Socorro Farias Caldas </t>
  </si>
  <si>
    <t>582.892.912.72</t>
  </si>
  <si>
    <t xml:space="preserve">Ligia Pereira De Carvalho </t>
  </si>
  <si>
    <t>018.473.072.48</t>
  </si>
  <si>
    <t>Sheila Cristina Benassul Azevedo</t>
  </si>
  <si>
    <t>743.498.722.72</t>
  </si>
  <si>
    <t>124.993.902.04</t>
  </si>
  <si>
    <t>COMBAT COMERCIO DE MED. DO BAIXO TOCANTINS LTDA</t>
  </si>
  <si>
    <t xml:space="preserve">Maria Tereza  Furtadomdeiros </t>
  </si>
  <si>
    <t>125.675.822.15</t>
  </si>
  <si>
    <t>034.085.582.72/592.071.322-49</t>
  </si>
  <si>
    <t>CONSTRUTORA ESTRUTURAL EIRELI</t>
  </si>
  <si>
    <t xml:space="preserve">Jorge  Augusto Tenorio Batista </t>
  </si>
  <si>
    <t>801.051.492.68</t>
  </si>
  <si>
    <t>CONTEC CONTABILIDADE E NEGOCIOS LTDA</t>
  </si>
  <si>
    <t>Abaetetuba</t>
  </si>
  <si>
    <t xml:space="preserve">COOPACRE </t>
  </si>
  <si>
    <t xml:space="preserve">Cassia Freitas Moreira </t>
  </si>
  <si>
    <t>041.846.122.88</t>
  </si>
  <si>
    <t>739.867.472.49/980.333.872-20/989.979.982-34</t>
  </si>
  <si>
    <t>COOPERATIVA DOS PROD. AGRIC. DE CAMETA - COOPACAM</t>
  </si>
  <si>
    <t xml:space="preserve">Jose Vasconcelos Caldas </t>
  </si>
  <si>
    <t>278.756.282.53/031.080.082-00</t>
  </si>
  <si>
    <t xml:space="preserve">Daniel Benassuly Damasceno </t>
  </si>
  <si>
    <t>983.742.302.15</t>
  </si>
  <si>
    <t>D G XAVIEVR</t>
  </si>
  <si>
    <t>28.9990.663/0001-80</t>
  </si>
  <si>
    <t>Dorivan Garcia Xavier</t>
  </si>
  <si>
    <t>001.076.372.43</t>
  </si>
  <si>
    <t>Denize Helena Medeiros Cardoso</t>
  </si>
  <si>
    <t>725.094.652.87</t>
  </si>
  <si>
    <t xml:space="preserve">Darliane Pinto Da Cruz </t>
  </si>
  <si>
    <t>744.894.612.91</t>
  </si>
  <si>
    <t>Dorene Rodrigues Braga</t>
  </si>
  <si>
    <t>596.296.062.91</t>
  </si>
  <si>
    <t xml:space="preserve">Dorivaldo Ribeiro Paes </t>
  </si>
  <si>
    <t>751.351.162.49</t>
  </si>
  <si>
    <t>Mimon Elgrably</t>
  </si>
  <si>
    <t>012.441.402.87</t>
  </si>
  <si>
    <t>E A COELHO DE OLIVEIRA EIREL</t>
  </si>
  <si>
    <t>Edson Antonio Coelho De Oliveira 100%</t>
  </si>
  <si>
    <t>170.355.462.00</t>
  </si>
  <si>
    <t xml:space="preserve">Elza Agripino Duarte De Melo </t>
  </si>
  <si>
    <t>811.706.294.15</t>
  </si>
  <si>
    <t xml:space="preserve">Eliane Barroso Barra </t>
  </si>
  <si>
    <t>523.748.152.34</t>
  </si>
  <si>
    <t xml:space="preserve">Eduardo Correa Da Silva </t>
  </si>
  <si>
    <t>166.210.502.91</t>
  </si>
  <si>
    <t>Erica Cristina Neves De Leao</t>
  </si>
  <si>
    <t>012.331.442.94</t>
  </si>
  <si>
    <t xml:space="preserve">Elane De Jesus Freitas Baleiro </t>
  </si>
  <si>
    <t>700.116.442.90</t>
  </si>
  <si>
    <t>Elenildo De Lima Pompeu</t>
  </si>
  <si>
    <t>021.384.162.24</t>
  </si>
  <si>
    <t xml:space="preserve">Leonora De Souza Rodrigues </t>
  </si>
  <si>
    <t>025.076.942.54</t>
  </si>
  <si>
    <t>Elizeu Dos Prazeres Portilho</t>
  </si>
  <si>
    <t>685.828.202.59</t>
  </si>
  <si>
    <t>654.020.142.72</t>
  </si>
  <si>
    <t>Emerson Ferreira Serrao 100%</t>
  </si>
  <si>
    <t>523.628.172.53</t>
  </si>
  <si>
    <t>Erenita Gonçalves Pimentel</t>
  </si>
  <si>
    <t>399.043.772.00</t>
  </si>
  <si>
    <t xml:space="preserve">Edrobson Marques Gaia </t>
  </si>
  <si>
    <t>004.942.712.13</t>
  </si>
  <si>
    <t>Euligelson Moraes Xavier</t>
  </si>
  <si>
    <t>748.638.352.72</t>
  </si>
  <si>
    <t xml:space="preserve">Eunijane Moraes Xavier  </t>
  </si>
  <si>
    <t>573.675.582.34</t>
  </si>
  <si>
    <t>Enzo Pantoja De Lima</t>
  </si>
  <si>
    <t>903.579.572.53</t>
  </si>
  <si>
    <t>009.030.842.52</t>
  </si>
  <si>
    <t>08.628.109/0002-26</t>
  </si>
  <si>
    <t xml:space="preserve">Edson Sacramento Freitas </t>
  </si>
  <si>
    <t>001.183.682.22</t>
  </si>
  <si>
    <t xml:space="preserve">Edenilton Ferreira Pantoja </t>
  </si>
  <si>
    <t>819.784.642.15</t>
  </si>
  <si>
    <t xml:space="preserve">Eliana Conceição Couto Rodrigues </t>
  </si>
  <si>
    <t>509.994.192.34</t>
  </si>
  <si>
    <t>ELISANGELAA TENORIO EIRELI</t>
  </si>
  <si>
    <t>Elizangela Arnaud Tenorio</t>
  </si>
  <si>
    <t>785.152.542.04</t>
  </si>
  <si>
    <t>ELVIS TEIXEIRA SANTANA EIRELI</t>
  </si>
  <si>
    <t>Elvis Teixeira Santana</t>
  </si>
  <si>
    <t>634.722.522.00</t>
  </si>
  <si>
    <t xml:space="preserve">Enio De Carvalho </t>
  </si>
  <si>
    <t>357.018.202.97</t>
  </si>
  <si>
    <t>Orivaldo Silva De Souza Junior</t>
  </si>
  <si>
    <t>014.870.772.62</t>
  </si>
  <si>
    <t xml:space="preserve">Francisco Costa Pereira </t>
  </si>
  <si>
    <t>369.060.182.72</t>
  </si>
  <si>
    <t xml:space="preserve">Fabio Da Cunha Rodrigues </t>
  </si>
  <si>
    <t>853.363.002.68</t>
  </si>
  <si>
    <t xml:space="preserve">F DE J C VEIGA FILHO </t>
  </si>
  <si>
    <t xml:space="preserve">Fabiano De Jesus Castro Veiga </t>
  </si>
  <si>
    <t>837.158.00.91</t>
  </si>
  <si>
    <t xml:space="preserve">Francisco De Jesus Dias Pinto  </t>
  </si>
  <si>
    <t>125.666.322.00</t>
  </si>
  <si>
    <t xml:space="preserve">Fortunato Nabica Da Silva </t>
  </si>
  <si>
    <t>056.706.242.20</t>
  </si>
  <si>
    <t xml:space="preserve">Flávio Pantoja Machado </t>
  </si>
  <si>
    <t>787.260.002.10</t>
  </si>
  <si>
    <t xml:space="preserve">Fernando Portilho Gonçalves </t>
  </si>
  <si>
    <t>933.3.383.332.34</t>
  </si>
  <si>
    <t xml:space="preserve">Fabio Tavares Da Veiga </t>
  </si>
  <si>
    <t>491.115.402.06</t>
  </si>
  <si>
    <t xml:space="preserve">Fredsom Valente Gaia </t>
  </si>
  <si>
    <t>994.632.882.87</t>
  </si>
  <si>
    <t xml:space="preserve">Franklin Wanzeler Moraes </t>
  </si>
  <si>
    <t>034.642.422.42</t>
  </si>
  <si>
    <t>Fernando De Souza Flexa Ribeiro  50%</t>
  </si>
  <si>
    <t>001.077.352.53</t>
  </si>
  <si>
    <t>592.071.322.49</t>
  </si>
  <si>
    <t>Joao Francez De Medeiros 20%</t>
  </si>
  <si>
    <t>034.085.582.72</t>
  </si>
  <si>
    <t>086.671.102.30/089.407.892-53/116.823.532-49/133.279.682-68</t>
  </si>
  <si>
    <t>Francisca Pereira De Souza 100%</t>
  </si>
  <si>
    <t>672.156.023.20</t>
  </si>
  <si>
    <t>Francisco De Assis Pompeu Portilho 100%</t>
  </si>
  <si>
    <t>512.322.942.68</t>
  </si>
  <si>
    <t>João Antonio Franco Gonçalves 50%</t>
  </si>
  <si>
    <t>170.345.402.25</t>
  </si>
  <si>
    <t>356.890.802.68</t>
  </si>
  <si>
    <t>Luis Paulo Furtado Medeiros 50%</t>
  </si>
  <si>
    <t>581.522.452.91</t>
  </si>
  <si>
    <t>597.804.012.53</t>
  </si>
  <si>
    <t>Gleika Batista Ribeiro 100%</t>
  </si>
  <si>
    <t>013.243.022.32</t>
  </si>
  <si>
    <t xml:space="preserve">Galdino Medeiros Silva </t>
  </si>
  <si>
    <t>443.362.922.72</t>
  </si>
  <si>
    <t xml:space="preserve">GLAUCIA  DA SILVA PINHEIRO 75759969234 MEI </t>
  </si>
  <si>
    <t>094.978.462.15</t>
  </si>
  <si>
    <t>Helio Pompeu Wanzeler  Junior 100%</t>
  </si>
  <si>
    <t>009.598.822.00</t>
  </si>
  <si>
    <t>Ike Jeferson Barroso Gonçalves 100%</t>
  </si>
  <si>
    <t>731.080.142.34</t>
  </si>
  <si>
    <t>Isaias Lisboa Pantoja 100%</t>
  </si>
  <si>
    <t>942.302.932.91</t>
  </si>
  <si>
    <t>Rosildo Ferreira De Amorim 50%</t>
  </si>
  <si>
    <t>720.437.092.91</t>
  </si>
  <si>
    <t>906.163.672.87</t>
  </si>
  <si>
    <t>Ilodevan Oliveira Lemos</t>
  </si>
  <si>
    <t>564.382.733.68</t>
  </si>
  <si>
    <t>Joao Paulo Cunha Nunes</t>
  </si>
  <si>
    <t>543.842.812.34</t>
  </si>
  <si>
    <t>Aurilene Dos Santos Ferreira</t>
  </si>
  <si>
    <t>860.404.052.87</t>
  </si>
  <si>
    <t>José Alvim Batista Da Silva  100%</t>
  </si>
  <si>
    <t>293.066.392.87</t>
  </si>
  <si>
    <t>Jose Altevir Da Silva 100%</t>
  </si>
  <si>
    <t>181.560.612.68</t>
  </si>
  <si>
    <t>João Batista Cardoso Rodrigues 95%</t>
  </si>
  <si>
    <t>396.674.642.53</t>
  </si>
  <si>
    <t>282.613.302.06</t>
  </si>
  <si>
    <t>J D PITEIRA SÁ</t>
  </si>
  <si>
    <t>Jose Darlindo Piteira Sá</t>
  </si>
  <si>
    <t>399.026.682.91</t>
  </si>
  <si>
    <t xml:space="preserve">Josefa Da Conceição Batista Da Costa </t>
  </si>
  <si>
    <t>675.057.322.34</t>
  </si>
  <si>
    <t>Joane De Fatima Gonçalves Batista 100%</t>
  </si>
  <si>
    <t>305.390.562.00</t>
  </si>
  <si>
    <t>José Divalci Bastos Rodrigues  100%</t>
  </si>
  <si>
    <t>Josiel Dos Prazeres Mendes</t>
  </si>
  <si>
    <t>860.653.942.20</t>
  </si>
  <si>
    <t>Josias Dos Prazeres Mendes 100%</t>
  </si>
  <si>
    <t>751.351.912.91</t>
  </si>
  <si>
    <t>Jose Eden Goncalves Batista</t>
  </si>
  <si>
    <t>356.959.002.04</t>
  </si>
  <si>
    <t xml:space="preserve">José Edmilson Gonçalves Batista </t>
  </si>
  <si>
    <t>293.533.602.00</t>
  </si>
  <si>
    <t xml:space="preserve">Joao Everaldo Silva De Souza </t>
  </si>
  <si>
    <t>722.495.362.87</t>
  </si>
  <si>
    <t>Jose Farias Ribeiro  100%</t>
  </si>
  <si>
    <t>410.893.752.04</t>
  </si>
  <si>
    <t>Josiel Farias  100%</t>
  </si>
  <si>
    <t>613.913.872.87</t>
  </si>
  <si>
    <t>Jocelino Frances Medeiros 100%</t>
  </si>
  <si>
    <t>089.407.89.53</t>
  </si>
  <si>
    <t>Jociano Goncalves Ribeiro100%</t>
  </si>
  <si>
    <t>045.711.689.77</t>
  </si>
  <si>
    <t>José Honorio Gonçalves Teles 100%</t>
  </si>
  <si>
    <t>362.014.132.00</t>
  </si>
  <si>
    <t>JANIO LADISLAU BATISTA</t>
  </si>
  <si>
    <t>608.747.672-53</t>
  </si>
  <si>
    <t>Jaco Wanzeler De Souza 60%</t>
  </si>
  <si>
    <t>734.401.402.53</t>
  </si>
  <si>
    <t>369.039.302.72</t>
  </si>
  <si>
    <t>Josadaque Leao Batista 100%</t>
  </si>
  <si>
    <t>003.695.072.66</t>
  </si>
  <si>
    <t xml:space="preserve">Jose Luiz Moraes De Oliveira </t>
  </si>
  <si>
    <t>894.949.972.04</t>
  </si>
  <si>
    <t>Joao Paulino Gonçalves Teles Filho 100%</t>
  </si>
  <si>
    <t>883.380.022.91</t>
  </si>
  <si>
    <t>J P GONÇALVES TELES COMERCIO VAREJISTA</t>
  </si>
  <si>
    <t>João Paulino Gonçalves Teles 100%</t>
  </si>
  <si>
    <t>087.763.002.00</t>
  </si>
  <si>
    <t xml:space="preserve">Johny Quaresma Gonçalves </t>
  </si>
  <si>
    <t>922.911.122.87</t>
  </si>
  <si>
    <t>Jose Raimundo Goncalves Estumano</t>
  </si>
  <si>
    <t>427.069.392.49</t>
  </si>
  <si>
    <t>Joao Servulo De Andrade Filho 100%</t>
  </si>
  <si>
    <t>379.871.602.10</t>
  </si>
  <si>
    <t>28.839.113.0002.85</t>
  </si>
  <si>
    <t>Joao Sidney Farias Caldas 100%</t>
  </si>
  <si>
    <t>703.277.262.53</t>
  </si>
  <si>
    <t>Lucian Vasconcelos Rodrigues 0,5%</t>
  </si>
  <si>
    <t>823.808.992.15</t>
  </si>
  <si>
    <t>José Valdinei Pompeu De Menezes  100%</t>
  </si>
  <si>
    <t>Jardas Viana Portilho 100%</t>
  </si>
  <si>
    <t>261.887.082.49</t>
  </si>
  <si>
    <t>Jocivan De Jesus Viana Vanzeler 100%</t>
  </si>
  <si>
    <t>614.772.062.72</t>
  </si>
  <si>
    <t>Jomairo Wanzeler Freitas 100%</t>
  </si>
  <si>
    <t>008.320.312.59</t>
  </si>
  <si>
    <t>Jobson Wanzeler Moia  100%</t>
  </si>
  <si>
    <t>013.393.762.37</t>
  </si>
  <si>
    <t>Janio Ladislau Batist 100%</t>
  </si>
  <si>
    <t>608.747.672.53</t>
  </si>
  <si>
    <t>10.895.870/0003-</t>
  </si>
  <si>
    <t>Janio Ladislau Batist100%</t>
  </si>
  <si>
    <t>Joao Francez De Medeiros 100%</t>
  </si>
  <si>
    <t>Jarlainne Vulcão Cardoso 100%</t>
  </si>
  <si>
    <t>896.577.482.91</t>
  </si>
  <si>
    <t>Joao Carlos Vieira 100%</t>
  </si>
  <si>
    <t>843.187.753.72</t>
  </si>
  <si>
    <t>Jorge Antonio Nogueira   Barros 100%</t>
  </si>
  <si>
    <t>331.990.192.34</t>
  </si>
  <si>
    <t>Jose Do Carmo Oliveira 100%</t>
  </si>
  <si>
    <t>737.200.622.87</t>
  </si>
  <si>
    <t>José Maria Caldas100%</t>
  </si>
  <si>
    <t>071.586.452.15</t>
  </si>
  <si>
    <t>José Maria De Freitas Caldas 100%</t>
  </si>
  <si>
    <t>004.072.082.91</t>
  </si>
  <si>
    <t xml:space="preserve">Kaio Brenner Barros Pantoja </t>
  </si>
  <si>
    <t>035.444.712.21</t>
  </si>
  <si>
    <t>Kamila Nayane Agripino De Melo</t>
  </si>
  <si>
    <t>028.846.323.44</t>
  </si>
  <si>
    <t>Katia Soares Silva 100%</t>
  </si>
  <si>
    <t>845.821.463.68</t>
  </si>
  <si>
    <t>Keila Barra Portilho 100%</t>
  </si>
  <si>
    <t>794.121.222.68</t>
  </si>
  <si>
    <t>Marcela Gonçaves Medeiros 50%</t>
  </si>
  <si>
    <t>658.081.502.72</t>
  </si>
  <si>
    <t>172.387.222.91</t>
  </si>
  <si>
    <t>Luiz Antonio Pereira Lima Neto</t>
  </si>
  <si>
    <t>343.011.188.96</t>
  </si>
  <si>
    <t>Lara Alves Silva</t>
  </si>
  <si>
    <t>042.176.382.56</t>
  </si>
  <si>
    <t>Licharle Correa Caldas</t>
  </si>
  <si>
    <t>907.188.102.44</t>
  </si>
  <si>
    <t xml:space="preserve">Leliana De Azevedo Teles </t>
  </si>
  <si>
    <t>172.446.412.49</t>
  </si>
  <si>
    <t>Lucas De Barros Paes 100%</t>
  </si>
  <si>
    <t>002.221.602.60</t>
  </si>
  <si>
    <t>Luciana De Nazare Ribeiro Rodrigues 100%</t>
  </si>
  <si>
    <t>598.881.052.72</t>
  </si>
  <si>
    <t>Liliane Dias Melo 100%</t>
  </si>
  <si>
    <t>015.402.592.50</t>
  </si>
  <si>
    <t>Lidiane Do Pilar Gonçalves Pacheco 100%</t>
  </si>
  <si>
    <t>Leidson Pimentel Mindelo 45%</t>
  </si>
  <si>
    <t>016.191.422.52</t>
  </si>
  <si>
    <t>369.031.242.68/985.418.462-53</t>
  </si>
  <si>
    <t>Lidia Maria Barra Portilho 100%</t>
  </si>
  <si>
    <t>293.048.302.49</t>
  </si>
  <si>
    <t>Levi Do Carmo Mendes  50%</t>
  </si>
  <si>
    <t>489.524.272.20</t>
  </si>
  <si>
    <t>228.512.912.20</t>
  </si>
  <si>
    <t>Leiliane Teles Gonçalves 100%</t>
  </si>
  <si>
    <t>839.724.712.20</t>
  </si>
  <si>
    <t xml:space="preserve">ISENTA </t>
  </si>
  <si>
    <t>Leonardo De Souza Pinto Filho 100%</t>
  </si>
  <si>
    <t>008.438.982.67</t>
  </si>
  <si>
    <t xml:space="preserve">Livam Costa E Silva </t>
  </si>
  <si>
    <t>000.611.492.09</t>
  </si>
  <si>
    <t>Maria Helena Pantoja De Miranda 50%</t>
  </si>
  <si>
    <t>060.936.122.87</t>
  </si>
  <si>
    <t>026.367.852.05</t>
  </si>
  <si>
    <t>Jocelino Frances De Medeiros 50%</t>
  </si>
  <si>
    <t>089..407.892.53</t>
  </si>
  <si>
    <t>Maria Aldence Das Virgens Lima 100%</t>
  </si>
  <si>
    <t>037.232.253.06</t>
  </si>
  <si>
    <t>18.135.097/0001-05</t>
  </si>
  <si>
    <t>Maria Benedita Machado Da Silva  100%</t>
  </si>
  <si>
    <t>589.872.072.34</t>
  </si>
  <si>
    <t>Maria De Fátima Alves Tavares  100%</t>
  </si>
  <si>
    <t>145.599.862.15</t>
  </si>
  <si>
    <t>Marcia De Paula Da Silva Goncalves Medeiros 100%</t>
  </si>
  <si>
    <t>680.369.222.15</t>
  </si>
  <si>
    <t>Merian Do Socorro De Souza Pompeu  100%</t>
  </si>
  <si>
    <t>228.642.022.04</t>
  </si>
  <si>
    <t>Mimon Elgrably 100%</t>
  </si>
  <si>
    <t>Margarida Farias Caldas 100%</t>
  </si>
  <si>
    <t>671.888.182.15</t>
  </si>
  <si>
    <t>Marcelo Goncalves Medeiros</t>
  </si>
  <si>
    <t>620.530.272.15</t>
  </si>
  <si>
    <t>Maria Gicerda Tavares Da Veiga 100%</t>
  </si>
  <si>
    <t>097.151.692.87</t>
  </si>
  <si>
    <t>Magno Menezea De Macedo 100%</t>
  </si>
  <si>
    <t>525.786.582.34</t>
  </si>
  <si>
    <t xml:space="preserve">Maria Raimunda Batista De Freitas </t>
  </si>
  <si>
    <t>279.690.720.30</t>
  </si>
  <si>
    <t>Marilia Santos Guimaraes 100%</t>
  </si>
  <si>
    <t>830.346.842.15</t>
  </si>
  <si>
    <t>Maria Valdete Souza Da Silva 100%</t>
  </si>
  <si>
    <t>399.035,832.49</t>
  </si>
  <si>
    <t>Manoel Maria Alves  100%</t>
  </si>
  <si>
    <t>224.964.322.91</t>
  </si>
  <si>
    <t>Manoel Pantoja 100%</t>
  </si>
  <si>
    <t>170.367.802.82</t>
  </si>
  <si>
    <t>Marcelino Melo Alves 100%</t>
  </si>
  <si>
    <t>792.444.912.49</t>
  </si>
  <si>
    <t>Maria Graciete Lobo  Marques 100%</t>
  </si>
  <si>
    <t>228.959.222.68</t>
  </si>
  <si>
    <t>Marlon Da Cruz Veiga 100%</t>
  </si>
  <si>
    <t>995.631.852.34</t>
  </si>
  <si>
    <t>Vanda Maria Cardoso E Cardoso 0,5%</t>
  </si>
  <si>
    <t>508.037.942.15</t>
  </si>
  <si>
    <t>967.406.042.15</t>
  </si>
  <si>
    <t>15.434830-9</t>
  </si>
  <si>
    <t>Francisca Edileuza Monteiro Da Silva 100%</t>
  </si>
  <si>
    <t>146.789.502.49</t>
  </si>
  <si>
    <t>Nivaldo Assunção Moreira 100%</t>
  </si>
  <si>
    <t>228.973.212.53</t>
  </si>
  <si>
    <t>Nelma De Lima Itaparica De Oliveira 100%</t>
  </si>
  <si>
    <t>615.611.262.68</t>
  </si>
  <si>
    <t>Nidiane Teles Portilho 100%</t>
  </si>
  <si>
    <t>623.779.142.68</t>
  </si>
  <si>
    <t>Kellem Andressa Gomes De Oliveira 100%</t>
  </si>
  <si>
    <t>788.974.322.04</t>
  </si>
  <si>
    <t>24.062.241/0001-23</t>
  </si>
  <si>
    <t>Janaina Narumi Da Costa Nobusawa 50%</t>
  </si>
  <si>
    <t>989.105.902.20</t>
  </si>
  <si>
    <t>005.115.472.26</t>
  </si>
  <si>
    <t>Olival Da Silva Baleiro 100%</t>
  </si>
  <si>
    <t>Odilon Do Socorro Coelho Barra 100%</t>
  </si>
  <si>
    <t>370.142.932.49</t>
  </si>
  <si>
    <t>Osmarino Moraes De Souza 100%</t>
  </si>
  <si>
    <t>302.812.702.44</t>
  </si>
  <si>
    <t>Odimar Moraes De Sousa 100%</t>
  </si>
  <si>
    <t>576.183.562.20</t>
  </si>
  <si>
    <t>Osvalina Pereira Das Neves 100%</t>
  </si>
  <si>
    <t>594.588.362.04</t>
  </si>
  <si>
    <t>Odirlei Serrão Gonçalves  100%</t>
  </si>
  <si>
    <t>682.064.612.72</t>
  </si>
  <si>
    <t>Odilon Pantoja Barra</t>
  </si>
  <si>
    <t>029.459.402.72</t>
  </si>
  <si>
    <t>Odival Andrade Dos Santos 100%</t>
  </si>
  <si>
    <t>096.794.212.87</t>
  </si>
  <si>
    <t>Patricio Freire Torres</t>
  </si>
  <si>
    <t>047.607.793.10</t>
  </si>
  <si>
    <t>Patricia Gaia Viana 100%</t>
  </si>
  <si>
    <t>833.646.762.91</t>
  </si>
  <si>
    <t xml:space="preserve">Paulino Galindo De Melo </t>
  </si>
  <si>
    <t>661.678.504.10</t>
  </si>
  <si>
    <t>Pedro Neves Fernandes 90%</t>
  </si>
  <si>
    <t>020.795.032.60</t>
  </si>
  <si>
    <t>020.795.012.16</t>
  </si>
  <si>
    <t xml:space="preserve">Paulo Pereira Caldas </t>
  </si>
  <si>
    <t>356.947.502.68</t>
  </si>
  <si>
    <t>Paulo  Roberto  Peres Machado 100%</t>
  </si>
  <si>
    <t>964.733.712.49</t>
  </si>
  <si>
    <t>Suelen Washiston De Souza Paes 90%</t>
  </si>
  <si>
    <t>782.781.392.53</t>
  </si>
  <si>
    <t>Ney Nelson De Parijos Filho 3%</t>
  </si>
  <si>
    <t>279.959.332.15</t>
  </si>
  <si>
    <t>381.640.002.72</t>
  </si>
  <si>
    <t>Poliana Souza Da Luz Trindade 47,5%</t>
  </si>
  <si>
    <t>010.193.822.52</t>
  </si>
  <si>
    <t>004.942.232.43/013.345.132-10</t>
  </si>
  <si>
    <t>George Lino Pompeu Wanzeler 100%</t>
  </si>
  <si>
    <t>047.869.967.00</t>
  </si>
  <si>
    <t>R A DE F AMORIM EIRELI</t>
  </si>
  <si>
    <t>Rosiane De Assuncao Ferreira Amorim 100%</t>
  </si>
  <si>
    <t>935.429.252.68</t>
  </si>
  <si>
    <t>Renata Benassuly Damasceno 100%</t>
  </si>
  <si>
    <t>927.294.522.49</t>
  </si>
  <si>
    <t>Rosilene De Castro Valente  100%</t>
  </si>
  <si>
    <t>400.496.472.53</t>
  </si>
  <si>
    <t>Rubivaldo Dos Santos Borges 100%</t>
  </si>
  <si>
    <t>917.474.652.91</t>
  </si>
  <si>
    <t>15.290.562-9</t>
  </si>
  <si>
    <t>Ricardo Ferreira Gonçalves 100%</t>
  </si>
  <si>
    <t>144.962.322.00</t>
  </si>
  <si>
    <t>Renato Jose Goncalves Da Silva</t>
  </si>
  <si>
    <t>898.772.172.87</t>
  </si>
  <si>
    <t>Rosa Lima Moraes Miranda  100%</t>
  </si>
  <si>
    <t>319.951.602.53</t>
  </si>
  <si>
    <t xml:space="preserve">Reinaldo Lopes Barra </t>
  </si>
  <si>
    <t>222.617.102.91</t>
  </si>
  <si>
    <t>Raimundo Miguel Rodrigues Franco 100%</t>
  </si>
  <si>
    <t>449.447.052.04</t>
  </si>
  <si>
    <t>Raimundo Nonato Moraes Barbosa</t>
  </si>
  <si>
    <t>087.744.982.15</t>
  </si>
  <si>
    <t>Redinal Pompeu Portilho 100%</t>
  </si>
  <si>
    <t>172.448.382.04</t>
  </si>
  <si>
    <t>Rodrigo Pantoja Moraes 100%</t>
  </si>
  <si>
    <t>027.184.602.02</t>
  </si>
  <si>
    <t>R R DA TRINDADE</t>
  </si>
  <si>
    <t>Rafael Rodrigues Da Trindade 100%</t>
  </si>
  <si>
    <t>001.282.042.30</t>
  </si>
  <si>
    <t>Renan Sa De Oliveira 100%</t>
  </si>
  <si>
    <t>026.463.542.66</t>
  </si>
  <si>
    <t xml:space="preserve">Maria Tereza  Furtado Medeiros </t>
  </si>
  <si>
    <t>034.085.582.72/658.081.502-72</t>
  </si>
  <si>
    <t>Renato Benassuly Damasceno 100%</t>
  </si>
  <si>
    <t>942.392.232.53</t>
  </si>
  <si>
    <t>29.448.550/0002-</t>
  </si>
  <si>
    <t>Manuel De Nazare Ferreira Rodrigues 50%</t>
  </si>
  <si>
    <t>033.111.122.53</t>
  </si>
  <si>
    <t>932.850.352.34</t>
  </si>
  <si>
    <t>Bianor Nunes Ribeiro</t>
  </si>
  <si>
    <t>356.891.022.53</t>
  </si>
  <si>
    <t>Rogerio Da Costa Oliveira  100%</t>
  </si>
  <si>
    <t>014.544.522.42</t>
  </si>
  <si>
    <t>Rosangela Neves Farias  100%</t>
  </si>
  <si>
    <t>633.450.642.00</t>
  </si>
  <si>
    <t>Rosene Ferreira Alves 100%</t>
  </si>
  <si>
    <t>488.291.882.04</t>
  </si>
  <si>
    <t xml:space="preserve">Silviane Barroso Teles </t>
  </si>
  <si>
    <t>659.343.772.72</t>
  </si>
  <si>
    <t>Sofia Batista Da Costa 100%</t>
  </si>
  <si>
    <t>019.989.392.60</t>
  </si>
  <si>
    <t>Sheila Cristina Benassuly Azevedo 100%</t>
  </si>
  <si>
    <t xml:space="preserve">Socorro Do Ceu Da Silva Batista </t>
  </si>
  <si>
    <t>228.798.112.87</t>
  </si>
  <si>
    <t>Solemar Hungria De Lima Marques 100%</t>
  </si>
  <si>
    <t>409.359.651.49</t>
  </si>
  <si>
    <t xml:space="preserve">Sandra Maria Ferreira Moreira </t>
  </si>
  <si>
    <t>424.470.202.44</t>
  </si>
  <si>
    <t>Selma Maria Pereira Das Neves</t>
  </si>
  <si>
    <t>650.413.052.34</t>
  </si>
  <si>
    <t xml:space="preserve">S M SASSIM DA SILVA </t>
  </si>
  <si>
    <t xml:space="preserve">Sarah Maria Sassim Da Silva </t>
  </si>
  <si>
    <t xml:space="preserve">Silene Pereira Da Rocha </t>
  </si>
  <si>
    <t>005.871.982.22</t>
  </si>
  <si>
    <t xml:space="preserve">Sebastião Quaresma  Cardoso </t>
  </si>
  <si>
    <t>651.786.022.34</t>
  </si>
  <si>
    <t>Selma Sueli Vasconcelos Rodrigues 50%</t>
  </si>
  <si>
    <t>527.060,952.53</t>
  </si>
  <si>
    <t>Janio Ladislau Batista</t>
  </si>
  <si>
    <t>608.742.672.53</t>
  </si>
  <si>
    <t>028.316.872.25</t>
  </si>
  <si>
    <t>Daniela Do Socorro Dos Santos Da Silva</t>
  </si>
  <si>
    <t>612.995.882.04</t>
  </si>
  <si>
    <t>102.539.202.72</t>
  </si>
  <si>
    <t>Thompson Lopes Pereira 100%</t>
  </si>
  <si>
    <t>019.954.932.01</t>
  </si>
  <si>
    <t>Jairo De Sousa Gaia 100%</t>
  </si>
  <si>
    <t>971.055.112.49</t>
  </si>
  <si>
    <t>Tony Pacheco De Freitas</t>
  </si>
  <si>
    <t>816.100.502.82</t>
  </si>
  <si>
    <t>Otoniel Do Socorro Assuncao 50%</t>
  </si>
  <si>
    <t>268.747.412.68</t>
  </si>
  <si>
    <t>453.884.902.20</t>
  </si>
  <si>
    <t xml:space="preserve">Vanessa Leticia Pantoja Teles </t>
  </si>
  <si>
    <t>009.023.442.18</t>
  </si>
  <si>
    <t>Vanda Maria Medeiros Cardoso 100%</t>
  </si>
  <si>
    <t xml:space="preserve">Valdemar Reis Dos Praseres Portilho </t>
  </si>
  <si>
    <t>Walber Bastos Portilho</t>
  </si>
  <si>
    <t>897.393.292.68</t>
  </si>
  <si>
    <t>890.960.372.00</t>
  </si>
  <si>
    <t>Vitoria Helena Almeida Dos Santos 100%</t>
  </si>
  <si>
    <t>455.009.672.15</t>
  </si>
  <si>
    <t>Waltelino Carvalho Pereira De Menezes</t>
  </si>
  <si>
    <t>118.251.972.53</t>
  </si>
  <si>
    <t xml:space="preserve">Wagner Do Socorro  Coelho Barra </t>
  </si>
  <si>
    <t>713.730.632.20</t>
  </si>
  <si>
    <t>Waldimir  Marçal  Da Cruz 100%</t>
  </si>
  <si>
    <t>170.430.262.53</t>
  </si>
  <si>
    <t>Wabio  Teles  Portilho 100%</t>
  </si>
  <si>
    <t>649.754.442.91</t>
  </si>
  <si>
    <t>Walter Viana Portilho</t>
  </si>
  <si>
    <t>Waldilene Viana Portilho 100%</t>
  </si>
  <si>
    <t>739.363.322.15</t>
  </si>
  <si>
    <t>Waldiney  Da Conceiçao Cambraia  100%</t>
  </si>
  <si>
    <t>488.232.952.20</t>
  </si>
  <si>
    <t>Waldani Navegamente  Almeida 100%</t>
  </si>
  <si>
    <t>005.040.322.24</t>
  </si>
  <si>
    <t>EMPRESAS DE CAMETA ECD - ECF 2020-2019</t>
  </si>
  <si>
    <t>EDC</t>
  </si>
  <si>
    <t>OK</t>
  </si>
  <si>
    <t>A. C. CARDOSO &amp; CIA LTDA</t>
  </si>
  <si>
    <t>ECD-ECF</t>
  </si>
  <si>
    <t xml:space="preserve">ECF </t>
  </si>
  <si>
    <t>EMPRESAS DE BREVES</t>
  </si>
  <si>
    <t>NUMERO</t>
  </si>
  <si>
    <t>INSCRIÇÃO ESTADUAL</t>
  </si>
  <si>
    <t>LIDIANE</t>
  </si>
  <si>
    <t>C M D B MATOS COMERCIO EIRELI</t>
  </si>
  <si>
    <t>26.845.648/0001-52</t>
  </si>
  <si>
    <t>15.548.650-0</t>
  </si>
  <si>
    <t>V M M CARDOSO DE BREVES AV PRESIDENTE</t>
  </si>
  <si>
    <t>V M M CARDOSO DE BREVES RIO BRANCO</t>
  </si>
  <si>
    <t>28.448.550/0003-02</t>
  </si>
  <si>
    <t>ANILDA PONCIANO DE OLIVEIRA - ME</t>
  </si>
  <si>
    <t>A SABOIA</t>
  </si>
  <si>
    <t>31.291.298/0001-60</t>
  </si>
  <si>
    <t>EMPRESA DE OEIRAS DO PARÁ</t>
  </si>
  <si>
    <t>NIRE</t>
  </si>
  <si>
    <t>HONORARIO</t>
  </si>
  <si>
    <t/>
  </si>
  <si>
    <t>15.548.650-31</t>
  </si>
  <si>
    <t>POR DIA</t>
  </si>
  <si>
    <t>X21 DIA</t>
  </si>
  <si>
    <t>Marilie</t>
  </si>
  <si>
    <t>21 DIA</t>
  </si>
  <si>
    <t>PORCENTAGEM DA MARILIE</t>
  </si>
  <si>
    <t>SOFTWARES</t>
  </si>
  <si>
    <t>FEDERAL</t>
  </si>
  <si>
    <t>OBS:</t>
  </si>
  <si>
    <t>A N CALDAS - ME</t>
  </si>
  <si>
    <t>ANTONILDO ARNAUD LOPES - ME</t>
  </si>
  <si>
    <t>21.783.108/0001-78</t>
  </si>
  <si>
    <t>15.475.098-0</t>
  </si>
  <si>
    <t>ok</t>
  </si>
  <si>
    <t>A DE FARIAS COSTA</t>
  </si>
  <si>
    <t>17.305.596/0001-30</t>
  </si>
  <si>
    <t>15.393.999-0</t>
  </si>
  <si>
    <t>3X COMERCIO VAREJISTA</t>
  </si>
  <si>
    <t>A DOS S PRAZERES EIRELI</t>
  </si>
  <si>
    <t>26.535.800/0001-09</t>
  </si>
  <si>
    <t>15.543.202-8</t>
  </si>
  <si>
    <t>FALTA</t>
  </si>
  <si>
    <t>ENTREGAR</t>
  </si>
  <si>
    <t>SEM MOVIMENTO</t>
  </si>
  <si>
    <t>FEITA</t>
  </si>
  <si>
    <t>B DA COSTA CORREA - JUNIOR</t>
  </si>
  <si>
    <t>15.701.001/0001-30</t>
  </si>
  <si>
    <t>15.374.945-6</t>
  </si>
  <si>
    <t>B J BATISTA</t>
  </si>
  <si>
    <t>10.262.687/0001-97</t>
  </si>
  <si>
    <t>15.276.395-3</t>
  </si>
  <si>
    <t>C DOS R GAIA EIRELI - ME</t>
  </si>
  <si>
    <t>29.150.756/0001-07</t>
  </si>
  <si>
    <t>15.585.419-4</t>
  </si>
  <si>
    <t>C DE CASSIA OLIVEIRA PINTO</t>
  </si>
  <si>
    <t>24.404.001/0001-60</t>
  </si>
  <si>
    <t>15.518.630-2</t>
  </si>
  <si>
    <t>CARRIJO &amp; LONGO LTDA</t>
  </si>
  <si>
    <t>22.653.936/0001-54</t>
  </si>
  <si>
    <t>CENTRO EDUCACIONAL DE BREU BRANCO</t>
  </si>
  <si>
    <t>10.825.125/0003-76</t>
  </si>
  <si>
    <t>CENTRO EDUCACIONAL DE CAPITÃO POÇO</t>
  </si>
  <si>
    <t>10.825.125/0005-38</t>
  </si>
  <si>
    <t>CENTRO EDUCACIONAL DE PORTEL</t>
  </si>
  <si>
    <t>10.825.125/0004-57</t>
  </si>
  <si>
    <t>CENTRO EDUCACIONAL DE TOME - AÇU</t>
  </si>
  <si>
    <t>CLAUDIO SERGIO</t>
  </si>
  <si>
    <t>07.838.048/0001-12</t>
  </si>
  <si>
    <t>15.117.950-6</t>
  </si>
  <si>
    <t>D B DAMASCENO EIRELI</t>
  </si>
  <si>
    <t>28.777.098/0003-79</t>
  </si>
  <si>
    <t>D S GONÇALVES - ME</t>
  </si>
  <si>
    <t>10.638.903/0001-56</t>
  </si>
  <si>
    <t>15.282.917-2</t>
  </si>
  <si>
    <t>D S RAMOS SERVIÇOS E COMERCIO EIRELI</t>
  </si>
  <si>
    <t>24.564.842/0001-34</t>
  </si>
  <si>
    <t>15.521.119-6</t>
  </si>
  <si>
    <t>D WANZELER MOIA - ME</t>
  </si>
  <si>
    <t>E CARDOSO RODRIGUES- JUNIOR</t>
  </si>
  <si>
    <t>13.733.857/0001-62</t>
  </si>
  <si>
    <t>15.337.630-9</t>
  </si>
  <si>
    <t>08.628.109/0002-</t>
  </si>
  <si>
    <t>ESTUMANO &amp; GONÇALVES LTDA</t>
  </si>
  <si>
    <t>F J A FRANCO EIRELI - EPP</t>
  </si>
  <si>
    <t>27.318.811/0001-91</t>
  </si>
  <si>
    <t>15.556.616-4</t>
  </si>
  <si>
    <t>FREITAS &amp; VANZELER</t>
  </si>
  <si>
    <t>G M TEIXEIRA DOS SANTOS - ME</t>
  </si>
  <si>
    <t>26.005.239/0001-48</t>
  </si>
  <si>
    <t>15.535.079-0</t>
  </si>
  <si>
    <t>I L A SIQUEIRA</t>
  </si>
  <si>
    <t>15.628.045/0001-82</t>
  </si>
  <si>
    <t>15.373.446-9</t>
  </si>
  <si>
    <t>I PINTO FURTADO</t>
  </si>
  <si>
    <t>C/MOVIMENTO</t>
  </si>
  <si>
    <t>20.388.242/0001-01</t>
  </si>
  <si>
    <t>15.451.622-8</t>
  </si>
  <si>
    <t>IMPERIO NETWORK EIRELI - ME</t>
  </si>
  <si>
    <t>J A B TRINDADE</t>
  </si>
  <si>
    <t>JARDIM IMPERIAL EMPREENDIMENTOS</t>
  </si>
  <si>
    <t>26.471.556/0001-50</t>
  </si>
  <si>
    <t>J G GOMES IMPORTADOS - ME</t>
  </si>
  <si>
    <t>22.446.376/0001-67</t>
  </si>
  <si>
    <t>15.486.147-2</t>
  </si>
  <si>
    <t>JOÃO ESTUMANO XAVIER - EPP</t>
  </si>
  <si>
    <t>JAX V PORTILHO</t>
  </si>
  <si>
    <t>10.430.273/0001-20</t>
  </si>
  <si>
    <t>15.279.029-2</t>
  </si>
  <si>
    <t>20.890.327/0002-74</t>
  </si>
  <si>
    <t>15.512.764-0</t>
  </si>
  <si>
    <t>JONES SERGIO</t>
  </si>
  <si>
    <t>03.653.729/0001-55</t>
  </si>
  <si>
    <t>15.209.965-4</t>
  </si>
  <si>
    <t>JOSE DO C OLIVEIRA - ME</t>
  </si>
  <si>
    <t>JOSE DO R PINTO DA COSTA</t>
  </si>
  <si>
    <t>09.645.733/0001-58</t>
  </si>
  <si>
    <t>15.274.545-9</t>
  </si>
  <si>
    <t>JOSÉ V. PORTILHO</t>
  </si>
  <si>
    <t>07.610.886/0001-34</t>
  </si>
  <si>
    <t>15.249.648-3</t>
  </si>
  <si>
    <t>K C RODRIGUES</t>
  </si>
  <si>
    <t>12.613.528/0001-15</t>
  </si>
  <si>
    <t>15.313.539-5</t>
  </si>
  <si>
    <t>K G CALANDRINO</t>
  </si>
  <si>
    <t>12.362.873/0001-23</t>
  </si>
  <si>
    <t>15.309.393-5</t>
  </si>
  <si>
    <t>L ANDRADE GONÇALVES</t>
  </si>
  <si>
    <t>26853.851/0001-70</t>
  </si>
  <si>
    <t>15.548.808-2</t>
  </si>
  <si>
    <t>L V A SIQUEIRA</t>
  </si>
  <si>
    <t>15.628.009/0001-19</t>
  </si>
  <si>
    <t>15.373.444-2</t>
  </si>
  <si>
    <t>LIDIO G SILVA - ME</t>
  </si>
  <si>
    <t>10.309.555/0001-73</t>
  </si>
  <si>
    <t>15.277.114-0</t>
  </si>
  <si>
    <t>M COELHO COMERCIO E SERVIÇOS EIRELI</t>
  </si>
  <si>
    <t>24.093.243/0001-80</t>
  </si>
  <si>
    <t>15.513.595-3</t>
  </si>
  <si>
    <t>M ARAGÃO PINTO EIRELI</t>
  </si>
  <si>
    <t>27.412.033/0001-03</t>
  </si>
  <si>
    <t>15.558.097-3</t>
  </si>
  <si>
    <t>M J MOREIRA DA SILVA FILIAL</t>
  </si>
  <si>
    <t>22.768.985/0002-13</t>
  </si>
  <si>
    <t>15.577.371-2</t>
  </si>
  <si>
    <t>M J MOREIRA DA SILVA</t>
  </si>
  <si>
    <t>22.768.985/0001-32</t>
  </si>
  <si>
    <t>15.491.862-8</t>
  </si>
  <si>
    <t>M C VIANA RODRIGUES</t>
  </si>
  <si>
    <t>22.553.171/0001-80</t>
  </si>
  <si>
    <t>15.488.193-7</t>
  </si>
  <si>
    <t>M B M ASSUNÇÃO EIRELI</t>
  </si>
  <si>
    <t>M DE L F SERRÃO</t>
  </si>
  <si>
    <t>22.352.256/0001-27</t>
  </si>
  <si>
    <t>M DO C FARIAS</t>
  </si>
  <si>
    <t>15.760.051/0001-99</t>
  </si>
  <si>
    <t>15.269.557-5</t>
  </si>
  <si>
    <t>M L  C DE VASCONCELOS - ME</t>
  </si>
  <si>
    <t>10.777.131/0001-33</t>
  </si>
  <si>
    <t>15.285.261-1</t>
  </si>
  <si>
    <t>MARIA ANTONIA COELHO VASCONCELOS</t>
  </si>
  <si>
    <t>05.039.591/0001-24</t>
  </si>
  <si>
    <t>15.224.400-0</t>
  </si>
  <si>
    <t>MATOS &amp; FALEIRO</t>
  </si>
  <si>
    <t>15.291.274-6</t>
  </si>
  <si>
    <t>MEDEIROS &amp; CARDOSO - BARCARENA 05</t>
  </si>
  <si>
    <t>07.733.799/0005-00</t>
  </si>
  <si>
    <t>15.254.289-2</t>
  </si>
  <si>
    <t>MEDEIROS &amp; CARDOSO - MOJU- 07</t>
  </si>
  <si>
    <t>07.722.799/0007-64</t>
  </si>
  <si>
    <t>15.286.188-2</t>
  </si>
  <si>
    <t>MEDEIROS &amp; CARDOSO 06- BARCARENA</t>
  </si>
  <si>
    <t>07.722.799/0006-83</t>
  </si>
  <si>
    <t>15.279.883-8</t>
  </si>
  <si>
    <t>N DE F G TELES</t>
  </si>
  <si>
    <t>N N PARIJOS F CIA LTDA - EPP</t>
  </si>
  <si>
    <t>00.982.408/0001-06</t>
  </si>
  <si>
    <t>15.186.921-9</t>
  </si>
  <si>
    <t>N N PARIJOS F CIA LTDA 05.135.267/0001-00</t>
  </si>
  <si>
    <t>05.135.267/0001-00</t>
  </si>
  <si>
    <t>15.225.574-5</t>
  </si>
  <si>
    <t>O M COSTA VAREJISTA - ME</t>
  </si>
  <si>
    <t>17.795.251/0001-02</t>
  </si>
  <si>
    <t>15.403.554-8</t>
  </si>
  <si>
    <t>P H G PEREIRA EIRELI</t>
  </si>
  <si>
    <t>26.936.084//0001-63</t>
  </si>
  <si>
    <t>15.550.211-5</t>
  </si>
  <si>
    <t>R S AMORIM LOPES</t>
  </si>
  <si>
    <t>11.908.028/0001-48</t>
  </si>
  <si>
    <t>15.302.136-5</t>
  </si>
  <si>
    <t>R SERRÃO DAS NEVES</t>
  </si>
  <si>
    <t>00.977.664/0001-05</t>
  </si>
  <si>
    <t>15.186.935-9</t>
  </si>
  <si>
    <t>15.556.273-8</t>
  </si>
  <si>
    <t>R M ELGRABLY</t>
  </si>
  <si>
    <t>24.109.675/0001-31</t>
  </si>
  <si>
    <t>15.513.828-6</t>
  </si>
  <si>
    <t>R O DA COSTA</t>
  </si>
  <si>
    <t>04.456.934/0001-93</t>
  </si>
  <si>
    <t>15.219.130-5</t>
  </si>
  <si>
    <t>R W R DA SILVA - ME</t>
  </si>
  <si>
    <t>RODRIGUES &amp; NOVAIS</t>
  </si>
  <si>
    <t>13.364.176/0001-74</t>
  </si>
  <si>
    <t>15.330.942-3</t>
  </si>
  <si>
    <t>RENATA FARIAS PANTOJA  EPP</t>
  </si>
  <si>
    <t>23.929.264/0001-91</t>
  </si>
  <si>
    <t>S M DAS NEVES SABA</t>
  </si>
  <si>
    <t>SANDRA C CARDOSO EIRELI - ME</t>
  </si>
  <si>
    <t>27.871.273/0001-68</t>
  </si>
  <si>
    <t>15.565.748-8</t>
  </si>
  <si>
    <t>S AMORIM DA SILVA</t>
  </si>
  <si>
    <t>11.529.052/0001-76</t>
  </si>
  <si>
    <t>15.295.654-9</t>
  </si>
  <si>
    <t>S M SASSIM DA SILVA - ME</t>
  </si>
  <si>
    <t>TAISA NEVILLE EIRELI - ME</t>
  </si>
  <si>
    <t>27.839.740/0001-72</t>
  </si>
  <si>
    <t>T F DE OLIVEIRA HANUM - ME</t>
  </si>
  <si>
    <t>18.612.988/0001-05</t>
  </si>
  <si>
    <t>VIRGINIA DA S GONÇALVES</t>
  </si>
  <si>
    <t>VALDENCLEY S DE OLIVEIRA</t>
  </si>
  <si>
    <t>14.789.268/0001-69</t>
  </si>
  <si>
    <t>15.357.470-4</t>
  </si>
  <si>
    <t>VELENTE PANTOJA</t>
  </si>
  <si>
    <t>05.050.919/0001-03</t>
  </si>
  <si>
    <t>15.118.044-0</t>
  </si>
  <si>
    <t>CERTIFICADO DIGITAL</t>
  </si>
  <si>
    <t>HONORARIO 2013</t>
  </si>
  <si>
    <t>SITUAÇÃO</t>
  </si>
  <si>
    <t>codigo</t>
  </si>
  <si>
    <t>TEM</t>
  </si>
  <si>
    <t>A DA C GAIA          (NORMAL)</t>
  </si>
  <si>
    <t>15.232.298-1</t>
  </si>
  <si>
    <t>05.473.396/0001-08</t>
  </si>
  <si>
    <t>ARTHUR P GAIA</t>
  </si>
  <si>
    <t>15.246.133-7</t>
  </si>
  <si>
    <t>07.355.6110001-00</t>
  </si>
  <si>
    <t>A M XAVIER       (SIMPLES)</t>
  </si>
  <si>
    <t>15.226.256-3</t>
  </si>
  <si>
    <t>NÃO HABILITADA</t>
  </si>
  <si>
    <t>05.218.083/0001-03</t>
  </si>
  <si>
    <t>A S A FERNADES</t>
  </si>
  <si>
    <t>15.313.221-3</t>
  </si>
  <si>
    <t>12.592.991/0001-28</t>
  </si>
  <si>
    <t>ADERSON QUARESMA CARDOSO</t>
  </si>
  <si>
    <t>15.218.975-0</t>
  </si>
  <si>
    <t>04.295.760/0001-24</t>
  </si>
  <si>
    <t>A C RODRIGUES</t>
  </si>
  <si>
    <t>11.593.485/0001-92</t>
  </si>
  <si>
    <t>JUNIOR</t>
  </si>
  <si>
    <t>DS</t>
  </si>
  <si>
    <t>623.369.082-04</t>
  </si>
  <si>
    <t>01.10.00.86.46.80</t>
  </si>
  <si>
    <t>CARDOSO &amp; LIMA</t>
  </si>
  <si>
    <t>15.385.714-5</t>
  </si>
  <si>
    <t>16.896.883/0001-08</t>
  </si>
  <si>
    <t>CRUS &amp; CARVALHO</t>
  </si>
  <si>
    <t>15.314.492-0</t>
  </si>
  <si>
    <t>12.668.826/0001-02</t>
  </si>
  <si>
    <t>COOPERATIVA DO MACHANTES DE CAMETA</t>
  </si>
  <si>
    <t>12.621.073/0001-78</t>
  </si>
  <si>
    <t>E AMARAL CORREA</t>
  </si>
  <si>
    <t>15.353.656-0</t>
  </si>
  <si>
    <t>14.588.490/0001-01</t>
  </si>
  <si>
    <t>ERALDO LIMA DOS SANTOS</t>
  </si>
  <si>
    <t>15.325.866-7</t>
  </si>
  <si>
    <t>13.108.364/0001-31</t>
  </si>
  <si>
    <t>ELCY DE CARVALHO</t>
  </si>
  <si>
    <t>15.252.236-0</t>
  </si>
  <si>
    <t>07.876.866/0001-00</t>
  </si>
  <si>
    <t>F DE N MARTINS &amp; CIA LTDA - ME</t>
  </si>
  <si>
    <t>15.230.095-3</t>
  </si>
  <si>
    <t>05.583.917/0001-80</t>
  </si>
  <si>
    <t>GRAFPEL</t>
  </si>
  <si>
    <t>15.224.676-2</t>
  </si>
  <si>
    <t>04.722.364/0001-36</t>
  </si>
  <si>
    <t>G DE MATTOS JUNIOR</t>
  </si>
  <si>
    <t>15.301.155-6</t>
  </si>
  <si>
    <t>11.851.687/0001-95</t>
  </si>
  <si>
    <t>I V GONÇALVES- ADRIANE</t>
  </si>
  <si>
    <t>15.389.035-5</t>
  </si>
  <si>
    <t>17.064.804/0001-57</t>
  </si>
  <si>
    <t>J S RUBIM</t>
  </si>
  <si>
    <t>15.291.091-3</t>
  </si>
  <si>
    <t>11.182.488/0001-31</t>
  </si>
  <si>
    <t>J PANTOJA</t>
  </si>
  <si>
    <t>15.333.286-7</t>
  </si>
  <si>
    <t>13.491.946/0001-40</t>
  </si>
  <si>
    <t>J A CARDOSO FILIAL</t>
  </si>
  <si>
    <t>15.285.637-4</t>
  </si>
  <si>
    <t>10.779.260/0002-41</t>
  </si>
  <si>
    <t>J A CARDOSO - ME</t>
  </si>
  <si>
    <t>15.285.309-0</t>
  </si>
  <si>
    <t>10.779.260/0001-60</t>
  </si>
  <si>
    <t>JOÃO BATISTA DA SILVA CONFECÇÕES FILIAL</t>
  </si>
  <si>
    <t>15.306.901-5</t>
  </si>
  <si>
    <t>08.829.569/0001-57</t>
  </si>
  <si>
    <t>JOÃO BATISTA SILVA CONFECÇÕES</t>
  </si>
  <si>
    <t>15.261.108-8</t>
  </si>
  <si>
    <t>08.829.569/0001-76</t>
  </si>
  <si>
    <t>J I M MENDONÇA</t>
  </si>
  <si>
    <t>J V DOS SANTOS</t>
  </si>
  <si>
    <t>15.334.101-7</t>
  </si>
  <si>
    <t>13.536.252/0001-81</t>
  </si>
  <si>
    <t>L DE S PINTO COMERC.</t>
  </si>
  <si>
    <t>15.250.888-0</t>
  </si>
  <si>
    <t>07.079.055/0001-88</t>
  </si>
  <si>
    <t>L MATOS DA SILVA</t>
  </si>
  <si>
    <t>15.204.323-3</t>
  </si>
  <si>
    <t>03.062.473/0001-01</t>
  </si>
  <si>
    <t>L O B DE FREITAS</t>
  </si>
  <si>
    <t>15.373.308-0</t>
  </si>
  <si>
    <t>MELO &amp; MARGELLA</t>
  </si>
  <si>
    <t>M LOBATO CARDOSO</t>
  </si>
  <si>
    <t>15.325.257-0</t>
  </si>
  <si>
    <t>13.074.027/0001-70</t>
  </si>
  <si>
    <t>M M R GAIA</t>
  </si>
  <si>
    <t>15.361.897-3</t>
  </si>
  <si>
    <t>15.021.745/0001-04</t>
  </si>
  <si>
    <t>M S G BARROSO</t>
  </si>
  <si>
    <t>15.310.222-5</t>
  </si>
  <si>
    <t>12.432.013/0001-19</t>
  </si>
  <si>
    <t>M C FERREIRA</t>
  </si>
  <si>
    <t>15.264.986-7</t>
  </si>
  <si>
    <t>09.072.328/0001-98</t>
  </si>
  <si>
    <t>M POMPEU MELO</t>
  </si>
  <si>
    <t>15.281.931-2</t>
  </si>
  <si>
    <t>10.587.081/0001-21</t>
  </si>
  <si>
    <t>MARJORY</t>
  </si>
  <si>
    <t>15.249.232-1</t>
  </si>
  <si>
    <t>07.633.319/0001-01</t>
  </si>
  <si>
    <t>MONTEIRO &amp; GONÇALVES</t>
  </si>
  <si>
    <t>MEDEIROA &amp; CARDOSO 01- CAMETA</t>
  </si>
  <si>
    <t>MADEIROS &amp; CARDOSO 06- BARCARENA</t>
  </si>
  <si>
    <t>MARIA F MACHADO ME</t>
  </si>
  <si>
    <t>15.061.306-7</t>
  </si>
  <si>
    <t>05.107.370/0001-46</t>
  </si>
  <si>
    <t>MARIA F MACHADO LTDA</t>
  </si>
  <si>
    <t>15.188.716-0</t>
  </si>
  <si>
    <t>15.255.574-5</t>
  </si>
  <si>
    <t>N DE J P DIAS</t>
  </si>
  <si>
    <t>15.303.704-0</t>
  </si>
  <si>
    <t>12.004.732/0001-39</t>
  </si>
  <si>
    <t>N R DOS SANTOS</t>
  </si>
  <si>
    <t>15.325.734-2</t>
  </si>
  <si>
    <t>13.097.937/0001-79</t>
  </si>
  <si>
    <t>PLANETA DAS MOTOS</t>
  </si>
  <si>
    <t>15.354.693-0</t>
  </si>
  <si>
    <t>14.636.045/0001-61</t>
  </si>
  <si>
    <t>P V TELES</t>
  </si>
  <si>
    <t>15.298.481-0</t>
  </si>
  <si>
    <t>11.693.977/0001-58</t>
  </si>
  <si>
    <t>R M DO CARMO GONÇALVES</t>
  </si>
  <si>
    <t>15.285.587-4</t>
  </si>
  <si>
    <t>10.794.637/0001-50</t>
  </si>
  <si>
    <t>R DE S PINTO</t>
  </si>
  <si>
    <t>17.862.185/0001-46</t>
  </si>
  <si>
    <t>R Q PANTOJA</t>
  </si>
  <si>
    <t>RIBEIRO &amp; VELOSO</t>
  </si>
  <si>
    <t>15.207.172-5</t>
  </si>
  <si>
    <t>03.387.001/0001-29</t>
  </si>
  <si>
    <t>S P AURELHO</t>
  </si>
  <si>
    <t>S L COMERCIO DE IMPORTAÇÕES</t>
  </si>
  <si>
    <t>15.276.307-4</t>
  </si>
  <si>
    <t>10.255.988/0001-93</t>
  </si>
  <si>
    <t>S I MARTINS NETO</t>
  </si>
  <si>
    <t>15.343.538-0</t>
  </si>
  <si>
    <t>14.017.674/0001-03</t>
  </si>
  <si>
    <t>UNIASSELVI</t>
  </si>
  <si>
    <t>ATIVO</t>
  </si>
  <si>
    <t>V D FERREIRA JUNIOR</t>
  </si>
  <si>
    <t>15.327.548-0</t>
  </si>
  <si>
    <t>13.181.039/0001-02</t>
  </si>
  <si>
    <t>NÃO  HABILIATA</t>
  </si>
  <si>
    <t>OK/NÃO HABILITADA</t>
  </si>
  <si>
    <t>DEBITO</t>
  </si>
  <si>
    <t>NÃO HABILITADA/</t>
  </si>
  <si>
    <t>EMPRESAS DO REGIME NORMAL (DCTF 2013) JANEIRO 2014  REFERENTE  ABRIL 2015</t>
  </si>
  <si>
    <t>PREVISÃO</t>
  </si>
  <si>
    <t>COM/MOVIMENTO</t>
  </si>
  <si>
    <t>NÃO</t>
  </si>
  <si>
    <t>SEM/MOVIMENTO</t>
  </si>
  <si>
    <t>S/MOVIMENTO</t>
  </si>
  <si>
    <t>DISTRIBUIDORA DE BEBIDAS TOCANTINS 03</t>
  </si>
  <si>
    <t>15.184.859-9</t>
  </si>
  <si>
    <t>ETOS COMERCIO ESPORTAÇÃO</t>
  </si>
  <si>
    <t>15.103.624/0001-01</t>
  </si>
  <si>
    <t>15.363.444-8</t>
  </si>
  <si>
    <t>L V RODRIGUES</t>
  </si>
  <si>
    <t>15.222.845-4</t>
  </si>
  <si>
    <t>MANOEL MARIA ALVES COMERCIO - ME</t>
  </si>
  <si>
    <t>N N PARIJOS  - ME</t>
  </si>
  <si>
    <t>OLEOS VERDES</t>
  </si>
  <si>
    <t>17.246.466/0001-74</t>
  </si>
  <si>
    <t>15.392.723-2</t>
  </si>
  <si>
    <t>PREIMER SOLUÇÕES EIRELI - ME</t>
  </si>
  <si>
    <t>ROMULO C. SACRAMENTO</t>
  </si>
  <si>
    <t>INSS</t>
  </si>
  <si>
    <t>ESTADUAL</t>
  </si>
  <si>
    <t>CAIXA</t>
  </si>
  <si>
    <t>OPÇÃO</t>
  </si>
  <si>
    <t>HABILITADA OK</t>
  </si>
  <si>
    <t>04.002.794/0001-71</t>
  </si>
  <si>
    <t>C SILVIO G DA SILVA - ME</t>
  </si>
  <si>
    <t>12.402.801/0001-62</t>
  </si>
  <si>
    <t>15.309.757-4</t>
  </si>
  <si>
    <t>HABILITADA/DEBITO</t>
  </si>
  <si>
    <t>CARMED AUTOPEÇAS E FERRAGENS LTDA</t>
  </si>
  <si>
    <t>18.052.740/0001-37</t>
  </si>
  <si>
    <t>15.408.502-2</t>
  </si>
  <si>
    <t>HABILITADO</t>
  </si>
  <si>
    <t>COOPERATIVA DOS BARQUEIROS TRANSPORT.</t>
  </si>
  <si>
    <t>22.578.549/0001-09</t>
  </si>
  <si>
    <t>15.488.737-4</t>
  </si>
  <si>
    <t>SEM DEBITO</t>
  </si>
  <si>
    <t>DISTRIBUIDORA 03</t>
  </si>
  <si>
    <t>05.025.176/0003-83</t>
  </si>
  <si>
    <t>E  PROGENIO BARRA</t>
  </si>
  <si>
    <t>17.698.399/0001-29</t>
  </si>
  <si>
    <t>15.401.702-7</t>
  </si>
  <si>
    <t>isento</t>
  </si>
  <si>
    <t>FERREIRA &amp; GONÇALVES</t>
  </si>
  <si>
    <t>17.907.238/0001-06</t>
  </si>
  <si>
    <t>15.405.537-9</t>
  </si>
  <si>
    <t>H &amp; S FERREIRA  COSTA</t>
  </si>
  <si>
    <t>20.800.148/0001-18</t>
  </si>
  <si>
    <t>15.458.203-4</t>
  </si>
  <si>
    <t xml:space="preserve">ok </t>
  </si>
  <si>
    <t>J M C BERDONCES</t>
  </si>
  <si>
    <t>J M D BARROS</t>
  </si>
  <si>
    <t>13.606.578/0001-38</t>
  </si>
  <si>
    <t>15.335.397-0</t>
  </si>
  <si>
    <t xml:space="preserve">OK </t>
  </si>
  <si>
    <t>DEPENCIA</t>
  </si>
  <si>
    <t>BAIXAR</t>
  </si>
  <si>
    <t>VERIFICAR</t>
  </si>
  <si>
    <t>JOÃO ESTUMANO XAVIER - ME</t>
  </si>
  <si>
    <t>Habilitada</t>
  </si>
  <si>
    <t>haBILITADA</t>
  </si>
  <si>
    <t>L BRITO BARROS</t>
  </si>
  <si>
    <t>21.928.105/0001-85</t>
  </si>
  <si>
    <t>15.477.678-5</t>
  </si>
  <si>
    <t>L G H MARQUES EIRELI</t>
  </si>
  <si>
    <t>14.391.782/0001-41</t>
  </si>
  <si>
    <t>15.350.126-0</t>
  </si>
  <si>
    <t>LUANA DA S MAGALHÃES COMERCIO - ME</t>
  </si>
  <si>
    <t>22.152.900/0001-97</t>
  </si>
  <si>
    <t>15.481.545-4</t>
  </si>
  <si>
    <t>debito</t>
  </si>
  <si>
    <t>BEDITO</t>
  </si>
  <si>
    <t>DAS</t>
  </si>
  <si>
    <t>M I MOREIRA MENDONÇA</t>
  </si>
  <si>
    <t>baixada</t>
  </si>
  <si>
    <t>HABILITAD</t>
  </si>
  <si>
    <t>R M C DE CARVALHO EIRELI - ME</t>
  </si>
  <si>
    <t>DEBITO/LAURA</t>
  </si>
  <si>
    <t>SIMPLES/BAIXA</t>
  </si>
  <si>
    <t>ZADDIG COMERCIO VAREJISTA LTDA - EPP</t>
  </si>
  <si>
    <t>NFC CADASTRO</t>
  </si>
  <si>
    <t>NFC CADASTRADA</t>
  </si>
  <si>
    <t>B A B DA SILVA</t>
  </si>
  <si>
    <t>C F CARDOSO - ME</t>
  </si>
  <si>
    <t>15.409.322-0</t>
  </si>
  <si>
    <t>18.097.762/0001-13</t>
  </si>
  <si>
    <t>OLEOS</t>
  </si>
  <si>
    <t>ETOS</t>
  </si>
  <si>
    <t>F R GARCIA EIRELI- ME</t>
  </si>
  <si>
    <t>15.409.091-3</t>
  </si>
  <si>
    <t>18.087.268/0001-78</t>
  </si>
  <si>
    <t>NÃO ENQUADRADA NO PROGRAMA</t>
  </si>
  <si>
    <t>L &amp; A COMERCIO LTDA</t>
  </si>
  <si>
    <t>15.405.774-6</t>
  </si>
  <si>
    <t>17.915.468/0001-09</t>
  </si>
  <si>
    <t>NACIONAL MAQUINAS E MOTORES FILIAL</t>
  </si>
  <si>
    <t>15.325.068-2</t>
  </si>
  <si>
    <t>06.375.445/0002-13</t>
  </si>
  <si>
    <t>RODRIGUES &amp; GUEDES</t>
  </si>
  <si>
    <t>EMPRESAS DO REGIME NORMAL</t>
  </si>
  <si>
    <t>IRPJ 2013</t>
  </si>
  <si>
    <t>ZEZINHO</t>
  </si>
  <si>
    <t>INATIVA/OK</t>
  </si>
  <si>
    <t>JÁ TRANSMITIDA</t>
  </si>
  <si>
    <t>CONTADOR ANTERIOR VAI TRANSMITIR</t>
  </si>
  <si>
    <t>ELEOS</t>
  </si>
  <si>
    <t>VICENTE</t>
  </si>
  <si>
    <t>EMPRESAS DO REGIME NORMAL INCLUSÃO NO SIMPLES NACIONAL</t>
  </si>
  <si>
    <t>735.322.072-49</t>
  </si>
  <si>
    <t>125.972.102-78</t>
  </si>
  <si>
    <t>488.238.992-49</t>
  </si>
  <si>
    <t>430.350.782-20/586.311.782-68</t>
  </si>
  <si>
    <t>623.586.342-04</t>
  </si>
  <si>
    <t>624.511.202-82</t>
  </si>
  <si>
    <t>704.169.823-87</t>
  </si>
  <si>
    <t>430.433.302-00</t>
  </si>
  <si>
    <t>584.877.602-44</t>
  </si>
  <si>
    <t>005.353.212-01</t>
  </si>
  <si>
    <t>789.903.352-72/924.352.542-53/402.326.972-72</t>
  </si>
  <si>
    <t>235.886.752-72</t>
  </si>
  <si>
    <t>127.854.072-53/229.080.642-00</t>
  </si>
  <si>
    <t>B B JUNIOR CONSTRUÇÃO</t>
  </si>
  <si>
    <t>147.873.772-72/116.018.762-20</t>
  </si>
  <si>
    <t>794.121.222-68</t>
  </si>
  <si>
    <t>001.802.442-48/125.726.402-87</t>
  </si>
  <si>
    <t>620.530.272-15/658.081.502-72</t>
  </si>
  <si>
    <t>WC DE LIMA EIRELI</t>
  </si>
  <si>
    <t>919.392.672-34/736.917.392-53</t>
  </si>
  <si>
    <t>000.349.362-89/007.249.792-04</t>
  </si>
  <si>
    <t>094.510.562-20</t>
  </si>
  <si>
    <t>097.147.902-04</t>
  </si>
  <si>
    <t>523.748.152-34</t>
  </si>
  <si>
    <t>E PROGENEO</t>
  </si>
  <si>
    <t>657.862.542-91/396.674.642-91</t>
  </si>
  <si>
    <t>450.680.462-72</t>
  </si>
  <si>
    <t>509.994.192-34</t>
  </si>
  <si>
    <t>512.322.942-68</t>
  </si>
  <si>
    <t>F DE J C VEIGA - ME ( FABIANO)</t>
  </si>
  <si>
    <t>837.158.002-91</t>
  </si>
  <si>
    <t>491.115.402-06</t>
  </si>
  <si>
    <t>170.345.402-25/356.890.802-68</t>
  </si>
  <si>
    <t>787.260.002-10</t>
  </si>
  <si>
    <t>GILCIANE B  DE CARVALHO - ME</t>
  </si>
  <si>
    <t>17.831.585/0001-94</t>
  </si>
  <si>
    <t>G A CHAVES</t>
  </si>
  <si>
    <t>231.940.492-91</t>
  </si>
  <si>
    <t>293.066.392-87</t>
  </si>
  <si>
    <t>293.533.602-00</t>
  </si>
  <si>
    <t>362.014.132-00</t>
  </si>
  <si>
    <t>924.936.702-30</t>
  </si>
  <si>
    <t>261.887.082-49</t>
  </si>
  <si>
    <t>665.353.522-34</t>
  </si>
  <si>
    <t>356.959.0002-04</t>
  </si>
  <si>
    <t>089.407.892-53</t>
  </si>
  <si>
    <t>222.774.982-20</t>
  </si>
  <si>
    <t>008.320.312-59</t>
  </si>
  <si>
    <t>305.390.562-00</t>
  </si>
  <si>
    <t>883.380.022-91</t>
  </si>
  <si>
    <t>396.674.642-53/282.612.302-06</t>
  </si>
  <si>
    <t>087.763.002-00</t>
  </si>
  <si>
    <t>356.981.102-63</t>
  </si>
  <si>
    <t>789.903.352-72</t>
  </si>
  <si>
    <t>116.018.732-20</t>
  </si>
  <si>
    <t>147.873.772-72</t>
  </si>
  <si>
    <t>172.386.092-15</t>
  </si>
  <si>
    <t>227.647.042-91</t>
  </si>
  <si>
    <t>343.011.188-96</t>
  </si>
  <si>
    <t>172.446.412-49</t>
  </si>
  <si>
    <t>145.599.862-15</t>
  </si>
  <si>
    <t>598.703-112-53</t>
  </si>
  <si>
    <t>887.665.272-87</t>
  </si>
  <si>
    <t>198.982.582-68</t>
  </si>
  <si>
    <t>159.668.282-53</t>
  </si>
  <si>
    <t>174.087.922-87/853.034.102-34</t>
  </si>
  <si>
    <t>597.804.012-53/686.218.922-00</t>
  </si>
  <si>
    <t>228.642.022-04</t>
  </si>
  <si>
    <t>508.037.942-15</t>
  </si>
  <si>
    <t>508.037.942-16</t>
  </si>
  <si>
    <t>508.037.942-17</t>
  </si>
  <si>
    <t>508.037.942-18</t>
  </si>
  <si>
    <t>508.037.942-19</t>
  </si>
  <si>
    <t>508.037.942-20</t>
  </si>
  <si>
    <t>508.037.942-21</t>
  </si>
  <si>
    <t>097.151.692-87</t>
  </si>
  <si>
    <t>491.081.552-00/152.721.682-91/097.147.902-04</t>
  </si>
  <si>
    <t>279.959.332-15</t>
  </si>
  <si>
    <t>279.959.332-15/381.640.002-72</t>
  </si>
  <si>
    <t>623.779.142-68</t>
  </si>
  <si>
    <t>615.611.262-68</t>
  </si>
  <si>
    <t>125.671.832-72</t>
  </si>
  <si>
    <t>576.183.562-20</t>
  </si>
  <si>
    <t>029.459.402-72</t>
  </si>
  <si>
    <t>370.142.932-49</t>
  </si>
  <si>
    <t>302.812.702-44</t>
  </si>
  <si>
    <t>810.267.302-87</t>
  </si>
  <si>
    <t>279.959.332-15/381.640.002-73</t>
  </si>
  <si>
    <t>125.675.822-16/034.085.582-72</t>
  </si>
  <si>
    <t>222.617.102-91</t>
  </si>
  <si>
    <t>ROMULO C SACRAMENTO</t>
  </si>
  <si>
    <t>15-296.952-7</t>
  </si>
  <si>
    <t>11.602.376/0001-92</t>
  </si>
  <si>
    <t>033.111.122-53</t>
  </si>
  <si>
    <t>740.168.902-25</t>
  </si>
  <si>
    <t>172.448.382-04</t>
  </si>
  <si>
    <t>449.447.052-04</t>
  </si>
  <si>
    <t>048.700.342-04</t>
  </si>
  <si>
    <t>659.343.772-72</t>
  </si>
  <si>
    <t>424.470.202-44</t>
  </si>
  <si>
    <t>612.995.882-04/102.539.202-72</t>
  </si>
  <si>
    <t>228.798.112-87</t>
  </si>
  <si>
    <t>651.789.022-34</t>
  </si>
  <si>
    <t>890.960.372-00</t>
  </si>
  <si>
    <t>170.430.262-53</t>
  </si>
  <si>
    <t>649.754.442-91</t>
  </si>
  <si>
    <t>071.595.102-59</t>
  </si>
  <si>
    <t>713.730.632-20</t>
  </si>
  <si>
    <t>EMPRESAS DO REGIME NORMAL( DCTF 2014) OUTUBRO DE 2014</t>
  </si>
  <si>
    <t>DCTF 10/2014</t>
  </si>
  <si>
    <t>CENTO EDUCACIONAL DE CAMETA</t>
  </si>
  <si>
    <t>05025176/0001-11</t>
  </si>
  <si>
    <t>19.375.073/0001-96</t>
  </si>
  <si>
    <t>15.432.735-2</t>
  </si>
  <si>
    <t>H &amp; S FERREIRA COSTA COMERCIO LTDA</t>
  </si>
  <si>
    <t>04.888.922/0001-38</t>
  </si>
  <si>
    <t>M F COMERCIO LTDA - ME</t>
  </si>
  <si>
    <t>P H CARDOSO EIRELI- ME</t>
  </si>
  <si>
    <t>15.296.952-7</t>
  </si>
  <si>
    <t>EMPRESAS DO SIMPLES NACIONAL</t>
  </si>
  <si>
    <t>DEDINS 2017</t>
  </si>
  <si>
    <t>SEFA</t>
  </si>
  <si>
    <t>3X COMERCIO</t>
  </si>
  <si>
    <t>641.901.532-49</t>
  </si>
  <si>
    <t>normal 2016</t>
  </si>
  <si>
    <t>CENTRO EDUCACIOBNAL DE TOME-AÇU</t>
  </si>
  <si>
    <t>CENTRO EDUCACIONAL DE PORTWEL</t>
  </si>
  <si>
    <t>DESENQUADRADA DESDE 2014</t>
  </si>
  <si>
    <t>DANUBIA E B RODRIGUES - ME</t>
  </si>
  <si>
    <t>ABERTA 2017</t>
  </si>
  <si>
    <t>E PROGENIO BARRA</t>
  </si>
  <si>
    <t>ENIO DE CARVALHO - EPP</t>
  </si>
  <si>
    <t>F TAVARES DA VEIGA - ME</t>
  </si>
  <si>
    <t>J D PITEIRA</t>
  </si>
  <si>
    <t>J FRANCES DE MEDEIROS</t>
  </si>
  <si>
    <t>15.403.691-3</t>
  </si>
  <si>
    <t>J VIANA VANZELER (JOCIVAN)</t>
  </si>
  <si>
    <t>20.890.327/0001-74</t>
  </si>
  <si>
    <t>KEILA B PORTILHO</t>
  </si>
  <si>
    <t>L M C RODRIGUES CONSTRUTORA LTDA EPP</t>
  </si>
  <si>
    <t>997.119.232-20</t>
  </si>
  <si>
    <t>MARIA ANTONIA COELHO DE VASCONCELOS</t>
  </si>
  <si>
    <t>MEDEIROA &amp; CARDOSO -CAMETA</t>
  </si>
  <si>
    <t xml:space="preserve">MEDEIROS &amp; CARDOSO - BARCARENA </t>
  </si>
  <si>
    <t>MEDEIROS &amp; CARDOSO - MOCAJUBA</t>
  </si>
  <si>
    <t xml:space="preserve">MEDEIROS &amp; CARDOSO - MOJU- </t>
  </si>
  <si>
    <t xml:space="preserve">MEDEIROS &amp; CARDOSO - NUCLEO URBANO </t>
  </si>
  <si>
    <t xml:space="preserve">MEDEIROS &amp; CARDOSO- BAIÃO </t>
  </si>
  <si>
    <t>O MORAES DE SOUZA</t>
  </si>
  <si>
    <t>PAES E VIEIRA</t>
  </si>
  <si>
    <t>S H DE L MAQUES EIRELI</t>
  </si>
  <si>
    <t>15.419.017-9</t>
  </si>
  <si>
    <t>20.684.080/0001-42</t>
  </si>
  <si>
    <t>VALDENCLEY</t>
  </si>
  <si>
    <t>V M M CARDOSO 01</t>
  </si>
  <si>
    <t>V M M CARDOSO 02</t>
  </si>
  <si>
    <t>V M M CARDOSO 03</t>
  </si>
  <si>
    <t>W DO S C BARRA</t>
  </si>
  <si>
    <t>ZADDIG COMERCIO VAREJISTA LTDA EPP</t>
  </si>
  <si>
    <t>TRANSMITIDA</t>
  </si>
  <si>
    <t>VERIFICAR DEFIS</t>
  </si>
  <si>
    <t>E DE J DE CASTRO TAVARES</t>
  </si>
  <si>
    <t>EMPRESAS DO SIMPLES NACIONAL DEFINS 2018/2017</t>
  </si>
  <si>
    <t>CONTEC CONTABILIDADE E NEGICIOS LTDA - ME</t>
  </si>
  <si>
    <t>27.777.098/0001-07</t>
  </si>
  <si>
    <t>R B PORTILHO EIRELI - ME</t>
  </si>
  <si>
    <t>28.311.412/0001-61</t>
  </si>
  <si>
    <t>15.572.499-1</t>
  </si>
  <si>
    <t>RENATO B DAMASCENO</t>
  </si>
  <si>
    <t>M SANTOS GUIMARES</t>
  </si>
  <si>
    <t>S BARROSO</t>
  </si>
  <si>
    <t>EMPRESAS DE CAMETA IRPF 2018/2017</t>
  </si>
  <si>
    <t xml:space="preserve">INSTITUTO DE MEDICINA ESPECIALIZADA DE CAMETA LTDA </t>
  </si>
  <si>
    <t>22.061.835/0001-94</t>
  </si>
  <si>
    <t>PET SHOP FOCINHO GELADO LTDA</t>
  </si>
  <si>
    <t>petshopfocinhogelado@gmail.com</t>
  </si>
  <si>
    <t>Herica Lorrana/ Diego</t>
  </si>
  <si>
    <t>(91)98466-3336</t>
  </si>
  <si>
    <t>(91)99151-9768</t>
  </si>
  <si>
    <t>003.078-8</t>
  </si>
  <si>
    <t>A. M. CARDOSO TRANSPORTES &amp; TURISMO LTDA</t>
  </si>
  <si>
    <t>56.037.893/0001-02</t>
  </si>
  <si>
    <t>Alciney Mendes</t>
  </si>
  <si>
    <t>a.m.transporte.tur@gmail.com</t>
  </si>
  <si>
    <t>(91)99110-2713</t>
  </si>
  <si>
    <t>T. M. PINTO LTDA</t>
  </si>
  <si>
    <t>(91)98260-0880</t>
  </si>
  <si>
    <t xml:space="preserve">PAULINHO ENERGIA LTDA </t>
  </si>
  <si>
    <t>Flávia Alves</t>
  </si>
  <si>
    <t>(91) 98492-9112</t>
  </si>
  <si>
    <t>(91)998309870</t>
  </si>
  <si>
    <t>332.610-6</t>
  </si>
  <si>
    <t>CLINICA ULTRA+SAUDE-EXECELENCIA EM DIAGNOSTICO LTDA</t>
  </si>
  <si>
    <t>360.770-6</t>
  </si>
  <si>
    <t>(91)98466-2050/ 99169-8065</t>
  </si>
  <si>
    <t>332.442-1</t>
  </si>
  <si>
    <t>odonto_cameta2@pactualcontabil.com.br</t>
  </si>
  <si>
    <t>(91)99323-1089</t>
  </si>
  <si>
    <t>(91)99320-7178</t>
  </si>
  <si>
    <t xml:space="preserve"> 36.982.701/0001-10</t>
  </si>
  <si>
    <t>silvianebteles@gmail.com</t>
  </si>
  <si>
    <t>mercadinhotropical2@gmail.com</t>
  </si>
  <si>
    <t>robsonmoia@bol.com.br</t>
  </si>
  <si>
    <t>99276-6054</t>
  </si>
  <si>
    <t>pftorrescomercio@gmail.com</t>
  </si>
  <si>
    <t>carlos.cm02@gmail.com</t>
  </si>
  <si>
    <t>rafinhacarvalho0510@gmail.com</t>
  </si>
  <si>
    <t>FALEIRO BEER HOUSE LTDA</t>
  </si>
  <si>
    <t>D. MACIEL MATOS</t>
  </si>
  <si>
    <t>Daniel Maciel</t>
  </si>
  <si>
    <t>57.024.091/0001-12</t>
  </si>
  <si>
    <t>413.208-3</t>
  </si>
  <si>
    <t>damniel.matosm2019@gmail.com</t>
  </si>
  <si>
    <t>(91)98190-2674</t>
  </si>
  <si>
    <t xml:space="preserve">D. G. POMPEU LTDA </t>
  </si>
  <si>
    <t>Denilson Gonçalves</t>
  </si>
  <si>
    <t>51.081.079/0001-63</t>
  </si>
  <si>
    <t>denilsonpompeu18@gmail.com</t>
  </si>
  <si>
    <t>(91)9366-3785/98820-6194</t>
  </si>
  <si>
    <t>358.623-7</t>
  </si>
  <si>
    <t>X SC COMÉRCIO DE GLP &amp; EMPREENDIMENTOS LTDA</t>
  </si>
  <si>
    <t>Janio Batista</t>
  </si>
  <si>
    <t>Janiio Batista</t>
  </si>
  <si>
    <t>56.919.561/0001-43</t>
  </si>
  <si>
    <t>56.919.561/0002-24</t>
  </si>
  <si>
    <t>56.919.561/0003-05</t>
  </si>
  <si>
    <t>56.919.561/0004-96</t>
  </si>
  <si>
    <t>COMBUSTIVEISSC@GMAIL.COM</t>
  </si>
  <si>
    <t>(91) 9265-2024</t>
  </si>
  <si>
    <t>(91)99307-6609</t>
  </si>
  <si>
    <t>412.249-2</t>
  </si>
  <si>
    <t>412.383-6</t>
  </si>
  <si>
    <t>09.061.521/0001-23</t>
  </si>
  <si>
    <t>Vanda Maria</t>
  </si>
  <si>
    <t>etevaldo70@hotmail.com</t>
  </si>
  <si>
    <t>(91)99116-0691/99168-2880</t>
  </si>
  <si>
    <t>15.594.530/0001-82</t>
  </si>
  <si>
    <t>15.594.530/0002-63</t>
  </si>
  <si>
    <t>A. G. NUNES MIRANDA DROGARIA LTDA(02_Oeiras)</t>
  </si>
  <si>
    <t>A. G. NUNES MIRANDA DROGARIA LTDA(01_ Mocajuba)</t>
  </si>
  <si>
    <t>A QUARESMA CARDOSO DROGARIA(01_soure)</t>
  </si>
  <si>
    <t>27.340.224/0001-07</t>
  </si>
  <si>
    <t>L. DO P. DOS ANJOS MELO</t>
  </si>
  <si>
    <t>J. A. CARDOSO LTDA (portel)</t>
  </si>
  <si>
    <t>D. C. PANTOJA GOMES LTDA</t>
  </si>
  <si>
    <t xml:space="preserve">L. P. DE CARVALHO LTDA </t>
  </si>
  <si>
    <t xml:space="preserve">Ligia Pereira </t>
  </si>
  <si>
    <t>(91)98575-5426</t>
  </si>
  <si>
    <t>57.590.756/0001-55</t>
  </si>
  <si>
    <t>BAIA MENEZES SOCIEDADE INDIVIDUAL DE ADVOCACIA</t>
  </si>
  <si>
    <t>LAYANE BAIA</t>
  </si>
  <si>
    <t>adv.layanemenezes@gmail.com</t>
  </si>
  <si>
    <t>(91)98907-6534</t>
  </si>
  <si>
    <t>F DE L DAMASCENO LTDA_mtz_sao joao de pirabas</t>
  </si>
  <si>
    <t>40.813.611/0002-54</t>
  </si>
  <si>
    <t>F DE L DAMASCENO LTDA_abaetetuba</t>
  </si>
  <si>
    <t>40.813.611/0003-35</t>
  </si>
  <si>
    <t>F DE L DAMASCENO LTDA_capitao poço</t>
  </si>
  <si>
    <t>40.813.611/0004-16</t>
  </si>
  <si>
    <t>F DE L DAMASCENO LTDA_portel</t>
  </si>
  <si>
    <t>SIMONE TRANSPORTES &amp; CONSTRUÇÕES LTDA</t>
  </si>
  <si>
    <t>Simone Alves</t>
  </si>
  <si>
    <t>alvesmoni10@gmail.com</t>
  </si>
  <si>
    <t>(91)99134-8138</t>
  </si>
  <si>
    <t>58.181.297/0001-19</t>
  </si>
  <si>
    <t xml:space="preserve">MAURICIO DE B. SENA </t>
  </si>
  <si>
    <t>MAURICIO SENA</t>
  </si>
  <si>
    <t>MAURICIOSENA125128@GMAIL.COM</t>
  </si>
  <si>
    <t>(88)9949-0820</t>
  </si>
  <si>
    <t>425.952-0</t>
  </si>
  <si>
    <t>ESTETICA FERNANDA SASSIM LTDA</t>
  </si>
  <si>
    <t>57.816.077/0001-51</t>
  </si>
  <si>
    <t>FERNANDA SASSIM</t>
  </si>
  <si>
    <t>SASSIMFERNANDA@GMAIL.COM</t>
  </si>
  <si>
    <t>(91)98438-3330</t>
  </si>
  <si>
    <t>421.658-0</t>
  </si>
  <si>
    <t>COOPERATIVA AGROEXTRATIVISTA DO BAIXO TOCANTINS</t>
  </si>
  <si>
    <t>57.568.336/0001-72</t>
  </si>
  <si>
    <t>AJAXPANTOJA0@GMAIL.COM</t>
  </si>
  <si>
    <t>(91) 8504-8805</t>
  </si>
  <si>
    <t>418.577-9</t>
  </si>
  <si>
    <t>41.930.976/0001-40</t>
  </si>
  <si>
    <t>GIRO CORRETORAS DE IMOVEIS LTDA</t>
  </si>
  <si>
    <t>Gisele Pinheiro</t>
  </si>
  <si>
    <t>giselepinheirogigi@yahoo.com.br</t>
  </si>
  <si>
    <t>(91)99306-9961</t>
  </si>
  <si>
    <t>332.851-8</t>
  </si>
  <si>
    <t>41.838.469/0001-81</t>
  </si>
  <si>
    <t>ACAI DE CAMETA AGROINDUSTRIAL DA AMAZONIA LTDA</t>
  </si>
  <si>
    <t>SYLVIO BERNARDES BRAGA</t>
  </si>
  <si>
    <t>(91)99309-9591</t>
  </si>
  <si>
    <t>IVANANDRADENETO19@GMAIL.COM</t>
  </si>
  <si>
    <t>332.829-5</t>
  </si>
  <si>
    <t>002.165-4</t>
  </si>
  <si>
    <t>28.996.336/0001-75</t>
  </si>
  <si>
    <t>B G RODRIGUES COMERCIO &amp; SERVIÇOS ELETRICOS</t>
  </si>
  <si>
    <t xml:space="preserve">Valdilene </t>
  </si>
  <si>
    <t>(91)98202-0936</t>
  </si>
  <si>
    <t>STAR FITNESS ACADEMIA LTDA</t>
  </si>
  <si>
    <t>DISTRIBUIDORA 01</t>
  </si>
  <si>
    <t>JLC CARDOSO LTDA</t>
  </si>
  <si>
    <t>05.139.086/0003-</t>
  </si>
  <si>
    <t>COLABORADORES</t>
  </si>
  <si>
    <t>SINDICATO DOS PESCADORES, AQUICULTORES, AGRICULTORES, EXTRATIVISTAS E PRODUTORES RURAIS DO ESTADO DO PARA</t>
  </si>
  <si>
    <t>51.440.575/0001-66</t>
  </si>
  <si>
    <t>58.300.956/0001-99</t>
  </si>
  <si>
    <t xml:space="preserve">NP RIBEIRO CORREA LTDA </t>
  </si>
  <si>
    <t>Ney Paulo</t>
  </si>
  <si>
    <t>Bia Pompeu</t>
  </si>
  <si>
    <t>augusto</t>
  </si>
  <si>
    <t xml:space="preserve">A DOS SILVA E SILVA </t>
  </si>
  <si>
    <t xml:space="preserve">A H MARQUES LTDA MTZ </t>
  </si>
  <si>
    <t xml:space="preserve">A H MMARQUES LTDA FILIAL  </t>
  </si>
  <si>
    <t xml:space="preserve">A M P DAS NEVES </t>
  </si>
  <si>
    <t xml:space="preserve">A MEDEIROS SILVA - ME </t>
  </si>
  <si>
    <t xml:space="preserve">A P DOS PRAZERES NETO </t>
  </si>
  <si>
    <t>E  S CONSULTORIA RURAL LTDA</t>
  </si>
  <si>
    <t xml:space="preserve">A C GONÇALVES </t>
  </si>
  <si>
    <t>MAGALI</t>
  </si>
  <si>
    <t>HGL SERVIÇOS MEDICOS S/S LTDA</t>
  </si>
  <si>
    <t>31.768.699/0001-68</t>
  </si>
  <si>
    <t>CLINICA CARDIOVIDA CAMETA LTDA</t>
  </si>
  <si>
    <t>MATHEUS</t>
  </si>
  <si>
    <t>T LOPES PEREIRA VAREJISTA</t>
  </si>
  <si>
    <t>LINDA</t>
  </si>
  <si>
    <t>CAIXA POSTAL</t>
  </si>
  <si>
    <t xml:space="preserve"> OK</t>
  </si>
  <si>
    <t xml:space="preserve">PESQUISA FISCAL </t>
  </si>
  <si>
    <t>PARC.RECEITA</t>
  </si>
  <si>
    <t>PAR.PGFN</t>
  </si>
  <si>
    <t xml:space="preserve">PARC.SIMPLES </t>
  </si>
  <si>
    <t>PARC.SEFA</t>
  </si>
  <si>
    <t>DOM.SEFA</t>
  </si>
  <si>
    <t>DOM.SIMPLES</t>
  </si>
  <si>
    <t>REGIME 2025</t>
  </si>
  <si>
    <t>SENHA SIMPLES</t>
  </si>
  <si>
    <t>SENHA SEFA</t>
  </si>
  <si>
    <t>Cnpj1234</t>
  </si>
  <si>
    <t>SIM</t>
  </si>
  <si>
    <t>Cnpj1235</t>
  </si>
  <si>
    <t xml:space="preserve">Cnpj1234 </t>
  </si>
  <si>
    <t>00216466270</t>
  </si>
  <si>
    <t>501184916310</t>
  </si>
  <si>
    <t>930606912821</t>
  </si>
  <si>
    <t>301007328320</t>
  </si>
  <si>
    <t>415669959329</t>
  </si>
  <si>
    <t>337563692544</t>
  </si>
  <si>
    <t>828424909686</t>
  </si>
  <si>
    <t>FALHA</t>
  </si>
  <si>
    <t>REAL</t>
  </si>
  <si>
    <t>882453855386</t>
  </si>
  <si>
    <t>01650400251</t>
  </si>
  <si>
    <t>63821630230</t>
  </si>
  <si>
    <t>355036621409</t>
  </si>
  <si>
    <t>Anilda638</t>
  </si>
  <si>
    <t>Anilda639</t>
  </si>
  <si>
    <t>00216090202</t>
  </si>
  <si>
    <t>998727746699</t>
  </si>
  <si>
    <t>02177380286</t>
  </si>
  <si>
    <t>862485674614</t>
  </si>
  <si>
    <t>04387195142</t>
  </si>
  <si>
    <t>529446594645</t>
  </si>
  <si>
    <t>43043330200</t>
  </si>
  <si>
    <t>541042954014</t>
  </si>
  <si>
    <t>29305268234</t>
  </si>
  <si>
    <t>576793753177</t>
  </si>
  <si>
    <t>00825626285</t>
  </si>
  <si>
    <t>500378826106</t>
  </si>
  <si>
    <t>81166443272</t>
  </si>
  <si>
    <t>352540282813</t>
  </si>
  <si>
    <t>29306078234</t>
  </si>
  <si>
    <t>686384915604</t>
  </si>
  <si>
    <t>02444651260</t>
  </si>
  <si>
    <t>999533228054</t>
  </si>
  <si>
    <t>30280397291</t>
  </si>
  <si>
    <t>556019134165</t>
  </si>
  <si>
    <t>30531Lafarma</t>
  </si>
  <si>
    <t>01585791270</t>
  </si>
  <si>
    <t>325083435593</t>
  </si>
  <si>
    <t>79472273220</t>
  </si>
  <si>
    <t>359144547330</t>
  </si>
  <si>
    <t>119108878746</t>
  </si>
  <si>
    <t>04212694484</t>
  </si>
  <si>
    <t>254544817483</t>
  </si>
  <si>
    <t>73532207249</t>
  </si>
  <si>
    <t>086079581259</t>
  </si>
  <si>
    <t>96311568772</t>
  </si>
  <si>
    <t>100830277071</t>
  </si>
  <si>
    <t>14559986215</t>
  </si>
  <si>
    <t>468813104499</t>
  </si>
  <si>
    <t>01334513210</t>
  </si>
  <si>
    <t>743715879729</t>
  </si>
  <si>
    <t>040197884887</t>
  </si>
  <si>
    <t>63936933200</t>
  </si>
  <si>
    <t>494580251212</t>
  </si>
  <si>
    <t>666494352269</t>
  </si>
  <si>
    <t>Cnpj123456</t>
  </si>
  <si>
    <t>04737912263</t>
  </si>
  <si>
    <t>041887170435</t>
  </si>
  <si>
    <t>73093858291</t>
  </si>
  <si>
    <t>403188738406</t>
  </si>
  <si>
    <t>61025143272</t>
  </si>
  <si>
    <t>302697243247</t>
  </si>
  <si>
    <t>AUTO POSTO VULCÃO</t>
  </si>
  <si>
    <t>050181278218</t>
  </si>
  <si>
    <t>80513425468</t>
  </si>
  <si>
    <t>263644929945</t>
  </si>
  <si>
    <t>Santarem2022@$</t>
  </si>
  <si>
    <t>02091671223</t>
  </si>
  <si>
    <t>844207890484</t>
  </si>
  <si>
    <t>02441017284</t>
  </si>
  <si>
    <t>581785898337</t>
  </si>
  <si>
    <t>Bangoim2021</t>
  </si>
  <si>
    <t>04534488289</t>
  </si>
  <si>
    <t>634930479902</t>
  </si>
  <si>
    <t>02093716259</t>
  </si>
  <si>
    <t>295209595118</t>
  </si>
  <si>
    <t>14787377272</t>
  </si>
  <si>
    <t>130783839809</t>
  </si>
  <si>
    <t>17034540225</t>
  </si>
  <si>
    <t>570111720608</t>
  </si>
  <si>
    <t>87906783204</t>
  </si>
  <si>
    <t>674788719739</t>
  </si>
  <si>
    <t>01326760289</t>
  </si>
  <si>
    <t>582591254895</t>
  </si>
  <si>
    <t>Contec123456</t>
  </si>
  <si>
    <t>98095277215</t>
  </si>
  <si>
    <t>609163569727</t>
  </si>
  <si>
    <t>77803361234</t>
  </si>
  <si>
    <t>482100482663</t>
  </si>
  <si>
    <t>68489811253</t>
  </si>
  <si>
    <t>509478298422</t>
  </si>
  <si>
    <t>973766285383</t>
  </si>
  <si>
    <t>58289291253</t>
  </si>
  <si>
    <t>315983100362</t>
  </si>
  <si>
    <t>48822221249</t>
  </si>
  <si>
    <t>310991154383</t>
  </si>
  <si>
    <t>98949284200</t>
  </si>
  <si>
    <t>997037883774</t>
  </si>
  <si>
    <t>02611960224</t>
  </si>
  <si>
    <t>165649378247</t>
  </si>
  <si>
    <t>95641602272</t>
  </si>
  <si>
    <t>147371222785</t>
  </si>
  <si>
    <t>862485.810892</t>
  </si>
  <si>
    <t>88585344253</t>
  </si>
  <si>
    <t>02152388267</t>
  </si>
  <si>
    <t>22276530278</t>
  </si>
  <si>
    <t>22276530279</t>
  </si>
  <si>
    <t>653208878362</t>
  </si>
  <si>
    <t>74349872272</t>
  </si>
  <si>
    <t>967968504412</t>
  </si>
  <si>
    <t>62053027215</t>
  </si>
  <si>
    <t>962976696181</t>
  </si>
  <si>
    <t>11751026604</t>
  </si>
  <si>
    <t>490394265616</t>
  </si>
  <si>
    <t>64725634204</t>
  </si>
  <si>
    <t>075142651634</t>
  </si>
  <si>
    <t>54026407268</t>
  </si>
  <si>
    <t>009517511200</t>
  </si>
  <si>
    <t>83002219215</t>
  </si>
  <si>
    <t>989549928191</t>
  </si>
  <si>
    <t>933102391817</t>
  </si>
  <si>
    <t>09752979963</t>
  </si>
  <si>
    <t>72509465287</t>
  </si>
  <si>
    <t>423963705072</t>
  </si>
  <si>
    <t>132394624424</t>
  </si>
  <si>
    <t>02624741232</t>
  </si>
  <si>
    <t>00425495230</t>
  </si>
  <si>
    <t>498688719201</t>
  </si>
  <si>
    <t>87235560215</t>
  </si>
  <si>
    <t>938900911226</t>
  </si>
  <si>
    <t>97002313215</t>
  </si>
  <si>
    <t>023876226250</t>
  </si>
  <si>
    <t>75135116249</t>
  </si>
  <si>
    <t>043577886315</t>
  </si>
  <si>
    <t>01020009217</t>
  </si>
  <si>
    <t>008842872425</t>
  </si>
  <si>
    <t>87409615249</t>
  </si>
  <si>
    <t>81170629415</t>
  </si>
  <si>
    <t>806038450563</t>
  </si>
  <si>
    <t>52374815234</t>
  </si>
  <si>
    <t>923924122233</t>
  </si>
  <si>
    <t>52362817253</t>
  </si>
  <si>
    <t>205508453949</t>
  </si>
  <si>
    <t>46061517220</t>
  </si>
  <si>
    <t>923924636696</t>
  </si>
  <si>
    <t>00479913218</t>
  </si>
  <si>
    <t>369934189458</t>
  </si>
  <si>
    <t>90357957253</t>
  </si>
  <si>
    <t>045189846009</t>
  </si>
  <si>
    <t>05670624220</t>
  </si>
  <si>
    <t>562622655424</t>
  </si>
  <si>
    <t>17242959268</t>
  </si>
  <si>
    <t>726243909919</t>
  </si>
  <si>
    <t>GOV.15935700Aa!</t>
  </si>
  <si>
    <t>81978464215</t>
  </si>
  <si>
    <t>549336440498</t>
  </si>
  <si>
    <t>02436750203</t>
  </si>
  <si>
    <t>827618183309</t>
  </si>
  <si>
    <t>00485901340</t>
  </si>
  <si>
    <t>629132282927</t>
  </si>
  <si>
    <t>83715800201</t>
  </si>
  <si>
    <t>043724931196</t>
  </si>
  <si>
    <t>88568849253</t>
  </si>
  <si>
    <t>348354631552</t>
  </si>
  <si>
    <t>09363696200</t>
  </si>
  <si>
    <t>996231168083</t>
  </si>
  <si>
    <t>78726000210</t>
  </si>
  <si>
    <t>034399827988</t>
  </si>
  <si>
    <t>49111540206</t>
  </si>
  <si>
    <t>104210126837</t>
  </si>
  <si>
    <t>99463288287</t>
  </si>
  <si>
    <t>819324492404</t>
  </si>
  <si>
    <t>93616910234</t>
  </si>
  <si>
    <t>377422392655</t>
  </si>
  <si>
    <t>2227714291</t>
  </si>
  <si>
    <t>714647543087</t>
  </si>
  <si>
    <t>61947008234</t>
  </si>
  <si>
    <t>794364671080</t>
  </si>
  <si>
    <t>76347419220</t>
  </si>
  <si>
    <t>119993414786</t>
  </si>
  <si>
    <t>01847382290</t>
  </si>
  <si>
    <t>976262145168</t>
  </si>
  <si>
    <t>e-CPF</t>
  </si>
  <si>
    <t>03408558272</t>
  </si>
  <si>
    <t>831726686797</t>
  </si>
  <si>
    <t>51232294268</t>
  </si>
  <si>
    <t>081763413901</t>
  </si>
  <si>
    <t>144875262948</t>
  </si>
  <si>
    <t>08776300200</t>
  </si>
  <si>
    <t>239568693557</t>
  </si>
  <si>
    <t>61359114220</t>
  </si>
  <si>
    <t>532748880647</t>
  </si>
  <si>
    <t>00903474204</t>
  </si>
  <si>
    <t>055320.829586</t>
  </si>
  <si>
    <t>44336292272</t>
  </si>
  <si>
    <t>506982913398</t>
  </si>
  <si>
    <t>12108049215</t>
  </si>
  <si>
    <t>965472780544</t>
  </si>
  <si>
    <t>05401650264</t>
  </si>
  <si>
    <t>806038732673</t>
  </si>
  <si>
    <t>10250115204</t>
  </si>
  <si>
    <t>738723473318</t>
  </si>
  <si>
    <t>00678332235</t>
  </si>
  <si>
    <t>063823213327</t>
  </si>
  <si>
    <t>010847830/ 009761109/ 010446640/ 010837671</t>
  </si>
  <si>
    <t>39667464253</t>
  </si>
  <si>
    <t>147371461988</t>
  </si>
  <si>
    <t>78464455291</t>
  </si>
  <si>
    <t>067654587038</t>
  </si>
  <si>
    <t>30539056200</t>
  </si>
  <si>
    <t>638232595696</t>
  </si>
  <si>
    <t>79088279268</t>
  </si>
  <si>
    <t>11601876220</t>
  </si>
  <si>
    <t>370818910161</t>
  </si>
  <si>
    <t>86065394220</t>
  </si>
  <si>
    <t>403994717970</t>
  </si>
  <si>
    <t>75135191291</t>
  </si>
  <si>
    <t>022547655561</t>
  </si>
  <si>
    <t>29353360200</t>
  </si>
  <si>
    <t>726243690297</t>
  </si>
  <si>
    <t>72249536287</t>
  </si>
  <si>
    <t>266946920441</t>
  </si>
  <si>
    <t>Cnpj1236</t>
  </si>
  <si>
    <t>08940789253</t>
  </si>
  <si>
    <t>132394932558</t>
  </si>
  <si>
    <t>36201413200</t>
  </si>
  <si>
    <t>695563184782</t>
  </si>
  <si>
    <t>00369507266</t>
  </si>
  <si>
    <t>823432310436</t>
  </si>
  <si>
    <t>Contec1235</t>
  </si>
  <si>
    <t>249.001.842-68</t>
  </si>
  <si>
    <t>861679453005</t>
  </si>
  <si>
    <t>J88pj91@</t>
  </si>
  <si>
    <t>37987160210</t>
  </si>
  <si>
    <t>318479584406</t>
  </si>
  <si>
    <t>99223104220</t>
  </si>
  <si>
    <t>70327726253</t>
  </si>
  <si>
    <t>933102475293</t>
  </si>
  <si>
    <t>835912756803</t>
  </si>
  <si>
    <t>859183363882</t>
  </si>
  <si>
    <t>99535904272</t>
  </si>
  <si>
    <t>867477720835</t>
  </si>
  <si>
    <t>78990335272</t>
  </si>
  <si>
    <t>276931301113</t>
  </si>
  <si>
    <t>61477206272</t>
  </si>
  <si>
    <t>402382741800</t>
  </si>
  <si>
    <t>96740590249</t>
  </si>
  <si>
    <t>514470135671</t>
  </si>
  <si>
    <t>CERTIFICADO</t>
  </si>
  <si>
    <t>84318775372</t>
  </si>
  <si>
    <t>522764773214</t>
  </si>
  <si>
    <t>79961240278</t>
  </si>
  <si>
    <t>766986765937</t>
  </si>
  <si>
    <t>77293851200</t>
  </si>
  <si>
    <t>015816189468</t>
  </si>
  <si>
    <t>87622548200</t>
  </si>
  <si>
    <t>686384136066</t>
  </si>
  <si>
    <t>02884632344</t>
  </si>
  <si>
    <t>217988361746</t>
  </si>
  <si>
    <t>84582146368</t>
  </si>
  <si>
    <t>950496962963</t>
  </si>
  <si>
    <t>83972471220</t>
  </si>
  <si>
    <t>460519158798</t>
  </si>
  <si>
    <t>17244641249</t>
  </si>
  <si>
    <t>629938589748</t>
  </si>
  <si>
    <t>59888105272</t>
  </si>
  <si>
    <t>364136845231</t>
  </si>
  <si>
    <t>62276450282</t>
  </si>
  <si>
    <t>597567522651</t>
  </si>
  <si>
    <t>003901170</t>
  </si>
  <si>
    <t>34386840982</t>
  </si>
  <si>
    <t>556019868156</t>
  </si>
  <si>
    <t>433947780995</t>
  </si>
  <si>
    <t>29304830249</t>
  </si>
  <si>
    <t>05401667230</t>
  </si>
  <si>
    <t>645720226141</t>
  </si>
  <si>
    <t>534438221113</t>
  </si>
  <si>
    <t>02069123235</t>
  </si>
  <si>
    <t>307689439844</t>
  </si>
  <si>
    <t>63948354200</t>
  </si>
  <si>
    <t>889057723523</t>
  </si>
  <si>
    <t>87231913253</t>
  </si>
  <si>
    <t>776970996270</t>
  </si>
  <si>
    <t>003625757</t>
  </si>
  <si>
    <t>366632923691</t>
  </si>
  <si>
    <t>00183995252</t>
  </si>
  <si>
    <t>119108325027</t>
  </si>
  <si>
    <t>SIM (Relp)</t>
  </si>
  <si>
    <t>011681761</t>
  </si>
  <si>
    <t>LOGAR COM CERTIF.ECAC</t>
  </si>
  <si>
    <t>54365236253</t>
  </si>
  <si>
    <t>283613895583</t>
  </si>
  <si>
    <t>218794604303</t>
  </si>
  <si>
    <t>78684757220</t>
  </si>
  <si>
    <t>62817191234</t>
  </si>
  <si>
    <t>319285986545</t>
  </si>
  <si>
    <t>68036922215</t>
  </si>
  <si>
    <t>580901167197</t>
  </si>
  <si>
    <t>15273342287</t>
  </si>
  <si>
    <t>67188818215</t>
  </si>
  <si>
    <t>742909686465</t>
  </si>
  <si>
    <t>09715169287</t>
  </si>
  <si>
    <t>012989861757</t>
  </si>
  <si>
    <t>02780048301</t>
  </si>
  <si>
    <t>325083550491</t>
  </si>
  <si>
    <t>73924601291</t>
  </si>
  <si>
    <t>014509813474</t>
  </si>
  <si>
    <t>99711923220</t>
  </si>
  <si>
    <t>27969070230</t>
  </si>
  <si>
    <t>686384110897</t>
  </si>
  <si>
    <t>011993460</t>
  </si>
  <si>
    <t>83034684215</t>
  </si>
  <si>
    <t>037492692992</t>
  </si>
  <si>
    <t>011337406</t>
  </si>
  <si>
    <t>844207818034</t>
  </si>
  <si>
    <t>07040787326</t>
  </si>
  <si>
    <t>01462605206</t>
  </si>
  <si>
    <t>751203830890</t>
  </si>
  <si>
    <t>79933327291</t>
  </si>
  <si>
    <t>7052413070</t>
  </si>
  <si>
    <t>35689609234</t>
  </si>
  <si>
    <t>511974283626</t>
  </si>
  <si>
    <t>22496432291</t>
  </si>
  <si>
    <t>163959933574</t>
  </si>
  <si>
    <t>22895922268</t>
  </si>
  <si>
    <t>042396385770</t>
  </si>
  <si>
    <t>97105511249</t>
  </si>
  <si>
    <t>115806169395</t>
  </si>
  <si>
    <t>78897432204</t>
  </si>
  <si>
    <t>262838605123</t>
  </si>
  <si>
    <t>4919Kellem</t>
  </si>
  <si>
    <t>50803794216</t>
  </si>
  <si>
    <t>442241320084</t>
  </si>
  <si>
    <t>50803794215</t>
  </si>
  <si>
    <t>820936586247</t>
  </si>
  <si>
    <t>95729194234</t>
  </si>
  <si>
    <t>364136231064</t>
  </si>
  <si>
    <t>011412197/ 011539066</t>
  </si>
  <si>
    <t>57618356220</t>
  </si>
  <si>
    <t>089074743965</t>
  </si>
  <si>
    <t>69135487291</t>
  </si>
  <si>
    <t>030768937955</t>
  </si>
  <si>
    <t>75336090263</t>
  </si>
  <si>
    <t>663998286924</t>
  </si>
  <si>
    <t>Contec152030*</t>
  </si>
  <si>
    <t>70845123220</t>
  </si>
  <si>
    <t>355842523107</t>
  </si>
  <si>
    <t>88165710206</t>
  </si>
  <si>
    <t>933102497150</t>
  </si>
  <si>
    <t>580095424709</t>
  </si>
  <si>
    <t>19739802826</t>
  </si>
  <si>
    <t>709655792819</t>
  </si>
  <si>
    <t>115806436887</t>
  </si>
  <si>
    <t>img123</t>
  </si>
  <si>
    <t>603365803294</t>
  </si>
  <si>
    <t>30281270244</t>
  </si>
  <si>
    <t>993735440687</t>
  </si>
  <si>
    <t>68206461272</t>
  </si>
  <si>
    <t>950496914913</t>
  </si>
  <si>
    <t>09679421287</t>
  </si>
  <si>
    <t>280233188846</t>
  </si>
  <si>
    <t>009118938/ 011361251</t>
  </si>
  <si>
    <t>01673649289</t>
  </si>
  <si>
    <t>341750609022</t>
  </si>
  <si>
    <t>01323862242</t>
  </si>
  <si>
    <t>01062532201</t>
  </si>
  <si>
    <t>139883144915</t>
  </si>
  <si>
    <t>068058692922</t>
  </si>
  <si>
    <t>89326431215</t>
  </si>
  <si>
    <t>238762613462</t>
  </si>
  <si>
    <t>670602355660</t>
  </si>
  <si>
    <t>76857131287</t>
  </si>
  <si>
    <t>429761303466</t>
  </si>
  <si>
    <t>82393958215</t>
  </si>
  <si>
    <t>000734528980</t>
  </si>
  <si>
    <t>92729452249</t>
  </si>
  <si>
    <t>583397275470</t>
  </si>
  <si>
    <t>45339864200</t>
  </si>
  <si>
    <t>780272570231</t>
  </si>
  <si>
    <t>40049647253</t>
  </si>
  <si>
    <t>746211135531</t>
  </si>
  <si>
    <t>65570634215</t>
  </si>
  <si>
    <t>315177468638</t>
  </si>
  <si>
    <t>02835713220</t>
  </si>
  <si>
    <t>513664143176</t>
  </si>
  <si>
    <t>31995160253</t>
  </si>
  <si>
    <t>418971451569</t>
  </si>
  <si>
    <t>05169272219</t>
  </si>
  <si>
    <t>01288196261</t>
  </si>
  <si>
    <t>025204840741</t>
  </si>
  <si>
    <t>01288196260</t>
  </si>
  <si>
    <t>445543419356</t>
  </si>
  <si>
    <t>04662267218</t>
  </si>
  <si>
    <t>766986102399</t>
  </si>
  <si>
    <t>60543680282</t>
  </si>
  <si>
    <t>967162637196</t>
  </si>
  <si>
    <t>05050136148</t>
  </si>
  <si>
    <t>680586784488</t>
  </si>
  <si>
    <t>093.636.962-00</t>
  </si>
  <si>
    <t>98910590220</t>
  </si>
  <si>
    <t>129093688455</t>
  </si>
  <si>
    <t>01454452242</t>
  </si>
  <si>
    <t>715453998229</t>
  </si>
  <si>
    <t>Rogerio014</t>
  </si>
  <si>
    <t>63345064200</t>
  </si>
  <si>
    <t>994541918378</t>
  </si>
  <si>
    <t>48829188204</t>
  </si>
  <si>
    <t>935598706538</t>
  </si>
  <si>
    <t>65934377272</t>
  </si>
  <si>
    <t>164843227925</t>
  </si>
  <si>
    <t>65041305234</t>
  </si>
  <si>
    <t>014737141100</t>
  </si>
  <si>
    <t>00566286254</t>
  </si>
  <si>
    <t>480409102361</t>
  </si>
  <si>
    <t>Sp005871</t>
  </si>
  <si>
    <t>105822745068</t>
  </si>
  <si>
    <t>072624381988</t>
  </si>
  <si>
    <t>69313342200</t>
  </si>
  <si>
    <t>606667757310</t>
  </si>
  <si>
    <t>74529820297</t>
  </si>
  <si>
    <t>453031611025</t>
  </si>
  <si>
    <t>01051672236</t>
  </si>
  <si>
    <t>090040345593</t>
  </si>
  <si>
    <t>00715872257</t>
  </si>
  <si>
    <t>668106839658</t>
  </si>
  <si>
    <t>93106904291</t>
  </si>
  <si>
    <t>915614573913</t>
  </si>
  <si>
    <t>011507497/ 011507435</t>
  </si>
  <si>
    <t>281923651556</t>
  </si>
  <si>
    <t>92694675204</t>
  </si>
  <si>
    <t>74741543234</t>
  </si>
  <si>
    <t>535244399353</t>
  </si>
  <si>
    <t>26874741268</t>
  </si>
  <si>
    <t>177245298786</t>
  </si>
  <si>
    <t>005664654</t>
  </si>
  <si>
    <t>WB COMERCIO DE MERCADORIAS EM GERAL LTDA</t>
  </si>
  <si>
    <t>009895868</t>
  </si>
  <si>
    <t>17043026253</t>
  </si>
  <si>
    <t>086578782953</t>
  </si>
  <si>
    <t>83182519204</t>
  </si>
  <si>
    <t>791062499441</t>
  </si>
  <si>
    <t>Nome</t>
  </si>
  <si>
    <t>AMADEU MEIRELES XAVIER (MANDAR-JOSÉ SIQUEIRA  AURORA)</t>
  </si>
  <si>
    <t>088.677.552.34</t>
  </si>
  <si>
    <t>452.851.602-00</t>
  </si>
  <si>
    <t>992.231.042-20</t>
  </si>
  <si>
    <t>170.294.302-04</t>
  </si>
  <si>
    <t>596.296.062-91</t>
  </si>
  <si>
    <t>357.018.202-97</t>
  </si>
  <si>
    <t>300.937.672-34</t>
  </si>
  <si>
    <t>172.471.792-87</t>
  </si>
  <si>
    <t>477.455.842-72</t>
  </si>
  <si>
    <t>757.015.292-15</t>
  </si>
  <si>
    <t>FORTUNATO DE LIMA DAMASCENO</t>
  </si>
  <si>
    <t>530.301.172-00</t>
  </si>
  <si>
    <t>HERICA LORRANA LIMA PANTOJA</t>
  </si>
  <si>
    <t>016.736.492-89</t>
  </si>
  <si>
    <t>921.977.602-20</t>
  </si>
  <si>
    <t>JESSICA DO CARMO CASTRO DAS NEVES ( NÃO MANDAR)</t>
  </si>
  <si>
    <t>JESSIKA RAFAELA PAIXÃO DIAS (CANCELADO)</t>
  </si>
  <si>
    <t>034.085.582-72</t>
  </si>
  <si>
    <t>399.026.682-91</t>
  </si>
  <si>
    <t xml:space="preserve">JOSE LUIS FERREIRA GONÇALVES </t>
  </si>
  <si>
    <t>JHONATHAN MENDES DE SOUZA</t>
  </si>
  <si>
    <t>035.897.592-16</t>
  </si>
  <si>
    <t>617.691.002-10</t>
  </si>
  <si>
    <t>023.731.562-96</t>
  </si>
  <si>
    <t xml:space="preserve"> CERTIFICADO</t>
  </si>
  <si>
    <t>598.881.052-72</t>
  </si>
  <si>
    <t>847.529.632-72</t>
  </si>
  <si>
    <t>620.530.272-15</t>
  </si>
  <si>
    <t>102.478.902-00</t>
  </si>
  <si>
    <t xml:space="preserve">MARIA MARGARIDA MENDES </t>
  </si>
  <si>
    <t>585.791.092-72</t>
  </si>
  <si>
    <t>056.414.972-15</t>
  </si>
  <si>
    <t>144.962.322-00</t>
  </si>
  <si>
    <t>823.939.582-15</t>
  </si>
  <si>
    <t>019.989.392-60</t>
  </si>
  <si>
    <t>005.871.982-22</t>
  </si>
  <si>
    <t>TATIANE SARAIVA DA PAIXÃO  (CANCELADO)</t>
  </si>
  <si>
    <t>931.069.042-91</t>
  </si>
  <si>
    <t>00504032224</t>
  </si>
  <si>
    <t>153169240875</t>
  </si>
  <si>
    <t>SENHA GOV.BR</t>
  </si>
  <si>
    <t>Marrayca15070118.</t>
  </si>
  <si>
    <t>BARGNER MENDES DE SOUZA</t>
  </si>
  <si>
    <t>contec1234@</t>
  </si>
  <si>
    <t>BENEDITO LELIO CALDAS COSTA 004484327</t>
  </si>
  <si>
    <t>ddoe800!B</t>
  </si>
  <si>
    <t xml:space="preserve">CLEITON DO SOCORRO PRESTES MONTEIRO </t>
  </si>
  <si>
    <t>Dori0107@</t>
  </si>
  <si>
    <t>dB148%$cl</t>
  </si>
  <si>
    <t>DORENE RODRIGUES BRAGA 010382717</t>
  </si>
  <si>
    <t>contec1234</t>
  </si>
  <si>
    <t>Lucas07@</t>
  </si>
  <si>
    <t>Bi@nca05</t>
  </si>
  <si>
    <t>FLAVIA PINTO ALVES</t>
  </si>
  <si>
    <t>ELVIRA MARIA ESTUMANO IGREJA 009798527</t>
  </si>
  <si>
    <t>GILSON RENAN WANZELER ESTUMANO</t>
  </si>
  <si>
    <t>0800WIfi#</t>
  </si>
  <si>
    <t xml:space="preserve">JEFERSON PINTO MOARES </t>
  </si>
  <si>
    <t xml:space="preserve">JOÃO FRANCEZ DE MEDEIROS </t>
  </si>
  <si>
    <t>JOSÉ DARLINDO PITEIRA SÁ</t>
  </si>
  <si>
    <t>JOELMA LISBOA DIAS</t>
  </si>
  <si>
    <t xml:space="preserve">KELSEM WILLYAMES FAYAL LOBO GONÇALVES - </t>
  </si>
  <si>
    <t>@Luepc199</t>
  </si>
  <si>
    <t xml:space="preserve">LUCIANA DE NAZARE RIBEIRO RODRIGUES </t>
  </si>
  <si>
    <t>Medicina2014@</t>
  </si>
  <si>
    <t>MARCIO VEIGA COSTA</t>
  </si>
  <si>
    <t>MARCELO GONÇALVES MEDEIROS  CLEBSO</t>
  </si>
  <si>
    <t>MARIA DAS MERCES LISBOA PANTOJA 009144947</t>
  </si>
  <si>
    <t>OSMARINO MORAES DE SOUZA</t>
  </si>
  <si>
    <t>Jadilson@2023</t>
  </si>
  <si>
    <t>RAIMUNDO HENRIQUE DE OLIVEIRA</t>
  </si>
  <si>
    <t xml:space="preserve">123Fla4567@    </t>
  </si>
  <si>
    <t xml:space="preserve">RAIMUNDAMARIA BENASSULY </t>
  </si>
  <si>
    <t>RICARDO FERREIRA GONÇALVES</t>
  </si>
  <si>
    <t xml:space="preserve">ROBSON MOIA PORTILHO </t>
  </si>
  <si>
    <t>228740az@</t>
  </si>
  <si>
    <t xml:space="preserve">S BATISTA DA COSTA LTDA </t>
  </si>
  <si>
    <t xml:space="preserve">TAMYRIS ESTUMANO IGREJA </t>
  </si>
  <si>
    <t>Contec2025@</t>
  </si>
  <si>
    <t>VANDA MARIA CARDOSO E CARDOSO</t>
  </si>
  <si>
    <t>009397135</t>
  </si>
  <si>
    <t>010466618</t>
  </si>
  <si>
    <t>@Lucca250916</t>
  </si>
  <si>
    <t>Jld1722@</t>
  </si>
  <si>
    <t>C.A: 448039689623</t>
  </si>
  <si>
    <t xml:space="preserve"> 002.419.912-50</t>
  </si>
  <si>
    <t>04191530Li@</t>
  </si>
  <si>
    <t>009144947</t>
  </si>
  <si>
    <t>010915568</t>
  </si>
  <si>
    <t>AQUIME E MARQUES LTDA</t>
  </si>
  <si>
    <t>EMILE MARQUES</t>
  </si>
  <si>
    <t>00180212206</t>
  </si>
  <si>
    <t xml:space="preserve">LP SERVIÇOS &amp; NEGOCIOS LTDA </t>
  </si>
  <si>
    <t>ANTONIO LUIZ PINHEIRO DE PENHEIRO</t>
  </si>
  <si>
    <t>59.337.131/0001-01</t>
  </si>
  <si>
    <t>TURURI SERVIÇOS AGRONOMICOS LTDA</t>
  </si>
  <si>
    <t>SILVANE DE FREITAS MARQUES</t>
  </si>
  <si>
    <t>48.848.511/0001-94</t>
  </si>
  <si>
    <t>M. PACHECO DE AS LTDA</t>
  </si>
  <si>
    <t>52.570.1470001-10</t>
  </si>
  <si>
    <t>MANASSES PACHECO DE AS</t>
  </si>
  <si>
    <t xml:space="preserve">RONILDO ALVES DA SILVA </t>
  </si>
  <si>
    <t>PAULINO V.TELES COMERCIO &amp;SERVIÇOS LTDA</t>
  </si>
  <si>
    <t xml:space="preserve">PAULINO VASACONCELOS TELES </t>
  </si>
  <si>
    <t>90145623300</t>
  </si>
  <si>
    <t>010268167</t>
  </si>
  <si>
    <t>011215737</t>
  </si>
  <si>
    <t>Wellington</t>
  </si>
  <si>
    <t>011322354</t>
  </si>
  <si>
    <t>009090159</t>
  </si>
  <si>
    <t>ALAN CARDOSO</t>
  </si>
  <si>
    <t>680.369.222-15</t>
  </si>
  <si>
    <t>MARCIA DE PAULA DA SILVA GONCALVES MEDEIROS</t>
  </si>
  <si>
    <t>702024090168057</t>
  </si>
  <si>
    <t>PATRICIO P F TORRES</t>
  </si>
  <si>
    <t>047.607.793-10</t>
  </si>
  <si>
    <t>Pft9317@</t>
  </si>
  <si>
    <t xml:space="preserve">ANDREA VELOSO GONÇALVES </t>
  </si>
  <si>
    <t xml:space="preserve">ANDRA VELOSO GONÇALVES </t>
  </si>
  <si>
    <t>25.134.972/0001-08</t>
  </si>
  <si>
    <t>70025770268</t>
  </si>
  <si>
    <t>H &amp; A PIZZARIA E RESTAURANTE LTDA</t>
  </si>
  <si>
    <t>43.466.495/0001-51</t>
  </si>
  <si>
    <t xml:space="preserve">HENRIQUE </t>
  </si>
  <si>
    <t>09573962284</t>
  </si>
  <si>
    <t>50829866272</t>
  </si>
  <si>
    <t>405684113038</t>
  </si>
  <si>
    <t>012164142</t>
  </si>
  <si>
    <t>010885166</t>
  </si>
  <si>
    <t>MARIA FURTADO MACHADO &amp; CIA LTDA</t>
  </si>
  <si>
    <t>Cornelio Machado</t>
  </si>
  <si>
    <t>012176827</t>
  </si>
  <si>
    <t>09071785</t>
  </si>
  <si>
    <t>R DE CASTRO VALENTE (SIGMA)</t>
  </si>
  <si>
    <t>C R PEREIRA FARMACIA - ME</t>
  </si>
  <si>
    <t>011612897 / 011612932</t>
  </si>
  <si>
    <t>012012293 012012239</t>
  </si>
  <si>
    <t>010186413 010186383</t>
  </si>
  <si>
    <t>ATACAREJO CEDRO DO LIBANO 3 COMERCIO EM GERAL LTDA</t>
  </si>
  <si>
    <t>012009234 012009396</t>
  </si>
  <si>
    <t>ADRIANO FARMACEUTICO COHEN</t>
  </si>
  <si>
    <t>010237392</t>
  </si>
  <si>
    <t>L. P. DE CARVALHO LTDA (CHURRASCARIA &amp; PETISCARIA GOIANA LTDA)</t>
  </si>
  <si>
    <t>05074958296</t>
  </si>
  <si>
    <t>01833619200</t>
  </si>
  <si>
    <t>02138416224</t>
  </si>
  <si>
    <t>63601494272</t>
  </si>
  <si>
    <t>36908347249</t>
  </si>
  <si>
    <t>79933319272</t>
  </si>
  <si>
    <t>72043709291</t>
  </si>
  <si>
    <t>RFa01abc</t>
  </si>
  <si>
    <t>30555337200</t>
  </si>
  <si>
    <t>65808150272</t>
  </si>
  <si>
    <t>KURIMÃ (INDUSTRIA E COMERCIO DE CONSERVAS KURIMA LTDA)</t>
  </si>
  <si>
    <t>00832031259</t>
  </si>
  <si>
    <t>78688760268</t>
  </si>
  <si>
    <t>59780401253</t>
  </si>
  <si>
    <t>Contec1233</t>
  </si>
  <si>
    <t>17238722291</t>
  </si>
  <si>
    <t>Contec1236</t>
  </si>
  <si>
    <t>00854911286</t>
  </si>
  <si>
    <t>791868497706</t>
  </si>
  <si>
    <t>567615971350</t>
  </si>
  <si>
    <t>786876674314</t>
  </si>
  <si>
    <t xml:space="preserve">70416982387 </t>
  </si>
  <si>
    <t>Melo2017</t>
  </si>
  <si>
    <t>Cnpj1233</t>
  </si>
  <si>
    <t xml:space="preserve"> 01298687284 </t>
  </si>
  <si>
    <t>02471459471</t>
  </si>
  <si>
    <t>081932442694</t>
  </si>
  <si>
    <t>02471459472</t>
  </si>
  <si>
    <t>98374230215</t>
  </si>
  <si>
    <t>907335648636</t>
  </si>
  <si>
    <t xml:space="preserve">74489461291 </t>
  </si>
  <si>
    <t>529446159839</t>
  </si>
  <si>
    <t>98513354287</t>
  </si>
  <si>
    <t>377422654304</t>
  </si>
  <si>
    <t>16621050291</t>
  </si>
  <si>
    <t>438055746184</t>
  </si>
  <si>
    <t xml:space="preserve"> 075948519746</t>
  </si>
  <si>
    <t>479603368524</t>
  </si>
  <si>
    <t>44331649253</t>
  </si>
  <si>
    <t>095032274366</t>
  </si>
  <si>
    <t xml:space="preserve">17034540225 </t>
  </si>
  <si>
    <t>80380298287</t>
  </si>
  <si>
    <t>748707517982</t>
  </si>
  <si>
    <t xml:space="preserve"> 41089375204 </t>
  </si>
  <si>
    <t>791868865307</t>
  </si>
  <si>
    <t> 88823776287 </t>
  </si>
  <si>
    <t>194717546949</t>
  </si>
  <si>
    <t>005018131501</t>
  </si>
  <si>
    <t>24900184268</t>
  </si>
  <si>
    <t>01339376237</t>
  </si>
  <si>
    <t>360834911223</t>
  </si>
  <si>
    <t xml:space="preserve">03489300203 </t>
  </si>
  <si>
    <t xml:space="preserve">044383898171 </t>
  </si>
  <si>
    <t>02222160260</t>
  </si>
  <si>
    <t>516966695599</t>
  </si>
  <si>
    <t>19576447100</t>
  </si>
  <si>
    <t>856687102396</t>
  </si>
  <si>
    <t xml:space="preserve">71428275215 </t>
  </si>
  <si>
    <t>056864302620</t>
  </si>
  <si>
    <t>67590225215</t>
  </si>
  <si>
    <t>670602170662</t>
  </si>
  <si>
    <t>89854225291</t>
  </si>
  <si>
    <t>81117396215</t>
  </si>
  <si>
    <t>063243472973</t>
  </si>
  <si>
    <t>37014293249</t>
  </si>
  <si>
    <t>041887641338</t>
  </si>
  <si>
    <t>332571207670</t>
  </si>
  <si>
    <t>59.316.875/0001-40</t>
  </si>
  <si>
    <t>66167850410</t>
  </si>
  <si>
    <t>911522255716</t>
  </si>
  <si>
    <t>59940271204</t>
  </si>
  <si>
    <t>300201389535</t>
  </si>
  <si>
    <t>01019382252</t>
  </si>
  <si>
    <t>859183201637</t>
  </si>
  <si>
    <t>61545260249</t>
  </si>
  <si>
    <t>666494911943</t>
  </si>
  <si>
    <t>RB287595</t>
  </si>
  <si>
    <t>RB287596</t>
  </si>
  <si>
    <t>43.098.650/0001-24</t>
  </si>
  <si>
    <t>Cnpj1237</t>
  </si>
  <si>
    <t>Cnpj1238</t>
  </si>
  <si>
    <t xml:space="preserve">65178602234 </t>
  </si>
  <si>
    <t>688880211246</t>
  </si>
  <si>
    <t>Scbazevedo1234</t>
  </si>
  <si>
    <t>Scbazevedo1235</t>
  </si>
  <si>
    <t>Scbazevedo1233</t>
  </si>
  <si>
    <t xml:space="preserve">EDINOR DO CARMO CARVALHO </t>
  </si>
  <si>
    <t>003441239</t>
  </si>
  <si>
    <t>ENIO DE CARVALHO () 20212024</t>
  </si>
  <si>
    <t xml:space="preserve">ERIDETE ARNAUD DE PINA  </t>
  </si>
  <si>
    <t>011085150</t>
  </si>
  <si>
    <t>D C P GOMES LTDA</t>
  </si>
  <si>
    <t>DERICK CAUE PANTOJA GOMES</t>
  </si>
  <si>
    <t>59.655.913/0001-99</t>
  </si>
  <si>
    <t>H &amp; C WANZELER LTDA</t>
  </si>
  <si>
    <t>58.400.063/0001-15</t>
  </si>
  <si>
    <t xml:space="preserve">HEDER MENDONÇA WANZELER </t>
  </si>
  <si>
    <t>70864560206</t>
  </si>
  <si>
    <t>59.604.225/0001-08</t>
  </si>
  <si>
    <t>LARISSA PEREIRA DE CARVALHO</t>
  </si>
  <si>
    <t>10243691/0002-99</t>
  </si>
  <si>
    <t>SILENE PEREIRA DA ROCHA</t>
  </si>
  <si>
    <t>SIMONE ALVES DA SILVA</t>
  </si>
  <si>
    <t>L.PEREIRA DE CARVALHO LTDA</t>
  </si>
  <si>
    <t>J P DA CUNHA RODRIGUES SERVIÇOS</t>
  </si>
  <si>
    <t>54.908.790/0001-37</t>
  </si>
  <si>
    <t xml:space="preserve">JOÃO PAULO DA CUNHA RODRIGUES </t>
  </si>
  <si>
    <t>65475674272</t>
  </si>
  <si>
    <t>011565347 011565503 011565480 011565528</t>
  </si>
  <si>
    <t>010876717 010876685</t>
  </si>
  <si>
    <t>012161844 012161787</t>
  </si>
  <si>
    <t>DOCUMENTO ENVIADO</t>
  </si>
  <si>
    <t>AGROINDUÚSTRIA FABRICA DA VIDA</t>
  </si>
  <si>
    <t>SIM(RELP)</t>
  </si>
  <si>
    <t>C DO S P MONTEIRO</t>
  </si>
  <si>
    <t>JARDIM IPE RESIDENCIAL E EMPREENDIMENTOS IMOBILIARIOS SPE LTDA</t>
  </si>
  <si>
    <t>JOAO FRANCES DE MEDEIROS</t>
  </si>
  <si>
    <t>59.929.696/0001-88</t>
  </si>
  <si>
    <t>NAUTICA LEAO LTDA</t>
  </si>
  <si>
    <t>MARIA DO ROSARIO MERCES MARTINS</t>
  </si>
  <si>
    <t>59.862.020/0001-14</t>
  </si>
  <si>
    <t>E R AMARAL LTDA</t>
  </si>
  <si>
    <t>ELENILDO RIBEIROAMARAL</t>
  </si>
  <si>
    <t>54.777.433/0001-87</t>
  </si>
  <si>
    <t>G V DE BRITO SERVIÇOS OFTALMOLOGICOS LTDA</t>
  </si>
  <si>
    <t>33.324.236/0001-32</t>
  </si>
  <si>
    <t>GENILSON VEIGA BRITO</t>
  </si>
  <si>
    <t>98914324249</t>
  </si>
  <si>
    <t>D M COMERCIO DE OPTICAS LTDA</t>
  </si>
  <si>
    <t>20.818.280/0001-57</t>
  </si>
  <si>
    <t xml:space="preserve">JOSE ANTONIO DE MENDONÇA </t>
  </si>
  <si>
    <t>27963683272</t>
  </si>
  <si>
    <t>36811122234</t>
  </si>
  <si>
    <t>AGROINDUÚSTRIA FABRICA DA VIDA (CAMETA POLPA DE FRUTAS</t>
  </si>
  <si>
    <t>FABIO FONSECA LOBO</t>
  </si>
  <si>
    <t>FALEIRO BEER HOUSE LTDA (D C FALEIRO)</t>
  </si>
  <si>
    <t>INSTITUTO DE MEDICINA ESPECIALIZADA DE CAMETA LTDA (J E J CLINICA MEDICA)</t>
  </si>
  <si>
    <t>010446640/ 010837671</t>
  </si>
  <si>
    <t>R PANTOJA RODRIGUES LTDA</t>
  </si>
  <si>
    <t>REGINALDO PANTOJA RODRIGUES</t>
  </si>
  <si>
    <t>38.066.386/0001-07</t>
  </si>
  <si>
    <t>GABRIEL FARIAS VULCAO</t>
  </si>
  <si>
    <t>GRABRIEL FARIAS VULCAO</t>
  </si>
  <si>
    <t>45.700.083/0001-60</t>
  </si>
  <si>
    <t>76553078220</t>
  </si>
  <si>
    <t>FARMACIA BIG BEM</t>
  </si>
  <si>
    <t>57.685.856/000165</t>
  </si>
  <si>
    <t>Lucinaldo Cabral Coelho</t>
  </si>
  <si>
    <t>82321841249</t>
  </si>
  <si>
    <t>E SASSIM PANTOJA LTDA</t>
  </si>
  <si>
    <t>EMERSON SASSIM PANTOJA</t>
  </si>
  <si>
    <t>51.828.758/000153</t>
  </si>
  <si>
    <t>70033340200</t>
  </si>
  <si>
    <t>M W G PANTOJA LTDA</t>
  </si>
  <si>
    <t>60.281.187/000170</t>
  </si>
  <si>
    <t>MIGUELWEDSON GOMES PANTOJA</t>
  </si>
  <si>
    <t>GRAFICA E IMPRESSORA SALES LTDA</t>
  </si>
  <si>
    <t>59.905.458/0001-32</t>
  </si>
  <si>
    <t>DALVA DO SOCORRO SALES DA CRUZ</t>
  </si>
  <si>
    <t>36190845215</t>
  </si>
  <si>
    <t>CARDONAVE NAVEGACAO E TRANSPORTE LTDA</t>
  </si>
  <si>
    <t>39.315.192/0001-60</t>
  </si>
  <si>
    <t>AUTOMATICO</t>
  </si>
  <si>
    <t>012485926</t>
  </si>
  <si>
    <t>010382717ENCERRADO</t>
  </si>
  <si>
    <t>ENCERRADO</t>
  </si>
  <si>
    <t>ZAP/OK</t>
  </si>
  <si>
    <t>ODILENE NUNES SERRÃO</t>
  </si>
  <si>
    <t>31.127.663/0001-03</t>
  </si>
  <si>
    <t>ESPAÇO TERAPEÚTICO EQUILIBRIO LTDA</t>
  </si>
  <si>
    <t>60.238.614/0001-38</t>
  </si>
  <si>
    <t>CLEUCIO HELENO SOUZA MOREIRA</t>
  </si>
  <si>
    <t>66739330204</t>
  </si>
  <si>
    <t>JACINEIDE FERREIRA GOMES</t>
  </si>
  <si>
    <t>11843366CANCELADO</t>
  </si>
  <si>
    <t>11843366CANCEELADO</t>
  </si>
  <si>
    <t>009895868CANCELADO</t>
  </si>
  <si>
    <t>A DA C MARQUES FILHO</t>
  </si>
  <si>
    <t>A PANTOJA DA SILVA LTDA</t>
  </si>
  <si>
    <t>ALESSANDRO PANTOJA DA SILVA</t>
  </si>
  <si>
    <t>02327153271</t>
  </si>
  <si>
    <t>ELIZANGELA BARROS WANZELER</t>
  </si>
  <si>
    <t>29.926.270/0001-00</t>
  </si>
  <si>
    <t>57593326200</t>
  </si>
  <si>
    <t>EXPERTISE SERVIÇOS AGRICOLAS LTDA</t>
  </si>
  <si>
    <t>60.666.754/0001-07</t>
  </si>
  <si>
    <t>WANDERSON GONÇALVES DOS SANTOS</t>
  </si>
  <si>
    <t>01330311280</t>
  </si>
  <si>
    <t>MAPARA CONCRETO LTDA</t>
  </si>
  <si>
    <t>44.371.423/0001-93</t>
  </si>
  <si>
    <t>JAQUELINE ORIVEIRA BORGES</t>
  </si>
  <si>
    <t>72379499288</t>
  </si>
  <si>
    <t>SELMA SUELI VASCONCELOS RODRIGUES</t>
  </si>
  <si>
    <t>IMPRESSO/OK</t>
  </si>
  <si>
    <t>J L MORAES OLIVEIRA</t>
  </si>
  <si>
    <t>JOSE LUIZ MORAES DE OLIVEIRA</t>
  </si>
  <si>
    <t>89494997204</t>
  </si>
  <si>
    <t>João Vitor Trindade Cardoso</t>
  </si>
  <si>
    <t>42.077.708/0001-90</t>
  </si>
  <si>
    <t>55104703215</t>
  </si>
  <si>
    <t xml:space="preserve">NORMAL </t>
  </si>
  <si>
    <t>JOÃO PAULINO G TELS</t>
  </si>
  <si>
    <t xml:space="preserve"> M M CONSTRUTORA PEÇAS DE MAQUINAS E MOTORES</t>
  </si>
  <si>
    <t>MAICON MOACIR PAIXÃO ALVES</t>
  </si>
  <si>
    <t>29.214.777/0001-30</t>
  </si>
  <si>
    <t>011888938</t>
  </si>
  <si>
    <t>SIM-MEI</t>
  </si>
  <si>
    <t>03536374247</t>
  </si>
  <si>
    <t xml:space="preserve">JALVA FARIAS TELES </t>
  </si>
  <si>
    <t>639.445.102-91</t>
  </si>
  <si>
    <t>FALEIRO BEER HOUSE LTDA (D C FALEIRO LONGARO)</t>
  </si>
  <si>
    <t>T. M. PINTO LTDA (URBANO B. RODRIGUES LTDA,)</t>
  </si>
  <si>
    <t>LUCIMAR RODRIGUES FALEIROS LIMA</t>
  </si>
  <si>
    <t>195.764.471-00</t>
  </si>
  <si>
    <t>ALLAN CARDOSO</t>
  </si>
  <si>
    <t>02269401280</t>
  </si>
  <si>
    <t>RESTO CAAMUTA LTDA</t>
  </si>
  <si>
    <t>42.077.708/0003-52</t>
  </si>
  <si>
    <t>RESTO CAAMUTA LTDA (AÇAI CAAMUTA)</t>
  </si>
  <si>
    <t>RESTO CAAMUTA LTDA (CASARÃO CAAMUTA)</t>
  </si>
  <si>
    <t>42.077.708/0002-71</t>
  </si>
  <si>
    <t>DISTRIBUIDORA 06</t>
  </si>
  <si>
    <t>05.025.176/0006-26</t>
  </si>
  <si>
    <t>POSTO AJURU LTDA</t>
  </si>
  <si>
    <t>60.967.778/0001-04</t>
  </si>
  <si>
    <t>885.688.492-53</t>
  </si>
  <si>
    <t>W BARROS PINHEIRO</t>
  </si>
  <si>
    <t>19.326.796/0001-34</t>
  </si>
  <si>
    <t>WELTON BARROS PINHEIRO</t>
  </si>
  <si>
    <t>85825336249</t>
  </si>
  <si>
    <t>JOSE V PORTILHO</t>
  </si>
  <si>
    <t>Jose#123</t>
  </si>
  <si>
    <t xml:space="preserve">A DOS S SILVA E SILVA </t>
  </si>
  <si>
    <t>RESCINDIDO</t>
  </si>
  <si>
    <t>013011625</t>
  </si>
  <si>
    <t>KAIO BRENNER BARROS PANTOJA</t>
  </si>
  <si>
    <t>035.444.712-21</t>
  </si>
  <si>
    <t>@FABIO121f</t>
  </si>
  <si>
    <t>MARIA GICERDA TAVARES VEIGA</t>
  </si>
  <si>
    <t>@JEMMH271022p</t>
  </si>
  <si>
    <t>T E IGREJA</t>
  </si>
  <si>
    <t>THIAGO ESTUMANOIGREJA</t>
  </si>
  <si>
    <t>13.556.764/0001-00</t>
  </si>
  <si>
    <t>006744408 006744352 006744467</t>
  </si>
  <si>
    <t>L COSTA DULTRA LTDA</t>
  </si>
  <si>
    <t>D. M. T. DAMASCENO NETO LTDA(L COSTA DULTRA LTDA)</t>
  </si>
  <si>
    <t xml:space="preserve">04652971290 </t>
  </si>
  <si>
    <t>01847307248</t>
  </si>
  <si>
    <t>MARIA RAIMUNDA CARVALHO DE CARVALHO</t>
  </si>
  <si>
    <t>102.501.152-04</t>
  </si>
  <si>
    <t>ANA PATRICIA BARBOSA POMPEU</t>
  </si>
  <si>
    <t>00416145264</t>
  </si>
  <si>
    <t>J TENORIO BATISTA LTDA</t>
  </si>
  <si>
    <t>61.328.115/0001-02</t>
  </si>
  <si>
    <t>LUIZ HENRIQUE SANTOS DA SILVA</t>
  </si>
  <si>
    <t>70427244455</t>
  </si>
  <si>
    <t>AÇAI CARAPAJOENSE INDUSTRIA E COMERCIO LTDA</t>
  </si>
  <si>
    <t>RUSH GAMES CENTER LTDA</t>
  </si>
  <si>
    <t>53.029.956/0001-82</t>
  </si>
  <si>
    <t>FERNANDO ENRIQUE MARTINSNAZAREHT</t>
  </si>
  <si>
    <t>JORGE LUIS FARIAS DE CASTRO</t>
  </si>
  <si>
    <t>012814303</t>
  </si>
  <si>
    <t xml:space="preserve">KALIANE LIMA DE SOUZA </t>
  </si>
  <si>
    <t>Kaliane Lima de Souza</t>
  </si>
  <si>
    <t>N S GONCALVES LTDA</t>
  </si>
  <si>
    <t>61.569.058/0001-45</t>
  </si>
  <si>
    <t>Natanael Silva Goncalves</t>
  </si>
  <si>
    <t>01457011239</t>
  </si>
  <si>
    <t>SOCIEDADE POSTUMA NOVA CANAA LTDA</t>
  </si>
  <si>
    <t>61.590.169/0001-33</t>
  </si>
  <si>
    <t>48823899249</t>
  </si>
  <si>
    <t>M GOMES DOS REIS LTDA</t>
  </si>
  <si>
    <t>MARCOS GOMES DOS REIS</t>
  </si>
  <si>
    <t>61.709.877/0001-40</t>
  </si>
  <si>
    <t>00343018284</t>
  </si>
  <si>
    <t>E P G DE MORAES</t>
  </si>
  <si>
    <t>19.122.898/0001-07</t>
  </si>
  <si>
    <t>Ester Pantoja Goncalves de Moraes</t>
  </si>
  <si>
    <t>35686642249</t>
  </si>
  <si>
    <t>E P GONCALVES DE MORAES E CIA LTDA</t>
  </si>
  <si>
    <t>13.139.644/0001-07</t>
  </si>
  <si>
    <t>13.139.644/0002-98</t>
  </si>
  <si>
    <t>011993460CANC</t>
  </si>
  <si>
    <t>10433869LIQ</t>
  </si>
  <si>
    <t>36450268000172</t>
  </si>
  <si>
    <t>11513478LIQ</t>
  </si>
  <si>
    <t>05139086000151</t>
  </si>
  <si>
    <t>20329307000148</t>
  </si>
  <si>
    <t>12816297 13285672</t>
  </si>
  <si>
    <t>09284171000164</t>
  </si>
  <si>
    <t>29448550000150</t>
  </si>
  <si>
    <t>42077708000190</t>
  </si>
  <si>
    <t>SEM EMIÇÃO</t>
  </si>
  <si>
    <t>53435997000179</t>
  </si>
  <si>
    <t>010518589LIQ</t>
  </si>
  <si>
    <t>010565176LIC</t>
  </si>
  <si>
    <t>Rmp823939@</t>
  </si>
  <si>
    <t>Ja14#5987k</t>
  </si>
  <si>
    <t>23920417000178</t>
  </si>
  <si>
    <t>29651694000109</t>
  </si>
  <si>
    <t>14301597000119</t>
  </si>
  <si>
    <t>97551705000139</t>
  </si>
  <si>
    <t>02445028000168</t>
  </si>
  <si>
    <t>24302460000132</t>
  </si>
  <si>
    <t>04451294000129</t>
  </si>
  <si>
    <t>18345014000102</t>
  </si>
  <si>
    <t>50435769000100</t>
  </si>
  <si>
    <t>20684808000142</t>
  </si>
  <si>
    <t>15742540000118</t>
  </si>
  <si>
    <t>24555228000106</t>
  </si>
  <si>
    <t>45869874000118</t>
  </si>
  <si>
    <t>44936906000198.</t>
  </si>
  <si>
    <t>30531705000104</t>
  </si>
  <si>
    <t>09061521000123</t>
  </si>
  <si>
    <t>54557909000174</t>
  </si>
  <si>
    <t>15594530000182</t>
  </si>
  <si>
    <t>39806780000105</t>
  </si>
  <si>
    <t>21193238000150</t>
  </si>
  <si>
    <t>10550696000183</t>
  </si>
  <si>
    <t>30508852000155</t>
  </si>
  <si>
    <t>04201031128</t>
  </si>
  <si>
    <t>07366584000162</t>
  </si>
  <si>
    <t>83380766000176</t>
  </si>
  <si>
    <t>29553273000145</t>
  </si>
  <si>
    <t>25134972000108</t>
  </si>
  <si>
    <t>55297363000122</t>
  </si>
  <si>
    <t>40045744000147</t>
  </si>
  <si>
    <t>41903000000189</t>
  </si>
  <si>
    <t>03813139000142</t>
  </si>
  <si>
    <t>03519263000108</t>
  </si>
  <si>
    <t>35501062000161</t>
  </si>
  <si>
    <t>16711238000165</t>
  </si>
  <si>
    <t>04823999000120</t>
  </si>
  <si>
    <t>RESPONSAVEL</t>
  </si>
  <si>
    <t>ELIEL</t>
  </si>
  <si>
    <t>ISAAC/EDILSON</t>
  </si>
  <si>
    <t>Nadirson Pacheco</t>
  </si>
  <si>
    <t>MICHELE</t>
  </si>
  <si>
    <t>38378263000101</t>
  </si>
  <si>
    <t>42375872000184</t>
  </si>
  <si>
    <t>41838469000181</t>
  </si>
  <si>
    <t>EVELYN</t>
  </si>
  <si>
    <t>45285360000115</t>
  </si>
  <si>
    <t>09617111000116</t>
  </si>
  <si>
    <t>49736743000113</t>
  </si>
  <si>
    <t>09277932000150</t>
  </si>
  <si>
    <t>17095946000181</t>
  </si>
  <si>
    <t>45110606000118</t>
  </si>
  <si>
    <t>20890327000193</t>
  </si>
  <si>
    <t>37964421000142</t>
  </si>
  <si>
    <t>06024835000168</t>
  </si>
  <si>
    <t>09053540000108</t>
  </si>
  <si>
    <t>22.377.831/000110</t>
  </si>
  <si>
    <t>35941036000154</t>
  </si>
  <si>
    <t>57590756000155</t>
  </si>
  <si>
    <t>37374662000131</t>
  </si>
  <si>
    <t>40140017000169</t>
  </si>
  <si>
    <t>05924970000105</t>
  </si>
  <si>
    <t>09311342000105</t>
  </si>
  <si>
    <t>49016225000125</t>
  </si>
  <si>
    <t>58677141000123</t>
  </si>
  <si>
    <t>CAPISTRANO TRANSPORTES &amp; REPRESENTAÇÕES LTDA</t>
  </si>
  <si>
    <t>FRANCISCO A MARTINS MENEZES</t>
  </si>
  <si>
    <t>CLEITON DO S PRESTES MONTEIRO</t>
  </si>
  <si>
    <t>37247231000104</t>
  </si>
  <si>
    <t>59339464000170</t>
  </si>
  <si>
    <t>51349174000103</t>
  </si>
  <si>
    <t>52623891000136</t>
  </si>
  <si>
    <t>54096645000107</t>
  </si>
  <si>
    <t>38636152000158</t>
  </si>
  <si>
    <t>018.473.822-90</t>
  </si>
  <si>
    <t>P B L DE SIQUEIRA (SOLUÇÕES TECNICAS EDUCACIONAIS)</t>
  </si>
  <si>
    <t>11734495LIQ</t>
  </si>
  <si>
    <t>LUIS FERNANDO RIBEIRO GONCALVES</t>
  </si>
  <si>
    <t>Lu2025@$</t>
  </si>
  <si>
    <t>15621078000109</t>
  </si>
  <si>
    <t>976.680.442-72</t>
  </si>
  <si>
    <t>JC201#1920jc@</t>
  </si>
  <si>
    <t>44371423000193</t>
  </si>
  <si>
    <t>43682214000106</t>
  </si>
  <si>
    <t>19484677000170</t>
  </si>
  <si>
    <t>06375445000132</t>
  </si>
  <si>
    <t>35751217000118</t>
  </si>
  <si>
    <t>43098650000124</t>
  </si>
  <si>
    <t>14180684000165</t>
  </si>
  <si>
    <t>16526384000110</t>
  </si>
  <si>
    <t>07432380000182</t>
  </si>
  <si>
    <t>08895870000188</t>
  </si>
  <si>
    <t>RECINDIDO</t>
  </si>
  <si>
    <t>Maria123@</t>
  </si>
  <si>
    <t>#Caloura21</t>
  </si>
  <si>
    <t>ATACAREJO ROSA DE SARON</t>
  </si>
  <si>
    <t>62201088000167</t>
  </si>
  <si>
    <t>RODRIGO PINTO PEREIRA</t>
  </si>
  <si>
    <t xml:space="preserve"> 85979457291</t>
  </si>
  <si>
    <t>TEXEIRA &amp; LOUREIRO ADVOCACIA</t>
  </si>
  <si>
    <t>58273488000100</t>
  </si>
  <si>
    <t>LEANDRO ARTHUR OLIVEIRA LOUREIRO</t>
  </si>
  <si>
    <t>88823776287</t>
  </si>
  <si>
    <t>POSTO NEW DE COMBUSTIVEL LTDA</t>
  </si>
  <si>
    <t>62056029000142</t>
  </si>
  <si>
    <t>ALANE CARLA OLIVEIRA LEAO</t>
  </si>
  <si>
    <t xml:space="preserve"> 07152215235</t>
  </si>
  <si>
    <t>CAMETÁ MAGAZINE LTDA</t>
  </si>
  <si>
    <t>23493790000270</t>
  </si>
  <si>
    <t>12940991000171</t>
  </si>
  <si>
    <t xml:space="preserve">ESTÉTICA BIA POMPEU LTDA </t>
  </si>
  <si>
    <t xml:space="preserve">KARITA BATISTA DE ALCANTARA </t>
  </si>
  <si>
    <t>61307630000106</t>
  </si>
  <si>
    <t>02148152181</t>
  </si>
  <si>
    <t>42.520.727/0002-20</t>
  </si>
  <si>
    <t>D PORTILHO CRUZ LTDA</t>
  </si>
  <si>
    <t>18327863000133</t>
  </si>
  <si>
    <t>DANIVALDO PORTILHO CRUZ</t>
  </si>
  <si>
    <t>M M P RODRIGUES</t>
  </si>
  <si>
    <t xml:space="preserve">MAICK MARCOS PANTOJA RODRIGUES </t>
  </si>
  <si>
    <t>44049135000117</t>
  </si>
  <si>
    <t>83012982272</t>
  </si>
  <si>
    <t xml:space="preserve">ORLANDO BARREIROS CALDAS </t>
  </si>
  <si>
    <t>144.971.072-72</t>
  </si>
  <si>
    <t>Nando*8613</t>
  </si>
  <si>
    <t>A C DOS REIS SERVIÇOES LTDA</t>
  </si>
  <si>
    <t>51242932000181</t>
  </si>
  <si>
    <t>VALDILENY DA SILVA RAMOS</t>
  </si>
  <si>
    <t>00989678270</t>
  </si>
  <si>
    <t>E PROGENIO BARRA LTDA</t>
  </si>
  <si>
    <t>17698399000129</t>
  </si>
  <si>
    <t>76495479291</t>
  </si>
  <si>
    <t>ELSIS PROGENIO BARRA</t>
  </si>
  <si>
    <t>ISMAEL DA SILVA LETE</t>
  </si>
  <si>
    <t>356.986.082-53</t>
  </si>
  <si>
    <t>Ismael1963@</t>
  </si>
  <si>
    <t>13690028</t>
  </si>
  <si>
    <t>08992154000119</t>
  </si>
  <si>
    <t>41451687000169</t>
  </si>
  <si>
    <t>11737211000128</t>
  </si>
  <si>
    <t>10701807000105</t>
  </si>
  <si>
    <t>22653936000154</t>
  </si>
  <si>
    <t>06170456000186</t>
  </si>
  <si>
    <t>36204682000100</t>
  </si>
  <si>
    <t>21458346000108</t>
  </si>
  <si>
    <t>28777098000107</t>
  </si>
  <si>
    <t>22460894000135</t>
  </si>
  <si>
    <t>27231229000193</t>
  </si>
  <si>
    <t>10825125000104</t>
  </si>
  <si>
    <t>05060552000109</t>
  </si>
  <si>
    <t>15621073000178</t>
  </si>
  <si>
    <t>22247226000124</t>
  </si>
  <si>
    <t>08874222000145</t>
  </si>
  <si>
    <t>13139644000107</t>
  </si>
  <si>
    <t>19122898000107</t>
  </si>
  <si>
    <t>28965008000101</t>
  </si>
  <si>
    <t>05877654000111</t>
  </si>
  <si>
    <t>47029393000120</t>
  </si>
  <si>
    <t>45129088000184</t>
  </si>
  <si>
    <t>06051543000114</t>
  </si>
  <si>
    <t>47245454000196</t>
  </si>
  <si>
    <t>43466495000151</t>
  </si>
  <si>
    <t>18213193000124</t>
  </si>
  <si>
    <t>10995894000150</t>
  </si>
  <si>
    <t>20907923000139</t>
  </si>
  <si>
    <t>15176915000120</t>
  </si>
  <si>
    <t>14145437000128</t>
  </si>
  <si>
    <t>04200607000176</t>
  </si>
  <si>
    <t>08003016000160</t>
  </si>
  <si>
    <t>18320623000107</t>
  </si>
  <si>
    <t>29698405000127</t>
  </si>
  <si>
    <t>04073822000153</t>
  </si>
  <si>
    <t>10895935000137</t>
  </si>
  <si>
    <t>39778385000158</t>
  </si>
  <si>
    <t>04850661000167</t>
  </si>
  <si>
    <t>26741566000168</t>
  </si>
  <si>
    <t>25405750000174</t>
  </si>
  <si>
    <t>47040898000195</t>
  </si>
  <si>
    <t>20369151000129</t>
  </si>
  <si>
    <t>41533270000145</t>
  </si>
  <si>
    <t>11780684000108</t>
  </si>
  <si>
    <t>07749761000190</t>
  </si>
  <si>
    <t>46791068000137</t>
  </si>
  <si>
    <t>04147088000120</t>
  </si>
  <si>
    <t>24530992000127</t>
  </si>
  <si>
    <t>23936281000194</t>
  </si>
  <si>
    <t>09562494000172</t>
  </si>
  <si>
    <t>21108381000105</t>
  </si>
  <si>
    <t>42669916000189</t>
  </si>
  <si>
    <t>37607102000180</t>
  </si>
  <si>
    <t>34536206000152</t>
  </si>
  <si>
    <t>24039988000160</t>
  </si>
  <si>
    <t>06205742000130</t>
  </si>
  <si>
    <t>22499497000177</t>
  </si>
  <si>
    <t>33995455000143</t>
  </si>
  <si>
    <t>46755642000100</t>
  </si>
  <si>
    <t>013535952</t>
  </si>
  <si>
    <t>37.513.927/0001-35</t>
  </si>
  <si>
    <t>011193300LIQ</t>
  </si>
  <si>
    <t>Alves25@</t>
  </si>
  <si>
    <t>Car#mo60</t>
  </si>
  <si>
    <t>28996336000175</t>
  </si>
  <si>
    <t>57024091000112</t>
  </si>
  <si>
    <t>13856838</t>
  </si>
  <si>
    <t>02747241000124</t>
  </si>
  <si>
    <t>35497278000109</t>
  </si>
  <si>
    <t>V R DOS PRAZERES PORTILHO LTDA</t>
  </si>
  <si>
    <t>62600095000131</t>
  </si>
  <si>
    <t>54908790000137</t>
  </si>
  <si>
    <t>47751921000150</t>
  </si>
  <si>
    <t>40432298000123</t>
  </si>
  <si>
    <t>19187114000110</t>
  </si>
  <si>
    <t>EDULCIRA GONCALVES  DE CARVALHO</t>
  </si>
  <si>
    <t>883.853.532-91</t>
  </si>
  <si>
    <t>Ed14051984*</t>
  </si>
  <si>
    <t>013586685</t>
  </si>
  <si>
    <t>20015444000108</t>
  </si>
  <si>
    <t>05443336000142</t>
  </si>
  <si>
    <t>23493790000190</t>
  </si>
  <si>
    <t>39303016000109</t>
  </si>
  <si>
    <t>07519972000136</t>
  </si>
  <si>
    <t>51402209000112</t>
  </si>
  <si>
    <t>07242158000117</t>
  </si>
  <si>
    <t>06050445000162</t>
  </si>
  <si>
    <t>09614484000133</t>
  </si>
  <si>
    <t>44802306000137</t>
  </si>
  <si>
    <t>29214777000130</t>
  </si>
  <si>
    <t>A COSTA GONÇALVES</t>
  </si>
  <si>
    <t>AÇAI CAAMUTA</t>
  </si>
  <si>
    <t>ASSOCIAÇÃO BENEFICIENTE DE COMBATE A FOME ANIMAL</t>
  </si>
  <si>
    <t>CASARÃO CAAMUTA</t>
  </si>
  <si>
    <t>IESAMA - INSTITUTO DE ESTUDOS DA AMAZONIA S/S LTDA</t>
  </si>
  <si>
    <t>ODILON PANTOJA</t>
  </si>
  <si>
    <t>YURI B SEQUIM</t>
  </si>
  <si>
    <t>009118938 011361251 LIQ</t>
  </si>
  <si>
    <t>32492091000116</t>
  </si>
  <si>
    <t>40574140000198</t>
  </si>
  <si>
    <t>36333009000161</t>
  </si>
  <si>
    <t>15734768000166</t>
  </si>
  <si>
    <t>05724970000153</t>
  </si>
  <si>
    <t>52893597000144</t>
  </si>
  <si>
    <t>010820671CANC</t>
  </si>
  <si>
    <t>14043212</t>
  </si>
  <si>
    <t>37328353000125</t>
  </si>
  <si>
    <t>SERVIÇOS SUSPENSO</t>
  </si>
  <si>
    <t>41930976000140</t>
  </si>
  <si>
    <t>29987272000109</t>
  </si>
  <si>
    <t>EDILSON</t>
  </si>
  <si>
    <t>ISAAC</t>
  </si>
  <si>
    <t>37908820000196</t>
  </si>
  <si>
    <t>54777433000187</t>
  </si>
  <si>
    <t>R M PINTO BENASSULY LTDA</t>
  </si>
  <si>
    <t>63043615000115</t>
  </si>
  <si>
    <t>RAIMUNDA MARIA PINTO BENASSULY</t>
  </si>
  <si>
    <t>12499390204</t>
  </si>
  <si>
    <t>CICLO ESPAÇO CLINICO DE NEURODESENVOLVIMENTO</t>
  </si>
  <si>
    <t>62683196000113</t>
  </si>
  <si>
    <t>G E R COMERCIO DE COSMETICOS LTDA</t>
  </si>
  <si>
    <t>62934791000184</t>
  </si>
  <si>
    <t>GRASIELA MEDEIROS REDONDO</t>
  </si>
  <si>
    <t>12664806000163</t>
  </si>
  <si>
    <t>013754304</t>
  </si>
  <si>
    <t>58400063000115</t>
  </si>
  <si>
    <t>19.328.796/0001-34</t>
  </si>
  <si>
    <t>SERVIÇO SUSPENSO</t>
  </si>
  <si>
    <t>343.868.409-82</t>
  </si>
  <si>
    <t>50387991000185</t>
  </si>
  <si>
    <t>24338776000184</t>
  </si>
  <si>
    <t>DANIEL MOREIRA DE CARVALHO</t>
  </si>
  <si>
    <t>640.567.081-34</t>
  </si>
  <si>
    <t>E SACRAMENTO FREITAS - FILIAL</t>
  </si>
  <si>
    <t>28965008000373</t>
  </si>
  <si>
    <t>GIRLEY PEREIRA AGUIAR</t>
  </si>
  <si>
    <t>989.492.842-00</t>
  </si>
  <si>
    <t xml:space="preserve"> 010446640 010837671 012652439 014109902 </t>
  </si>
  <si>
    <t>14202235</t>
  </si>
  <si>
    <t>Araujo1997.</t>
  </si>
  <si>
    <t>A C MEDEIROS CARDOSO LTDA</t>
  </si>
  <si>
    <t>L R CADOSO E CARDOSO LTDA</t>
  </si>
  <si>
    <t>10565545000107</t>
  </si>
  <si>
    <t>44077647000197</t>
  </si>
  <si>
    <t>05797900000125</t>
  </si>
  <si>
    <t>37916288000159</t>
  </si>
  <si>
    <t>E DA S GAIA</t>
  </si>
  <si>
    <t>31696187000133</t>
  </si>
  <si>
    <t>EDSON DA SILVA GAIA</t>
  </si>
  <si>
    <t>00500294283</t>
  </si>
  <si>
    <t>TONY P DE FRIETAS LTDA</t>
  </si>
  <si>
    <t>27520007000190</t>
  </si>
  <si>
    <t>TONY PACHECO DE FREITAS</t>
  </si>
  <si>
    <t>81610050282</t>
  </si>
  <si>
    <t>L FREITAS DA VEIGA</t>
  </si>
  <si>
    <t>63562793000152</t>
  </si>
  <si>
    <t>LENILSON FREITAS DA VEIGA</t>
  </si>
  <si>
    <t>96954701220</t>
  </si>
  <si>
    <t>25082121000150</t>
  </si>
  <si>
    <t>N VALENTE DOS SANTOS</t>
  </si>
  <si>
    <t>10715484000109</t>
  </si>
  <si>
    <t>NAYARA VALENTE DOS SANTOS</t>
  </si>
  <si>
    <t>01056429240</t>
  </si>
  <si>
    <t>42.520.727/0003-01</t>
  </si>
  <si>
    <t>FABRICA POLPA DA VIDA LTDA</t>
  </si>
  <si>
    <t>63638582000156</t>
  </si>
  <si>
    <t>RAIMUNDO WAGNERCARNEIRO DE SOUZA</t>
  </si>
  <si>
    <t>@Dani2025</t>
  </si>
  <si>
    <t>51081079000163</t>
  </si>
  <si>
    <t>SERVIÇOS SUSPENSOS</t>
  </si>
  <si>
    <t>27580762000160</t>
  </si>
  <si>
    <t>31583897000157</t>
  </si>
  <si>
    <t>M. DE BRITO. SENA LTDA</t>
  </si>
  <si>
    <t>59212664000167</t>
  </si>
  <si>
    <t>ARTUR COSTA GONÇALVES</t>
  </si>
  <si>
    <t>01350087270</t>
  </si>
  <si>
    <t>27297692000138</t>
  </si>
  <si>
    <t>22352356000127</t>
  </si>
  <si>
    <t>57568336000172</t>
  </si>
  <si>
    <t>63871230000146</t>
  </si>
  <si>
    <t>26675318000166</t>
  </si>
  <si>
    <t>07596938000165</t>
  </si>
  <si>
    <t>28130279000147</t>
  </si>
  <si>
    <t>31121586000176</t>
  </si>
  <si>
    <t>G A POMPEU SERVICOS ODONTOLOGICOS E ESTETICA LTDA</t>
  </si>
  <si>
    <t> AMANDA CURSINO POMPEU</t>
  </si>
  <si>
    <t>42.292.703/0001-80</t>
  </si>
  <si>
    <t>02089060298</t>
  </si>
  <si>
    <t>39405383000113</t>
  </si>
  <si>
    <t>013995493 013995492RESC</t>
  </si>
  <si>
    <t>003625757RESC</t>
  </si>
  <si>
    <t>011412197CANC 011539066CANC</t>
  </si>
  <si>
    <t>27712308000116</t>
  </si>
  <si>
    <t>13379434000196</t>
  </si>
  <si>
    <t>20758475000159</t>
  </si>
  <si>
    <t>379918113833</t>
  </si>
  <si>
    <t>13756334000131</t>
  </si>
  <si>
    <t>012009234  012009396LIQ</t>
  </si>
  <si>
    <t>014580980</t>
  </si>
  <si>
    <t>012176827CANC 013279985CANC</t>
  </si>
  <si>
    <t>37149780000146</t>
  </si>
  <si>
    <t>07722799000179 07722799000250</t>
  </si>
  <si>
    <t>10779260000160 10779260000241</t>
  </si>
  <si>
    <t>014429596 014429870 014429243</t>
  </si>
  <si>
    <t>011888938CANC</t>
  </si>
  <si>
    <t>A DO SOCORRO BRABO DOS SANTOS LTDA</t>
  </si>
  <si>
    <t>27340224000107</t>
  </si>
  <si>
    <t>014587989 014587988</t>
  </si>
  <si>
    <t>014390578</t>
  </si>
  <si>
    <t>014690218 014756249</t>
  </si>
  <si>
    <t>28702610000156</t>
  </si>
  <si>
    <t>014581449 014581448</t>
  </si>
  <si>
    <t xml:space="preserve"> 011507435 013010013CANC</t>
  </si>
  <si>
    <t>42393161000132</t>
  </si>
  <si>
    <t>014887872</t>
  </si>
  <si>
    <t>49063684000160</t>
  </si>
  <si>
    <t>CLINICA ULTRA+SAUDE EXCELENCIA EM DIAGNOSTICO</t>
  </si>
  <si>
    <t>31768699000168</t>
  </si>
  <si>
    <t>014593857 014593856</t>
  </si>
  <si>
    <t>RODRIGO DOS SANTOS RODRIGUES NETO</t>
  </si>
  <si>
    <t>52648132000128</t>
  </si>
  <si>
    <t>59942283000133</t>
  </si>
  <si>
    <t>REDINAL P PORTILHO</t>
  </si>
  <si>
    <t>RP33389.</t>
  </si>
  <si>
    <t>N P P SANTOS</t>
  </si>
  <si>
    <t>NIVEA PATRICIA PADINHA SANTOS</t>
  </si>
  <si>
    <t>7840431000105</t>
  </si>
  <si>
    <t>79495800200</t>
  </si>
  <si>
    <t>E TENORIO FURTADO LTDA</t>
  </si>
  <si>
    <t>63881219000167</t>
  </si>
  <si>
    <t>ELTON TENORIO FURTADO</t>
  </si>
  <si>
    <t>CLINICA CARDIOVIDA BAIÃO LTDA</t>
  </si>
  <si>
    <t>64603370000104</t>
  </si>
  <si>
    <t>27903323000141</t>
  </si>
  <si>
    <t>02507694254</t>
  </si>
  <si>
    <t xml:space="preserve">014427554 014428283 014428709 </t>
  </si>
  <si>
    <t>014558437 014558746  014558827</t>
  </si>
  <si>
    <t>014156314CANC</t>
  </si>
  <si>
    <t>SUSPENSO</t>
  </si>
  <si>
    <t>RAIMUNDO PINTO NETO(NETO FERREIRA)</t>
  </si>
  <si>
    <t>29.716.766/0001-59</t>
  </si>
  <si>
    <t xml:space="preserve">09617111000116 </t>
  </si>
  <si>
    <t>M DE FATIMA DINIZ RODRIGUES &amp; CIA LTDA</t>
  </si>
  <si>
    <t>63.984.347/0001-36</t>
  </si>
  <si>
    <t xml:space="preserve"> MARIA DE FATIMA DINIZ RODRIGUES</t>
  </si>
  <si>
    <t xml:space="preserve"> 95474382200</t>
  </si>
  <si>
    <t>P S BARBOSA DE CASTRO LTDA</t>
  </si>
  <si>
    <t>37.874.801/0001-96</t>
  </si>
  <si>
    <t>PATRICK SANDRO BARBOSA DE CASTRO</t>
  </si>
  <si>
    <t xml:space="preserve"> 01164258222</t>
  </si>
  <si>
    <t>FARMACIA SAUDE POPULAR LTDA</t>
  </si>
  <si>
    <t>50.560362/0001-05</t>
  </si>
  <si>
    <t>ELIEL DE SOUZA RODRIGUES</t>
  </si>
  <si>
    <t>NOTAVEL ENGENHARIA LTDA</t>
  </si>
  <si>
    <t>23.978.764/0001-51</t>
  </si>
  <si>
    <t>LUCIANO LEITE POMPEU</t>
  </si>
  <si>
    <t>NOTAVEL MATERIAIS ELETRICOS &amp; AUTOMAÇÃO LTDA</t>
  </si>
  <si>
    <t>65.022.021/0001-53</t>
  </si>
  <si>
    <t>39982572000159</t>
  </si>
  <si>
    <t>JLC CARDOSO LTDA FILIAL</t>
  </si>
  <si>
    <t>43.853.132/0002-50</t>
  </si>
  <si>
    <t>43.853.132/0003-30</t>
  </si>
  <si>
    <t>43.853.132/0004-11</t>
  </si>
  <si>
    <t>E LEÃO FREITAS LTDA</t>
  </si>
  <si>
    <t>33.520.029/0001-53</t>
  </si>
  <si>
    <t>EDINALDO LEAO FREITAS</t>
  </si>
  <si>
    <t>015003857 015092770</t>
  </si>
  <si>
    <t>CONSTRUTORA SANTA RITA</t>
  </si>
  <si>
    <t>09.033.509/0001-05</t>
  </si>
  <si>
    <t>04982717222</t>
  </si>
  <si>
    <t>CLARICE MARQUES DA CRUZ</t>
  </si>
  <si>
    <t>J P C COMERCIO E SERVIÇOS LTDA</t>
  </si>
  <si>
    <t>45.179.018/0001-30</t>
  </si>
  <si>
    <t>693066168570</t>
  </si>
  <si>
    <t xml:space="preserve"> JOICE PINHEIRO CRUZ</t>
  </si>
  <si>
    <t>03484321270</t>
  </si>
  <si>
    <t>STAR FITNESS ACADEMIA FILIAL</t>
  </si>
  <si>
    <t>53.435.997/0002-50</t>
  </si>
  <si>
    <t>RAVEL SOUZA LIMA</t>
  </si>
  <si>
    <t>59.605.321/0001-62</t>
  </si>
  <si>
    <t>302697716235</t>
  </si>
  <si>
    <t>28487419000139</t>
  </si>
  <si>
    <t>40023098000117</t>
  </si>
  <si>
    <t>015415883</t>
  </si>
  <si>
    <t>48829820210</t>
  </si>
  <si>
    <t>142379572219</t>
  </si>
  <si>
    <t>S MORAES FONSECA LTDA</t>
  </si>
  <si>
    <t>56.504.745/0001-42</t>
  </si>
  <si>
    <t>MARTHA PANTOJA ASSUNÇÃO &amp; CIA TRANS E SERV LTDA</t>
  </si>
  <si>
    <t>65.476.249/0001-13</t>
  </si>
  <si>
    <t>014097761 014987185</t>
  </si>
  <si>
    <t>OSVALDO OTAVIO F VALENTE(BIRO BIRO)</t>
  </si>
  <si>
    <t>47.339.390/0001-92 177.455.782-72</t>
  </si>
  <si>
    <t>CODIGO</t>
  </si>
  <si>
    <t>015229397 015229421</t>
  </si>
  <si>
    <t>30.531.705/0002-87</t>
  </si>
  <si>
    <t>RANGEL CALDAS PEREIRA</t>
  </si>
  <si>
    <t>30.910.209/0001-53 823.290.362-72</t>
  </si>
  <si>
    <t>Ar1018@$</t>
  </si>
  <si>
    <t>015502845</t>
  </si>
  <si>
    <t>45179018000130</t>
  </si>
  <si>
    <t>PERSPECTIVA PROJETOS &amp; CONSTRUÇOES LTDA</t>
  </si>
  <si>
    <t>19.737.981/0001-82</t>
  </si>
  <si>
    <t>JEFFERSON DA SILVA ALVES</t>
  </si>
  <si>
    <t>01630941280</t>
  </si>
  <si>
    <t>NEVES E PERES FARMACIA LTDA</t>
  </si>
  <si>
    <t>62.003.342/0001-12</t>
  </si>
  <si>
    <t>NIXON MARIO MATOS PERES</t>
  </si>
  <si>
    <t>24699365272</t>
  </si>
  <si>
    <t>S DO REMEDIO WANZELER LOBO LTDA</t>
  </si>
  <si>
    <t>64.053.169/0001-92</t>
  </si>
  <si>
    <t>SANDOVAL DO REMÉDIO W LOBO</t>
  </si>
  <si>
    <t xml:space="preserve">85140635291 </t>
  </si>
  <si>
    <t>RAVEL SERVIÇOS AUTOMOTORES</t>
  </si>
  <si>
    <t>A P SANCHES COELHO LTDA</t>
  </si>
  <si>
    <t>53.678.021/0001-27</t>
  </si>
  <si>
    <t>ANA PAULA SANCHES COELHO</t>
  </si>
  <si>
    <t>54503205234</t>
  </si>
  <si>
    <t>E RODRIGUES FERREIRA COMERCIO DE BEBIDAS LTDA</t>
  </si>
  <si>
    <t>62.594.316/0001-06</t>
  </si>
  <si>
    <t>EVERALDO RODRIGUES FERREIRA</t>
  </si>
  <si>
    <t>03026851205</t>
  </si>
  <si>
    <t>R DE BARROS OLIVEIRA</t>
  </si>
  <si>
    <t>35.159.758/0001-51</t>
  </si>
  <si>
    <t>ROMOLO</t>
  </si>
  <si>
    <t>,</t>
  </si>
  <si>
    <t>ZAPREGY/OK</t>
  </si>
  <si>
    <t>28687488000196</t>
  </si>
  <si>
    <t>REGY/ok</t>
  </si>
  <si>
    <t>K J C COMERCIO DEUS ME DEU LTDA</t>
  </si>
  <si>
    <t>65.860.831/0001-89</t>
  </si>
  <si>
    <t>JOSE REINALDO ARAUJO REIS</t>
  </si>
  <si>
    <t>S. S. CARVALHO LTDA</t>
  </si>
  <si>
    <t>57.867.181/0001-75</t>
  </si>
  <si>
    <t>SAMARONHE SOARES CARVALHO</t>
  </si>
  <si>
    <t>BAIAO MAQUINAS &amp; MOTORES LTDA</t>
  </si>
  <si>
    <t>45.001.022/0001-04</t>
  </si>
  <si>
    <t>BRENDA BORGES BARBOSA</t>
  </si>
  <si>
    <t>15192828000166</t>
  </si>
  <si>
    <t>H ALVES DA COSTA LTDA</t>
  </si>
  <si>
    <t>41.196.978/0001-58</t>
  </si>
  <si>
    <t>HELENA ALVES DA COSTA</t>
  </si>
  <si>
    <t>EMPREENDIEMNTO MS LTDA</t>
  </si>
  <si>
    <t>39.728.962/0001-05</t>
  </si>
  <si>
    <t>MARCELO GARCIA DE SOUZA</t>
  </si>
  <si>
    <t>00616683200</t>
  </si>
  <si>
    <t>ANDERSON BARROSO PANTOJA</t>
  </si>
  <si>
    <t>54.424.255/0001-00</t>
  </si>
  <si>
    <t>JHONN LENO GONÇALVES PROGENIO</t>
  </si>
  <si>
    <t>27.752.002/0001-93</t>
  </si>
  <si>
    <t>S</t>
  </si>
  <si>
    <t>A P DE SOUZA CRUZ</t>
  </si>
  <si>
    <t>12.966.411/0001-15</t>
  </si>
  <si>
    <t>ANA PAULA DE SOUZA CRUZ</t>
  </si>
  <si>
    <t>720.972.482-68</t>
  </si>
  <si>
    <t>Fpaes0902#</t>
  </si>
  <si>
    <t>FERNANDA REGINA DE PINHO PAES (ENVIAR VICENTE CONTEC)</t>
  </si>
  <si>
    <t>REGIME 2026</t>
  </si>
  <si>
    <t>84281758291</t>
  </si>
  <si>
    <t>F W MENDES VASQUES LTDA</t>
  </si>
  <si>
    <t>26118510000151</t>
  </si>
  <si>
    <t xml:space="preserve"> FRANCISCO WELITON MENDES VASQUES</t>
  </si>
  <si>
    <t>ZAP</t>
  </si>
  <si>
    <t>IMPRESSO</t>
  </si>
  <si>
    <t>ZAPREGY</t>
  </si>
  <si>
    <t>43.853.132/0005-00</t>
  </si>
  <si>
    <t>VAREJAO TEM PISCINA LTDA</t>
  </si>
  <si>
    <t>VAREJAO TEM MAGAZINE LTDA</t>
  </si>
  <si>
    <t>M A VALENTE DUARTE LTDA</t>
  </si>
  <si>
    <t>MANOEL AUGUSTO VALENTE DUARTE</t>
  </si>
  <si>
    <t>12.991.044/0001-00</t>
  </si>
  <si>
    <t>21098417291</t>
  </si>
  <si>
    <t>PONTO FORTE EMPREENDIMENTOS LTDA</t>
  </si>
  <si>
    <t>JHONN LENO GONÇALVES PROGÊNIO</t>
  </si>
  <si>
    <t>34998738000101</t>
  </si>
  <si>
    <t>VAREJÃO TEM LTDA</t>
  </si>
  <si>
    <t>20824958000104</t>
  </si>
  <si>
    <t xml:space="preserve">CIDADE VERDE TRANSPORTE DE URGENCIA &amp; EMERGENCIA </t>
  </si>
  <si>
    <t>DATALINK PROVEDOR DE INTERNET COMERCIO E SERVICOS</t>
  </si>
  <si>
    <t>EMITIDO</t>
  </si>
  <si>
    <t>CAIXA P</t>
  </si>
  <si>
    <t>ENVIADO</t>
  </si>
  <si>
    <t>PRC</t>
  </si>
  <si>
    <t>M M CONSTRUTORA PEÇAS DE MAQUINAS E MOTORES</t>
  </si>
  <si>
    <t xml:space="preserve">A DO S P FARIAS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</si>
</sst>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 &quot;* #,##0.00_);_(&quot;R$ &quot;* \(#,##0.00\);_(&quot;R$ &quot;* &quot;-&quot;??_);_(@_)"/>
    <numFmt numFmtId="165" formatCode="_-* #,##0.00_-;\-* #,##0.00_-;_-* &quot;-&quot;??_-;_-@"/>
  </numFmts>
  <fonts count="19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b/>
      <sz val="8"/>
      <color rgb="FF000000"/>
      <name val="Cambria"/>
      <family val="1"/>
    </font>
    <font>
      <b/>
      <sz val="8"/>
      <color theme="1"/>
      <name val="Cambria"/>
      <family val="1"/>
    </font>
    <font>
      <sz val="8"/>
      <color rgb="FF000000"/>
      <name val="Verdana"/>
      <family val="2"/>
    </font>
    <font>
      <b/>
      <sz val="8"/>
      <color rgb="FF000000"/>
      <name val="Calibri"/>
      <family val="2"/>
    </font>
    <font>
      <b/>
      <sz val="8"/>
      <color rgb="FF333333"/>
      <name val="Arial"/>
      <family val="2"/>
    </font>
    <font>
      <u/>
      <sz val="11"/>
      <color theme="10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Calibri"/>
      <family val="2"/>
    </font>
    <font>
      <u/>
      <sz val="8"/>
      <color rgb="FF000000"/>
      <name val="Calibri"/>
      <family val="2"/>
    </font>
    <font>
      <sz val="8"/>
      <color rgb="FF000000"/>
      <name val="Cambria"/>
      <family val="1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8"/>
      <color theme="1"/>
      <name val="Arial"/>
      <family val="2"/>
    </font>
    <font>
      <u/>
      <sz val="8"/>
      <color theme="10"/>
      <name val="Calibri"/>
      <family val="2"/>
    </font>
    <font>
      <u/>
      <sz val="8"/>
      <color rgb="FF000000"/>
      <name val="Calibri"/>
      <family val="2"/>
    </font>
    <font>
      <u/>
      <sz val="8"/>
      <color rgb="FF000000"/>
      <name val="Calibri"/>
      <family val="2"/>
    </font>
    <font>
      <u/>
      <sz val="8"/>
      <color rgb="FF000000"/>
      <name val="Calibri"/>
      <family val="2"/>
    </font>
    <font>
      <u/>
      <sz val="8"/>
      <color theme="10"/>
      <name val="Calibri"/>
      <family val="2"/>
    </font>
    <font>
      <u/>
      <sz val="11"/>
      <color theme="10"/>
      <name val="Calibri"/>
      <family val="2"/>
    </font>
    <font>
      <u/>
      <sz val="8"/>
      <color rgb="FF000000"/>
      <name val="Calibri"/>
      <family val="2"/>
    </font>
    <font>
      <u/>
      <sz val="8"/>
      <color rgb="FF000000"/>
      <name val="Calibri"/>
      <family val="2"/>
    </font>
    <font>
      <u/>
      <sz val="8"/>
      <color theme="10"/>
      <name val="Calibri"/>
      <family val="2"/>
    </font>
    <font>
      <u/>
      <sz val="8"/>
      <color rgb="FF000000"/>
      <name val="Calibri"/>
      <family val="2"/>
    </font>
    <font>
      <u/>
      <sz val="9"/>
      <color theme="10"/>
      <name val="Calibri"/>
      <family val="2"/>
    </font>
    <font>
      <sz val="8"/>
      <color rgb="FF000000"/>
      <name val="Quattrocento Sans"/>
      <family val="2"/>
    </font>
    <font>
      <u/>
      <sz val="8"/>
      <color rgb="FF000000"/>
      <name val="Calibri"/>
      <family val="2"/>
    </font>
    <font>
      <b/>
      <sz val="9"/>
      <color rgb="FF000000"/>
      <name val="Cambria"/>
      <family val="1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u/>
      <sz val="9"/>
      <color rgb="FF000000"/>
      <name val="Calibri"/>
      <family val="2"/>
    </font>
    <font>
      <u/>
      <sz val="11"/>
      <color theme="10"/>
      <name val="Calibri"/>
      <family val="2"/>
    </font>
    <font>
      <sz val="9"/>
      <color rgb="FF000000"/>
      <name val="Cambria"/>
      <family val="1"/>
    </font>
    <font>
      <b/>
      <sz val="9"/>
      <color rgb="FF000000"/>
      <name val="Arial"/>
      <family val="2"/>
    </font>
    <font>
      <u/>
      <sz val="9"/>
      <color rgb="FF000000"/>
      <name val="Calibri"/>
      <family val="2"/>
    </font>
    <font>
      <u/>
      <sz val="9"/>
      <color rgb="FF000000"/>
      <name val="Calibri"/>
      <family val="2"/>
    </font>
    <font>
      <u/>
      <sz val="11"/>
      <color theme="10"/>
      <name val="Calibri"/>
      <family val="2"/>
    </font>
    <font>
      <u/>
      <sz val="9"/>
      <color rgb="FF000000"/>
      <name val="Calibri"/>
      <family val="2"/>
    </font>
    <font>
      <sz val="9"/>
      <color rgb="FF000000"/>
      <name val="Quattrocento Sans"/>
      <family val="2"/>
    </font>
    <font>
      <u/>
      <sz val="9"/>
      <color rgb="FF000000"/>
      <name val="Calibri"/>
      <family val="2"/>
    </font>
    <font>
      <sz val="11"/>
      <name val="Calibri"/>
      <family val="2"/>
    </font>
    <font>
      <sz val="9"/>
      <color rgb="FF000000"/>
      <name val="Verdana"/>
      <family val="2"/>
    </font>
    <font>
      <u/>
      <sz val="11"/>
      <color theme="10"/>
      <name val="Calibri"/>
      <family val="2"/>
    </font>
    <font>
      <b/>
      <sz val="9"/>
      <color rgb="FFFF0000"/>
      <name val="Cambria"/>
      <family val="1"/>
    </font>
    <font>
      <b/>
      <sz val="9"/>
      <color theme="8"/>
      <name val="Cambria"/>
      <family val="1"/>
    </font>
    <font>
      <b/>
      <sz val="9"/>
      <color theme="4"/>
      <name val="Cambria"/>
      <family val="1"/>
    </font>
    <font>
      <b/>
      <sz val="9"/>
      <color rgb="FFFF0000"/>
      <name val="Arial"/>
      <family val="2"/>
    </font>
    <font>
      <u/>
      <sz val="9"/>
      <color rgb="FF000000"/>
      <name val="Calibri"/>
      <family val="2"/>
    </font>
    <font>
      <u/>
      <sz val="11"/>
      <color theme="10"/>
      <name val="Calibri"/>
      <family val="2"/>
    </font>
    <font>
      <b/>
      <sz val="8"/>
      <color theme="1"/>
      <name val="Calibri"/>
      <family val="2"/>
    </font>
    <font>
      <b/>
      <sz val="24"/>
      <color rgb="FF0070C0"/>
      <name val="Calibri"/>
      <family val="2"/>
    </font>
    <font>
      <b/>
      <sz val="8"/>
      <color rgb="FF0070C0"/>
      <name val="Calibri"/>
      <family val="2"/>
    </font>
    <font>
      <b/>
      <i/>
      <u/>
      <sz val="8"/>
      <color rgb="FF0070C0"/>
      <name val="Arial"/>
      <family val="2"/>
    </font>
    <font>
      <sz val="11"/>
      <color theme="1"/>
      <name val="Calibri"/>
      <family val="2"/>
    </font>
    <font>
      <b/>
      <sz val="8"/>
      <color rgb="FFFF0000"/>
      <name val="Cambria"/>
      <family val="1"/>
    </font>
    <font>
      <sz val="9"/>
      <color theme="1"/>
      <name val="Calibri"/>
      <family val="2"/>
    </font>
    <font>
      <b/>
      <sz val="20"/>
      <color rgb="FF0070C0"/>
      <name val="Calibri"/>
      <family val="2"/>
    </font>
    <font>
      <b/>
      <sz val="9"/>
      <color rgb="FFFF0000"/>
      <name val="Calibri"/>
      <family val="2"/>
    </font>
    <font>
      <b/>
      <i/>
      <u/>
      <sz val="9"/>
      <color rgb="FFFF0000"/>
      <name val="Arial"/>
      <family val="2"/>
    </font>
    <font>
      <b/>
      <sz val="9"/>
      <color theme="1"/>
      <name val="Cambria"/>
      <family val="1"/>
    </font>
    <font>
      <b/>
      <i/>
      <u/>
      <sz val="8"/>
      <color rgb="FF0070C0"/>
      <name val="Arial"/>
      <family val="2"/>
    </font>
    <font>
      <sz val="18"/>
      <color theme="1"/>
      <name val="Calibri"/>
      <family val="2"/>
    </font>
    <font>
      <b/>
      <sz val="18"/>
      <color rgb="FF0070C0"/>
      <name val="Calibri"/>
      <family val="2"/>
    </font>
    <font>
      <sz val="9"/>
      <color rgb="FFFF0000"/>
      <name val="Calibri"/>
      <family val="2"/>
    </font>
    <font>
      <b/>
      <i/>
      <u/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1"/>
      <name val="Cambria"/>
      <family val="1"/>
    </font>
    <font>
      <b/>
      <i/>
      <u/>
      <sz val="9"/>
      <color theme="1"/>
      <name val="Cambria"/>
      <family val="1"/>
    </font>
    <font>
      <b/>
      <sz val="9"/>
      <color rgb="FF0070C0"/>
      <name val="Calibri"/>
      <family val="2"/>
    </font>
    <font>
      <b/>
      <i/>
      <u/>
      <sz val="9"/>
      <color rgb="FFFF0000"/>
      <name val="Arial"/>
      <family val="2"/>
    </font>
    <font>
      <sz val="11"/>
      <color rgb="FFFF0000"/>
      <name val="Calibri"/>
      <family val="2"/>
    </font>
    <font>
      <b/>
      <u/>
      <sz val="12"/>
      <color rgb="FFFF0000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sz val="10"/>
      <color theme="1"/>
      <name val="Calibri"/>
      <family val="2"/>
    </font>
    <font>
      <b/>
      <sz val="26"/>
      <color rgb="FF0070C0"/>
      <name val="Calibri"/>
      <family val="2"/>
    </font>
    <font>
      <sz val="10"/>
      <color rgb="FFFF0000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</font>
    <font>
      <b/>
      <i/>
      <u/>
      <sz val="11"/>
      <color theme="1"/>
      <name val="Arial"/>
      <family val="2"/>
    </font>
    <font>
      <b/>
      <sz val="11"/>
      <color rgb="FFFF0000"/>
      <name val="Calibri"/>
      <family val="2"/>
    </font>
    <font>
      <b/>
      <sz val="9"/>
      <color rgb="FF7030A0"/>
      <name val="Arial"/>
      <family val="2"/>
    </font>
    <font>
      <b/>
      <sz val="11"/>
      <color rgb="FF7030A0"/>
      <name val="Calibri"/>
      <family val="2"/>
    </font>
    <font>
      <b/>
      <sz val="8"/>
      <color rgb="FFFF0000"/>
      <name val="Arial"/>
      <family val="2"/>
    </font>
    <font>
      <sz val="18"/>
      <color rgb="FFFF33CC"/>
      <name val="Calibri"/>
      <family val="2"/>
    </font>
    <font>
      <sz val="18"/>
      <color rgb="FFFF0000"/>
      <name val="Calibri"/>
      <family val="2"/>
    </font>
    <font>
      <b/>
      <sz val="8"/>
      <color rgb="FF7030A0"/>
      <name val="Arial"/>
      <family val="2"/>
    </font>
    <font>
      <sz val="11"/>
      <color rgb="FF00B0F0"/>
      <name val="Calibri"/>
      <family val="2"/>
    </font>
    <font>
      <sz val="11"/>
      <color rgb="FF0070C0"/>
      <name val="Calibri"/>
      <family val="2"/>
    </font>
    <font>
      <b/>
      <sz val="9"/>
      <color rgb="FF7030A0"/>
      <name val="Calibri"/>
      <family val="2"/>
    </font>
    <font>
      <b/>
      <sz val="8"/>
      <color rgb="FFFF3399"/>
      <name val="Arial"/>
      <family val="2"/>
    </font>
    <font>
      <b/>
      <sz val="10"/>
      <color rgb="FFFF3399"/>
      <name val="Calibri"/>
      <family val="2"/>
    </font>
    <font>
      <sz val="11"/>
      <color rgb="FFFF3399"/>
      <name val="Calibri"/>
      <family val="2"/>
    </font>
    <font>
      <b/>
      <sz val="10"/>
      <color rgb="FFFF0000"/>
      <name val="Calibri"/>
      <family val="2"/>
    </font>
    <font>
      <b/>
      <sz val="8"/>
      <color rgb="FF0070C0"/>
      <name val="Arial"/>
      <family val="2"/>
    </font>
    <font>
      <b/>
      <sz val="11"/>
      <color rgb="FF0070C0"/>
      <name val="Calibri"/>
      <family val="2"/>
    </font>
    <font>
      <b/>
      <sz val="10"/>
      <color rgb="FF7030A0"/>
      <name val="Calibri"/>
      <family val="2"/>
    </font>
    <font>
      <b/>
      <sz val="10"/>
      <color theme="1"/>
      <name val="Calibri"/>
      <family val="2"/>
    </font>
    <font>
      <sz val="20"/>
      <color rgb="FF0070C0"/>
      <name val="Calibri"/>
      <family val="2"/>
    </font>
    <font>
      <b/>
      <i/>
      <u/>
      <sz val="11"/>
      <color theme="1"/>
      <name val="Arial"/>
      <family val="2"/>
    </font>
    <font>
      <b/>
      <sz val="16"/>
      <color rgb="FF0070C0"/>
      <name val="Calibri"/>
      <family val="2"/>
    </font>
    <font>
      <b/>
      <i/>
      <u/>
      <sz val="8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rgb="FF002060"/>
      <name val="Calibri"/>
      <family val="2"/>
    </font>
    <font>
      <sz val="11"/>
      <color rgb="FF262626"/>
      <name val="Calibri"/>
      <family val="2"/>
    </font>
    <font>
      <sz val="11"/>
      <color rgb="FF990000"/>
      <name val="Calibri"/>
      <family val="2"/>
    </font>
    <font>
      <b/>
      <sz val="28"/>
      <color rgb="FF0070C0"/>
      <name val="Calibri"/>
      <family val="2"/>
    </font>
    <font>
      <b/>
      <sz val="18"/>
      <color theme="1"/>
      <name val="Calibri"/>
      <family val="2"/>
    </font>
    <font>
      <b/>
      <sz val="8"/>
      <color rgb="FF00B050"/>
      <name val="Arial"/>
      <family val="2"/>
    </font>
    <font>
      <b/>
      <sz val="11"/>
      <color rgb="FF00B050"/>
      <name val="Calibri"/>
      <family val="2"/>
    </font>
    <font>
      <b/>
      <sz val="10"/>
      <color theme="4"/>
      <name val="Arial"/>
      <family val="2"/>
    </font>
    <font>
      <b/>
      <i/>
      <u/>
      <sz val="11"/>
      <color theme="1"/>
      <name val="Arial"/>
      <family val="2"/>
    </font>
    <font>
      <b/>
      <sz val="10"/>
      <color theme="1"/>
      <name val="Arial"/>
      <family val="2"/>
    </font>
    <font>
      <b/>
      <sz val="8"/>
      <color rgb="FF00B0F0"/>
      <name val="Arial"/>
      <family val="2"/>
    </font>
    <font>
      <b/>
      <sz val="11"/>
      <color rgb="FF00B0F0"/>
      <name val="Calibri"/>
      <family val="2"/>
    </font>
    <font>
      <sz val="8"/>
      <color theme="1"/>
      <name val="Arial"/>
      <family val="2"/>
    </font>
    <font>
      <b/>
      <i/>
      <u/>
      <sz val="11"/>
      <color theme="1"/>
      <name val="Arial"/>
      <family val="2"/>
    </font>
    <font>
      <b/>
      <i/>
      <u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8"/>
      <color rgb="FF000000"/>
      <name val="Cambria"/>
      <family val="1"/>
    </font>
    <font>
      <u/>
      <sz val="9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sz val="8"/>
      <color rgb="FF333333"/>
      <name val="Cambria"/>
      <family val="1"/>
    </font>
    <font>
      <b/>
      <sz val="8"/>
      <color theme="1"/>
      <name val="Cambria"/>
      <family val="1"/>
    </font>
    <font>
      <b/>
      <sz val="8"/>
      <color rgb="FF000000"/>
      <name val="Cambria"/>
      <family val="1"/>
    </font>
    <font>
      <sz val="8"/>
      <color theme="1"/>
      <name val="Cambria"/>
      <family val="1"/>
    </font>
    <font>
      <u/>
      <sz val="8"/>
      <color rgb="FF000000"/>
      <name val="Cambria"/>
      <family val="1"/>
    </font>
    <font>
      <u/>
      <sz val="8"/>
      <color theme="10"/>
      <name val="Cambria"/>
      <family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  <font>
      <sz val="11"/>
      <color theme="1"/>
      <name val="Cambria"/>
      <family val="1"/>
    </font>
    <font>
      <sz val="11"/>
      <name val="Cambria"/>
      <family val="1"/>
    </font>
    <font>
      <sz val="11"/>
      <color rgb="FFFF0000"/>
      <name val="Cambria"/>
      <family val="1"/>
    </font>
    <font>
      <sz val="11"/>
      <color rgb="FF333333"/>
      <name val="Cambria"/>
      <family val="1"/>
    </font>
    <font>
      <sz val="8"/>
      <color indexed="81"/>
      <name val="Segoe UI"/>
      <family val="2"/>
    </font>
    <font>
      <sz val="11"/>
      <color rgb="FF000000"/>
      <name val="Cambria"/>
      <family val="1"/>
    </font>
    <font>
      <b/>
      <u/>
      <sz val="8"/>
      <color rgb="FF000000"/>
      <name val="Cambria"/>
      <family val="1"/>
    </font>
    <font>
      <b/>
      <u/>
      <sz val="8"/>
      <color theme="1"/>
      <name val="Cambria"/>
      <family val="1"/>
    </font>
    <font>
      <b/>
      <sz val="11"/>
      <color rgb="FFFF0000"/>
      <name val="Cambria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00427A"/>
      <name val="Arial"/>
      <family val="2"/>
    </font>
    <font>
      <b/>
      <sz val="11"/>
      <color rgb="FFFFC000"/>
      <name val="Cambria"/>
      <family val="1"/>
    </font>
    <font>
      <b/>
      <sz val="8"/>
      <color rgb="FFFFC000"/>
      <name val="Cambria"/>
      <family val="1"/>
    </font>
    <font>
      <b/>
      <sz val="8"/>
      <name val="Cambria"/>
      <family val="1"/>
    </font>
    <font>
      <b/>
      <sz val="8"/>
      <color rgb="FFFFFF00"/>
      <name val="Cambria"/>
      <family val="1"/>
    </font>
    <font>
      <sz val="12"/>
      <color theme="1"/>
      <name val="Arial"/>
      <family val="2"/>
    </font>
    <font>
      <sz val="11"/>
      <color rgb="FF000000"/>
      <name val="Verdana"/>
      <family val="2"/>
    </font>
    <font>
      <sz val="11"/>
      <color indexed="81"/>
      <name val="Segoe UI"/>
      <family val="2"/>
    </font>
    <font>
      <b/>
      <sz val="8"/>
      <color theme="9"/>
      <name val="Cambria"/>
      <family val="1"/>
    </font>
    <font>
      <sz val="11"/>
      <color rgb="FF00B0F0"/>
      <name val="Cambria"/>
      <family val="1"/>
    </font>
    <font>
      <b/>
      <sz val="8"/>
      <color rgb="FF00B0F0"/>
      <name val="Cambria"/>
      <family val="1"/>
    </font>
    <font>
      <sz val="11"/>
      <color rgb="FF00B050"/>
      <name val="Cambria"/>
      <family val="1"/>
    </font>
    <font>
      <b/>
      <sz val="11"/>
      <name val="Cambria"/>
      <family val="1"/>
    </font>
    <font>
      <b/>
      <sz val="8"/>
      <color rgb="FF7030A0"/>
      <name val="Cambria"/>
      <family val="1"/>
    </font>
    <font>
      <b/>
      <sz val="8"/>
      <color theme="9" tint="-0.249977111117893"/>
      <name val="Cambria"/>
      <family val="1"/>
    </font>
    <font>
      <b/>
      <u/>
      <sz val="8"/>
      <color rgb="FFFF0000"/>
      <name val="Cambria"/>
      <family val="1"/>
    </font>
    <font>
      <b/>
      <sz val="8"/>
      <color theme="9" tint="-0.499984740745262"/>
      <name val="Cambria"/>
      <family val="1"/>
    </font>
    <font>
      <b/>
      <sz val="8"/>
      <color theme="7" tint="-0.249977111117893"/>
      <name val="Cambria"/>
      <family val="1"/>
    </font>
    <font>
      <b/>
      <sz val="8"/>
      <color rgb="FFEE0000"/>
      <name val="Cambria"/>
      <family val="1"/>
    </font>
    <font>
      <b/>
      <sz val="8"/>
      <color theme="5" tint="-0.499984740745262"/>
      <name val="Cambria"/>
      <family val="1"/>
    </font>
    <font>
      <sz val="12"/>
      <color theme="1"/>
      <name val="Calibri"/>
      <family val="2"/>
      <scheme val="minor"/>
    </font>
    <font>
      <b/>
      <u/>
      <sz val="8"/>
      <name val="Cambria"/>
      <family val="1"/>
    </font>
    <font>
      <b/>
      <u/>
      <sz val="8"/>
      <color rgb="FFFFC000"/>
      <name val="Cambria"/>
      <family val="1"/>
    </font>
    <font>
      <sz val="11"/>
      <color rgb="FFFFC000"/>
      <name val="Cambria"/>
      <family val="1"/>
    </font>
    <font>
      <b/>
      <sz val="8"/>
      <name val="Calibri"/>
      <family val="2"/>
      <scheme val="minor"/>
    </font>
    <font>
      <b/>
      <sz val="8"/>
      <name val="Arial"/>
      <family val="2"/>
    </font>
    <font>
      <b/>
      <sz val="10"/>
      <color indexed="81"/>
      <name val="Segoe UI"/>
      <family val="2"/>
    </font>
    <font>
      <sz val="10"/>
      <color indexed="81"/>
      <name val="Segoe U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b/>
      <sz val="10"/>
      <color rgb="FF333333"/>
      <name val="Calibri"/>
      <family val="2"/>
    </font>
    <font>
      <b/>
      <sz val="8"/>
      <color rgb="FF333333"/>
      <name val="Calibri"/>
      <family val="2"/>
    </font>
    <font>
      <b/>
      <sz val="1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FFFF00"/>
        <bgColor rgb="FFFFFF00"/>
      </patternFill>
    </fill>
    <fill>
      <patternFill patternType="solid">
        <fgColor rgb="FF92CDDC"/>
        <bgColor rgb="FF92CDDC"/>
      </patternFill>
    </fill>
    <fill>
      <patternFill patternType="solid">
        <fgColor rgb="FFFF0000"/>
        <bgColor rgb="FFFF0000"/>
      </patternFill>
    </fill>
    <fill>
      <patternFill patternType="solid">
        <fgColor rgb="FF95B3D7"/>
        <bgColor rgb="FF95B3D7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DBE5F1"/>
        <bgColor rgb="FFDBE5F1"/>
      </patternFill>
    </fill>
    <fill>
      <patternFill patternType="solid">
        <fgColor rgb="FFFFC000"/>
        <bgColor rgb="FFFFC000"/>
      </patternFill>
    </fill>
    <fill>
      <patternFill patternType="solid">
        <fgColor rgb="FFD8D8D8"/>
        <bgColor rgb="FFD8D8D8"/>
      </patternFill>
    </fill>
    <fill>
      <patternFill patternType="solid">
        <fgColor rgb="FFB8CCE4"/>
        <bgColor rgb="FFB8CCE4"/>
      </patternFill>
    </fill>
    <fill>
      <patternFill patternType="solid">
        <fgColor rgb="FFE5DFEC"/>
        <bgColor rgb="FFE5DFEC"/>
      </patternFill>
    </fill>
    <fill>
      <patternFill patternType="solid">
        <fgColor rgb="FFC2D69B"/>
        <bgColor rgb="FFC2D69B"/>
      </patternFill>
    </fill>
    <fill>
      <patternFill patternType="solid">
        <fgColor rgb="FF548DD4"/>
        <bgColor rgb="FF548DD4"/>
      </patternFill>
    </fill>
    <fill>
      <patternFill patternType="solid">
        <fgColor rgb="FFFBD4B4"/>
        <bgColor rgb="FFFBD4B4"/>
      </patternFill>
    </fill>
    <fill>
      <patternFill patternType="solid">
        <fgColor rgb="FFD6E3BC"/>
        <bgColor rgb="FFD6E3BC"/>
      </patternFill>
    </fill>
    <fill>
      <patternFill patternType="solid">
        <fgColor rgb="FF0070C0"/>
        <bgColor rgb="FF0070C0"/>
      </patternFill>
    </fill>
    <fill>
      <patternFill patternType="solid">
        <fgColor rgb="FF8DB3E2"/>
        <bgColor rgb="FF8DB3E2"/>
      </patternFill>
    </fill>
    <fill>
      <patternFill patternType="solid">
        <fgColor rgb="FFFF33CC"/>
        <bgColor rgb="FFFF33CC"/>
      </patternFill>
    </fill>
    <fill>
      <patternFill patternType="solid">
        <fgColor rgb="FF00B050"/>
        <bgColor rgb="FF00B050"/>
      </patternFill>
    </fill>
    <fill>
      <patternFill patternType="solid">
        <fgColor rgb="FF002060"/>
        <bgColor rgb="FF002060"/>
      </patternFill>
    </fill>
    <fill>
      <patternFill patternType="solid">
        <fgColor rgb="FFE36C09"/>
        <bgColor rgb="FFE36C09"/>
      </patternFill>
    </fill>
    <fill>
      <patternFill patternType="solid">
        <fgColor theme="0"/>
        <bgColor rgb="FF92CDDC"/>
      </patternFill>
    </fill>
    <fill>
      <patternFill patternType="solid">
        <fgColor theme="0"/>
        <bgColor rgb="FFFFFF00"/>
      </patternFill>
    </fill>
    <fill>
      <patternFill patternType="solid">
        <fgColor theme="4" tint="0.39997558519241921"/>
        <bgColor rgb="FFFFFF00"/>
      </patternFill>
    </fill>
    <fill>
      <patternFill patternType="solid">
        <fgColor rgb="FFFFFF00"/>
        <bgColor rgb="FF95B3D7"/>
      </patternFill>
    </fill>
    <fill>
      <patternFill patternType="solid">
        <fgColor theme="2"/>
        <bgColor rgb="FFFFFF00"/>
      </patternFill>
    </fill>
    <fill>
      <patternFill patternType="solid">
        <fgColor theme="0"/>
        <bgColor rgb="FF95B3D7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31" fillId="0" borderId="0" applyNumberFormat="0" applyFill="0" applyBorder="0" applyAlignment="0" applyProtection="0"/>
  </cellStyleXfs>
  <cellXfs count="1163">
    <xf numFmtId="0" fontId="0" fillId="0" borderId="0" xfId="0"/>
    <xf numFmtId="0" fontId="10" fillId="0" borderId="0" xfId="0" applyFont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12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/>
    </xf>
    <xf numFmtId="0" fontId="12" fillId="5" borderId="11" xfId="0" applyFont="1" applyFill="1" applyBorder="1" applyAlignment="1">
      <alignment horizontal="center" vertical="center"/>
    </xf>
    <xf numFmtId="0" fontId="14" fillId="3" borderId="11" xfId="0" applyFont="1" applyFill="1" applyBorder="1"/>
    <xf numFmtId="0" fontId="16" fillId="3" borderId="11" xfId="0" applyFont="1" applyFill="1" applyBorder="1"/>
    <xf numFmtId="0" fontId="16" fillId="3" borderId="11" xfId="0" applyFont="1" applyFill="1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/>
    </xf>
    <xf numFmtId="0" fontId="12" fillId="3" borderId="15" xfId="0" applyFont="1" applyFill="1" applyBorder="1" applyAlignment="1">
      <alignment horizontal="center" vertical="center"/>
    </xf>
    <xf numFmtId="0" fontId="10" fillId="7" borderId="11" xfId="0" applyFont="1" applyFill="1" applyBorder="1" applyAlignment="1">
      <alignment horizontal="center"/>
    </xf>
    <xf numFmtId="0" fontId="12" fillId="7" borderId="11" xfId="0" applyFont="1" applyFill="1" applyBorder="1" applyAlignment="1">
      <alignment horizontal="center" vertical="center"/>
    </xf>
    <xf numFmtId="0" fontId="13" fillId="7" borderId="11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/>
    </xf>
    <xf numFmtId="0" fontId="14" fillId="7" borderId="11" xfId="0" applyFont="1" applyFill="1" applyBorder="1"/>
    <xf numFmtId="0" fontId="15" fillId="7" borderId="11" xfId="0" applyFont="1" applyFill="1" applyBorder="1" applyAlignment="1">
      <alignment horizontal="center" vertical="center"/>
    </xf>
    <xf numFmtId="0" fontId="16" fillId="7" borderId="11" xfId="0" applyFont="1" applyFill="1" applyBorder="1"/>
    <xf numFmtId="0" fontId="18" fillId="7" borderId="11" xfId="0" applyFont="1" applyFill="1" applyBorder="1" applyAlignment="1">
      <alignment horizontal="center" vertical="center"/>
    </xf>
    <xf numFmtId="0" fontId="16" fillId="7" borderId="11" xfId="0" applyFont="1" applyFill="1" applyBorder="1" applyAlignment="1">
      <alignment horizontal="center"/>
    </xf>
    <xf numFmtId="0" fontId="12" fillId="3" borderId="17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7" borderId="13" xfId="0" applyFont="1" applyFill="1" applyBorder="1" applyAlignment="1">
      <alignment horizontal="center" vertical="center"/>
    </xf>
    <xf numFmtId="0" fontId="19" fillId="7" borderId="13" xfId="0" applyFont="1" applyFill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/>
    </xf>
    <xf numFmtId="0" fontId="12" fillId="7" borderId="13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23" fillId="7" borderId="9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24" fillId="8" borderId="13" xfId="0" applyFont="1" applyFill="1" applyBorder="1" applyAlignment="1">
      <alignment horizontal="center"/>
    </xf>
    <xf numFmtId="0" fontId="24" fillId="8" borderId="11" xfId="0" applyFont="1" applyFill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2" fillId="6" borderId="7" xfId="0" applyFont="1" applyFill="1" applyBorder="1" applyAlignment="1">
      <alignment horizontal="center" vertical="center"/>
    </xf>
    <xf numFmtId="0" fontId="25" fillId="7" borderId="9" xfId="0" applyFont="1" applyFill="1" applyBorder="1" applyAlignment="1">
      <alignment horizontal="center" vertical="center"/>
    </xf>
    <xf numFmtId="0" fontId="15" fillId="6" borderId="11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6" fillId="5" borderId="9" xfId="0" applyFont="1" applyFill="1" applyBorder="1" applyAlignment="1">
      <alignment horizontal="center" vertical="center"/>
    </xf>
    <xf numFmtId="0" fontId="12" fillId="5" borderId="12" xfId="0" applyFont="1" applyFill="1" applyBorder="1" applyAlignment="1">
      <alignment horizontal="center" vertical="center"/>
    </xf>
    <xf numFmtId="0" fontId="15" fillId="5" borderId="13" xfId="0" applyFont="1" applyFill="1" applyBorder="1" applyAlignment="1">
      <alignment horizontal="center" vertical="center"/>
    </xf>
    <xf numFmtId="0" fontId="19" fillId="5" borderId="13" xfId="0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/>
    </xf>
    <xf numFmtId="0" fontId="27" fillId="7" borderId="13" xfId="0" applyFont="1" applyFill="1" applyBorder="1" applyAlignment="1">
      <alignment horizontal="center" vertical="center"/>
    </xf>
    <xf numFmtId="0" fontId="12" fillId="6" borderId="22" xfId="0" applyFont="1" applyFill="1" applyBorder="1" applyAlignment="1">
      <alignment horizontal="center" vertical="center"/>
    </xf>
    <xf numFmtId="0" fontId="28" fillId="7" borderId="9" xfId="0" applyFont="1" applyFill="1" applyBorder="1" applyAlignment="1">
      <alignment horizontal="center" vertical="center" wrapText="1"/>
    </xf>
    <xf numFmtId="0" fontId="29" fillId="7" borderId="9" xfId="0" applyFont="1" applyFill="1" applyBorder="1" applyAlignment="1">
      <alignment horizontal="center" vertical="center" wrapText="1"/>
    </xf>
    <xf numFmtId="0" fontId="30" fillId="7" borderId="9" xfId="0" applyFont="1" applyFill="1" applyBorder="1" applyAlignment="1">
      <alignment horizontal="center" vertical="center" wrapText="1"/>
    </xf>
    <xf numFmtId="0" fontId="31" fillId="7" borderId="23" xfId="0" applyFont="1" applyFill="1" applyBorder="1" applyAlignment="1">
      <alignment horizontal="center" vertical="center"/>
    </xf>
    <xf numFmtId="3" fontId="12" fillId="7" borderId="11" xfId="0" applyNumberFormat="1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/>
    </xf>
    <xf numFmtId="0" fontId="12" fillId="7" borderId="22" xfId="0" applyFont="1" applyFill="1" applyBorder="1" applyAlignment="1">
      <alignment horizontal="center" vertical="center"/>
    </xf>
    <xf numFmtId="0" fontId="12" fillId="6" borderId="21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horizontal="center" vertical="center"/>
    </xf>
    <xf numFmtId="0" fontId="12" fillId="7" borderId="9" xfId="0" applyFont="1" applyFill="1" applyBorder="1" applyAlignment="1">
      <alignment horizontal="center" vertical="center"/>
    </xf>
    <xf numFmtId="0" fontId="32" fillId="7" borderId="11" xfId="0" applyFont="1" applyFill="1" applyBorder="1" applyAlignment="1">
      <alignment horizontal="center" vertical="center"/>
    </xf>
    <xf numFmtId="0" fontId="12" fillId="7" borderId="24" xfId="0" applyFont="1" applyFill="1" applyBorder="1" applyAlignment="1">
      <alignment horizontal="center" vertical="center"/>
    </xf>
    <xf numFmtId="0" fontId="33" fillId="7" borderId="11" xfId="0" applyFont="1" applyFill="1" applyBorder="1" applyAlignment="1">
      <alignment horizontal="center" vertical="center"/>
    </xf>
    <xf numFmtId="0" fontId="34" fillId="7" borderId="5" xfId="0" applyFont="1" applyFill="1" applyBorder="1" applyAlignment="1">
      <alignment horizontal="center" vertical="center"/>
    </xf>
    <xf numFmtId="0" fontId="18" fillId="7" borderId="9" xfId="0" applyFont="1" applyFill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0" fontId="35" fillId="7" borderId="9" xfId="0" applyFont="1" applyFill="1" applyBorder="1" applyAlignment="1">
      <alignment horizontal="center" vertical="center"/>
    </xf>
    <xf numFmtId="0" fontId="15" fillId="7" borderId="23" xfId="0" applyFont="1" applyFill="1" applyBorder="1" applyAlignment="1">
      <alignment horizontal="center" vertical="center"/>
    </xf>
    <xf numFmtId="0" fontId="19" fillId="7" borderId="9" xfId="0" applyFont="1" applyFill="1" applyBorder="1" applyAlignment="1">
      <alignment horizontal="center" vertical="center"/>
    </xf>
    <xf numFmtId="0" fontId="18" fillId="6" borderId="11" xfId="0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/>
    </xf>
    <xf numFmtId="0" fontId="12" fillId="7" borderId="25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/>
    </xf>
    <xf numFmtId="0" fontId="10" fillId="0" borderId="11" xfId="0" applyFont="1" applyBorder="1"/>
    <xf numFmtId="3" fontId="12" fillId="7" borderId="7" xfId="0" applyNumberFormat="1" applyFont="1" applyFill="1" applyBorder="1" applyAlignment="1">
      <alignment horizontal="center" vertical="center"/>
    </xf>
    <xf numFmtId="0" fontId="12" fillId="7" borderId="8" xfId="0" applyFont="1" applyFill="1" applyBorder="1" applyAlignment="1">
      <alignment horizontal="center" vertical="center"/>
    </xf>
    <xf numFmtId="0" fontId="12" fillId="7" borderId="26" xfId="0" applyFont="1" applyFill="1" applyBorder="1" applyAlignment="1">
      <alignment horizontal="center" vertical="center"/>
    </xf>
    <xf numFmtId="0" fontId="36" fillId="7" borderId="12" xfId="0" applyFont="1" applyFill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  <xf numFmtId="0" fontId="37" fillId="7" borderId="27" xfId="0" applyFont="1" applyFill="1" applyBorder="1" applyAlignment="1">
      <alignment horizontal="center" vertical="center"/>
    </xf>
    <xf numFmtId="0" fontId="38" fillId="3" borderId="17" xfId="0" applyFont="1" applyFill="1" applyBorder="1" applyAlignment="1">
      <alignment horizontal="center"/>
    </xf>
    <xf numFmtId="0" fontId="38" fillId="3" borderId="2" xfId="0" applyFont="1" applyFill="1" applyBorder="1" applyAlignment="1">
      <alignment horizontal="center"/>
    </xf>
    <xf numFmtId="0" fontId="38" fillId="3" borderId="28" xfId="0" applyFont="1" applyFill="1" applyBorder="1" applyAlignment="1">
      <alignment horizontal="center"/>
    </xf>
    <xf numFmtId="0" fontId="38" fillId="3" borderId="3" xfId="0" applyFont="1" applyFill="1" applyBorder="1" applyAlignment="1">
      <alignment horizontal="center"/>
    </xf>
    <xf numFmtId="0" fontId="39" fillId="3" borderId="3" xfId="0" applyFont="1" applyFill="1" applyBorder="1" applyAlignment="1">
      <alignment horizontal="center"/>
    </xf>
    <xf numFmtId="0" fontId="39" fillId="3" borderId="19" xfId="0" applyFont="1" applyFill="1" applyBorder="1" applyAlignment="1">
      <alignment horizontal="center"/>
    </xf>
    <xf numFmtId="0" fontId="39" fillId="3" borderId="4" xfId="0" applyFont="1" applyFill="1" applyBorder="1" applyAlignment="1">
      <alignment horizontal="center"/>
    </xf>
    <xf numFmtId="0" fontId="39" fillId="7" borderId="13" xfId="0" applyFont="1" applyFill="1" applyBorder="1" applyAlignment="1">
      <alignment horizontal="center"/>
    </xf>
    <xf numFmtId="0" fontId="40" fillId="7" borderId="13" xfId="0" applyFont="1" applyFill="1" applyBorder="1"/>
    <xf numFmtId="0" fontId="38" fillId="7" borderId="20" xfId="0" applyFont="1" applyFill="1" applyBorder="1" applyAlignment="1">
      <alignment horizontal="center" wrapText="1"/>
    </xf>
    <xf numFmtId="0" fontId="11" fillId="9" borderId="7" xfId="0" applyFont="1" applyFill="1" applyBorder="1" applyAlignment="1">
      <alignment horizontal="left"/>
    </xf>
    <xf numFmtId="0" fontId="38" fillId="7" borderId="7" xfId="0" applyFont="1" applyFill="1" applyBorder="1"/>
    <xf numFmtId="0" fontId="38" fillId="7" borderId="7" xfId="0" applyFont="1" applyFill="1" applyBorder="1" applyAlignment="1">
      <alignment horizontal="center"/>
    </xf>
    <xf numFmtId="0" fontId="39" fillId="7" borderId="29" xfId="0" applyFont="1" applyFill="1" applyBorder="1" applyAlignment="1">
      <alignment horizontal="left"/>
    </xf>
    <xf numFmtId="0" fontId="38" fillId="7" borderId="5" xfId="0" applyFont="1" applyFill="1" applyBorder="1" applyAlignment="1">
      <alignment horizontal="center"/>
    </xf>
    <xf numFmtId="0" fontId="39" fillId="7" borderId="7" xfId="0" applyFont="1" applyFill="1" applyBorder="1" applyAlignment="1">
      <alignment horizontal="center"/>
    </xf>
    <xf numFmtId="0" fontId="38" fillId="7" borderId="11" xfId="0" applyFont="1" applyFill="1" applyBorder="1" applyAlignment="1">
      <alignment horizontal="left"/>
    </xf>
    <xf numFmtId="0" fontId="38" fillId="7" borderId="11" xfId="0" applyFont="1" applyFill="1" applyBorder="1"/>
    <xf numFmtId="0" fontId="38" fillId="7" borderId="11" xfId="0" applyFont="1" applyFill="1" applyBorder="1" applyAlignment="1">
      <alignment horizontal="center"/>
    </xf>
    <xf numFmtId="0" fontId="41" fillId="7" borderId="9" xfId="0" applyFont="1" applyFill="1" applyBorder="1" applyAlignment="1">
      <alignment horizontal="left"/>
    </xf>
    <xf numFmtId="0" fontId="38" fillId="7" borderId="9" xfId="0" applyFont="1" applyFill="1" applyBorder="1" applyAlignment="1">
      <alignment horizontal="center"/>
    </xf>
    <xf numFmtId="0" fontId="39" fillId="7" borderId="11" xfId="0" applyFont="1" applyFill="1" applyBorder="1" applyAlignment="1">
      <alignment horizontal="center"/>
    </xf>
    <xf numFmtId="0" fontId="38" fillId="7" borderId="13" xfId="0" applyFont="1" applyFill="1" applyBorder="1" applyAlignment="1">
      <alignment horizontal="left"/>
    </xf>
    <xf numFmtId="0" fontId="38" fillId="7" borderId="13" xfId="0" applyFont="1" applyFill="1" applyBorder="1"/>
    <xf numFmtId="0" fontId="42" fillId="7" borderId="9" xfId="0" applyFont="1" applyFill="1" applyBorder="1" applyAlignment="1">
      <alignment horizontal="left"/>
    </xf>
    <xf numFmtId="0" fontId="39" fillId="7" borderId="11" xfId="0" applyFont="1" applyFill="1" applyBorder="1" applyAlignment="1">
      <alignment horizontal="left"/>
    </xf>
    <xf numFmtId="0" fontId="39" fillId="7" borderId="9" xfId="0" applyFont="1" applyFill="1" applyBorder="1" applyAlignment="1">
      <alignment horizontal="left"/>
    </xf>
    <xf numFmtId="0" fontId="43" fillId="7" borderId="11" xfId="0" applyFont="1" applyFill="1" applyBorder="1"/>
    <xf numFmtId="0" fontId="44" fillId="7" borderId="9" xfId="0" applyFont="1" applyFill="1" applyBorder="1" applyAlignment="1">
      <alignment horizontal="left"/>
    </xf>
    <xf numFmtId="0" fontId="45" fillId="7" borderId="13" xfId="0" applyFont="1" applyFill="1" applyBorder="1" applyAlignment="1">
      <alignment horizontal="left"/>
    </xf>
    <xf numFmtId="0" fontId="44" fillId="7" borderId="11" xfId="0" applyFont="1" applyFill="1" applyBorder="1" applyAlignment="1">
      <alignment horizontal="center"/>
    </xf>
    <xf numFmtId="0" fontId="38" fillId="7" borderId="13" xfId="0" applyFont="1" applyFill="1" applyBorder="1" applyAlignment="1">
      <alignment horizontal="center"/>
    </xf>
    <xf numFmtId="0" fontId="44" fillId="7" borderId="11" xfId="0" applyFont="1" applyFill="1" applyBorder="1"/>
    <xf numFmtId="0" fontId="38" fillId="7" borderId="7" xfId="0" applyFont="1" applyFill="1" applyBorder="1" applyAlignment="1">
      <alignment horizontal="left"/>
    </xf>
    <xf numFmtId="0" fontId="46" fillId="7" borderId="9" xfId="0" applyFont="1" applyFill="1" applyBorder="1" applyAlignment="1">
      <alignment horizontal="left" wrapText="1"/>
    </xf>
    <xf numFmtId="0" fontId="38" fillId="7" borderId="22" xfId="0" applyFont="1" applyFill="1" applyBorder="1" applyAlignment="1">
      <alignment horizontal="left"/>
    </xf>
    <xf numFmtId="0" fontId="47" fillId="7" borderId="9" xfId="0" applyFont="1" applyFill="1" applyBorder="1" applyAlignment="1">
      <alignment horizontal="left" wrapText="1"/>
    </xf>
    <xf numFmtId="0" fontId="48" fillId="7" borderId="23" xfId="0" applyFont="1" applyFill="1" applyBorder="1" applyAlignment="1">
      <alignment horizontal="left"/>
    </xf>
    <xf numFmtId="3" fontId="38" fillId="7" borderId="11" xfId="0" applyNumberFormat="1" applyFont="1" applyFill="1" applyBorder="1" applyAlignment="1">
      <alignment horizontal="center"/>
    </xf>
    <xf numFmtId="3" fontId="38" fillId="7" borderId="11" xfId="0" applyNumberFormat="1" applyFont="1" applyFill="1" applyBorder="1"/>
    <xf numFmtId="0" fontId="39" fillId="7" borderId="11" xfId="0" applyFont="1" applyFill="1" applyBorder="1"/>
    <xf numFmtId="0" fontId="44" fillId="7" borderId="13" xfId="0" applyFont="1" applyFill="1" applyBorder="1" applyAlignment="1">
      <alignment horizontal="left"/>
    </xf>
    <xf numFmtId="0" fontId="44" fillId="7" borderId="11" xfId="0" applyFont="1" applyFill="1" applyBorder="1" applyAlignment="1">
      <alignment horizontal="left"/>
    </xf>
    <xf numFmtId="0" fontId="40" fillId="7" borderId="9" xfId="0" applyFont="1" applyFill="1" applyBorder="1" applyAlignment="1">
      <alignment horizontal="left"/>
    </xf>
    <xf numFmtId="0" fontId="44" fillId="7" borderId="9" xfId="0" applyFont="1" applyFill="1" applyBorder="1" applyAlignment="1">
      <alignment horizontal="center"/>
    </xf>
    <xf numFmtId="0" fontId="38" fillId="7" borderId="22" xfId="0" applyFont="1" applyFill="1" applyBorder="1"/>
    <xf numFmtId="0" fontId="49" fillId="7" borderId="9" xfId="0" applyFont="1" applyFill="1" applyBorder="1" applyAlignment="1">
      <alignment horizontal="center"/>
    </xf>
    <xf numFmtId="0" fontId="38" fillId="7" borderId="9" xfId="0" applyFont="1" applyFill="1" applyBorder="1" applyAlignment="1">
      <alignment horizontal="left"/>
    </xf>
    <xf numFmtId="0" fontId="38" fillId="7" borderId="23" xfId="0" applyFont="1" applyFill="1" applyBorder="1" applyAlignment="1">
      <alignment horizontal="left"/>
    </xf>
    <xf numFmtId="0" fontId="44" fillId="7" borderId="22" xfId="0" applyFont="1" applyFill="1" applyBorder="1"/>
    <xf numFmtId="0" fontId="40" fillId="7" borderId="11" xfId="0" applyFont="1" applyFill="1" applyBorder="1" applyAlignment="1">
      <alignment horizontal="center"/>
    </xf>
    <xf numFmtId="0" fontId="44" fillId="7" borderId="13" xfId="0" applyFont="1" applyFill="1" applyBorder="1"/>
    <xf numFmtId="0" fontId="39" fillId="7" borderId="13" xfId="0" applyFont="1" applyFill="1" applyBorder="1" applyAlignment="1">
      <alignment horizontal="left"/>
    </xf>
    <xf numFmtId="0" fontId="50" fillId="7" borderId="27" xfId="0" applyFont="1" applyFill="1" applyBorder="1" applyAlignment="1">
      <alignment horizontal="left"/>
    </xf>
    <xf numFmtId="0" fontId="38" fillId="3" borderId="30" xfId="0" applyFont="1" applyFill="1" applyBorder="1" applyAlignment="1">
      <alignment horizontal="center"/>
    </xf>
    <xf numFmtId="0" fontId="38" fillId="3" borderId="31" xfId="0" applyFont="1" applyFill="1" applyBorder="1" applyAlignment="1">
      <alignment horizontal="center"/>
    </xf>
    <xf numFmtId="0" fontId="38" fillId="3" borderId="32" xfId="0" applyFont="1" applyFill="1" applyBorder="1" applyAlignment="1">
      <alignment horizontal="center"/>
    </xf>
    <xf numFmtId="0" fontId="39" fillId="3" borderId="32" xfId="0" applyFont="1" applyFill="1" applyBorder="1" applyAlignment="1">
      <alignment horizontal="center"/>
    </xf>
    <xf numFmtId="14" fontId="39" fillId="3" borderId="29" xfId="0" applyNumberFormat="1" applyFont="1" applyFill="1" applyBorder="1" applyAlignment="1">
      <alignment horizontal="center"/>
    </xf>
    <xf numFmtId="0" fontId="39" fillId="3" borderId="31" xfId="0" applyFont="1" applyFill="1" applyBorder="1" applyAlignment="1">
      <alignment horizontal="center"/>
    </xf>
    <xf numFmtId="0" fontId="39" fillId="3" borderId="33" xfId="0" applyFont="1" applyFill="1" applyBorder="1" applyAlignment="1">
      <alignment horizontal="center"/>
    </xf>
    <xf numFmtId="0" fontId="39" fillId="3" borderId="29" xfId="0" applyFont="1" applyFill="1" applyBorder="1" applyAlignment="1">
      <alignment horizontal="center"/>
    </xf>
    <xf numFmtId="0" fontId="39" fillId="3" borderId="34" xfId="0" applyFont="1" applyFill="1" applyBorder="1" applyAlignment="1">
      <alignment horizontal="center"/>
    </xf>
    <xf numFmtId="0" fontId="38" fillId="10" borderId="11" xfId="0" applyFont="1" applyFill="1" applyBorder="1" applyAlignment="1">
      <alignment horizontal="left"/>
    </xf>
    <xf numFmtId="0" fontId="38" fillId="10" borderId="11" xfId="0" applyFont="1" applyFill="1" applyBorder="1"/>
    <xf numFmtId="0" fontId="38" fillId="10" borderId="22" xfId="0" applyFont="1" applyFill="1" applyBorder="1"/>
    <xf numFmtId="0" fontId="38" fillId="10" borderId="11" xfId="0" applyFont="1" applyFill="1" applyBorder="1" applyAlignment="1">
      <alignment horizontal="center"/>
    </xf>
    <xf numFmtId="49" fontId="38" fillId="10" borderId="11" xfId="0" applyNumberFormat="1" applyFont="1" applyFill="1" applyBorder="1" applyAlignment="1">
      <alignment horizontal="center"/>
    </xf>
    <xf numFmtId="0" fontId="38" fillId="10" borderId="13" xfId="0" applyFont="1" applyFill="1" applyBorder="1"/>
    <xf numFmtId="0" fontId="38" fillId="10" borderId="21" xfId="0" applyFont="1" applyFill="1" applyBorder="1" applyAlignment="1">
      <alignment horizontal="center"/>
    </xf>
    <xf numFmtId="49" fontId="38" fillId="10" borderId="13" xfId="0" applyNumberFormat="1" applyFont="1" applyFill="1" applyBorder="1" applyAlignment="1">
      <alignment horizontal="center"/>
    </xf>
    <xf numFmtId="0" fontId="38" fillId="10" borderId="13" xfId="0" applyFont="1" applyFill="1" applyBorder="1" applyAlignment="1">
      <alignment horizontal="center"/>
    </xf>
    <xf numFmtId="0" fontId="39" fillId="7" borderId="38" xfId="0" applyFont="1" applyFill="1" applyBorder="1" applyAlignment="1">
      <alignment horizontal="center"/>
    </xf>
    <xf numFmtId="0" fontId="39" fillId="7" borderId="21" xfId="0" applyFont="1" applyFill="1" applyBorder="1" applyAlignment="1">
      <alignment horizontal="center"/>
    </xf>
    <xf numFmtId="0" fontId="38" fillId="10" borderId="9" xfId="0" applyFont="1" applyFill="1" applyBorder="1" applyAlignment="1">
      <alignment horizontal="left"/>
    </xf>
    <xf numFmtId="0" fontId="52" fillId="10" borderId="13" xfId="0" applyFont="1" applyFill="1" applyBorder="1" applyAlignment="1">
      <alignment horizontal="center"/>
    </xf>
    <xf numFmtId="0" fontId="38" fillId="10" borderId="7" xfId="0" applyFont="1" applyFill="1" applyBorder="1"/>
    <xf numFmtId="0" fontId="39" fillId="7" borderId="39" xfId="0" applyFont="1" applyFill="1" applyBorder="1" applyAlignment="1">
      <alignment horizontal="center"/>
    </xf>
    <xf numFmtId="14" fontId="39" fillId="7" borderId="10" xfId="0" applyNumberFormat="1" applyFont="1" applyFill="1" applyBorder="1" applyAlignment="1">
      <alignment horizontal="center"/>
    </xf>
    <xf numFmtId="0" fontId="39" fillId="7" borderId="10" xfId="0" applyFont="1" applyFill="1" applyBorder="1" applyAlignment="1">
      <alignment horizontal="center"/>
    </xf>
    <xf numFmtId="14" fontId="39" fillId="7" borderId="11" xfId="0" applyNumberFormat="1" applyFont="1" applyFill="1" applyBorder="1" applyAlignment="1">
      <alignment vertical="center"/>
    </xf>
    <xf numFmtId="14" fontId="39" fillId="7" borderId="11" xfId="0" applyNumberFormat="1" applyFont="1" applyFill="1" applyBorder="1" applyAlignment="1">
      <alignment horizontal="center"/>
    </xf>
    <xf numFmtId="0" fontId="38" fillId="11" borderId="11" xfId="0" applyFont="1" applyFill="1" applyBorder="1" applyAlignment="1">
      <alignment horizontal="left"/>
    </xf>
    <xf numFmtId="0" fontId="38" fillId="11" borderId="11" xfId="0" applyFont="1" applyFill="1" applyBorder="1"/>
    <xf numFmtId="0" fontId="38" fillId="11" borderId="11" xfId="0" applyFont="1" applyFill="1" applyBorder="1" applyAlignment="1">
      <alignment horizontal="center"/>
    </xf>
    <xf numFmtId="49" fontId="38" fillId="11" borderId="11" xfId="0" applyNumberFormat="1" applyFont="1" applyFill="1" applyBorder="1" applyAlignment="1">
      <alignment horizontal="center"/>
    </xf>
    <xf numFmtId="0" fontId="38" fillId="10" borderId="20" xfId="0" applyFont="1" applyFill="1" applyBorder="1" applyAlignment="1">
      <alignment horizontal="center" wrapText="1"/>
    </xf>
    <xf numFmtId="0" fontId="39" fillId="10" borderId="11" xfId="0" applyFont="1" applyFill="1" applyBorder="1" applyAlignment="1">
      <alignment horizontal="left"/>
    </xf>
    <xf numFmtId="0" fontId="39" fillId="7" borderId="9" xfId="0" applyFont="1" applyFill="1" applyBorder="1" applyAlignment="1">
      <alignment horizontal="center"/>
    </xf>
    <xf numFmtId="0" fontId="43" fillId="10" borderId="11" xfId="0" applyFont="1" applyFill="1" applyBorder="1"/>
    <xf numFmtId="0" fontId="43" fillId="10" borderId="11" xfId="0" applyFont="1" applyFill="1" applyBorder="1" applyAlignment="1">
      <alignment horizontal="center"/>
    </xf>
    <xf numFmtId="0" fontId="44" fillId="10" borderId="11" xfId="0" applyFont="1" applyFill="1" applyBorder="1" applyAlignment="1">
      <alignment horizontal="center"/>
    </xf>
    <xf numFmtId="0" fontId="53" fillId="10" borderId="11" xfId="0" applyFont="1" applyFill="1" applyBorder="1"/>
    <xf numFmtId="49" fontId="39" fillId="7" borderId="11" xfId="0" applyNumberFormat="1" applyFont="1" applyFill="1" applyBorder="1" applyAlignment="1">
      <alignment horizontal="center"/>
    </xf>
    <xf numFmtId="0" fontId="38" fillId="10" borderId="11" xfId="0" applyFont="1" applyFill="1" applyBorder="1" applyAlignment="1">
      <alignment vertical="top"/>
    </xf>
    <xf numFmtId="0" fontId="43" fillId="7" borderId="11" xfId="0" applyFont="1" applyFill="1" applyBorder="1" applyAlignment="1">
      <alignment horizontal="center"/>
    </xf>
    <xf numFmtId="49" fontId="43" fillId="7" borderId="11" xfId="0" applyNumberFormat="1" applyFont="1" applyFill="1" applyBorder="1" applyAlignment="1">
      <alignment horizontal="center"/>
    </xf>
    <xf numFmtId="0" fontId="52" fillId="0" borderId="0" xfId="0" applyFont="1"/>
    <xf numFmtId="0" fontId="54" fillId="7" borderId="11" xfId="0" applyFont="1" applyFill="1" applyBorder="1"/>
    <xf numFmtId="49" fontId="38" fillId="7" borderId="11" xfId="0" applyNumberFormat="1" applyFont="1" applyFill="1" applyBorder="1" applyAlignment="1">
      <alignment horizontal="center"/>
    </xf>
    <xf numFmtId="0" fontId="44" fillId="10" borderId="11" xfId="0" applyFont="1" applyFill="1" applyBorder="1"/>
    <xf numFmtId="0" fontId="44" fillId="10" borderId="22" xfId="0" applyFont="1" applyFill="1" applyBorder="1"/>
    <xf numFmtId="0" fontId="38" fillId="7" borderId="21" xfId="0" applyFont="1" applyFill="1" applyBorder="1" applyAlignment="1">
      <alignment horizontal="center"/>
    </xf>
    <xf numFmtId="0" fontId="44" fillId="10" borderId="7" xfId="0" applyFont="1" applyFill="1" applyBorder="1"/>
    <xf numFmtId="0" fontId="38" fillId="12" borderId="11" xfId="0" applyFont="1" applyFill="1" applyBorder="1" applyAlignment="1">
      <alignment horizontal="left"/>
    </xf>
    <xf numFmtId="0" fontId="38" fillId="12" borderId="11" xfId="0" applyFont="1" applyFill="1" applyBorder="1"/>
    <xf numFmtId="0" fontId="40" fillId="12" borderId="13" xfId="0" applyFont="1" applyFill="1" applyBorder="1"/>
    <xf numFmtId="0" fontId="38" fillId="12" borderId="11" xfId="0" applyFont="1" applyFill="1" applyBorder="1" applyAlignment="1">
      <alignment horizontal="center"/>
    </xf>
    <xf numFmtId="0" fontId="40" fillId="10" borderId="13" xfId="0" applyFont="1" applyFill="1" applyBorder="1"/>
    <xf numFmtId="0" fontId="38" fillId="7" borderId="22" xfId="0" applyFont="1" applyFill="1" applyBorder="1" applyAlignment="1">
      <alignment horizontal="center"/>
    </xf>
    <xf numFmtId="0" fontId="39" fillId="7" borderId="22" xfId="0" applyFont="1" applyFill="1" applyBorder="1" applyAlignment="1">
      <alignment horizontal="center"/>
    </xf>
    <xf numFmtId="14" fontId="39" fillId="7" borderId="22" xfId="0" applyNumberFormat="1" applyFont="1" applyFill="1" applyBorder="1" applyAlignment="1">
      <alignment horizontal="center"/>
    </xf>
    <xf numFmtId="49" fontId="38" fillId="12" borderId="11" xfId="0" applyNumberFormat="1" applyFont="1" applyFill="1" applyBorder="1" applyAlignment="1">
      <alignment horizontal="center"/>
    </xf>
    <xf numFmtId="3" fontId="38" fillId="10" borderId="11" xfId="0" applyNumberFormat="1" applyFont="1" applyFill="1" applyBorder="1" applyAlignment="1">
      <alignment horizontal="center"/>
    </xf>
    <xf numFmtId="0" fontId="38" fillId="13" borderId="11" xfId="0" applyFont="1" applyFill="1" applyBorder="1" applyAlignment="1">
      <alignment horizontal="left"/>
    </xf>
    <xf numFmtId="0" fontId="38" fillId="13" borderId="11" xfId="0" applyFont="1" applyFill="1" applyBorder="1"/>
    <xf numFmtId="0" fontId="38" fillId="13" borderId="11" xfId="0" applyFont="1" applyFill="1" applyBorder="1" applyAlignment="1">
      <alignment horizontal="center"/>
    </xf>
    <xf numFmtId="49" fontId="38" fillId="13" borderId="11" xfId="0" applyNumberFormat="1" applyFont="1" applyFill="1" applyBorder="1" applyAlignment="1">
      <alignment horizontal="center"/>
    </xf>
    <xf numFmtId="3" fontId="38" fillId="12" borderId="11" xfId="0" applyNumberFormat="1" applyFont="1" applyFill="1" applyBorder="1"/>
    <xf numFmtId="0" fontId="39" fillId="10" borderId="11" xfId="0" applyFont="1" applyFill="1" applyBorder="1"/>
    <xf numFmtId="0" fontId="54" fillId="7" borderId="11" xfId="0" applyFont="1" applyFill="1" applyBorder="1" applyAlignment="1">
      <alignment horizontal="left"/>
    </xf>
    <xf numFmtId="0" fontId="54" fillId="7" borderId="11" xfId="0" applyFont="1" applyFill="1" applyBorder="1" applyAlignment="1">
      <alignment horizontal="center"/>
    </xf>
    <xf numFmtId="49" fontId="54" fillId="7" borderId="11" xfId="0" applyNumberFormat="1" applyFont="1" applyFill="1" applyBorder="1" applyAlignment="1">
      <alignment horizontal="center"/>
    </xf>
    <xf numFmtId="0" fontId="55" fillId="7" borderId="11" xfId="0" applyFont="1" applyFill="1" applyBorder="1" applyAlignment="1">
      <alignment horizontal="left"/>
    </xf>
    <xf numFmtId="0" fontId="55" fillId="7" borderId="11" xfId="0" applyFont="1" applyFill="1" applyBorder="1"/>
    <xf numFmtId="0" fontId="55" fillId="7" borderId="11" xfId="0" applyFont="1" applyFill="1" applyBorder="1" applyAlignment="1">
      <alignment horizontal="center"/>
    </xf>
    <xf numFmtId="49" fontId="55" fillId="7" borderId="11" xfId="0" applyNumberFormat="1" applyFont="1" applyFill="1" applyBorder="1" applyAlignment="1">
      <alignment horizontal="center"/>
    </xf>
    <xf numFmtId="0" fontId="38" fillId="10" borderId="9" xfId="0" applyFont="1" applyFill="1" applyBorder="1" applyAlignment="1">
      <alignment horizontal="center"/>
    </xf>
    <xf numFmtId="0" fontId="39" fillId="10" borderId="39" xfId="0" applyFont="1" applyFill="1" applyBorder="1" applyAlignment="1">
      <alignment horizontal="center"/>
    </xf>
    <xf numFmtId="0" fontId="39" fillId="10" borderId="10" xfId="0" applyFont="1" applyFill="1" applyBorder="1" applyAlignment="1">
      <alignment horizontal="center"/>
    </xf>
    <xf numFmtId="0" fontId="39" fillId="10" borderId="11" xfId="0" applyFont="1" applyFill="1" applyBorder="1" applyAlignment="1">
      <alignment horizontal="center"/>
    </xf>
    <xf numFmtId="0" fontId="56" fillId="7" borderId="11" xfId="0" applyFont="1" applyFill="1" applyBorder="1" applyAlignment="1">
      <alignment horizontal="left"/>
    </xf>
    <xf numFmtId="0" fontId="56" fillId="7" borderId="11" xfId="0" applyFont="1" applyFill="1" applyBorder="1"/>
    <xf numFmtId="3" fontId="38" fillId="7" borderId="9" xfId="0" applyNumberFormat="1" applyFont="1" applyFill="1" applyBorder="1" applyAlignment="1">
      <alignment horizontal="center"/>
    </xf>
    <xf numFmtId="14" fontId="44" fillId="7" borderId="10" xfId="0" applyNumberFormat="1" applyFont="1" applyFill="1" applyBorder="1" applyAlignment="1">
      <alignment horizontal="center"/>
    </xf>
    <xf numFmtId="0" fontId="38" fillId="7" borderId="30" xfId="0" applyFont="1" applyFill="1" applyBorder="1" applyAlignment="1">
      <alignment horizontal="center" wrapText="1"/>
    </xf>
    <xf numFmtId="14" fontId="39" fillId="10" borderId="10" xfId="0" applyNumberFormat="1" applyFont="1" applyFill="1" applyBorder="1" applyAlignment="1">
      <alignment horizontal="center"/>
    </xf>
    <xf numFmtId="0" fontId="38" fillId="7" borderId="11" xfId="0" applyFont="1" applyFill="1" applyBorder="1" applyAlignment="1">
      <alignment horizontal="center" wrapText="1"/>
    </xf>
    <xf numFmtId="49" fontId="38" fillId="7" borderId="9" xfId="0" applyNumberFormat="1" applyFont="1" applyFill="1" applyBorder="1" applyAlignment="1">
      <alignment horizontal="center"/>
    </xf>
    <xf numFmtId="0" fontId="38" fillId="7" borderId="38" xfId="0" applyFont="1" applyFill="1" applyBorder="1" applyAlignment="1">
      <alignment horizontal="center"/>
    </xf>
    <xf numFmtId="0" fontId="38" fillId="10" borderId="7" xfId="0" applyFont="1" applyFill="1" applyBorder="1" applyAlignment="1">
      <alignment horizontal="center"/>
    </xf>
    <xf numFmtId="0" fontId="39" fillId="7" borderId="10" xfId="0" quotePrefix="1" applyFont="1" applyFill="1" applyBorder="1" applyAlignment="1">
      <alignment horizontal="center"/>
    </xf>
    <xf numFmtId="17" fontId="38" fillId="7" borderId="11" xfId="0" applyNumberFormat="1" applyFont="1" applyFill="1" applyBorder="1" applyAlignment="1">
      <alignment horizontal="center"/>
    </xf>
    <xf numFmtId="2" fontId="38" fillId="7" borderId="11" xfId="0" applyNumberFormat="1" applyFont="1" applyFill="1" applyBorder="1" applyAlignment="1">
      <alignment horizontal="center"/>
    </xf>
    <xf numFmtId="0" fontId="49" fillId="7" borderId="11" xfId="0" applyFont="1" applyFill="1" applyBorder="1" applyAlignment="1">
      <alignment horizontal="center"/>
    </xf>
    <xf numFmtId="0" fontId="57" fillId="7" borderId="11" xfId="0" applyFont="1" applyFill="1" applyBorder="1" applyAlignment="1">
      <alignment horizontal="center"/>
    </xf>
    <xf numFmtId="0" fontId="44" fillId="7" borderId="13" xfId="0" applyFont="1" applyFill="1" applyBorder="1" applyAlignment="1">
      <alignment horizontal="center"/>
    </xf>
    <xf numFmtId="0" fontId="38" fillId="10" borderId="40" xfId="0" applyFont="1" applyFill="1" applyBorder="1"/>
    <xf numFmtId="0" fontId="38" fillId="10" borderId="21" xfId="0" applyFont="1" applyFill="1" applyBorder="1"/>
    <xf numFmtId="0" fontId="38" fillId="7" borderId="21" xfId="0" applyFont="1" applyFill="1" applyBorder="1"/>
    <xf numFmtId="0" fontId="38" fillId="7" borderId="23" xfId="0" applyFont="1" applyFill="1" applyBorder="1" applyAlignment="1">
      <alignment horizontal="center"/>
    </xf>
    <xf numFmtId="0" fontId="39" fillId="7" borderId="41" xfId="0" applyFont="1" applyFill="1" applyBorder="1" applyAlignment="1">
      <alignment horizontal="center"/>
    </xf>
    <xf numFmtId="14" fontId="39" fillId="7" borderId="42" xfId="0" applyNumberFormat="1" applyFont="1" applyFill="1" applyBorder="1" applyAlignment="1">
      <alignment horizontal="center"/>
    </xf>
    <xf numFmtId="0" fontId="38" fillId="10" borderId="22" xfId="0" applyFont="1" applyFill="1" applyBorder="1" applyAlignment="1">
      <alignment horizontal="left"/>
    </xf>
    <xf numFmtId="0" fontId="38" fillId="10" borderId="43" xfId="0" applyFont="1" applyFill="1" applyBorder="1"/>
    <xf numFmtId="0" fontId="38" fillId="10" borderId="22" xfId="0" applyFont="1" applyFill="1" applyBorder="1" applyAlignment="1">
      <alignment horizontal="center"/>
    </xf>
    <xf numFmtId="49" fontId="38" fillId="10" borderId="22" xfId="0" applyNumberFormat="1" applyFont="1" applyFill="1" applyBorder="1" applyAlignment="1">
      <alignment horizontal="center"/>
    </xf>
    <xf numFmtId="0" fontId="58" fillId="7" borderId="11" xfId="0" applyFont="1" applyFill="1" applyBorder="1" applyAlignment="1">
      <alignment horizontal="left"/>
    </xf>
    <xf numFmtId="14" fontId="39" fillId="10" borderId="11" xfId="0" applyNumberFormat="1" applyFont="1" applyFill="1" applyBorder="1" applyAlignment="1">
      <alignment horizontal="center"/>
    </xf>
    <xf numFmtId="0" fontId="54" fillId="10" borderId="11" xfId="0" applyFont="1" applyFill="1" applyBorder="1" applyAlignment="1">
      <alignment horizontal="center"/>
    </xf>
    <xf numFmtId="49" fontId="12" fillId="10" borderId="11" xfId="0" applyNumberFormat="1" applyFont="1" applyFill="1" applyBorder="1" applyAlignment="1">
      <alignment horizontal="center"/>
    </xf>
    <xf numFmtId="0" fontId="59" fillId="10" borderId="11" xfId="0" applyFont="1" applyFill="1" applyBorder="1" applyAlignment="1">
      <alignment horizontal="left"/>
    </xf>
    <xf numFmtId="0" fontId="60" fillId="0" borderId="0" xfId="0" applyFont="1" applyAlignment="1">
      <alignment horizontal="center"/>
    </xf>
    <xf numFmtId="0" fontId="62" fillId="7" borderId="2" xfId="0" applyFont="1" applyFill="1" applyBorder="1" applyAlignment="1">
      <alignment horizontal="center"/>
    </xf>
    <xf numFmtId="0" fontId="63" fillId="7" borderId="3" xfId="0" applyFont="1" applyFill="1" applyBorder="1" applyAlignment="1">
      <alignment horizontal="center"/>
    </xf>
    <xf numFmtId="0" fontId="62" fillId="7" borderId="3" xfId="0" applyFont="1" applyFill="1" applyBorder="1" applyAlignment="1">
      <alignment horizontal="center"/>
    </xf>
    <xf numFmtId="0" fontId="62" fillId="0" borderId="3" xfId="0" applyFont="1" applyBorder="1" applyAlignment="1">
      <alignment horizontal="center"/>
    </xf>
    <xf numFmtId="0" fontId="62" fillId="0" borderId="47" xfId="0" applyFont="1" applyBorder="1" applyAlignment="1">
      <alignment horizontal="center"/>
    </xf>
    <xf numFmtId="0" fontId="62" fillId="0" borderId="48" xfId="0" applyFont="1" applyBorder="1" applyAlignment="1">
      <alignment horizontal="center"/>
    </xf>
    <xf numFmtId="0" fontId="13" fillId="7" borderId="49" xfId="0" applyFont="1" applyFill="1" applyBorder="1" applyAlignment="1">
      <alignment horizontal="center"/>
    </xf>
    <xf numFmtId="0" fontId="13" fillId="14" borderId="40" xfId="0" applyFont="1" applyFill="1" applyBorder="1" applyAlignment="1">
      <alignment horizontal="center"/>
    </xf>
    <xf numFmtId="0" fontId="13" fillId="14" borderId="7" xfId="0" applyFont="1" applyFill="1" applyBorder="1" applyAlignment="1">
      <alignment horizontal="center"/>
    </xf>
    <xf numFmtId="0" fontId="13" fillId="14" borderId="5" xfId="0" applyFont="1" applyFill="1" applyBorder="1" applyAlignment="1">
      <alignment horizontal="center"/>
    </xf>
    <xf numFmtId="0" fontId="60" fillId="14" borderId="20" xfId="0" applyFont="1" applyFill="1" applyBorder="1" applyAlignment="1">
      <alignment horizontal="center"/>
    </xf>
    <xf numFmtId="0" fontId="60" fillId="14" borderId="49" xfId="0" applyFont="1" applyFill="1" applyBorder="1" applyAlignment="1">
      <alignment horizontal="center"/>
    </xf>
    <xf numFmtId="0" fontId="60" fillId="0" borderId="49" xfId="0" applyFont="1" applyBorder="1" applyAlignment="1">
      <alignment horizontal="center"/>
    </xf>
    <xf numFmtId="0" fontId="13" fillId="14" borderId="10" xfId="0" applyFont="1" applyFill="1" applyBorder="1" applyAlignment="1">
      <alignment horizontal="center"/>
    </xf>
    <xf numFmtId="0" fontId="13" fillId="14" borderId="32" xfId="0" applyFont="1" applyFill="1" applyBorder="1" applyAlignment="1">
      <alignment horizontal="center"/>
    </xf>
    <xf numFmtId="0" fontId="60" fillId="14" borderId="50" xfId="0" applyFont="1" applyFill="1" applyBorder="1" applyAlignment="1">
      <alignment horizontal="center"/>
    </xf>
    <xf numFmtId="0" fontId="60" fillId="0" borderId="51" xfId="0" applyFont="1" applyBorder="1" applyAlignment="1">
      <alignment horizontal="center"/>
    </xf>
    <xf numFmtId="0" fontId="13" fillId="14" borderId="33" xfId="0" applyFont="1" applyFill="1" applyBorder="1" applyAlignment="1">
      <alignment horizontal="center"/>
    </xf>
    <xf numFmtId="0" fontId="13" fillId="14" borderId="11" xfId="0" applyFont="1" applyFill="1" applyBorder="1" applyAlignment="1">
      <alignment horizontal="center"/>
    </xf>
    <xf numFmtId="0" fontId="60" fillId="11" borderId="21" xfId="0" applyFont="1" applyFill="1" applyBorder="1" applyAlignment="1">
      <alignment horizontal="center"/>
    </xf>
    <xf numFmtId="0" fontId="13" fillId="11" borderId="11" xfId="0" applyFont="1" applyFill="1" applyBorder="1" applyAlignment="1">
      <alignment horizontal="center"/>
    </xf>
    <xf numFmtId="0" fontId="60" fillId="11" borderId="9" xfId="0" applyFont="1" applyFill="1" applyBorder="1" applyAlignment="1">
      <alignment horizontal="center"/>
    </xf>
    <xf numFmtId="0" fontId="60" fillId="11" borderId="39" xfId="0" applyFont="1" applyFill="1" applyBorder="1" applyAlignment="1">
      <alignment horizontal="center"/>
    </xf>
    <xf numFmtId="0" fontId="60" fillId="11" borderId="52" xfId="0" applyFont="1" applyFill="1" applyBorder="1" applyAlignment="1">
      <alignment horizontal="center"/>
    </xf>
    <xf numFmtId="0" fontId="60" fillId="0" borderId="52" xfId="0" applyFont="1" applyBorder="1" applyAlignment="1">
      <alignment horizontal="center"/>
    </xf>
    <xf numFmtId="0" fontId="13" fillId="11" borderId="21" xfId="0" applyFont="1" applyFill="1" applyBorder="1" applyAlignment="1">
      <alignment horizontal="center"/>
    </xf>
    <xf numFmtId="0" fontId="13" fillId="11" borderId="9" xfId="0" applyFont="1" applyFill="1" applyBorder="1" applyAlignment="1">
      <alignment horizontal="center"/>
    </xf>
    <xf numFmtId="0" fontId="13" fillId="9" borderId="21" xfId="0" applyFont="1" applyFill="1" applyBorder="1" applyAlignment="1">
      <alignment horizontal="center"/>
    </xf>
    <xf numFmtId="0" fontId="13" fillId="9" borderId="11" xfId="0" applyFont="1" applyFill="1" applyBorder="1" applyAlignment="1">
      <alignment horizontal="center"/>
    </xf>
    <xf numFmtId="0" fontId="13" fillId="9" borderId="9" xfId="0" applyFont="1" applyFill="1" applyBorder="1" applyAlignment="1">
      <alignment horizontal="center"/>
    </xf>
    <xf numFmtId="0" fontId="60" fillId="9" borderId="39" xfId="0" applyFont="1" applyFill="1" applyBorder="1" applyAlignment="1">
      <alignment horizontal="center"/>
    </xf>
    <xf numFmtId="0" fontId="60" fillId="9" borderId="52" xfId="0" applyFont="1" applyFill="1" applyBorder="1" applyAlignment="1">
      <alignment horizontal="center"/>
    </xf>
    <xf numFmtId="0" fontId="13" fillId="14" borderId="21" xfId="0" applyFont="1" applyFill="1" applyBorder="1" applyAlignment="1">
      <alignment horizontal="center" wrapText="1"/>
    </xf>
    <xf numFmtId="0" fontId="13" fillId="14" borderId="11" xfId="0" applyFont="1" applyFill="1" applyBorder="1" applyAlignment="1">
      <alignment horizontal="center" wrapText="1"/>
    </xf>
    <xf numFmtId="0" fontId="13" fillId="14" borderId="9" xfId="0" applyFont="1" applyFill="1" applyBorder="1" applyAlignment="1">
      <alignment horizontal="center" wrapText="1"/>
    </xf>
    <xf numFmtId="0" fontId="64" fillId="14" borderId="39" xfId="0" applyFont="1" applyFill="1" applyBorder="1" applyAlignment="1">
      <alignment wrapText="1"/>
    </xf>
    <xf numFmtId="0" fontId="64" fillId="14" borderId="52" xfId="0" applyFont="1" applyFill="1" applyBorder="1" applyAlignment="1">
      <alignment wrapText="1"/>
    </xf>
    <xf numFmtId="0" fontId="13" fillId="3" borderId="21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60" fillId="3" borderId="39" xfId="0" applyFont="1" applyFill="1" applyBorder="1" applyAlignment="1">
      <alignment horizontal="center"/>
    </xf>
    <xf numFmtId="0" fontId="60" fillId="3" borderId="52" xfId="0" applyFont="1" applyFill="1" applyBorder="1" applyAlignment="1">
      <alignment horizontal="center"/>
    </xf>
    <xf numFmtId="0" fontId="13" fillId="15" borderId="21" xfId="0" applyFont="1" applyFill="1" applyBorder="1" applyAlignment="1">
      <alignment horizontal="center"/>
    </xf>
    <xf numFmtId="0" fontId="13" fillId="15" borderId="11" xfId="0" applyFont="1" applyFill="1" applyBorder="1" applyAlignment="1">
      <alignment horizontal="center"/>
    </xf>
    <xf numFmtId="0" fontId="13" fillId="15" borderId="9" xfId="0" applyFont="1" applyFill="1" applyBorder="1" applyAlignment="1">
      <alignment horizontal="center"/>
    </xf>
    <xf numFmtId="0" fontId="60" fillId="15" borderId="39" xfId="0" applyFont="1" applyFill="1" applyBorder="1" applyAlignment="1">
      <alignment horizontal="center"/>
    </xf>
    <xf numFmtId="0" fontId="60" fillId="15" borderId="52" xfId="0" applyFont="1" applyFill="1" applyBorder="1" applyAlignment="1">
      <alignment horizontal="center"/>
    </xf>
    <xf numFmtId="0" fontId="13" fillId="7" borderId="21" xfId="0" applyFont="1" applyFill="1" applyBorder="1" applyAlignment="1">
      <alignment horizontal="center"/>
    </xf>
    <xf numFmtId="0" fontId="13" fillId="7" borderId="11" xfId="0" applyFont="1" applyFill="1" applyBorder="1" applyAlignment="1">
      <alignment horizontal="center"/>
    </xf>
    <xf numFmtId="0" fontId="60" fillId="14" borderId="9" xfId="0" applyFont="1" applyFill="1" applyBorder="1" applyAlignment="1">
      <alignment horizontal="center"/>
    </xf>
    <xf numFmtId="0" fontId="60" fillId="14" borderId="39" xfId="0" applyFont="1" applyFill="1" applyBorder="1" applyAlignment="1">
      <alignment horizontal="center"/>
    </xf>
    <xf numFmtId="0" fontId="60" fillId="14" borderId="52" xfId="0" applyFont="1" applyFill="1" applyBorder="1" applyAlignment="1">
      <alignment horizontal="center"/>
    </xf>
    <xf numFmtId="0" fontId="60" fillId="14" borderId="21" xfId="0" applyFont="1" applyFill="1" applyBorder="1" applyAlignment="1">
      <alignment horizontal="center"/>
    </xf>
    <xf numFmtId="0" fontId="13" fillId="14" borderId="21" xfId="0" applyFont="1" applyFill="1" applyBorder="1" applyAlignment="1">
      <alignment horizontal="center"/>
    </xf>
    <xf numFmtId="0" fontId="13" fillId="14" borderId="9" xfId="0" applyFont="1" applyFill="1" applyBorder="1" applyAlignment="1">
      <alignment horizontal="center"/>
    </xf>
    <xf numFmtId="0" fontId="13" fillId="3" borderId="53" xfId="0" applyFont="1" applyFill="1" applyBorder="1" applyAlignment="1">
      <alignment horizontal="center"/>
    </xf>
    <xf numFmtId="0" fontId="13" fillId="3" borderId="54" xfId="0" applyFont="1" applyFill="1" applyBorder="1" applyAlignment="1">
      <alignment horizontal="center"/>
    </xf>
    <xf numFmtId="0" fontId="13" fillId="3" borderId="55" xfId="0" applyFont="1" applyFill="1" applyBorder="1" applyAlignment="1">
      <alignment horizontal="center"/>
    </xf>
    <xf numFmtId="0" fontId="60" fillId="3" borderId="55" xfId="0" applyFont="1" applyFill="1" applyBorder="1" applyAlignment="1">
      <alignment horizontal="center"/>
    </xf>
    <xf numFmtId="0" fontId="13" fillId="14" borderId="53" xfId="0" applyFont="1" applyFill="1" applyBorder="1" applyAlignment="1">
      <alignment horizontal="center"/>
    </xf>
    <xf numFmtId="0" fontId="13" fillId="14" borderId="54" xfId="0" applyFont="1" applyFill="1" applyBorder="1" applyAlignment="1">
      <alignment horizontal="center"/>
    </xf>
    <xf numFmtId="0" fontId="13" fillId="14" borderId="55" xfId="0" applyFont="1" applyFill="1" applyBorder="1" applyAlignment="1">
      <alignment horizontal="center"/>
    </xf>
    <xf numFmtId="0" fontId="60" fillId="14" borderId="55" xfId="0" applyFont="1" applyFill="1" applyBorder="1" applyAlignment="1">
      <alignment horizontal="center"/>
    </xf>
    <xf numFmtId="0" fontId="13" fillId="9" borderId="21" xfId="0" applyFont="1" applyFill="1" applyBorder="1" applyAlignment="1">
      <alignment horizontal="center" wrapText="1"/>
    </xf>
    <xf numFmtId="0" fontId="13" fillId="9" borderId="11" xfId="0" applyFont="1" applyFill="1" applyBorder="1" applyAlignment="1">
      <alignment horizontal="center" wrapText="1"/>
    </xf>
    <xf numFmtId="0" fontId="13" fillId="9" borderId="9" xfId="0" applyFont="1" applyFill="1" applyBorder="1" applyAlignment="1">
      <alignment horizontal="center" wrapText="1"/>
    </xf>
    <xf numFmtId="0" fontId="64" fillId="9" borderId="39" xfId="0" applyFont="1" applyFill="1" applyBorder="1" applyAlignment="1">
      <alignment wrapText="1"/>
    </xf>
    <xf numFmtId="0" fontId="64" fillId="9" borderId="52" xfId="0" applyFont="1" applyFill="1" applyBorder="1" applyAlignment="1">
      <alignment wrapText="1"/>
    </xf>
    <xf numFmtId="0" fontId="13" fillId="7" borderId="9" xfId="0" applyFont="1" applyFill="1" applyBorder="1" applyAlignment="1">
      <alignment horizontal="center"/>
    </xf>
    <xf numFmtId="0" fontId="13" fillId="16" borderId="21" xfId="0" applyFont="1" applyFill="1" applyBorder="1" applyAlignment="1">
      <alignment horizontal="center"/>
    </xf>
    <xf numFmtId="0" fontId="13" fillId="16" borderId="11" xfId="0" applyFont="1" applyFill="1" applyBorder="1" applyAlignment="1">
      <alignment horizontal="center"/>
    </xf>
    <xf numFmtId="0" fontId="13" fillId="16" borderId="9" xfId="0" applyFont="1" applyFill="1" applyBorder="1" applyAlignment="1">
      <alignment horizontal="center"/>
    </xf>
    <xf numFmtId="0" fontId="60" fillId="16" borderId="39" xfId="0" applyFont="1" applyFill="1" applyBorder="1" applyAlignment="1">
      <alignment horizontal="center"/>
    </xf>
    <xf numFmtId="3" fontId="13" fillId="14" borderId="11" xfId="0" applyNumberFormat="1" applyFont="1" applyFill="1" applyBorder="1" applyAlignment="1">
      <alignment horizontal="center"/>
    </xf>
    <xf numFmtId="3" fontId="13" fillId="15" borderId="11" xfId="0" applyNumberFormat="1" applyFont="1" applyFill="1" applyBorder="1" applyAlignment="1">
      <alignment horizontal="center"/>
    </xf>
    <xf numFmtId="0" fontId="11" fillId="3" borderId="11" xfId="0" applyFont="1" applyFill="1" applyBorder="1"/>
    <xf numFmtId="0" fontId="11" fillId="3" borderId="9" xfId="0" applyFont="1" applyFill="1" applyBorder="1"/>
    <xf numFmtId="0" fontId="13" fillId="3" borderId="13" xfId="0" applyFont="1" applyFill="1" applyBorder="1" applyAlignment="1">
      <alignment horizontal="center"/>
    </xf>
    <xf numFmtId="0" fontId="60" fillId="7" borderId="39" xfId="0" applyFont="1" applyFill="1" applyBorder="1" applyAlignment="1">
      <alignment horizontal="center"/>
    </xf>
    <xf numFmtId="0" fontId="65" fillId="7" borderId="21" xfId="0" applyFont="1" applyFill="1" applyBorder="1" applyAlignment="1">
      <alignment horizontal="center"/>
    </xf>
    <xf numFmtId="0" fontId="65" fillId="7" borderId="11" xfId="0" applyFont="1" applyFill="1" applyBorder="1" applyAlignment="1">
      <alignment horizontal="center"/>
    </xf>
    <xf numFmtId="0" fontId="65" fillId="7" borderId="9" xfId="0" applyFont="1" applyFill="1" applyBorder="1" applyAlignment="1">
      <alignment horizontal="center"/>
    </xf>
    <xf numFmtId="0" fontId="13" fillId="11" borderId="21" xfId="0" applyFont="1" applyFill="1" applyBorder="1" applyAlignment="1">
      <alignment horizontal="center" wrapText="1"/>
    </xf>
    <xf numFmtId="0" fontId="13" fillId="11" borderId="11" xfId="0" applyFont="1" applyFill="1" applyBorder="1" applyAlignment="1">
      <alignment horizontal="center" wrapText="1"/>
    </xf>
    <xf numFmtId="0" fontId="13" fillId="11" borderId="9" xfId="0" applyFont="1" applyFill="1" applyBorder="1" applyAlignment="1">
      <alignment horizontal="center" wrapText="1"/>
    </xf>
    <xf numFmtId="0" fontId="13" fillId="3" borderId="21" xfId="0" applyFont="1" applyFill="1" applyBorder="1" applyAlignment="1">
      <alignment horizontal="center" wrapText="1"/>
    </xf>
    <xf numFmtId="0" fontId="13" fillId="3" borderId="11" xfId="0" applyFont="1" applyFill="1" applyBorder="1" applyAlignment="1">
      <alignment horizontal="center" wrapText="1"/>
    </xf>
    <xf numFmtId="0" fontId="13" fillId="3" borderId="9" xfId="0" applyFont="1" applyFill="1" applyBorder="1" applyAlignment="1">
      <alignment horizontal="center" wrapText="1"/>
    </xf>
    <xf numFmtId="0" fontId="13" fillId="15" borderId="21" xfId="0" applyFont="1" applyFill="1" applyBorder="1" applyAlignment="1">
      <alignment horizontal="center" wrapText="1"/>
    </xf>
    <xf numFmtId="0" fontId="13" fillId="15" borderId="11" xfId="0" applyFont="1" applyFill="1" applyBorder="1" applyAlignment="1">
      <alignment horizontal="center" wrapText="1"/>
    </xf>
    <xf numFmtId="0" fontId="13" fillId="15" borderId="9" xfId="0" applyFont="1" applyFill="1" applyBorder="1" applyAlignment="1">
      <alignment horizontal="center" wrapText="1"/>
    </xf>
    <xf numFmtId="0" fontId="64" fillId="15" borderId="39" xfId="0" applyFont="1" applyFill="1" applyBorder="1" applyAlignment="1">
      <alignment wrapText="1"/>
    </xf>
    <xf numFmtId="0" fontId="64" fillId="15" borderId="52" xfId="0" applyFont="1" applyFill="1" applyBorder="1" applyAlignment="1">
      <alignment wrapText="1"/>
    </xf>
    <xf numFmtId="3" fontId="13" fillId="9" borderId="9" xfId="0" applyNumberFormat="1" applyFont="1" applyFill="1" applyBorder="1" applyAlignment="1">
      <alignment horizontal="center"/>
    </xf>
    <xf numFmtId="0" fontId="13" fillId="17" borderId="21" xfId="0" applyFont="1" applyFill="1" applyBorder="1" applyAlignment="1">
      <alignment horizontal="center"/>
    </xf>
    <xf numFmtId="0" fontId="13" fillId="17" borderId="11" xfId="0" applyFont="1" applyFill="1" applyBorder="1" applyAlignment="1">
      <alignment horizontal="center"/>
    </xf>
    <xf numFmtId="0" fontId="13" fillId="17" borderId="9" xfId="0" applyFont="1" applyFill="1" applyBorder="1" applyAlignment="1">
      <alignment horizontal="center"/>
    </xf>
    <xf numFmtId="0" fontId="13" fillId="15" borderId="53" xfId="0" applyFont="1" applyFill="1" applyBorder="1" applyAlignment="1">
      <alignment horizontal="center"/>
    </xf>
    <xf numFmtId="0" fontId="13" fillId="15" borderId="54" xfId="0" applyFont="1" applyFill="1" applyBorder="1" applyAlignment="1">
      <alignment horizontal="center"/>
    </xf>
    <xf numFmtId="0" fontId="13" fillId="15" borderId="55" xfId="0" applyFont="1" applyFill="1" applyBorder="1" applyAlignment="1">
      <alignment horizontal="center"/>
    </xf>
    <xf numFmtId="0" fontId="60" fillId="15" borderId="55" xfId="0" applyFont="1" applyFill="1" applyBorder="1" applyAlignment="1">
      <alignment horizontal="center"/>
    </xf>
    <xf numFmtId="3" fontId="13" fillId="9" borderId="11" xfId="0" applyNumberFormat="1" applyFont="1" applyFill="1" applyBorder="1" applyAlignment="1">
      <alignment horizontal="center"/>
    </xf>
    <xf numFmtId="0" fontId="13" fillId="9" borderId="13" xfId="0" applyFont="1" applyFill="1" applyBorder="1" applyAlignment="1">
      <alignment horizontal="center"/>
    </xf>
    <xf numFmtId="0" fontId="13" fillId="7" borderId="52" xfId="0" applyFont="1" applyFill="1" applyBorder="1" applyAlignment="1">
      <alignment horizontal="center"/>
    </xf>
    <xf numFmtId="0" fontId="60" fillId="7" borderId="21" xfId="0" applyFont="1" applyFill="1" applyBorder="1" applyAlignment="1">
      <alignment horizontal="center"/>
    </xf>
    <xf numFmtId="0" fontId="60" fillId="7" borderId="9" xfId="0" applyFont="1" applyFill="1" applyBorder="1" applyAlignment="1">
      <alignment horizontal="center"/>
    </xf>
    <xf numFmtId="0" fontId="13" fillId="7" borderId="50" xfId="0" applyFont="1" applyFill="1" applyBorder="1" applyAlignment="1">
      <alignment horizontal="center"/>
    </xf>
    <xf numFmtId="0" fontId="60" fillId="17" borderId="39" xfId="0" applyFont="1" applyFill="1" applyBorder="1" applyAlignment="1">
      <alignment horizontal="center"/>
    </xf>
    <xf numFmtId="0" fontId="60" fillId="17" borderId="52" xfId="0" applyFont="1" applyFill="1" applyBorder="1" applyAlignment="1">
      <alignment horizontal="center"/>
    </xf>
    <xf numFmtId="0" fontId="13" fillId="18" borderId="21" xfId="0" applyFont="1" applyFill="1" applyBorder="1" applyAlignment="1">
      <alignment horizontal="center"/>
    </xf>
    <xf numFmtId="0" fontId="13" fillId="18" borderId="11" xfId="0" applyFont="1" applyFill="1" applyBorder="1" applyAlignment="1">
      <alignment horizontal="center"/>
    </xf>
    <xf numFmtId="0" fontId="13" fillId="18" borderId="9" xfId="0" applyFont="1" applyFill="1" applyBorder="1" applyAlignment="1">
      <alignment horizontal="center"/>
    </xf>
    <xf numFmtId="0" fontId="60" fillId="18" borderId="39" xfId="0" applyFont="1" applyFill="1" applyBorder="1" applyAlignment="1">
      <alignment horizontal="center"/>
    </xf>
    <xf numFmtId="0" fontId="60" fillId="18" borderId="52" xfId="0" applyFont="1" applyFill="1" applyBorder="1" applyAlignment="1">
      <alignment horizontal="center"/>
    </xf>
    <xf numFmtId="0" fontId="13" fillId="12" borderId="11" xfId="0" applyFont="1" applyFill="1" applyBorder="1" applyAlignment="1">
      <alignment horizontal="center"/>
    </xf>
    <xf numFmtId="0" fontId="13" fillId="12" borderId="9" xfId="0" applyFont="1" applyFill="1" applyBorder="1" applyAlignment="1">
      <alignment horizontal="center"/>
    </xf>
    <xf numFmtId="0" fontId="60" fillId="0" borderId="52" xfId="0" quotePrefix="1" applyFont="1" applyBorder="1" applyAlignment="1">
      <alignment horizontal="center"/>
    </xf>
    <xf numFmtId="0" fontId="24" fillId="18" borderId="21" xfId="0" applyFont="1" applyFill="1" applyBorder="1" applyAlignment="1">
      <alignment horizontal="center"/>
    </xf>
    <xf numFmtId="0" fontId="60" fillId="18" borderId="11" xfId="0" applyFont="1" applyFill="1" applyBorder="1" applyAlignment="1">
      <alignment horizontal="center"/>
    </xf>
    <xf numFmtId="0" fontId="60" fillId="18" borderId="9" xfId="0" applyFont="1" applyFill="1" applyBorder="1" applyAlignment="1">
      <alignment horizontal="center"/>
    </xf>
    <xf numFmtId="0" fontId="13" fillId="17" borderId="53" xfId="0" applyFont="1" applyFill="1" applyBorder="1" applyAlignment="1">
      <alignment horizontal="center"/>
    </xf>
    <xf numFmtId="0" fontId="13" fillId="17" borderId="54" xfId="0" applyFont="1" applyFill="1" applyBorder="1" applyAlignment="1">
      <alignment horizontal="center"/>
    </xf>
    <xf numFmtId="0" fontId="13" fillId="17" borderId="55" xfId="0" applyFont="1" applyFill="1" applyBorder="1" applyAlignment="1">
      <alignment horizontal="center"/>
    </xf>
    <xf numFmtId="0" fontId="13" fillId="14" borderId="59" xfId="0" applyFont="1" applyFill="1" applyBorder="1" applyAlignment="1">
      <alignment horizontal="center"/>
    </xf>
    <xf numFmtId="0" fontId="13" fillId="14" borderId="15" xfId="0" applyFont="1" applyFill="1" applyBorder="1" applyAlignment="1">
      <alignment horizontal="center"/>
    </xf>
    <xf numFmtId="0" fontId="13" fillId="14" borderId="27" xfId="0" applyFont="1" applyFill="1" applyBorder="1" applyAlignment="1">
      <alignment horizontal="center"/>
    </xf>
    <xf numFmtId="0" fontId="60" fillId="14" borderId="60" xfId="0" applyFont="1" applyFill="1" applyBorder="1" applyAlignment="1">
      <alignment horizontal="center"/>
    </xf>
    <xf numFmtId="0" fontId="60" fillId="0" borderId="61" xfId="0" applyFont="1" applyBorder="1" applyAlignment="1">
      <alignment horizontal="center"/>
    </xf>
    <xf numFmtId="0" fontId="66" fillId="0" borderId="0" xfId="0" applyFont="1"/>
    <xf numFmtId="0" fontId="68" fillId="7" borderId="65" xfId="0" applyFont="1" applyFill="1" applyBorder="1" applyAlignment="1">
      <alignment horizontal="center"/>
    </xf>
    <xf numFmtId="0" fontId="69" fillId="7" borderId="66" xfId="0" applyFont="1" applyFill="1" applyBorder="1" applyAlignment="1">
      <alignment horizontal="center"/>
    </xf>
    <xf numFmtId="0" fontId="68" fillId="7" borderId="66" xfId="0" applyFont="1" applyFill="1" applyBorder="1" applyAlignment="1">
      <alignment horizontal="center"/>
    </xf>
    <xf numFmtId="0" fontId="11" fillId="0" borderId="67" xfId="0" applyFont="1" applyBorder="1" applyAlignment="1">
      <alignment horizontal="center"/>
    </xf>
    <xf numFmtId="0" fontId="70" fillId="7" borderId="10" xfId="0" applyFont="1" applyFill="1" applyBorder="1" applyAlignment="1">
      <alignment horizontal="center"/>
    </xf>
    <xf numFmtId="0" fontId="70" fillId="7" borderId="11" xfId="0" applyFont="1" applyFill="1" applyBorder="1" applyAlignment="1">
      <alignment horizontal="center"/>
    </xf>
    <xf numFmtId="0" fontId="70" fillId="7" borderId="15" xfId="0" applyFont="1" applyFill="1" applyBorder="1" applyAlignment="1">
      <alignment horizontal="center"/>
    </xf>
    <xf numFmtId="0" fontId="11" fillId="0" borderId="68" xfId="0" applyFont="1" applyBorder="1" applyAlignment="1">
      <alignment horizontal="center"/>
    </xf>
    <xf numFmtId="0" fontId="70" fillId="7" borderId="7" xfId="0" applyFont="1" applyFill="1" applyBorder="1" applyAlignment="1">
      <alignment horizontal="center"/>
    </xf>
    <xf numFmtId="0" fontId="62" fillId="7" borderId="65" xfId="0" applyFont="1" applyFill="1" applyBorder="1" applyAlignment="1">
      <alignment horizontal="center"/>
    </xf>
    <xf numFmtId="0" fontId="71" fillId="7" borderId="66" xfId="0" applyFont="1" applyFill="1" applyBorder="1" applyAlignment="1">
      <alignment horizontal="center"/>
    </xf>
    <xf numFmtId="0" fontId="62" fillId="7" borderId="66" xfId="0" applyFont="1" applyFill="1" applyBorder="1" applyAlignment="1">
      <alignment horizontal="center"/>
    </xf>
    <xf numFmtId="0" fontId="60" fillId="7" borderId="66" xfId="0" applyFont="1" applyFill="1" applyBorder="1" applyAlignment="1">
      <alignment horizontal="center"/>
    </xf>
    <xf numFmtId="0" fontId="60" fillId="0" borderId="69" xfId="0" applyFont="1" applyBorder="1" applyAlignment="1">
      <alignment horizontal="center"/>
    </xf>
    <xf numFmtId="0" fontId="13" fillId="7" borderId="10" xfId="0" applyFont="1" applyFill="1" applyBorder="1" applyAlignment="1">
      <alignment horizontal="center"/>
    </xf>
    <xf numFmtId="164" fontId="60" fillId="7" borderId="11" xfId="0" applyNumberFormat="1" applyFont="1" applyFill="1" applyBorder="1" applyAlignment="1">
      <alignment horizontal="center"/>
    </xf>
    <xf numFmtId="164" fontId="60" fillId="0" borderId="12" xfId="0" applyNumberFormat="1" applyFont="1" applyBorder="1" applyAlignment="1">
      <alignment horizontal="center"/>
    </xf>
    <xf numFmtId="0" fontId="60" fillId="7" borderId="11" xfId="0" applyFont="1" applyFill="1" applyBorder="1" applyAlignment="1">
      <alignment horizontal="center"/>
    </xf>
    <xf numFmtId="3" fontId="13" fillId="7" borderId="11" xfId="0" applyNumberFormat="1" applyFont="1" applyFill="1" applyBorder="1" applyAlignment="1">
      <alignment horizontal="center"/>
    </xf>
    <xf numFmtId="0" fontId="24" fillId="7" borderId="11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center"/>
    </xf>
    <xf numFmtId="0" fontId="13" fillId="7" borderId="15" xfId="0" applyFont="1" applyFill="1" applyBorder="1" applyAlignment="1">
      <alignment horizontal="center"/>
    </xf>
    <xf numFmtId="164" fontId="60" fillId="7" borderId="15" xfId="0" applyNumberFormat="1" applyFont="1" applyFill="1" applyBorder="1" applyAlignment="1">
      <alignment horizontal="center"/>
    </xf>
    <xf numFmtId="164" fontId="60" fillId="0" borderId="16" xfId="0" applyNumberFormat="1" applyFont="1" applyBorder="1" applyAlignment="1">
      <alignment horizontal="center"/>
    </xf>
    <xf numFmtId="0" fontId="64" fillId="0" borderId="1" xfId="0" applyFont="1" applyBorder="1" applyAlignment="1">
      <alignment horizontal="center"/>
    </xf>
    <xf numFmtId="0" fontId="64" fillId="0" borderId="36" xfId="0" applyFont="1" applyBorder="1" applyAlignment="1">
      <alignment horizontal="center"/>
    </xf>
    <xf numFmtId="0" fontId="64" fillId="3" borderId="1" xfId="0" applyFont="1" applyFill="1" applyBorder="1" applyAlignment="1">
      <alignment horizontal="center"/>
    </xf>
    <xf numFmtId="0" fontId="64" fillId="0" borderId="71" xfId="0" applyFont="1" applyBorder="1" applyAlignment="1">
      <alignment horizontal="center"/>
    </xf>
    <xf numFmtId="4" fontId="64" fillId="0" borderId="0" xfId="0" applyNumberFormat="1" applyFont="1" applyAlignment="1">
      <alignment horizontal="center"/>
    </xf>
    <xf numFmtId="0" fontId="64" fillId="0" borderId="71" xfId="0" applyFont="1" applyBorder="1"/>
    <xf numFmtId="4" fontId="64" fillId="0" borderId="36" xfId="0" applyNumberFormat="1" applyFont="1" applyBorder="1" applyAlignment="1">
      <alignment horizontal="center"/>
    </xf>
    <xf numFmtId="0" fontId="64" fillId="0" borderId="1" xfId="0" applyFont="1" applyBorder="1"/>
    <xf numFmtId="0" fontId="64" fillId="0" borderId="36" xfId="0" applyFont="1" applyBorder="1"/>
    <xf numFmtId="0" fontId="64" fillId="3" borderId="50" xfId="0" applyFont="1" applyFill="1" applyBorder="1" applyAlignment="1">
      <alignment horizontal="center"/>
    </xf>
    <xf numFmtId="4" fontId="64" fillId="3" borderId="72" xfId="0" applyNumberFormat="1" applyFont="1" applyFill="1" applyBorder="1" applyAlignment="1">
      <alignment horizontal="center"/>
    </xf>
    <xf numFmtId="164" fontId="64" fillId="3" borderId="50" xfId="0" applyNumberFormat="1" applyFont="1" applyFill="1" applyBorder="1" applyAlignment="1">
      <alignment horizontal="center"/>
    </xf>
    <xf numFmtId="164" fontId="64" fillId="3" borderId="72" xfId="0" applyNumberFormat="1" applyFont="1" applyFill="1" applyBorder="1"/>
    <xf numFmtId="0" fontId="64" fillId="0" borderId="51" xfId="0" applyFont="1" applyBorder="1"/>
    <xf numFmtId="0" fontId="64" fillId="0" borderId="73" xfId="0" applyFont="1" applyBorder="1" applyAlignment="1">
      <alignment horizontal="center"/>
    </xf>
    <xf numFmtId="4" fontId="64" fillId="0" borderId="74" xfId="0" applyNumberFormat="1" applyFont="1" applyBorder="1" applyAlignment="1">
      <alignment horizontal="center"/>
    </xf>
    <xf numFmtId="0" fontId="64" fillId="0" borderId="73" xfId="0" applyFont="1" applyBorder="1"/>
    <xf numFmtId="0" fontId="64" fillId="0" borderId="74" xfId="0" applyFont="1" applyBorder="1"/>
    <xf numFmtId="164" fontId="64" fillId="0" borderId="1" xfId="0" applyNumberFormat="1" applyFont="1" applyBorder="1"/>
    <xf numFmtId="165" fontId="64" fillId="0" borderId="36" xfId="0" applyNumberFormat="1" applyFont="1" applyBorder="1"/>
    <xf numFmtId="0" fontId="64" fillId="0" borderId="75" xfId="0" applyFont="1" applyBorder="1" applyAlignment="1">
      <alignment horizontal="center"/>
    </xf>
    <xf numFmtId="4" fontId="64" fillId="0" borderId="70" xfId="0" applyNumberFormat="1" applyFont="1" applyBorder="1" applyAlignment="1">
      <alignment horizontal="center"/>
    </xf>
    <xf numFmtId="0" fontId="64" fillId="0" borderId="75" xfId="0" applyFont="1" applyBorder="1"/>
    <xf numFmtId="0" fontId="64" fillId="0" borderId="70" xfId="0" applyFont="1" applyBorder="1"/>
    <xf numFmtId="0" fontId="74" fillId="7" borderId="10" xfId="0" applyFont="1" applyFill="1" applyBorder="1"/>
    <xf numFmtId="0" fontId="75" fillId="7" borderId="11" xfId="0" applyFont="1" applyFill="1" applyBorder="1" applyAlignment="1">
      <alignment horizontal="center"/>
    </xf>
    <xf numFmtId="0" fontId="68" fillId="7" borderId="11" xfId="0" applyFont="1" applyFill="1" applyBorder="1" applyAlignment="1">
      <alignment horizontal="center"/>
    </xf>
    <xf numFmtId="0" fontId="68" fillId="7" borderId="12" xfId="0" applyFont="1" applyFill="1" applyBorder="1" applyAlignment="1">
      <alignment horizontal="center"/>
    </xf>
    <xf numFmtId="0" fontId="70" fillId="7" borderId="11" xfId="0" applyFont="1" applyFill="1" applyBorder="1" applyAlignment="1">
      <alignment horizontal="left"/>
    </xf>
    <xf numFmtId="0" fontId="70" fillId="7" borderId="12" xfId="0" applyFont="1" applyFill="1" applyBorder="1" applyAlignment="1">
      <alignment horizontal="center"/>
    </xf>
    <xf numFmtId="0" fontId="70" fillId="19" borderId="11" xfId="0" applyFont="1" applyFill="1" applyBorder="1" applyAlignment="1">
      <alignment horizontal="left"/>
    </xf>
    <xf numFmtId="0" fontId="70" fillId="19" borderId="11" xfId="0" applyFont="1" applyFill="1" applyBorder="1" applyAlignment="1">
      <alignment horizontal="center"/>
    </xf>
    <xf numFmtId="0" fontId="70" fillId="19" borderId="12" xfId="0" applyFont="1" applyFill="1" applyBorder="1" applyAlignment="1">
      <alignment horizontal="center"/>
    </xf>
    <xf numFmtId="0" fontId="66" fillId="19" borderId="49" xfId="0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70" fillId="7" borderId="9" xfId="0" applyFont="1" applyFill="1" applyBorder="1" applyAlignment="1">
      <alignment horizontal="center"/>
    </xf>
    <xf numFmtId="0" fontId="70" fillId="7" borderId="11" xfId="0" applyFont="1" applyFill="1" applyBorder="1"/>
    <xf numFmtId="0" fontId="70" fillId="7" borderId="26" xfId="0" applyFont="1" applyFill="1" applyBorder="1" applyAlignment="1">
      <alignment horizontal="center"/>
    </xf>
    <xf numFmtId="0" fontId="76" fillId="7" borderId="11" xfId="0" applyFont="1" applyFill="1" applyBorder="1" applyAlignment="1">
      <alignment horizontal="left"/>
    </xf>
    <xf numFmtId="0" fontId="11" fillId="7" borderId="12" xfId="0" applyFont="1" applyFill="1" applyBorder="1" applyAlignment="1">
      <alignment horizontal="center"/>
    </xf>
    <xf numFmtId="0" fontId="70" fillId="5" borderId="11" xfId="0" applyFont="1" applyFill="1" applyBorder="1" applyAlignment="1">
      <alignment horizontal="left"/>
    </xf>
    <xf numFmtId="0" fontId="70" fillId="5" borderId="11" xfId="0" applyFont="1" applyFill="1" applyBorder="1" applyAlignment="1">
      <alignment horizontal="center"/>
    </xf>
    <xf numFmtId="0" fontId="70" fillId="7" borderId="15" xfId="0" applyFont="1" applyFill="1" applyBorder="1" applyAlignment="1">
      <alignment horizontal="left"/>
    </xf>
    <xf numFmtId="0" fontId="70" fillId="7" borderId="16" xfId="0" applyFont="1" applyFill="1" applyBorder="1" applyAlignment="1">
      <alignment horizontal="center"/>
    </xf>
    <xf numFmtId="0" fontId="11" fillId="7" borderId="11" xfId="0" applyFont="1" applyFill="1" applyBorder="1" applyAlignment="1">
      <alignment horizontal="left"/>
    </xf>
    <xf numFmtId="3" fontId="70" fillId="7" borderId="11" xfId="0" applyNumberFormat="1" applyFont="1" applyFill="1" applyBorder="1" applyAlignment="1">
      <alignment horizontal="center"/>
    </xf>
    <xf numFmtId="0" fontId="70" fillId="7" borderId="12" xfId="0" applyFont="1" applyFill="1" applyBorder="1" applyAlignment="1">
      <alignment horizontal="left"/>
    </xf>
    <xf numFmtId="3" fontId="70" fillId="7" borderId="12" xfId="0" applyNumberFormat="1" applyFont="1" applyFill="1" applyBorder="1" applyAlignment="1">
      <alignment horizontal="center"/>
    </xf>
    <xf numFmtId="0" fontId="77" fillId="0" borderId="0" xfId="0" applyFont="1"/>
    <xf numFmtId="0" fontId="70" fillId="7" borderId="65" xfId="0" applyFont="1" applyFill="1" applyBorder="1" applyAlignment="1">
      <alignment horizontal="center"/>
    </xf>
    <xf numFmtId="0" fontId="70" fillId="7" borderId="66" xfId="0" applyFont="1" applyFill="1" applyBorder="1"/>
    <xf numFmtId="0" fontId="78" fillId="7" borderId="66" xfId="0" applyFont="1" applyFill="1" applyBorder="1" applyAlignment="1">
      <alignment horizontal="center"/>
    </xf>
    <xf numFmtId="0" fontId="70" fillId="7" borderId="66" xfId="0" applyFont="1" applyFill="1" applyBorder="1" applyAlignment="1">
      <alignment horizontal="center"/>
    </xf>
    <xf numFmtId="0" fontId="70" fillId="7" borderId="69" xfId="0" applyFont="1" applyFill="1" applyBorder="1" applyAlignment="1">
      <alignment horizontal="center"/>
    </xf>
    <xf numFmtId="0" fontId="70" fillId="7" borderId="6" xfId="0" applyFont="1" applyFill="1" applyBorder="1" applyAlignment="1">
      <alignment horizontal="center"/>
    </xf>
    <xf numFmtId="0" fontId="70" fillId="7" borderId="7" xfId="0" applyFont="1" applyFill="1" applyBorder="1"/>
    <xf numFmtId="0" fontId="70" fillId="7" borderId="8" xfId="0" applyFont="1" applyFill="1" applyBorder="1" applyAlignment="1">
      <alignment horizontal="center"/>
    </xf>
    <xf numFmtId="0" fontId="77" fillId="7" borderId="11" xfId="0" applyFont="1" applyFill="1" applyBorder="1" applyAlignment="1">
      <alignment horizontal="center"/>
    </xf>
    <xf numFmtId="0" fontId="77" fillId="7" borderId="9" xfId="0" applyFont="1" applyFill="1" applyBorder="1" applyAlignment="1">
      <alignment horizontal="center"/>
    </xf>
    <xf numFmtId="0" fontId="70" fillId="7" borderId="7" xfId="0" applyFont="1" applyFill="1" applyBorder="1" applyAlignment="1">
      <alignment horizontal="left"/>
    </xf>
    <xf numFmtId="0" fontId="70" fillId="7" borderId="5" xfId="0" applyFont="1" applyFill="1" applyBorder="1" applyAlignment="1">
      <alignment horizontal="center"/>
    </xf>
    <xf numFmtId="0" fontId="77" fillId="7" borderId="12" xfId="0" applyFont="1" applyFill="1" applyBorder="1" applyAlignment="1">
      <alignment horizontal="center"/>
    </xf>
    <xf numFmtId="0" fontId="77" fillId="7" borderId="13" xfId="0" applyFont="1" applyFill="1" applyBorder="1"/>
    <xf numFmtId="0" fontId="77" fillId="0" borderId="0" xfId="0" applyFont="1" applyAlignment="1">
      <alignment horizontal="center"/>
    </xf>
    <xf numFmtId="0" fontId="74" fillId="7" borderId="11" xfId="0" applyFont="1" applyFill="1" applyBorder="1"/>
    <xf numFmtId="0" fontId="68" fillId="7" borderId="9" xfId="0" applyFont="1" applyFill="1" applyBorder="1" applyAlignment="1">
      <alignment horizontal="center"/>
    </xf>
    <xf numFmtId="0" fontId="66" fillId="7" borderId="11" xfId="0" applyFont="1" applyFill="1" applyBorder="1" applyAlignment="1">
      <alignment horizontal="center"/>
    </xf>
    <xf numFmtId="0" fontId="66" fillId="7" borderId="9" xfId="0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0" fontId="11" fillId="7" borderId="9" xfId="0" applyFont="1" applyFill="1" applyBorder="1" applyAlignment="1">
      <alignment horizontal="center"/>
    </xf>
    <xf numFmtId="0" fontId="11" fillId="7" borderId="11" xfId="0" applyFont="1" applyFill="1" applyBorder="1"/>
    <xf numFmtId="3" fontId="70" fillId="7" borderId="9" xfId="0" applyNumberFormat="1" applyFont="1" applyFill="1" applyBorder="1" applyAlignment="1">
      <alignment horizontal="center"/>
    </xf>
    <xf numFmtId="0" fontId="74" fillId="3" borderId="6" xfId="0" applyFont="1" applyFill="1" applyBorder="1"/>
    <xf numFmtId="0" fontId="80" fillId="3" borderId="7" xfId="0" applyFont="1" applyFill="1" applyBorder="1" applyAlignment="1">
      <alignment horizontal="center"/>
    </xf>
    <xf numFmtId="0" fontId="68" fillId="3" borderId="7" xfId="0" applyFont="1" applyFill="1" applyBorder="1" applyAlignment="1">
      <alignment horizontal="center"/>
    </xf>
    <xf numFmtId="0" fontId="11" fillId="20" borderId="7" xfId="0" applyFont="1" applyFill="1" applyBorder="1" applyAlignment="1">
      <alignment horizontal="center"/>
    </xf>
    <xf numFmtId="0" fontId="11" fillId="15" borderId="7" xfId="0" applyFont="1" applyFill="1" applyBorder="1" applyAlignment="1">
      <alignment horizontal="center"/>
    </xf>
    <xf numFmtId="0" fontId="11" fillId="8" borderId="7" xfId="0" applyFont="1" applyFill="1" applyBorder="1" applyAlignment="1">
      <alignment horizontal="center"/>
    </xf>
    <xf numFmtId="0" fontId="66" fillId="5" borderId="7" xfId="0" applyFont="1" applyFill="1" applyBorder="1" applyAlignment="1">
      <alignment horizontal="center"/>
    </xf>
    <xf numFmtId="0" fontId="66" fillId="21" borderId="8" xfId="0" applyFont="1" applyFill="1" applyBorder="1" applyAlignment="1">
      <alignment horizontal="center"/>
    </xf>
    <xf numFmtId="0" fontId="70" fillId="19" borderId="10" xfId="0" applyFont="1" applyFill="1" applyBorder="1" applyAlignment="1">
      <alignment horizontal="center"/>
    </xf>
    <xf numFmtId="0" fontId="70" fillId="20" borderId="11" xfId="0" applyFont="1" applyFill="1" applyBorder="1" applyAlignment="1">
      <alignment horizontal="left"/>
    </xf>
    <xf numFmtId="0" fontId="70" fillId="20" borderId="11" xfId="0" applyFont="1" applyFill="1" applyBorder="1" applyAlignment="1">
      <alignment horizontal="center"/>
    </xf>
    <xf numFmtId="0" fontId="66" fillId="0" borderId="11" xfId="0" applyFont="1" applyBorder="1"/>
    <xf numFmtId="0" fontId="66" fillId="0" borderId="12" xfId="0" applyFont="1" applyBorder="1"/>
    <xf numFmtId="0" fontId="70" fillId="22" borderId="11" xfId="0" applyFont="1" applyFill="1" applyBorder="1" applyAlignment="1">
      <alignment horizontal="left"/>
    </xf>
    <xf numFmtId="0" fontId="70" fillId="22" borderId="11" xfId="0" applyFont="1" applyFill="1" applyBorder="1" applyAlignment="1">
      <alignment horizontal="center"/>
    </xf>
    <xf numFmtId="0" fontId="11" fillId="21" borderId="11" xfId="0" applyFont="1" applyFill="1" applyBorder="1" applyAlignment="1">
      <alignment horizontal="left"/>
    </xf>
    <xf numFmtId="0" fontId="66" fillId="21" borderId="11" xfId="0" applyFont="1" applyFill="1" applyBorder="1" applyAlignment="1">
      <alignment horizontal="center"/>
    </xf>
    <xf numFmtId="0" fontId="11" fillId="21" borderId="11" xfId="0" applyFont="1" applyFill="1" applyBorder="1" applyAlignment="1">
      <alignment horizontal="center"/>
    </xf>
    <xf numFmtId="0" fontId="70" fillId="21" borderId="11" xfId="0" applyFont="1" applyFill="1" applyBorder="1" applyAlignment="1">
      <alignment horizontal="center"/>
    </xf>
    <xf numFmtId="0" fontId="66" fillId="21" borderId="11" xfId="0" applyFont="1" applyFill="1" applyBorder="1"/>
    <xf numFmtId="0" fontId="66" fillId="21" borderId="12" xfId="0" applyFont="1" applyFill="1" applyBorder="1"/>
    <xf numFmtId="0" fontId="70" fillId="21" borderId="11" xfId="0" applyFont="1" applyFill="1" applyBorder="1" applyAlignment="1">
      <alignment horizontal="left"/>
    </xf>
    <xf numFmtId="0" fontId="66" fillId="5" borderId="11" xfId="0" applyFont="1" applyFill="1" applyBorder="1"/>
    <xf numFmtId="0" fontId="70" fillId="15" borderId="11" xfId="0" applyFont="1" applyFill="1" applyBorder="1" applyAlignment="1">
      <alignment horizontal="left"/>
    </xf>
    <xf numFmtId="0" fontId="70" fillId="15" borderId="11" xfId="0" applyFont="1" applyFill="1" applyBorder="1" applyAlignment="1">
      <alignment horizontal="center"/>
    </xf>
    <xf numFmtId="0" fontId="70" fillId="6" borderId="11" xfId="0" applyFont="1" applyFill="1" applyBorder="1" applyAlignment="1">
      <alignment horizontal="left"/>
    </xf>
    <xf numFmtId="0" fontId="70" fillId="6" borderId="11" xfId="0" applyFont="1" applyFill="1" applyBorder="1" applyAlignment="1">
      <alignment horizontal="center"/>
    </xf>
    <xf numFmtId="3" fontId="70" fillId="20" borderId="11" xfId="0" applyNumberFormat="1" applyFont="1" applyFill="1" applyBorder="1" applyAlignment="1">
      <alignment horizontal="center"/>
    </xf>
    <xf numFmtId="0" fontId="76" fillId="5" borderId="11" xfId="0" applyFont="1" applyFill="1" applyBorder="1" applyAlignment="1">
      <alignment horizontal="left"/>
    </xf>
    <xf numFmtId="0" fontId="11" fillId="5" borderId="11" xfId="0" applyFont="1" applyFill="1" applyBorder="1" applyAlignment="1">
      <alignment horizontal="center"/>
    </xf>
    <xf numFmtId="0" fontId="11" fillId="21" borderId="11" xfId="0" applyFont="1" applyFill="1" applyBorder="1"/>
    <xf numFmtId="3" fontId="70" fillId="6" borderId="11" xfId="0" applyNumberFormat="1" applyFont="1" applyFill="1" applyBorder="1" applyAlignment="1">
      <alignment horizontal="center"/>
    </xf>
    <xf numFmtId="0" fontId="70" fillId="5" borderId="11" xfId="0" applyFont="1" applyFill="1" applyBorder="1"/>
    <xf numFmtId="0" fontId="66" fillId="5" borderId="15" xfId="0" applyFont="1" applyFill="1" applyBorder="1"/>
    <xf numFmtId="0" fontId="66" fillId="0" borderId="16" xfId="0" applyFont="1" applyBorder="1"/>
    <xf numFmtId="0" fontId="64" fillId="7" borderId="13" xfId="0" applyFont="1" applyFill="1" applyBorder="1"/>
    <xf numFmtId="0" fontId="81" fillId="7" borderId="10" xfId="0" applyFont="1" applyFill="1" applyBorder="1"/>
    <xf numFmtId="0" fontId="82" fillId="7" borderId="11" xfId="0" applyFont="1" applyFill="1" applyBorder="1" applyAlignment="1">
      <alignment horizontal="center"/>
    </xf>
    <xf numFmtId="0" fontId="83" fillId="7" borderId="11" xfId="0" applyFont="1" applyFill="1" applyBorder="1" applyAlignment="1">
      <alignment horizontal="center"/>
    </xf>
    <xf numFmtId="0" fontId="83" fillId="7" borderId="12" xfId="0" applyFont="1" applyFill="1" applyBorder="1" applyAlignment="1">
      <alignment horizontal="center"/>
    </xf>
    <xf numFmtId="0" fontId="64" fillId="7" borderId="10" xfId="0" applyFont="1" applyFill="1" applyBorder="1"/>
    <xf numFmtId="0" fontId="84" fillId="7" borderId="11" xfId="0" applyFont="1" applyFill="1" applyBorder="1"/>
    <xf numFmtId="0" fontId="84" fillId="7" borderId="11" xfId="0" applyFont="1" applyFill="1" applyBorder="1" applyAlignment="1">
      <alignment horizontal="center"/>
    </xf>
    <xf numFmtId="0" fontId="84" fillId="7" borderId="11" xfId="0" applyFont="1" applyFill="1" applyBorder="1" applyAlignment="1">
      <alignment vertical="center"/>
    </xf>
    <xf numFmtId="0" fontId="84" fillId="7" borderId="12" xfId="0" applyFont="1" applyFill="1" applyBorder="1"/>
    <xf numFmtId="0" fontId="85" fillId="7" borderId="11" xfId="0" applyFont="1" applyFill="1" applyBorder="1" applyAlignment="1">
      <alignment vertical="center"/>
    </xf>
    <xf numFmtId="3" fontId="84" fillId="7" borderId="11" xfId="0" applyNumberFormat="1" applyFont="1" applyFill="1" applyBorder="1"/>
    <xf numFmtId="0" fontId="86" fillId="7" borderId="11" xfId="0" applyFont="1" applyFill="1" applyBorder="1"/>
    <xf numFmtId="0" fontId="84" fillId="7" borderId="11" xfId="0" applyFont="1" applyFill="1" applyBorder="1" applyAlignment="1">
      <alignment horizontal="left"/>
    </xf>
    <xf numFmtId="3" fontId="84" fillId="7" borderId="11" xfId="0" applyNumberFormat="1" applyFont="1" applyFill="1" applyBorder="1" applyAlignment="1">
      <alignment horizontal="center"/>
    </xf>
    <xf numFmtId="3" fontId="84" fillId="7" borderId="12" xfId="0" applyNumberFormat="1" applyFont="1" applyFill="1" applyBorder="1"/>
    <xf numFmtId="4" fontId="84" fillId="7" borderId="11" xfId="0" applyNumberFormat="1" applyFont="1" applyFill="1" applyBorder="1" applyAlignment="1">
      <alignment horizontal="left"/>
    </xf>
    <xf numFmtId="0" fontId="87" fillId="0" borderId="0" xfId="0" applyFont="1"/>
    <xf numFmtId="0" fontId="74" fillId="7" borderId="65" xfId="0" applyFont="1" applyFill="1" applyBorder="1"/>
    <xf numFmtId="0" fontId="68" fillId="7" borderId="82" xfId="0" applyFont="1" applyFill="1" applyBorder="1" applyAlignment="1">
      <alignment horizontal="center"/>
    </xf>
    <xf numFmtId="0" fontId="89" fillId="0" borderId="69" xfId="0" applyFont="1" applyBorder="1"/>
    <xf numFmtId="0" fontId="87" fillId="0" borderId="12" xfId="0" applyFont="1" applyBorder="1"/>
    <xf numFmtId="0" fontId="70" fillId="3" borderId="10" xfId="0" applyFont="1" applyFill="1" applyBorder="1" applyAlignment="1">
      <alignment horizontal="center"/>
    </xf>
    <xf numFmtId="0" fontId="70" fillId="3" borderId="11" xfId="0" applyFont="1" applyFill="1" applyBorder="1" applyAlignment="1">
      <alignment horizontal="left"/>
    </xf>
    <xf numFmtId="0" fontId="70" fillId="3" borderId="11" xfId="0" applyFont="1" applyFill="1" applyBorder="1" applyAlignment="1">
      <alignment horizontal="center"/>
    </xf>
    <xf numFmtId="0" fontId="70" fillId="3" borderId="9" xfId="0" applyFont="1" applyFill="1" applyBorder="1" applyAlignment="1">
      <alignment horizontal="center"/>
    </xf>
    <xf numFmtId="0" fontId="87" fillId="3" borderId="12" xfId="0" applyFont="1" applyFill="1" applyBorder="1"/>
    <xf numFmtId="0" fontId="70" fillId="22" borderId="10" xfId="0" applyFont="1" applyFill="1" applyBorder="1" applyAlignment="1">
      <alignment horizontal="center"/>
    </xf>
    <xf numFmtId="0" fontId="70" fillId="22" borderId="9" xfId="0" applyFont="1" applyFill="1" applyBorder="1" applyAlignment="1">
      <alignment horizontal="center"/>
    </xf>
    <xf numFmtId="0" fontId="87" fillId="22" borderId="12" xfId="0" applyFont="1" applyFill="1" applyBorder="1"/>
    <xf numFmtId="0" fontId="70" fillId="19" borderId="9" xfId="0" applyFont="1" applyFill="1" applyBorder="1" applyAlignment="1">
      <alignment horizontal="center"/>
    </xf>
    <xf numFmtId="0" fontId="87" fillId="19" borderId="12" xfId="0" applyFont="1" applyFill="1" applyBorder="1"/>
    <xf numFmtId="0" fontId="87" fillId="3" borderId="13" xfId="0" applyFont="1" applyFill="1" applyBorder="1"/>
    <xf numFmtId="0" fontId="87" fillId="19" borderId="13" xfId="0" applyFont="1" applyFill="1" applyBorder="1"/>
    <xf numFmtId="0" fontId="87" fillId="22" borderId="13" xfId="0" applyFont="1" applyFill="1" applyBorder="1"/>
    <xf numFmtId="0" fontId="70" fillId="7" borderId="14" xfId="0" applyFont="1" applyFill="1" applyBorder="1" applyAlignment="1">
      <alignment horizontal="center"/>
    </xf>
    <xf numFmtId="0" fontId="70" fillId="7" borderId="27" xfId="0" applyFont="1" applyFill="1" applyBorder="1" applyAlignment="1">
      <alignment horizontal="center"/>
    </xf>
    <xf numFmtId="0" fontId="87" fillId="0" borderId="16" xfId="0" applyFont="1" applyBorder="1"/>
    <xf numFmtId="0" fontId="90" fillId="0" borderId="83" xfId="0" applyFont="1" applyBorder="1" applyAlignment="1">
      <alignment horizontal="center"/>
    </xf>
    <xf numFmtId="0" fontId="90" fillId="6" borderId="84" xfId="0" applyFont="1" applyFill="1" applyBorder="1" applyAlignment="1">
      <alignment horizontal="center"/>
    </xf>
    <xf numFmtId="0" fontId="70" fillId="3" borderId="84" xfId="0" applyFont="1" applyFill="1" applyBorder="1" applyAlignment="1">
      <alignment horizontal="center"/>
    </xf>
    <xf numFmtId="0" fontId="90" fillId="6" borderId="85" xfId="0" applyFont="1" applyFill="1" applyBorder="1" applyAlignment="1">
      <alignment horizontal="center"/>
    </xf>
    <xf numFmtId="0" fontId="11" fillId="6" borderId="7" xfId="0" applyFont="1" applyFill="1" applyBorder="1" applyAlignment="1">
      <alignment horizontal="left"/>
    </xf>
    <xf numFmtId="0" fontId="70" fillId="3" borderId="7" xfId="0" applyFont="1" applyFill="1" applyBorder="1" applyAlignment="1">
      <alignment horizontal="center"/>
    </xf>
    <xf numFmtId="0" fontId="11" fillId="6" borderId="7" xfId="0" applyFont="1" applyFill="1" applyBorder="1" applyAlignment="1">
      <alignment horizontal="center"/>
    </xf>
    <xf numFmtId="0" fontId="70" fillId="3" borderId="5" xfId="0" applyFont="1" applyFill="1" applyBorder="1" applyAlignment="1">
      <alignment horizontal="center"/>
    </xf>
    <xf numFmtId="0" fontId="11" fillId="6" borderId="8" xfId="0" applyFont="1" applyFill="1" applyBorder="1" applyAlignment="1">
      <alignment horizontal="center"/>
    </xf>
    <xf numFmtId="0" fontId="11" fillId="6" borderId="11" xfId="0" applyFont="1" applyFill="1" applyBorder="1" applyAlignment="1">
      <alignment horizontal="left"/>
    </xf>
    <xf numFmtId="0" fontId="11" fillId="6" borderId="11" xfId="0" applyFont="1" applyFill="1" applyBorder="1" applyAlignment="1">
      <alignment horizontal="center"/>
    </xf>
    <xf numFmtId="0" fontId="11" fillId="6" borderId="12" xfId="0" applyFont="1" applyFill="1" applyBorder="1" applyAlignment="1">
      <alignment horizontal="center"/>
    </xf>
    <xf numFmtId="0" fontId="76" fillId="6" borderId="11" xfId="0" applyFont="1" applyFill="1" applyBorder="1" applyAlignment="1">
      <alignment horizontal="left"/>
    </xf>
    <xf numFmtId="0" fontId="24" fillId="6" borderId="11" xfId="0" applyFont="1" applyFill="1" applyBorder="1"/>
    <xf numFmtId="0" fontId="90" fillId="6" borderId="11" xfId="0" applyFont="1" applyFill="1" applyBorder="1" applyAlignment="1">
      <alignment horizontal="center"/>
    </xf>
    <xf numFmtId="0" fontId="70" fillId="3" borderId="12" xfId="0" applyFont="1" applyFill="1" applyBorder="1" applyAlignment="1">
      <alignment horizontal="center"/>
    </xf>
    <xf numFmtId="0" fontId="90" fillId="6" borderId="11" xfId="0" applyFont="1" applyFill="1" applyBorder="1" applyAlignment="1">
      <alignment horizontal="left"/>
    </xf>
    <xf numFmtId="0" fontId="64" fillId="3" borderId="11" xfId="0" applyFont="1" applyFill="1" applyBorder="1" applyAlignment="1">
      <alignment horizontal="center"/>
    </xf>
    <xf numFmtId="0" fontId="64" fillId="6" borderId="11" xfId="0" applyFont="1" applyFill="1" applyBorder="1" applyAlignment="1">
      <alignment horizontal="center"/>
    </xf>
    <xf numFmtId="0" fontId="64" fillId="3" borderId="11" xfId="0" applyFont="1" applyFill="1" applyBorder="1"/>
    <xf numFmtId="0" fontId="64" fillId="0" borderId="0" xfId="0" applyFont="1" applyAlignment="1">
      <alignment horizontal="center"/>
    </xf>
    <xf numFmtId="0" fontId="64" fillId="0" borderId="0" xfId="0" applyFont="1"/>
    <xf numFmtId="164" fontId="64" fillId="0" borderId="0" xfId="0" applyNumberFormat="1" applyFont="1"/>
    <xf numFmtId="164" fontId="64" fillId="0" borderId="0" xfId="0" quotePrefix="1" applyNumberFormat="1" applyFont="1"/>
    <xf numFmtId="0" fontId="64" fillId="0" borderId="87" xfId="0" applyFont="1" applyBorder="1"/>
    <xf numFmtId="0" fontId="92" fillId="0" borderId="47" xfId="0" applyFont="1" applyBorder="1" applyAlignment="1">
      <alignment horizontal="center"/>
    </xf>
    <xf numFmtId="0" fontId="90" fillId="0" borderId="47" xfId="0" applyFont="1" applyBorder="1" applyAlignment="1">
      <alignment horizontal="center"/>
    </xf>
    <xf numFmtId="0" fontId="90" fillId="0" borderId="88" xfId="0" applyFont="1" applyBorder="1" applyAlignment="1">
      <alignment horizontal="center"/>
    </xf>
    <xf numFmtId="0" fontId="90" fillId="0" borderId="48" xfId="0" applyFont="1" applyBorder="1" applyAlignment="1">
      <alignment horizontal="center"/>
    </xf>
    <xf numFmtId="0" fontId="64" fillId="0" borderId="11" xfId="0" applyFont="1" applyBorder="1"/>
    <xf numFmtId="0" fontId="57" fillId="7" borderId="11" xfId="0" applyFont="1" applyFill="1" applyBorder="1" applyAlignment="1">
      <alignment horizontal="left"/>
    </xf>
    <xf numFmtId="0" fontId="93" fillId="7" borderId="11" xfId="0" applyFont="1" applyFill="1" applyBorder="1" applyAlignment="1">
      <alignment horizontal="center"/>
    </xf>
    <xf numFmtId="0" fontId="93" fillId="0" borderId="11" xfId="0" applyFont="1" applyBorder="1" applyAlignment="1">
      <alignment horizontal="center"/>
    </xf>
    <xf numFmtId="0" fontId="90" fillId="0" borderId="11" xfId="0" applyFont="1" applyBorder="1" applyAlignment="1">
      <alignment horizontal="center"/>
    </xf>
    <xf numFmtId="0" fontId="57" fillId="7" borderId="32" xfId="0" applyFont="1" applyFill="1" applyBorder="1" applyAlignment="1">
      <alignment horizontal="left"/>
    </xf>
    <xf numFmtId="0" fontId="93" fillId="0" borderId="89" xfId="0" applyFont="1" applyBorder="1" applyAlignment="1">
      <alignment horizontal="center"/>
    </xf>
    <xf numFmtId="0" fontId="93" fillId="0" borderId="90" xfId="0" applyFont="1" applyBorder="1" applyAlignment="1">
      <alignment horizontal="center"/>
    </xf>
    <xf numFmtId="0" fontId="90" fillId="7" borderId="11" xfId="0" applyFont="1" applyFill="1" applyBorder="1" applyAlignment="1">
      <alignment horizontal="center"/>
    </xf>
    <xf numFmtId="0" fontId="94" fillId="7" borderId="11" xfId="0" applyFont="1" applyFill="1" applyBorder="1" applyAlignment="1">
      <alignment horizontal="left"/>
    </xf>
    <xf numFmtId="0" fontId="95" fillId="7" borderId="11" xfId="0" applyFont="1" applyFill="1" applyBorder="1" applyAlignment="1">
      <alignment horizontal="center"/>
    </xf>
    <xf numFmtId="0" fontId="95" fillId="0" borderId="11" xfId="0" applyFont="1" applyBorder="1" applyAlignment="1">
      <alignment horizontal="center"/>
    </xf>
    <xf numFmtId="0" fontId="96" fillId="7" borderId="11" xfId="0" applyFont="1" applyFill="1" applyBorder="1"/>
    <xf numFmtId="0" fontId="81" fillId="0" borderId="11" xfId="0" applyFont="1" applyBorder="1"/>
    <xf numFmtId="0" fontId="97" fillId="0" borderId="11" xfId="0" applyFont="1" applyBorder="1" applyAlignment="1">
      <alignment horizontal="center"/>
    </xf>
    <xf numFmtId="0" fontId="24" fillId="7" borderId="11" xfId="0" applyFont="1" applyFill="1" applyBorder="1"/>
    <xf numFmtId="0" fontId="98" fillId="0" borderId="11" xfId="0" applyFont="1" applyBorder="1" applyAlignment="1">
      <alignment horizontal="center"/>
    </xf>
    <xf numFmtId="0" fontId="99" fillId="7" borderId="11" xfId="0" applyFont="1" applyFill="1" applyBorder="1"/>
    <xf numFmtId="0" fontId="100" fillId="0" borderId="11" xfId="0" applyFont="1" applyBorder="1"/>
    <xf numFmtId="0" fontId="64" fillId="23" borderId="13" xfId="0" applyFont="1" applyFill="1" applyBorder="1"/>
    <xf numFmtId="0" fontId="64" fillId="21" borderId="13" xfId="0" applyFont="1" applyFill="1" applyBorder="1"/>
    <xf numFmtId="0" fontId="64" fillId="16" borderId="13" xfId="0" applyFont="1" applyFill="1" applyBorder="1"/>
    <xf numFmtId="0" fontId="64" fillId="5" borderId="13" xfId="0" applyFont="1" applyFill="1" applyBorder="1"/>
    <xf numFmtId="0" fontId="101" fillId="0" borderId="11" xfId="0" applyFont="1" applyBorder="1"/>
    <xf numFmtId="0" fontId="94" fillId="7" borderId="11" xfId="0" applyFont="1" applyFill="1" applyBorder="1"/>
    <xf numFmtId="0" fontId="102" fillId="7" borderId="11" xfId="0" applyFont="1" applyFill="1" applyBorder="1" applyAlignment="1">
      <alignment horizontal="center"/>
    </xf>
    <xf numFmtId="0" fontId="102" fillId="0" borderId="11" xfId="0" applyFont="1" applyBorder="1" applyAlignment="1">
      <alignment horizontal="center"/>
    </xf>
    <xf numFmtId="0" fontId="103" fillId="7" borderId="11" xfId="0" applyFont="1" applyFill="1" applyBorder="1"/>
    <xf numFmtId="0" fontId="104" fillId="7" borderId="11" xfId="0" applyFont="1" applyFill="1" applyBorder="1" applyAlignment="1">
      <alignment horizontal="center"/>
    </xf>
    <xf numFmtId="0" fontId="104" fillId="0" borderId="11" xfId="0" applyFont="1" applyBorder="1" applyAlignment="1">
      <alignment horizontal="center"/>
    </xf>
    <xf numFmtId="0" fontId="105" fillId="0" borderId="11" xfId="0" applyFont="1" applyBorder="1"/>
    <xf numFmtId="0" fontId="106" fillId="7" borderId="11" xfId="0" applyFont="1" applyFill="1" applyBorder="1" applyAlignment="1">
      <alignment horizontal="center"/>
    </xf>
    <xf numFmtId="0" fontId="106" fillId="0" borderId="11" xfId="0" applyFont="1" applyBorder="1" applyAlignment="1">
      <alignment horizontal="center"/>
    </xf>
    <xf numFmtId="0" fontId="64" fillId="7" borderId="11" xfId="0" applyFont="1" applyFill="1" applyBorder="1"/>
    <xf numFmtId="0" fontId="107" fillId="7" borderId="11" xfId="0" applyFont="1" applyFill="1" applyBorder="1"/>
    <xf numFmtId="0" fontId="108" fillId="7" borderId="11" xfId="0" applyFont="1" applyFill="1" applyBorder="1" applyAlignment="1">
      <alignment horizontal="center"/>
    </xf>
    <xf numFmtId="0" fontId="99" fillId="7" borderId="21" xfId="0" applyFont="1" applyFill="1" applyBorder="1"/>
    <xf numFmtId="0" fontId="109" fillId="7" borderId="11" xfId="0" applyFont="1" applyFill="1" applyBorder="1" applyAlignment="1">
      <alignment horizontal="center"/>
    </xf>
    <xf numFmtId="0" fontId="81" fillId="7" borderId="11" xfId="0" applyFont="1" applyFill="1" applyBorder="1"/>
    <xf numFmtId="3" fontId="93" fillId="0" borderId="11" xfId="0" applyNumberFormat="1" applyFont="1" applyBorder="1" applyAlignment="1">
      <alignment horizontal="center"/>
    </xf>
    <xf numFmtId="3" fontId="90" fillId="0" borderId="11" xfId="0" applyNumberFormat="1" applyFont="1" applyBorder="1" applyAlignment="1">
      <alignment horizontal="center"/>
    </xf>
    <xf numFmtId="0" fontId="110" fillId="7" borderId="11" xfId="0" applyFont="1" applyFill="1" applyBorder="1" applyAlignment="1">
      <alignment horizontal="center"/>
    </xf>
    <xf numFmtId="0" fontId="110" fillId="0" borderId="11" xfId="0" applyFont="1" applyBorder="1" applyAlignment="1">
      <alignment horizontal="center"/>
    </xf>
    <xf numFmtId="0" fontId="90" fillId="7" borderId="11" xfId="0" applyFont="1" applyFill="1" applyBorder="1"/>
    <xf numFmtId="0" fontId="96" fillId="7" borderId="21" xfId="0" applyFont="1" applyFill="1" applyBorder="1"/>
    <xf numFmtId="0" fontId="106" fillId="7" borderId="9" xfId="0" applyFont="1" applyFill="1" applyBorder="1" applyAlignment="1">
      <alignment horizontal="center"/>
    </xf>
    <xf numFmtId="0" fontId="93" fillId="7" borderId="11" xfId="0" applyFont="1" applyFill="1" applyBorder="1"/>
    <xf numFmtId="0" fontId="24" fillId="7" borderId="21" xfId="0" applyFont="1" applyFill="1" applyBorder="1"/>
    <xf numFmtId="0" fontId="110" fillId="7" borderId="9" xfId="0" applyFont="1" applyFill="1" applyBorder="1" applyAlignment="1">
      <alignment horizontal="center"/>
    </xf>
    <xf numFmtId="3" fontId="110" fillId="7" borderId="11" xfId="0" applyNumberFormat="1" applyFont="1" applyFill="1" applyBorder="1" applyAlignment="1">
      <alignment horizontal="center"/>
    </xf>
    <xf numFmtId="0" fontId="76" fillId="7" borderId="11" xfId="0" applyFont="1" applyFill="1" applyBorder="1"/>
    <xf numFmtId="0" fontId="11" fillId="0" borderId="11" xfId="0" applyFont="1" applyBorder="1" applyAlignment="1">
      <alignment horizontal="center"/>
    </xf>
    <xf numFmtId="0" fontId="95" fillId="0" borderId="91" xfId="0" applyFont="1" applyBorder="1" applyAlignment="1">
      <alignment horizontal="center"/>
    </xf>
    <xf numFmtId="0" fontId="64" fillId="0" borderId="11" xfId="0" applyFont="1" applyBorder="1" applyAlignment="1">
      <alignment horizontal="center"/>
    </xf>
    <xf numFmtId="0" fontId="100" fillId="0" borderId="0" xfId="0" applyFont="1"/>
    <xf numFmtId="0" fontId="111" fillId="0" borderId="0" xfId="0" applyFont="1"/>
    <xf numFmtId="0" fontId="112" fillId="0" borderId="92" xfId="0" applyFont="1" applyBorder="1" applyAlignment="1">
      <alignment horizontal="center"/>
    </xf>
    <xf numFmtId="0" fontId="90" fillId="0" borderId="93" xfId="0" applyFont="1" applyBorder="1" applyAlignment="1">
      <alignment horizontal="center"/>
    </xf>
    <xf numFmtId="0" fontId="90" fillId="0" borderId="94" xfId="0" applyFont="1" applyBorder="1" applyAlignment="1">
      <alignment horizontal="center"/>
    </xf>
    <xf numFmtId="0" fontId="24" fillId="0" borderId="95" xfId="0" applyFont="1" applyBorder="1" applyAlignment="1">
      <alignment horizontal="center"/>
    </xf>
    <xf numFmtId="164" fontId="90" fillId="0" borderId="11" xfId="0" applyNumberFormat="1" applyFont="1" applyBorder="1" applyAlignment="1">
      <alignment horizontal="center"/>
    </xf>
    <xf numFmtId="0" fontId="90" fillId="0" borderId="12" xfId="0" applyFont="1" applyBorder="1"/>
    <xf numFmtId="0" fontId="107" fillId="0" borderId="95" xfId="0" applyFont="1" applyBorder="1" applyAlignment="1">
      <alignment horizontal="center"/>
    </xf>
    <xf numFmtId="0" fontId="108" fillId="0" borderId="11" xfId="0" applyFont="1" applyBorder="1" applyAlignment="1">
      <alignment horizontal="center"/>
    </xf>
    <xf numFmtId="164" fontId="108" fillId="0" borderId="11" xfId="0" applyNumberFormat="1" applyFont="1" applyBorder="1" applyAlignment="1">
      <alignment horizontal="center"/>
    </xf>
    <xf numFmtId="0" fontId="108" fillId="0" borderId="12" xfId="0" applyFont="1" applyBorder="1"/>
    <xf numFmtId="0" fontId="24" fillId="0" borderId="10" xfId="0" applyFont="1" applyBorder="1"/>
    <xf numFmtId="0" fontId="93" fillId="0" borderId="12" xfId="0" applyFont="1" applyBorder="1"/>
    <xf numFmtId="0" fontId="107" fillId="0" borderId="10" xfId="0" applyFont="1" applyBorder="1"/>
    <xf numFmtId="0" fontId="93" fillId="0" borderId="12" xfId="0" applyFont="1" applyBorder="1" applyAlignment="1">
      <alignment horizontal="center"/>
    </xf>
    <xf numFmtId="0" fontId="108" fillId="0" borderId="12" xfId="0" applyFont="1" applyBorder="1" applyAlignment="1">
      <alignment horizontal="center"/>
    </xf>
    <xf numFmtId="0" fontId="107" fillId="0" borderId="10" xfId="0" applyFont="1" applyBorder="1" applyAlignment="1">
      <alignment horizontal="left"/>
    </xf>
    <xf numFmtId="0" fontId="24" fillId="0" borderId="14" xfId="0" applyFont="1" applyBorder="1"/>
    <xf numFmtId="0" fontId="90" fillId="0" borderId="15" xfId="0" applyFont="1" applyBorder="1" applyAlignment="1">
      <alignment horizontal="center"/>
    </xf>
    <xf numFmtId="164" fontId="90" fillId="0" borderId="15" xfId="0" applyNumberFormat="1" applyFont="1" applyBorder="1" applyAlignment="1">
      <alignment horizontal="center"/>
    </xf>
    <xf numFmtId="0" fontId="93" fillId="0" borderId="16" xfId="0" applyFont="1" applyBorder="1"/>
    <xf numFmtId="0" fontId="90" fillId="0" borderId="0" xfId="0" applyFont="1"/>
    <xf numFmtId="0" fontId="90" fillId="0" borderId="0" xfId="0" applyFont="1" applyAlignment="1">
      <alignment horizontal="center"/>
    </xf>
    <xf numFmtId="164" fontId="90" fillId="0" borderId="0" xfId="0" applyNumberFormat="1" applyFont="1" applyAlignment="1">
      <alignment horizontal="center"/>
    </xf>
    <xf numFmtId="0" fontId="24" fillId="3" borderId="11" xfId="0" applyFont="1" applyFill="1" applyBorder="1"/>
    <xf numFmtId="0" fontId="90" fillId="3" borderId="11" xfId="0" applyFont="1" applyFill="1" applyBorder="1" applyAlignment="1">
      <alignment horizontal="center"/>
    </xf>
    <xf numFmtId="0" fontId="90" fillId="3" borderId="9" xfId="0" applyFont="1" applyFill="1" applyBorder="1" applyAlignment="1">
      <alignment horizontal="center"/>
    </xf>
    <xf numFmtId="0" fontId="64" fillId="3" borderId="39" xfId="0" applyFont="1" applyFill="1" applyBorder="1"/>
    <xf numFmtId="0" fontId="64" fillId="3" borderId="9" xfId="0" applyFont="1" applyFill="1" applyBorder="1" applyAlignment="1">
      <alignment horizontal="center"/>
    </xf>
    <xf numFmtId="0" fontId="87" fillId="3" borderId="9" xfId="0" applyFont="1" applyFill="1" applyBorder="1" applyAlignment="1">
      <alignment horizontal="center"/>
    </xf>
    <xf numFmtId="0" fontId="114" fillId="0" borderId="92" xfId="0" applyFont="1" applyBorder="1" applyAlignment="1">
      <alignment horizontal="center"/>
    </xf>
    <xf numFmtId="0" fontId="60" fillId="0" borderId="93" xfId="0" applyFont="1" applyBorder="1" applyAlignment="1">
      <alignment horizontal="center"/>
    </xf>
    <xf numFmtId="0" fontId="60" fillId="0" borderId="94" xfId="0" applyFont="1" applyBorder="1" applyAlignment="1">
      <alignment horizontal="center"/>
    </xf>
    <xf numFmtId="0" fontId="107" fillId="0" borderId="95" xfId="0" applyFont="1" applyBorder="1"/>
    <xf numFmtId="0" fontId="73" fillId="0" borderId="86" xfId="0" applyFont="1" applyBorder="1" applyAlignment="1">
      <alignment horizontal="center"/>
    </xf>
    <xf numFmtId="0" fontId="73" fillId="0" borderId="70" xfId="0" applyFont="1" applyBorder="1" applyAlignment="1">
      <alignment horizontal="center"/>
    </xf>
    <xf numFmtId="0" fontId="64" fillId="0" borderId="92" xfId="0" applyFont="1" applyBorder="1"/>
    <xf numFmtId="0" fontId="115" fillId="0" borderId="93" xfId="0" applyFont="1" applyBorder="1" applyAlignment="1">
      <alignment horizontal="center"/>
    </xf>
    <xf numFmtId="0" fontId="90" fillId="0" borderId="96" xfId="0" applyFont="1" applyBorder="1" applyAlignment="1">
      <alignment horizontal="center"/>
    </xf>
    <xf numFmtId="0" fontId="90" fillId="0" borderId="49" xfId="0" applyFont="1" applyBorder="1" applyAlignment="1">
      <alignment horizontal="center"/>
    </xf>
    <xf numFmtId="0" fontId="90" fillId="0" borderId="97" xfId="0" applyFont="1" applyBorder="1" applyAlignment="1">
      <alignment horizontal="center"/>
    </xf>
    <xf numFmtId="0" fontId="64" fillId="0" borderId="10" xfId="0" applyFont="1" applyBorder="1"/>
    <xf numFmtId="0" fontId="64" fillId="3" borderId="9" xfId="0" applyFont="1" applyFill="1" applyBorder="1"/>
    <xf numFmtId="0" fontId="24" fillId="19" borderId="11" xfId="0" applyFont="1" applyFill="1" applyBorder="1"/>
    <xf numFmtId="0" fontId="90" fillId="19" borderId="11" xfId="0" applyFont="1" applyFill="1" applyBorder="1" applyAlignment="1">
      <alignment horizontal="center"/>
    </xf>
    <xf numFmtId="0" fontId="90" fillId="19" borderId="9" xfId="0" applyFont="1" applyFill="1" applyBorder="1" applyAlignment="1">
      <alignment horizontal="center"/>
    </xf>
    <xf numFmtId="0" fontId="64" fillId="19" borderId="39" xfId="0" applyFont="1" applyFill="1" applyBorder="1"/>
    <xf numFmtId="0" fontId="64" fillId="19" borderId="11" xfId="0" applyFont="1" applyFill="1" applyBorder="1"/>
    <xf numFmtId="0" fontId="64" fillId="19" borderId="9" xfId="0" applyFont="1" applyFill="1" applyBorder="1" applyAlignment="1">
      <alignment horizontal="center"/>
    </xf>
    <xf numFmtId="0" fontId="81" fillId="0" borderId="10" xfId="0" applyFont="1" applyBorder="1"/>
    <xf numFmtId="0" fontId="64" fillId="19" borderId="9" xfId="0" applyFont="1" applyFill="1" applyBorder="1" applyAlignment="1">
      <alignment horizontal="left"/>
    </xf>
    <xf numFmtId="0" fontId="116" fillId="7" borderId="11" xfId="0" applyFont="1" applyFill="1" applyBorder="1"/>
    <xf numFmtId="0" fontId="64" fillId="19" borderId="9" xfId="0" applyFont="1" applyFill="1" applyBorder="1"/>
    <xf numFmtId="0" fontId="24" fillId="3" borderId="10" xfId="0" applyFont="1" applyFill="1" applyBorder="1"/>
    <xf numFmtId="0" fontId="110" fillId="3" borderId="11" xfId="0" applyFont="1" applyFill="1" applyBorder="1" applyAlignment="1">
      <alignment horizontal="center"/>
    </xf>
    <xf numFmtId="0" fontId="117" fillId="7" borderId="11" xfId="0" applyFont="1" applyFill="1" applyBorder="1"/>
    <xf numFmtId="0" fontId="24" fillId="5" borderId="11" xfId="0" applyFont="1" applyFill="1" applyBorder="1"/>
    <xf numFmtId="0" fontId="90" fillId="5" borderId="11" xfId="0" applyFont="1" applyFill="1" applyBorder="1" applyAlignment="1">
      <alignment horizontal="center"/>
    </xf>
    <xf numFmtId="0" fontId="90" fillId="5" borderId="9" xfId="0" applyFont="1" applyFill="1" applyBorder="1" applyAlignment="1">
      <alignment horizontal="center"/>
    </xf>
    <xf numFmtId="0" fontId="64" fillId="5" borderId="39" xfId="0" applyFont="1" applyFill="1" applyBorder="1"/>
    <xf numFmtId="0" fontId="64" fillId="5" borderId="11" xfId="0" applyFont="1" applyFill="1" applyBorder="1"/>
    <xf numFmtId="0" fontId="64" fillId="5" borderId="9" xfId="0" applyFont="1" applyFill="1" applyBorder="1"/>
    <xf numFmtId="0" fontId="118" fillId="0" borderId="10" xfId="0" applyFont="1" applyBorder="1"/>
    <xf numFmtId="0" fontId="90" fillId="19" borderId="11" xfId="0" applyFont="1" applyFill="1" applyBorder="1"/>
    <xf numFmtId="0" fontId="90" fillId="3" borderId="11" xfId="0" applyFont="1" applyFill="1" applyBorder="1"/>
    <xf numFmtId="0" fontId="118" fillId="7" borderId="11" xfId="0" applyFont="1" applyFill="1" applyBorder="1"/>
    <xf numFmtId="0" fontId="24" fillId="19" borderId="10" xfId="0" applyFont="1" applyFill="1" applyBorder="1"/>
    <xf numFmtId="0" fontId="110" fillId="19" borderId="11" xfId="0" applyFont="1" applyFill="1" applyBorder="1" applyAlignment="1">
      <alignment horizontal="center"/>
    </xf>
    <xf numFmtId="0" fontId="110" fillId="19" borderId="9" xfId="0" applyFont="1" applyFill="1" applyBorder="1" applyAlignment="1">
      <alignment horizontal="center"/>
    </xf>
    <xf numFmtId="0" fontId="81" fillId="24" borderId="10" xfId="0" applyFont="1" applyFill="1" applyBorder="1"/>
    <xf numFmtId="0" fontId="110" fillId="3" borderId="9" xfId="0" applyFont="1" applyFill="1" applyBorder="1" applyAlignment="1">
      <alignment horizontal="center"/>
    </xf>
    <xf numFmtId="0" fontId="90" fillId="19" borderId="13" xfId="0" applyFont="1" applyFill="1" applyBorder="1" applyAlignment="1">
      <alignment horizontal="left"/>
    </xf>
    <xf numFmtId="0" fontId="90" fillId="19" borderId="11" xfId="0" applyFont="1" applyFill="1" applyBorder="1" applyAlignment="1">
      <alignment horizontal="left"/>
    </xf>
    <xf numFmtId="0" fontId="90" fillId="3" borderId="13" xfId="0" applyFont="1" applyFill="1" applyBorder="1" applyAlignment="1">
      <alignment horizontal="center"/>
    </xf>
    <xf numFmtId="0" fontId="90" fillId="19" borderId="13" xfId="0" applyFont="1" applyFill="1" applyBorder="1" applyAlignment="1">
      <alignment horizontal="center"/>
    </xf>
    <xf numFmtId="0" fontId="64" fillId="3" borderId="11" xfId="0" applyFont="1" applyFill="1" applyBorder="1" applyAlignment="1">
      <alignment horizontal="left"/>
    </xf>
    <xf numFmtId="0" fontId="100" fillId="7" borderId="11" xfId="0" applyFont="1" applyFill="1" applyBorder="1"/>
    <xf numFmtId="0" fontId="24" fillId="3" borderId="15" xfId="0" applyFont="1" applyFill="1" applyBorder="1"/>
    <xf numFmtId="0" fontId="90" fillId="3" borderId="15" xfId="0" applyFont="1" applyFill="1" applyBorder="1" applyAlignment="1">
      <alignment horizontal="center"/>
    </xf>
    <xf numFmtId="0" fontId="90" fillId="3" borderId="27" xfId="0" applyFont="1" applyFill="1" applyBorder="1" applyAlignment="1">
      <alignment horizontal="center"/>
    </xf>
    <xf numFmtId="0" fontId="64" fillId="3" borderId="60" xfId="0" applyFont="1" applyFill="1" applyBorder="1"/>
    <xf numFmtId="0" fontId="120" fillId="0" borderId="48" xfId="0" applyFont="1" applyBorder="1" applyAlignment="1">
      <alignment horizontal="center"/>
    </xf>
    <xf numFmtId="0" fontId="96" fillId="0" borderId="95" xfId="0" applyFont="1" applyBorder="1" applyAlignment="1">
      <alignment horizontal="center"/>
    </xf>
    <xf numFmtId="0" fontId="93" fillId="0" borderId="91" xfId="0" applyFont="1" applyBorder="1" applyAlignment="1">
      <alignment horizontal="center"/>
    </xf>
    <xf numFmtId="0" fontId="108" fillId="0" borderId="91" xfId="0" applyFont="1" applyBorder="1" applyAlignment="1">
      <alignment horizontal="center"/>
    </xf>
    <xf numFmtId="0" fontId="90" fillId="0" borderId="12" xfId="0" applyFont="1" applyBorder="1" applyAlignment="1">
      <alignment horizontal="center"/>
    </xf>
    <xf numFmtId="0" fontId="90" fillId="0" borderId="91" xfId="0" applyFont="1" applyBorder="1" applyAlignment="1">
      <alignment horizontal="center"/>
    </xf>
    <xf numFmtId="0" fontId="24" fillId="0" borderId="95" xfId="0" applyFont="1" applyBorder="1" applyAlignment="1">
      <alignment horizontal="left"/>
    </xf>
    <xf numFmtId="0" fontId="90" fillId="0" borderId="91" xfId="0" applyFont="1" applyBorder="1"/>
    <xf numFmtId="0" fontId="96" fillId="0" borderId="10" xfId="0" applyFont="1" applyBorder="1"/>
    <xf numFmtId="0" fontId="121" fillId="0" borderId="10" xfId="0" applyFont="1" applyBorder="1"/>
    <xf numFmtId="0" fontId="122" fillId="0" borderId="11" xfId="0" applyFont="1" applyBorder="1" applyAlignment="1">
      <alignment horizontal="center"/>
    </xf>
    <xf numFmtId="0" fontId="122" fillId="0" borderId="91" xfId="0" applyFont="1" applyBorder="1" applyAlignment="1">
      <alignment horizontal="center"/>
    </xf>
    <xf numFmtId="0" fontId="122" fillId="0" borderId="12" xfId="0" applyFont="1" applyBorder="1" applyAlignment="1">
      <alignment horizontal="center"/>
    </xf>
    <xf numFmtId="0" fontId="24" fillId="0" borderId="10" xfId="0" applyFont="1" applyBorder="1" applyAlignment="1">
      <alignment horizontal="left"/>
    </xf>
    <xf numFmtId="0" fontId="24" fillId="0" borderId="98" xfId="0" applyFont="1" applyBorder="1"/>
    <xf numFmtId="0" fontId="90" fillId="0" borderId="99" xfId="0" applyFont="1" applyBorder="1" applyAlignment="1">
      <alignment horizontal="center"/>
    </xf>
    <xf numFmtId="0" fontId="90" fillId="0" borderId="100" xfId="0" applyFont="1" applyBorder="1" applyAlignment="1">
      <alignment horizontal="center"/>
    </xf>
    <xf numFmtId="0" fontId="90" fillId="0" borderId="101" xfId="0" applyFont="1" applyBorder="1" applyAlignment="1">
      <alignment horizontal="center"/>
    </xf>
    <xf numFmtId="0" fontId="90" fillId="0" borderId="16" xfId="0" applyFont="1" applyBorder="1" applyAlignment="1">
      <alignment horizontal="center"/>
    </xf>
    <xf numFmtId="0" fontId="121" fillId="0" borderId="95" xfId="0" applyFont="1" applyBorder="1" applyAlignment="1">
      <alignment horizontal="left"/>
    </xf>
    <xf numFmtId="4" fontId="64" fillId="0" borderId="11" xfId="0" applyNumberFormat="1" applyFont="1" applyBorder="1" applyAlignment="1">
      <alignment horizontal="center"/>
    </xf>
    <xf numFmtId="0" fontId="108" fillId="0" borderId="91" xfId="0" applyFont="1" applyBorder="1"/>
    <xf numFmtId="0" fontId="93" fillId="0" borderId="91" xfId="0" applyFont="1" applyBorder="1"/>
    <xf numFmtId="0" fontId="121" fillId="0" borderId="10" xfId="0" applyFont="1" applyBorder="1" applyAlignment="1">
      <alignment horizontal="left"/>
    </xf>
    <xf numFmtId="0" fontId="121" fillId="0" borderId="98" xfId="0" applyFont="1" applyBorder="1" applyAlignment="1">
      <alignment horizontal="left"/>
    </xf>
    <xf numFmtId="0" fontId="108" fillId="0" borderId="99" xfId="0" applyFont="1" applyBorder="1" applyAlignment="1">
      <alignment horizontal="center"/>
    </xf>
    <xf numFmtId="0" fontId="108" fillId="0" borderId="100" xfId="0" applyFont="1" applyBorder="1" applyAlignment="1">
      <alignment horizontal="center"/>
    </xf>
    <xf numFmtId="0" fontId="121" fillId="0" borderId="98" xfId="0" applyFont="1" applyBorder="1"/>
    <xf numFmtId="0" fontId="121" fillId="0" borderId="14" xfId="0" applyFont="1" applyBorder="1"/>
    <xf numFmtId="0" fontId="96" fillId="0" borderId="95" xfId="0" applyFont="1" applyBorder="1" applyAlignment="1">
      <alignment horizontal="left"/>
    </xf>
    <xf numFmtId="0" fontId="123" fillId="0" borderId="11" xfId="0" applyFont="1" applyBorder="1" applyAlignment="1">
      <alignment horizontal="center"/>
    </xf>
    <xf numFmtId="0" fontId="96" fillId="0" borderId="10" xfId="0" applyFont="1" applyBorder="1" applyAlignment="1">
      <alignment horizontal="left"/>
    </xf>
    <xf numFmtId="0" fontId="96" fillId="0" borderId="11" xfId="0" applyFont="1" applyBorder="1"/>
    <xf numFmtId="0" fontId="124" fillId="0" borderId="65" xfId="0" applyFont="1" applyBorder="1" applyAlignment="1">
      <alignment horizontal="center"/>
    </xf>
    <xf numFmtId="0" fontId="90" fillId="0" borderId="66" xfId="0" applyFont="1" applyBorder="1" applyAlignment="1">
      <alignment horizontal="center"/>
    </xf>
    <xf numFmtId="0" fontId="90" fillId="0" borderId="102" xfId="0" applyFont="1" applyBorder="1" applyAlignment="1">
      <alignment horizontal="center"/>
    </xf>
    <xf numFmtId="0" fontId="24" fillId="5" borderId="39" xfId="0" applyFont="1" applyFill="1" applyBorder="1" applyAlignment="1">
      <alignment horizontal="left"/>
    </xf>
    <xf numFmtId="0" fontId="24" fillId="5" borderId="10" xfId="0" applyFont="1" applyFill="1" applyBorder="1"/>
    <xf numFmtId="0" fontId="64" fillId="19" borderId="13" xfId="0" applyFont="1" applyFill="1" applyBorder="1"/>
    <xf numFmtId="0" fontId="64" fillId="19" borderId="52" xfId="0" applyFont="1" applyFill="1" applyBorder="1"/>
    <xf numFmtId="0" fontId="110" fillId="19" borderId="12" xfId="0" applyFont="1" applyFill="1" applyBorder="1" applyAlignment="1">
      <alignment horizontal="center"/>
    </xf>
    <xf numFmtId="0" fontId="24" fillId="22" borderId="21" xfId="0" applyFont="1" applyFill="1" applyBorder="1"/>
    <xf numFmtId="0" fontId="90" fillId="22" borderId="11" xfId="0" applyFont="1" applyFill="1" applyBorder="1" applyAlignment="1">
      <alignment horizontal="center"/>
    </xf>
    <xf numFmtId="0" fontId="90" fillId="22" borderId="9" xfId="0" applyFont="1" applyFill="1" applyBorder="1" applyAlignment="1">
      <alignment horizontal="center"/>
    </xf>
    <xf numFmtId="0" fontId="11" fillId="5" borderId="11" xfId="0" applyFont="1" applyFill="1" applyBorder="1"/>
    <xf numFmtId="0" fontId="90" fillId="5" borderId="11" xfId="0" applyFont="1" applyFill="1" applyBorder="1"/>
    <xf numFmtId="0" fontId="24" fillId="5" borderId="21" xfId="0" applyFont="1" applyFill="1" applyBorder="1"/>
    <xf numFmtId="0" fontId="90" fillId="19" borderId="29" xfId="0" applyFont="1" applyFill="1" applyBorder="1" applyAlignment="1">
      <alignment horizontal="center"/>
    </xf>
    <xf numFmtId="0" fontId="90" fillId="3" borderId="29" xfId="0" applyFont="1" applyFill="1" applyBorder="1" applyAlignment="1">
      <alignment horizontal="center"/>
    </xf>
    <xf numFmtId="0" fontId="125" fillId="5" borderId="10" xfId="0" applyFont="1" applyFill="1" applyBorder="1"/>
    <xf numFmtId="0" fontId="126" fillId="3" borderId="11" xfId="0" applyFont="1" applyFill="1" applyBorder="1"/>
    <xf numFmtId="0" fontId="127" fillId="3" borderId="11" xfId="0" applyFont="1" applyFill="1" applyBorder="1" applyAlignment="1">
      <alignment horizontal="center"/>
    </xf>
    <xf numFmtId="0" fontId="127" fillId="3" borderId="9" xfId="0" applyFont="1" applyFill="1" applyBorder="1" applyAlignment="1">
      <alignment horizontal="center"/>
    </xf>
    <xf numFmtId="0" fontId="107" fillId="3" borderId="11" xfId="0" applyFont="1" applyFill="1" applyBorder="1"/>
    <xf numFmtId="0" fontId="108" fillId="3" borderId="11" xfId="0" applyFont="1" applyFill="1" applyBorder="1" applyAlignment="1">
      <alignment horizontal="center"/>
    </xf>
    <xf numFmtId="0" fontId="108" fillId="3" borderId="13" xfId="0" applyFont="1" applyFill="1" applyBorder="1" applyAlignment="1">
      <alignment horizontal="center"/>
    </xf>
    <xf numFmtId="0" fontId="110" fillId="22" borderId="11" xfId="0" applyFont="1" applyFill="1" applyBorder="1" applyAlignment="1">
      <alignment horizontal="center"/>
    </xf>
    <xf numFmtId="0" fontId="64" fillId="22" borderId="11" xfId="0" applyFont="1" applyFill="1" applyBorder="1"/>
    <xf numFmtId="0" fontId="24" fillId="3" borderId="42" xfId="0" applyFont="1" applyFill="1" applyBorder="1"/>
    <xf numFmtId="0" fontId="110" fillId="3" borderId="22" xfId="0" applyFont="1" applyFill="1" applyBorder="1" applyAlignment="1">
      <alignment horizontal="center"/>
    </xf>
    <xf numFmtId="0" fontId="90" fillId="3" borderId="23" xfId="0" applyFont="1" applyFill="1" applyBorder="1" applyAlignment="1">
      <alignment horizontal="center"/>
    </xf>
    <xf numFmtId="0" fontId="24" fillId="5" borderId="42" xfId="0" applyFont="1" applyFill="1" applyBorder="1"/>
    <xf numFmtId="0" fontId="110" fillId="19" borderId="22" xfId="0" applyFont="1" applyFill="1" applyBorder="1" applyAlignment="1">
      <alignment horizontal="center"/>
    </xf>
    <xf numFmtId="0" fontId="90" fillId="19" borderId="23" xfId="0" applyFont="1" applyFill="1" applyBorder="1" applyAlignment="1">
      <alignment horizontal="center"/>
    </xf>
    <xf numFmtId="0" fontId="90" fillId="5" borderId="14" xfId="0" applyFont="1" applyFill="1" applyBorder="1"/>
    <xf numFmtId="0" fontId="110" fillId="19" borderId="15" xfId="0" applyFont="1" applyFill="1" applyBorder="1" applyAlignment="1">
      <alignment horizontal="center"/>
    </xf>
    <xf numFmtId="0" fontId="90" fillId="19" borderId="27" xfId="0" applyFont="1" applyFill="1" applyBorder="1" applyAlignment="1">
      <alignment horizontal="center"/>
    </xf>
    <xf numFmtId="0" fontId="64" fillId="3" borderId="13" xfId="0" applyFont="1" applyFill="1" applyBorder="1"/>
    <xf numFmtId="0" fontId="76" fillId="8" borderId="11" xfId="0" applyFont="1" applyFill="1" applyBorder="1" applyAlignment="1">
      <alignment horizontal="left"/>
    </xf>
    <xf numFmtId="0" fontId="76" fillId="3" borderId="11" xfId="0" applyFont="1" applyFill="1" applyBorder="1" applyAlignment="1">
      <alignment horizontal="left"/>
    </xf>
    <xf numFmtId="0" fontId="64" fillId="8" borderId="13" xfId="0" applyFont="1" applyFill="1" applyBorder="1"/>
    <xf numFmtId="0" fontId="128" fillId="5" borderId="11" xfId="0" applyFont="1" applyFill="1" applyBorder="1"/>
    <xf numFmtId="0" fontId="76" fillId="3" borderId="11" xfId="0" applyFont="1" applyFill="1" applyBorder="1"/>
    <xf numFmtId="0" fontId="110" fillId="5" borderId="11" xfId="0" applyFont="1" applyFill="1" applyBorder="1" applyAlignment="1">
      <alignment horizontal="center"/>
    </xf>
    <xf numFmtId="0" fontId="24" fillId="8" borderId="11" xfId="0" applyFont="1" applyFill="1" applyBorder="1"/>
    <xf numFmtId="0" fontId="64" fillId="5" borderId="11" xfId="0" applyFont="1" applyFill="1" applyBorder="1" applyAlignment="1">
      <alignment horizontal="center"/>
    </xf>
    <xf numFmtId="0" fontId="111" fillId="0" borderId="65" xfId="0" applyFont="1" applyBorder="1"/>
    <xf numFmtId="0" fontId="73" fillId="0" borderId="97" xfId="0" applyFont="1" applyBorder="1"/>
    <xf numFmtId="0" fontId="73" fillId="0" borderId="103" xfId="0" applyFont="1" applyBorder="1"/>
    <xf numFmtId="0" fontId="129" fillId="0" borderId="104" xfId="0" applyFont="1" applyBorder="1" applyAlignment="1">
      <alignment horizontal="center"/>
    </xf>
    <xf numFmtId="0" fontId="87" fillId="0" borderId="10" xfId="0" applyFont="1" applyBorder="1"/>
    <xf numFmtId="0" fontId="125" fillId="7" borderId="21" xfId="0" applyFont="1" applyFill="1" applyBorder="1" applyAlignment="1">
      <alignment horizontal="left"/>
    </xf>
    <xf numFmtId="0" fontId="110" fillId="0" borderId="12" xfId="0" applyFont="1" applyBorder="1" applyAlignment="1">
      <alignment horizontal="center"/>
    </xf>
    <xf numFmtId="0" fontId="125" fillId="7" borderId="21" xfId="0" applyFont="1" applyFill="1" applyBorder="1"/>
    <xf numFmtId="0" fontId="87" fillId="7" borderId="12" xfId="0" applyFont="1" applyFill="1" applyBorder="1"/>
    <xf numFmtId="0" fontId="87" fillId="7" borderId="11" xfId="0" applyFont="1" applyFill="1" applyBorder="1"/>
    <xf numFmtId="0" fontId="110" fillId="7" borderId="12" xfId="0" applyFont="1" applyFill="1" applyBorder="1" applyAlignment="1">
      <alignment horizontal="center"/>
    </xf>
    <xf numFmtId="3" fontId="110" fillId="0" borderId="11" xfId="0" applyNumberFormat="1" applyFont="1" applyBorder="1" applyAlignment="1">
      <alignment horizontal="center"/>
    </xf>
    <xf numFmtId="0" fontId="110" fillId="7" borderId="21" xfId="0" applyFont="1" applyFill="1" applyBorder="1"/>
    <xf numFmtId="0" fontId="87" fillId="0" borderId="14" xfId="0" applyFont="1" applyBorder="1"/>
    <xf numFmtId="0" fontId="110" fillId="7" borderId="59" xfId="0" applyFont="1" applyFill="1" applyBorder="1"/>
    <xf numFmtId="0" fontId="110" fillId="7" borderId="15" xfId="0" applyFont="1" applyFill="1" applyBorder="1" applyAlignment="1">
      <alignment horizontal="center"/>
    </xf>
    <xf numFmtId="0" fontId="87" fillId="7" borderId="16" xfId="0" applyFont="1" applyFill="1" applyBorder="1"/>
    <xf numFmtId="0" fontId="130" fillId="0" borderId="11" xfId="0" applyFont="1" applyBorder="1" applyAlignment="1">
      <alignment horizontal="center"/>
    </xf>
    <xf numFmtId="0" fontId="128" fillId="7" borderId="11" xfId="0" applyFont="1" applyFill="1" applyBorder="1"/>
    <xf numFmtId="0" fontId="131" fillId="7" borderId="9" xfId="1" applyFill="1" applyBorder="1" applyAlignment="1">
      <alignment horizontal="center" vertical="center"/>
    </xf>
    <xf numFmtId="0" fontId="15" fillId="7" borderId="58" xfId="0" applyFont="1" applyFill="1" applyBorder="1" applyAlignment="1">
      <alignment horizontal="center" vertical="center"/>
    </xf>
    <xf numFmtId="0" fontId="19" fillId="7" borderId="58" xfId="0" applyFont="1" applyFill="1" applyBorder="1" applyAlignment="1">
      <alignment horizontal="center" vertical="center"/>
    </xf>
    <xf numFmtId="0" fontId="131" fillId="7" borderId="91" xfId="1" applyFill="1" applyBorder="1" applyAlignment="1">
      <alignment horizontal="center" vertical="center"/>
    </xf>
    <xf numFmtId="0" fontId="132" fillId="7" borderId="91" xfId="1" applyFont="1" applyFill="1" applyBorder="1" applyAlignment="1">
      <alignment horizontal="center" vertical="center"/>
    </xf>
    <xf numFmtId="0" fontId="133" fillId="7" borderId="12" xfId="0" applyFont="1" applyFill="1" applyBorder="1" applyAlignment="1">
      <alignment horizontal="center" vertical="center"/>
    </xf>
    <xf numFmtId="0" fontId="133" fillId="7" borderId="11" xfId="0" applyFont="1" applyFill="1" applyBorder="1" applyAlignment="1">
      <alignment horizontal="center" vertical="center"/>
    </xf>
    <xf numFmtId="0" fontId="12" fillId="6" borderId="91" xfId="0" applyFont="1" applyFill="1" applyBorder="1" applyAlignment="1">
      <alignment horizontal="center" vertical="center"/>
    </xf>
    <xf numFmtId="0" fontId="12" fillId="3" borderId="91" xfId="0" applyFont="1" applyFill="1" applyBorder="1" applyAlignment="1">
      <alignment horizontal="center" vertical="center"/>
    </xf>
    <xf numFmtId="0" fontId="12" fillId="3" borderId="104" xfId="0" applyFont="1" applyFill="1" applyBorder="1" applyAlignment="1">
      <alignment horizontal="center" vertical="center"/>
    </xf>
    <xf numFmtId="0" fontId="12" fillId="3" borderId="106" xfId="0" applyFont="1" applyFill="1" applyBorder="1" applyAlignment="1">
      <alignment horizontal="center" vertical="center"/>
    </xf>
    <xf numFmtId="0" fontId="133" fillId="6" borderId="91" xfId="0" applyFont="1" applyFill="1" applyBorder="1" applyAlignment="1">
      <alignment horizontal="center" vertical="center"/>
    </xf>
    <xf numFmtId="0" fontId="133" fillId="3" borderId="91" xfId="0" applyFont="1" applyFill="1" applyBorder="1" applyAlignment="1">
      <alignment horizontal="center" vertical="center"/>
    </xf>
    <xf numFmtId="0" fontId="133" fillId="3" borderId="106" xfId="0" applyFont="1" applyFill="1" applyBorder="1" applyAlignment="1">
      <alignment horizontal="center" vertical="center"/>
    </xf>
    <xf numFmtId="0" fontId="131" fillId="3" borderId="91" xfId="1" applyFill="1" applyBorder="1" applyAlignment="1">
      <alignment horizontal="center" vertical="center"/>
    </xf>
    <xf numFmtId="0" fontId="133" fillId="3" borderId="12" xfId="0" applyFont="1" applyFill="1" applyBorder="1" applyAlignment="1">
      <alignment horizontal="center" vertical="center"/>
    </xf>
    <xf numFmtId="0" fontId="12" fillId="7" borderId="94" xfId="0" applyFont="1" applyFill="1" applyBorder="1" applyAlignment="1">
      <alignment horizontal="center" vertical="center"/>
    </xf>
    <xf numFmtId="0" fontId="16" fillId="0" borderId="106" xfId="0" applyFont="1" applyBorder="1" applyAlignment="1">
      <alignment horizontal="center"/>
    </xf>
    <xf numFmtId="0" fontId="133" fillId="6" borderId="11" xfId="0" applyFont="1" applyFill="1" applyBorder="1" applyAlignment="1">
      <alignment horizontal="center" vertical="center"/>
    </xf>
    <xf numFmtId="0" fontId="12" fillId="7" borderId="104" xfId="0" applyFont="1" applyFill="1" applyBorder="1" applyAlignment="1">
      <alignment horizontal="center" vertical="center"/>
    </xf>
    <xf numFmtId="0" fontId="12" fillId="3" borderId="47" xfId="0" applyFont="1" applyFill="1" applyBorder="1" applyAlignment="1">
      <alignment horizontal="center" vertical="center"/>
    </xf>
    <xf numFmtId="0" fontId="12" fillId="7" borderId="106" xfId="0" applyFont="1" applyFill="1" applyBorder="1" applyAlignment="1">
      <alignment horizontal="center" vertical="center"/>
    </xf>
    <xf numFmtId="0" fontId="133" fillId="6" borderId="9" xfId="0" applyFont="1" applyFill="1" applyBorder="1" applyAlignment="1">
      <alignment horizontal="center" vertical="center"/>
    </xf>
    <xf numFmtId="0" fontId="133" fillId="3" borderId="104" xfId="0" applyFont="1" applyFill="1" applyBorder="1" applyAlignment="1">
      <alignment horizontal="center" vertical="center"/>
    </xf>
    <xf numFmtId="0" fontId="131" fillId="7" borderId="91" xfId="1" applyFill="1" applyBorder="1" applyAlignment="1">
      <alignment horizontal="center" vertical="center" wrapText="1"/>
    </xf>
    <xf numFmtId="0" fontId="134" fillId="7" borderId="11" xfId="1" applyFont="1" applyFill="1" applyBorder="1" applyAlignment="1">
      <alignment horizontal="center" vertical="center"/>
    </xf>
    <xf numFmtId="0" fontId="133" fillId="7" borderId="11" xfId="0" applyFont="1" applyFill="1" applyBorder="1" applyAlignment="1">
      <alignment horizontal="left" vertical="center"/>
    </xf>
    <xf numFmtId="0" fontId="135" fillId="7" borderId="91" xfId="1" applyFont="1" applyFill="1" applyBorder="1" applyAlignment="1">
      <alignment horizontal="center" vertical="center"/>
    </xf>
    <xf numFmtId="0" fontId="12" fillId="6" borderId="99" xfId="0" applyFont="1" applyFill="1" applyBorder="1" applyAlignment="1">
      <alignment horizontal="center" vertical="center"/>
    </xf>
    <xf numFmtId="3" fontId="12" fillId="7" borderId="99" xfId="0" applyNumberFormat="1" applyFont="1" applyFill="1" applyBorder="1" applyAlignment="1">
      <alignment horizontal="center" vertical="center"/>
    </xf>
    <xf numFmtId="0" fontId="135" fillId="7" borderId="100" xfId="1" applyFont="1" applyFill="1" applyBorder="1" applyAlignment="1">
      <alignment horizontal="center" vertical="center"/>
    </xf>
    <xf numFmtId="0" fontId="133" fillId="7" borderId="25" xfId="0" applyFont="1" applyFill="1" applyBorder="1" applyAlignment="1">
      <alignment horizontal="center" vertical="center"/>
    </xf>
    <xf numFmtId="0" fontId="133" fillId="7" borderId="16" xfId="0" applyFont="1" applyFill="1" applyBorder="1" applyAlignment="1">
      <alignment horizontal="center" vertical="center"/>
    </xf>
    <xf numFmtId="3" fontId="133" fillId="7" borderId="99" xfId="0" applyNumberFormat="1" applyFont="1" applyFill="1" applyBorder="1" applyAlignment="1">
      <alignment horizontal="center" vertical="center"/>
    </xf>
    <xf numFmtId="0" fontId="137" fillId="25" borderId="106" xfId="0" applyFont="1" applyFill="1" applyBorder="1" applyAlignment="1">
      <alignment horizontal="center"/>
    </xf>
    <xf numFmtId="0" fontId="12" fillId="6" borderId="93" xfId="0" applyFont="1" applyFill="1" applyBorder="1" applyAlignment="1">
      <alignment horizontal="center" vertical="center"/>
    </xf>
    <xf numFmtId="0" fontId="13" fillId="26" borderId="11" xfId="0" applyFont="1" applyFill="1" applyBorder="1" applyAlignment="1">
      <alignment horizontal="center"/>
    </xf>
    <xf numFmtId="0" fontId="12" fillId="27" borderId="11" xfId="0" applyFont="1" applyFill="1" applyBorder="1" applyAlignment="1">
      <alignment horizontal="center" vertical="center"/>
    </xf>
    <xf numFmtId="0" fontId="136" fillId="6" borderId="13" xfId="0" applyFont="1" applyFill="1" applyBorder="1" applyAlignment="1">
      <alignment horizontal="center"/>
    </xf>
    <xf numFmtId="0" fontId="13" fillId="25" borderId="11" xfId="0" applyFont="1" applyFill="1" applyBorder="1" applyAlignment="1">
      <alignment horizontal="center"/>
    </xf>
    <xf numFmtId="0" fontId="131" fillId="5" borderId="9" xfId="1" applyFill="1" applyBorder="1" applyAlignment="1">
      <alignment horizontal="center" vertical="center"/>
    </xf>
    <xf numFmtId="0" fontId="131" fillId="7" borderId="100" xfId="1" applyFill="1" applyBorder="1" applyAlignment="1">
      <alignment horizontal="center" vertical="center"/>
    </xf>
    <xf numFmtId="0" fontId="20" fillId="7" borderId="91" xfId="0" applyFont="1" applyFill="1" applyBorder="1" applyAlignment="1">
      <alignment horizontal="center" vertical="center"/>
    </xf>
    <xf numFmtId="0" fontId="138" fillId="27" borderId="11" xfId="0" applyFont="1" applyFill="1" applyBorder="1" applyAlignment="1">
      <alignment horizontal="center" vertical="center"/>
    </xf>
    <xf numFmtId="0" fontId="13" fillId="29" borderId="11" xfId="0" applyFont="1" applyFill="1" applyBorder="1" applyAlignment="1">
      <alignment horizontal="center"/>
    </xf>
    <xf numFmtId="0" fontId="12" fillId="7" borderId="91" xfId="0" applyFont="1" applyFill="1" applyBorder="1" applyAlignment="1">
      <alignment horizontal="center" vertical="center"/>
    </xf>
    <xf numFmtId="0" fontId="131" fillId="7" borderId="96" xfId="1" applyFill="1" applyBorder="1" applyAlignment="1">
      <alignment horizontal="center" vertical="center"/>
    </xf>
    <xf numFmtId="0" fontId="12" fillId="26" borderId="106" xfId="0" applyFont="1" applyFill="1" applyBorder="1" applyAlignment="1">
      <alignment horizontal="center" vertical="center"/>
    </xf>
    <xf numFmtId="0" fontId="13" fillId="25" borderId="106" xfId="0" applyFont="1" applyFill="1" applyBorder="1" applyAlignment="1">
      <alignment horizontal="center"/>
    </xf>
    <xf numFmtId="0" fontId="21" fillId="7" borderId="13" xfId="0" applyFont="1" applyFill="1" applyBorder="1" applyAlignment="1">
      <alignment horizontal="center" vertical="center"/>
    </xf>
    <xf numFmtId="0" fontId="12" fillId="26" borderId="18" xfId="0" applyFont="1" applyFill="1" applyBorder="1" applyAlignment="1">
      <alignment horizontal="center" vertical="center"/>
    </xf>
    <xf numFmtId="0" fontId="12" fillId="26" borderId="47" xfId="0" applyFont="1" applyFill="1" applyBorder="1" applyAlignment="1">
      <alignment horizontal="center" vertical="center"/>
    </xf>
    <xf numFmtId="0" fontId="139" fillId="32" borderId="0" xfId="0" applyFont="1" applyFill="1"/>
    <xf numFmtId="0" fontId="12" fillId="26" borderId="83" xfId="0" applyFont="1" applyFill="1" applyBorder="1" applyAlignment="1">
      <alignment horizontal="center" vertical="center"/>
    </xf>
    <xf numFmtId="0" fontId="12" fillId="26" borderId="87" xfId="0" applyFont="1" applyFill="1" applyBorder="1" applyAlignment="1">
      <alignment horizontal="center" vertical="center"/>
    </xf>
    <xf numFmtId="0" fontId="12" fillId="7" borderId="106" xfId="0" applyFont="1" applyFill="1" applyBorder="1" applyAlignment="1">
      <alignment horizontal="center" vertical="center" wrapText="1"/>
    </xf>
    <xf numFmtId="0" fontId="12" fillId="30" borderId="106" xfId="0" applyFont="1" applyFill="1" applyBorder="1" applyAlignment="1">
      <alignment horizontal="center" vertical="center"/>
    </xf>
    <xf numFmtId="0" fontId="140" fillId="7" borderId="106" xfId="0" applyFont="1" applyFill="1" applyBorder="1" applyAlignment="1">
      <alignment horizontal="center" vertical="center"/>
    </xf>
    <xf numFmtId="0" fontId="141" fillId="7" borderId="106" xfId="0" applyFont="1" applyFill="1" applyBorder="1" applyAlignment="1">
      <alignment horizontal="center" vertical="center"/>
    </xf>
    <xf numFmtId="0" fontId="12" fillId="31" borderId="106" xfId="0" applyFont="1" applyFill="1" applyBorder="1" applyAlignment="1">
      <alignment horizontal="center" vertical="center"/>
    </xf>
    <xf numFmtId="0" fontId="13" fillId="26" borderId="106" xfId="0" applyFont="1" applyFill="1" applyBorder="1" applyAlignment="1">
      <alignment horizontal="center"/>
    </xf>
    <xf numFmtId="0" fontId="141" fillId="7" borderId="106" xfId="1" applyFont="1" applyFill="1" applyBorder="1" applyAlignment="1">
      <alignment horizontal="center" vertical="center"/>
    </xf>
    <xf numFmtId="0" fontId="12" fillId="33" borderId="106" xfId="0" applyFont="1" applyFill="1" applyBorder="1" applyAlignment="1">
      <alignment horizontal="center" vertical="center"/>
    </xf>
    <xf numFmtId="3" fontId="12" fillId="7" borderId="106" xfId="0" applyNumberFormat="1" applyFont="1" applyFill="1" applyBorder="1" applyAlignment="1">
      <alignment horizontal="center" vertical="center"/>
    </xf>
    <xf numFmtId="0" fontId="12" fillId="7" borderId="106" xfId="0" applyFont="1" applyFill="1" applyBorder="1" applyAlignment="1">
      <alignment horizontal="left" vertical="center"/>
    </xf>
    <xf numFmtId="0" fontId="136" fillId="30" borderId="106" xfId="0" applyFont="1" applyFill="1" applyBorder="1" applyAlignment="1">
      <alignment horizontal="center"/>
    </xf>
    <xf numFmtId="0" fontId="139" fillId="32" borderId="106" xfId="0" applyFont="1" applyFill="1" applyBorder="1"/>
    <xf numFmtId="0" fontId="12" fillId="28" borderId="106" xfId="0" applyFont="1" applyFill="1" applyBorder="1" applyAlignment="1">
      <alignment horizontal="center" vertical="center"/>
    </xf>
    <xf numFmtId="0" fontId="139" fillId="32" borderId="107" xfId="0" applyFont="1" applyFill="1" applyBorder="1"/>
    <xf numFmtId="0" fontId="145" fillId="32" borderId="106" xfId="0" applyFont="1" applyFill="1" applyBorder="1" applyAlignment="1">
      <alignment horizontal="center" vertical="center"/>
    </xf>
    <xf numFmtId="0" fontId="145" fillId="32" borderId="107" xfId="0" applyFont="1" applyFill="1" applyBorder="1" applyAlignment="1">
      <alignment horizontal="center" vertical="center"/>
    </xf>
    <xf numFmtId="0" fontId="146" fillId="7" borderId="106" xfId="0" applyFont="1" applyFill="1" applyBorder="1" applyAlignment="1">
      <alignment horizontal="center" vertical="center"/>
    </xf>
    <xf numFmtId="0" fontId="145" fillId="32" borderId="106" xfId="0" applyFont="1" applyFill="1" applyBorder="1"/>
    <xf numFmtId="0" fontId="146" fillId="32" borderId="106" xfId="0" applyFont="1" applyFill="1" applyBorder="1" applyAlignment="1">
      <alignment horizontal="center" vertical="center"/>
    </xf>
    <xf numFmtId="0" fontId="147" fillId="32" borderId="106" xfId="0" applyFont="1" applyFill="1" applyBorder="1" applyAlignment="1">
      <alignment horizontal="center" vertical="center"/>
    </xf>
    <xf numFmtId="0" fontId="148" fillId="32" borderId="106" xfId="0" applyFont="1" applyFill="1" applyBorder="1" applyAlignment="1">
      <alignment horizontal="center" vertical="center"/>
    </xf>
    <xf numFmtId="49" fontId="145" fillId="32" borderId="106" xfId="0" applyNumberFormat="1" applyFont="1" applyFill="1" applyBorder="1" applyAlignment="1">
      <alignment horizontal="center" vertical="center"/>
    </xf>
    <xf numFmtId="49" fontId="145" fillId="32" borderId="107" xfId="0" applyNumberFormat="1" applyFont="1" applyFill="1" applyBorder="1" applyAlignment="1">
      <alignment horizontal="center" vertical="center"/>
    </xf>
    <xf numFmtId="0" fontId="150" fillId="7" borderId="106" xfId="0" applyFont="1" applyFill="1" applyBorder="1" applyAlignment="1">
      <alignment horizontal="center" vertical="center"/>
    </xf>
    <xf numFmtId="0" fontId="153" fillId="7" borderId="106" xfId="0" applyFont="1" applyFill="1" applyBorder="1" applyAlignment="1">
      <alignment horizontal="center" vertical="center"/>
    </xf>
    <xf numFmtId="0" fontId="155" fillId="32" borderId="106" xfId="1" applyFont="1" applyFill="1" applyBorder="1" applyAlignment="1">
      <alignment horizontal="center" vertical="center"/>
    </xf>
    <xf numFmtId="0" fontId="147" fillId="7" borderId="106" xfId="0" applyFont="1" applyFill="1" applyBorder="1" applyAlignment="1">
      <alignment horizontal="center" vertical="center"/>
    </xf>
    <xf numFmtId="0" fontId="147" fillId="32" borderId="106" xfId="0" applyFont="1" applyFill="1" applyBorder="1" applyAlignment="1">
      <alignment horizontal="center" vertical="center" wrapText="1"/>
    </xf>
    <xf numFmtId="0" fontId="156" fillId="0" borderId="106" xfId="0" applyFont="1" applyBorder="1" applyAlignment="1">
      <alignment horizontal="center"/>
    </xf>
    <xf numFmtId="0" fontId="156" fillId="0" borderId="106" xfId="0" applyFont="1" applyBorder="1" applyAlignment="1">
      <alignment horizontal="center" vertical="center"/>
    </xf>
    <xf numFmtId="49" fontId="146" fillId="32" borderId="106" xfId="0" applyNumberFormat="1" applyFont="1" applyFill="1" applyBorder="1" applyAlignment="1">
      <alignment horizontal="center" vertical="center"/>
    </xf>
    <xf numFmtId="0" fontId="13" fillId="32" borderId="106" xfId="0" applyFont="1" applyFill="1" applyBorder="1" applyAlignment="1">
      <alignment horizontal="center" vertical="center"/>
    </xf>
    <xf numFmtId="0" fontId="13" fillId="26" borderId="106" xfId="0" applyFont="1" applyFill="1" applyBorder="1" applyAlignment="1">
      <alignment horizontal="center" vertical="center"/>
    </xf>
    <xf numFmtId="49" fontId="147" fillId="32" borderId="106" xfId="0" applyNumberFormat="1" applyFont="1" applyFill="1" applyBorder="1" applyAlignment="1">
      <alignment horizontal="center" vertical="center"/>
    </xf>
    <xf numFmtId="49" fontId="154" fillId="0" borderId="106" xfId="0" applyNumberFormat="1" applyFont="1" applyBorder="1" applyAlignment="1">
      <alignment horizontal="center" vertical="center" wrapText="1"/>
    </xf>
    <xf numFmtId="0" fontId="146" fillId="32" borderId="106" xfId="0" applyFont="1" applyFill="1" applyBorder="1" applyAlignment="1">
      <alignment horizontal="center" vertical="center" wrapText="1"/>
    </xf>
    <xf numFmtId="0" fontId="65" fillId="7" borderId="106" xfId="0" applyFont="1" applyFill="1" applyBorder="1" applyAlignment="1">
      <alignment horizontal="center" vertical="center"/>
    </xf>
    <xf numFmtId="49" fontId="146" fillId="32" borderId="106" xfId="0" applyNumberFormat="1" applyFont="1" applyFill="1" applyBorder="1" applyAlignment="1">
      <alignment horizontal="center" vertical="center" wrapText="1"/>
    </xf>
    <xf numFmtId="49" fontId="147" fillId="7" borderId="106" xfId="0" applyNumberFormat="1" applyFont="1" applyFill="1" applyBorder="1" applyAlignment="1">
      <alignment horizontal="center" vertical="center" wrapText="1"/>
    </xf>
    <xf numFmtId="0" fontId="157" fillId="0" borderId="106" xfId="0" applyFont="1" applyBorder="1" applyAlignment="1">
      <alignment horizontal="center"/>
    </xf>
    <xf numFmtId="0" fontId="157" fillId="0" borderId="106" xfId="0" applyFont="1" applyBorder="1" applyAlignment="1">
      <alignment horizontal="center" vertical="center"/>
    </xf>
    <xf numFmtId="0" fontId="157" fillId="0" borderId="106" xfId="0" applyFont="1" applyBorder="1"/>
    <xf numFmtId="0" fontId="0" fillId="0" borderId="106" xfId="0" applyBorder="1"/>
    <xf numFmtId="49" fontId="155" fillId="0" borderId="106" xfId="1" applyNumberFormat="1" applyFont="1" applyBorder="1" applyAlignment="1">
      <alignment horizontal="center"/>
    </xf>
    <xf numFmtId="0" fontId="155" fillId="0" borderId="106" xfId="1" applyFont="1" applyBorder="1" applyAlignment="1">
      <alignment horizontal="center"/>
    </xf>
    <xf numFmtId="49" fontId="158" fillId="0" borderId="106" xfId="1" applyNumberFormat="1" applyFont="1" applyBorder="1" applyAlignment="1">
      <alignment horizontal="center"/>
    </xf>
    <xf numFmtId="0" fontId="155" fillId="0" borderId="106" xfId="1" applyFont="1" applyBorder="1" applyAlignment="1">
      <alignment horizontal="center" vertical="center"/>
    </xf>
    <xf numFmtId="0" fontId="158" fillId="0" borderId="106" xfId="1" applyFont="1" applyBorder="1" applyAlignment="1">
      <alignment horizontal="center" vertical="center"/>
    </xf>
    <xf numFmtId="49" fontId="150" fillId="7" borderId="106" xfId="0" applyNumberFormat="1" applyFont="1" applyFill="1" applyBorder="1" applyAlignment="1">
      <alignment horizontal="center" vertical="center"/>
    </xf>
    <xf numFmtId="49" fontId="155" fillId="0" borderId="106" xfId="1" applyNumberFormat="1" applyFont="1" applyBorder="1" applyAlignment="1">
      <alignment horizontal="center" vertical="center"/>
    </xf>
    <xf numFmtId="49" fontId="146" fillId="7" borderId="106" xfId="0" applyNumberFormat="1" applyFont="1" applyFill="1" applyBorder="1" applyAlignment="1">
      <alignment horizontal="center" vertical="center"/>
    </xf>
    <xf numFmtId="49" fontId="157" fillId="0" borderId="106" xfId="0" applyNumberFormat="1" applyFont="1" applyBorder="1" applyAlignment="1">
      <alignment horizontal="center"/>
    </xf>
    <xf numFmtId="0" fontId="157" fillId="0" borderId="106" xfId="0" applyFont="1" applyBorder="1" applyAlignment="1">
      <alignment horizontal="center" vertical="center" wrapText="1"/>
    </xf>
    <xf numFmtId="0" fontId="159" fillId="0" borderId="0" xfId="0" applyFont="1"/>
    <xf numFmtId="0" fontId="160" fillId="7" borderId="106" xfId="0" applyFont="1" applyFill="1" applyBorder="1" applyAlignment="1">
      <alignment horizontal="center" vertical="center"/>
    </xf>
    <xf numFmtId="0" fontId="161" fillId="7" borderId="106" xfId="0" applyFont="1" applyFill="1" applyBorder="1" applyAlignment="1">
      <alignment horizontal="center" vertical="center"/>
    </xf>
    <xf numFmtId="0" fontId="162" fillId="7" borderId="106" xfId="0" applyFont="1" applyFill="1" applyBorder="1" applyAlignment="1">
      <alignment horizontal="center" vertical="center"/>
    </xf>
    <xf numFmtId="0" fontId="163" fillId="7" borderId="106" xfId="0" applyFont="1" applyFill="1" applyBorder="1" applyAlignment="1">
      <alignment horizontal="center" vertical="center"/>
    </xf>
    <xf numFmtId="49" fontId="155" fillId="0" borderId="106" xfId="0" applyNumberFormat="1" applyFont="1" applyBorder="1" applyAlignment="1">
      <alignment horizontal="center" vertical="center" wrapText="1"/>
    </xf>
    <xf numFmtId="0" fontId="145" fillId="32" borderId="107" xfId="0" applyFont="1" applyFill="1" applyBorder="1"/>
    <xf numFmtId="0" fontId="158" fillId="32" borderId="106" xfId="1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13" fillId="30" borderId="91" xfId="0" applyFont="1" applyFill="1" applyBorder="1" applyAlignment="1">
      <alignment horizontal="center" vertical="center"/>
    </xf>
    <xf numFmtId="49" fontId="165" fillId="0" borderId="0" xfId="0" applyNumberFormat="1" applyFont="1" applyAlignment="1">
      <alignment horizontal="center" vertical="center" wrapText="1"/>
    </xf>
    <xf numFmtId="0" fontId="155" fillId="0" borderId="0" xfId="0" applyFont="1" applyAlignment="1">
      <alignment horizontal="center" vertical="center" wrapText="1"/>
    </xf>
    <xf numFmtId="0" fontId="13" fillId="31" borderId="106" xfId="0" applyFont="1" applyFill="1" applyBorder="1" applyAlignment="1">
      <alignment horizontal="center" vertical="center"/>
    </xf>
    <xf numFmtId="0" fontId="136" fillId="30" borderId="106" xfId="0" applyFont="1" applyFill="1" applyBorder="1" applyAlignment="1">
      <alignment horizontal="center" vertical="center"/>
    </xf>
    <xf numFmtId="0" fontId="136" fillId="32" borderId="106" xfId="0" applyFont="1" applyFill="1" applyBorder="1" applyAlignment="1">
      <alignment horizontal="center" vertical="center"/>
    </xf>
    <xf numFmtId="0" fontId="157" fillId="32" borderId="106" xfId="0" applyFont="1" applyFill="1" applyBorder="1" applyAlignment="1">
      <alignment horizontal="center"/>
    </xf>
    <xf numFmtId="0" fontId="151" fillId="26" borderId="58" xfId="0" applyFont="1" applyFill="1" applyBorder="1" applyAlignment="1">
      <alignment horizontal="center" vertical="center"/>
    </xf>
    <xf numFmtId="0" fontId="151" fillId="26" borderId="106" xfId="0" applyFont="1" applyFill="1" applyBorder="1" applyAlignment="1">
      <alignment horizontal="center" vertical="center"/>
    </xf>
    <xf numFmtId="0" fontId="152" fillId="32" borderId="106" xfId="0" applyFont="1" applyFill="1" applyBorder="1" applyAlignment="1">
      <alignment horizontal="center"/>
    </xf>
    <xf numFmtId="0" fontId="8" fillId="0" borderId="106" xfId="0" applyFont="1" applyBorder="1" applyAlignment="1">
      <alignment horizontal="center" vertical="center"/>
    </xf>
    <xf numFmtId="49" fontId="145" fillId="0" borderId="0" xfId="0" applyNumberFormat="1" applyFont="1" applyAlignment="1">
      <alignment horizontal="center" vertical="center"/>
    </xf>
    <xf numFmtId="0" fontId="145" fillId="0" borderId="106" xfId="0" applyFont="1" applyBorder="1" applyAlignment="1">
      <alignment horizontal="center" vertical="center"/>
    </xf>
    <xf numFmtId="0" fontId="157" fillId="0" borderId="106" xfId="0" applyFont="1" applyBorder="1" applyAlignment="1">
      <alignment horizontal="center" wrapText="1"/>
    </xf>
    <xf numFmtId="49" fontId="8" fillId="0" borderId="106" xfId="0" applyNumberFormat="1" applyFont="1" applyBorder="1" applyAlignment="1">
      <alignment horizontal="center" vertical="center"/>
    </xf>
    <xf numFmtId="0" fontId="155" fillId="0" borderId="106" xfId="1" applyFont="1" applyBorder="1" applyAlignment="1">
      <alignment horizontal="center" vertical="center" wrapText="1"/>
    </xf>
    <xf numFmtId="0" fontId="167" fillId="7" borderId="106" xfId="0" applyFont="1" applyFill="1" applyBorder="1" applyAlignment="1">
      <alignment horizontal="center" vertical="center"/>
    </xf>
    <xf numFmtId="49" fontId="164" fillId="0" borderId="106" xfId="0" applyNumberFormat="1" applyFont="1" applyBorder="1" applyAlignment="1">
      <alignment horizontal="center" vertical="center"/>
    </xf>
    <xf numFmtId="0" fontId="162" fillId="30" borderId="106" xfId="0" applyFont="1" applyFill="1" applyBorder="1" applyAlignment="1">
      <alignment horizontal="center" vertical="center"/>
    </xf>
    <xf numFmtId="0" fontId="168" fillId="32" borderId="106" xfId="0" applyFont="1" applyFill="1" applyBorder="1" applyAlignment="1">
      <alignment horizontal="center" vertical="center"/>
    </xf>
    <xf numFmtId="0" fontId="169" fillId="7" borderId="106" xfId="0" applyFont="1" applyFill="1" applyBorder="1" applyAlignment="1">
      <alignment horizontal="center" vertical="center"/>
    </xf>
    <xf numFmtId="0" fontId="170" fillId="32" borderId="106" xfId="0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171" fillId="7" borderId="106" xfId="0" applyFont="1" applyFill="1" applyBorder="1" applyAlignment="1">
      <alignment horizontal="center" vertical="center"/>
    </xf>
    <xf numFmtId="0" fontId="154" fillId="0" borderId="106" xfId="0" applyFont="1" applyBorder="1" applyAlignment="1">
      <alignment horizontal="center" vertical="center" wrapText="1"/>
    </xf>
    <xf numFmtId="0" fontId="131" fillId="0" borderId="106" xfId="1" applyBorder="1" applyAlignment="1">
      <alignment horizontal="center"/>
    </xf>
    <xf numFmtId="0" fontId="160" fillId="26" borderId="106" xfId="0" applyFont="1" applyFill="1" applyBorder="1" applyAlignment="1">
      <alignment horizontal="center" vertical="center"/>
    </xf>
    <xf numFmtId="0" fontId="13" fillId="25" borderId="106" xfId="0" applyFont="1" applyFill="1" applyBorder="1" applyAlignment="1">
      <alignment horizontal="center" vertical="center"/>
    </xf>
    <xf numFmtId="0" fontId="172" fillId="7" borderId="106" xfId="0" applyFont="1" applyFill="1" applyBorder="1" applyAlignment="1">
      <alignment horizontal="center" vertical="center"/>
    </xf>
    <xf numFmtId="0" fontId="173" fillId="7" borderId="106" xfId="0" applyFont="1" applyFill="1" applyBorder="1" applyAlignment="1">
      <alignment horizontal="center" vertical="center"/>
    </xf>
    <xf numFmtId="0" fontId="12" fillId="30" borderId="109" xfId="0" applyFont="1" applyFill="1" applyBorder="1" applyAlignment="1">
      <alignment horizontal="center" vertical="center"/>
    </xf>
    <xf numFmtId="0" fontId="12" fillId="31" borderId="109" xfId="0" applyFont="1" applyFill="1" applyBorder="1" applyAlignment="1">
      <alignment horizontal="center" vertical="center"/>
    </xf>
    <xf numFmtId="0" fontId="12" fillId="26" borderId="109" xfId="0" applyFont="1" applyFill="1" applyBorder="1" applyAlignment="1">
      <alignment horizontal="center" vertical="center"/>
    </xf>
    <xf numFmtId="0" fontId="12" fillId="30" borderId="109" xfId="0" applyFont="1" applyFill="1" applyBorder="1" applyAlignment="1">
      <alignment horizontal="center" vertical="center" wrapText="1"/>
    </xf>
    <xf numFmtId="0" fontId="12" fillId="31" borderId="109" xfId="0" applyFont="1" applyFill="1" applyBorder="1" applyAlignment="1">
      <alignment horizontal="center" vertical="center" wrapText="1"/>
    </xf>
    <xf numFmtId="0" fontId="12" fillId="30" borderId="104" xfId="0" applyFont="1" applyFill="1" applyBorder="1" applyAlignment="1">
      <alignment horizontal="center" vertical="center"/>
    </xf>
    <xf numFmtId="0" fontId="136" fillId="30" borderId="109" xfId="0" applyFont="1" applyFill="1" applyBorder="1" applyAlignment="1">
      <alignment horizontal="center" vertical="center"/>
    </xf>
    <xf numFmtId="0" fontId="136" fillId="30" borderId="109" xfId="0" applyFont="1" applyFill="1" applyBorder="1" applyAlignment="1">
      <alignment horizontal="center"/>
    </xf>
    <xf numFmtId="0" fontId="162" fillId="30" borderId="109" xfId="0" applyFont="1" applyFill="1" applyBorder="1" applyAlignment="1">
      <alignment horizontal="center" vertical="center"/>
    </xf>
    <xf numFmtId="0" fontId="12" fillId="33" borderId="109" xfId="0" applyFont="1" applyFill="1" applyBorder="1" applyAlignment="1">
      <alignment horizontal="center" vertical="center"/>
    </xf>
    <xf numFmtId="0" fontId="136" fillId="32" borderId="109" xfId="0" applyFont="1" applyFill="1" applyBorder="1" applyAlignment="1">
      <alignment horizontal="center" vertical="center" wrapText="1"/>
    </xf>
    <xf numFmtId="0" fontId="174" fillId="7" borderId="106" xfId="0" applyFont="1" applyFill="1" applyBorder="1" applyAlignment="1">
      <alignment horizontal="center" vertical="center"/>
    </xf>
    <xf numFmtId="0" fontId="139" fillId="32" borderId="58" xfId="0" applyFont="1" applyFill="1" applyBorder="1"/>
    <xf numFmtId="49" fontId="155" fillId="0" borderId="106" xfId="0" applyNumberFormat="1" applyFont="1" applyBorder="1" applyAlignment="1">
      <alignment horizontal="center" vertical="center"/>
    </xf>
    <xf numFmtId="49" fontId="145" fillId="32" borderId="110" xfId="0" applyNumberFormat="1" applyFont="1" applyFill="1" applyBorder="1" applyAlignment="1">
      <alignment horizontal="center" vertical="center"/>
    </xf>
    <xf numFmtId="49" fontId="131" fillId="0" borderId="106" xfId="1" applyNumberFormat="1" applyBorder="1" applyAlignment="1">
      <alignment horizontal="center"/>
    </xf>
    <xf numFmtId="49" fontId="6" fillId="0" borderId="106" xfId="0" applyNumberFormat="1" applyFont="1" applyBorder="1" applyAlignment="1">
      <alignment horizontal="center"/>
    </xf>
    <xf numFmtId="0" fontId="151" fillId="31" borderId="109" xfId="0" applyFont="1" applyFill="1" applyBorder="1" applyAlignment="1">
      <alignment horizontal="center" vertical="center" wrapText="1"/>
    </xf>
    <xf numFmtId="0" fontId="175" fillId="7" borderId="106" xfId="0" applyFont="1" applyFill="1" applyBorder="1" applyAlignment="1">
      <alignment horizontal="center" vertical="center"/>
    </xf>
    <xf numFmtId="0" fontId="176" fillId="7" borderId="106" xfId="0" applyFont="1" applyFill="1" applyBorder="1" applyAlignment="1">
      <alignment horizontal="center" vertical="center"/>
    </xf>
    <xf numFmtId="0" fontId="177" fillId="7" borderId="106" xfId="0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171" fillId="26" borderId="106" xfId="0" applyFont="1" applyFill="1" applyBorder="1" applyAlignment="1">
      <alignment horizontal="center" vertical="center"/>
    </xf>
    <xf numFmtId="0" fontId="178" fillId="7" borderId="106" xfId="0" applyFont="1" applyFill="1" applyBorder="1" applyAlignment="1">
      <alignment horizontal="center" vertical="center"/>
    </xf>
    <xf numFmtId="49" fontId="12" fillId="7" borderId="106" xfId="0" applyNumberFormat="1" applyFont="1" applyFill="1" applyBorder="1" applyAlignment="1">
      <alignment horizontal="center" vertical="center"/>
    </xf>
    <xf numFmtId="0" fontId="146" fillId="7" borderId="106" xfId="0" applyFont="1" applyFill="1" applyBorder="1" applyAlignment="1">
      <alignment horizontal="center" vertical="center" wrapText="1"/>
    </xf>
    <xf numFmtId="49" fontId="146" fillId="7" borderId="106" xfId="0" applyNumberFormat="1" applyFont="1" applyFill="1" applyBorder="1" applyAlignment="1">
      <alignment horizontal="center" vertical="center" wrapText="1"/>
    </xf>
    <xf numFmtId="49" fontId="136" fillId="32" borderId="106" xfId="0" applyNumberFormat="1" applyFont="1" applyFill="1" applyBorder="1" applyAlignment="1">
      <alignment horizontal="center" vertical="center"/>
    </xf>
    <xf numFmtId="49" fontId="13" fillId="26" borderId="106" xfId="0" applyNumberFormat="1" applyFont="1" applyFill="1" applyBorder="1" applyAlignment="1">
      <alignment horizontal="center" vertical="center"/>
    </xf>
    <xf numFmtId="49" fontId="145" fillId="0" borderId="106" xfId="0" applyNumberFormat="1" applyFont="1" applyBorder="1" applyAlignment="1">
      <alignment horizontal="center" vertical="center"/>
    </xf>
    <xf numFmtId="0" fontId="12" fillId="7" borderId="58" xfId="0" applyFont="1" applyFill="1" applyBorder="1" applyAlignment="1">
      <alignment horizontal="center" vertical="center"/>
    </xf>
    <xf numFmtId="0" fontId="21" fillId="7" borderId="58" xfId="0" applyFont="1" applyFill="1" applyBorder="1" applyAlignment="1">
      <alignment horizontal="center" vertical="center"/>
    </xf>
    <xf numFmtId="0" fontId="139" fillId="32" borderId="112" xfId="0" applyFont="1" applyFill="1" applyBorder="1"/>
    <xf numFmtId="49" fontId="13" fillId="32" borderId="106" xfId="0" applyNumberFormat="1" applyFont="1" applyFill="1" applyBorder="1" applyAlignment="1">
      <alignment horizontal="center" vertical="center"/>
    </xf>
    <xf numFmtId="0" fontId="158" fillId="0" borderId="106" xfId="0" applyFont="1" applyBorder="1" applyAlignment="1">
      <alignment horizontal="center"/>
    </xf>
    <xf numFmtId="49" fontId="7" fillId="0" borderId="106" xfId="0" applyNumberFormat="1" applyFont="1" applyBorder="1" applyAlignment="1">
      <alignment horizontal="center" vertical="center" wrapText="1"/>
    </xf>
    <xf numFmtId="0" fontId="180" fillId="7" borderId="106" xfId="0" applyFont="1" applyFill="1" applyBorder="1" applyAlignment="1">
      <alignment horizontal="center" vertical="center"/>
    </xf>
    <xf numFmtId="49" fontId="13" fillId="25" borderId="106" xfId="0" applyNumberFormat="1" applyFont="1" applyFill="1" applyBorder="1" applyAlignment="1">
      <alignment horizontal="center" vertical="center"/>
    </xf>
    <xf numFmtId="49" fontId="52" fillId="0" borderId="0" xfId="0" applyNumberFormat="1" applyFont="1" applyAlignment="1">
      <alignment horizontal="center" vertical="center"/>
    </xf>
    <xf numFmtId="0" fontId="181" fillId="7" borderId="106" xfId="0" applyFont="1" applyFill="1" applyBorder="1" applyAlignment="1">
      <alignment horizontal="center" vertical="center"/>
    </xf>
    <xf numFmtId="0" fontId="12" fillId="3" borderId="87" xfId="0" applyFont="1" applyFill="1" applyBorder="1" applyAlignment="1">
      <alignment horizontal="center" vertical="center"/>
    </xf>
    <xf numFmtId="0" fontId="151" fillId="3" borderId="18" xfId="0" applyFont="1" applyFill="1" applyBorder="1" applyAlignment="1">
      <alignment horizontal="center" vertical="center"/>
    </xf>
    <xf numFmtId="0" fontId="151" fillId="3" borderId="47" xfId="0" applyFont="1" applyFill="1" applyBorder="1" applyAlignment="1">
      <alignment horizontal="center" vertical="center"/>
    </xf>
    <xf numFmtId="0" fontId="151" fillId="3" borderId="88" xfId="0" applyFont="1" applyFill="1" applyBorder="1" applyAlignment="1">
      <alignment horizontal="center" vertical="center"/>
    </xf>
    <xf numFmtId="0" fontId="151" fillId="3" borderId="106" xfId="0" applyFont="1" applyFill="1" applyBorder="1" applyAlignment="1">
      <alignment horizontal="center" vertical="center"/>
    </xf>
    <xf numFmtId="0" fontId="152" fillId="34" borderId="106" xfId="0" applyFont="1" applyFill="1" applyBorder="1" applyAlignment="1">
      <alignment horizontal="center" vertical="center"/>
    </xf>
    <xf numFmtId="0" fontId="151" fillId="3" borderId="106" xfId="0" applyFont="1" applyFill="1" applyBorder="1" applyAlignment="1">
      <alignment horizontal="center" vertical="center" wrapText="1"/>
    </xf>
    <xf numFmtId="0" fontId="157" fillId="34" borderId="58" xfId="0" applyFont="1" applyFill="1" applyBorder="1" applyAlignment="1">
      <alignment horizontal="center" vertical="center"/>
    </xf>
    <xf numFmtId="0" fontId="157" fillId="34" borderId="58" xfId="0" applyFont="1" applyFill="1" applyBorder="1" applyAlignment="1">
      <alignment horizontal="center" wrapText="1"/>
    </xf>
    <xf numFmtId="0" fontId="13" fillId="30" borderId="106" xfId="0" applyFont="1" applyFill="1" applyBorder="1" applyAlignment="1">
      <alignment horizontal="center" vertical="center"/>
    </xf>
    <xf numFmtId="0" fontId="147" fillId="7" borderId="0" xfId="0" applyFont="1" applyFill="1" applyAlignment="1">
      <alignment horizontal="center" vertical="center"/>
    </xf>
    <xf numFmtId="0" fontId="150" fillId="7" borderId="0" xfId="0" applyFont="1" applyFill="1" applyAlignment="1">
      <alignment horizontal="center" vertical="center"/>
    </xf>
    <xf numFmtId="0" fontId="146" fillId="32" borderId="0" xfId="0" applyFont="1" applyFill="1" applyAlignment="1">
      <alignment horizontal="center" vertical="center"/>
    </xf>
    <xf numFmtId="49" fontId="165" fillId="0" borderId="106" xfId="0" applyNumberFormat="1" applyFont="1" applyBorder="1" applyAlignment="1">
      <alignment horizontal="center" vertical="center" wrapText="1"/>
    </xf>
    <xf numFmtId="49" fontId="9" fillId="0" borderId="106" xfId="0" applyNumberFormat="1" applyFont="1" applyBorder="1" applyAlignment="1">
      <alignment horizontal="center" vertical="center"/>
    </xf>
    <xf numFmtId="0" fontId="155" fillId="0" borderId="106" xfId="0" applyFont="1" applyBorder="1" applyAlignment="1">
      <alignment horizontal="center" vertical="center" wrapText="1"/>
    </xf>
    <xf numFmtId="0" fontId="145" fillId="32" borderId="0" xfId="0" applyFont="1" applyFill="1" applyAlignment="1">
      <alignment horizontal="center" vertical="center"/>
    </xf>
    <xf numFmtId="49" fontId="145" fillId="32" borderId="0" xfId="0" applyNumberFormat="1" applyFont="1" applyFill="1" applyAlignment="1">
      <alignment horizontal="center" vertical="center"/>
    </xf>
    <xf numFmtId="0" fontId="156" fillId="0" borderId="107" xfId="0" applyFont="1" applyBorder="1" applyAlignment="1">
      <alignment horizontal="center" vertical="center"/>
    </xf>
    <xf numFmtId="0" fontId="179" fillId="0" borderId="107" xfId="0" applyFont="1" applyBorder="1" applyAlignment="1">
      <alignment horizontal="center" vertical="center"/>
    </xf>
    <xf numFmtId="0" fontId="145" fillId="0" borderId="107" xfId="0" applyFont="1" applyBorder="1" applyAlignment="1">
      <alignment horizontal="center" vertical="center"/>
    </xf>
    <xf numFmtId="49" fontId="145" fillId="0" borderId="107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 wrapText="1"/>
    </xf>
    <xf numFmtId="0" fontId="12" fillId="7" borderId="0" xfId="0" applyFont="1" applyFill="1" applyAlignment="1">
      <alignment horizontal="center" vertical="center"/>
    </xf>
    <xf numFmtId="0" fontId="147" fillId="32" borderId="0" xfId="0" applyFont="1" applyFill="1" applyAlignment="1">
      <alignment horizontal="center" vertical="center"/>
    </xf>
    <xf numFmtId="0" fontId="139" fillId="32" borderId="111" xfId="0" applyFont="1" applyFill="1" applyBorder="1"/>
    <xf numFmtId="0" fontId="156" fillId="0" borderId="107" xfId="0" applyFont="1" applyBorder="1" applyAlignment="1">
      <alignment horizontal="center"/>
    </xf>
    <xf numFmtId="0" fontId="182" fillId="7" borderId="106" xfId="0" applyFont="1" applyFill="1" applyBorder="1" applyAlignment="1">
      <alignment horizontal="center" vertical="center"/>
    </xf>
    <xf numFmtId="0" fontId="183" fillId="0" borderId="0" xfId="0" applyFont="1" applyAlignment="1">
      <alignment horizontal="center" vertical="center"/>
    </xf>
    <xf numFmtId="0" fontId="18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139" fillId="32" borderId="106" xfId="0" applyFont="1" applyFill="1" applyBorder="1" applyAlignment="1">
      <alignment horizontal="right" vertical="center"/>
    </xf>
    <xf numFmtId="3" fontId="151" fillId="7" borderId="106" xfId="0" applyNumberFormat="1" applyFont="1" applyFill="1" applyBorder="1" applyAlignment="1">
      <alignment horizontal="center" vertical="center"/>
    </xf>
    <xf numFmtId="0" fontId="162" fillId="7" borderId="106" xfId="0" applyFont="1" applyFill="1" applyBorder="1" applyAlignment="1">
      <alignment horizontal="center" vertical="center" wrapText="1"/>
    </xf>
    <xf numFmtId="0" fontId="184" fillId="0" borderId="0" xfId="0" applyFont="1" applyAlignment="1">
      <alignment horizontal="center" vertical="center"/>
    </xf>
    <xf numFmtId="49" fontId="13" fillId="32" borderId="0" xfId="0" applyNumberFormat="1" applyFont="1" applyFill="1" applyAlignment="1">
      <alignment horizontal="center" vertical="center"/>
    </xf>
    <xf numFmtId="49" fontId="145" fillId="32" borderId="112" xfId="0" applyNumberFormat="1" applyFont="1" applyFill="1" applyBorder="1" applyAlignment="1">
      <alignment horizontal="center" vertical="center"/>
    </xf>
    <xf numFmtId="0" fontId="147" fillId="7" borderId="106" xfId="0" applyFont="1" applyFill="1" applyBorder="1" applyAlignment="1">
      <alignment horizontal="center" vertical="center" wrapText="1"/>
    </xf>
    <xf numFmtId="49" fontId="12" fillId="33" borderId="106" xfId="0" applyNumberFormat="1" applyFont="1" applyFill="1" applyBorder="1" applyAlignment="1">
      <alignment horizontal="center" vertical="center"/>
    </xf>
    <xf numFmtId="49" fontId="12" fillId="7" borderId="106" xfId="0" applyNumberFormat="1" applyFont="1" applyFill="1" applyBorder="1" applyAlignment="1">
      <alignment horizontal="center" vertical="center" wrapText="1"/>
    </xf>
    <xf numFmtId="49" fontId="13" fillId="25" borderId="106" xfId="0" applyNumberFormat="1" applyFont="1" applyFill="1" applyBorder="1" applyAlignment="1">
      <alignment horizontal="center" vertical="center" wrapText="1"/>
    </xf>
    <xf numFmtId="0" fontId="157" fillId="0" borderId="0" xfId="0" applyFont="1" applyAlignment="1">
      <alignment horizontal="center" vertical="center"/>
    </xf>
    <xf numFmtId="0" fontId="12" fillId="30" borderId="58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0" fontId="2" fillId="0" borderId="106" xfId="1" applyFont="1" applyBorder="1" applyAlignment="1">
      <alignment horizontal="center" vertical="center"/>
    </xf>
    <xf numFmtId="0" fontId="12" fillId="31" borderId="106" xfId="0" applyFont="1" applyFill="1" applyBorder="1" applyAlignment="1">
      <alignment horizontal="center" vertical="center" wrapText="1"/>
    </xf>
    <xf numFmtId="0" fontId="65" fillId="7" borderId="106" xfId="0" applyFont="1" applyFill="1" applyBorder="1" applyAlignment="1">
      <alignment horizontal="center" vertical="center" wrapText="1"/>
    </xf>
    <xf numFmtId="0" fontId="150" fillId="7" borderId="106" xfId="0" applyFont="1" applyFill="1" applyBorder="1" applyAlignment="1">
      <alignment horizontal="center" vertical="center" wrapText="1"/>
    </xf>
    <xf numFmtId="0" fontId="146" fillId="7" borderId="58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 wrapText="1"/>
    </xf>
    <xf numFmtId="49" fontId="1" fillId="0" borderId="106" xfId="0" applyNumberFormat="1" applyFont="1" applyBorder="1" applyAlignment="1">
      <alignment horizontal="center" vertical="center" wrapText="1"/>
    </xf>
    <xf numFmtId="0" fontId="157" fillId="34" borderId="106" xfId="0" applyFont="1" applyFill="1" applyBorder="1" applyAlignment="1">
      <alignment horizontal="center" vertical="center"/>
    </xf>
    <xf numFmtId="0" fontId="12" fillId="26" borderId="88" xfId="0" applyFont="1" applyFill="1" applyBorder="1" applyAlignment="1">
      <alignment horizontal="center" vertical="center"/>
    </xf>
    <xf numFmtId="0" fontId="12" fillId="26" borderId="97" xfId="0" applyFont="1" applyFill="1" applyBorder="1" applyAlignment="1">
      <alignment horizontal="center" vertical="center"/>
    </xf>
    <xf numFmtId="0" fontId="12" fillId="26" borderId="103" xfId="0" applyFont="1" applyFill="1" applyBorder="1" applyAlignment="1">
      <alignment horizontal="center" vertical="center"/>
    </xf>
    <xf numFmtId="0" fontId="157" fillId="0" borderId="107" xfId="0" applyFont="1" applyBorder="1" applyAlignment="1">
      <alignment horizontal="center" vertical="center"/>
    </xf>
    <xf numFmtId="0" fontId="157" fillId="0" borderId="108" xfId="0" applyFont="1" applyBorder="1" applyAlignment="1">
      <alignment horizontal="center" vertical="center"/>
    </xf>
    <xf numFmtId="0" fontId="157" fillId="0" borderId="109" xfId="0" applyFont="1" applyBorder="1" applyAlignment="1">
      <alignment horizontal="center" vertical="center"/>
    </xf>
    <xf numFmtId="0" fontId="157" fillId="0" borderId="106" xfId="0" applyFont="1" applyBorder="1" applyAlignment="1">
      <alignment horizontal="center"/>
    </xf>
    <xf numFmtId="0" fontId="157" fillId="0" borderId="107" xfId="0" applyFont="1" applyBorder="1" applyAlignment="1">
      <alignment horizontal="center"/>
    </xf>
    <xf numFmtId="0" fontId="157" fillId="0" borderId="109" xfId="0" applyFont="1" applyBorder="1" applyAlignment="1">
      <alignment horizontal="center"/>
    </xf>
    <xf numFmtId="49" fontId="157" fillId="0" borderId="107" xfId="0" applyNumberFormat="1" applyFont="1" applyBorder="1" applyAlignment="1">
      <alignment horizontal="center"/>
    </xf>
    <xf numFmtId="49" fontId="157" fillId="0" borderId="109" xfId="0" applyNumberFormat="1" applyFont="1" applyBorder="1" applyAlignment="1">
      <alignment horizontal="center"/>
    </xf>
    <xf numFmtId="0" fontId="157" fillId="0" borderId="107" xfId="0" applyFont="1" applyBorder="1" applyAlignment="1">
      <alignment horizontal="center" wrapText="1"/>
    </xf>
    <xf numFmtId="0" fontId="157" fillId="0" borderId="109" xfId="0" applyFont="1" applyBorder="1" applyAlignment="1">
      <alignment horizontal="center" wrapText="1"/>
    </xf>
    <xf numFmtId="3" fontId="157" fillId="0" borderId="107" xfId="0" applyNumberFormat="1" applyFont="1" applyBorder="1" applyAlignment="1">
      <alignment horizontal="center"/>
    </xf>
    <xf numFmtId="0" fontId="157" fillId="0" borderId="106" xfId="0" applyFont="1" applyBorder="1" applyAlignment="1">
      <alignment horizontal="center" vertical="center"/>
    </xf>
    <xf numFmtId="0" fontId="157" fillId="34" borderId="106" xfId="0" applyFont="1" applyFill="1" applyBorder="1" applyAlignment="1">
      <alignment horizontal="center" vertical="center"/>
    </xf>
    <xf numFmtId="0" fontId="157" fillId="32" borderId="107" xfId="0" applyFont="1" applyFill="1" applyBorder="1" applyAlignment="1">
      <alignment horizontal="center"/>
    </xf>
    <xf numFmtId="0" fontId="157" fillId="32" borderId="108" xfId="0" applyFont="1" applyFill="1" applyBorder="1" applyAlignment="1">
      <alignment horizontal="center"/>
    </xf>
    <xf numFmtId="0" fontId="157" fillId="32" borderId="109" xfId="0" applyFont="1" applyFill="1" applyBorder="1" applyAlignment="1">
      <alignment horizontal="center"/>
    </xf>
    <xf numFmtId="0" fontId="39" fillId="3" borderId="35" xfId="0" applyFont="1" applyFill="1" applyBorder="1" applyAlignment="1">
      <alignment horizontal="center"/>
    </xf>
    <xf numFmtId="0" fontId="51" fillId="0" borderId="36" xfId="0" applyFont="1" applyBorder="1"/>
    <xf numFmtId="0" fontId="51" fillId="0" borderId="37" xfId="0" applyFont="1" applyBorder="1"/>
    <xf numFmtId="0" fontId="61" fillId="3" borderId="44" xfId="0" applyFont="1" applyFill="1" applyBorder="1" applyAlignment="1">
      <alignment horizontal="center"/>
    </xf>
    <xf numFmtId="0" fontId="51" fillId="0" borderId="45" xfId="0" applyFont="1" applyBorder="1"/>
    <xf numFmtId="0" fontId="51" fillId="0" borderId="46" xfId="0" applyFont="1" applyBorder="1"/>
    <xf numFmtId="0" fontId="62" fillId="3" borderId="56" xfId="0" applyFont="1" applyFill="1" applyBorder="1" applyAlignment="1">
      <alignment horizontal="center"/>
    </xf>
    <xf numFmtId="0" fontId="51" fillId="0" borderId="57" xfId="0" applyFont="1" applyBorder="1"/>
    <xf numFmtId="0" fontId="51" fillId="0" borderId="58" xfId="0" applyFont="1" applyBorder="1"/>
    <xf numFmtId="0" fontId="67" fillId="3" borderId="62" xfId="0" applyFont="1" applyFill="1" applyBorder="1" applyAlignment="1">
      <alignment horizontal="center"/>
    </xf>
    <xf numFmtId="0" fontId="51" fillId="0" borderId="63" xfId="0" applyFont="1" applyBorder="1"/>
    <xf numFmtId="0" fontId="51" fillId="0" borderId="64" xfId="0" applyFont="1" applyBorder="1"/>
    <xf numFmtId="0" fontId="61" fillId="7" borderId="62" xfId="0" applyFont="1" applyFill="1" applyBorder="1" applyAlignment="1">
      <alignment horizontal="center"/>
    </xf>
    <xf numFmtId="0" fontId="72" fillId="0" borderId="70" xfId="0" applyFont="1" applyBorder="1" applyAlignment="1">
      <alignment horizontal="center"/>
    </xf>
    <xf numFmtId="0" fontId="51" fillId="0" borderId="70" xfId="0" applyFont="1" applyBorder="1"/>
    <xf numFmtId="0" fontId="73" fillId="3" borderId="62" xfId="0" applyFont="1" applyFill="1" applyBorder="1" applyAlignment="1">
      <alignment horizontal="center"/>
    </xf>
    <xf numFmtId="0" fontId="70" fillId="0" borderId="70" xfId="0" applyFont="1" applyBorder="1" applyAlignment="1">
      <alignment horizontal="center"/>
    </xf>
    <xf numFmtId="0" fontId="51" fillId="0" borderId="68" xfId="0" applyFont="1" applyBorder="1"/>
    <xf numFmtId="0" fontId="79" fillId="3" borderId="76" xfId="0" applyFont="1" applyFill="1" applyBorder="1" applyAlignment="1">
      <alignment horizontal="center"/>
    </xf>
    <xf numFmtId="0" fontId="51" fillId="0" borderId="77" xfId="0" applyFont="1" applyBorder="1"/>
    <xf numFmtId="0" fontId="51" fillId="0" borderId="78" xfId="0" applyFont="1" applyBorder="1"/>
    <xf numFmtId="0" fontId="61" fillId="3" borderId="35" xfId="0" applyFont="1" applyFill="1" applyBorder="1" applyAlignment="1">
      <alignment horizontal="center"/>
    </xf>
    <xf numFmtId="0" fontId="61" fillId="7" borderId="79" xfId="0" applyFont="1" applyFill="1" applyBorder="1" applyAlignment="1">
      <alignment horizontal="center"/>
    </xf>
    <xf numFmtId="0" fontId="51" fillId="0" borderId="80" xfId="0" applyFont="1" applyBorder="1"/>
    <xf numFmtId="0" fontId="51" fillId="0" borderId="81" xfId="0" applyFont="1" applyBorder="1"/>
    <xf numFmtId="0" fontId="88" fillId="3" borderId="35" xfId="0" applyFont="1" applyFill="1" applyBorder="1" applyAlignment="1">
      <alignment horizontal="center"/>
    </xf>
    <xf numFmtId="0" fontId="90" fillId="5" borderId="35" xfId="0" applyFont="1" applyFill="1" applyBorder="1" applyAlignment="1">
      <alignment horizontal="center"/>
    </xf>
    <xf numFmtId="0" fontId="91" fillId="0" borderId="0" xfId="0" applyFont="1" applyAlignment="1">
      <alignment horizontal="center"/>
    </xf>
    <xf numFmtId="0" fontId="0" fillId="0" borderId="0" xfId="0"/>
    <xf numFmtId="0" fontId="61" fillId="0" borderId="86" xfId="0" applyFont="1" applyBorder="1" applyAlignment="1">
      <alignment horizontal="center"/>
    </xf>
    <xf numFmtId="0" fontId="73" fillId="0" borderId="35" xfId="0" applyFont="1" applyBorder="1" applyAlignment="1">
      <alignment horizontal="center"/>
    </xf>
    <xf numFmtId="0" fontId="113" fillId="0" borderId="35" xfId="0" applyFont="1" applyBorder="1" applyAlignment="1">
      <alignment horizontal="center"/>
    </xf>
    <xf numFmtId="0" fontId="119" fillId="0" borderId="35" xfId="0" applyFont="1" applyBorder="1" applyAlignment="1">
      <alignment horizontal="center"/>
    </xf>
    <xf numFmtId="0" fontId="90" fillId="0" borderId="35" xfId="0" applyFont="1" applyBorder="1" applyAlignment="1">
      <alignment horizontal="center"/>
    </xf>
    <xf numFmtId="0" fontId="108" fillId="0" borderId="35" xfId="0" applyFont="1" applyBorder="1" applyAlignment="1">
      <alignment horizontal="center"/>
    </xf>
    <xf numFmtId="0" fontId="61" fillId="0" borderId="105" xfId="0" applyFont="1" applyBorder="1" applyAlignment="1">
      <alignment horizontal="center"/>
    </xf>
    <xf numFmtId="0" fontId="187" fillId="31" borderId="106" xfId="0" applyFont="1" applyFill="1" applyBorder="1" applyAlignment="1">
      <alignment horizontal="center" vertical="center"/>
    </xf>
    <xf numFmtId="0" fontId="110" fillId="31" borderId="106" xfId="0" applyFont="1" applyFill="1" applyBorder="1" applyAlignment="1">
      <alignment horizontal="center" vertical="center"/>
    </xf>
    <xf numFmtId="0" fontId="187" fillId="26" borderId="106" xfId="0" applyFont="1" applyFill="1" applyBorder="1" applyAlignment="1">
      <alignment horizontal="center" vertical="center"/>
    </xf>
    <xf numFmtId="0" fontId="187" fillId="30" borderId="106" xfId="0" applyFont="1" applyFill="1" applyBorder="1" applyAlignment="1">
      <alignment horizontal="center" vertical="center"/>
    </xf>
    <xf numFmtId="0" fontId="187" fillId="33" borderId="106" xfId="0" applyFont="1" applyFill="1" applyBorder="1" applyAlignment="1">
      <alignment horizontal="center" vertical="center"/>
    </xf>
    <xf numFmtId="0" fontId="15" fillId="30" borderId="106" xfId="0" applyFont="1" applyFill="1" applyBorder="1" applyAlignment="1">
      <alignment horizontal="center" vertical="center"/>
    </xf>
    <xf numFmtId="0" fontId="39" fillId="30" borderId="106" xfId="0" applyFont="1" applyFill="1" applyBorder="1" applyAlignment="1">
      <alignment horizontal="center" vertical="center"/>
    </xf>
    <xf numFmtId="0" fontId="157" fillId="34" borderId="0" xfId="0" applyFont="1" applyFill="1" applyAlignment="1">
      <alignment horizontal="center" vertical="center"/>
    </xf>
    <xf numFmtId="0" fontId="0" fillId="35" borderId="106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15" fillId="7" borderId="107" xfId="0" applyNumberFormat="1" applyFont="1" applyFill="1" applyBorder="1" applyAlignment="1">
      <alignment horizontal="center" vertical="center"/>
    </xf>
    <xf numFmtId="49" fontId="60" fillId="26" borderId="107" xfId="0" applyNumberFormat="1" applyFont="1" applyFill="1" applyBorder="1" applyAlignment="1">
      <alignment horizontal="center" vertical="center"/>
    </xf>
    <xf numFmtId="0" fontId="15" fillId="7" borderId="107" xfId="0" applyFont="1" applyFill="1" applyBorder="1" applyAlignment="1">
      <alignment horizontal="center" vertical="center"/>
    </xf>
    <xf numFmtId="49" fontId="15" fillId="7" borderId="107" xfId="0" applyNumberFormat="1" applyFont="1" applyFill="1" applyBorder="1" applyAlignment="1">
      <alignment horizontal="center" vertical="center" wrapText="1"/>
    </xf>
    <xf numFmtId="0" fontId="15" fillId="26" borderId="107" xfId="0" applyFont="1" applyFill="1" applyBorder="1" applyAlignment="1">
      <alignment horizontal="center" vertical="center"/>
    </xf>
    <xf numFmtId="3" fontId="15" fillId="7" borderId="107" xfId="0" applyNumberFormat="1" applyFont="1" applyFill="1" applyBorder="1" applyAlignment="1">
      <alignment horizontal="center" vertical="center"/>
    </xf>
    <xf numFmtId="49" fontId="60" fillId="25" borderId="107" xfId="0" applyNumberFormat="1" applyFont="1" applyFill="1" applyBorder="1" applyAlignment="1">
      <alignment horizontal="center" vertical="center" wrapText="1"/>
    </xf>
    <xf numFmtId="49" fontId="60" fillId="25" borderId="107" xfId="0" applyNumberFormat="1" applyFont="1" applyFill="1" applyBorder="1" applyAlignment="1">
      <alignment horizontal="center" vertical="center"/>
    </xf>
    <xf numFmtId="49" fontId="190" fillId="32" borderId="107" xfId="0" applyNumberFormat="1" applyFont="1" applyFill="1" applyBorder="1" applyAlignment="1">
      <alignment horizontal="center" vertical="center"/>
    </xf>
    <xf numFmtId="49" fontId="60" fillId="32" borderId="107" xfId="0" applyNumberFormat="1" applyFont="1" applyFill="1" applyBorder="1" applyAlignment="1">
      <alignment horizontal="center" vertical="center"/>
    </xf>
    <xf numFmtId="0" fontId="60" fillId="26" borderId="107" xfId="0" applyFont="1" applyFill="1" applyBorder="1" applyAlignment="1">
      <alignment horizontal="center" vertical="center"/>
    </xf>
    <xf numFmtId="49" fontId="15" fillId="33" borderId="107" xfId="0" applyNumberFormat="1" applyFont="1" applyFill="1" applyBorder="1" applyAlignment="1">
      <alignment horizontal="center" vertical="center"/>
    </xf>
    <xf numFmtId="0" fontId="191" fillId="0" borderId="106" xfId="0" applyFont="1" applyBorder="1" applyAlignment="1">
      <alignment horizontal="center" vertical="center"/>
    </xf>
    <xf numFmtId="0" fontId="157" fillId="34" borderId="109" xfId="0" applyFont="1" applyFill="1" applyBorder="1" applyAlignment="1">
      <alignment horizontal="center" vertical="center"/>
    </xf>
    <xf numFmtId="0" fontId="187" fillId="31" borderId="109" xfId="0" applyFont="1" applyFill="1" applyBorder="1" applyAlignment="1">
      <alignment horizontal="center" vertical="center"/>
    </xf>
    <xf numFmtId="0" fontId="188" fillId="0" borderId="109" xfId="0" applyFont="1" applyBorder="1" applyAlignment="1">
      <alignment horizontal="center" vertical="center"/>
    </xf>
    <xf numFmtId="0" fontId="110" fillId="31" borderId="109" xfId="0" applyFont="1" applyFill="1" applyBorder="1" applyAlignment="1">
      <alignment horizontal="center" vertical="center"/>
    </xf>
    <xf numFmtId="0" fontId="187" fillId="26" borderId="109" xfId="0" applyFont="1" applyFill="1" applyBorder="1" applyAlignment="1">
      <alignment horizontal="center" vertical="center"/>
    </xf>
    <xf numFmtId="0" fontId="187" fillId="30" borderId="109" xfId="0" applyFont="1" applyFill="1" applyBorder="1" applyAlignment="1">
      <alignment horizontal="center" vertical="center"/>
    </xf>
    <xf numFmtId="0" fontId="189" fillId="30" borderId="109" xfId="0" applyFont="1" applyFill="1" applyBorder="1" applyAlignment="1">
      <alignment horizontal="center" vertical="center"/>
    </xf>
    <xf numFmtId="0" fontId="188" fillId="30" borderId="109" xfId="0" applyFont="1" applyFill="1" applyBorder="1" applyAlignment="1">
      <alignment horizontal="center" vertical="center"/>
    </xf>
    <xf numFmtId="0" fontId="187" fillId="33" borderId="109" xfId="0" applyFont="1" applyFill="1" applyBorder="1" applyAlignment="1">
      <alignment horizontal="center" vertical="center"/>
    </xf>
    <xf numFmtId="0" fontId="151" fillId="3" borderId="107" xfId="0" applyFont="1" applyFill="1" applyBorder="1" applyAlignment="1">
      <alignment horizontal="center" vertical="center" wrapText="1"/>
    </xf>
    <xf numFmtId="0" fontId="162" fillId="7" borderId="107" xfId="0" applyFont="1" applyFill="1" applyBorder="1" applyAlignment="1">
      <alignment horizontal="center" vertical="center"/>
    </xf>
    <xf numFmtId="0" fontId="12" fillId="7" borderId="107" xfId="0" applyFont="1" applyFill="1" applyBorder="1" applyAlignment="1">
      <alignment horizontal="center" vertical="center" wrapText="1"/>
    </xf>
    <xf numFmtId="0" fontId="162" fillId="7" borderId="107" xfId="0" applyFont="1" applyFill="1" applyBorder="1" applyAlignment="1">
      <alignment horizontal="center" vertical="center" wrapText="1"/>
    </xf>
    <xf numFmtId="0" fontId="171" fillId="7" borderId="107" xfId="0" applyFont="1" applyFill="1" applyBorder="1" applyAlignment="1">
      <alignment horizontal="center" vertical="center"/>
    </xf>
    <xf numFmtId="0" fontId="150" fillId="7" borderId="107" xfId="0" applyFont="1" applyFill="1" applyBorder="1" applyAlignment="1">
      <alignment horizontal="center" vertical="center"/>
    </xf>
    <xf numFmtId="49" fontId="147" fillId="32" borderId="107" xfId="0" applyNumberFormat="1" applyFont="1" applyFill="1" applyBorder="1" applyAlignment="1">
      <alignment horizontal="center" vertical="center"/>
    </xf>
    <xf numFmtId="0" fontId="187" fillId="30" borderId="113" xfId="0" applyFont="1" applyFill="1" applyBorder="1" applyAlignment="1">
      <alignment horizontal="center" vertical="center"/>
    </xf>
    <xf numFmtId="0" fontId="187" fillId="31" borderId="114" xfId="0" applyFont="1" applyFill="1" applyBorder="1" applyAlignment="1">
      <alignment horizontal="center" vertical="center"/>
    </xf>
    <xf numFmtId="49" fontId="15" fillId="7" borderId="111" xfId="0" applyNumberFormat="1" applyFont="1" applyFill="1" applyBorder="1" applyAlignment="1">
      <alignment horizontal="center" vertical="center"/>
    </xf>
    <xf numFmtId="0" fontId="191" fillId="0" borderId="114" xfId="0" applyFont="1" applyBorder="1" applyAlignment="1">
      <alignment horizontal="center" vertical="center"/>
    </xf>
    <xf numFmtId="0" fontId="0" fillId="35" borderId="114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162" fillId="7" borderId="111" xfId="0" applyFont="1" applyFill="1" applyBorder="1" applyAlignment="1">
      <alignment horizontal="center" vertical="center"/>
    </xf>
    <xf numFmtId="0" fontId="60" fillId="30" borderId="107" xfId="0" applyFont="1" applyFill="1" applyBorder="1" applyAlignment="1">
      <alignment horizontal="center" vertical="center"/>
    </xf>
    <xf numFmtId="49" fontId="15" fillId="7" borderId="91" xfId="0" applyNumberFormat="1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0" tint="-0.34998626667073579"/>
        </patternFill>
      </fill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mbria"/>
        <family val="1"/>
        <scheme val="none"/>
      </font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ill>
        <patternFill patternType="solid">
          <fgColor indexed="64"/>
          <bgColor theme="0" tint="-0.3499862666707357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none"/>
      </font>
      <numFmt numFmtId="30" formatCode="@"/>
      <fill>
        <patternFill patternType="solid">
          <fgColor theme="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92D050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rgb="FF95B3D7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DE7753-B26E-4399-8778-0F91FD438034}" name="Tabela1" displayName="Tabela1" ref="A1:I173" totalsRowShown="0" headerRowDxfId="0" dataDxfId="1" tableBorderDxfId="11">
  <autoFilter ref="A1:I173" xr:uid="{1ADE7753-B26E-4399-8778-0F91FD438034}"/>
  <sortState xmlns:xlrd2="http://schemas.microsoft.com/office/spreadsheetml/2017/richdata2" ref="A2:I173">
    <sortCondition ref="A1:A173"/>
  </sortState>
  <tableColumns count="9">
    <tableColumn id="1" xr3:uid="{F43C0EEB-5DBB-47B7-96CA-3C60313592E0}" name="EMPRESA" dataDxfId="10"/>
    <tableColumn id="2" xr3:uid="{8878306E-B238-491A-88B1-A11780249F87}" name="NOME DO USUÁRIO" dataDxfId="9"/>
    <tableColumn id="3" xr3:uid="{A2E7CA5C-7245-4526-A16D-3F0DEF646BC0}" name="CNPJ" dataDxfId="8"/>
    <tableColumn id="4" xr3:uid="{60A4D978-67DF-4993-A795-61D1C53A82E0}" name="CAIXA P" dataDxfId="7"/>
    <tableColumn id="5" xr3:uid="{DE0CB43B-9312-4F66-A299-322E14809659}" name="PRC" dataDxfId="6"/>
    <tableColumn id="6" xr3:uid="{2B674984-011B-4894-AE74-787965F9DCBE}" name="EMITIDO" dataDxfId="5"/>
    <tableColumn id="7" xr3:uid="{D8387A19-579B-4271-9128-2612A2688974}" name="ENVIADO" dataDxfId="4"/>
    <tableColumn id="8" xr3:uid="{A14AC147-B4B9-4AEC-900D-AB94B3DE4041}" name="IMPRESSO" dataDxfId="3"/>
    <tableColumn id="9" xr3:uid="{45BD4FB1-9568-4468-8C01-3019E13281CD}" name="DOCUMENTO ENVIADO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J88pj91@" TargetMode="External"/><Relationship Id="rId2" Type="http://schemas.openxmlformats.org/officeDocument/2006/relationships/hyperlink" Target="mailto:Santarem2022@$" TargetMode="External"/><Relationship Id="rId1" Type="http://schemas.openxmlformats.org/officeDocument/2006/relationships/hyperlink" Target="mailto:Santarem2022@$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Contec1234@" TargetMode="External"/><Relationship Id="rId13" Type="http://schemas.openxmlformats.org/officeDocument/2006/relationships/hyperlink" Target="mailto:Ismael1963@" TargetMode="External"/><Relationship Id="rId3" Type="http://schemas.openxmlformats.org/officeDocument/2006/relationships/hyperlink" Target="mailto:contec1234@" TargetMode="External"/><Relationship Id="rId7" Type="http://schemas.openxmlformats.org/officeDocument/2006/relationships/hyperlink" Target="mailto:Lucas07@" TargetMode="External"/><Relationship Id="rId12" Type="http://schemas.openxmlformats.org/officeDocument/2006/relationships/hyperlink" Target="mailto:Maria123@" TargetMode="External"/><Relationship Id="rId17" Type="http://schemas.openxmlformats.org/officeDocument/2006/relationships/comments" Target="../comments4.xml"/><Relationship Id="rId2" Type="http://schemas.openxmlformats.org/officeDocument/2006/relationships/hyperlink" Target="mailto:Contec1234@" TargetMode="External"/><Relationship Id="rId16" Type="http://schemas.openxmlformats.org/officeDocument/2006/relationships/vmlDrawing" Target="../drawings/vmlDrawing4.vml"/><Relationship Id="rId1" Type="http://schemas.openxmlformats.org/officeDocument/2006/relationships/hyperlink" Target="mailto:Contec2025@" TargetMode="External"/><Relationship Id="rId6" Type="http://schemas.openxmlformats.org/officeDocument/2006/relationships/hyperlink" Target="mailto:Pft9317@" TargetMode="External"/><Relationship Id="rId11" Type="http://schemas.openxmlformats.org/officeDocument/2006/relationships/hyperlink" Target="mailto:Lu2025@$" TargetMode="External"/><Relationship Id="rId5" Type="http://schemas.openxmlformats.org/officeDocument/2006/relationships/hyperlink" Target="mailto:04191530Li@" TargetMode="External"/><Relationship Id="rId15" Type="http://schemas.openxmlformats.org/officeDocument/2006/relationships/hyperlink" Target="mailto:Ar1018@$" TargetMode="External"/><Relationship Id="rId10" Type="http://schemas.openxmlformats.org/officeDocument/2006/relationships/hyperlink" Target="mailto:Rmp823939@" TargetMode="External"/><Relationship Id="rId4" Type="http://schemas.openxmlformats.org/officeDocument/2006/relationships/hyperlink" Target="mailto:Jld1722@" TargetMode="External"/><Relationship Id="rId9" Type="http://schemas.openxmlformats.org/officeDocument/2006/relationships/hyperlink" Target="mailto:Contec2025@" TargetMode="External"/><Relationship Id="rId14" Type="http://schemas.openxmlformats.org/officeDocument/2006/relationships/hyperlink" Target="mailto:Alves25@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antojaedenilton@gmail.com" TargetMode="External"/><Relationship Id="rId21" Type="http://schemas.openxmlformats.org/officeDocument/2006/relationships/hyperlink" Target="mailto:ascastro68@hotmail.com" TargetMode="External"/><Relationship Id="rId63" Type="http://schemas.openxmlformats.org/officeDocument/2006/relationships/hyperlink" Target="mailto:clebinhoclebsongoncalvespimentel@gmail.com" TargetMode="External"/><Relationship Id="rId159" Type="http://schemas.openxmlformats.org/officeDocument/2006/relationships/hyperlink" Target="mailto:josealvim650@gmail.com" TargetMode="External"/><Relationship Id="rId170" Type="http://schemas.openxmlformats.org/officeDocument/2006/relationships/hyperlink" Target="mailto:solcrismen@gmail.com" TargetMode="External"/><Relationship Id="rId226" Type="http://schemas.openxmlformats.org/officeDocument/2006/relationships/hyperlink" Target="mailto:newcyr.maquinas@hotmail.com" TargetMode="External"/><Relationship Id="rId268" Type="http://schemas.openxmlformats.org/officeDocument/2006/relationships/hyperlink" Target="mailto:ligia_lucas22@hotmail.com" TargetMode="External"/><Relationship Id="rId32" Type="http://schemas.openxmlformats.org/officeDocument/2006/relationships/hyperlink" Target="mailto:nadilsonpacheco@gmail.com" TargetMode="External"/><Relationship Id="rId74" Type="http://schemas.openxmlformats.org/officeDocument/2006/relationships/hyperlink" Target="mailto:RITASILVA523RS@GMAIL.COM" TargetMode="External"/><Relationship Id="rId128" Type="http://schemas.openxmlformats.org/officeDocument/2006/relationships/hyperlink" Target="mailto:cornelioprmachado@gmail.com" TargetMode="External"/><Relationship Id="rId5" Type="http://schemas.openxmlformats.org/officeDocument/2006/relationships/hyperlink" Target="mailto:acgoncalvessilva@yahoo.com.br" TargetMode="External"/><Relationship Id="rId181" Type="http://schemas.openxmlformats.org/officeDocument/2006/relationships/hyperlink" Target="mailto:varejaops@hotmail.com" TargetMode="External"/><Relationship Id="rId237" Type="http://schemas.openxmlformats.org/officeDocument/2006/relationships/hyperlink" Target="mailto:denilsongaia630@gmail.com" TargetMode="External"/><Relationship Id="rId258" Type="http://schemas.openxmlformats.org/officeDocument/2006/relationships/hyperlink" Target="mailto:COMBUSTIVEISSC@GMAIL.COM" TargetMode="External"/><Relationship Id="rId22" Type="http://schemas.openxmlformats.org/officeDocument/2006/relationships/hyperlink" Target="mailto:agostinho_tenorio@yahoou.com" TargetMode="External"/><Relationship Id="rId43" Type="http://schemas.openxmlformats.org/officeDocument/2006/relationships/hyperlink" Target="mailto:DANIEL.MATOSM2019@GMAIL.COM" TargetMode="External"/><Relationship Id="rId64" Type="http://schemas.openxmlformats.org/officeDocument/2006/relationships/hyperlink" Target="mailto:fatimar15@outlook.com" TargetMode="External"/><Relationship Id="rId118" Type="http://schemas.openxmlformats.org/officeDocument/2006/relationships/hyperlink" Target="mailto:eexpressobomjesusst@gmail.com" TargetMode="External"/><Relationship Id="rId139" Type="http://schemas.openxmlformats.org/officeDocument/2006/relationships/hyperlink" Target="mailto:FENIX.JP@GMAIL.COM" TargetMode="External"/><Relationship Id="rId85" Type="http://schemas.openxmlformats.org/officeDocument/2006/relationships/hyperlink" Target="mailto:dbdbenassuly@hotmail.com" TargetMode="External"/><Relationship Id="rId150" Type="http://schemas.openxmlformats.org/officeDocument/2006/relationships/hyperlink" Target="mailto:POSTOIDEALPORTEL@GMAIL.COM" TargetMode="External"/><Relationship Id="rId171" Type="http://schemas.openxmlformats.org/officeDocument/2006/relationships/hyperlink" Target="mailto:josefariasribeiro@gmail.com" TargetMode="External"/><Relationship Id="rId192" Type="http://schemas.openxmlformats.org/officeDocument/2006/relationships/hyperlink" Target="mailto:emp.jviana@hotmail.com" TargetMode="External"/><Relationship Id="rId206" Type="http://schemas.openxmlformats.org/officeDocument/2006/relationships/hyperlink" Target="mailto:rpvarejista@yahoo.com.br" TargetMode="External"/><Relationship Id="rId227" Type="http://schemas.openxmlformats.org/officeDocument/2006/relationships/hyperlink" Target="mailto:fmartur8@gmail.com" TargetMode="External"/><Relationship Id="rId248" Type="http://schemas.openxmlformats.org/officeDocument/2006/relationships/hyperlink" Target="mailto:odonto_cameta2@pactualcontabil.com.br" TargetMode="External"/><Relationship Id="rId269" Type="http://schemas.openxmlformats.org/officeDocument/2006/relationships/hyperlink" Target="mailto:adv.layanemenezes@gmail.com" TargetMode="External"/><Relationship Id="rId12" Type="http://schemas.openxmlformats.org/officeDocument/2006/relationships/hyperlink" Target="mailto:walterportilhojr@gmail.com" TargetMode="External"/><Relationship Id="rId33" Type="http://schemas.openxmlformats.org/officeDocument/2006/relationships/hyperlink" Target="mailto:padrecicero1982@gmail.com" TargetMode="External"/><Relationship Id="rId108" Type="http://schemas.openxmlformats.org/officeDocument/2006/relationships/hyperlink" Target="mailto:eleonorarodrigues2@gmail.com" TargetMode="External"/><Relationship Id="rId129" Type="http://schemas.openxmlformats.org/officeDocument/2006/relationships/hyperlink" Target="mailto:fjcveiga@mjcenter.com.br" TargetMode="External"/><Relationship Id="rId54" Type="http://schemas.openxmlformats.org/officeDocument/2006/relationships/hyperlink" Target="mailto:fredykidd@hotmail.com" TargetMode="External"/><Relationship Id="rId75" Type="http://schemas.openxmlformats.org/officeDocument/2006/relationships/hyperlink" Target="mailto:beatrizcastrodrt@gmail.com" TargetMode="External"/><Relationship Id="rId96" Type="http://schemas.openxmlformats.org/officeDocument/2006/relationships/hyperlink" Target="mailto:dorivaldo.ribeiro@yahoo.com.br" TargetMode="External"/><Relationship Id="rId140" Type="http://schemas.openxmlformats.org/officeDocument/2006/relationships/hyperlink" Target="mailto:frigoice2019@gmail.com" TargetMode="External"/><Relationship Id="rId161" Type="http://schemas.openxmlformats.org/officeDocument/2006/relationships/hyperlink" Target="mailto:Josianealca@gmail.com" TargetMode="External"/><Relationship Id="rId182" Type="http://schemas.openxmlformats.org/officeDocument/2006/relationships/hyperlink" Target="mailto:jafgoncalves@yahoo.com.br" TargetMode="External"/><Relationship Id="rId217" Type="http://schemas.openxmlformats.org/officeDocument/2006/relationships/hyperlink" Target="mailto:lmwanzeler@yahoo.com.br" TargetMode="External"/><Relationship Id="rId6" Type="http://schemas.openxmlformats.org/officeDocument/2006/relationships/hyperlink" Target="mailto:antonioc4@gmail.com" TargetMode="External"/><Relationship Id="rId238" Type="http://schemas.openxmlformats.org/officeDocument/2006/relationships/hyperlink" Target="mailto:ELO.NEGOCIOCOLETIVO@GMAIL.COM" TargetMode="External"/><Relationship Id="rId259" Type="http://schemas.openxmlformats.org/officeDocument/2006/relationships/hyperlink" Target="mailto:COMBUSTIVEISSC@GMAIL.COM" TargetMode="External"/><Relationship Id="rId23" Type="http://schemas.openxmlformats.org/officeDocument/2006/relationships/hyperlink" Target="mailto:agostinho_tenorio@yahoou.com" TargetMode="External"/><Relationship Id="rId119" Type="http://schemas.openxmlformats.org/officeDocument/2006/relationships/hyperlink" Target="mailto:expressocametaviagem@gmail.com" TargetMode="External"/><Relationship Id="rId270" Type="http://schemas.openxmlformats.org/officeDocument/2006/relationships/hyperlink" Target="mailto:MAURICIOSENA125128@GMAIL.COM" TargetMode="External"/><Relationship Id="rId44" Type="http://schemas.openxmlformats.org/officeDocument/2006/relationships/hyperlink" Target="mailto:obradamisericordia07@gmail.com" TargetMode="External"/><Relationship Id="rId65" Type="http://schemas.openxmlformats.org/officeDocument/2006/relationships/hyperlink" Target="mailto:CAFEBISTROLD@GMAIL.COM" TargetMode="External"/><Relationship Id="rId86" Type="http://schemas.openxmlformats.org/officeDocument/2006/relationships/hyperlink" Target="mailto:dbdbenassuly@hotmail.com" TargetMode="External"/><Relationship Id="rId130" Type="http://schemas.openxmlformats.org/officeDocument/2006/relationships/hyperlink" Target="mailto:fredsomgaia@hotmail.com" TargetMode="External"/><Relationship Id="rId151" Type="http://schemas.openxmlformats.org/officeDocument/2006/relationships/hyperlink" Target="mailto:postoidealoeiras@gmail.com" TargetMode="External"/><Relationship Id="rId172" Type="http://schemas.openxmlformats.org/officeDocument/2006/relationships/hyperlink" Target="mailto:kurimaltda@hotmail.com" TargetMode="External"/><Relationship Id="rId193" Type="http://schemas.openxmlformats.org/officeDocument/2006/relationships/hyperlink" Target="mailto:IRMAOSMATERIALDECONSTRUCAO2@GMAIL.COM" TargetMode="External"/><Relationship Id="rId207" Type="http://schemas.openxmlformats.org/officeDocument/2006/relationships/hyperlink" Target="mailto:kurimaltda@hotmail.com" TargetMode="External"/><Relationship Id="rId228" Type="http://schemas.openxmlformats.org/officeDocument/2006/relationships/hyperlink" Target="mailto:jocyane.andrade@gmail.com" TargetMode="External"/><Relationship Id="rId249" Type="http://schemas.openxmlformats.org/officeDocument/2006/relationships/hyperlink" Target="mailto:silvianebteles@gmail.com" TargetMode="External"/><Relationship Id="rId13" Type="http://schemas.openxmlformats.org/officeDocument/2006/relationships/hyperlink" Target="mailto:gruposerrao@yahoo.com.br" TargetMode="External"/><Relationship Id="rId109" Type="http://schemas.openxmlformats.org/officeDocument/2006/relationships/hyperlink" Target="mailto:vrdospportilho@hotmail.com" TargetMode="External"/><Relationship Id="rId260" Type="http://schemas.openxmlformats.org/officeDocument/2006/relationships/hyperlink" Target="mailto:etevaldo70@hotmail.com" TargetMode="External"/><Relationship Id="rId34" Type="http://schemas.openxmlformats.org/officeDocument/2006/relationships/hyperlink" Target="mailto:paulinovteles@hotmail.com" TargetMode="External"/><Relationship Id="rId55" Type="http://schemas.openxmlformats.org/officeDocument/2006/relationships/hyperlink" Target="mailto:eleonorarodrigues2@gmail.com" TargetMode="External"/><Relationship Id="rId76" Type="http://schemas.openxmlformats.org/officeDocument/2006/relationships/hyperlink" Target="mailto:beatrizcastrodrt@gmail.com" TargetMode="External"/><Relationship Id="rId97" Type="http://schemas.openxmlformats.org/officeDocument/2006/relationships/hyperlink" Target="mailto:financeiro@tocantinscameta.com" TargetMode="External"/><Relationship Id="rId120" Type="http://schemas.openxmlformats.org/officeDocument/2006/relationships/hyperlink" Target="mailto:fjcveiga@mjcenter.com.br" TargetMode="External"/><Relationship Id="rId141" Type="http://schemas.openxmlformats.org/officeDocument/2006/relationships/hyperlink" Target="mailto:gilsonwanzeler@hotmail.com" TargetMode="External"/><Relationship Id="rId7" Type="http://schemas.openxmlformats.org/officeDocument/2006/relationships/hyperlink" Target="mailto:anandacastro94@gmail.com" TargetMode="External"/><Relationship Id="rId162" Type="http://schemas.openxmlformats.org/officeDocument/2006/relationships/hyperlink" Target="mailto:Josianealca@gmail.com" TargetMode="External"/><Relationship Id="rId183" Type="http://schemas.openxmlformats.org/officeDocument/2006/relationships/hyperlink" Target="mailto:joaopai967@gmail.com" TargetMode="External"/><Relationship Id="rId218" Type="http://schemas.openxmlformats.org/officeDocument/2006/relationships/hyperlink" Target="mailto:BJUNIOR4@HOTMAIL.COM" TargetMode="External"/><Relationship Id="rId239" Type="http://schemas.openxmlformats.org/officeDocument/2006/relationships/hyperlink" Target="mailto:NADILSONPACHECO@GMAIL.COM" TargetMode="External"/><Relationship Id="rId250" Type="http://schemas.openxmlformats.org/officeDocument/2006/relationships/hyperlink" Target="mailto:robsonmoia@bol.com.br" TargetMode="External"/><Relationship Id="rId271" Type="http://schemas.openxmlformats.org/officeDocument/2006/relationships/hyperlink" Target="mailto:SASSIMFERNANDA@GMAIL.COM" TargetMode="External"/><Relationship Id="rId24" Type="http://schemas.openxmlformats.org/officeDocument/2006/relationships/hyperlink" Target="mailto:pgas74523@gmail.com" TargetMode="External"/><Relationship Id="rId45" Type="http://schemas.openxmlformats.org/officeDocument/2006/relationships/hyperlink" Target="mailto:vrdospportilho@hotmail.com" TargetMode="External"/><Relationship Id="rId66" Type="http://schemas.openxmlformats.org/officeDocument/2006/relationships/hyperlink" Target="mailto:renilsonbola007@gmail.com" TargetMode="External"/><Relationship Id="rId87" Type="http://schemas.openxmlformats.org/officeDocument/2006/relationships/hyperlink" Target="mailto:damasceno.13cd@gmail.com" TargetMode="External"/><Relationship Id="rId110" Type="http://schemas.openxmlformats.org/officeDocument/2006/relationships/hyperlink" Target="mailto:everaldopantoja@gmail.com" TargetMode="External"/><Relationship Id="rId131" Type="http://schemas.openxmlformats.org/officeDocument/2006/relationships/hyperlink" Target="mailto:nicprestes@hotmail.com" TargetMode="External"/><Relationship Id="rId152" Type="http://schemas.openxmlformats.org/officeDocument/2006/relationships/hyperlink" Target="mailto:postoidealoeiras@gmail.com" TargetMode="External"/><Relationship Id="rId173" Type="http://schemas.openxmlformats.org/officeDocument/2006/relationships/hyperlink" Target="mailto:telescenter@telescenter.com" TargetMode="External"/><Relationship Id="rId194" Type="http://schemas.openxmlformats.org/officeDocument/2006/relationships/hyperlink" Target="mailto:JOAIS.MACIEL@HOTMAIL.COM" TargetMode="External"/><Relationship Id="rId208" Type="http://schemas.openxmlformats.org/officeDocument/2006/relationships/hyperlink" Target="mailto:varejao.tributario@hotmail.com" TargetMode="External"/><Relationship Id="rId229" Type="http://schemas.openxmlformats.org/officeDocument/2006/relationships/hyperlink" Target="mailto:JOAIS.MACIEL@HOTMAIL.COM" TargetMode="External"/><Relationship Id="rId240" Type="http://schemas.openxmlformats.org/officeDocument/2006/relationships/hyperlink" Target="mailto:pblsiqueira.06@gmail.com" TargetMode="External"/><Relationship Id="rId261" Type="http://schemas.openxmlformats.org/officeDocument/2006/relationships/hyperlink" Target="mailto:etevaldo70@hotmail.com" TargetMode="External"/><Relationship Id="rId14" Type="http://schemas.openxmlformats.org/officeDocument/2006/relationships/hyperlink" Target="mailto:ermanojr.santos@gmail.com" TargetMode="External"/><Relationship Id="rId35" Type="http://schemas.openxmlformats.org/officeDocument/2006/relationships/hyperlink" Target="mailto:antonioportugal@yahoo.com.br" TargetMode="External"/><Relationship Id="rId56" Type="http://schemas.openxmlformats.org/officeDocument/2006/relationships/hyperlink" Target="mailto:lojasmagazine@yahoo.com" TargetMode="External"/><Relationship Id="rId77" Type="http://schemas.openxmlformats.org/officeDocument/2006/relationships/hyperlink" Target="mailto:centrofisio@gmail.com" TargetMode="External"/><Relationship Id="rId100" Type="http://schemas.openxmlformats.org/officeDocument/2006/relationships/hyperlink" Target="mailto:financeiro@tocantinscameta.com" TargetMode="External"/><Relationship Id="rId8" Type="http://schemas.openxmlformats.org/officeDocument/2006/relationships/hyperlink" Target="mailto:valentimdarocha3@gmail.com" TargetMode="External"/><Relationship Id="rId98" Type="http://schemas.openxmlformats.org/officeDocument/2006/relationships/hyperlink" Target="mailto:financeiro@tocantinscameta.com" TargetMode="External"/><Relationship Id="rId121" Type="http://schemas.openxmlformats.org/officeDocument/2006/relationships/hyperlink" Target="mailto:cevpolocameta2022@gmail.com" TargetMode="External"/><Relationship Id="rId142" Type="http://schemas.openxmlformats.org/officeDocument/2006/relationships/hyperlink" Target="mailto:financeiro@tocantinscameta.com" TargetMode="External"/><Relationship Id="rId163" Type="http://schemas.openxmlformats.org/officeDocument/2006/relationships/hyperlink" Target="mailto:juliaocaldascameta@gmail.com" TargetMode="External"/><Relationship Id="rId184" Type="http://schemas.openxmlformats.org/officeDocument/2006/relationships/hyperlink" Target="mailto:joaopai967@gmail.com" TargetMode="External"/><Relationship Id="rId219" Type="http://schemas.openxmlformats.org/officeDocument/2006/relationships/hyperlink" Target="mailto:lailappcardoso@gmail.com" TargetMode="External"/><Relationship Id="rId230" Type="http://schemas.openxmlformats.org/officeDocument/2006/relationships/hyperlink" Target="mailto:VIANALIVIARAQUEL80@GMAIL.COM" TargetMode="External"/><Relationship Id="rId251" Type="http://schemas.openxmlformats.org/officeDocument/2006/relationships/hyperlink" Target="mailto:pftorrescomercio@gmail.com" TargetMode="External"/><Relationship Id="rId25" Type="http://schemas.openxmlformats.org/officeDocument/2006/relationships/hyperlink" Target="mailto:fmartur8@gmail.com" TargetMode="External"/><Relationship Id="rId46" Type="http://schemas.openxmlformats.org/officeDocument/2006/relationships/hyperlink" Target="mailto:vrdospportilho@hotmail.com" TargetMode="External"/><Relationship Id="rId67" Type="http://schemas.openxmlformats.org/officeDocument/2006/relationships/hyperlink" Target="mailto:trajesalugueis68@gmail.com" TargetMode="External"/><Relationship Id="rId272" Type="http://schemas.openxmlformats.org/officeDocument/2006/relationships/hyperlink" Target="mailto:AJAXPANTOJA0@GMAIL.COM" TargetMode="External"/><Relationship Id="rId88" Type="http://schemas.openxmlformats.org/officeDocument/2006/relationships/hyperlink" Target="mailto:madelangaro@hotmail.com" TargetMode="External"/><Relationship Id="rId111" Type="http://schemas.openxmlformats.org/officeDocument/2006/relationships/hyperlink" Target="mailto:ef.serrao@hotmail.com" TargetMode="External"/><Relationship Id="rId132" Type="http://schemas.openxmlformats.org/officeDocument/2006/relationships/hyperlink" Target="mailto:FIELANTONIO19@GMAIL.COM" TargetMode="External"/><Relationship Id="rId153" Type="http://schemas.openxmlformats.org/officeDocument/2006/relationships/hyperlink" Target="mailto:iesamacameta@hotmail.com" TargetMode="External"/><Relationship Id="rId174" Type="http://schemas.openxmlformats.org/officeDocument/2006/relationships/hyperlink" Target="mailto:jbufpa@yahoo.com" TargetMode="External"/><Relationship Id="rId195" Type="http://schemas.openxmlformats.org/officeDocument/2006/relationships/hyperlink" Target="mailto:joaosilvab@icloud.com" TargetMode="External"/><Relationship Id="rId209" Type="http://schemas.openxmlformats.org/officeDocument/2006/relationships/hyperlink" Target="mailto:varejao.tributario@hotmail.com" TargetMode="External"/><Relationship Id="rId220" Type="http://schemas.openxmlformats.org/officeDocument/2006/relationships/hyperlink" Target="mailto:hoteldaldeia@hotmail.com" TargetMode="External"/><Relationship Id="rId241" Type="http://schemas.openxmlformats.org/officeDocument/2006/relationships/hyperlink" Target="mailto:pa8489572@gmail.com" TargetMode="External"/><Relationship Id="rId15" Type="http://schemas.openxmlformats.org/officeDocument/2006/relationships/hyperlink" Target="mailto:osmarinaribeiro77@gmail.com" TargetMode="External"/><Relationship Id="rId36" Type="http://schemas.openxmlformats.org/officeDocument/2006/relationships/hyperlink" Target="mailto:aleixotrindade@gmail.com" TargetMode="External"/><Relationship Id="rId57" Type="http://schemas.openxmlformats.org/officeDocument/2006/relationships/hyperlink" Target="mailto:santocristo.empreend@gmail.com" TargetMode="External"/><Relationship Id="rId262" Type="http://schemas.openxmlformats.org/officeDocument/2006/relationships/hyperlink" Target="mailto:etevaldo70@hotmail.com" TargetMode="External"/><Relationship Id="rId78" Type="http://schemas.openxmlformats.org/officeDocument/2006/relationships/hyperlink" Target="mailto:pfdamasceno@yahoo.com.br" TargetMode="External"/><Relationship Id="rId99" Type="http://schemas.openxmlformats.org/officeDocument/2006/relationships/hyperlink" Target="mailto:financeiro@tocantinscameta.com" TargetMode="External"/><Relationship Id="rId101" Type="http://schemas.openxmlformats.org/officeDocument/2006/relationships/hyperlink" Target="mailto:KLIANYLYMA@HOTMAIL.COM" TargetMode="External"/><Relationship Id="rId122" Type="http://schemas.openxmlformats.org/officeDocument/2006/relationships/hyperlink" Target="mailto:pintofranciscopinto70@gmail.com" TargetMode="External"/><Relationship Id="rId143" Type="http://schemas.openxmlformats.org/officeDocument/2006/relationships/hyperlink" Target="mailto:ermanojr.santos@gmail.com" TargetMode="External"/><Relationship Id="rId164" Type="http://schemas.openxmlformats.org/officeDocument/2006/relationships/hyperlink" Target="mailto:janebatista23@hotmail.com" TargetMode="External"/><Relationship Id="rId185" Type="http://schemas.openxmlformats.org/officeDocument/2006/relationships/hyperlink" Target="mailto:joaopai967@gmail.com" TargetMode="External"/><Relationship Id="rId9" Type="http://schemas.openxmlformats.org/officeDocument/2006/relationships/hyperlink" Target="mailto:rosamariafayal22@hotmail.com" TargetMode="External"/><Relationship Id="rId210" Type="http://schemas.openxmlformats.org/officeDocument/2006/relationships/hyperlink" Target="mailto:LUZINANGAIA@GMAIL.COM" TargetMode="External"/><Relationship Id="rId26" Type="http://schemas.openxmlformats.org/officeDocument/2006/relationships/hyperlink" Target="mailto:lafarmamedicamentos01@gmail.com" TargetMode="External"/><Relationship Id="rId231" Type="http://schemas.openxmlformats.org/officeDocument/2006/relationships/hyperlink" Target="mailto:BJUNIOR4@HOTMAIL.COM" TargetMode="External"/><Relationship Id="rId252" Type="http://schemas.openxmlformats.org/officeDocument/2006/relationships/hyperlink" Target="mailto:carlos.cm02@gmail.com" TargetMode="External"/><Relationship Id="rId273" Type="http://schemas.openxmlformats.org/officeDocument/2006/relationships/hyperlink" Target="mailto:giselepinheirogigi@yahoo.com.br" TargetMode="External"/><Relationship Id="rId47" Type="http://schemas.openxmlformats.org/officeDocument/2006/relationships/hyperlink" Target="mailto:daiana_leao@hotmail.com" TargetMode="External"/><Relationship Id="rId68" Type="http://schemas.openxmlformats.org/officeDocument/2006/relationships/hyperlink" Target="mailto:CAMETAPOLPADEFRUTAS@GMAIL.COM" TargetMode="External"/><Relationship Id="rId89" Type="http://schemas.openxmlformats.org/officeDocument/2006/relationships/hyperlink" Target="mailto:dorivancarol12@gmail.com" TargetMode="External"/><Relationship Id="rId112" Type="http://schemas.openxmlformats.org/officeDocument/2006/relationships/hyperlink" Target="mailto:marquescenter01@gmail.com" TargetMode="External"/><Relationship Id="rId133" Type="http://schemas.openxmlformats.org/officeDocument/2006/relationships/hyperlink" Target="mailto:Warlenypereira83@gmail.com" TargetMode="External"/><Relationship Id="rId154" Type="http://schemas.openxmlformats.org/officeDocument/2006/relationships/hyperlink" Target="mailto:fire0334@hotmail.com" TargetMode="External"/><Relationship Id="rId175" Type="http://schemas.openxmlformats.org/officeDocument/2006/relationships/hyperlink" Target="mailto:clinicasantamaria@hotmail.com" TargetMode="External"/><Relationship Id="rId196" Type="http://schemas.openxmlformats.org/officeDocument/2006/relationships/hyperlink" Target="mailto:santocristo.empreend@gmail.com" TargetMode="External"/><Relationship Id="rId200" Type="http://schemas.openxmlformats.org/officeDocument/2006/relationships/hyperlink" Target="mailto:adv.diegowanzeler@yahoo.com.br" TargetMode="External"/><Relationship Id="rId16" Type="http://schemas.openxmlformats.org/officeDocument/2006/relationships/hyperlink" Target="mailto:anildaoliveira2@gmail.com" TargetMode="External"/><Relationship Id="rId221" Type="http://schemas.openxmlformats.org/officeDocument/2006/relationships/hyperlink" Target="mailto:VIANALIVIARAQUEL80@GMAIL.COM" TargetMode="External"/><Relationship Id="rId242" Type="http://schemas.openxmlformats.org/officeDocument/2006/relationships/hyperlink" Target="mailto:alannapompeu123@gmail.com" TargetMode="External"/><Relationship Id="rId263" Type="http://schemas.openxmlformats.org/officeDocument/2006/relationships/hyperlink" Target="mailto:tropicalmercadinho@gmail.com" TargetMode="External"/><Relationship Id="rId37" Type="http://schemas.openxmlformats.org/officeDocument/2006/relationships/hyperlink" Target="mailto:DORIVANFILHO3@GMAIL.COM" TargetMode="External"/><Relationship Id="rId58" Type="http://schemas.openxmlformats.org/officeDocument/2006/relationships/hyperlink" Target="mailto:vistaeventosbella@gmail.com" TargetMode="External"/><Relationship Id="rId79" Type="http://schemas.openxmlformats.org/officeDocument/2006/relationships/hyperlink" Target="mailto:pfdamasceno@yahoo.com.br" TargetMode="External"/><Relationship Id="rId102" Type="http://schemas.openxmlformats.org/officeDocument/2006/relationships/hyperlink" Target="mailto:leaofabio046@gmail.com" TargetMode="External"/><Relationship Id="rId123" Type="http://schemas.openxmlformats.org/officeDocument/2006/relationships/hyperlink" Target="mailto:pfdamasceno@yahoo.com.br" TargetMode="External"/><Relationship Id="rId144" Type="http://schemas.openxmlformats.org/officeDocument/2006/relationships/hyperlink" Target="mailto:PARADISTRIBUIDORA@GMAIL.COM" TargetMode="External"/><Relationship Id="rId90" Type="http://schemas.openxmlformats.org/officeDocument/2006/relationships/hyperlink" Target="mailto:denilsongaia630@gmail.com" TargetMode="External"/><Relationship Id="rId165" Type="http://schemas.openxmlformats.org/officeDocument/2006/relationships/hyperlink" Target="mailto:lojasmagazine@yahoo.com" TargetMode="External"/><Relationship Id="rId186" Type="http://schemas.openxmlformats.org/officeDocument/2006/relationships/hyperlink" Target="mailto:kleythomoficial@gmail.com" TargetMode="External"/><Relationship Id="rId211" Type="http://schemas.openxmlformats.org/officeDocument/2006/relationships/hyperlink" Target="mailto:Lucas.Barros20100@Gmail.com" TargetMode="External"/><Relationship Id="rId232" Type="http://schemas.openxmlformats.org/officeDocument/2006/relationships/hyperlink" Target="mailto:PARADISTRIBUIDORA@GMAIL.COM" TargetMode="External"/><Relationship Id="rId253" Type="http://schemas.openxmlformats.org/officeDocument/2006/relationships/hyperlink" Target="mailto:rafinhacarvalho0510@gmail.com" TargetMode="External"/><Relationship Id="rId274" Type="http://schemas.openxmlformats.org/officeDocument/2006/relationships/hyperlink" Target="mailto:IVANANDRADENETO19@GMAIL.COM" TargetMode="External"/><Relationship Id="rId27" Type="http://schemas.openxmlformats.org/officeDocument/2006/relationships/hyperlink" Target="mailto:arturgbatista@gmail.com" TargetMode="External"/><Relationship Id="rId48" Type="http://schemas.openxmlformats.org/officeDocument/2006/relationships/hyperlink" Target="mailto:auroracomercioeservicos@gmail.com" TargetMode="External"/><Relationship Id="rId69" Type="http://schemas.openxmlformats.org/officeDocument/2006/relationships/hyperlink" Target="mailto:SUANNYMATTOS@HOTMAIL.COM" TargetMode="External"/><Relationship Id="rId113" Type="http://schemas.openxmlformats.org/officeDocument/2006/relationships/hyperlink" Target="mailto:lab.carloslima@hotmail.com" TargetMode="External"/><Relationship Id="rId134" Type="http://schemas.openxmlformats.org/officeDocument/2006/relationships/hyperlink" Target="mailto:fortcareletrica@gmail.com" TargetMode="External"/><Relationship Id="rId80" Type="http://schemas.openxmlformats.org/officeDocument/2006/relationships/hyperlink" Target="mailto:pfdamasceno@yahoo.com.br" TargetMode="External"/><Relationship Id="rId155" Type="http://schemas.openxmlformats.org/officeDocument/2006/relationships/hyperlink" Target="mailto:takajosincomercio@gmail.com" TargetMode="External"/><Relationship Id="rId176" Type="http://schemas.openxmlformats.org/officeDocument/2006/relationships/hyperlink" Target="mailto:leandro-loureiro@hotmail.com" TargetMode="External"/><Relationship Id="rId197" Type="http://schemas.openxmlformats.org/officeDocument/2006/relationships/hyperlink" Target="mailto:santocristo.empreend@gmail.com" TargetMode="External"/><Relationship Id="rId201" Type="http://schemas.openxmlformats.org/officeDocument/2006/relationships/hyperlink" Target="mailto:lichardescaldas@gmail.com" TargetMode="External"/><Relationship Id="rId222" Type="http://schemas.openxmlformats.org/officeDocument/2006/relationships/hyperlink" Target="mailto:livan_costa@hotmail.com" TargetMode="External"/><Relationship Id="rId243" Type="http://schemas.openxmlformats.org/officeDocument/2006/relationships/hyperlink" Target="mailto:COMERCIALRDOULLOS@HOTMAIL.COM" TargetMode="External"/><Relationship Id="rId264" Type="http://schemas.openxmlformats.org/officeDocument/2006/relationships/hyperlink" Target="mailto:etevaldo70@hotmail.com" TargetMode="External"/><Relationship Id="rId17" Type="http://schemas.openxmlformats.org/officeDocument/2006/relationships/hyperlink" Target="mailto:anildaoliveira2@gmail.com" TargetMode="External"/><Relationship Id="rId38" Type="http://schemas.openxmlformats.org/officeDocument/2006/relationships/hyperlink" Target="mailto:alvesmoni10@gmail.com" TargetMode="External"/><Relationship Id="rId59" Type="http://schemas.openxmlformats.org/officeDocument/2006/relationships/hyperlink" Target="mailto:lab.carloslima@hotmail.com" TargetMode="External"/><Relationship Id="rId103" Type="http://schemas.openxmlformats.org/officeDocument/2006/relationships/hyperlink" Target="mailto:elza.agripino@hotmail.com" TargetMode="External"/><Relationship Id="rId124" Type="http://schemas.openxmlformats.org/officeDocument/2006/relationships/hyperlink" Target="mailto:FABIOFONSECALOBO2016@GMAIL.COM" TargetMode="External"/><Relationship Id="rId70" Type="http://schemas.openxmlformats.org/officeDocument/2006/relationships/hyperlink" Target="mailto:JVMATTOS2001@ICLOUD.COM" TargetMode="External"/><Relationship Id="rId91" Type="http://schemas.openxmlformats.org/officeDocument/2006/relationships/hyperlink" Target="mailto:darlianecruz@gmail.com" TargetMode="External"/><Relationship Id="rId145" Type="http://schemas.openxmlformats.org/officeDocument/2006/relationships/hyperlink" Target="mailto:jafgoncalves@yahoo.com.br" TargetMode="External"/><Relationship Id="rId166" Type="http://schemas.openxmlformats.org/officeDocument/2006/relationships/hyperlink" Target="mailto:oficinadopretopg@gmail.com" TargetMode="External"/><Relationship Id="rId187" Type="http://schemas.openxmlformats.org/officeDocument/2006/relationships/hyperlink" Target="mailto:jomichey30@gmail.com" TargetMode="External"/><Relationship Id="rId1" Type="http://schemas.openxmlformats.org/officeDocument/2006/relationships/hyperlink" Target="mailto:PARADISTRIBUIDORA@GMAIL.COM" TargetMode="External"/><Relationship Id="rId212" Type="http://schemas.openxmlformats.org/officeDocument/2006/relationships/hyperlink" Target="mailto:lufitnessacademia@gmail.com" TargetMode="External"/><Relationship Id="rId233" Type="http://schemas.openxmlformats.org/officeDocument/2006/relationships/hyperlink" Target="mailto:expressocametaviagem@gmail.com" TargetMode="External"/><Relationship Id="rId254" Type="http://schemas.openxmlformats.org/officeDocument/2006/relationships/hyperlink" Target="mailto:damniel.matosm2019@gmail.com" TargetMode="External"/><Relationship Id="rId28" Type="http://schemas.openxmlformats.org/officeDocument/2006/relationships/hyperlink" Target="mailto:acessorias@gmail.com" TargetMode="External"/><Relationship Id="rId49" Type="http://schemas.openxmlformats.org/officeDocument/2006/relationships/hyperlink" Target="mailto:jacielys@yahoo.com.br" TargetMode="External"/><Relationship Id="rId114" Type="http://schemas.openxmlformats.org/officeDocument/2006/relationships/hyperlink" Target="mailto:lab.carloslima@hotmail.com" TargetMode="External"/><Relationship Id="rId275" Type="http://schemas.openxmlformats.org/officeDocument/2006/relationships/hyperlink" Target="mailto:dcoeba@hotmail.com" TargetMode="External"/><Relationship Id="rId60" Type="http://schemas.openxmlformats.org/officeDocument/2006/relationships/hyperlink" Target="mailto:CONSTRUTORAMANUELLA@GMAIL.COM" TargetMode="External"/><Relationship Id="rId81" Type="http://schemas.openxmlformats.org/officeDocument/2006/relationships/hyperlink" Target="mailto:combatcameta03@gmail.com" TargetMode="External"/><Relationship Id="rId135" Type="http://schemas.openxmlformats.org/officeDocument/2006/relationships/hyperlink" Target="mailto:kurimaltda@hotmail.com" TargetMode="External"/><Relationship Id="rId156" Type="http://schemas.openxmlformats.org/officeDocument/2006/relationships/hyperlink" Target="mailto:jacielys@yahoo.com.br" TargetMode="External"/><Relationship Id="rId177" Type="http://schemas.openxmlformats.org/officeDocument/2006/relationships/hyperlink" Target="mailto:santocristo.empreend@gmail.com" TargetMode="External"/><Relationship Id="rId198" Type="http://schemas.openxmlformats.org/officeDocument/2006/relationships/hyperlink" Target="mailto:joaocarlosvieiraluiz2030@gmail.com" TargetMode="External"/><Relationship Id="rId202" Type="http://schemas.openxmlformats.org/officeDocument/2006/relationships/hyperlink" Target="mailto:jupaticomercio@gmail.com" TargetMode="External"/><Relationship Id="rId223" Type="http://schemas.openxmlformats.org/officeDocument/2006/relationships/hyperlink" Target="mailto:graficadadiocese@outlook.com" TargetMode="External"/><Relationship Id="rId244" Type="http://schemas.openxmlformats.org/officeDocument/2006/relationships/hyperlink" Target="mailto:WAGNERKL1206@GMAIL.COM" TargetMode="External"/><Relationship Id="rId18" Type="http://schemas.openxmlformats.org/officeDocument/2006/relationships/hyperlink" Target="mailto:lenilsonfv170@gmail.com" TargetMode="External"/><Relationship Id="rId39" Type="http://schemas.openxmlformats.org/officeDocument/2006/relationships/hyperlink" Target="mailto:amiraildes_08@hotmail.com" TargetMode="External"/><Relationship Id="rId265" Type="http://schemas.openxmlformats.org/officeDocument/2006/relationships/hyperlink" Target="mailto:etevaldo70@hotmail.com" TargetMode="External"/><Relationship Id="rId50" Type="http://schemas.openxmlformats.org/officeDocument/2006/relationships/hyperlink" Target="mailto:autopostovulcao@gmail.com" TargetMode="External"/><Relationship Id="rId104" Type="http://schemas.openxmlformats.org/officeDocument/2006/relationships/hyperlink" Target="mailto:realbiju@hotmail.com" TargetMode="External"/><Relationship Id="rId125" Type="http://schemas.openxmlformats.org/officeDocument/2006/relationships/hyperlink" Target="mailto:FORTEMONTECARMELO@GMAIL.COM" TargetMode="External"/><Relationship Id="rId146" Type="http://schemas.openxmlformats.org/officeDocument/2006/relationships/hyperlink" Target="mailto:jafgoncalves@yahoo.com.br" TargetMode="External"/><Relationship Id="rId167" Type="http://schemas.openxmlformats.org/officeDocument/2006/relationships/hyperlink" Target="mailto:oficinadopretopg@gmail.com" TargetMode="External"/><Relationship Id="rId188" Type="http://schemas.openxmlformats.org/officeDocument/2006/relationships/hyperlink" Target="mailto:lojasmagazine@yahoo.com" TargetMode="External"/><Relationship Id="rId71" Type="http://schemas.openxmlformats.org/officeDocument/2006/relationships/hyperlink" Target="mailto:charlesjunior506a@gmail.com" TargetMode="External"/><Relationship Id="rId92" Type="http://schemas.openxmlformats.org/officeDocument/2006/relationships/hyperlink" Target="mailto:delciogomes663@gmail.com" TargetMode="External"/><Relationship Id="rId213" Type="http://schemas.openxmlformats.org/officeDocument/2006/relationships/hyperlink" Target="mailto:TRANSPARA92@GMAIL.COM" TargetMode="External"/><Relationship Id="rId234" Type="http://schemas.openxmlformats.org/officeDocument/2006/relationships/hyperlink" Target="mailto:renilsonbola007@gmail.com" TargetMode="External"/><Relationship Id="rId2" Type="http://schemas.openxmlformats.org/officeDocument/2006/relationships/hyperlink" Target="mailto:ermanojr.santos@gmail.com" TargetMode="External"/><Relationship Id="rId29" Type="http://schemas.openxmlformats.org/officeDocument/2006/relationships/hyperlink" Target="mailto:alexsandrevieira25@gmail.com" TargetMode="External"/><Relationship Id="rId255" Type="http://schemas.openxmlformats.org/officeDocument/2006/relationships/hyperlink" Target="mailto:denilsonpompeu18@gmail.com" TargetMode="External"/><Relationship Id="rId276" Type="http://schemas.openxmlformats.org/officeDocument/2006/relationships/hyperlink" Target="mailto:PARADISTRIBUIDORA@GMAIL.COM" TargetMode="External"/><Relationship Id="rId40" Type="http://schemas.openxmlformats.org/officeDocument/2006/relationships/hyperlink" Target="mailto:stonecameta@gmail.com" TargetMode="External"/><Relationship Id="rId115" Type="http://schemas.openxmlformats.org/officeDocument/2006/relationships/hyperlink" Target="mailto:edinelsonprogenio@gmail.com" TargetMode="External"/><Relationship Id="rId136" Type="http://schemas.openxmlformats.org/officeDocument/2006/relationships/hyperlink" Target="mailto:contato@lojadigitalinformatica.com.br" TargetMode="External"/><Relationship Id="rId157" Type="http://schemas.openxmlformats.org/officeDocument/2006/relationships/hyperlink" Target="mailto:jocyane.andrade@gmail.com" TargetMode="External"/><Relationship Id="rId178" Type="http://schemas.openxmlformats.org/officeDocument/2006/relationships/hyperlink" Target="mailto:santocristo.empreend@gmail.com" TargetMode="External"/><Relationship Id="rId61" Type="http://schemas.openxmlformats.org/officeDocument/2006/relationships/hyperlink" Target="mailto:cdlcameta@hotmail.com" TargetMode="External"/><Relationship Id="rId82" Type="http://schemas.openxmlformats.org/officeDocument/2006/relationships/hyperlink" Target="mailto:mundialcameta@gmail.com" TargetMode="External"/><Relationship Id="rId199" Type="http://schemas.openxmlformats.org/officeDocument/2006/relationships/hyperlink" Target="mailto:joaocarlosvieiraluiz2030@gmail.com" TargetMode="External"/><Relationship Id="rId203" Type="http://schemas.openxmlformats.org/officeDocument/2006/relationships/hyperlink" Target="mailto:Realfortebaiao@hotmail.com" TargetMode="External"/><Relationship Id="rId19" Type="http://schemas.openxmlformats.org/officeDocument/2006/relationships/hyperlink" Target="mailto:antonioportilho70@gmail.com" TargetMode="External"/><Relationship Id="rId224" Type="http://schemas.openxmlformats.org/officeDocument/2006/relationships/hyperlink" Target="mailto:luanaalves2710@gmail.com" TargetMode="External"/><Relationship Id="rId245" Type="http://schemas.openxmlformats.org/officeDocument/2006/relationships/hyperlink" Target="mailto:petshopfocinhogelado@gmail.com" TargetMode="External"/><Relationship Id="rId266" Type="http://schemas.openxmlformats.org/officeDocument/2006/relationships/hyperlink" Target="mailto:lojasmanancial@hotmail.com" TargetMode="External"/><Relationship Id="rId30" Type="http://schemas.openxmlformats.org/officeDocument/2006/relationships/hyperlink" Target="mailto:ACAIBEMMELHOR@GMAIL.COM" TargetMode="External"/><Relationship Id="rId105" Type="http://schemas.openxmlformats.org/officeDocument/2006/relationships/hyperlink" Target="mailto:rlopesbarra18@hotmail.com" TargetMode="External"/><Relationship Id="rId126" Type="http://schemas.openxmlformats.org/officeDocument/2006/relationships/hyperlink" Target="mailto:FORTEMONTECARMELO@GMAIL.COM" TargetMode="External"/><Relationship Id="rId147" Type="http://schemas.openxmlformats.org/officeDocument/2006/relationships/hyperlink" Target="mailto:chaleirasamba@gmail.com" TargetMode="External"/><Relationship Id="rId168" Type="http://schemas.openxmlformats.org/officeDocument/2006/relationships/hyperlink" Target="mailto:grupocampao@hotmail.com" TargetMode="External"/><Relationship Id="rId51" Type="http://schemas.openxmlformats.org/officeDocument/2006/relationships/hyperlink" Target="mailto:brunoluiscabral@outlook.com" TargetMode="External"/><Relationship Id="rId72" Type="http://schemas.openxmlformats.org/officeDocument/2006/relationships/hyperlink" Target="mailto:henrique.andrade99.hl@gmail.com" TargetMode="External"/><Relationship Id="rId93" Type="http://schemas.openxmlformats.org/officeDocument/2006/relationships/hyperlink" Target="mailto:DTRANSPORTE.CAMETA@OUTLOOK.COM" TargetMode="External"/><Relationship Id="rId189" Type="http://schemas.openxmlformats.org/officeDocument/2006/relationships/hyperlink" Target="mailto:josiasvalente170@gmail.com" TargetMode="External"/><Relationship Id="rId3" Type="http://schemas.openxmlformats.org/officeDocument/2006/relationships/hyperlink" Target="mailto:girleyaguiar@yahoo.com.br" TargetMode="External"/><Relationship Id="rId214" Type="http://schemas.openxmlformats.org/officeDocument/2006/relationships/hyperlink" Target="mailto:teka0689@gmail.com" TargetMode="External"/><Relationship Id="rId235" Type="http://schemas.openxmlformats.org/officeDocument/2006/relationships/hyperlink" Target="mailto:arturgbatista@gmail.com" TargetMode="External"/><Relationship Id="rId256" Type="http://schemas.openxmlformats.org/officeDocument/2006/relationships/hyperlink" Target="mailto:COMBUSTIVEISSC@GMAIL.COM" TargetMode="External"/><Relationship Id="rId277" Type="http://schemas.openxmlformats.org/officeDocument/2006/relationships/printerSettings" Target="../printerSettings/printerSettings5.bin"/><Relationship Id="rId116" Type="http://schemas.openxmlformats.org/officeDocument/2006/relationships/hyperlink" Target="mailto:ELO.NEGOCIOCOLETIVO@GMAIL.COM" TargetMode="External"/><Relationship Id="rId137" Type="http://schemas.openxmlformats.org/officeDocument/2006/relationships/hyperlink" Target="mailto:jafgoncalves@yahoo.com.br" TargetMode="External"/><Relationship Id="rId158" Type="http://schemas.openxmlformats.org/officeDocument/2006/relationships/hyperlink" Target="mailto:aurilene_contec@hotmail.com" TargetMode="External"/><Relationship Id="rId20" Type="http://schemas.openxmlformats.org/officeDocument/2006/relationships/hyperlink" Target="mailto:magnolias.cameta@gmail.com" TargetMode="External"/><Relationship Id="rId41" Type="http://schemas.openxmlformats.org/officeDocument/2006/relationships/hyperlink" Target="mailto:PNFERNANDESFILHO@HOTMAIL.COM" TargetMode="External"/><Relationship Id="rId62" Type="http://schemas.openxmlformats.org/officeDocument/2006/relationships/hyperlink" Target="mailto:cstrabsegurancadotrabalho@gmail.com" TargetMode="External"/><Relationship Id="rId83" Type="http://schemas.openxmlformats.org/officeDocument/2006/relationships/hyperlink" Target="mailto:newcyr.maquinas@hotmail.com" TargetMode="External"/><Relationship Id="rId179" Type="http://schemas.openxmlformats.org/officeDocument/2006/relationships/hyperlink" Target="mailto:santocristo.empreend@gmail.com" TargetMode="External"/><Relationship Id="rId190" Type="http://schemas.openxmlformats.org/officeDocument/2006/relationships/hyperlink" Target="mailto:walterportilhojr@gmail.com" TargetMode="External"/><Relationship Id="rId204" Type="http://schemas.openxmlformats.org/officeDocument/2006/relationships/hyperlink" Target="mailto:sac.katsoares@gmail.com" TargetMode="External"/><Relationship Id="rId225" Type="http://schemas.openxmlformats.org/officeDocument/2006/relationships/hyperlink" Target="mailto:mercadinhotropical2@gmail.com" TargetMode="External"/><Relationship Id="rId246" Type="http://schemas.openxmlformats.org/officeDocument/2006/relationships/hyperlink" Target="mailto:a.m.transporte.tur@gmail.com" TargetMode="External"/><Relationship Id="rId267" Type="http://schemas.openxmlformats.org/officeDocument/2006/relationships/hyperlink" Target="mailto:conveniencias.gaspub@gmail.com" TargetMode="External"/><Relationship Id="rId106" Type="http://schemas.openxmlformats.org/officeDocument/2006/relationships/hyperlink" Target="mailto:bigduduca01@yahoo.com.br" TargetMode="External"/><Relationship Id="rId127" Type="http://schemas.openxmlformats.org/officeDocument/2006/relationships/hyperlink" Target="mailto:fortunatojunior74@gmail.com" TargetMode="External"/><Relationship Id="rId10" Type="http://schemas.openxmlformats.org/officeDocument/2006/relationships/hyperlink" Target="mailto:tecidoscameta@hotmail.com" TargetMode="External"/><Relationship Id="rId31" Type="http://schemas.openxmlformats.org/officeDocument/2006/relationships/hyperlink" Target="mailto:fabricaacaicametaense@gmail.com" TargetMode="External"/><Relationship Id="rId52" Type="http://schemas.openxmlformats.org/officeDocument/2006/relationships/hyperlink" Target="mailto:confere.cnc@gmail.com" TargetMode="External"/><Relationship Id="rId73" Type="http://schemas.openxmlformats.org/officeDocument/2006/relationships/hyperlink" Target="mailto:MORAESMOIAENGENHARIA@GMAIL.COM" TargetMode="External"/><Relationship Id="rId94" Type="http://schemas.openxmlformats.org/officeDocument/2006/relationships/hyperlink" Target="mailto:dielvismoia@hotmail.com" TargetMode="External"/><Relationship Id="rId148" Type="http://schemas.openxmlformats.org/officeDocument/2006/relationships/hyperlink" Target="mailto:hildaboaforma@gmail.com" TargetMode="External"/><Relationship Id="rId169" Type="http://schemas.openxmlformats.org/officeDocument/2006/relationships/hyperlink" Target="mailto:grupocampao@hotmail.com" TargetMode="External"/><Relationship Id="rId4" Type="http://schemas.openxmlformats.org/officeDocument/2006/relationships/hyperlink" Target="mailto:cametafilial@hotmail.com" TargetMode="External"/><Relationship Id="rId180" Type="http://schemas.openxmlformats.org/officeDocument/2006/relationships/hyperlink" Target="mailto:varejao.tributario@hotmail.com" TargetMode="External"/><Relationship Id="rId215" Type="http://schemas.openxmlformats.org/officeDocument/2006/relationships/hyperlink" Target="mailto:rrconstrunorte@gmail.com" TargetMode="External"/><Relationship Id="rId236" Type="http://schemas.openxmlformats.org/officeDocument/2006/relationships/hyperlink" Target="mailto:sac.katsoares@gmail.com" TargetMode="External"/><Relationship Id="rId257" Type="http://schemas.openxmlformats.org/officeDocument/2006/relationships/hyperlink" Target="mailto:COMBUSTIVEISSC@GMAIL.COM" TargetMode="External"/><Relationship Id="rId42" Type="http://schemas.openxmlformats.org/officeDocument/2006/relationships/hyperlink" Target="mailto:DANIEL.MATOSM2019@GMAIL.COM" TargetMode="External"/><Relationship Id="rId84" Type="http://schemas.openxmlformats.org/officeDocument/2006/relationships/hyperlink" Target="mailto:conteccametafilial@hotmail.com" TargetMode="External"/><Relationship Id="rId138" Type="http://schemas.openxmlformats.org/officeDocument/2006/relationships/hyperlink" Target="mailto:casatelescameta@gmail.com" TargetMode="External"/><Relationship Id="rId191" Type="http://schemas.openxmlformats.org/officeDocument/2006/relationships/hyperlink" Target="mailto:walterportilhojr@gmail.com" TargetMode="External"/><Relationship Id="rId205" Type="http://schemas.openxmlformats.org/officeDocument/2006/relationships/hyperlink" Target="mailto:sac.katsoares@gmail.com" TargetMode="External"/><Relationship Id="rId247" Type="http://schemas.openxmlformats.org/officeDocument/2006/relationships/hyperlink" Target="mailto:girleyaguiar@yahoo.com.br" TargetMode="External"/><Relationship Id="rId107" Type="http://schemas.openxmlformats.org/officeDocument/2006/relationships/hyperlink" Target="mailto:elane97.jesus@gmail.com" TargetMode="External"/><Relationship Id="rId11" Type="http://schemas.openxmlformats.org/officeDocument/2006/relationships/hyperlink" Target="mailto:tecidoscameta@hotmail.com" TargetMode="External"/><Relationship Id="rId53" Type="http://schemas.openxmlformats.org/officeDocument/2006/relationships/hyperlink" Target="mailto:confere.cnc@gmail.com" TargetMode="External"/><Relationship Id="rId149" Type="http://schemas.openxmlformats.org/officeDocument/2006/relationships/hyperlink" Target="mailto:datalink522@yahoo.com.br" TargetMode="External"/><Relationship Id="rId95" Type="http://schemas.openxmlformats.org/officeDocument/2006/relationships/hyperlink" Target="mailto:dorinaldogarciaxaviernaldo@gmail.com" TargetMode="External"/><Relationship Id="rId160" Type="http://schemas.openxmlformats.org/officeDocument/2006/relationships/hyperlink" Target="mailto:cametapalace@hotmail.com" TargetMode="External"/><Relationship Id="rId216" Type="http://schemas.openxmlformats.org/officeDocument/2006/relationships/hyperlink" Target="mailto:Lidiambp@hotmail.com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mailto:eexpressobomjesusst@gmail.com" TargetMode="External"/><Relationship Id="rId299" Type="http://schemas.openxmlformats.org/officeDocument/2006/relationships/hyperlink" Target="mailto:rosangelafranco200@gmail.com" TargetMode="External"/><Relationship Id="rId21" Type="http://schemas.openxmlformats.org/officeDocument/2006/relationships/hyperlink" Target="mailto:agostinho_tenorio@yahoou.com" TargetMode="External"/><Relationship Id="rId63" Type="http://schemas.openxmlformats.org/officeDocument/2006/relationships/hyperlink" Target="mailto:christianlonz@hotmail.com" TargetMode="External"/><Relationship Id="rId159" Type="http://schemas.openxmlformats.org/officeDocument/2006/relationships/hyperlink" Target="mailto:cametapalace@hotmail.com" TargetMode="External"/><Relationship Id="rId324" Type="http://schemas.openxmlformats.org/officeDocument/2006/relationships/hyperlink" Target="mailto:socorrocsbatista@gmail.com" TargetMode="External"/><Relationship Id="rId170" Type="http://schemas.openxmlformats.org/officeDocument/2006/relationships/hyperlink" Target="mailto:josefariasribeiro@gmail.com" TargetMode="External"/><Relationship Id="rId226" Type="http://schemas.openxmlformats.org/officeDocument/2006/relationships/hyperlink" Target="mailto:graficadadiocese@outlook.com" TargetMode="External"/><Relationship Id="rId268" Type="http://schemas.openxmlformats.org/officeDocument/2006/relationships/hyperlink" Target="mailto:conteccametafilial@hotmail.com" TargetMode="External"/><Relationship Id="rId32" Type="http://schemas.openxmlformats.org/officeDocument/2006/relationships/hyperlink" Target="mailto:paulinovteles@hotmail.com" TargetMode="External"/><Relationship Id="rId74" Type="http://schemas.openxmlformats.org/officeDocument/2006/relationships/hyperlink" Target="mailto:centrofisio@gmail.com" TargetMode="External"/><Relationship Id="rId128" Type="http://schemas.openxmlformats.org/officeDocument/2006/relationships/hyperlink" Target="mailto:fjcveiga@mjcenter.com.br" TargetMode="External"/><Relationship Id="rId335" Type="http://schemas.openxmlformats.org/officeDocument/2006/relationships/hyperlink" Target="mailto:aurilene_contec@hotmail.com" TargetMode="External"/><Relationship Id="rId5" Type="http://schemas.openxmlformats.org/officeDocument/2006/relationships/hyperlink" Target="mailto:arturgbatista@gmail.com" TargetMode="External"/><Relationship Id="rId181" Type="http://schemas.openxmlformats.org/officeDocument/2006/relationships/hyperlink" Target="mailto:santocristo.empreend@gmail.com" TargetMode="External"/><Relationship Id="rId237" Type="http://schemas.openxmlformats.org/officeDocument/2006/relationships/hyperlink" Target="mailto:mauriciosena121528@gmail.com" TargetMode="External"/><Relationship Id="rId279" Type="http://schemas.openxmlformats.org/officeDocument/2006/relationships/hyperlink" Target="mailto:comercial.moraes@yahoo.com.br" TargetMode="External"/><Relationship Id="rId43" Type="http://schemas.openxmlformats.org/officeDocument/2006/relationships/hyperlink" Target="mailto:vrdospportilho@hotmail.com" TargetMode="External"/><Relationship Id="rId139" Type="http://schemas.openxmlformats.org/officeDocument/2006/relationships/hyperlink" Target="mailto:frigoice2019@gmail.com" TargetMode="External"/><Relationship Id="rId290" Type="http://schemas.openxmlformats.org/officeDocument/2006/relationships/hyperlink" Target="mailto:quilovoltengenharia@gmail.com" TargetMode="External"/><Relationship Id="rId304" Type="http://schemas.openxmlformats.org/officeDocument/2006/relationships/hyperlink" Target="mailto:rlopesbarra18@hotmail.com" TargetMode="External"/><Relationship Id="rId346" Type="http://schemas.openxmlformats.org/officeDocument/2006/relationships/hyperlink" Target="mailto:elianemelo2010@gmail.com" TargetMode="External"/><Relationship Id="rId85" Type="http://schemas.openxmlformats.org/officeDocument/2006/relationships/hyperlink" Target="mailto:madelangaro@hotmail.com" TargetMode="External"/><Relationship Id="rId150" Type="http://schemas.openxmlformats.org/officeDocument/2006/relationships/hyperlink" Target="mailto:postoidealoeiras@gmail.com" TargetMode="External"/><Relationship Id="rId192" Type="http://schemas.openxmlformats.org/officeDocument/2006/relationships/hyperlink" Target="mailto:walterportilhojr@gmail.com" TargetMode="External"/><Relationship Id="rId206" Type="http://schemas.openxmlformats.org/officeDocument/2006/relationships/hyperlink" Target="mailto:Realfortebaiao@hotmail.com" TargetMode="External"/><Relationship Id="rId248" Type="http://schemas.openxmlformats.org/officeDocument/2006/relationships/hyperlink" Target="mailto:marcioalves2541@gmail.com" TargetMode="External"/><Relationship Id="rId12" Type="http://schemas.openxmlformats.org/officeDocument/2006/relationships/hyperlink" Target="mailto:ermanojr.santos@gmail.com" TargetMode="External"/><Relationship Id="rId108" Type="http://schemas.openxmlformats.org/officeDocument/2006/relationships/hyperlink" Target="mailto:ef.serrao@hotmail.com" TargetMode="External"/><Relationship Id="rId315" Type="http://schemas.openxmlformats.org/officeDocument/2006/relationships/hyperlink" Target="mailto:postouniao19@gmail.com" TargetMode="External"/><Relationship Id="rId357" Type="http://schemas.openxmlformats.org/officeDocument/2006/relationships/hyperlink" Target="mailto:ewanzelermail@gmail.com" TargetMode="External"/><Relationship Id="rId54" Type="http://schemas.openxmlformats.org/officeDocument/2006/relationships/hyperlink" Target="mailto:lojasmagazine@yahoo.com" TargetMode="External"/><Relationship Id="rId96" Type="http://schemas.openxmlformats.org/officeDocument/2006/relationships/hyperlink" Target="mailto:financeiro@tocantinscameta.com" TargetMode="External"/><Relationship Id="rId161" Type="http://schemas.openxmlformats.org/officeDocument/2006/relationships/hyperlink" Target="mailto:Josianealca@gmail.com" TargetMode="External"/><Relationship Id="rId217" Type="http://schemas.openxmlformats.org/officeDocument/2006/relationships/hyperlink" Target="mailto:rrconstrunorte@gmail.com" TargetMode="External"/><Relationship Id="rId259" Type="http://schemas.openxmlformats.org/officeDocument/2006/relationships/hyperlink" Target="mailto:manu241299@yahoo.com.br" TargetMode="External"/><Relationship Id="rId23" Type="http://schemas.openxmlformats.org/officeDocument/2006/relationships/hyperlink" Target="mailto:pgas74523@gmail.com" TargetMode="External"/><Relationship Id="rId119" Type="http://schemas.openxmlformats.org/officeDocument/2006/relationships/hyperlink" Target="mailto:expressocametaviagem@gmail.com" TargetMode="External"/><Relationship Id="rId270" Type="http://schemas.openxmlformats.org/officeDocument/2006/relationships/hyperlink" Target="mailto:walterportilhojr@gmail.com" TargetMode="External"/><Relationship Id="rId326" Type="http://schemas.openxmlformats.org/officeDocument/2006/relationships/hyperlink" Target="mailto:pfdamasceno@yahoo.com.br" TargetMode="External"/><Relationship Id="rId65" Type="http://schemas.openxmlformats.org/officeDocument/2006/relationships/hyperlink" Target="mailto:safiramtconstrucao@hotmail.com" TargetMode="External"/><Relationship Id="rId130" Type="http://schemas.openxmlformats.org/officeDocument/2006/relationships/hyperlink" Target="mailto:kurimaltda@hotmail.com" TargetMode="External"/><Relationship Id="rId172" Type="http://schemas.openxmlformats.org/officeDocument/2006/relationships/hyperlink" Target="mailto:jocigribeiro@gmail.com" TargetMode="External"/><Relationship Id="rId228" Type="http://schemas.openxmlformats.org/officeDocument/2006/relationships/hyperlink" Target="mailto:tropicalmercadinho@gmail.com" TargetMode="External"/><Relationship Id="rId281" Type="http://schemas.openxmlformats.org/officeDocument/2006/relationships/hyperlink" Target="mailto:OTAVIOJUNIOR2016@GMAIL.COM" TargetMode="External"/><Relationship Id="rId337" Type="http://schemas.openxmlformats.org/officeDocument/2006/relationships/hyperlink" Target="mailto:aurilene_contec@hotmail.com" TargetMode="External"/><Relationship Id="rId34" Type="http://schemas.openxmlformats.org/officeDocument/2006/relationships/hyperlink" Target="mailto:aleixotrindade@gmail.com" TargetMode="External"/><Relationship Id="rId76" Type="http://schemas.openxmlformats.org/officeDocument/2006/relationships/hyperlink" Target="mailto:pfdamasceno@yahoo.com.br" TargetMode="External"/><Relationship Id="rId141" Type="http://schemas.openxmlformats.org/officeDocument/2006/relationships/hyperlink" Target="mailto:PARADISTRIBUIDORA@GMAIL.COM" TargetMode="External"/><Relationship Id="rId7" Type="http://schemas.openxmlformats.org/officeDocument/2006/relationships/hyperlink" Target="mailto:gomesalberto9542@gmail.com" TargetMode="External"/><Relationship Id="rId183" Type="http://schemas.openxmlformats.org/officeDocument/2006/relationships/hyperlink" Target="mailto:jafgoncalves@yahoo.com.br" TargetMode="External"/><Relationship Id="rId239" Type="http://schemas.openxmlformats.org/officeDocument/2006/relationships/hyperlink" Target="mailto:comercial.moraes@yahoo.com.br" TargetMode="External"/><Relationship Id="rId250" Type="http://schemas.openxmlformats.org/officeDocument/2006/relationships/hyperlink" Target="mailto:miriam506@gmail.com" TargetMode="External"/><Relationship Id="rId292" Type="http://schemas.openxmlformats.org/officeDocument/2006/relationships/hyperlink" Target="mailto:pfdamasceno@yahoo.com.br" TargetMode="External"/><Relationship Id="rId306" Type="http://schemas.openxmlformats.org/officeDocument/2006/relationships/hyperlink" Target="mailto:MADELANGARO@HOTMAIL.COM" TargetMode="External"/><Relationship Id="rId45" Type="http://schemas.openxmlformats.org/officeDocument/2006/relationships/hyperlink" Target="mailto:auroracomercioeservicos@gmail.com" TargetMode="External"/><Relationship Id="rId87" Type="http://schemas.openxmlformats.org/officeDocument/2006/relationships/hyperlink" Target="mailto:darlianecruz@gmail.com" TargetMode="External"/><Relationship Id="rId110" Type="http://schemas.openxmlformats.org/officeDocument/2006/relationships/hyperlink" Target="mailto:Eunijane1@gmail.com" TargetMode="External"/><Relationship Id="rId348" Type="http://schemas.openxmlformats.org/officeDocument/2006/relationships/hyperlink" Target="mailto:vrdospportilho@hotmail.com" TargetMode="External"/><Relationship Id="rId152" Type="http://schemas.openxmlformats.org/officeDocument/2006/relationships/hyperlink" Target="mailto:newcyr.maquinas@hotmail.com" TargetMode="External"/><Relationship Id="rId194" Type="http://schemas.openxmlformats.org/officeDocument/2006/relationships/hyperlink" Target="mailto:emp.jviana@hotmail.com" TargetMode="External"/><Relationship Id="rId208" Type="http://schemas.openxmlformats.org/officeDocument/2006/relationships/hyperlink" Target="mailto:sac.katsoares@gmail.com" TargetMode="External"/><Relationship Id="rId261" Type="http://schemas.openxmlformats.org/officeDocument/2006/relationships/hyperlink" Target="mailto:graciete.lobo09@gmail.com" TargetMode="External"/><Relationship Id="rId14" Type="http://schemas.openxmlformats.org/officeDocument/2006/relationships/hyperlink" Target="mailto:osmarinaribeiro77@gmail.com" TargetMode="External"/><Relationship Id="rId56" Type="http://schemas.openxmlformats.org/officeDocument/2006/relationships/hyperlink" Target="mailto:vistaeventosbella@gmail.com" TargetMode="External"/><Relationship Id="rId317" Type="http://schemas.openxmlformats.org/officeDocument/2006/relationships/hyperlink" Target="mailto:pfdamasceno@yahoo.com.br" TargetMode="External"/><Relationship Id="rId359" Type="http://schemas.openxmlformats.org/officeDocument/2006/relationships/hyperlink" Target="mailto:walterportilhojr@gmail.com" TargetMode="External"/><Relationship Id="rId98" Type="http://schemas.openxmlformats.org/officeDocument/2006/relationships/hyperlink" Target="mailto:leaofabio046@gmail.com" TargetMode="External"/><Relationship Id="rId121" Type="http://schemas.openxmlformats.org/officeDocument/2006/relationships/hyperlink" Target="mailto:nicprestes@hotmail.com" TargetMode="External"/><Relationship Id="rId163" Type="http://schemas.openxmlformats.org/officeDocument/2006/relationships/hyperlink" Target="mailto:janebatista23@hotmail.com" TargetMode="External"/><Relationship Id="rId219" Type="http://schemas.openxmlformats.org/officeDocument/2006/relationships/hyperlink" Target="mailto:lmcrodrigues@hotmail.com" TargetMode="External"/><Relationship Id="rId230" Type="http://schemas.openxmlformats.org/officeDocument/2006/relationships/hyperlink" Target="mailto:safiramtconstrucao@hotmail.com" TargetMode="External"/><Relationship Id="rId25" Type="http://schemas.openxmlformats.org/officeDocument/2006/relationships/hyperlink" Target="mailto:lafarmamedicamentos01@gmail.com" TargetMode="External"/><Relationship Id="rId67" Type="http://schemas.openxmlformats.org/officeDocument/2006/relationships/hyperlink" Target="mailto:CAFEBISTROLD@GMAIL.COM" TargetMode="External"/><Relationship Id="rId272" Type="http://schemas.openxmlformats.org/officeDocument/2006/relationships/hyperlink" Target="mailto:NIXONDASMERCES@GMAIL.COM" TargetMode="External"/><Relationship Id="rId328" Type="http://schemas.openxmlformats.org/officeDocument/2006/relationships/hyperlink" Target="mailto:socorrocsbatista@gmail.com" TargetMode="External"/><Relationship Id="rId88" Type="http://schemas.openxmlformats.org/officeDocument/2006/relationships/hyperlink" Target="mailto:delciogomes663@gmail.com" TargetMode="External"/><Relationship Id="rId111" Type="http://schemas.openxmlformats.org/officeDocument/2006/relationships/hyperlink" Target="mailto:marquescenter01@gmail.com" TargetMode="External"/><Relationship Id="rId132" Type="http://schemas.openxmlformats.org/officeDocument/2006/relationships/hyperlink" Target="mailto:FIELANTONIO19@GMAIL.COM" TargetMode="External"/><Relationship Id="rId153" Type="http://schemas.openxmlformats.org/officeDocument/2006/relationships/hyperlink" Target="mailto:fire0334@hotmail.com" TargetMode="External"/><Relationship Id="rId174" Type="http://schemas.openxmlformats.org/officeDocument/2006/relationships/hyperlink" Target="mailto:lojasmanancial@hotmail.com" TargetMode="External"/><Relationship Id="rId195" Type="http://schemas.openxmlformats.org/officeDocument/2006/relationships/hyperlink" Target="mailto:IRMAOSMATERIALDECONSTRUCAO2@GMAIL.COM" TargetMode="External"/><Relationship Id="rId209" Type="http://schemas.openxmlformats.org/officeDocument/2006/relationships/hyperlink" Target="mailto:rpvarejista@yahoo.com.br" TargetMode="External"/><Relationship Id="rId360" Type="http://schemas.openxmlformats.org/officeDocument/2006/relationships/hyperlink" Target="mailto:waldineyconceicaocambraia@gmail.com" TargetMode="External"/><Relationship Id="rId220" Type="http://schemas.openxmlformats.org/officeDocument/2006/relationships/hyperlink" Target="mailto:lmwanzeler@yahoo.com.br" TargetMode="External"/><Relationship Id="rId241" Type="http://schemas.openxmlformats.org/officeDocument/2006/relationships/hyperlink" Target="mailto:financeiro@tocantinscameta.com" TargetMode="External"/><Relationship Id="rId15" Type="http://schemas.openxmlformats.org/officeDocument/2006/relationships/hyperlink" Target="mailto:anildaoliveira2@gmail.com" TargetMode="External"/><Relationship Id="rId36" Type="http://schemas.openxmlformats.org/officeDocument/2006/relationships/hyperlink" Target="mailto:amiraildes_08@hotmail.com" TargetMode="External"/><Relationship Id="rId57" Type="http://schemas.openxmlformats.org/officeDocument/2006/relationships/hyperlink" Target="mailto:bnmotopecas04@gmail.com" TargetMode="External"/><Relationship Id="rId262" Type="http://schemas.openxmlformats.org/officeDocument/2006/relationships/hyperlink" Target="mailto:financeiro.tocantins@lojasmarte.com.br" TargetMode="External"/><Relationship Id="rId283" Type="http://schemas.openxmlformats.org/officeDocument/2006/relationships/hyperlink" Target="mailto:pm7606573@gmail.com" TargetMode="External"/><Relationship Id="rId318" Type="http://schemas.openxmlformats.org/officeDocument/2006/relationships/hyperlink" Target="mailto:pfdamasceno@yahoo.com.br" TargetMode="External"/><Relationship Id="rId339" Type="http://schemas.openxmlformats.org/officeDocument/2006/relationships/hyperlink" Target="mailto:postoidealoeiras@gmail.com" TargetMode="External"/><Relationship Id="rId78" Type="http://schemas.openxmlformats.org/officeDocument/2006/relationships/hyperlink" Target="mailto:ligia_lucas22@hotmail.com" TargetMode="External"/><Relationship Id="rId99" Type="http://schemas.openxmlformats.org/officeDocument/2006/relationships/hyperlink" Target="mailto:elza.agripino@hotmail.com" TargetMode="External"/><Relationship Id="rId101" Type="http://schemas.openxmlformats.org/officeDocument/2006/relationships/hyperlink" Target="mailto:rlopesbarra18@hotmail.com" TargetMode="External"/><Relationship Id="rId122" Type="http://schemas.openxmlformats.org/officeDocument/2006/relationships/hyperlink" Target="mailto:fjcveiga@mjcenter.com.br" TargetMode="External"/><Relationship Id="rId143" Type="http://schemas.openxmlformats.org/officeDocument/2006/relationships/hyperlink" Target="mailto:ermanojr.santos@gmail.com" TargetMode="External"/><Relationship Id="rId164" Type="http://schemas.openxmlformats.org/officeDocument/2006/relationships/hyperlink" Target="mailto:lojasmagazine@yahoo.com" TargetMode="External"/><Relationship Id="rId185" Type="http://schemas.openxmlformats.org/officeDocument/2006/relationships/hyperlink" Target="mailto:joaopai967@gmail.com" TargetMode="External"/><Relationship Id="rId350" Type="http://schemas.openxmlformats.org/officeDocument/2006/relationships/hyperlink" Target="mailto:colegioatitudecameta@yahoo.com.br" TargetMode="External"/><Relationship Id="rId9" Type="http://schemas.openxmlformats.org/officeDocument/2006/relationships/hyperlink" Target="mailto:tecidoscameta@hotmail.com" TargetMode="External"/><Relationship Id="rId210" Type="http://schemas.openxmlformats.org/officeDocument/2006/relationships/hyperlink" Target="mailto:kurimaltda@hotmail.com" TargetMode="External"/><Relationship Id="rId26" Type="http://schemas.openxmlformats.org/officeDocument/2006/relationships/hyperlink" Target="mailto:acessorias@gmail.com" TargetMode="External"/><Relationship Id="rId231" Type="http://schemas.openxmlformats.org/officeDocument/2006/relationships/hyperlink" Target="mailto:kurimaltda@hotmail.com" TargetMode="External"/><Relationship Id="rId252" Type="http://schemas.openxmlformats.org/officeDocument/2006/relationships/hyperlink" Target="mailto:opencameta@hotmail.com" TargetMode="External"/><Relationship Id="rId273" Type="http://schemas.openxmlformats.org/officeDocument/2006/relationships/hyperlink" Target="mailto:naildogoncalves16@gmail.com" TargetMode="External"/><Relationship Id="rId294" Type="http://schemas.openxmlformats.org/officeDocument/2006/relationships/hyperlink" Target="mailto:rosianecsv20@gmail.com" TargetMode="External"/><Relationship Id="rId308" Type="http://schemas.openxmlformats.org/officeDocument/2006/relationships/hyperlink" Target="mailto:rnmbarbosa@gmail.com" TargetMode="External"/><Relationship Id="rId329" Type="http://schemas.openxmlformats.org/officeDocument/2006/relationships/hyperlink" Target="mailto:smferreira50@hotmail.com" TargetMode="External"/><Relationship Id="rId47" Type="http://schemas.openxmlformats.org/officeDocument/2006/relationships/hyperlink" Target="mailto:autopostovulcao@gmail.com" TargetMode="External"/><Relationship Id="rId68" Type="http://schemas.openxmlformats.org/officeDocument/2006/relationships/hyperlink" Target="mailto:renilsonbola007@gmail.com" TargetMode="External"/><Relationship Id="rId89" Type="http://schemas.openxmlformats.org/officeDocument/2006/relationships/hyperlink" Target="mailto:DTRANSPORTE.CAMETA@OUTLOOK.COM" TargetMode="External"/><Relationship Id="rId112" Type="http://schemas.openxmlformats.org/officeDocument/2006/relationships/hyperlink" Target="mailto:lab.carloslima@hotmail.com" TargetMode="External"/><Relationship Id="rId133" Type="http://schemas.openxmlformats.org/officeDocument/2006/relationships/hyperlink" Target="mailto:Warlenypereira83@gmail.com" TargetMode="External"/><Relationship Id="rId154" Type="http://schemas.openxmlformats.org/officeDocument/2006/relationships/hyperlink" Target="mailto:takajosincomercio@gmail.com" TargetMode="External"/><Relationship Id="rId175" Type="http://schemas.openxmlformats.org/officeDocument/2006/relationships/hyperlink" Target="mailto:jbufpa@yahoo.com" TargetMode="External"/><Relationship Id="rId340" Type="http://schemas.openxmlformats.org/officeDocument/2006/relationships/hyperlink" Target="mailto:THIAGOESTUMANO@HOTMAIL.COM" TargetMode="External"/><Relationship Id="rId361" Type="http://schemas.openxmlformats.org/officeDocument/2006/relationships/hyperlink" Target="mailto:waldaninavegante89@gmail.com" TargetMode="External"/><Relationship Id="rId196" Type="http://schemas.openxmlformats.org/officeDocument/2006/relationships/hyperlink" Target="mailto:joaosilvab@icloud.com" TargetMode="External"/><Relationship Id="rId200" Type="http://schemas.openxmlformats.org/officeDocument/2006/relationships/hyperlink" Target="mailto:joaocarlosvieiraluiz2030@gmail.com" TargetMode="External"/><Relationship Id="rId16" Type="http://schemas.openxmlformats.org/officeDocument/2006/relationships/hyperlink" Target="mailto:anildaoliveira2@gmail.com" TargetMode="External"/><Relationship Id="rId221" Type="http://schemas.openxmlformats.org/officeDocument/2006/relationships/hyperlink" Target="mailto:VIANALIVIARAQUEL80@GMAIL.COM" TargetMode="External"/><Relationship Id="rId242" Type="http://schemas.openxmlformats.org/officeDocument/2006/relationships/hyperlink" Target="mailto:margaridacaldas42@gmail.com" TargetMode="External"/><Relationship Id="rId263" Type="http://schemas.openxmlformats.org/officeDocument/2006/relationships/hyperlink" Target="mailto:MEDF46270@GMAIL.COM" TargetMode="External"/><Relationship Id="rId284" Type="http://schemas.openxmlformats.org/officeDocument/2006/relationships/hyperlink" Target="mailto:conveniencias.gaspub@gmail.com" TargetMode="External"/><Relationship Id="rId319" Type="http://schemas.openxmlformats.org/officeDocument/2006/relationships/hyperlink" Target="mailto:pfdamasceno@yahoo.com.br" TargetMode="External"/><Relationship Id="rId37" Type="http://schemas.openxmlformats.org/officeDocument/2006/relationships/hyperlink" Target="mailto:stonecameta@gmail.com" TargetMode="External"/><Relationship Id="rId58" Type="http://schemas.openxmlformats.org/officeDocument/2006/relationships/hyperlink" Target="mailto:lab.carloslima@hotmail.com" TargetMode="External"/><Relationship Id="rId79" Type="http://schemas.openxmlformats.org/officeDocument/2006/relationships/hyperlink" Target="mailto:combatcameta03@gmail.com" TargetMode="External"/><Relationship Id="rId102" Type="http://schemas.openxmlformats.org/officeDocument/2006/relationships/hyperlink" Target="mailto:bigduduca01@yahoo.com.br" TargetMode="External"/><Relationship Id="rId123" Type="http://schemas.openxmlformats.org/officeDocument/2006/relationships/hyperlink" Target="mailto:pintofranciscopinto70@gmail.com" TargetMode="External"/><Relationship Id="rId144" Type="http://schemas.openxmlformats.org/officeDocument/2006/relationships/hyperlink" Target="mailto:chaleirasamba@gmail.com" TargetMode="External"/><Relationship Id="rId330" Type="http://schemas.openxmlformats.org/officeDocument/2006/relationships/hyperlink" Target="mailto:gruposerrao@yahoo.com.br" TargetMode="External"/><Relationship Id="rId90" Type="http://schemas.openxmlformats.org/officeDocument/2006/relationships/hyperlink" Target="mailto:dielvismoia@hotmail.com" TargetMode="External"/><Relationship Id="rId165" Type="http://schemas.openxmlformats.org/officeDocument/2006/relationships/hyperlink" Target="mailto:oficinadopretopg@gmail.com" TargetMode="External"/><Relationship Id="rId186" Type="http://schemas.openxmlformats.org/officeDocument/2006/relationships/hyperlink" Target="mailto:joaopai967@gmail.com" TargetMode="External"/><Relationship Id="rId351" Type="http://schemas.openxmlformats.org/officeDocument/2006/relationships/hyperlink" Target="mailto:jncaldasbatista@gmail.com" TargetMode="External"/><Relationship Id="rId211" Type="http://schemas.openxmlformats.org/officeDocument/2006/relationships/hyperlink" Target="mailto:laianeghp@gmail.com" TargetMode="External"/><Relationship Id="rId232" Type="http://schemas.openxmlformats.org/officeDocument/2006/relationships/hyperlink" Target="mailto:kurimaltda@hotmail.com" TargetMode="External"/><Relationship Id="rId253" Type="http://schemas.openxmlformats.org/officeDocument/2006/relationships/hyperlink" Target="mailto:odasilvabalieiro@yahoo.com.br" TargetMode="External"/><Relationship Id="rId274" Type="http://schemas.openxmlformats.org/officeDocument/2006/relationships/hyperlink" Target="mailto:napolesbarbearia09@gmail.com" TargetMode="External"/><Relationship Id="rId295" Type="http://schemas.openxmlformats.org/officeDocument/2006/relationships/hyperlink" Target="mailto:dionisiobrito0504@gmail.com" TargetMode="External"/><Relationship Id="rId309" Type="http://schemas.openxmlformats.org/officeDocument/2006/relationships/hyperlink" Target="mailto:rpvarejista@yahoo.com.br" TargetMode="External"/><Relationship Id="rId27" Type="http://schemas.openxmlformats.org/officeDocument/2006/relationships/hyperlink" Target="mailto:alexsandrevieira25@gmail.com" TargetMode="External"/><Relationship Id="rId48" Type="http://schemas.openxmlformats.org/officeDocument/2006/relationships/hyperlink" Target="mailto:brunoluiscabral@outlook.com" TargetMode="External"/><Relationship Id="rId69" Type="http://schemas.openxmlformats.org/officeDocument/2006/relationships/hyperlink" Target="mailto:henrique.andrade99.hl@gmail.com" TargetMode="External"/><Relationship Id="rId113" Type="http://schemas.openxmlformats.org/officeDocument/2006/relationships/hyperlink" Target="mailto:lab.carloslima@hotmail.com" TargetMode="External"/><Relationship Id="rId134" Type="http://schemas.openxmlformats.org/officeDocument/2006/relationships/hyperlink" Target="mailto:fortcareletrica@gmail.com" TargetMode="External"/><Relationship Id="rId320" Type="http://schemas.openxmlformats.org/officeDocument/2006/relationships/hyperlink" Target="mailto:barbaraufpa13@gmail.com" TargetMode="External"/><Relationship Id="rId80" Type="http://schemas.openxmlformats.org/officeDocument/2006/relationships/hyperlink" Target="mailto:mundialcameta@gmail.com" TargetMode="External"/><Relationship Id="rId155" Type="http://schemas.openxmlformats.org/officeDocument/2006/relationships/hyperlink" Target="mailto:jacielys@yahoo.com.br" TargetMode="External"/><Relationship Id="rId176" Type="http://schemas.openxmlformats.org/officeDocument/2006/relationships/hyperlink" Target="mailto:clinicasantamaria@hotmail.com" TargetMode="External"/><Relationship Id="rId197" Type="http://schemas.openxmlformats.org/officeDocument/2006/relationships/hyperlink" Target="mailto:santocristo.empreend@gmail.com" TargetMode="External"/><Relationship Id="rId341" Type="http://schemas.openxmlformats.org/officeDocument/2006/relationships/hyperlink" Target="mailto:THIANA.ADV@GMAIL.COM" TargetMode="External"/><Relationship Id="rId201" Type="http://schemas.openxmlformats.org/officeDocument/2006/relationships/hyperlink" Target="mailto:jos18claudio@gmail.com" TargetMode="External"/><Relationship Id="rId222" Type="http://schemas.openxmlformats.org/officeDocument/2006/relationships/hyperlink" Target="mailto:BJUNIOR4@HOTMAIL.COM" TargetMode="External"/><Relationship Id="rId243" Type="http://schemas.openxmlformats.org/officeDocument/2006/relationships/hyperlink" Target="mailto:distribuidorakurimacameta@gmail.com" TargetMode="External"/><Relationship Id="rId264" Type="http://schemas.openxmlformats.org/officeDocument/2006/relationships/hyperlink" Target="mailto:confere.cnc@gmail.com" TargetMode="External"/><Relationship Id="rId285" Type="http://schemas.openxmlformats.org/officeDocument/2006/relationships/hyperlink" Target="mailto:poly-sam@hotmail.com" TargetMode="External"/><Relationship Id="rId17" Type="http://schemas.openxmlformats.org/officeDocument/2006/relationships/hyperlink" Target="mailto:antonioportilho70@gmail.com" TargetMode="External"/><Relationship Id="rId38" Type="http://schemas.openxmlformats.org/officeDocument/2006/relationships/hyperlink" Target="mailto:PNFERNANDESFILHO@HOTMAIL.COM" TargetMode="External"/><Relationship Id="rId59" Type="http://schemas.openxmlformats.org/officeDocument/2006/relationships/hyperlink" Target="mailto:cdlcameta@hotmail.com" TargetMode="External"/><Relationship Id="rId103" Type="http://schemas.openxmlformats.org/officeDocument/2006/relationships/hyperlink" Target="mailto:erikanevesleao@hotmail.com" TargetMode="External"/><Relationship Id="rId124" Type="http://schemas.openxmlformats.org/officeDocument/2006/relationships/hyperlink" Target="mailto:pfdamasceno@yahoo.com.br" TargetMode="External"/><Relationship Id="rId310" Type="http://schemas.openxmlformats.org/officeDocument/2006/relationships/hyperlink" Target="mailto:rosivaldowanzeler016@gmail.com" TargetMode="External"/><Relationship Id="rId70" Type="http://schemas.openxmlformats.org/officeDocument/2006/relationships/hyperlink" Target="mailto:MORAESMOIAENGENHARIA@GMAIL.COM" TargetMode="External"/><Relationship Id="rId91" Type="http://schemas.openxmlformats.org/officeDocument/2006/relationships/hyperlink" Target="mailto:dorinaldogarciaxaviernaldo@gmail.com" TargetMode="External"/><Relationship Id="rId145" Type="http://schemas.openxmlformats.org/officeDocument/2006/relationships/hyperlink" Target="mailto:hildaboaforma@gmail.com" TargetMode="External"/><Relationship Id="rId166" Type="http://schemas.openxmlformats.org/officeDocument/2006/relationships/hyperlink" Target="mailto:oficinadopretopg@gmail.com" TargetMode="External"/><Relationship Id="rId187" Type="http://schemas.openxmlformats.org/officeDocument/2006/relationships/hyperlink" Target="mailto:joaopai967@gmail.com" TargetMode="External"/><Relationship Id="rId331" Type="http://schemas.openxmlformats.org/officeDocument/2006/relationships/hyperlink" Target="mailto:sppereirarocha@gmail.com" TargetMode="External"/><Relationship Id="rId352" Type="http://schemas.openxmlformats.org/officeDocument/2006/relationships/hyperlink" Target="mailto:virginiaalvimpa@gmail.com" TargetMode="External"/><Relationship Id="rId1" Type="http://schemas.openxmlformats.org/officeDocument/2006/relationships/hyperlink" Target="mailto:acgoncalvessilva@yahoo.com.br" TargetMode="External"/><Relationship Id="rId212" Type="http://schemas.openxmlformats.org/officeDocument/2006/relationships/hyperlink" Target="mailto:lichardescaldas@gmail.com" TargetMode="External"/><Relationship Id="rId233" Type="http://schemas.openxmlformats.org/officeDocument/2006/relationships/hyperlink" Target="mailto:marceloaugustogoncalveslopes@gmail.com" TargetMode="External"/><Relationship Id="rId254" Type="http://schemas.openxmlformats.org/officeDocument/2006/relationships/hyperlink" Target="mailto:MARVINREIS99@GMAIL.COM" TargetMode="External"/><Relationship Id="rId28" Type="http://schemas.openxmlformats.org/officeDocument/2006/relationships/hyperlink" Target="mailto:ACAIBEMMELHOR@GMAIL.COM" TargetMode="External"/><Relationship Id="rId49" Type="http://schemas.openxmlformats.org/officeDocument/2006/relationships/hyperlink" Target="mailto:BARCAMETA@GMAIL.COM" TargetMode="External"/><Relationship Id="rId114" Type="http://schemas.openxmlformats.org/officeDocument/2006/relationships/hyperlink" Target="mailto:edinelsonprogenio@gmail.com" TargetMode="External"/><Relationship Id="rId275" Type="http://schemas.openxmlformats.org/officeDocument/2006/relationships/hyperlink" Target="mailto:odasilvabalieiro@yahoo.com.br" TargetMode="External"/><Relationship Id="rId296" Type="http://schemas.openxmlformats.org/officeDocument/2006/relationships/hyperlink" Target="mailto:sigma.sup11@gmail.com" TargetMode="External"/><Relationship Id="rId300" Type="http://schemas.openxmlformats.org/officeDocument/2006/relationships/hyperlink" Target="mailto:clinicasantamaria@hotmail.com" TargetMode="External"/><Relationship Id="rId60" Type="http://schemas.openxmlformats.org/officeDocument/2006/relationships/hyperlink" Target="mailto:cstrabsegurancadotrabalho@gmail.com" TargetMode="External"/><Relationship Id="rId81" Type="http://schemas.openxmlformats.org/officeDocument/2006/relationships/hyperlink" Target="mailto:conteccametafilial@hotmail.com" TargetMode="External"/><Relationship Id="rId135" Type="http://schemas.openxmlformats.org/officeDocument/2006/relationships/hyperlink" Target="mailto:kurimaltda@hotmail.com" TargetMode="External"/><Relationship Id="rId156" Type="http://schemas.openxmlformats.org/officeDocument/2006/relationships/hyperlink" Target="mailto:jocyane.andrade@gmail.com" TargetMode="External"/><Relationship Id="rId177" Type="http://schemas.openxmlformats.org/officeDocument/2006/relationships/hyperlink" Target="mailto:joseluizoliveiralobato1234@gmail.com" TargetMode="External"/><Relationship Id="rId198" Type="http://schemas.openxmlformats.org/officeDocument/2006/relationships/hyperlink" Target="mailto:santocristo.empreend@gmail.com" TargetMode="External"/><Relationship Id="rId321" Type="http://schemas.openxmlformats.org/officeDocument/2006/relationships/hyperlink" Target="mailto:rogerio9404@gmail.com" TargetMode="External"/><Relationship Id="rId342" Type="http://schemas.openxmlformats.org/officeDocument/2006/relationships/hyperlink" Target="mailto:josyanycarvalho1@gmail.com" TargetMode="External"/><Relationship Id="rId202" Type="http://schemas.openxmlformats.org/officeDocument/2006/relationships/hyperlink" Target="mailto:adv.diegowanzeler@yahoo.com.br" TargetMode="External"/><Relationship Id="rId223" Type="http://schemas.openxmlformats.org/officeDocument/2006/relationships/hyperlink" Target="mailto:lailappcardoso@gmail.com" TargetMode="External"/><Relationship Id="rId244" Type="http://schemas.openxmlformats.org/officeDocument/2006/relationships/hyperlink" Target="mailto:fjcveiga@mjcenter.com.br" TargetMode="External"/><Relationship Id="rId18" Type="http://schemas.openxmlformats.org/officeDocument/2006/relationships/hyperlink" Target="mailto:alannapompeu123@gmail.com" TargetMode="External"/><Relationship Id="rId39" Type="http://schemas.openxmlformats.org/officeDocument/2006/relationships/hyperlink" Target="mailto:DANIEL.MATOSM2019@GMAIL.COM" TargetMode="External"/><Relationship Id="rId265" Type="http://schemas.openxmlformats.org/officeDocument/2006/relationships/hyperlink" Target="mailto:salomaodavicardoso@gmail.com" TargetMode="External"/><Relationship Id="rId286" Type="http://schemas.openxmlformats.org/officeDocument/2006/relationships/hyperlink" Target="mailto:liane.mindelo@gmail.com" TargetMode="External"/><Relationship Id="rId50" Type="http://schemas.openxmlformats.org/officeDocument/2006/relationships/hyperlink" Target="mailto:confere.cnc@gmail.com" TargetMode="External"/><Relationship Id="rId104" Type="http://schemas.openxmlformats.org/officeDocument/2006/relationships/hyperlink" Target="mailto:elane97.jesus@gmail.com" TargetMode="External"/><Relationship Id="rId125" Type="http://schemas.openxmlformats.org/officeDocument/2006/relationships/hyperlink" Target="mailto:FABIOFONSECALOBO2016@GMAIL.COM" TargetMode="External"/><Relationship Id="rId146" Type="http://schemas.openxmlformats.org/officeDocument/2006/relationships/hyperlink" Target="mailto:datalink522@yahoo.com.br" TargetMode="External"/><Relationship Id="rId167" Type="http://schemas.openxmlformats.org/officeDocument/2006/relationships/hyperlink" Target="mailto:grupocampao@hotmail.com" TargetMode="External"/><Relationship Id="rId188" Type="http://schemas.openxmlformats.org/officeDocument/2006/relationships/hyperlink" Target="mailto:jomichey30@gmail.com" TargetMode="External"/><Relationship Id="rId311" Type="http://schemas.openxmlformats.org/officeDocument/2006/relationships/hyperlink" Target="mailto:rosivaldowanzeler016@gmail.com" TargetMode="External"/><Relationship Id="rId332" Type="http://schemas.openxmlformats.org/officeDocument/2006/relationships/hyperlink" Target="mailto:sergiormc2020@hotmail.com" TargetMode="External"/><Relationship Id="rId353" Type="http://schemas.openxmlformats.org/officeDocument/2006/relationships/hyperlink" Target="mailto:wbcomerciopa@gmail.com" TargetMode="External"/><Relationship Id="rId71" Type="http://schemas.openxmlformats.org/officeDocument/2006/relationships/hyperlink" Target="mailto:RITASILVA523RS@GMAIL.COM" TargetMode="External"/><Relationship Id="rId92" Type="http://schemas.openxmlformats.org/officeDocument/2006/relationships/hyperlink" Target="mailto:denilsongaia630@gmail.com" TargetMode="External"/><Relationship Id="rId213" Type="http://schemas.openxmlformats.org/officeDocument/2006/relationships/hyperlink" Target="mailto:Lucas.Barros20100@Gmail.com" TargetMode="External"/><Relationship Id="rId234" Type="http://schemas.openxmlformats.org/officeDocument/2006/relationships/hyperlink" Target="mailto:manoelgarcia01@hotmail.com" TargetMode="External"/><Relationship Id="rId2" Type="http://schemas.openxmlformats.org/officeDocument/2006/relationships/hyperlink" Target="mailto:PARADISTRIBUIDORA@GMAIL.COM" TargetMode="External"/><Relationship Id="rId29" Type="http://schemas.openxmlformats.org/officeDocument/2006/relationships/hyperlink" Target="mailto:fabricaacaicametaense@gmail.com" TargetMode="External"/><Relationship Id="rId255" Type="http://schemas.openxmlformats.org/officeDocument/2006/relationships/hyperlink" Target="mailto:REGINA_LLIPE@HOTMAIL.COM" TargetMode="External"/><Relationship Id="rId276" Type="http://schemas.openxmlformats.org/officeDocument/2006/relationships/hyperlink" Target="mailto:melynap.mescouto@gmail.com" TargetMode="External"/><Relationship Id="rId297" Type="http://schemas.openxmlformats.org/officeDocument/2006/relationships/hyperlink" Target="mailto:ovidraceirocameta@gmail.com" TargetMode="External"/><Relationship Id="rId40" Type="http://schemas.openxmlformats.org/officeDocument/2006/relationships/hyperlink" Target="mailto:teka0689@gmail.com" TargetMode="External"/><Relationship Id="rId115" Type="http://schemas.openxmlformats.org/officeDocument/2006/relationships/hyperlink" Target="mailto:pantojaedenilton@gmail.com" TargetMode="External"/><Relationship Id="rId136" Type="http://schemas.openxmlformats.org/officeDocument/2006/relationships/hyperlink" Target="mailto:contato@lojadigitalinformatica.com.br" TargetMode="External"/><Relationship Id="rId157" Type="http://schemas.openxmlformats.org/officeDocument/2006/relationships/hyperlink" Target="mailto:aurilene_contec@hotmail.com" TargetMode="External"/><Relationship Id="rId178" Type="http://schemas.openxmlformats.org/officeDocument/2006/relationships/hyperlink" Target="mailto:leandro-loureiro@hotmail.com" TargetMode="External"/><Relationship Id="rId301" Type="http://schemas.openxmlformats.org/officeDocument/2006/relationships/hyperlink" Target="mailto:renatosilva48@gmail.com" TargetMode="External"/><Relationship Id="rId322" Type="http://schemas.openxmlformats.org/officeDocument/2006/relationships/hyperlink" Target="mailto:rosangelaneves765@gmail.com" TargetMode="External"/><Relationship Id="rId343" Type="http://schemas.openxmlformats.org/officeDocument/2006/relationships/hyperlink" Target="mailto:josyanycarvalho1@gmail.com" TargetMode="External"/><Relationship Id="rId61" Type="http://schemas.openxmlformats.org/officeDocument/2006/relationships/hyperlink" Target="mailto:boutiqueoficialblessed@gmail.com" TargetMode="External"/><Relationship Id="rId82" Type="http://schemas.openxmlformats.org/officeDocument/2006/relationships/hyperlink" Target="mailto:dbdbenassuly@hotmail.com" TargetMode="External"/><Relationship Id="rId199" Type="http://schemas.openxmlformats.org/officeDocument/2006/relationships/hyperlink" Target="mailto:joaocarlosvieiraluiz2030@gmail.com" TargetMode="External"/><Relationship Id="rId203" Type="http://schemas.openxmlformats.org/officeDocument/2006/relationships/hyperlink" Target="mailto:lichardescaldas@gmail.com" TargetMode="External"/><Relationship Id="rId19" Type="http://schemas.openxmlformats.org/officeDocument/2006/relationships/hyperlink" Target="mailto:magnolias.cameta@gmail.com" TargetMode="External"/><Relationship Id="rId224" Type="http://schemas.openxmlformats.org/officeDocument/2006/relationships/hyperlink" Target="mailto:hoteldaldeia@hotmail.com" TargetMode="External"/><Relationship Id="rId245" Type="http://schemas.openxmlformats.org/officeDocument/2006/relationships/hyperlink" Target="mailto:SALOMAODAVICARDOSO@GMAIL.COM" TargetMode="External"/><Relationship Id="rId266" Type="http://schemas.openxmlformats.org/officeDocument/2006/relationships/hyperlink" Target="mailto:multiservice.pps@Yahoo.com" TargetMode="External"/><Relationship Id="rId287" Type="http://schemas.openxmlformats.org/officeDocument/2006/relationships/hyperlink" Target="mailto:liane.mindelo@gmail.com" TargetMode="External"/><Relationship Id="rId30" Type="http://schemas.openxmlformats.org/officeDocument/2006/relationships/hyperlink" Target="mailto:nadilsonpacheco@gmail.com" TargetMode="External"/><Relationship Id="rId105" Type="http://schemas.openxmlformats.org/officeDocument/2006/relationships/hyperlink" Target="mailto:eleonorarodrigues2@gmail.com" TargetMode="External"/><Relationship Id="rId126" Type="http://schemas.openxmlformats.org/officeDocument/2006/relationships/hyperlink" Target="mailto:fortunatojunior74@gmail.com" TargetMode="External"/><Relationship Id="rId147" Type="http://schemas.openxmlformats.org/officeDocument/2006/relationships/hyperlink" Target="mailto:oceleiro379@gmail.com" TargetMode="External"/><Relationship Id="rId168" Type="http://schemas.openxmlformats.org/officeDocument/2006/relationships/hyperlink" Target="mailto:grupocampao@hotmail.com" TargetMode="External"/><Relationship Id="rId312" Type="http://schemas.openxmlformats.org/officeDocument/2006/relationships/hyperlink" Target="mailto:ROBSONBAIA393@GMAIL.COM" TargetMode="External"/><Relationship Id="rId333" Type="http://schemas.openxmlformats.org/officeDocument/2006/relationships/hyperlink" Target="mailto:lojasmagazine@yahoo.com" TargetMode="External"/><Relationship Id="rId354" Type="http://schemas.openxmlformats.org/officeDocument/2006/relationships/hyperlink" Target="mailto:welton1512@hotmail.com" TargetMode="External"/><Relationship Id="rId51" Type="http://schemas.openxmlformats.org/officeDocument/2006/relationships/hyperlink" Target="mailto:confere.cnc@gmail.com" TargetMode="External"/><Relationship Id="rId72" Type="http://schemas.openxmlformats.org/officeDocument/2006/relationships/hyperlink" Target="mailto:beatrizcastrodrt@gmail.com" TargetMode="External"/><Relationship Id="rId93" Type="http://schemas.openxmlformats.org/officeDocument/2006/relationships/hyperlink" Target="mailto:dorivaldo.ribeiro@yahoo.com.br" TargetMode="External"/><Relationship Id="rId189" Type="http://schemas.openxmlformats.org/officeDocument/2006/relationships/hyperlink" Target="mailto:lojasmagazine@yahoo.com" TargetMode="External"/><Relationship Id="rId3" Type="http://schemas.openxmlformats.org/officeDocument/2006/relationships/hyperlink" Target="mailto:anandacastro94@gmail.com" TargetMode="External"/><Relationship Id="rId214" Type="http://schemas.openxmlformats.org/officeDocument/2006/relationships/hyperlink" Target="mailto:lufitnessacademia@gmail.com" TargetMode="External"/><Relationship Id="rId235" Type="http://schemas.openxmlformats.org/officeDocument/2006/relationships/hyperlink" Target="mailto:mbvanzeler@gmail.com" TargetMode="External"/><Relationship Id="rId256" Type="http://schemas.openxmlformats.org/officeDocument/2006/relationships/hyperlink" Target="mailto:marquescenter01@gmail.com" TargetMode="External"/><Relationship Id="rId277" Type="http://schemas.openxmlformats.org/officeDocument/2006/relationships/hyperlink" Target="mailto:dcoeba@hotmail.com" TargetMode="External"/><Relationship Id="rId298" Type="http://schemas.openxmlformats.org/officeDocument/2006/relationships/hyperlink" Target="mailto:cametapalace@hotmail.com" TargetMode="External"/><Relationship Id="rId116" Type="http://schemas.openxmlformats.org/officeDocument/2006/relationships/hyperlink" Target="mailto:jocyane.andrade@gmail.com" TargetMode="External"/><Relationship Id="rId137" Type="http://schemas.openxmlformats.org/officeDocument/2006/relationships/hyperlink" Target="mailto:jafgoncalves@yahoo.com.br" TargetMode="External"/><Relationship Id="rId158" Type="http://schemas.openxmlformats.org/officeDocument/2006/relationships/hyperlink" Target="mailto:josealvim650@gmail.com" TargetMode="External"/><Relationship Id="rId302" Type="http://schemas.openxmlformats.org/officeDocument/2006/relationships/hyperlink" Target="mailto:juniorlimareis4@gmail.com" TargetMode="External"/><Relationship Id="rId323" Type="http://schemas.openxmlformats.org/officeDocument/2006/relationships/hyperlink" Target="mailto:manu241299@yahoo.com.br" TargetMode="External"/><Relationship Id="rId344" Type="http://schemas.openxmlformats.org/officeDocument/2006/relationships/hyperlink" Target="mailto:josyanycarvalho1@gmail.com" TargetMode="External"/><Relationship Id="rId20" Type="http://schemas.openxmlformats.org/officeDocument/2006/relationships/hyperlink" Target="mailto:ascastro68@hotmail.com" TargetMode="External"/><Relationship Id="rId41" Type="http://schemas.openxmlformats.org/officeDocument/2006/relationships/hyperlink" Target="mailto:obradamisericordia07@gmail.com" TargetMode="External"/><Relationship Id="rId62" Type="http://schemas.openxmlformats.org/officeDocument/2006/relationships/hyperlink" Target="mailto:clebinhoclebsongoncalvespimentel@gmail.com" TargetMode="External"/><Relationship Id="rId83" Type="http://schemas.openxmlformats.org/officeDocument/2006/relationships/hyperlink" Target="mailto:dbdbenassuly@hotmail.com" TargetMode="External"/><Relationship Id="rId179" Type="http://schemas.openxmlformats.org/officeDocument/2006/relationships/hyperlink" Target="mailto:santocristo.empreend@gmail.com" TargetMode="External"/><Relationship Id="rId190" Type="http://schemas.openxmlformats.org/officeDocument/2006/relationships/hyperlink" Target="mailto:josiasvalente170@gmail.com" TargetMode="External"/><Relationship Id="rId204" Type="http://schemas.openxmlformats.org/officeDocument/2006/relationships/hyperlink" Target="mailto:jupaticomercio@gmail.com" TargetMode="External"/><Relationship Id="rId225" Type="http://schemas.openxmlformats.org/officeDocument/2006/relationships/hyperlink" Target="mailto:livan_costa@hotmail.com" TargetMode="External"/><Relationship Id="rId246" Type="http://schemas.openxmlformats.org/officeDocument/2006/relationships/hyperlink" Target="mailto:COMERCIAL.MORAES@YMAIL.COM" TargetMode="External"/><Relationship Id="rId267" Type="http://schemas.openxmlformats.org/officeDocument/2006/relationships/hyperlink" Target="mailto:Valmeireles121521@hotmail.com" TargetMode="External"/><Relationship Id="rId288" Type="http://schemas.openxmlformats.org/officeDocument/2006/relationships/hyperlink" Target="mailto:jbsouzab9@gmail.com" TargetMode="External"/><Relationship Id="rId106" Type="http://schemas.openxmlformats.org/officeDocument/2006/relationships/hyperlink" Target="mailto:vrdospportilho@hotmail.com" TargetMode="External"/><Relationship Id="rId127" Type="http://schemas.openxmlformats.org/officeDocument/2006/relationships/hyperlink" Target="mailto:cornelioprmachado@gmail.com" TargetMode="External"/><Relationship Id="rId313" Type="http://schemas.openxmlformats.org/officeDocument/2006/relationships/hyperlink" Target="mailto:RVIEIRAALVES75@GMAIL.COM" TargetMode="External"/><Relationship Id="rId10" Type="http://schemas.openxmlformats.org/officeDocument/2006/relationships/hyperlink" Target="mailto:walterportilhojr@gmail.com" TargetMode="External"/><Relationship Id="rId31" Type="http://schemas.openxmlformats.org/officeDocument/2006/relationships/hyperlink" Target="mailto:padrecicero1982@gmail.com" TargetMode="External"/><Relationship Id="rId52" Type="http://schemas.openxmlformats.org/officeDocument/2006/relationships/hyperlink" Target="mailto:fredykidd@hotmail.com" TargetMode="External"/><Relationship Id="rId73" Type="http://schemas.openxmlformats.org/officeDocument/2006/relationships/hyperlink" Target="mailto:beatrizcastrodrt@gmail.com" TargetMode="External"/><Relationship Id="rId94" Type="http://schemas.openxmlformats.org/officeDocument/2006/relationships/hyperlink" Target="mailto:financeiro@tocantinscameta.com" TargetMode="External"/><Relationship Id="rId148" Type="http://schemas.openxmlformats.org/officeDocument/2006/relationships/hyperlink" Target="mailto:POSTOIDEALPORTEL@GMAIL.COM" TargetMode="External"/><Relationship Id="rId169" Type="http://schemas.openxmlformats.org/officeDocument/2006/relationships/hyperlink" Target="mailto:solcrismen@gmail.com" TargetMode="External"/><Relationship Id="rId334" Type="http://schemas.openxmlformats.org/officeDocument/2006/relationships/hyperlink" Target="mailto:SANDRODANIEL981@GMAIL.COM" TargetMode="External"/><Relationship Id="rId355" Type="http://schemas.openxmlformats.org/officeDocument/2006/relationships/hyperlink" Target="mailto:moarabeach@hotmail.com" TargetMode="External"/><Relationship Id="rId4" Type="http://schemas.openxmlformats.org/officeDocument/2006/relationships/hyperlink" Target="mailto:valentimdarocha3@gmail.com" TargetMode="External"/><Relationship Id="rId180" Type="http://schemas.openxmlformats.org/officeDocument/2006/relationships/hyperlink" Target="mailto:santocristo.empreend@gmail.com" TargetMode="External"/><Relationship Id="rId215" Type="http://schemas.openxmlformats.org/officeDocument/2006/relationships/hyperlink" Target="mailto:TRANSPARA92@GMAIL.COM" TargetMode="External"/><Relationship Id="rId236" Type="http://schemas.openxmlformats.org/officeDocument/2006/relationships/hyperlink" Target="mailto:moarabeach@hotmail.com" TargetMode="External"/><Relationship Id="rId257" Type="http://schemas.openxmlformats.org/officeDocument/2006/relationships/hyperlink" Target="mailto:cametapalace@hotmail.com" TargetMode="External"/><Relationship Id="rId278" Type="http://schemas.openxmlformats.org/officeDocument/2006/relationships/hyperlink" Target="mailto:comercial.moraes@yahoo.com.br" TargetMode="External"/><Relationship Id="rId303" Type="http://schemas.openxmlformats.org/officeDocument/2006/relationships/hyperlink" Target="mailto:rlmmiranda@yahoo.com" TargetMode="External"/><Relationship Id="rId42" Type="http://schemas.openxmlformats.org/officeDocument/2006/relationships/hyperlink" Target="mailto:vrdospportilho@hotmail.com" TargetMode="External"/><Relationship Id="rId84" Type="http://schemas.openxmlformats.org/officeDocument/2006/relationships/hyperlink" Target="mailto:damasceno.13cd@gmail.com" TargetMode="External"/><Relationship Id="rId138" Type="http://schemas.openxmlformats.org/officeDocument/2006/relationships/hyperlink" Target="mailto:casatelescameta@gmail.com" TargetMode="External"/><Relationship Id="rId345" Type="http://schemas.openxmlformats.org/officeDocument/2006/relationships/hyperlink" Target="mailto:Topfittcameta@gmail.com" TargetMode="External"/><Relationship Id="rId191" Type="http://schemas.openxmlformats.org/officeDocument/2006/relationships/hyperlink" Target="mailto:walterportilhojr@gmail.com" TargetMode="External"/><Relationship Id="rId205" Type="http://schemas.openxmlformats.org/officeDocument/2006/relationships/hyperlink" Target="mailto:kaiokaiobrenner@gmail.com" TargetMode="External"/><Relationship Id="rId247" Type="http://schemas.openxmlformats.org/officeDocument/2006/relationships/hyperlink" Target="mailto:fjcveiga@mjcenter.com.br" TargetMode="External"/><Relationship Id="rId107" Type="http://schemas.openxmlformats.org/officeDocument/2006/relationships/hyperlink" Target="mailto:everaldopantoja@gmail.com" TargetMode="External"/><Relationship Id="rId289" Type="http://schemas.openxmlformats.org/officeDocument/2006/relationships/hyperlink" Target="mailto:bigfarma@hotmail.com" TargetMode="External"/><Relationship Id="rId11" Type="http://schemas.openxmlformats.org/officeDocument/2006/relationships/hyperlink" Target="mailto:gruposerrao@yahoo.com.br" TargetMode="External"/><Relationship Id="rId53" Type="http://schemas.openxmlformats.org/officeDocument/2006/relationships/hyperlink" Target="mailto:eleonorarodrigues2@gmail.com" TargetMode="External"/><Relationship Id="rId149" Type="http://schemas.openxmlformats.org/officeDocument/2006/relationships/hyperlink" Target="mailto:postoidealoeiras@gmail.com" TargetMode="External"/><Relationship Id="rId314" Type="http://schemas.openxmlformats.org/officeDocument/2006/relationships/hyperlink" Target="mailto:rubens.yurimedeiros@gmail.com" TargetMode="External"/><Relationship Id="rId356" Type="http://schemas.openxmlformats.org/officeDocument/2006/relationships/hyperlink" Target="mailto:walterportilhojr@gmail.com" TargetMode="External"/><Relationship Id="rId95" Type="http://schemas.openxmlformats.org/officeDocument/2006/relationships/hyperlink" Target="mailto:financeiro@tocantinscameta.com" TargetMode="External"/><Relationship Id="rId160" Type="http://schemas.openxmlformats.org/officeDocument/2006/relationships/hyperlink" Target="mailto:Josianealca@gmail.com" TargetMode="External"/><Relationship Id="rId216" Type="http://schemas.openxmlformats.org/officeDocument/2006/relationships/hyperlink" Target="mailto:teka0689@gmail.com" TargetMode="External"/><Relationship Id="rId258" Type="http://schemas.openxmlformats.org/officeDocument/2006/relationships/hyperlink" Target="mailto:ARIOSBEL@TERRA.COM.BR" TargetMode="External"/><Relationship Id="rId22" Type="http://schemas.openxmlformats.org/officeDocument/2006/relationships/hyperlink" Target="mailto:agostinho_tenorio@yahoou.com" TargetMode="External"/><Relationship Id="rId64" Type="http://schemas.openxmlformats.org/officeDocument/2006/relationships/hyperlink" Target="mailto:papeldacari@gmail.com" TargetMode="External"/><Relationship Id="rId118" Type="http://schemas.openxmlformats.org/officeDocument/2006/relationships/hyperlink" Target="mailto:EXPRESS.NORDESTE@GMAIL.COM" TargetMode="External"/><Relationship Id="rId325" Type="http://schemas.openxmlformats.org/officeDocument/2006/relationships/hyperlink" Target="mailto:pfdamasceno@yahoo.com.br" TargetMode="External"/><Relationship Id="rId171" Type="http://schemas.openxmlformats.org/officeDocument/2006/relationships/hyperlink" Target="mailto:kurimaltda@hotmail.com" TargetMode="External"/><Relationship Id="rId227" Type="http://schemas.openxmlformats.org/officeDocument/2006/relationships/hyperlink" Target="mailto:luanaalves2710@gmail.com" TargetMode="External"/><Relationship Id="rId269" Type="http://schemas.openxmlformats.org/officeDocument/2006/relationships/hyperlink" Target="mailto:dbmotos.pa@gmail.com" TargetMode="External"/><Relationship Id="rId33" Type="http://schemas.openxmlformats.org/officeDocument/2006/relationships/hyperlink" Target="mailto:antonioportugal@yahoo.com.br" TargetMode="External"/><Relationship Id="rId129" Type="http://schemas.openxmlformats.org/officeDocument/2006/relationships/hyperlink" Target="mailto:fredsomgaia@hotmail.com" TargetMode="External"/><Relationship Id="rId280" Type="http://schemas.openxmlformats.org/officeDocument/2006/relationships/hyperlink" Target="mailto:odivalandrade@bol.com.br" TargetMode="External"/><Relationship Id="rId336" Type="http://schemas.openxmlformats.org/officeDocument/2006/relationships/hyperlink" Target="mailto:santocristo.empreend@gmail.com" TargetMode="External"/><Relationship Id="rId75" Type="http://schemas.openxmlformats.org/officeDocument/2006/relationships/hyperlink" Target="mailto:pfdamasceno@yahoo.com.br" TargetMode="External"/><Relationship Id="rId140" Type="http://schemas.openxmlformats.org/officeDocument/2006/relationships/hyperlink" Target="mailto:gilsonwanzeler@hotmail.com" TargetMode="External"/><Relationship Id="rId182" Type="http://schemas.openxmlformats.org/officeDocument/2006/relationships/hyperlink" Target="mailto:varejaops@hotmail.com" TargetMode="External"/><Relationship Id="rId6" Type="http://schemas.openxmlformats.org/officeDocument/2006/relationships/hyperlink" Target="mailto:rosamariafayal22@hotmail.com" TargetMode="External"/><Relationship Id="rId238" Type="http://schemas.openxmlformats.org/officeDocument/2006/relationships/hyperlink" Target="mailto:comercial.moraes@yahoo.com.br" TargetMode="External"/><Relationship Id="rId291" Type="http://schemas.openxmlformats.org/officeDocument/2006/relationships/hyperlink" Target="mailto:pfdamasceno@yahoo.com.br" TargetMode="External"/><Relationship Id="rId305" Type="http://schemas.openxmlformats.org/officeDocument/2006/relationships/hyperlink" Target="mailto:rlopesbarra18@hotmail.com" TargetMode="External"/><Relationship Id="rId347" Type="http://schemas.openxmlformats.org/officeDocument/2006/relationships/hyperlink" Target="mailto:distribuidorakurimacameta@gmail.com" TargetMode="External"/><Relationship Id="rId44" Type="http://schemas.openxmlformats.org/officeDocument/2006/relationships/hyperlink" Target="mailto:daiana_leao@hotmail.com" TargetMode="External"/><Relationship Id="rId86" Type="http://schemas.openxmlformats.org/officeDocument/2006/relationships/hyperlink" Target="mailto:dorivancarol12@gmail.com" TargetMode="External"/><Relationship Id="rId151" Type="http://schemas.openxmlformats.org/officeDocument/2006/relationships/hyperlink" Target="mailto:iesamacameta@hotmail.com" TargetMode="External"/><Relationship Id="rId193" Type="http://schemas.openxmlformats.org/officeDocument/2006/relationships/hyperlink" Target="mailto:JOAIS.MACIEL@HOTMAIL.COM" TargetMode="External"/><Relationship Id="rId207" Type="http://schemas.openxmlformats.org/officeDocument/2006/relationships/hyperlink" Target="mailto:sac.katsoares@gmail.com" TargetMode="External"/><Relationship Id="rId249" Type="http://schemas.openxmlformats.org/officeDocument/2006/relationships/hyperlink" Target="mailto:luziaveiga3@gmail.com" TargetMode="External"/><Relationship Id="rId13" Type="http://schemas.openxmlformats.org/officeDocument/2006/relationships/hyperlink" Target="mailto:ermanojr.santos@gmail.com" TargetMode="External"/><Relationship Id="rId109" Type="http://schemas.openxmlformats.org/officeDocument/2006/relationships/hyperlink" Target="mailto:erenitapimentel2014@gmail.com" TargetMode="External"/><Relationship Id="rId260" Type="http://schemas.openxmlformats.org/officeDocument/2006/relationships/hyperlink" Target="mailto:manu241299@yahoo.com.br" TargetMode="External"/><Relationship Id="rId316" Type="http://schemas.openxmlformats.org/officeDocument/2006/relationships/hyperlink" Target="mailto:pfdamasceno@yahoo.com.br" TargetMode="External"/><Relationship Id="rId55" Type="http://schemas.openxmlformats.org/officeDocument/2006/relationships/hyperlink" Target="mailto:santocristo.empreend@gmail.com" TargetMode="External"/><Relationship Id="rId97" Type="http://schemas.openxmlformats.org/officeDocument/2006/relationships/hyperlink" Target="mailto:financeiro@tocantinscameta.com" TargetMode="External"/><Relationship Id="rId120" Type="http://schemas.openxmlformats.org/officeDocument/2006/relationships/hyperlink" Target="mailto:saoraimundo1993@gmail.com" TargetMode="External"/><Relationship Id="rId358" Type="http://schemas.openxmlformats.org/officeDocument/2006/relationships/hyperlink" Target="mailto:walterportilhojr@gmail.com" TargetMode="External"/><Relationship Id="rId162" Type="http://schemas.openxmlformats.org/officeDocument/2006/relationships/hyperlink" Target="mailto:juliaocaldascameta@gmail.com" TargetMode="External"/><Relationship Id="rId218" Type="http://schemas.openxmlformats.org/officeDocument/2006/relationships/hyperlink" Target="mailto:Lidiambp@hotmail.com" TargetMode="External"/><Relationship Id="rId271" Type="http://schemas.openxmlformats.org/officeDocument/2006/relationships/hyperlink" Target="mailto:OPENCAMETA@HOTMAIL.COM" TargetMode="External"/><Relationship Id="rId24" Type="http://schemas.openxmlformats.org/officeDocument/2006/relationships/hyperlink" Target="mailto:fmartur8@gmail.com" TargetMode="External"/><Relationship Id="rId66" Type="http://schemas.openxmlformats.org/officeDocument/2006/relationships/hyperlink" Target="mailto:fatimar15@outlook.com" TargetMode="External"/><Relationship Id="rId131" Type="http://schemas.openxmlformats.org/officeDocument/2006/relationships/hyperlink" Target="mailto:nicprestes@hotmail.com" TargetMode="External"/><Relationship Id="rId327" Type="http://schemas.openxmlformats.org/officeDocument/2006/relationships/hyperlink" Target="mailto:pfdamasceno@yahoo.com.br" TargetMode="External"/><Relationship Id="rId173" Type="http://schemas.openxmlformats.org/officeDocument/2006/relationships/hyperlink" Target="mailto:telescenter@telescenter.com" TargetMode="External"/><Relationship Id="rId229" Type="http://schemas.openxmlformats.org/officeDocument/2006/relationships/hyperlink" Target="mailto:tropicalmercadinho@gmail.com" TargetMode="External"/><Relationship Id="rId240" Type="http://schemas.openxmlformats.org/officeDocument/2006/relationships/hyperlink" Target="mailto:WALMED123@YAHOO.COM.BR" TargetMode="External"/><Relationship Id="rId35" Type="http://schemas.openxmlformats.org/officeDocument/2006/relationships/hyperlink" Target="mailto:walterportilhojr@gmail.com" TargetMode="External"/><Relationship Id="rId77" Type="http://schemas.openxmlformats.org/officeDocument/2006/relationships/hyperlink" Target="mailto:pfdamasceno@yahoo.com.br" TargetMode="External"/><Relationship Id="rId100" Type="http://schemas.openxmlformats.org/officeDocument/2006/relationships/hyperlink" Target="mailto:ELO.NEGOCIOCOLETIVO@GMAIL.COM" TargetMode="External"/><Relationship Id="rId282" Type="http://schemas.openxmlformats.org/officeDocument/2006/relationships/hyperlink" Target="mailto:kabulosavariedades1@gmail.com" TargetMode="External"/><Relationship Id="rId338" Type="http://schemas.openxmlformats.org/officeDocument/2006/relationships/hyperlink" Target="mailto:sergiormc2020@hotmail.com" TargetMode="External"/><Relationship Id="rId8" Type="http://schemas.openxmlformats.org/officeDocument/2006/relationships/hyperlink" Target="mailto:tecidoscameta@hotmail.com" TargetMode="External"/><Relationship Id="rId142" Type="http://schemas.openxmlformats.org/officeDocument/2006/relationships/hyperlink" Target="mailto:financeiro@tocantinscameta.com" TargetMode="External"/><Relationship Id="rId184" Type="http://schemas.openxmlformats.org/officeDocument/2006/relationships/hyperlink" Target="mailto:jafgoncalves@yahoo.com.br" TargetMode="External"/><Relationship Id="rId251" Type="http://schemas.openxmlformats.org/officeDocument/2006/relationships/hyperlink" Target="mailto:rayfreitas45@gmail.com" TargetMode="External"/><Relationship Id="rId46" Type="http://schemas.openxmlformats.org/officeDocument/2006/relationships/hyperlink" Target="mailto:jacielys@yahoo.com.br" TargetMode="External"/><Relationship Id="rId293" Type="http://schemas.openxmlformats.org/officeDocument/2006/relationships/hyperlink" Target="mailto:neibarrapantoja@hotmail.com" TargetMode="External"/><Relationship Id="rId307" Type="http://schemas.openxmlformats.org/officeDocument/2006/relationships/hyperlink" Target="mailto:muttuaca@hotmail.com" TargetMode="External"/><Relationship Id="rId349" Type="http://schemas.openxmlformats.org/officeDocument/2006/relationships/hyperlink" Target="mailto:walterportilhojr@gmail.com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mailto:nicprestes@hotmail.com" TargetMode="External"/><Relationship Id="rId299" Type="http://schemas.openxmlformats.org/officeDocument/2006/relationships/hyperlink" Target="mailto:rnmbarbosa@gmail.com" TargetMode="External"/><Relationship Id="rId21" Type="http://schemas.openxmlformats.org/officeDocument/2006/relationships/hyperlink" Target="mailto:pgas74523@gmail.com" TargetMode="External"/><Relationship Id="rId63" Type="http://schemas.openxmlformats.org/officeDocument/2006/relationships/hyperlink" Target="mailto:christianlonz@hotmail.com" TargetMode="External"/><Relationship Id="rId159" Type="http://schemas.openxmlformats.org/officeDocument/2006/relationships/hyperlink" Target="mailto:juliaocaldascameta@gmail.com" TargetMode="External"/><Relationship Id="rId324" Type="http://schemas.openxmlformats.org/officeDocument/2006/relationships/hyperlink" Target="mailto:SANDRODANIEL981@GMAIL.COM" TargetMode="External"/><Relationship Id="rId170" Type="http://schemas.openxmlformats.org/officeDocument/2006/relationships/hyperlink" Target="mailto:telescenter@telescenter.com" TargetMode="External"/><Relationship Id="rId226" Type="http://schemas.openxmlformats.org/officeDocument/2006/relationships/hyperlink" Target="mailto:kurimaltda@hotmail.com" TargetMode="External"/><Relationship Id="rId268" Type="http://schemas.openxmlformats.org/officeDocument/2006/relationships/hyperlink" Target="mailto:dcoeba@hotmail.com" TargetMode="External"/><Relationship Id="rId32" Type="http://schemas.openxmlformats.org/officeDocument/2006/relationships/hyperlink" Target="mailto:antonioportugal@yahoo.com.br" TargetMode="External"/><Relationship Id="rId74" Type="http://schemas.openxmlformats.org/officeDocument/2006/relationships/hyperlink" Target="mailto:pfdamasceno@yahoo.com.br" TargetMode="External"/><Relationship Id="rId128" Type="http://schemas.openxmlformats.org/officeDocument/2006/relationships/hyperlink" Target="mailto:nicprestes@hotmail.com" TargetMode="External"/><Relationship Id="rId335" Type="http://schemas.openxmlformats.org/officeDocument/2006/relationships/hyperlink" Target="mailto:Topfittcameta@gmail.com" TargetMode="External"/><Relationship Id="rId5" Type="http://schemas.openxmlformats.org/officeDocument/2006/relationships/hyperlink" Target="mailto:rosamariafayal22@hotmail.com" TargetMode="External"/><Relationship Id="rId181" Type="http://schemas.openxmlformats.org/officeDocument/2006/relationships/hyperlink" Target="mailto:jafgoncalves@yahoo.com.br" TargetMode="External"/><Relationship Id="rId237" Type="http://schemas.openxmlformats.org/officeDocument/2006/relationships/hyperlink" Target="mailto:distribuidorakurimacameta@gmail.com" TargetMode="External"/><Relationship Id="rId279" Type="http://schemas.openxmlformats.org/officeDocument/2006/relationships/hyperlink" Target="mailto:jbsouzab9@gmail.com" TargetMode="External"/><Relationship Id="rId43" Type="http://schemas.openxmlformats.org/officeDocument/2006/relationships/hyperlink" Target="mailto:daiana_leao@hotmail.com" TargetMode="External"/><Relationship Id="rId139" Type="http://schemas.openxmlformats.org/officeDocument/2006/relationships/hyperlink" Target="mailto:financeiro@tocantinscameta.com" TargetMode="External"/><Relationship Id="rId290" Type="http://schemas.openxmlformats.org/officeDocument/2006/relationships/hyperlink" Target="mailto:rosangelafranco200@gmail.com" TargetMode="External"/><Relationship Id="rId304" Type="http://schemas.openxmlformats.org/officeDocument/2006/relationships/hyperlink" Target="mailto:rubens.yurimedeiros@gmail.com" TargetMode="External"/><Relationship Id="rId346" Type="http://schemas.openxmlformats.org/officeDocument/2006/relationships/hyperlink" Target="mailto:walterportilhojr@gmail.com" TargetMode="External"/><Relationship Id="rId85" Type="http://schemas.openxmlformats.org/officeDocument/2006/relationships/hyperlink" Target="mailto:dorivancarol12@gmail.com" TargetMode="External"/><Relationship Id="rId150" Type="http://schemas.openxmlformats.org/officeDocument/2006/relationships/hyperlink" Target="mailto:fire0334@hotmail.com" TargetMode="External"/><Relationship Id="rId192" Type="http://schemas.openxmlformats.org/officeDocument/2006/relationships/hyperlink" Target="mailto:IRMAOSMATERIALDECONSTRUCAO2@GMAIL.COM" TargetMode="External"/><Relationship Id="rId206" Type="http://schemas.openxmlformats.org/officeDocument/2006/relationships/hyperlink" Target="mailto:kurimaltda@hotmail.com" TargetMode="External"/><Relationship Id="rId248" Type="http://schemas.openxmlformats.org/officeDocument/2006/relationships/hyperlink" Target="mailto:marquescenter01@gmail.com" TargetMode="External"/><Relationship Id="rId12" Type="http://schemas.openxmlformats.org/officeDocument/2006/relationships/hyperlink" Target="mailto:osmarinaribeiro77@gmail.com" TargetMode="External"/><Relationship Id="rId108" Type="http://schemas.openxmlformats.org/officeDocument/2006/relationships/hyperlink" Target="mailto:marquescenter01@gmail.com" TargetMode="External"/><Relationship Id="rId315" Type="http://schemas.openxmlformats.org/officeDocument/2006/relationships/hyperlink" Target="mailto:pfdamasceno@yahoo.com.br" TargetMode="External"/><Relationship Id="rId54" Type="http://schemas.openxmlformats.org/officeDocument/2006/relationships/hyperlink" Target="mailto:santocristo.empreend@gmail.com" TargetMode="External"/><Relationship Id="rId96" Type="http://schemas.openxmlformats.org/officeDocument/2006/relationships/hyperlink" Target="mailto:leaofabio046@gmail.com" TargetMode="External"/><Relationship Id="rId161" Type="http://schemas.openxmlformats.org/officeDocument/2006/relationships/hyperlink" Target="mailto:lojasmagazine@yahoo.com" TargetMode="External"/><Relationship Id="rId217" Type="http://schemas.openxmlformats.org/officeDocument/2006/relationships/hyperlink" Target="mailto:VIANALIVIARAQUEL80@GMAIL.COM" TargetMode="External"/><Relationship Id="rId259" Type="http://schemas.openxmlformats.org/officeDocument/2006/relationships/hyperlink" Target="mailto:conteccametafilial@hotmail.com" TargetMode="External"/><Relationship Id="rId23" Type="http://schemas.openxmlformats.org/officeDocument/2006/relationships/hyperlink" Target="mailto:lafarmamedicamentos01@gmail.com" TargetMode="External"/><Relationship Id="rId119" Type="http://schemas.openxmlformats.org/officeDocument/2006/relationships/hyperlink" Target="mailto:pintofranciscopinto70@gmail.com" TargetMode="External"/><Relationship Id="rId270" Type="http://schemas.openxmlformats.org/officeDocument/2006/relationships/hyperlink" Target="mailto:comercial.moraes@yahoo.com.br" TargetMode="External"/><Relationship Id="rId326" Type="http://schemas.openxmlformats.org/officeDocument/2006/relationships/hyperlink" Target="mailto:santocristo.empreend@gmail.com" TargetMode="External"/><Relationship Id="rId65" Type="http://schemas.openxmlformats.org/officeDocument/2006/relationships/hyperlink" Target="mailto:safiramtconstrucao@hotmail.com" TargetMode="External"/><Relationship Id="rId130" Type="http://schemas.openxmlformats.org/officeDocument/2006/relationships/hyperlink" Target="mailto:Warlenypereira83@gmail.com" TargetMode="External"/><Relationship Id="rId172" Type="http://schemas.openxmlformats.org/officeDocument/2006/relationships/hyperlink" Target="mailto:jbufpa@yahoo.com" TargetMode="External"/><Relationship Id="rId228" Type="http://schemas.openxmlformats.org/officeDocument/2006/relationships/hyperlink" Target="mailto:marceloaugustogoncalveslopes@gmail.com" TargetMode="External"/><Relationship Id="rId281" Type="http://schemas.openxmlformats.org/officeDocument/2006/relationships/hyperlink" Target="mailto:quilovoltengenharia@gmail.com" TargetMode="External"/><Relationship Id="rId337" Type="http://schemas.openxmlformats.org/officeDocument/2006/relationships/hyperlink" Target="mailto:distribuidorakurimacameta@gmail.com" TargetMode="External"/><Relationship Id="rId34" Type="http://schemas.openxmlformats.org/officeDocument/2006/relationships/hyperlink" Target="mailto:walterportilhojr@gmail.com" TargetMode="External"/><Relationship Id="rId76" Type="http://schemas.openxmlformats.org/officeDocument/2006/relationships/hyperlink" Target="mailto:pfdamasceno@yahoo.com.br" TargetMode="External"/><Relationship Id="rId141" Type="http://schemas.openxmlformats.org/officeDocument/2006/relationships/hyperlink" Target="mailto:chaleirasamba@gmail.com" TargetMode="External"/><Relationship Id="rId7" Type="http://schemas.openxmlformats.org/officeDocument/2006/relationships/hyperlink" Target="mailto:tecidoscameta@hotmail.com" TargetMode="External"/><Relationship Id="rId183" Type="http://schemas.openxmlformats.org/officeDocument/2006/relationships/hyperlink" Target="mailto:joaopai967@gmail.com" TargetMode="External"/><Relationship Id="rId239" Type="http://schemas.openxmlformats.org/officeDocument/2006/relationships/hyperlink" Target="mailto:fjcveiga@mjcenter.com.br" TargetMode="External"/><Relationship Id="rId250" Type="http://schemas.openxmlformats.org/officeDocument/2006/relationships/hyperlink" Target="mailto:ARIOSBEL@TERRA.COM.BR" TargetMode="External"/><Relationship Id="rId292" Type="http://schemas.openxmlformats.org/officeDocument/2006/relationships/hyperlink" Target="mailto:renatosilva48@gmail.com" TargetMode="External"/><Relationship Id="rId306" Type="http://schemas.openxmlformats.org/officeDocument/2006/relationships/hyperlink" Target="mailto:pfdamasceno@yahoo.com.br" TargetMode="External"/><Relationship Id="rId45" Type="http://schemas.openxmlformats.org/officeDocument/2006/relationships/hyperlink" Target="mailto:jacielys@yahoo.com.br" TargetMode="External"/><Relationship Id="rId87" Type="http://schemas.openxmlformats.org/officeDocument/2006/relationships/hyperlink" Target="mailto:delciogomes663@gmail.com" TargetMode="External"/><Relationship Id="rId110" Type="http://schemas.openxmlformats.org/officeDocument/2006/relationships/hyperlink" Target="mailto:lab.carloslima@hotmail.com" TargetMode="External"/><Relationship Id="rId348" Type="http://schemas.openxmlformats.org/officeDocument/2006/relationships/hyperlink" Target="mailto:walterportilhojr@gmail.com" TargetMode="External"/><Relationship Id="rId152" Type="http://schemas.openxmlformats.org/officeDocument/2006/relationships/hyperlink" Target="mailto:jacielys@yahoo.com.br" TargetMode="External"/><Relationship Id="rId194" Type="http://schemas.openxmlformats.org/officeDocument/2006/relationships/hyperlink" Target="mailto:santocristo.empreend@gmail.com" TargetMode="External"/><Relationship Id="rId208" Type="http://schemas.openxmlformats.org/officeDocument/2006/relationships/hyperlink" Target="mailto:lichardescaldas@gmail.com" TargetMode="External"/><Relationship Id="rId261" Type="http://schemas.openxmlformats.org/officeDocument/2006/relationships/hyperlink" Target="mailto:walterportilhojr@gmail.com" TargetMode="External"/><Relationship Id="rId14" Type="http://schemas.openxmlformats.org/officeDocument/2006/relationships/hyperlink" Target="mailto:anildaoliveira2@gmail.com" TargetMode="External"/><Relationship Id="rId56" Type="http://schemas.openxmlformats.org/officeDocument/2006/relationships/hyperlink" Target="about:blank" TargetMode="External"/><Relationship Id="rId317" Type="http://schemas.openxmlformats.org/officeDocument/2006/relationships/hyperlink" Target="mailto:pfdamasceno@yahoo.com.br" TargetMode="External"/><Relationship Id="rId98" Type="http://schemas.openxmlformats.org/officeDocument/2006/relationships/hyperlink" Target="mailto:rlopesbarra18@hotmail.com" TargetMode="External"/><Relationship Id="rId121" Type="http://schemas.openxmlformats.org/officeDocument/2006/relationships/hyperlink" Target="mailto:FABIOFONSECALOBO2016@GMAIL.COM" TargetMode="External"/><Relationship Id="rId163" Type="http://schemas.openxmlformats.org/officeDocument/2006/relationships/hyperlink" Target="mailto:oficinadopretopg@gmail.com" TargetMode="External"/><Relationship Id="rId219" Type="http://schemas.openxmlformats.org/officeDocument/2006/relationships/hyperlink" Target="mailto:lailappcardoso@gmail.com" TargetMode="External"/><Relationship Id="rId230" Type="http://schemas.openxmlformats.org/officeDocument/2006/relationships/hyperlink" Target="mailto:mbvanzeler@gmail.com" TargetMode="External"/><Relationship Id="rId251" Type="http://schemas.openxmlformats.org/officeDocument/2006/relationships/hyperlink" Target="mailto:manu241299@yahoo.com.br" TargetMode="External"/><Relationship Id="rId25" Type="http://schemas.openxmlformats.org/officeDocument/2006/relationships/hyperlink" Target="mailto:alexsandrevieira25@gmail.com" TargetMode="External"/><Relationship Id="rId46" Type="http://schemas.openxmlformats.org/officeDocument/2006/relationships/hyperlink" Target="mailto:autopostovulcao@gmail.com" TargetMode="External"/><Relationship Id="rId67" Type="http://schemas.openxmlformats.org/officeDocument/2006/relationships/hyperlink" Target="mailto:CAFEBISTROLD@GMAIL.COM" TargetMode="External"/><Relationship Id="rId272" Type="http://schemas.openxmlformats.org/officeDocument/2006/relationships/hyperlink" Target="mailto:OTAVIOJUNIOR2016@GMAIL.COM" TargetMode="External"/><Relationship Id="rId293" Type="http://schemas.openxmlformats.org/officeDocument/2006/relationships/hyperlink" Target="mailto:juniorlimareis4@gmail.com" TargetMode="External"/><Relationship Id="rId307" Type="http://schemas.openxmlformats.org/officeDocument/2006/relationships/hyperlink" Target="mailto:pfdamasceno@yahoo.com.br" TargetMode="External"/><Relationship Id="rId328" Type="http://schemas.openxmlformats.org/officeDocument/2006/relationships/hyperlink" Target="mailto:sergiormc2020@hotmail.com" TargetMode="External"/><Relationship Id="rId349" Type="http://schemas.openxmlformats.org/officeDocument/2006/relationships/hyperlink" Target="mailto:walterportilhojr@gmail.com" TargetMode="External"/><Relationship Id="rId88" Type="http://schemas.openxmlformats.org/officeDocument/2006/relationships/hyperlink" Target="mailto:DTRANSPORTE.CAMETA@OUTLOOK.COM" TargetMode="External"/><Relationship Id="rId111" Type="http://schemas.openxmlformats.org/officeDocument/2006/relationships/hyperlink" Target="mailto:edinelsonprogenio@gmail.com" TargetMode="External"/><Relationship Id="rId132" Type="http://schemas.openxmlformats.org/officeDocument/2006/relationships/hyperlink" Target="mailto:kurimaltda@hotmail.com" TargetMode="External"/><Relationship Id="rId153" Type="http://schemas.openxmlformats.org/officeDocument/2006/relationships/hyperlink" Target="mailto:jocyane.andrade@gmail.com" TargetMode="External"/><Relationship Id="rId174" Type="http://schemas.openxmlformats.org/officeDocument/2006/relationships/hyperlink" Target="mailto:joseluizoliveiralobato1234@gmail.com" TargetMode="External"/><Relationship Id="rId195" Type="http://schemas.openxmlformats.org/officeDocument/2006/relationships/hyperlink" Target="mailto:santocristo.empreend@gmail.com" TargetMode="External"/><Relationship Id="rId209" Type="http://schemas.openxmlformats.org/officeDocument/2006/relationships/hyperlink" Target="mailto:Lucas.Barros20100@Gmail.com" TargetMode="External"/><Relationship Id="rId220" Type="http://schemas.openxmlformats.org/officeDocument/2006/relationships/hyperlink" Target="mailto:hoteldaldeia@hotmail.com" TargetMode="External"/><Relationship Id="rId241" Type="http://schemas.openxmlformats.org/officeDocument/2006/relationships/hyperlink" Target="mailto:luziaveiga3@gmail.com" TargetMode="External"/><Relationship Id="rId15" Type="http://schemas.openxmlformats.org/officeDocument/2006/relationships/hyperlink" Target="mailto:antonioportilho70@gmail.com" TargetMode="External"/><Relationship Id="rId36" Type="http://schemas.openxmlformats.org/officeDocument/2006/relationships/hyperlink" Target="mailto:stonecameta@gmail.com" TargetMode="External"/><Relationship Id="rId57" Type="http://schemas.openxmlformats.org/officeDocument/2006/relationships/hyperlink" Target="mailto:bnmotopecas04@gmail.com" TargetMode="External"/><Relationship Id="rId262" Type="http://schemas.openxmlformats.org/officeDocument/2006/relationships/hyperlink" Target="mailto:OPENCAMETA@HOTMAIL.COM" TargetMode="External"/><Relationship Id="rId283" Type="http://schemas.openxmlformats.org/officeDocument/2006/relationships/hyperlink" Target="mailto:pfdamasceno@yahoo.com.br" TargetMode="External"/><Relationship Id="rId318" Type="http://schemas.openxmlformats.org/officeDocument/2006/relationships/hyperlink" Target="mailto:socorrocsbatista@gmail.com" TargetMode="External"/><Relationship Id="rId339" Type="http://schemas.openxmlformats.org/officeDocument/2006/relationships/hyperlink" Target="mailto:walterportilhojr@gmail.com" TargetMode="External"/><Relationship Id="rId78" Type="http://schemas.openxmlformats.org/officeDocument/2006/relationships/hyperlink" Target="mailto:combatcameta03@gmail.com" TargetMode="External"/><Relationship Id="rId99" Type="http://schemas.openxmlformats.org/officeDocument/2006/relationships/hyperlink" Target="mailto:bigduduca01@yahoo.com.br" TargetMode="External"/><Relationship Id="rId101" Type="http://schemas.openxmlformats.org/officeDocument/2006/relationships/hyperlink" Target="mailto:elane97.jesus@gmail.com" TargetMode="External"/><Relationship Id="rId122" Type="http://schemas.openxmlformats.org/officeDocument/2006/relationships/hyperlink" Target="mailto:multimarcas0607@gmail.com" TargetMode="External"/><Relationship Id="rId143" Type="http://schemas.openxmlformats.org/officeDocument/2006/relationships/hyperlink" Target="mailto:datalink522@yahoo.com.br" TargetMode="External"/><Relationship Id="rId164" Type="http://schemas.openxmlformats.org/officeDocument/2006/relationships/hyperlink" Target="mailto:grupocampao@hotmail.com" TargetMode="External"/><Relationship Id="rId185" Type="http://schemas.openxmlformats.org/officeDocument/2006/relationships/hyperlink" Target="mailto:jomichey30@gmail.com" TargetMode="External"/><Relationship Id="rId350" Type="http://schemas.openxmlformats.org/officeDocument/2006/relationships/hyperlink" Target="mailto:waldineyconceicaocambraia@gmail.com" TargetMode="External"/><Relationship Id="rId9" Type="http://schemas.openxmlformats.org/officeDocument/2006/relationships/hyperlink" Target="mailto:gruposerrao@yahoo.com.br" TargetMode="External"/><Relationship Id="rId210" Type="http://schemas.openxmlformats.org/officeDocument/2006/relationships/hyperlink" Target="mailto:lufitnessacademia@gmail.com" TargetMode="External"/><Relationship Id="rId26" Type="http://schemas.openxmlformats.org/officeDocument/2006/relationships/hyperlink" Target="mailto:ACAIBEMMELHOR@GMAIL.COM" TargetMode="External"/><Relationship Id="rId231" Type="http://schemas.openxmlformats.org/officeDocument/2006/relationships/hyperlink" Target="mailto:moarabeach@hotmail.com" TargetMode="External"/><Relationship Id="rId252" Type="http://schemas.openxmlformats.org/officeDocument/2006/relationships/hyperlink" Target="mailto:manu241299@yahoo.com.br" TargetMode="External"/><Relationship Id="rId273" Type="http://schemas.openxmlformats.org/officeDocument/2006/relationships/hyperlink" Target="mailto:kabulosavariedades1@gmail.com" TargetMode="External"/><Relationship Id="rId294" Type="http://schemas.openxmlformats.org/officeDocument/2006/relationships/hyperlink" Target="mailto:rlmmiranda@yahoo.com" TargetMode="External"/><Relationship Id="rId308" Type="http://schemas.openxmlformats.org/officeDocument/2006/relationships/hyperlink" Target="mailto:pfdamasceno@yahoo.com.br" TargetMode="External"/><Relationship Id="rId329" Type="http://schemas.openxmlformats.org/officeDocument/2006/relationships/hyperlink" Target="mailto:postoidealoeiras@gmail.com" TargetMode="External"/><Relationship Id="rId47" Type="http://schemas.openxmlformats.org/officeDocument/2006/relationships/hyperlink" Target="mailto:brunoluiscabral@outlook.com" TargetMode="External"/><Relationship Id="rId68" Type="http://schemas.openxmlformats.org/officeDocument/2006/relationships/hyperlink" Target="mailto:henrique.andrade99.hl@gmail.com" TargetMode="External"/><Relationship Id="rId89" Type="http://schemas.openxmlformats.org/officeDocument/2006/relationships/hyperlink" Target="mailto:dielvismoia@hotmail.com" TargetMode="External"/><Relationship Id="rId112" Type="http://schemas.openxmlformats.org/officeDocument/2006/relationships/hyperlink" Target="mailto:pantojaedenilton@gmail.com" TargetMode="External"/><Relationship Id="rId133" Type="http://schemas.openxmlformats.org/officeDocument/2006/relationships/hyperlink" Target="mailto:contato@lojadigitalinformatica.com.br" TargetMode="External"/><Relationship Id="rId154" Type="http://schemas.openxmlformats.org/officeDocument/2006/relationships/hyperlink" Target="mailto:aurilene_contec@hotmail.com" TargetMode="External"/><Relationship Id="rId175" Type="http://schemas.openxmlformats.org/officeDocument/2006/relationships/hyperlink" Target="mailto:leandro-loureiro@hotmail.com" TargetMode="External"/><Relationship Id="rId340" Type="http://schemas.openxmlformats.org/officeDocument/2006/relationships/hyperlink" Target="mailto:colegioatitudecameta@yahoo.com.br" TargetMode="External"/><Relationship Id="rId196" Type="http://schemas.openxmlformats.org/officeDocument/2006/relationships/hyperlink" Target="mailto:joaocarlosvieiraluiz2030@gmail.com" TargetMode="External"/><Relationship Id="rId200" Type="http://schemas.openxmlformats.org/officeDocument/2006/relationships/hyperlink" Target="mailto:lichardescaldas@gmail.com" TargetMode="External"/><Relationship Id="rId16" Type="http://schemas.openxmlformats.org/officeDocument/2006/relationships/hyperlink" Target="mailto:alannapompeu123@gmail.com" TargetMode="External"/><Relationship Id="rId221" Type="http://schemas.openxmlformats.org/officeDocument/2006/relationships/hyperlink" Target="mailto:livan_costa@hotmail.com" TargetMode="External"/><Relationship Id="rId242" Type="http://schemas.openxmlformats.org/officeDocument/2006/relationships/hyperlink" Target="mailto:miriam506@gmail.com" TargetMode="External"/><Relationship Id="rId263" Type="http://schemas.openxmlformats.org/officeDocument/2006/relationships/hyperlink" Target="mailto:cameta@ensinamais.com.br" TargetMode="External"/><Relationship Id="rId284" Type="http://schemas.openxmlformats.org/officeDocument/2006/relationships/hyperlink" Target="mailto:neibarrapantoja@hotmail.com" TargetMode="External"/><Relationship Id="rId319" Type="http://schemas.openxmlformats.org/officeDocument/2006/relationships/hyperlink" Target="mailto:smferreira50@hotmail.com" TargetMode="External"/><Relationship Id="rId37" Type="http://schemas.openxmlformats.org/officeDocument/2006/relationships/hyperlink" Target="mailto:PNFERNANDESFILHO@HOTMAIL.COM" TargetMode="External"/><Relationship Id="rId58" Type="http://schemas.openxmlformats.org/officeDocument/2006/relationships/hyperlink" Target="mailto:lab.carloslima@hotmail.com" TargetMode="External"/><Relationship Id="rId79" Type="http://schemas.openxmlformats.org/officeDocument/2006/relationships/hyperlink" Target="mailto:mundialcameta@gmail.com" TargetMode="External"/><Relationship Id="rId102" Type="http://schemas.openxmlformats.org/officeDocument/2006/relationships/hyperlink" Target="mailto:eleonorarodrigues2@gmail.com" TargetMode="External"/><Relationship Id="rId123" Type="http://schemas.openxmlformats.org/officeDocument/2006/relationships/hyperlink" Target="mailto:fortunatojunior74@gmail.com" TargetMode="External"/><Relationship Id="rId144" Type="http://schemas.openxmlformats.org/officeDocument/2006/relationships/hyperlink" Target="mailto:oceleiro379@gmail.com" TargetMode="External"/><Relationship Id="rId330" Type="http://schemas.openxmlformats.org/officeDocument/2006/relationships/hyperlink" Target="mailto:THIAGOESTUMANO@HOTMAIL.COM" TargetMode="External"/><Relationship Id="rId90" Type="http://schemas.openxmlformats.org/officeDocument/2006/relationships/hyperlink" Target="mailto:dorinaldogarciaxaviernaldo@gmail.com" TargetMode="External"/><Relationship Id="rId165" Type="http://schemas.openxmlformats.org/officeDocument/2006/relationships/hyperlink" Target="mailto:grupocampao@hotmail.com" TargetMode="External"/><Relationship Id="rId186" Type="http://schemas.openxmlformats.org/officeDocument/2006/relationships/hyperlink" Target="mailto:lojasmagazine@yahoo.com" TargetMode="External"/><Relationship Id="rId351" Type="http://schemas.openxmlformats.org/officeDocument/2006/relationships/hyperlink" Target="mailto:waldaninavegante89@gmail.com" TargetMode="External"/><Relationship Id="rId211" Type="http://schemas.openxmlformats.org/officeDocument/2006/relationships/hyperlink" Target="mailto:TRANSPARA92@GMAIL.COM" TargetMode="External"/><Relationship Id="rId232" Type="http://schemas.openxmlformats.org/officeDocument/2006/relationships/hyperlink" Target="mailto:comercial.moraes@yahoo.com.br" TargetMode="External"/><Relationship Id="rId253" Type="http://schemas.openxmlformats.org/officeDocument/2006/relationships/hyperlink" Target="mailto:graciete.lobo09@gmail.com" TargetMode="External"/><Relationship Id="rId274" Type="http://schemas.openxmlformats.org/officeDocument/2006/relationships/hyperlink" Target="mailto:pm7606573@gmail.com" TargetMode="External"/><Relationship Id="rId295" Type="http://schemas.openxmlformats.org/officeDocument/2006/relationships/hyperlink" Target="mailto:rlopesbarra18@hotmail.com" TargetMode="External"/><Relationship Id="rId309" Type="http://schemas.openxmlformats.org/officeDocument/2006/relationships/hyperlink" Target="mailto:pfdamasceno@yahoo.com.br" TargetMode="External"/><Relationship Id="rId27" Type="http://schemas.openxmlformats.org/officeDocument/2006/relationships/hyperlink" Target="mailto:fabricaacaicametaense@gmail.com" TargetMode="External"/><Relationship Id="rId48" Type="http://schemas.openxmlformats.org/officeDocument/2006/relationships/hyperlink" Target="mailto:BARCAMETA@GMAIL.COM" TargetMode="External"/><Relationship Id="rId69" Type="http://schemas.openxmlformats.org/officeDocument/2006/relationships/hyperlink" Target="mailto:MORAESMOIAENGENHARIA@GMAIL.COM" TargetMode="External"/><Relationship Id="rId113" Type="http://schemas.openxmlformats.org/officeDocument/2006/relationships/hyperlink" Target="mailto:jocyane.andrade@gmail.com" TargetMode="External"/><Relationship Id="rId134" Type="http://schemas.openxmlformats.org/officeDocument/2006/relationships/hyperlink" Target="mailto:jafgoncalves@yahoo.com.br" TargetMode="External"/><Relationship Id="rId320" Type="http://schemas.openxmlformats.org/officeDocument/2006/relationships/hyperlink" Target="mailto:gruposerrao@yahoo.com.br" TargetMode="External"/><Relationship Id="rId80" Type="http://schemas.openxmlformats.org/officeDocument/2006/relationships/hyperlink" Target="mailto:conteccametafilial@hotmail.com" TargetMode="External"/><Relationship Id="rId155" Type="http://schemas.openxmlformats.org/officeDocument/2006/relationships/hyperlink" Target="mailto:josealvim650@gmail.com" TargetMode="External"/><Relationship Id="rId176" Type="http://schemas.openxmlformats.org/officeDocument/2006/relationships/hyperlink" Target="mailto:santocristo.empreend@gmail.com" TargetMode="External"/><Relationship Id="rId197" Type="http://schemas.openxmlformats.org/officeDocument/2006/relationships/hyperlink" Target="mailto:joaocarlosvieiraluiz2030@gmail.com" TargetMode="External"/><Relationship Id="rId341" Type="http://schemas.openxmlformats.org/officeDocument/2006/relationships/hyperlink" Target="mailto:jncaldasbatista@gmail.com" TargetMode="External"/><Relationship Id="rId201" Type="http://schemas.openxmlformats.org/officeDocument/2006/relationships/hyperlink" Target="mailto:jupaticomercio@gmail.com" TargetMode="External"/><Relationship Id="rId222" Type="http://schemas.openxmlformats.org/officeDocument/2006/relationships/hyperlink" Target="mailto:graficadadiocese@outlook.com" TargetMode="External"/><Relationship Id="rId243" Type="http://schemas.openxmlformats.org/officeDocument/2006/relationships/hyperlink" Target="mailto:rayfreitas45@gmail.com" TargetMode="External"/><Relationship Id="rId264" Type="http://schemas.openxmlformats.org/officeDocument/2006/relationships/hyperlink" Target="mailto:naildogoncalves16@gmail.com" TargetMode="External"/><Relationship Id="rId285" Type="http://schemas.openxmlformats.org/officeDocument/2006/relationships/hyperlink" Target="mailto:rosianecsv20@gmail.com" TargetMode="External"/><Relationship Id="rId17" Type="http://schemas.openxmlformats.org/officeDocument/2006/relationships/hyperlink" Target="mailto:magnolias.cameta@gmail.com" TargetMode="External"/><Relationship Id="rId38" Type="http://schemas.openxmlformats.org/officeDocument/2006/relationships/hyperlink" Target="mailto:DANIEL.MATOSM2019@GMAIL.COM" TargetMode="External"/><Relationship Id="rId59" Type="http://schemas.openxmlformats.org/officeDocument/2006/relationships/hyperlink" Target="mailto:cdlcameta@hotmail.com" TargetMode="External"/><Relationship Id="rId103" Type="http://schemas.openxmlformats.org/officeDocument/2006/relationships/hyperlink" Target="mailto:vrdospportilho@hotmail.com" TargetMode="External"/><Relationship Id="rId124" Type="http://schemas.openxmlformats.org/officeDocument/2006/relationships/hyperlink" Target="mailto:cornelioprmachado@gmail.com" TargetMode="External"/><Relationship Id="rId310" Type="http://schemas.openxmlformats.org/officeDocument/2006/relationships/hyperlink" Target="mailto:barbaraufpa13@gmail.com" TargetMode="External"/><Relationship Id="rId70" Type="http://schemas.openxmlformats.org/officeDocument/2006/relationships/hyperlink" Target="mailto:RITASILVA523RS@GMAIL.COM" TargetMode="External"/><Relationship Id="rId91" Type="http://schemas.openxmlformats.org/officeDocument/2006/relationships/hyperlink" Target="mailto:dorivaldo.ribeiro@yahoo.com.br" TargetMode="External"/><Relationship Id="rId145" Type="http://schemas.openxmlformats.org/officeDocument/2006/relationships/hyperlink" Target="mailto:POSTOIDEALPORTEL@GMAIL.COM" TargetMode="External"/><Relationship Id="rId166" Type="http://schemas.openxmlformats.org/officeDocument/2006/relationships/hyperlink" Target="mailto:solcrismen@gmail.com" TargetMode="External"/><Relationship Id="rId187" Type="http://schemas.openxmlformats.org/officeDocument/2006/relationships/hyperlink" Target="mailto:josiasvalente170@gmail.com" TargetMode="External"/><Relationship Id="rId331" Type="http://schemas.openxmlformats.org/officeDocument/2006/relationships/hyperlink" Target="mailto:THIANA.ADV@GMAIL.COM" TargetMode="External"/><Relationship Id="rId352" Type="http://schemas.openxmlformats.org/officeDocument/2006/relationships/hyperlink" Target="about:blank" TargetMode="External"/><Relationship Id="rId1" Type="http://schemas.openxmlformats.org/officeDocument/2006/relationships/hyperlink" Target="mailto:acgoncalvessilva@yahoo.com.br" TargetMode="External"/><Relationship Id="rId212" Type="http://schemas.openxmlformats.org/officeDocument/2006/relationships/hyperlink" Target="mailto:teka0689@gmail.com" TargetMode="External"/><Relationship Id="rId233" Type="http://schemas.openxmlformats.org/officeDocument/2006/relationships/hyperlink" Target="mailto:comercial.moraes@yahoo.com.br" TargetMode="External"/><Relationship Id="rId254" Type="http://schemas.openxmlformats.org/officeDocument/2006/relationships/hyperlink" Target="mailto:financeiro.tocantins@lojasmarte.com.br" TargetMode="External"/><Relationship Id="rId28" Type="http://schemas.openxmlformats.org/officeDocument/2006/relationships/hyperlink" Target="mailto:nadilsonpacheco@gmail.com" TargetMode="External"/><Relationship Id="rId49" Type="http://schemas.openxmlformats.org/officeDocument/2006/relationships/hyperlink" Target="mailto:confere.cnc@gmail.com" TargetMode="External"/><Relationship Id="rId114" Type="http://schemas.openxmlformats.org/officeDocument/2006/relationships/hyperlink" Target="mailto:eexpressobomjesusst@gmail.com" TargetMode="External"/><Relationship Id="rId275" Type="http://schemas.openxmlformats.org/officeDocument/2006/relationships/hyperlink" Target="mailto:conveniencias.gaspub@gmail.com" TargetMode="External"/><Relationship Id="rId296" Type="http://schemas.openxmlformats.org/officeDocument/2006/relationships/hyperlink" Target="mailto:rlopesbarra18@hotmail.com" TargetMode="External"/><Relationship Id="rId300" Type="http://schemas.openxmlformats.org/officeDocument/2006/relationships/hyperlink" Target="mailto:rpvarejista@yahoo.com.br" TargetMode="External"/><Relationship Id="rId60" Type="http://schemas.openxmlformats.org/officeDocument/2006/relationships/hyperlink" Target="mailto:cstrabsegurancadotrabalho@gmail.com" TargetMode="External"/><Relationship Id="rId81" Type="http://schemas.openxmlformats.org/officeDocument/2006/relationships/hyperlink" Target="mailto:dbdbenassuly@hotmail.com" TargetMode="External"/><Relationship Id="rId135" Type="http://schemas.openxmlformats.org/officeDocument/2006/relationships/hyperlink" Target="mailto:casatelescameta@gmail.com" TargetMode="External"/><Relationship Id="rId156" Type="http://schemas.openxmlformats.org/officeDocument/2006/relationships/hyperlink" Target="mailto:cametapalace@hotmail.com" TargetMode="External"/><Relationship Id="rId177" Type="http://schemas.openxmlformats.org/officeDocument/2006/relationships/hyperlink" Target="mailto:santocristo.empreend@gmail.com" TargetMode="External"/><Relationship Id="rId198" Type="http://schemas.openxmlformats.org/officeDocument/2006/relationships/hyperlink" Target="mailto:jos18claudio@gmail.com" TargetMode="External"/><Relationship Id="rId321" Type="http://schemas.openxmlformats.org/officeDocument/2006/relationships/hyperlink" Target="mailto:sppereirarocha@gmail.com" TargetMode="External"/><Relationship Id="rId342" Type="http://schemas.openxmlformats.org/officeDocument/2006/relationships/hyperlink" Target="mailto:virginiaalvimpa@gmail.com" TargetMode="External"/><Relationship Id="rId202" Type="http://schemas.openxmlformats.org/officeDocument/2006/relationships/hyperlink" Target="mailto:kaiokaiobrenner@gmail.com" TargetMode="External"/><Relationship Id="rId223" Type="http://schemas.openxmlformats.org/officeDocument/2006/relationships/hyperlink" Target="mailto:tropicalmercadinho@gmail.com" TargetMode="External"/><Relationship Id="rId244" Type="http://schemas.openxmlformats.org/officeDocument/2006/relationships/hyperlink" Target="mailto:opencameta@hotmail.com" TargetMode="External"/><Relationship Id="rId18" Type="http://schemas.openxmlformats.org/officeDocument/2006/relationships/hyperlink" Target="mailto:ascastro68@hotmail.com" TargetMode="External"/><Relationship Id="rId39" Type="http://schemas.openxmlformats.org/officeDocument/2006/relationships/hyperlink" Target="mailto:teka0689@gmail.com" TargetMode="External"/><Relationship Id="rId265" Type="http://schemas.openxmlformats.org/officeDocument/2006/relationships/hyperlink" Target="mailto:napolesbarbearia09@gmail.com" TargetMode="External"/><Relationship Id="rId286" Type="http://schemas.openxmlformats.org/officeDocument/2006/relationships/hyperlink" Target="mailto:dionisiobrito0504@gmail.com" TargetMode="External"/><Relationship Id="rId50" Type="http://schemas.openxmlformats.org/officeDocument/2006/relationships/hyperlink" Target="mailto:confere.cnc@gmail.com" TargetMode="External"/><Relationship Id="rId104" Type="http://schemas.openxmlformats.org/officeDocument/2006/relationships/hyperlink" Target="mailto:everaldopantoja@gmail.com" TargetMode="External"/><Relationship Id="rId125" Type="http://schemas.openxmlformats.org/officeDocument/2006/relationships/hyperlink" Target="mailto:fjcveiga@mjcenter.com.br" TargetMode="External"/><Relationship Id="rId146" Type="http://schemas.openxmlformats.org/officeDocument/2006/relationships/hyperlink" Target="mailto:postoidealoeiras@gmail.com" TargetMode="External"/><Relationship Id="rId167" Type="http://schemas.openxmlformats.org/officeDocument/2006/relationships/hyperlink" Target="mailto:josefariasribeiro@gmail.com" TargetMode="External"/><Relationship Id="rId188" Type="http://schemas.openxmlformats.org/officeDocument/2006/relationships/hyperlink" Target="mailto:walterportilhojr@gmail.com" TargetMode="External"/><Relationship Id="rId311" Type="http://schemas.openxmlformats.org/officeDocument/2006/relationships/hyperlink" Target="mailto:rogerio9404@gmail.com" TargetMode="External"/><Relationship Id="rId332" Type="http://schemas.openxmlformats.org/officeDocument/2006/relationships/hyperlink" Target="mailto:josyanycarvalho1@gmail.com" TargetMode="External"/><Relationship Id="rId353" Type="http://schemas.openxmlformats.org/officeDocument/2006/relationships/hyperlink" Target="about:blank" TargetMode="External"/><Relationship Id="rId71" Type="http://schemas.openxmlformats.org/officeDocument/2006/relationships/hyperlink" Target="mailto:beatrizcastrodrt@gmail.com" TargetMode="External"/><Relationship Id="rId92" Type="http://schemas.openxmlformats.org/officeDocument/2006/relationships/hyperlink" Target="mailto:financeiro@tocantinscameta.com" TargetMode="External"/><Relationship Id="rId213" Type="http://schemas.openxmlformats.org/officeDocument/2006/relationships/hyperlink" Target="mailto:rrconstrunorte@gmail.com" TargetMode="External"/><Relationship Id="rId234" Type="http://schemas.openxmlformats.org/officeDocument/2006/relationships/hyperlink" Target="mailto:WALMED123@YAHOO.COM.BR" TargetMode="External"/><Relationship Id="rId2" Type="http://schemas.openxmlformats.org/officeDocument/2006/relationships/hyperlink" Target="mailto:PARADISTRIBUIDORA@GMAIL.COM" TargetMode="External"/><Relationship Id="rId29" Type="http://schemas.openxmlformats.org/officeDocument/2006/relationships/hyperlink" Target="mailto:padrecicero1982@gmail.com" TargetMode="External"/><Relationship Id="rId255" Type="http://schemas.openxmlformats.org/officeDocument/2006/relationships/hyperlink" Target="mailto:MEDF46270@GMAIL.COM" TargetMode="External"/><Relationship Id="rId276" Type="http://schemas.openxmlformats.org/officeDocument/2006/relationships/hyperlink" Target="mailto:poly-sam@hotmail.com" TargetMode="External"/><Relationship Id="rId297" Type="http://schemas.openxmlformats.org/officeDocument/2006/relationships/hyperlink" Target="mailto:MADELANGARO@HOTMAIL.COM" TargetMode="External"/><Relationship Id="rId40" Type="http://schemas.openxmlformats.org/officeDocument/2006/relationships/hyperlink" Target="mailto:obradamisericordia07@gmail.com" TargetMode="External"/><Relationship Id="rId115" Type="http://schemas.openxmlformats.org/officeDocument/2006/relationships/hyperlink" Target="mailto:EXPRESS.NORDESTE@GMAIL.COM" TargetMode="External"/><Relationship Id="rId136" Type="http://schemas.openxmlformats.org/officeDocument/2006/relationships/hyperlink" Target="mailto:frigoice2019@gmail.com" TargetMode="External"/><Relationship Id="rId157" Type="http://schemas.openxmlformats.org/officeDocument/2006/relationships/hyperlink" Target="mailto:Josianealca@gmail.com" TargetMode="External"/><Relationship Id="rId178" Type="http://schemas.openxmlformats.org/officeDocument/2006/relationships/hyperlink" Target="mailto:santocristo.empreend@gmail.com" TargetMode="External"/><Relationship Id="rId301" Type="http://schemas.openxmlformats.org/officeDocument/2006/relationships/hyperlink" Target="mailto:rosivaldowanzeler016@gmail.com" TargetMode="External"/><Relationship Id="rId322" Type="http://schemas.openxmlformats.org/officeDocument/2006/relationships/hyperlink" Target="mailto:sergiormc2020@hotmail.com" TargetMode="External"/><Relationship Id="rId343" Type="http://schemas.openxmlformats.org/officeDocument/2006/relationships/hyperlink" Target="mailto:wbcomerciopa@gmail.com" TargetMode="External"/><Relationship Id="rId61" Type="http://schemas.openxmlformats.org/officeDocument/2006/relationships/hyperlink" Target="mailto:boutiqueoficialblessed@gmail.com" TargetMode="External"/><Relationship Id="rId82" Type="http://schemas.openxmlformats.org/officeDocument/2006/relationships/hyperlink" Target="mailto:dbdbenassuly@hotmail.com" TargetMode="External"/><Relationship Id="rId199" Type="http://schemas.openxmlformats.org/officeDocument/2006/relationships/hyperlink" Target="mailto:adv.diegowanzeler@yahoo.com.br" TargetMode="External"/><Relationship Id="rId203" Type="http://schemas.openxmlformats.org/officeDocument/2006/relationships/hyperlink" Target="mailto:Realfortebaiao@hotmail.com" TargetMode="External"/><Relationship Id="rId19" Type="http://schemas.openxmlformats.org/officeDocument/2006/relationships/hyperlink" Target="mailto:agostinho_tenorio@yahoou.com" TargetMode="External"/><Relationship Id="rId224" Type="http://schemas.openxmlformats.org/officeDocument/2006/relationships/hyperlink" Target="mailto:tropicalmercadinho@gmail.com" TargetMode="External"/><Relationship Id="rId245" Type="http://schemas.openxmlformats.org/officeDocument/2006/relationships/hyperlink" Target="mailto:odasilvabalieiro@yahoo.com.br" TargetMode="External"/><Relationship Id="rId266" Type="http://schemas.openxmlformats.org/officeDocument/2006/relationships/hyperlink" Target="mailto:odasilvabalieiro@yahoo.com.br" TargetMode="External"/><Relationship Id="rId287" Type="http://schemas.openxmlformats.org/officeDocument/2006/relationships/hyperlink" Target="mailto:sigma.sup11@gmail.com" TargetMode="External"/><Relationship Id="rId30" Type="http://schemas.openxmlformats.org/officeDocument/2006/relationships/hyperlink" Target="about:blank" TargetMode="External"/><Relationship Id="rId105" Type="http://schemas.openxmlformats.org/officeDocument/2006/relationships/hyperlink" Target="mailto:ef.serrao@hotmail.com" TargetMode="External"/><Relationship Id="rId126" Type="http://schemas.openxmlformats.org/officeDocument/2006/relationships/hyperlink" Target="mailto:fredsomgaia@hotmail.com" TargetMode="External"/><Relationship Id="rId147" Type="http://schemas.openxmlformats.org/officeDocument/2006/relationships/hyperlink" Target="mailto:postoidealoeiras@gmail.com" TargetMode="External"/><Relationship Id="rId168" Type="http://schemas.openxmlformats.org/officeDocument/2006/relationships/hyperlink" Target="mailto:kurimaltda@hotmail.com" TargetMode="External"/><Relationship Id="rId312" Type="http://schemas.openxmlformats.org/officeDocument/2006/relationships/hyperlink" Target="mailto:rosangelaneves765@gmail.com" TargetMode="External"/><Relationship Id="rId333" Type="http://schemas.openxmlformats.org/officeDocument/2006/relationships/hyperlink" Target="mailto:josyanycarvalho1@gmail.com" TargetMode="External"/><Relationship Id="rId354" Type="http://schemas.openxmlformats.org/officeDocument/2006/relationships/vmlDrawing" Target="../drawings/vmlDrawing5.vml"/><Relationship Id="rId51" Type="http://schemas.openxmlformats.org/officeDocument/2006/relationships/hyperlink" Target="mailto:fredykidd@hotmail.com" TargetMode="External"/><Relationship Id="rId72" Type="http://schemas.openxmlformats.org/officeDocument/2006/relationships/hyperlink" Target="mailto:beatrizcastrodrt@gmail.com" TargetMode="External"/><Relationship Id="rId93" Type="http://schemas.openxmlformats.org/officeDocument/2006/relationships/hyperlink" Target="mailto:financeiro@tocantinscameta.com" TargetMode="External"/><Relationship Id="rId189" Type="http://schemas.openxmlformats.org/officeDocument/2006/relationships/hyperlink" Target="mailto:walterportilhojr@gmail.com" TargetMode="External"/><Relationship Id="rId3" Type="http://schemas.openxmlformats.org/officeDocument/2006/relationships/hyperlink" Target="mailto:anandacastro94@gmail.com" TargetMode="External"/><Relationship Id="rId214" Type="http://schemas.openxmlformats.org/officeDocument/2006/relationships/hyperlink" Target="mailto:Lidiambp@hotmail.com" TargetMode="External"/><Relationship Id="rId235" Type="http://schemas.openxmlformats.org/officeDocument/2006/relationships/hyperlink" Target="mailto:financeiro@tocantinscameta.com" TargetMode="External"/><Relationship Id="rId256" Type="http://schemas.openxmlformats.org/officeDocument/2006/relationships/hyperlink" Target="mailto:confere.cnc@gmail.com" TargetMode="External"/><Relationship Id="rId277" Type="http://schemas.openxmlformats.org/officeDocument/2006/relationships/hyperlink" Target="mailto:liane.mindelo@gmail.com" TargetMode="External"/><Relationship Id="rId298" Type="http://schemas.openxmlformats.org/officeDocument/2006/relationships/hyperlink" Target="mailto:muttuaca@hotmail.com" TargetMode="External"/><Relationship Id="rId116" Type="http://schemas.openxmlformats.org/officeDocument/2006/relationships/hyperlink" Target="mailto:saoraimundo1993@gmail.com" TargetMode="External"/><Relationship Id="rId137" Type="http://schemas.openxmlformats.org/officeDocument/2006/relationships/hyperlink" Target="mailto:gilsonwanzeler@hotmail.com" TargetMode="External"/><Relationship Id="rId158" Type="http://schemas.openxmlformats.org/officeDocument/2006/relationships/hyperlink" Target="mailto:Josianealca@gmail.com" TargetMode="External"/><Relationship Id="rId302" Type="http://schemas.openxmlformats.org/officeDocument/2006/relationships/hyperlink" Target="mailto:rosivaldowanzeler016@gmail.com" TargetMode="External"/><Relationship Id="rId323" Type="http://schemas.openxmlformats.org/officeDocument/2006/relationships/hyperlink" Target="mailto:lojasmagazine@yahoo.com" TargetMode="External"/><Relationship Id="rId344" Type="http://schemas.openxmlformats.org/officeDocument/2006/relationships/hyperlink" Target="mailto:welton1512@hotmail.com" TargetMode="External"/><Relationship Id="rId20" Type="http://schemas.openxmlformats.org/officeDocument/2006/relationships/hyperlink" Target="mailto:agostinho_tenorio@yahoou.com" TargetMode="External"/><Relationship Id="rId41" Type="http://schemas.openxmlformats.org/officeDocument/2006/relationships/hyperlink" Target="mailto:vrdospportilho@hotmail.com" TargetMode="External"/><Relationship Id="rId62" Type="http://schemas.openxmlformats.org/officeDocument/2006/relationships/hyperlink" Target="mailto:clebinhoclebsongoncalvespimentel@gmail.com" TargetMode="External"/><Relationship Id="rId83" Type="http://schemas.openxmlformats.org/officeDocument/2006/relationships/hyperlink" Target="mailto:damasceno.13cd@gmail.com" TargetMode="External"/><Relationship Id="rId179" Type="http://schemas.openxmlformats.org/officeDocument/2006/relationships/hyperlink" Target="mailto:varejaops@hotmail.com" TargetMode="External"/><Relationship Id="rId190" Type="http://schemas.openxmlformats.org/officeDocument/2006/relationships/hyperlink" Target="mailto:JOAIS.MACIEL@HOTMAIL.COM" TargetMode="External"/><Relationship Id="rId204" Type="http://schemas.openxmlformats.org/officeDocument/2006/relationships/hyperlink" Target="mailto:Sac.katsoares@gmail.com" TargetMode="External"/><Relationship Id="rId225" Type="http://schemas.openxmlformats.org/officeDocument/2006/relationships/hyperlink" Target="mailto:safiramtconstrucao@hotmail.com" TargetMode="External"/><Relationship Id="rId246" Type="http://schemas.openxmlformats.org/officeDocument/2006/relationships/hyperlink" Target="mailto:MARVINREIS99@GMAIL.COM" TargetMode="External"/><Relationship Id="rId267" Type="http://schemas.openxmlformats.org/officeDocument/2006/relationships/hyperlink" Target="mailto:melynap.mescouto@gmail.com" TargetMode="External"/><Relationship Id="rId288" Type="http://schemas.openxmlformats.org/officeDocument/2006/relationships/hyperlink" Target="mailto:ovidraceirocameta@gmail.com" TargetMode="External"/><Relationship Id="rId106" Type="http://schemas.openxmlformats.org/officeDocument/2006/relationships/hyperlink" Target="mailto:erenitapimentel2014@gmail.com" TargetMode="External"/><Relationship Id="rId127" Type="http://schemas.openxmlformats.org/officeDocument/2006/relationships/hyperlink" Target="mailto:kurimaltda@hotmail.com" TargetMode="External"/><Relationship Id="rId313" Type="http://schemas.openxmlformats.org/officeDocument/2006/relationships/hyperlink" Target="mailto:manu241299@yahoo.com.br" TargetMode="External"/><Relationship Id="rId10" Type="http://schemas.openxmlformats.org/officeDocument/2006/relationships/hyperlink" Target="mailto:ermanojr.santos@gmail.com" TargetMode="External"/><Relationship Id="rId31" Type="http://schemas.openxmlformats.org/officeDocument/2006/relationships/hyperlink" Target="mailto:paulinovteles@hotmail.com" TargetMode="External"/><Relationship Id="rId52" Type="http://schemas.openxmlformats.org/officeDocument/2006/relationships/hyperlink" Target="mailto:eleonorarodrigues2@gmail.com" TargetMode="External"/><Relationship Id="rId73" Type="http://schemas.openxmlformats.org/officeDocument/2006/relationships/hyperlink" Target="mailto:centrofisio@gmail.com" TargetMode="External"/><Relationship Id="rId94" Type="http://schemas.openxmlformats.org/officeDocument/2006/relationships/hyperlink" Target="mailto:financeiro@tocantinscameta.com" TargetMode="External"/><Relationship Id="rId148" Type="http://schemas.openxmlformats.org/officeDocument/2006/relationships/hyperlink" Target="mailto:iesamacameta@hotmail.com" TargetMode="External"/><Relationship Id="rId169" Type="http://schemas.openxmlformats.org/officeDocument/2006/relationships/hyperlink" Target="mailto:jocigribeiro@gmail.com" TargetMode="External"/><Relationship Id="rId334" Type="http://schemas.openxmlformats.org/officeDocument/2006/relationships/hyperlink" Target="mailto:josyanycarvalho1@gmail.com" TargetMode="External"/><Relationship Id="rId355" Type="http://schemas.openxmlformats.org/officeDocument/2006/relationships/comments" Target="../comments5.xml"/><Relationship Id="rId4" Type="http://schemas.openxmlformats.org/officeDocument/2006/relationships/hyperlink" Target="mailto:valentimdarocha3@gmail.com" TargetMode="External"/><Relationship Id="rId180" Type="http://schemas.openxmlformats.org/officeDocument/2006/relationships/hyperlink" Target="mailto:jafgoncalves@yahoo.com.br" TargetMode="External"/><Relationship Id="rId215" Type="http://schemas.openxmlformats.org/officeDocument/2006/relationships/hyperlink" Target="mailto:lmcrodrigues@hotmail.com" TargetMode="External"/><Relationship Id="rId236" Type="http://schemas.openxmlformats.org/officeDocument/2006/relationships/hyperlink" Target="mailto:margaridacaldas42@gmail.com" TargetMode="External"/><Relationship Id="rId257" Type="http://schemas.openxmlformats.org/officeDocument/2006/relationships/hyperlink" Target="mailto:multiservice.pps@Yahoo.com" TargetMode="External"/><Relationship Id="rId278" Type="http://schemas.openxmlformats.org/officeDocument/2006/relationships/hyperlink" Target="mailto:liane.mindelo@gmail.com" TargetMode="External"/><Relationship Id="rId303" Type="http://schemas.openxmlformats.org/officeDocument/2006/relationships/hyperlink" Target="mailto:RVIEIRAALVES75@GMAIL.COM" TargetMode="External"/><Relationship Id="rId42" Type="http://schemas.openxmlformats.org/officeDocument/2006/relationships/hyperlink" Target="mailto:vrdospportilho@hotmail.com" TargetMode="External"/><Relationship Id="rId84" Type="http://schemas.openxmlformats.org/officeDocument/2006/relationships/hyperlink" Target="mailto:madelangaro@hotmail.com" TargetMode="External"/><Relationship Id="rId138" Type="http://schemas.openxmlformats.org/officeDocument/2006/relationships/hyperlink" Target="mailto:PARADISTRIBUIDORA@GMAIL.COM" TargetMode="External"/><Relationship Id="rId345" Type="http://schemas.openxmlformats.org/officeDocument/2006/relationships/hyperlink" Target="mailto:moarabeach@hotmail.com" TargetMode="External"/><Relationship Id="rId191" Type="http://schemas.openxmlformats.org/officeDocument/2006/relationships/hyperlink" Target="mailto:emp.jviana@hotmail.com" TargetMode="External"/><Relationship Id="rId205" Type="http://schemas.openxmlformats.org/officeDocument/2006/relationships/hyperlink" Target="mailto:rpvarejista@yahoo.com.br" TargetMode="External"/><Relationship Id="rId247" Type="http://schemas.openxmlformats.org/officeDocument/2006/relationships/hyperlink" Target="mailto:REGINA_LLIPE@HOTMAIL.COM" TargetMode="External"/><Relationship Id="rId107" Type="http://schemas.openxmlformats.org/officeDocument/2006/relationships/hyperlink" Target="mailto:Eunijane1@gmail.com" TargetMode="External"/><Relationship Id="rId289" Type="http://schemas.openxmlformats.org/officeDocument/2006/relationships/hyperlink" Target="mailto:cametapalace@hotmail.com" TargetMode="External"/><Relationship Id="rId11" Type="http://schemas.openxmlformats.org/officeDocument/2006/relationships/hyperlink" Target="mailto:ermanojr.santos@gmail.com" TargetMode="External"/><Relationship Id="rId53" Type="http://schemas.openxmlformats.org/officeDocument/2006/relationships/hyperlink" Target="mailto:lojasmagazine@yahoo.com" TargetMode="External"/><Relationship Id="rId149" Type="http://schemas.openxmlformats.org/officeDocument/2006/relationships/hyperlink" Target="mailto:newcyr.maquinas@hotmail.com" TargetMode="External"/><Relationship Id="rId314" Type="http://schemas.openxmlformats.org/officeDocument/2006/relationships/hyperlink" Target="mailto:socorrocsbatista@gmail.com" TargetMode="External"/><Relationship Id="rId95" Type="http://schemas.openxmlformats.org/officeDocument/2006/relationships/hyperlink" Target="mailto:financeiro@tocantinscameta.com" TargetMode="External"/><Relationship Id="rId160" Type="http://schemas.openxmlformats.org/officeDocument/2006/relationships/hyperlink" Target="mailto:janebatista23@hotmail.com" TargetMode="External"/><Relationship Id="rId216" Type="http://schemas.openxmlformats.org/officeDocument/2006/relationships/hyperlink" Target="mailto:lmwanzeler@yahoo.com.br" TargetMode="External"/><Relationship Id="rId258" Type="http://schemas.openxmlformats.org/officeDocument/2006/relationships/hyperlink" Target="mailto:Valmeireles121521@hotmail.com" TargetMode="External"/><Relationship Id="rId22" Type="http://schemas.openxmlformats.org/officeDocument/2006/relationships/hyperlink" Target="mailto:fmartur8@gmail.com" TargetMode="External"/><Relationship Id="rId64" Type="http://schemas.openxmlformats.org/officeDocument/2006/relationships/hyperlink" Target="mailto:papeldacari@gmail.com" TargetMode="External"/><Relationship Id="rId118" Type="http://schemas.openxmlformats.org/officeDocument/2006/relationships/hyperlink" Target="mailto:fjcveiga@mjcenter.com.br" TargetMode="External"/><Relationship Id="rId325" Type="http://schemas.openxmlformats.org/officeDocument/2006/relationships/hyperlink" Target="mailto:aurilene_contec@hotmail.com" TargetMode="External"/><Relationship Id="rId171" Type="http://schemas.openxmlformats.org/officeDocument/2006/relationships/hyperlink" Target="mailto:lojasmanancial@hotmail.com" TargetMode="External"/><Relationship Id="rId227" Type="http://schemas.openxmlformats.org/officeDocument/2006/relationships/hyperlink" Target="mailto:kurimaltda@hotmail.com" TargetMode="External"/><Relationship Id="rId269" Type="http://schemas.openxmlformats.org/officeDocument/2006/relationships/hyperlink" Target="mailto:comercial.moraes@yahoo.com.br" TargetMode="External"/><Relationship Id="rId33" Type="http://schemas.openxmlformats.org/officeDocument/2006/relationships/hyperlink" Target="mailto:aleixotrindade@gmail.com" TargetMode="External"/><Relationship Id="rId129" Type="http://schemas.openxmlformats.org/officeDocument/2006/relationships/hyperlink" Target="mailto:FIELANTONIO19@GMAIL.COM" TargetMode="External"/><Relationship Id="rId280" Type="http://schemas.openxmlformats.org/officeDocument/2006/relationships/hyperlink" Target="mailto:bigfarma@hotmail.com" TargetMode="External"/><Relationship Id="rId336" Type="http://schemas.openxmlformats.org/officeDocument/2006/relationships/hyperlink" Target="mailto:elianemelo2010@gmail.com" TargetMode="External"/><Relationship Id="rId75" Type="http://schemas.openxmlformats.org/officeDocument/2006/relationships/hyperlink" Target="mailto:pfdamasceno@yahoo.com.br" TargetMode="External"/><Relationship Id="rId140" Type="http://schemas.openxmlformats.org/officeDocument/2006/relationships/hyperlink" Target="mailto:ermanojr.santos@gmail.com" TargetMode="External"/><Relationship Id="rId182" Type="http://schemas.openxmlformats.org/officeDocument/2006/relationships/hyperlink" Target="mailto:joaopai967@gmail.com" TargetMode="External"/><Relationship Id="rId6" Type="http://schemas.openxmlformats.org/officeDocument/2006/relationships/hyperlink" Target="mailto:tecidoscameta@hotmail.com" TargetMode="External"/><Relationship Id="rId238" Type="http://schemas.openxmlformats.org/officeDocument/2006/relationships/hyperlink" Target="mailto:fjcveiga@mjcenter.com.br" TargetMode="External"/><Relationship Id="rId291" Type="http://schemas.openxmlformats.org/officeDocument/2006/relationships/hyperlink" Target="mailto:clinicasantamaria@hotmail.com" TargetMode="External"/><Relationship Id="rId305" Type="http://schemas.openxmlformats.org/officeDocument/2006/relationships/hyperlink" Target="mailto:postouniao19@gmail.com" TargetMode="External"/><Relationship Id="rId347" Type="http://schemas.openxmlformats.org/officeDocument/2006/relationships/hyperlink" Target="mailto:ewanzelermail@gmail.com" TargetMode="External"/><Relationship Id="rId44" Type="http://schemas.openxmlformats.org/officeDocument/2006/relationships/hyperlink" Target="mailto:auroracomercioeservicos@gmail.com" TargetMode="External"/><Relationship Id="rId86" Type="http://schemas.openxmlformats.org/officeDocument/2006/relationships/hyperlink" Target="mailto:darlianecruz@gmail.com" TargetMode="External"/><Relationship Id="rId151" Type="http://schemas.openxmlformats.org/officeDocument/2006/relationships/hyperlink" Target="mailto:takajosincomercio@gmail.com" TargetMode="External"/><Relationship Id="rId193" Type="http://schemas.openxmlformats.org/officeDocument/2006/relationships/hyperlink" Target="mailto:joaosilvab@icloud.com" TargetMode="External"/><Relationship Id="rId207" Type="http://schemas.openxmlformats.org/officeDocument/2006/relationships/hyperlink" Target="mailto:laianeghp@gmail.com" TargetMode="External"/><Relationship Id="rId249" Type="http://schemas.openxmlformats.org/officeDocument/2006/relationships/hyperlink" Target="mailto:cametapalace@hotmail.com" TargetMode="External"/><Relationship Id="rId13" Type="http://schemas.openxmlformats.org/officeDocument/2006/relationships/hyperlink" Target="mailto:anildaoliveira2@gmail.com" TargetMode="External"/><Relationship Id="rId109" Type="http://schemas.openxmlformats.org/officeDocument/2006/relationships/hyperlink" Target="mailto:lab.carloslima@hotmail.com" TargetMode="External"/><Relationship Id="rId260" Type="http://schemas.openxmlformats.org/officeDocument/2006/relationships/hyperlink" Target="mailto:dbmotos.pa@gmail.com" TargetMode="External"/><Relationship Id="rId316" Type="http://schemas.openxmlformats.org/officeDocument/2006/relationships/hyperlink" Target="mailto:pfdamasceno@yahoo.com.br" TargetMode="External"/><Relationship Id="rId55" Type="http://schemas.openxmlformats.org/officeDocument/2006/relationships/hyperlink" Target="mailto:vistaeventosbella@gmail.com" TargetMode="External"/><Relationship Id="rId97" Type="http://schemas.openxmlformats.org/officeDocument/2006/relationships/hyperlink" Target="mailto:elza.agripino@hotmail.com" TargetMode="External"/><Relationship Id="rId120" Type="http://schemas.openxmlformats.org/officeDocument/2006/relationships/hyperlink" Target="mailto:pfdamasceno@yahoo.com.br" TargetMode="External"/><Relationship Id="rId162" Type="http://schemas.openxmlformats.org/officeDocument/2006/relationships/hyperlink" Target="mailto:oficinadopretopg@gmail.com" TargetMode="External"/><Relationship Id="rId218" Type="http://schemas.openxmlformats.org/officeDocument/2006/relationships/hyperlink" Target="mailto:BJUNIOR4@HOTMAIL.COM" TargetMode="External"/><Relationship Id="rId271" Type="http://schemas.openxmlformats.org/officeDocument/2006/relationships/hyperlink" Target="mailto:odivalandrade@bol.com.br" TargetMode="External"/><Relationship Id="rId24" Type="http://schemas.openxmlformats.org/officeDocument/2006/relationships/hyperlink" Target="mailto:acessorias@gmail.com" TargetMode="External"/><Relationship Id="rId66" Type="http://schemas.openxmlformats.org/officeDocument/2006/relationships/hyperlink" Target="mailto:fatimar15@outlook.com" TargetMode="External"/><Relationship Id="rId131" Type="http://schemas.openxmlformats.org/officeDocument/2006/relationships/hyperlink" Target="mailto:fortcareletrica@gmail.com" TargetMode="External"/><Relationship Id="rId327" Type="http://schemas.openxmlformats.org/officeDocument/2006/relationships/hyperlink" Target="mailto:aurilene_contec@hotmail.com" TargetMode="External"/><Relationship Id="rId173" Type="http://schemas.openxmlformats.org/officeDocument/2006/relationships/hyperlink" Target="mailto:clinicasantamaria@hotmail.com" TargetMode="External"/><Relationship Id="rId229" Type="http://schemas.openxmlformats.org/officeDocument/2006/relationships/hyperlink" Target="mailto:manoelgarcia01@hotmail.com" TargetMode="External"/><Relationship Id="rId240" Type="http://schemas.openxmlformats.org/officeDocument/2006/relationships/hyperlink" Target="mailto:marcioalves2541@gmail.com" TargetMode="External"/><Relationship Id="rId35" Type="http://schemas.openxmlformats.org/officeDocument/2006/relationships/hyperlink" Target="mailto:amiraildes_08@hotmail.com" TargetMode="External"/><Relationship Id="rId77" Type="http://schemas.openxmlformats.org/officeDocument/2006/relationships/hyperlink" Target="mailto:ligia_lucas22@hotmail.com" TargetMode="External"/><Relationship Id="rId100" Type="http://schemas.openxmlformats.org/officeDocument/2006/relationships/hyperlink" Target="mailto:erikanevesleao@hotmail.com" TargetMode="External"/><Relationship Id="rId282" Type="http://schemas.openxmlformats.org/officeDocument/2006/relationships/hyperlink" Target="mailto:pfdamasceno@yahoo.com.br" TargetMode="External"/><Relationship Id="rId338" Type="http://schemas.openxmlformats.org/officeDocument/2006/relationships/hyperlink" Target="mailto:vrdospportilho@hotmail.com" TargetMode="External"/><Relationship Id="rId8" Type="http://schemas.openxmlformats.org/officeDocument/2006/relationships/hyperlink" Target="mailto:walterportilhojr@gmail.com" TargetMode="External"/><Relationship Id="rId142" Type="http://schemas.openxmlformats.org/officeDocument/2006/relationships/hyperlink" Target="mailto:hildaboaforma@gmail.com" TargetMode="External"/><Relationship Id="rId184" Type="http://schemas.openxmlformats.org/officeDocument/2006/relationships/hyperlink" Target="mailto:joaopai967@gmail.com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831EC-573B-4ED1-8A6F-63B18A85680C}">
  <dimension ref="A1:G578"/>
  <sheetViews>
    <sheetView workbookViewId="0">
      <selection activeCell="B14" sqref="B14"/>
    </sheetView>
  </sheetViews>
  <sheetFormatPr defaultColWidth="14.42578125" defaultRowHeight="10.5" x14ac:dyDescent="0.15"/>
  <cols>
    <col min="1" max="1" width="4.85546875" style="875" customWidth="1"/>
    <col min="2" max="2" width="47.28515625" style="875" customWidth="1"/>
    <col min="3" max="3" width="26.140625" style="875" customWidth="1"/>
    <col min="4" max="4" width="18" style="875" bestFit="1" customWidth="1"/>
    <col min="5" max="5" width="12.7109375" style="875" customWidth="1"/>
    <col min="6" max="6" width="23" style="875" customWidth="1"/>
    <col min="7" max="7" width="10" style="875" customWidth="1"/>
    <col min="8" max="16384" width="14.42578125" style="875"/>
  </cols>
  <sheetData>
    <row r="1" spans="1:7" ht="13.5" customHeight="1" x14ac:dyDescent="0.15">
      <c r="A1" s="876" t="s">
        <v>1621</v>
      </c>
      <c r="B1" s="877" t="s">
        <v>5</v>
      </c>
      <c r="C1" s="873" t="s">
        <v>1622</v>
      </c>
      <c r="D1" s="874" t="s">
        <v>4</v>
      </c>
      <c r="E1" s="1062" t="s">
        <v>5328</v>
      </c>
      <c r="F1" s="1063"/>
      <c r="G1" s="1064"/>
    </row>
    <row r="2" spans="1:7" ht="13.5" customHeight="1" x14ac:dyDescent="0.15">
      <c r="A2" s="878">
        <v>92</v>
      </c>
      <c r="B2" s="890" t="s">
        <v>355</v>
      </c>
      <c r="C2" s="879" t="s">
        <v>1934</v>
      </c>
      <c r="D2" s="844" t="s">
        <v>354</v>
      </c>
      <c r="E2" s="844"/>
      <c r="F2" s="880"/>
      <c r="G2" s="844"/>
    </row>
    <row r="3" spans="1:7" ht="13.5" customHeight="1" x14ac:dyDescent="0.15">
      <c r="A3" s="878">
        <v>93</v>
      </c>
      <c r="B3" s="890" t="s">
        <v>358</v>
      </c>
      <c r="C3" s="879" t="s">
        <v>1934</v>
      </c>
      <c r="D3" s="844" t="s">
        <v>357</v>
      </c>
      <c r="E3" s="844"/>
      <c r="F3" s="880"/>
      <c r="G3" s="844"/>
    </row>
    <row r="4" spans="1:7" ht="13.5" customHeight="1" x14ac:dyDescent="0.15">
      <c r="A4" s="878">
        <v>94</v>
      </c>
      <c r="B4" s="890" t="s">
        <v>361</v>
      </c>
      <c r="C4" s="879" t="s">
        <v>1934</v>
      </c>
      <c r="D4" s="844" t="s">
        <v>360</v>
      </c>
      <c r="E4" s="844"/>
      <c r="F4" s="880"/>
      <c r="G4" s="844"/>
    </row>
    <row r="5" spans="1:7" ht="13.5" customHeight="1" x14ac:dyDescent="0.15">
      <c r="A5" s="878">
        <v>100</v>
      </c>
      <c r="B5" s="890" t="s">
        <v>379</v>
      </c>
      <c r="C5" s="879" t="s">
        <v>1951</v>
      </c>
      <c r="D5" s="844" t="s">
        <v>378</v>
      </c>
      <c r="E5" s="844"/>
      <c r="F5" s="880"/>
      <c r="G5" s="844"/>
    </row>
    <row r="6" spans="1:7" ht="13.5" customHeight="1" x14ac:dyDescent="0.15">
      <c r="A6" s="878">
        <v>101</v>
      </c>
      <c r="B6" s="890" t="s">
        <v>382</v>
      </c>
      <c r="C6" s="879" t="s">
        <v>1951</v>
      </c>
      <c r="D6" s="844" t="s">
        <v>381</v>
      </c>
      <c r="E6" s="844"/>
      <c r="F6" s="880"/>
      <c r="G6" s="844"/>
    </row>
    <row r="7" spans="1:7" ht="13.5" customHeight="1" x14ac:dyDescent="0.15">
      <c r="A7" s="878">
        <v>104</v>
      </c>
      <c r="B7" s="890" t="s">
        <v>384</v>
      </c>
      <c r="C7" s="879" t="s">
        <v>1951</v>
      </c>
      <c r="D7" s="844" t="s">
        <v>383</v>
      </c>
      <c r="E7" s="844"/>
      <c r="F7" s="880"/>
      <c r="G7" s="844"/>
    </row>
    <row r="8" spans="1:7" ht="13.5" customHeight="1" x14ac:dyDescent="0.15">
      <c r="A8" s="878">
        <v>147</v>
      </c>
      <c r="B8" s="833" t="s">
        <v>5279</v>
      </c>
      <c r="C8" s="879" t="s">
        <v>2108</v>
      </c>
      <c r="D8" s="883" t="s">
        <v>581</v>
      </c>
      <c r="E8" s="844"/>
      <c r="F8" s="884"/>
      <c r="G8" s="844"/>
    </row>
    <row r="9" spans="1:7" ht="13.5" customHeight="1" x14ac:dyDescent="0.15">
      <c r="A9" s="878">
        <v>148</v>
      </c>
      <c r="B9" s="833" t="s">
        <v>5281</v>
      </c>
      <c r="C9" s="879" t="s">
        <v>2108</v>
      </c>
      <c r="D9" s="883" t="s">
        <v>5280</v>
      </c>
      <c r="E9" s="844"/>
      <c r="F9" s="880"/>
      <c r="G9" s="844"/>
    </row>
    <row r="10" spans="1:7" ht="13.5" customHeight="1" x14ac:dyDescent="0.15">
      <c r="A10" s="878">
        <v>149</v>
      </c>
      <c r="B10" s="833" t="s">
        <v>5283</v>
      </c>
      <c r="C10" s="879" t="s">
        <v>2108</v>
      </c>
      <c r="D10" s="883" t="s">
        <v>5282</v>
      </c>
      <c r="E10" s="844"/>
      <c r="F10" s="880"/>
      <c r="G10" s="844"/>
    </row>
    <row r="11" spans="1:7" ht="13.5" customHeight="1" x14ac:dyDescent="0.15">
      <c r="A11" s="878">
        <v>150</v>
      </c>
      <c r="B11" s="833" t="s">
        <v>5285</v>
      </c>
      <c r="C11" s="879" t="s">
        <v>2108</v>
      </c>
      <c r="D11" s="883" t="s">
        <v>5284</v>
      </c>
      <c r="E11" s="844"/>
      <c r="F11" s="880"/>
      <c r="G11" s="844"/>
    </row>
    <row r="12" spans="1:7" ht="13.5" customHeight="1" x14ac:dyDescent="0.15">
      <c r="A12" s="878">
        <v>349</v>
      </c>
      <c r="B12" s="890" t="s">
        <v>1318</v>
      </c>
      <c r="C12" s="882" t="s">
        <v>2677</v>
      </c>
      <c r="D12" s="844" t="s">
        <v>1317</v>
      </c>
      <c r="E12" s="844"/>
      <c r="F12" s="880"/>
      <c r="G12" s="844"/>
    </row>
    <row r="13" spans="1:7" ht="13.5" customHeight="1" x14ac:dyDescent="0.15">
      <c r="A13" s="878">
        <v>350</v>
      </c>
      <c r="B13" s="890" t="s">
        <v>1318</v>
      </c>
      <c r="C13" s="882" t="s">
        <v>2677</v>
      </c>
      <c r="D13" s="844" t="s">
        <v>1320</v>
      </c>
      <c r="E13" s="844"/>
      <c r="F13" s="880"/>
      <c r="G13" s="844"/>
    </row>
    <row r="14" spans="1:7" ht="13.5" customHeight="1" x14ac:dyDescent="0.15">
      <c r="A14" s="878">
        <v>371</v>
      </c>
      <c r="B14" s="890" t="s">
        <v>1405</v>
      </c>
      <c r="C14" s="882" t="s">
        <v>2749</v>
      </c>
      <c r="D14" s="844" t="s">
        <v>1413</v>
      </c>
      <c r="E14" s="844"/>
      <c r="F14" s="880"/>
      <c r="G14" s="844"/>
    </row>
    <row r="15" spans="1:7" ht="13.5" customHeight="1" x14ac:dyDescent="0.15">
      <c r="A15" s="878">
        <v>372</v>
      </c>
      <c r="B15" s="890" t="s">
        <v>1408</v>
      </c>
      <c r="C15" s="882" t="s">
        <v>2749</v>
      </c>
      <c r="D15" s="844" t="s">
        <v>1410</v>
      </c>
      <c r="E15" s="844"/>
      <c r="F15" s="880"/>
      <c r="G15" s="844"/>
    </row>
    <row r="16" spans="1:7" ht="13.5" customHeight="1" x14ac:dyDescent="0.15">
      <c r="A16" s="878">
        <v>373</v>
      </c>
      <c r="B16" s="890" t="s">
        <v>1411</v>
      </c>
      <c r="C16" s="882" t="s">
        <v>2749</v>
      </c>
      <c r="D16" s="844" t="s">
        <v>1404</v>
      </c>
      <c r="E16" s="844"/>
      <c r="F16" s="880"/>
      <c r="G16" s="844"/>
    </row>
    <row r="17" spans="1:7" ht="13.5" customHeight="1" x14ac:dyDescent="0.15">
      <c r="A17" s="878">
        <v>374</v>
      </c>
      <c r="B17" s="890" t="s">
        <v>1414</v>
      </c>
      <c r="C17" s="882" t="s">
        <v>2749</v>
      </c>
      <c r="D17" s="844" t="s">
        <v>1407</v>
      </c>
      <c r="E17" s="844"/>
      <c r="F17" s="880"/>
      <c r="G17" s="844"/>
    </row>
    <row r="18" spans="1:7" ht="13.5" customHeight="1" x14ac:dyDescent="0.15">
      <c r="A18" s="878">
        <v>375</v>
      </c>
      <c r="B18" s="890" t="s">
        <v>1417</v>
      </c>
      <c r="C18" s="882" t="s">
        <v>2749</v>
      </c>
      <c r="D18" s="844" t="s">
        <v>1416</v>
      </c>
      <c r="E18" s="844"/>
      <c r="F18" s="844"/>
      <c r="G18" s="844"/>
    </row>
    <row r="19" spans="1:7" ht="13.5" customHeight="1" x14ac:dyDescent="0.15">
      <c r="A19" s="878">
        <v>381</v>
      </c>
      <c r="B19" s="890" t="s">
        <v>1443</v>
      </c>
      <c r="C19" s="882" t="s">
        <v>1934</v>
      </c>
      <c r="D19" s="844" t="s">
        <v>1442</v>
      </c>
      <c r="E19" s="844"/>
      <c r="F19" s="880"/>
      <c r="G19" s="844"/>
    </row>
    <row r="20" spans="1:7" ht="13.5" customHeight="1" x14ac:dyDescent="0.15">
      <c r="A20" s="878">
        <v>382</v>
      </c>
      <c r="B20" s="890" t="s">
        <v>1443</v>
      </c>
      <c r="C20" s="882" t="s">
        <v>1934</v>
      </c>
      <c r="D20" s="844" t="s">
        <v>1445</v>
      </c>
      <c r="E20" s="844"/>
      <c r="F20" s="880"/>
      <c r="G20" s="844"/>
    </row>
    <row r="21" spans="1:7" ht="13.5" customHeight="1" x14ac:dyDescent="0.15">
      <c r="A21" s="878">
        <v>383</v>
      </c>
      <c r="B21" s="890" t="s">
        <v>1443</v>
      </c>
      <c r="C21" s="882" t="s">
        <v>1934</v>
      </c>
      <c r="D21" s="844" t="s">
        <v>1446</v>
      </c>
      <c r="E21" s="844"/>
      <c r="F21" s="880"/>
      <c r="G21" s="844"/>
    </row>
    <row r="22" spans="1:7" ht="13.5" customHeight="1" x14ac:dyDescent="0.15">
      <c r="A22" s="46"/>
      <c r="B22" s="46"/>
      <c r="C22" s="46"/>
      <c r="D22" s="46"/>
      <c r="E22" s="46"/>
      <c r="F22" s="46"/>
      <c r="G22" s="46"/>
    </row>
    <row r="23" spans="1:7" ht="13.5" customHeight="1" x14ac:dyDescent="0.15">
      <c r="A23" s="46"/>
      <c r="B23" s="46"/>
      <c r="C23" s="46"/>
      <c r="D23" s="46"/>
      <c r="E23" s="46"/>
      <c r="F23" s="46"/>
      <c r="G23" s="46"/>
    </row>
    <row r="24" spans="1:7" ht="13.5" customHeight="1" x14ac:dyDescent="0.15">
      <c r="A24" s="46"/>
      <c r="B24" s="46"/>
      <c r="C24" s="46"/>
      <c r="D24" s="46"/>
      <c r="E24" s="46"/>
      <c r="F24" s="46"/>
      <c r="G24" s="46"/>
    </row>
    <row r="25" spans="1:7" ht="13.5" customHeight="1" x14ac:dyDescent="0.15">
      <c r="A25" s="46"/>
      <c r="B25" s="46"/>
      <c r="C25" s="46"/>
      <c r="D25" s="46"/>
      <c r="E25" s="46"/>
      <c r="F25" s="46"/>
      <c r="G25" s="46"/>
    </row>
    <row r="26" spans="1:7" ht="13.5" customHeight="1" x14ac:dyDescent="0.15">
      <c r="A26" s="46"/>
      <c r="B26" s="46"/>
      <c r="C26" s="46"/>
      <c r="D26" s="46"/>
      <c r="E26" s="46"/>
      <c r="F26" s="46"/>
      <c r="G26" s="46"/>
    </row>
    <row r="27" spans="1:7" ht="13.5" customHeight="1" x14ac:dyDescent="0.15">
      <c r="A27" s="46"/>
      <c r="B27" s="46"/>
      <c r="C27" s="46"/>
      <c r="D27" s="46"/>
      <c r="E27" s="46"/>
      <c r="F27" s="46"/>
      <c r="G27" s="46"/>
    </row>
    <row r="28" spans="1:7" ht="13.5" customHeight="1" x14ac:dyDescent="0.15">
      <c r="A28" s="46"/>
      <c r="B28" s="46"/>
      <c r="C28" s="46"/>
      <c r="D28" s="46"/>
      <c r="E28" s="46"/>
      <c r="F28" s="46"/>
      <c r="G28" s="46"/>
    </row>
    <row r="29" spans="1:7" ht="13.5" customHeight="1" x14ac:dyDescent="0.15">
      <c r="A29" s="46"/>
      <c r="B29" s="46"/>
      <c r="C29" s="46"/>
      <c r="D29" s="46"/>
      <c r="E29" s="46"/>
      <c r="F29" s="46"/>
      <c r="G29" s="46"/>
    </row>
    <row r="30" spans="1:7" ht="13.5" customHeight="1" x14ac:dyDescent="0.15">
      <c r="A30" s="46"/>
      <c r="B30" s="46"/>
      <c r="C30" s="46"/>
      <c r="D30" s="46"/>
      <c r="E30" s="46"/>
      <c r="F30" s="46"/>
      <c r="G30" s="46"/>
    </row>
    <row r="31" spans="1:7" ht="13.5" customHeight="1" x14ac:dyDescent="0.15">
      <c r="A31" s="46"/>
      <c r="B31" s="46"/>
      <c r="C31" s="46"/>
      <c r="D31" s="46"/>
      <c r="E31" s="46"/>
      <c r="F31" s="46"/>
      <c r="G31" s="46"/>
    </row>
    <row r="32" spans="1:7" ht="13.5" customHeight="1" x14ac:dyDescent="0.15">
      <c r="A32" s="46"/>
      <c r="B32" s="46"/>
      <c r="C32" s="46"/>
      <c r="D32" s="46"/>
      <c r="E32" s="46"/>
      <c r="F32" s="46"/>
      <c r="G32" s="46"/>
    </row>
    <row r="33" spans="1:7" ht="13.5" customHeight="1" x14ac:dyDescent="0.15">
      <c r="A33" s="46"/>
      <c r="B33" s="46"/>
      <c r="C33" s="46"/>
      <c r="D33" s="46"/>
      <c r="E33" s="46"/>
      <c r="F33" s="46"/>
      <c r="G33" s="46"/>
    </row>
    <row r="34" spans="1:7" ht="13.5" customHeight="1" x14ac:dyDescent="0.15">
      <c r="A34" s="46"/>
      <c r="B34" s="46"/>
      <c r="C34" s="46"/>
      <c r="D34" s="46"/>
      <c r="E34" s="46"/>
      <c r="F34" s="46"/>
      <c r="G34" s="46"/>
    </row>
    <row r="35" spans="1:7" ht="13.5" customHeight="1" x14ac:dyDescent="0.15">
      <c r="A35" s="46"/>
      <c r="B35" s="46"/>
      <c r="C35" s="46"/>
      <c r="D35" s="46"/>
      <c r="E35" s="46"/>
      <c r="F35" s="46"/>
      <c r="G35" s="46"/>
    </row>
    <row r="36" spans="1:7" ht="13.5" customHeight="1" x14ac:dyDescent="0.15">
      <c r="A36" s="46"/>
      <c r="B36" s="46"/>
      <c r="C36" s="46"/>
      <c r="D36" s="46"/>
      <c r="E36" s="46"/>
      <c r="F36" s="46"/>
      <c r="G36" s="46"/>
    </row>
    <row r="37" spans="1:7" ht="13.5" customHeight="1" x14ac:dyDescent="0.15">
      <c r="A37" s="46"/>
      <c r="B37" s="46"/>
      <c r="C37" s="46"/>
      <c r="D37" s="46"/>
      <c r="E37" s="46"/>
      <c r="F37" s="46"/>
      <c r="G37" s="46"/>
    </row>
    <row r="38" spans="1:7" ht="13.5" customHeight="1" x14ac:dyDescent="0.15">
      <c r="A38" s="46"/>
      <c r="B38" s="46"/>
      <c r="C38" s="46"/>
      <c r="D38" s="46"/>
      <c r="E38" s="46"/>
      <c r="F38" s="46"/>
      <c r="G38" s="46"/>
    </row>
    <row r="39" spans="1:7" ht="13.5" customHeight="1" x14ac:dyDescent="0.15">
      <c r="A39" s="46"/>
      <c r="B39" s="46"/>
      <c r="C39" s="46"/>
      <c r="D39" s="46"/>
      <c r="E39" s="46"/>
      <c r="F39" s="46"/>
      <c r="G39" s="46"/>
    </row>
    <row r="40" spans="1:7" ht="13.5" customHeight="1" x14ac:dyDescent="0.15">
      <c r="A40" s="46"/>
      <c r="B40" s="46"/>
      <c r="C40" s="46"/>
      <c r="D40" s="46"/>
      <c r="E40" s="46"/>
      <c r="F40" s="46"/>
      <c r="G40" s="46"/>
    </row>
    <row r="41" spans="1:7" ht="13.5" customHeight="1" x14ac:dyDescent="0.15">
      <c r="A41" s="46"/>
      <c r="B41" s="46"/>
      <c r="C41" s="46"/>
      <c r="D41" s="46"/>
      <c r="E41" s="46"/>
      <c r="F41" s="46"/>
      <c r="G41" s="46"/>
    </row>
    <row r="42" spans="1:7" ht="13.5" customHeight="1" x14ac:dyDescent="0.15">
      <c r="A42" s="46"/>
      <c r="B42" s="46"/>
      <c r="C42" s="46"/>
      <c r="D42" s="46"/>
      <c r="E42" s="46"/>
      <c r="F42" s="46"/>
      <c r="G42" s="46"/>
    </row>
    <row r="43" spans="1:7" ht="13.5" customHeight="1" x14ac:dyDescent="0.15">
      <c r="A43" s="46"/>
      <c r="B43" s="46"/>
      <c r="C43" s="46"/>
      <c r="D43" s="46"/>
      <c r="E43" s="46"/>
      <c r="F43" s="46"/>
      <c r="G43" s="46"/>
    </row>
    <row r="44" spans="1:7" ht="13.5" customHeight="1" x14ac:dyDescent="0.15">
      <c r="A44" s="46"/>
      <c r="B44" s="46"/>
      <c r="C44" s="46"/>
      <c r="D44" s="46"/>
      <c r="E44" s="46"/>
      <c r="F44" s="46"/>
      <c r="G44" s="46"/>
    </row>
    <row r="45" spans="1:7" ht="13.5" customHeight="1" x14ac:dyDescent="0.15">
      <c r="A45" s="46"/>
      <c r="B45" s="46"/>
      <c r="C45" s="46"/>
      <c r="D45" s="46"/>
      <c r="E45" s="46"/>
      <c r="F45" s="46"/>
      <c r="G45" s="46"/>
    </row>
    <row r="46" spans="1:7" ht="13.5" customHeight="1" x14ac:dyDescent="0.15">
      <c r="A46" s="46"/>
      <c r="B46" s="46"/>
      <c r="C46" s="46"/>
      <c r="D46" s="46"/>
      <c r="E46" s="46"/>
      <c r="F46" s="46"/>
      <c r="G46" s="46"/>
    </row>
    <row r="47" spans="1:7" ht="13.5" customHeight="1" x14ac:dyDescent="0.15">
      <c r="A47" s="46"/>
      <c r="B47" s="46"/>
      <c r="C47" s="46"/>
      <c r="D47" s="46"/>
      <c r="E47" s="46"/>
      <c r="F47" s="46"/>
      <c r="G47" s="46"/>
    </row>
    <row r="48" spans="1:7" ht="13.5" customHeight="1" x14ac:dyDescent="0.15">
      <c r="A48" s="46"/>
      <c r="B48" s="46"/>
      <c r="C48" s="46"/>
      <c r="D48" s="46"/>
      <c r="E48" s="46"/>
      <c r="F48" s="46"/>
      <c r="G48" s="46"/>
    </row>
    <row r="49" spans="1:7" ht="13.5" customHeight="1" x14ac:dyDescent="0.15">
      <c r="A49" s="46"/>
      <c r="B49" s="46"/>
      <c r="C49" s="46"/>
      <c r="D49" s="46"/>
      <c r="E49" s="46"/>
      <c r="F49" s="46"/>
      <c r="G49" s="46"/>
    </row>
    <row r="50" spans="1:7" ht="13.5" customHeight="1" x14ac:dyDescent="0.15">
      <c r="A50" s="46"/>
      <c r="B50" s="46"/>
      <c r="C50" s="46"/>
      <c r="D50" s="46"/>
      <c r="E50" s="46"/>
      <c r="F50" s="46"/>
      <c r="G50" s="46"/>
    </row>
    <row r="51" spans="1:7" ht="13.5" customHeight="1" x14ac:dyDescent="0.15">
      <c r="A51" s="46"/>
      <c r="B51" s="46"/>
      <c r="C51" s="46"/>
      <c r="D51" s="46"/>
      <c r="E51" s="46"/>
      <c r="F51" s="46"/>
      <c r="G51" s="46"/>
    </row>
    <row r="52" spans="1:7" ht="13.5" customHeight="1" x14ac:dyDescent="0.15">
      <c r="A52" s="46"/>
      <c r="B52" s="46"/>
      <c r="C52" s="46"/>
      <c r="D52" s="46"/>
      <c r="E52" s="46"/>
      <c r="F52" s="46"/>
      <c r="G52" s="46"/>
    </row>
    <row r="53" spans="1:7" ht="13.5" customHeight="1" x14ac:dyDescent="0.15">
      <c r="A53" s="46"/>
      <c r="B53" s="46"/>
      <c r="C53" s="46"/>
      <c r="D53" s="46"/>
      <c r="E53" s="46"/>
      <c r="F53" s="46"/>
      <c r="G53" s="46"/>
    </row>
    <row r="54" spans="1:7" ht="13.5" customHeight="1" x14ac:dyDescent="0.15">
      <c r="A54" s="46"/>
      <c r="B54" s="46"/>
      <c r="C54" s="46"/>
      <c r="D54" s="46"/>
      <c r="E54" s="46"/>
      <c r="F54" s="46"/>
      <c r="G54" s="46"/>
    </row>
    <row r="55" spans="1:7" ht="13.5" customHeight="1" x14ac:dyDescent="0.15">
      <c r="A55" s="46"/>
      <c r="B55" s="46"/>
      <c r="C55" s="46"/>
      <c r="D55" s="46"/>
      <c r="E55" s="46"/>
      <c r="F55" s="46"/>
      <c r="G55" s="46"/>
    </row>
    <row r="56" spans="1:7" ht="13.5" customHeight="1" x14ac:dyDescent="0.15">
      <c r="A56" s="46"/>
      <c r="B56" s="46"/>
      <c r="C56" s="46"/>
      <c r="D56" s="46"/>
      <c r="E56" s="46"/>
      <c r="F56" s="46"/>
      <c r="G56" s="46"/>
    </row>
    <row r="57" spans="1:7" ht="13.5" customHeight="1" x14ac:dyDescent="0.15">
      <c r="A57" s="46"/>
      <c r="B57" s="46"/>
      <c r="C57" s="46"/>
      <c r="D57" s="46"/>
      <c r="E57" s="46"/>
      <c r="F57" s="46"/>
      <c r="G57" s="46"/>
    </row>
    <row r="58" spans="1:7" ht="13.5" customHeight="1" x14ac:dyDescent="0.15">
      <c r="A58" s="46"/>
      <c r="B58" s="46"/>
      <c r="C58" s="46"/>
      <c r="D58" s="46"/>
      <c r="E58" s="46"/>
      <c r="F58" s="46"/>
      <c r="G58" s="46"/>
    </row>
    <row r="59" spans="1:7" ht="13.5" customHeight="1" x14ac:dyDescent="0.15">
      <c r="A59" s="46"/>
      <c r="B59" s="46"/>
      <c r="C59" s="46"/>
      <c r="D59" s="46"/>
      <c r="E59" s="46"/>
      <c r="F59" s="46"/>
      <c r="G59" s="46"/>
    </row>
    <row r="60" spans="1:7" ht="13.5" customHeight="1" x14ac:dyDescent="0.15">
      <c r="A60" s="46"/>
      <c r="B60" s="46"/>
      <c r="C60" s="46"/>
      <c r="D60" s="46"/>
      <c r="E60" s="46"/>
      <c r="F60" s="46"/>
      <c r="G60" s="46"/>
    </row>
    <row r="61" spans="1:7" ht="13.5" customHeight="1" x14ac:dyDescent="0.15">
      <c r="A61" s="46"/>
      <c r="B61" s="46"/>
      <c r="C61" s="46"/>
      <c r="D61" s="46"/>
      <c r="E61" s="46"/>
      <c r="F61" s="46"/>
      <c r="G61" s="46"/>
    </row>
    <row r="62" spans="1:7" ht="13.5" customHeight="1" x14ac:dyDescent="0.15">
      <c r="A62" s="46"/>
      <c r="B62" s="46"/>
      <c r="C62" s="46"/>
      <c r="D62" s="46"/>
      <c r="E62" s="46"/>
      <c r="F62" s="46"/>
      <c r="G62" s="46"/>
    </row>
    <row r="63" spans="1:7" ht="13.5" customHeight="1" x14ac:dyDescent="0.15">
      <c r="A63" s="46"/>
      <c r="B63" s="46"/>
      <c r="C63" s="46"/>
      <c r="D63" s="46"/>
      <c r="E63" s="46"/>
      <c r="F63" s="46"/>
      <c r="G63" s="46"/>
    </row>
    <row r="64" spans="1:7" ht="13.5" customHeight="1" x14ac:dyDescent="0.15">
      <c r="A64" s="46"/>
      <c r="B64" s="46"/>
      <c r="C64" s="46"/>
      <c r="D64" s="46"/>
      <c r="E64" s="46"/>
      <c r="F64" s="46"/>
      <c r="G64" s="46"/>
    </row>
    <row r="65" spans="1:7" ht="13.5" customHeight="1" x14ac:dyDescent="0.15">
      <c r="A65" s="46"/>
      <c r="B65" s="46"/>
      <c r="C65" s="46"/>
      <c r="D65" s="46"/>
      <c r="E65" s="46"/>
      <c r="F65" s="46"/>
      <c r="G65" s="46"/>
    </row>
    <row r="66" spans="1:7" ht="13.5" customHeight="1" x14ac:dyDescent="0.15">
      <c r="A66" s="46"/>
      <c r="B66" s="46"/>
      <c r="C66" s="46"/>
      <c r="D66" s="46"/>
      <c r="E66" s="46"/>
      <c r="F66" s="46"/>
      <c r="G66" s="46"/>
    </row>
    <row r="67" spans="1:7" ht="13.5" customHeight="1" x14ac:dyDescent="0.15">
      <c r="A67" s="46"/>
      <c r="B67" s="46"/>
      <c r="C67" s="46"/>
      <c r="D67" s="46"/>
      <c r="E67" s="46"/>
      <c r="F67" s="46"/>
      <c r="G67" s="46"/>
    </row>
    <row r="68" spans="1:7" ht="13.5" customHeight="1" x14ac:dyDescent="0.15">
      <c r="A68" s="46"/>
      <c r="B68" s="46"/>
      <c r="C68" s="46"/>
      <c r="D68" s="46"/>
      <c r="E68" s="46"/>
      <c r="F68" s="46"/>
      <c r="G68" s="46"/>
    </row>
    <row r="69" spans="1:7" ht="13.5" customHeight="1" x14ac:dyDescent="0.15">
      <c r="A69" s="46"/>
      <c r="B69" s="46"/>
      <c r="C69" s="46"/>
      <c r="D69" s="46"/>
      <c r="E69" s="46"/>
      <c r="F69" s="46"/>
      <c r="G69" s="46"/>
    </row>
    <row r="70" spans="1:7" ht="13.5" customHeight="1" x14ac:dyDescent="0.15">
      <c r="A70" s="46"/>
      <c r="B70" s="46"/>
      <c r="C70" s="46"/>
      <c r="D70" s="46"/>
      <c r="E70" s="46"/>
      <c r="F70" s="46"/>
      <c r="G70" s="46"/>
    </row>
    <row r="71" spans="1:7" ht="13.5" customHeight="1" x14ac:dyDescent="0.15">
      <c r="A71" s="46"/>
      <c r="B71" s="46"/>
      <c r="C71" s="46"/>
      <c r="D71" s="46"/>
      <c r="E71" s="46"/>
      <c r="F71" s="46"/>
      <c r="G71" s="46"/>
    </row>
    <row r="72" spans="1:7" ht="13.5" customHeight="1" x14ac:dyDescent="0.15">
      <c r="A72" s="46"/>
      <c r="B72" s="46"/>
      <c r="C72" s="46"/>
      <c r="D72" s="46"/>
      <c r="E72" s="46"/>
      <c r="F72" s="46"/>
      <c r="G72" s="46"/>
    </row>
    <row r="73" spans="1:7" ht="13.5" customHeight="1" x14ac:dyDescent="0.15">
      <c r="A73" s="46"/>
      <c r="B73" s="46"/>
      <c r="C73" s="46"/>
      <c r="D73" s="46"/>
      <c r="E73" s="46"/>
      <c r="F73" s="46"/>
      <c r="G73" s="46"/>
    </row>
    <row r="74" spans="1:7" ht="13.5" customHeight="1" x14ac:dyDescent="0.15">
      <c r="A74" s="46"/>
      <c r="B74" s="46"/>
      <c r="C74" s="46"/>
      <c r="D74" s="46"/>
      <c r="E74" s="46"/>
      <c r="F74" s="46"/>
      <c r="G74" s="46"/>
    </row>
    <row r="75" spans="1:7" ht="13.5" customHeight="1" x14ac:dyDescent="0.15">
      <c r="A75" s="46"/>
      <c r="B75" s="46"/>
      <c r="C75" s="46"/>
      <c r="D75" s="46"/>
      <c r="E75" s="46"/>
      <c r="F75" s="46"/>
      <c r="G75" s="46"/>
    </row>
    <row r="76" spans="1:7" ht="13.5" customHeight="1" x14ac:dyDescent="0.15">
      <c r="A76" s="46"/>
      <c r="B76" s="46"/>
      <c r="C76" s="46"/>
      <c r="D76" s="46"/>
      <c r="E76" s="46"/>
      <c r="F76" s="46"/>
      <c r="G76" s="46"/>
    </row>
    <row r="77" spans="1:7" ht="13.5" customHeight="1" x14ac:dyDescent="0.15">
      <c r="A77" s="46"/>
      <c r="B77" s="46"/>
      <c r="C77" s="46"/>
      <c r="D77" s="46"/>
      <c r="E77" s="46"/>
      <c r="F77" s="46"/>
      <c r="G77" s="46"/>
    </row>
    <row r="78" spans="1:7" ht="13.5" customHeight="1" x14ac:dyDescent="0.15">
      <c r="A78" s="46"/>
      <c r="B78" s="46"/>
      <c r="C78" s="46"/>
      <c r="D78" s="46"/>
      <c r="E78" s="46"/>
      <c r="F78" s="46"/>
      <c r="G78" s="46"/>
    </row>
    <row r="79" spans="1:7" ht="13.5" customHeight="1" x14ac:dyDescent="0.15">
      <c r="A79" s="46"/>
      <c r="B79" s="46"/>
      <c r="C79" s="46"/>
      <c r="D79" s="46"/>
      <c r="E79" s="46"/>
      <c r="F79" s="46"/>
      <c r="G79" s="46"/>
    </row>
    <row r="80" spans="1:7" ht="13.5" customHeight="1" x14ac:dyDescent="0.15">
      <c r="A80" s="46"/>
      <c r="B80" s="46"/>
      <c r="C80" s="46"/>
      <c r="D80" s="46"/>
      <c r="E80" s="46"/>
      <c r="F80" s="46"/>
      <c r="G80" s="46"/>
    </row>
    <row r="81" spans="1:7" ht="13.5" customHeight="1" x14ac:dyDescent="0.15">
      <c r="A81" s="46"/>
      <c r="B81" s="46"/>
      <c r="C81" s="46"/>
      <c r="D81" s="46"/>
      <c r="E81" s="46"/>
      <c r="F81" s="46"/>
      <c r="G81" s="46"/>
    </row>
    <row r="82" spans="1:7" ht="13.5" customHeight="1" x14ac:dyDescent="0.15">
      <c r="A82" s="46"/>
      <c r="B82" s="46"/>
      <c r="C82" s="46"/>
      <c r="D82" s="46"/>
      <c r="E82" s="46"/>
      <c r="F82" s="46"/>
      <c r="G82" s="46"/>
    </row>
    <row r="83" spans="1:7" ht="13.5" customHeight="1" x14ac:dyDescent="0.15">
      <c r="A83" s="46"/>
      <c r="B83" s="46"/>
      <c r="C83" s="46"/>
      <c r="D83" s="46"/>
      <c r="E83" s="46"/>
      <c r="F83" s="46"/>
      <c r="G83" s="46"/>
    </row>
    <row r="84" spans="1:7" ht="13.5" customHeight="1" x14ac:dyDescent="0.15">
      <c r="A84" s="46"/>
      <c r="B84" s="46"/>
      <c r="C84" s="46"/>
      <c r="D84" s="46"/>
      <c r="E84" s="46"/>
      <c r="F84" s="46"/>
      <c r="G84" s="46"/>
    </row>
    <row r="85" spans="1:7" ht="13.5" customHeight="1" x14ac:dyDescent="0.15">
      <c r="A85" s="46"/>
      <c r="B85" s="46"/>
      <c r="C85" s="46"/>
      <c r="D85" s="46"/>
      <c r="E85" s="46"/>
      <c r="F85" s="46"/>
      <c r="G85" s="46"/>
    </row>
    <row r="86" spans="1:7" ht="13.5" customHeight="1" x14ac:dyDescent="0.15">
      <c r="A86" s="46"/>
      <c r="B86" s="46"/>
      <c r="C86" s="46"/>
      <c r="D86" s="46"/>
      <c r="E86" s="46"/>
      <c r="F86" s="46"/>
      <c r="G86" s="46"/>
    </row>
    <row r="87" spans="1:7" ht="13.5" customHeight="1" x14ac:dyDescent="0.15">
      <c r="A87" s="46"/>
      <c r="B87" s="46"/>
      <c r="C87" s="46"/>
      <c r="D87" s="46"/>
      <c r="E87" s="46"/>
      <c r="F87" s="46"/>
      <c r="G87" s="46"/>
    </row>
    <row r="88" spans="1:7" ht="13.5" customHeight="1" x14ac:dyDescent="0.15">
      <c r="A88" s="46"/>
      <c r="B88" s="46"/>
      <c r="C88" s="46"/>
      <c r="D88" s="46"/>
      <c r="E88" s="46"/>
      <c r="F88" s="46"/>
      <c r="G88" s="46"/>
    </row>
    <row r="89" spans="1:7" ht="13.5" customHeight="1" x14ac:dyDescent="0.15">
      <c r="A89" s="46"/>
      <c r="B89" s="46"/>
      <c r="C89" s="46"/>
      <c r="D89" s="46"/>
      <c r="E89" s="46"/>
      <c r="F89" s="46"/>
      <c r="G89" s="46"/>
    </row>
    <row r="90" spans="1:7" ht="13.5" customHeight="1" x14ac:dyDescent="0.15">
      <c r="A90" s="46"/>
      <c r="B90" s="46"/>
      <c r="C90" s="46"/>
      <c r="D90" s="46"/>
      <c r="E90" s="46"/>
      <c r="F90" s="46"/>
      <c r="G90" s="46"/>
    </row>
    <row r="91" spans="1:7" ht="13.5" customHeight="1" x14ac:dyDescent="0.15">
      <c r="A91" s="46"/>
      <c r="B91" s="46"/>
      <c r="C91" s="46"/>
      <c r="D91" s="46"/>
      <c r="E91" s="46"/>
      <c r="F91" s="46"/>
      <c r="G91" s="46"/>
    </row>
    <row r="92" spans="1:7" ht="13.5" customHeight="1" x14ac:dyDescent="0.15">
      <c r="A92" s="46"/>
      <c r="B92" s="46"/>
      <c r="C92" s="46"/>
      <c r="D92" s="46"/>
      <c r="E92" s="46"/>
      <c r="F92" s="46"/>
      <c r="G92" s="46"/>
    </row>
    <row r="93" spans="1:7" ht="13.5" customHeight="1" x14ac:dyDescent="0.15">
      <c r="A93" s="46"/>
      <c r="B93" s="46"/>
      <c r="C93" s="46"/>
      <c r="D93" s="46"/>
      <c r="E93" s="46"/>
      <c r="F93" s="46"/>
      <c r="G93" s="46"/>
    </row>
    <row r="94" spans="1:7" ht="13.5" customHeight="1" x14ac:dyDescent="0.15">
      <c r="A94" s="46"/>
      <c r="B94" s="46"/>
      <c r="C94" s="46"/>
      <c r="D94" s="46"/>
      <c r="E94" s="46"/>
      <c r="F94" s="46"/>
      <c r="G94" s="46"/>
    </row>
    <row r="95" spans="1:7" ht="13.5" customHeight="1" x14ac:dyDescent="0.15">
      <c r="A95" s="46"/>
      <c r="B95" s="46"/>
      <c r="C95" s="46"/>
      <c r="D95" s="46"/>
      <c r="E95" s="46"/>
      <c r="F95" s="46"/>
      <c r="G95" s="46"/>
    </row>
    <row r="96" spans="1:7" ht="13.5" customHeight="1" x14ac:dyDescent="0.15">
      <c r="A96" s="46"/>
      <c r="B96" s="46"/>
      <c r="C96" s="46"/>
      <c r="D96" s="46"/>
      <c r="E96" s="46"/>
      <c r="F96" s="46"/>
      <c r="G96" s="46"/>
    </row>
    <row r="97" spans="1:7" ht="13.5" customHeight="1" x14ac:dyDescent="0.15">
      <c r="A97" s="46"/>
      <c r="B97" s="46"/>
      <c r="C97" s="46"/>
      <c r="D97" s="46"/>
      <c r="E97" s="46"/>
      <c r="F97" s="46"/>
      <c r="G97" s="46"/>
    </row>
    <row r="98" spans="1:7" ht="13.5" customHeight="1" x14ac:dyDescent="0.15">
      <c r="A98" s="46"/>
      <c r="B98" s="46"/>
      <c r="C98" s="46"/>
      <c r="D98" s="46"/>
      <c r="E98" s="46"/>
      <c r="F98" s="46"/>
      <c r="G98" s="46"/>
    </row>
    <row r="99" spans="1:7" ht="13.5" customHeight="1" x14ac:dyDescent="0.15">
      <c r="A99" s="46"/>
      <c r="B99" s="46"/>
      <c r="C99" s="46"/>
      <c r="D99" s="46"/>
      <c r="E99" s="46"/>
      <c r="F99" s="46"/>
      <c r="G99" s="46"/>
    </row>
    <row r="100" spans="1:7" ht="13.5" customHeight="1" x14ac:dyDescent="0.15">
      <c r="A100" s="46"/>
      <c r="B100" s="46"/>
      <c r="C100" s="46"/>
      <c r="D100" s="46"/>
      <c r="E100" s="46"/>
      <c r="F100" s="46"/>
      <c r="G100" s="46"/>
    </row>
    <row r="101" spans="1:7" ht="13.5" customHeight="1" x14ac:dyDescent="0.15">
      <c r="A101" s="46"/>
      <c r="B101" s="46"/>
      <c r="C101" s="46"/>
      <c r="D101" s="46"/>
      <c r="E101" s="46"/>
      <c r="F101" s="46"/>
      <c r="G101" s="46"/>
    </row>
    <row r="102" spans="1:7" ht="13.5" customHeight="1" x14ac:dyDescent="0.15">
      <c r="A102" s="46"/>
      <c r="B102" s="46"/>
      <c r="C102" s="46"/>
      <c r="D102" s="46"/>
      <c r="E102" s="46"/>
      <c r="F102" s="46"/>
      <c r="G102" s="46"/>
    </row>
    <row r="103" spans="1:7" ht="13.5" customHeight="1" x14ac:dyDescent="0.15">
      <c r="A103" s="46"/>
      <c r="B103" s="46"/>
      <c r="C103" s="46"/>
      <c r="D103" s="46"/>
      <c r="E103" s="46"/>
      <c r="F103" s="46"/>
      <c r="G103" s="46"/>
    </row>
    <row r="104" spans="1:7" ht="13.5" customHeight="1" x14ac:dyDescent="0.15">
      <c r="A104" s="46"/>
      <c r="B104" s="46"/>
      <c r="C104" s="46"/>
      <c r="D104" s="46"/>
      <c r="E104" s="46"/>
      <c r="F104" s="46"/>
      <c r="G104" s="46"/>
    </row>
    <row r="105" spans="1:7" ht="13.5" customHeight="1" x14ac:dyDescent="0.15">
      <c r="A105" s="46"/>
      <c r="B105" s="46"/>
      <c r="C105" s="46"/>
      <c r="D105" s="46"/>
      <c r="E105" s="46"/>
      <c r="F105" s="46"/>
      <c r="G105" s="46"/>
    </row>
    <row r="106" spans="1:7" ht="13.5" customHeight="1" x14ac:dyDescent="0.15">
      <c r="A106" s="46"/>
      <c r="B106" s="46"/>
      <c r="C106" s="46"/>
      <c r="D106" s="46"/>
      <c r="E106" s="46"/>
      <c r="F106" s="46"/>
      <c r="G106" s="46"/>
    </row>
    <row r="107" spans="1:7" ht="13.5" customHeight="1" x14ac:dyDescent="0.15">
      <c r="A107" s="46"/>
      <c r="B107" s="46"/>
      <c r="C107" s="46"/>
      <c r="D107" s="46"/>
      <c r="E107" s="46"/>
      <c r="F107" s="46"/>
      <c r="G107" s="46"/>
    </row>
    <row r="108" spans="1:7" ht="13.5" customHeight="1" x14ac:dyDescent="0.15">
      <c r="A108" s="46"/>
      <c r="B108" s="46"/>
      <c r="C108" s="46"/>
      <c r="D108" s="46"/>
      <c r="E108" s="46"/>
      <c r="F108" s="46"/>
      <c r="G108" s="46"/>
    </row>
    <row r="109" spans="1:7" ht="13.5" customHeight="1" x14ac:dyDescent="0.15">
      <c r="A109" s="46"/>
      <c r="B109" s="46"/>
      <c r="C109" s="46"/>
      <c r="D109" s="46"/>
      <c r="E109" s="46"/>
      <c r="F109" s="46"/>
      <c r="G109" s="46"/>
    </row>
    <row r="110" spans="1:7" ht="13.5" customHeight="1" x14ac:dyDescent="0.15">
      <c r="A110" s="46"/>
      <c r="B110" s="46"/>
      <c r="C110" s="46"/>
      <c r="D110" s="46"/>
      <c r="E110" s="46"/>
      <c r="F110" s="46"/>
      <c r="G110" s="46"/>
    </row>
    <row r="111" spans="1:7" ht="13.5" customHeight="1" x14ac:dyDescent="0.15">
      <c r="A111" s="46"/>
      <c r="B111" s="46"/>
      <c r="C111" s="46"/>
      <c r="D111" s="46"/>
      <c r="E111" s="46"/>
      <c r="F111" s="46"/>
      <c r="G111" s="46"/>
    </row>
    <row r="112" spans="1:7" ht="13.5" customHeight="1" x14ac:dyDescent="0.15">
      <c r="A112" s="46"/>
      <c r="B112" s="46"/>
      <c r="C112" s="46"/>
      <c r="D112" s="46"/>
      <c r="E112" s="46"/>
      <c r="F112" s="46"/>
      <c r="G112" s="46"/>
    </row>
    <row r="113" spans="1:7" ht="13.5" customHeight="1" x14ac:dyDescent="0.15">
      <c r="A113" s="46"/>
      <c r="B113" s="46"/>
      <c r="C113" s="46"/>
      <c r="D113" s="46"/>
      <c r="E113" s="46"/>
      <c r="F113" s="46"/>
      <c r="G113" s="46"/>
    </row>
    <row r="114" spans="1:7" ht="13.5" customHeight="1" x14ac:dyDescent="0.15">
      <c r="A114" s="46"/>
      <c r="B114" s="46"/>
      <c r="C114" s="46"/>
      <c r="D114" s="46"/>
      <c r="E114" s="46"/>
      <c r="F114" s="46"/>
      <c r="G114" s="46"/>
    </row>
    <row r="115" spans="1:7" ht="13.5" customHeight="1" x14ac:dyDescent="0.15">
      <c r="A115" s="46"/>
      <c r="B115" s="46"/>
      <c r="C115" s="46"/>
      <c r="D115" s="46"/>
      <c r="E115" s="46"/>
      <c r="F115" s="46"/>
      <c r="G115" s="46"/>
    </row>
    <row r="116" spans="1:7" ht="13.5" customHeight="1" x14ac:dyDescent="0.15">
      <c r="A116" s="46"/>
      <c r="B116" s="46"/>
      <c r="C116" s="46"/>
      <c r="D116" s="46"/>
      <c r="E116" s="46"/>
      <c r="F116" s="46"/>
      <c r="G116" s="46"/>
    </row>
    <row r="117" spans="1:7" ht="13.5" customHeight="1" x14ac:dyDescent="0.15">
      <c r="A117" s="46"/>
      <c r="B117" s="46"/>
      <c r="C117" s="46"/>
      <c r="D117" s="46"/>
      <c r="E117" s="46"/>
      <c r="F117" s="46"/>
      <c r="G117" s="46"/>
    </row>
    <row r="118" spans="1:7" ht="13.5" customHeight="1" x14ac:dyDescent="0.15">
      <c r="A118" s="46"/>
      <c r="B118" s="46"/>
      <c r="C118" s="46"/>
      <c r="D118" s="46"/>
      <c r="E118" s="46"/>
      <c r="F118" s="46"/>
      <c r="G118" s="46"/>
    </row>
    <row r="119" spans="1:7" ht="13.5" customHeight="1" x14ac:dyDescent="0.15">
      <c r="A119" s="46"/>
      <c r="B119" s="46"/>
      <c r="C119" s="46"/>
      <c r="D119" s="46"/>
      <c r="E119" s="46"/>
      <c r="F119" s="46"/>
      <c r="G119" s="46"/>
    </row>
    <row r="120" spans="1:7" ht="13.5" customHeight="1" x14ac:dyDescent="0.15">
      <c r="A120" s="46"/>
      <c r="B120" s="46"/>
      <c r="C120" s="46"/>
      <c r="D120" s="46"/>
      <c r="E120" s="46"/>
      <c r="F120" s="46"/>
      <c r="G120" s="46"/>
    </row>
    <row r="121" spans="1:7" ht="13.5" customHeight="1" x14ac:dyDescent="0.15">
      <c r="A121" s="46"/>
      <c r="B121" s="46"/>
      <c r="C121" s="46"/>
      <c r="D121" s="46"/>
      <c r="E121" s="46"/>
      <c r="F121" s="46"/>
      <c r="G121" s="46"/>
    </row>
    <row r="122" spans="1:7" ht="13.5" customHeight="1" x14ac:dyDescent="0.15">
      <c r="A122" s="46"/>
      <c r="B122" s="46"/>
      <c r="C122" s="46"/>
      <c r="D122" s="46"/>
      <c r="E122" s="46"/>
      <c r="F122" s="46"/>
      <c r="G122" s="46"/>
    </row>
    <row r="123" spans="1:7" ht="13.5" customHeight="1" x14ac:dyDescent="0.15">
      <c r="A123" s="46"/>
      <c r="B123" s="46"/>
      <c r="C123" s="46"/>
      <c r="D123" s="46"/>
      <c r="E123" s="46"/>
      <c r="F123" s="46"/>
      <c r="G123" s="46"/>
    </row>
    <row r="124" spans="1:7" ht="13.5" customHeight="1" x14ac:dyDescent="0.15">
      <c r="A124" s="46"/>
      <c r="B124" s="46"/>
      <c r="C124" s="46"/>
      <c r="D124" s="46"/>
      <c r="E124" s="46"/>
      <c r="F124" s="46"/>
      <c r="G124" s="46"/>
    </row>
    <row r="125" spans="1:7" ht="13.5" customHeight="1" x14ac:dyDescent="0.15">
      <c r="A125" s="46"/>
      <c r="B125" s="46"/>
      <c r="C125" s="46"/>
      <c r="D125" s="46"/>
      <c r="E125" s="46"/>
      <c r="F125" s="46"/>
      <c r="G125" s="46"/>
    </row>
    <row r="126" spans="1:7" ht="13.5" customHeight="1" x14ac:dyDescent="0.15">
      <c r="A126" s="46"/>
      <c r="B126" s="46"/>
      <c r="C126" s="46"/>
      <c r="D126" s="46"/>
      <c r="E126" s="46"/>
      <c r="F126" s="46"/>
      <c r="G126" s="46"/>
    </row>
    <row r="127" spans="1:7" ht="13.5" customHeight="1" x14ac:dyDescent="0.15">
      <c r="A127" s="46"/>
      <c r="B127" s="46"/>
      <c r="C127" s="46"/>
      <c r="D127" s="46"/>
      <c r="E127" s="46"/>
      <c r="F127" s="46"/>
      <c r="G127" s="46"/>
    </row>
    <row r="128" spans="1:7" ht="13.5" customHeight="1" x14ac:dyDescent="0.15">
      <c r="A128" s="46"/>
      <c r="B128" s="46"/>
      <c r="C128" s="46"/>
      <c r="D128" s="46"/>
      <c r="E128" s="46"/>
      <c r="F128" s="46"/>
      <c r="G128" s="46"/>
    </row>
    <row r="129" spans="1:7" ht="13.5" customHeight="1" x14ac:dyDescent="0.15">
      <c r="A129" s="46"/>
      <c r="B129" s="46"/>
      <c r="C129" s="46"/>
      <c r="D129" s="46"/>
      <c r="E129" s="46"/>
      <c r="F129" s="46"/>
      <c r="G129" s="46"/>
    </row>
    <row r="130" spans="1:7" ht="13.5" customHeight="1" x14ac:dyDescent="0.15">
      <c r="A130" s="46"/>
      <c r="B130" s="46"/>
      <c r="C130" s="46"/>
      <c r="D130" s="46"/>
      <c r="E130" s="46"/>
      <c r="F130" s="46"/>
      <c r="G130" s="46"/>
    </row>
    <row r="131" spans="1:7" ht="13.5" customHeight="1" x14ac:dyDescent="0.15">
      <c r="A131" s="46"/>
      <c r="B131" s="46"/>
      <c r="C131" s="46"/>
      <c r="D131" s="46"/>
      <c r="E131" s="46"/>
      <c r="F131" s="46"/>
      <c r="G131" s="46"/>
    </row>
    <row r="132" spans="1:7" ht="13.5" customHeight="1" x14ac:dyDescent="0.15">
      <c r="A132" s="46"/>
      <c r="B132" s="46"/>
      <c r="C132" s="46"/>
      <c r="D132" s="46"/>
      <c r="E132" s="46"/>
      <c r="F132" s="46"/>
      <c r="G132" s="46"/>
    </row>
    <row r="133" spans="1:7" ht="13.5" customHeight="1" x14ac:dyDescent="0.15">
      <c r="A133" s="46"/>
      <c r="B133" s="46"/>
      <c r="C133" s="46"/>
      <c r="D133" s="46"/>
      <c r="E133" s="46"/>
      <c r="F133" s="46"/>
      <c r="G133" s="46"/>
    </row>
    <row r="134" spans="1:7" ht="13.5" customHeight="1" x14ac:dyDescent="0.15">
      <c r="A134" s="46"/>
      <c r="B134" s="46"/>
      <c r="C134" s="46"/>
      <c r="D134" s="46"/>
      <c r="E134" s="46"/>
      <c r="F134" s="46"/>
      <c r="G134" s="46"/>
    </row>
    <row r="135" spans="1:7" ht="13.5" customHeight="1" x14ac:dyDescent="0.15">
      <c r="A135" s="46"/>
      <c r="B135" s="46"/>
      <c r="C135" s="46"/>
      <c r="D135" s="46"/>
      <c r="E135" s="46"/>
      <c r="F135" s="46"/>
      <c r="G135" s="46"/>
    </row>
    <row r="136" spans="1:7" ht="13.5" customHeight="1" x14ac:dyDescent="0.15">
      <c r="A136" s="46"/>
      <c r="B136" s="46"/>
      <c r="C136" s="46"/>
      <c r="D136" s="46"/>
      <c r="E136" s="46"/>
      <c r="F136" s="46"/>
      <c r="G136" s="46"/>
    </row>
    <row r="137" spans="1:7" ht="13.5" customHeight="1" x14ac:dyDescent="0.15">
      <c r="A137" s="46"/>
      <c r="B137" s="46"/>
      <c r="C137" s="46"/>
      <c r="D137" s="46"/>
      <c r="E137" s="46"/>
      <c r="F137" s="46"/>
      <c r="G137" s="46"/>
    </row>
    <row r="138" spans="1:7" ht="13.5" customHeight="1" x14ac:dyDescent="0.15">
      <c r="A138" s="46"/>
      <c r="B138" s="46"/>
      <c r="C138" s="46"/>
      <c r="D138" s="46"/>
      <c r="E138" s="46"/>
      <c r="F138" s="46"/>
      <c r="G138" s="46"/>
    </row>
    <row r="139" spans="1:7" ht="13.5" customHeight="1" x14ac:dyDescent="0.15">
      <c r="A139" s="46"/>
      <c r="B139" s="46"/>
      <c r="C139" s="46"/>
      <c r="D139" s="46"/>
      <c r="E139" s="46"/>
      <c r="F139" s="46"/>
      <c r="G139" s="46"/>
    </row>
    <row r="140" spans="1:7" ht="13.5" customHeight="1" x14ac:dyDescent="0.15">
      <c r="A140" s="46"/>
      <c r="B140" s="46"/>
      <c r="C140" s="46"/>
      <c r="D140" s="46"/>
      <c r="E140" s="46"/>
      <c r="F140" s="46"/>
      <c r="G140" s="46"/>
    </row>
    <row r="141" spans="1:7" ht="13.5" customHeight="1" x14ac:dyDescent="0.15">
      <c r="A141" s="46"/>
      <c r="B141" s="46"/>
      <c r="C141" s="46"/>
      <c r="D141" s="46"/>
      <c r="E141" s="46"/>
      <c r="F141" s="46"/>
      <c r="G141" s="46"/>
    </row>
    <row r="142" spans="1:7" ht="13.5" customHeight="1" x14ac:dyDescent="0.15">
      <c r="A142" s="46"/>
      <c r="B142" s="46"/>
      <c r="C142" s="46"/>
      <c r="D142" s="46"/>
      <c r="E142" s="46"/>
      <c r="F142" s="46"/>
      <c r="G142" s="46"/>
    </row>
    <row r="143" spans="1:7" ht="13.5" customHeight="1" x14ac:dyDescent="0.15">
      <c r="A143" s="46"/>
      <c r="B143" s="46"/>
      <c r="C143" s="46"/>
      <c r="D143" s="46"/>
      <c r="E143" s="46"/>
      <c r="F143" s="46"/>
      <c r="G143" s="46"/>
    </row>
    <row r="144" spans="1:7" ht="13.5" customHeight="1" x14ac:dyDescent="0.15">
      <c r="A144" s="46"/>
      <c r="B144" s="46"/>
      <c r="C144" s="46"/>
      <c r="D144" s="46"/>
      <c r="E144" s="46"/>
      <c r="F144" s="46"/>
      <c r="G144" s="46"/>
    </row>
    <row r="145" spans="1:7" ht="13.5" customHeight="1" x14ac:dyDescent="0.15">
      <c r="A145" s="46"/>
      <c r="B145" s="46"/>
      <c r="C145" s="46"/>
      <c r="D145" s="46"/>
      <c r="E145" s="46"/>
      <c r="F145" s="46"/>
      <c r="G145" s="46"/>
    </row>
    <row r="146" spans="1:7" ht="13.5" customHeight="1" x14ac:dyDescent="0.15">
      <c r="A146" s="46"/>
      <c r="B146" s="46"/>
      <c r="C146" s="46"/>
      <c r="D146" s="46"/>
      <c r="E146" s="46"/>
      <c r="F146" s="46"/>
      <c r="G146" s="46"/>
    </row>
    <row r="147" spans="1:7" ht="13.5" customHeight="1" x14ac:dyDescent="0.15">
      <c r="A147" s="46"/>
      <c r="B147" s="46"/>
      <c r="C147" s="46"/>
      <c r="D147" s="46"/>
      <c r="E147" s="46"/>
      <c r="F147" s="46"/>
      <c r="G147" s="46"/>
    </row>
    <row r="148" spans="1:7" ht="13.5" customHeight="1" x14ac:dyDescent="0.15">
      <c r="A148" s="46"/>
      <c r="B148" s="46"/>
      <c r="C148" s="46"/>
      <c r="D148" s="46"/>
      <c r="E148" s="46"/>
      <c r="F148" s="46"/>
      <c r="G148" s="46"/>
    </row>
    <row r="149" spans="1:7" ht="13.5" customHeight="1" x14ac:dyDescent="0.15">
      <c r="A149" s="46"/>
      <c r="B149" s="46"/>
      <c r="C149" s="46"/>
      <c r="D149" s="46"/>
      <c r="E149" s="46"/>
      <c r="F149" s="46"/>
      <c r="G149" s="46"/>
    </row>
    <row r="150" spans="1:7" ht="13.5" customHeight="1" x14ac:dyDescent="0.15">
      <c r="A150" s="46"/>
      <c r="B150" s="46"/>
      <c r="C150" s="46"/>
      <c r="D150" s="46"/>
      <c r="E150" s="46"/>
      <c r="F150" s="46"/>
      <c r="G150" s="46"/>
    </row>
    <row r="151" spans="1:7" ht="13.5" customHeight="1" x14ac:dyDescent="0.15">
      <c r="A151" s="46"/>
      <c r="B151" s="46"/>
      <c r="C151" s="46"/>
      <c r="D151" s="46"/>
      <c r="E151" s="46"/>
      <c r="F151" s="46"/>
      <c r="G151" s="46"/>
    </row>
    <row r="152" spans="1:7" ht="13.5" customHeight="1" x14ac:dyDescent="0.15">
      <c r="A152" s="46"/>
      <c r="B152" s="46"/>
      <c r="C152" s="46"/>
      <c r="D152" s="46"/>
      <c r="E152" s="46"/>
      <c r="F152" s="46"/>
      <c r="G152" s="46"/>
    </row>
    <row r="153" spans="1:7" ht="13.5" customHeight="1" x14ac:dyDescent="0.15">
      <c r="A153" s="46"/>
      <c r="B153" s="46"/>
      <c r="C153" s="46"/>
      <c r="D153" s="46"/>
      <c r="E153" s="46"/>
      <c r="F153" s="46"/>
      <c r="G153" s="46"/>
    </row>
    <row r="154" spans="1:7" ht="13.5" customHeight="1" x14ac:dyDescent="0.15">
      <c r="A154" s="46"/>
      <c r="B154" s="46"/>
      <c r="C154" s="46"/>
      <c r="D154" s="46"/>
      <c r="E154" s="46"/>
      <c r="F154" s="46"/>
      <c r="G154" s="46"/>
    </row>
    <row r="155" spans="1:7" ht="13.5" customHeight="1" x14ac:dyDescent="0.15">
      <c r="A155" s="46"/>
      <c r="B155" s="46"/>
      <c r="C155" s="46"/>
      <c r="D155" s="46"/>
      <c r="E155" s="46"/>
      <c r="F155" s="46"/>
      <c r="G155" s="46"/>
    </row>
    <row r="156" spans="1:7" ht="13.5" customHeight="1" x14ac:dyDescent="0.15">
      <c r="A156" s="46"/>
      <c r="B156" s="46"/>
      <c r="C156" s="46"/>
      <c r="D156" s="46"/>
      <c r="E156" s="46"/>
      <c r="F156" s="46"/>
      <c r="G156" s="46"/>
    </row>
    <row r="157" spans="1:7" ht="13.5" customHeight="1" x14ac:dyDescent="0.15">
      <c r="A157" s="46"/>
      <c r="B157" s="46"/>
      <c r="C157" s="46"/>
      <c r="D157" s="46"/>
      <c r="E157" s="46"/>
      <c r="F157" s="46"/>
      <c r="G157" s="46"/>
    </row>
    <row r="158" spans="1:7" ht="13.5" customHeight="1" x14ac:dyDescent="0.15">
      <c r="A158" s="46"/>
      <c r="B158" s="46"/>
      <c r="C158" s="46"/>
      <c r="D158" s="46"/>
      <c r="E158" s="46"/>
      <c r="F158" s="46"/>
      <c r="G158" s="46"/>
    </row>
    <row r="159" spans="1:7" ht="13.5" customHeight="1" x14ac:dyDescent="0.15">
      <c r="A159" s="46"/>
      <c r="B159" s="46"/>
      <c r="C159" s="46"/>
      <c r="D159" s="46"/>
      <c r="E159" s="46"/>
      <c r="F159" s="46"/>
      <c r="G159" s="46"/>
    </row>
    <row r="160" spans="1:7" ht="13.5" customHeight="1" x14ac:dyDescent="0.15">
      <c r="A160" s="46"/>
      <c r="B160" s="46"/>
      <c r="C160" s="46"/>
      <c r="D160" s="46"/>
      <c r="E160" s="46"/>
      <c r="F160" s="46"/>
      <c r="G160" s="46"/>
    </row>
    <row r="161" spans="1:7" ht="13.5" customHeight="1" x14ac:dyDescent="0.15">
      <c r="A161" s="46"/>
      <c r="B161" s="46"/>
      <c r="C161" s="46"/>
      <c r="D161" s="46"/>
      <c r="E161" s="46"/>
      <c r="F161" s="46"/>
      <c r="G161" s="46"/>
    </row>
    <row r="162" spans="1:7" ht="13.5" customHeight="1" x14ac:dyDescent="0.15">
      <c r="A162" s="46"/>
      <c r="B162" s="46"/>
      <c r="C162" s="46"/>
      <c r="D162" s="46"/>
      <c r="E162" s="46"/>
      <c r="F162" s="46"/>
      <c r="G162" s="46"/>
    </row>
    <row r="163" spans="1:7" ht="13.5" customHeight="1" x14ac:dyDescent="0.15">
      <c r="A163" s="46"/>
      <c r="B163" s="46"/>
      <c r="C163" s="46"/>
      <c r="D163" s="46"/>
      <c r="E163" s="46"/>
      <c r="F163" s="46"/>
      <c r="G163" s="46"/>
    </row>
    <row r="164" spans="1:7" ht="13.5" customHeight="1" x14ac:dyDescent="0.15">
      <c r="A164" s="46"/>
      <c r="B164" s="46"/>
      <c r="C164" s="46"/>
      <c r="D164" s="46"/>
      <c r="E164" s="46"/>
      <c r="F164" s="46"/>
      <c r="G164" s="46"/>
    </row>
    <row r="165" spans="1:7" ht="13.5" customHeight="1" x14ac:dyDescent="0.15">
      <c r="A165" s="46"/>
      <c r="B165" s="46"/>
      <c r="C165" s="46"/>
      <c r="D165" s="46"/>
      <c r="E165" s="46"/>
      <c r="F165" s="46"/>
      <c r="G165" s="46"/>
    </row>
    <row r="166" spans="1:7" ht="13.5" customHeight="1" x14ac:dyDescent="0.15">
      <c r="A166" s="46"/>
      <c r="B166" s="46"/>
      <c r="C166" s="46"/>
      <c r="D166" s="46"/>
      <c r="E166" s="46"/>
      <c r="F166" s="46"/>
      <c r="G166" s="46"/>
    </row>
    <row r="167" spans="1:7" ht="13.5" customHeight="1" x14ac:dyDescent="0.15">
      <c r="A167" s="46"/>
      <c r="B167" s="46"/>
      <c r="C167" s="46"/>
      <c r="D167" s="46"/>
      <c r="E167" s="46"/>
      <c r="F167" s="46"/>
      <c r="G167" s="46"/>
    </row>
    <row r="168" spans="1:7" ht="13.5" customHeight="1" x14ac:dyDescent="0.15">
      <c r="A168" s="46"/>
      <c r="B168" s="46"/>
      <c r="C168" s="46"/>
      <c r="D168" s="46"/>
      <c r="E168" s="46"/>
      <c r="F168" s="46"/>
      <c r="G168" s="46"/>
    </row>
    <row r="169" spans="1:7" ht="13.5" customHeight="1" x14ac:dyDescent="0.15">
      <c r="A169" s="46"/>
      <c r="B169" s="46"/>
      <c r="C169" s="46"/>
      <c r="D169" s="46"/>
      <c r="E169" s="46"/>
      <c r="F169" s="46"/>
      <c r="G169" s="46"/>
    </row>
    <row r="170" spans="1:7" ht="13.5" customHeight="1" x14ac:dyDescent="0.15">
      <c r="A170" s="46"/>
      <c r="B170" s="46"/>
      <c r="C170" s="46"/>
      <c r="D170" s="46"/>
      <c r="E170" s="46"/>
      <c r="F170" s="46"/>
      <c r="G170" s="46"/>
    </row>
    <row r="171" spans="1:7" ht="13.5" customHeight="1" x14ac:dyDescent="0.15">
      <c r="A171" s="46"/>
      <c r="B171" s="46"/>
      <c r="C171" s="46"/>
      <c r="D171" s="46"/>
      <c r="E171" s="46"/>
      <c r="F171" s="46"/>
      <c r="G171" s="46"/>
    </row>
    <row r="172" spans="1:7" ht="13.5" customHeight="1" x14ac:dyDescent="0.15">
      <c r="A172" s="46"/>
      <c r="B172" s="46"/>
      <c r="C172" s="46"/>
      <c r="D172" s="46"/>
      <c r="E172" s="46"/>
      <c r="F172" s="46"/>
      <c r="G172" s="46"/>
    </row>
    <row r="173" spans="1:7" ht="13.5" customHeight="1" x14ac:dyDescent="0.15">
      <c r="A173" s="46"/>
      <c r="B173" s="46"/>
      <c r="C173" s="46"/>
      <c r="D173" s="46"/>
      <c r="E173" s="46"/>
      <c r="F173" s="46"/>
      <c r="G173" s="46"/>
    </row>
    <row r="174" spans="1:7" ht="13.5" customHeight="1" x14ac:dyDescent="0.15">
      <c r="A174" s="46"/>
      <c r="B174" s="46"/>
      <c r="C174" s="46"/>
      <c r="D174" s="46"/>
      <c r="E174" s="46"/>
      <c r="F174" s="46"/>
      <c r="G174" s="46"/>
    </row>
    <row r="175" spans="1:7" ht="13.5" customHeight="1" x14ac:dyDescent="0.15">
      <c r="A175" s="46"/>
      <c r="B175" s="46"/>
      <c r="C175" s="46"/>
      <c r="D175" s="46"/>
      <c r="E175" s="46"/>
      <c r="F175" s="46"/>
      <c r="G175" s="46"/>
    </row>
    <row r="176" spans="1:7" ht="13.5" customHeight="1" x14ac:dyDescent="0.15">
      <c r="A176" s="46"/>
      <c r="B176" s="46"/>
      <c r="C176" s="46"/>
      <c r="D176" s="46"/>
      <c r="E176" s="46"/>
      <c r="F176" s="46"/>
      <c r="G176" s="46"/>
    </row>
    <row r="177" spans="1:7" ht="13.5" customHeight="1" x14ac:dyDescent="0.15">
      <c r="A177" s="46"/>
      <c r="B177" s="46"/>
      <c r="C177" s="46"/>
      <c r="D177" s="46"/>
      <c r="E177" s="46"/>
      <c r="F177" s="46"/>
      <c r="G177" s="46"/>
    </row>
    <row r="178" spans="1:7" ht="13.5" customHeight="1" x14ac:dyDescent="0.15">
      <c r="A178" s="46"/>
      <c r="B178" s="46"/>
      <c r="C178" s="46"/>
      <c r="D178" s="46"/>
      <c r="E178" s="46"/>
      <c r="F178" s="46"/>
      <c r="G178" s="46"/>
    </row>
    <row r="179" spans="1:7" ht="13.5" customHeight="1" x14ac:dyDescent="0.15">
      <c r="A179" s="46"/>
      <c r="B179" s="46"/>
      <c r="C179" s="46"/>
      <c r="D179" s="46"/>
      <c r="E179" s="46"/>
      <c r="F179" s="46"/>
      <c r="G179" s="46"/>
    </row>
    <row r="180" spans="1:7" ht="13.5" customHeight="1" x14ac:dyDescent="0.15">
      <c r="A180" s="46"/>
      <c r="B180" s="46"/>
      <c r="C180" s="46"/>
      <c r="D180" s="46"/>
      <c r="E180" s="46"/>
      <c r="F180" s="46"/>
      <c r="G180" s="46"/>
    </row>
    <row r="181" spans="1:7" ht="13.5" customHeight="1" x14ac:dyDescent="0.15">
      <c r="A181" s="46"/>
      <c r="B181" s="46"/>
      <c r="C181" s="46"/>
      <c r="D181" s="46"/>
      <c r="E181" s="46"/>
      <c r="F181" s="46"/>
      <c r="G181" s="46"/>
    </row>
    <row r="182" spans="1:7" ht="13.5" customHeight="1" x14ac:dyDescent="0.15">
      <c r="A182" s="46"/>
      <c r="B182" s="46"/>
      <c r="C182" s="46"/>
      <c r="D182" s="46"/>
      <c r="E182" s="46"/>
      <c r="F182" s="46"/>
      <c r="G182" s="46"/>
    </row>
    <row r="183" spans="1:7" ht="13.5" customHeight="1" x14ac:dyDescent="0.15">
      <c r="A183" s="46"/>
      <c r="B183" s="46"/>
      <c r="C183" s="46"/>
      <c r="D183" s="46"/>
      <c r="E183" s="46"/>
      <c r="F183" s="46"/>
      <c r="G183" s="46"/>
    </row>
    <row r="184" spans="1:7" ht="13.5" customHeight="1" x14ac:dyDescent="0.15">
      <c r="A184" s="46"/>
      <c r="B184" s="46"/>
      <c r="C184" s="46"/>
      <c r="D184" s="46"/>
      <c r="E184" s="46"/>
      <c r="F184" s="46"/>
      <c r="G184" s="46"/>
    </row>
    <row r="185" spans="1:7" ht="13.5" customHeight="1" x14ac:dyDescent="0.15">
      <c r="A185" s="46"/>
      <c r="B185" s="46"/>
      <c r="C185" s="46"/>
      <c r="D185" s="46"/>
      <c r="E185" s="46"/>
      <c r="F185" s="46"/>
      <c r="G185" s="46"/>
    </row>
    <row r="186" spans="1:7" ht="13.5" customHeight="1" x14ac:dyDescent="0.15">
      <c r="A186" s="46"/>
      <c r="B186" s="46"/>
      <c r="C186" s="46"/>
      <c r="D186" s="46"/>
      <c r="E186" s="46"/>
      <c r="F186" s="46"/>
      <c r="G186" s="46"/>
    </row>
    <row r="187" spans="1:7" ht="13.5" customHeight="1" x14ac:dyDescent="0.15">
      <c r="A187" s="46"/>
      <c r="B187" s="46"/>
      <c r="C187" s="46"/>
      <c r="D187" s="46"/>
      <c r="E187" s="46"/>
      <c r="F187" s="46"/>
      <c r="G187" s="46"/>
    </row>
    <row r="188" spans="1:7" ht="13.5" customHeight="1" x14ac:dyDescent="0.15">
      <c r="A188" s="46"/>
      <c r="B188" s="46"/>
      <c r="C188" s="46"/>
      <c r="D188" s="46"/>
      <c r="E188" s="46"/>
      <c r="F188" s="46"/>
      <c r="G188" s="46"/>
    </row>
    <row r="189" spans="1:7" ht="13.5" customHeight="1" x14ac:dyDescent="0.15">
      <c r="A189" s="46"/>
      <c r="B189" s="46"/>
      <c r="C189" s="46"/>
      <c r="D189" s="46"/>
      <c r="E189" s="46"/>
      <c r="F189" s="46"/>
      <c r="G189" s="46"/>
    </row>
    <row r="190" spans="1:7" ht="13.5" customHeight="1" x14ac:dyDescent="0.15">
      <c r="A190" s="46"/>
      <c r="B190" s="46"/>
      <c r="C190" s="46"/>
      <c r="D190" s="46"/>
      <c r="E190" s="46"/>
      <c r="F190" s="46"/>
      <c r="G190" s="46"/>
    </row>
    <row r="191" spans="1:7" ht="13.5" customHeight="1" x14ac:dyDescent="0.15">
      <c r="A191" s="46"/>
      <c r="B191" s="46"/>
      <c r="C191" s="46"/>
      <c r="D191" s="46"/>
      <c r="E191" s="46"/>
      <c r="F191" s="46"/>
      <c r="G191" s="46"/>
    </row>
    <row r="192" spans="1:7" ht="13.5" customHeight="1" x14ac:dyDescent="0.15">
      <c r="A192" s="46"/>
      <c r="B192" s="46"/>
      <c r="C192" s="46"/>
      <c r="D192" s="46"/>
      <c r="E192" s="46"/>
      <c r="F192" s="46"/>
      <c r="G192" s="46"/>
    </row>
    <row r="193" spans="1:7" ht="13.5" customHeight="1" x14ac:dyDescent="0.15">
      <c r="A193" s="46"/>
      <c r="B193" s="46"/>
      <c r="C193" s="46"/>
      <c r="D193" s="46"/>
      <c r="E193" s="46"/>
      <c r="F193" s="46"/>
      <c r="G193" s="46"/>
    </row>
    <row r="194" spans="1:7" ht="13.5" customHeight="1" x14ac:dyDescent="0.15">
      <c r="A194" s="46"/>
      <c r="B194" s="46"/>
      <c r="C194" s="46"/>
      <c r="D194" s="46"/>
      <c r="E194" s="46"/>
      <c r="F194" s="46"/>
      <c r="G194" s="46"/>
    </row>
    <row r="195" spans="1:7" ht="13.5" customHeight="1" x14ac:dyDescent="0.15">
      <c r="A195" s="46"/>
      <c r="B195" s="46"/>
      <c r="C195" s="46"/>
      <c r="D195" s="46"/>
      <c r="E195" s="46"/>
      <c r="F195" s="46"/>
      <c r="G195" s="46"/>
    </row>
    <row r="196" spans="1:7" ht="13.5" customHeight="1" x14ac:dyDescent="0.15">
      <c r="A196" s="46"/>
      <c r="B196" s="46"/>
      <c r="C196" s="46"/>
      <c r="D196" s="46"/>
      <c r="E196" s="46"/>
      <c r="F196" s="46"/>
      <c r="G196" s="46"/>
    </row>
    <row r="197" spans="1:7" ht="13.5" customHeight="1" x14ac:dyDescent="0.15">
      <c r="A197" s="46"/>
      <c r="B197" s="46"/>
      <c r="C197" s="46"/>
      <c r="D197" s="46"/>
      <c r="E197" s="46"/>
      <c r="F197" s="46"/>
      <c r="G197" s="46"/>
    </row>
    <row r="198" spans="1:7" ht="13.5" customHeight="1" x14ac:dyDescent="0.15">
      <c r="A198" s="46"/>
      <c r="B198" s="46"/>
      <c r="C198" s="46"/>
      <c r="D198" s="46"/>
      <c r="E198" s="46"/>
      <c r="F198" s="46"/>
      <c r="G198" s="46"/>
    </row>
    <row r="199" spans="1:7" ht="13.5" customHeight="1" x14ac:dyDescent="0.15">
      <c r="A199" s="46"/>
      <c r="B199" s="46"/>
      <c r="C199" s="46"/>
      <c r="D199" s="46"/>
      <c r="E199" s="46"/>
      <c r="F199" s="46"/>
      <c r="G199" s="46"/>
    </row>
    <row r="200" spans="1:7" ht="13.5" customHeight="1" x14ac:dyDescent="0.15">
      <c r="A200" s="46"/>
      <c r="B200" s="46"/>
      <c r="C200" s="46"/>
      <c r="D200" s="46"/>
      <c r="E200" s="46"/>
      <c r="F200" s="46"/>
      <c r="G200" s="46"/>
    </row>
    <row r="201" spans="1:7" ht="13.5" customHeight="1" x14ac:dyDescent="0.15">
      <c r="A201" s="46"/>
      <c r="B201" s="46"/>
      <c r="C201" s="46"/>
      <c r="D201" s="46"/>
      <c r="E201" s="46"/>
      <c r="F201" s="46"/>
      <c r="G201" s="46"/>
    </row>
    <row r="202" spans="1:7" ht="13.5" customHeight="1" x14ac:dyDescent="0.15">
      <c r="A202" s="46"/>
      <c r="B202" s="46"/>
      <c r="C202" s="46"/>
      <c r="D202" s="46"/>
      <c r="E202" s="46"/>
      <c r="F202" s="46"/>
      <c r="G202" s="46"/>
    </row>
    <row r="203" spans="1:7" ht="13.5" customHeight="1" x14ac:dyDescent="0.15">
      <c r="A203" s="46"/>
      <c r="B203" s="46"/>
      <c r="C203" s="46"/>
      <c r="D203" s="46"/>
      <c r="E203" s="46"/>
      <c r="F203" s="46"/>
      <c r="G203" s="46"/>
    </row>
    <row r="204" spans="1:7" ht="13.5" customHeight="1" x14ac:dyDescent="0.15">
      <c r="A204" s="46"/>
      <c r="B204" s="46"/>
      <c r="C204" s="46"/>
      <c r="D204" s="46"/>
      <c r="E204" s="46"/>
      <c r="F204" s="46"/>
      <c r="G204" s="46"/>
    </row>
    <row r="205" spans="1:7" ht="13.5" customHeight="1" x14ac:dyDescent="0.15">
      <c r="A205" s="46"/>
      <c r="B205" s="46"/>
      <c r="C205" s="46"/>
      <c r="D205" s="46"/>
      <c r="E205" s="46"/>
      <c r="F205" s="46"/>
      <c r="G205" s="46"/>
    </row>
    <row r="206" spans="1:7" ht="13.5" customHeight="1" x14ac:dyDescent="0.15">
      <c r="A206" s="46"/>
      <c r="B206" s="46"/>
      <c r="C206" s="46"/>
      <c r="D206" s="46"/>
      <c r="E206" s="46"/>
      <c r="F206" s="46"/>
      <c r="G206" s="46"/>
    </row>
    <row r="207" spans="1:7" ht="13.5" customHeight="1" x14ac:dyDescent="0.15">
      <c r="A207" s="46"/>
      <c r="B207" s="46"/>
      <c r="C207" s="46"/>
      <c r="D207" s="46"/>
      <c r="E207" s="46"/>
      <c r="F207" s="46"/>
      <c r="G207" s="46"/>
    </row>
    <row r="208" spans="1:7" ht="13.5" customHeight="1" x14ac:dyDescent="0.15">
      <c r="A208" s="46"/>
      <c r="B208" s="46"/>
      <c r="C208" s="46"/>
      <c r="D208" s="46"/>
      <c r="E208" s="46"/>
      <c r="F208" s="46"/>
      <c r="G208" s="46"/>
    </row>
    <row r="209" spans="1:7" ht="13.5" customHeight="1" x14ac:dyDescent="0.15">
      <c r="A209" s="46"/>
      <c r="B209" s="46"/>
      <c r="C209" s="46"/>
      <c r="D209" s="46"/>
      <c r="E209" s="46"/>
      <c r="F209" s="46"/>
      <c r="G209" s="46"/>
    </row>
    <row r="210" spans="1:7" ht="13.5" customHeight="1" x14ac:dyDescent="0.15">
      <c r="A210" s="46"/>
      <c r="B210" s="46"/>
      <c r="C210" s="46"/>
      <c r="D210" s="46"/>
      <c r="E210" s="46"/>
      <c r="F210" s="46"/>
      <c r="G210" s="46"/>
    </row>
    <row r="211" spans="1:7" ht="13.5" customHeight="1" x14ac:dyDescent="0.15">
      <c r="A211" s="46"/>
      <c r="B211" s="46"/>
      <c r="C211" s="46"/>
      <c r="D211" s="46"/>
      <c r="E211" s="46"/>
      <c r="F211" s="46"/>
      <c r="G211" s="46"/>
    </row>
    <row r="212" spans="1:7" ht="13.5" customHeight="1" x14ac:dyDescent="0.15">
      <c r="A212" s="46"/>
      <c r="B212" s="46"/>
      <c r="C212" s="46"/>
      <c r="D212" s="46"/>
      <c r="E212" s="46"/>
      <c r="F212" s="46"/>
      <c r="G212" s="46"/>
    </row>
    <row r="213" spans="1:7" ht="13.5" customHeight="1" x14ac:dyDescent="0.15">
      <c r="A213" s="46"/>
      <c r="B213" s="46"/>
      <c r="C213" s="46"/>
      <c r="D213" s="46"/>
      <c r="E213" s="46"/>
      <c r="F213" s="46"/>
      <c r="G213" s="46"/>
    </row>
    <row r="214" spans="1:7" ht="13.5" customHeight="1" x14ac:dyDescent="0.15">
      <c r="A214" s="46"/>
      <c r="B214" s="46"/>
      <c r="C214" s="46"/>
      <c r="D214" s="46"/>
      <c r="E214" s="46"/>
      <c r="F214" s="46"/>
      <c r="G214" s="46"/>
    </row>
    <row r="215" spans="1:7" ht="13.5" customHeight="1" x14ac:dyDescent="0.15">
      <c r="A215" s="46"/>
      <c r="B215" s="46"/>
      <c r="C215" s="46"/>
      <c r="D215" s="46"/>
      <c r="E215" s="46"/>
      <c r="F215" s="46"/>
      <c r="G215" s="46"/>
    </row>
    <row r="216" spans="1:7" ht="13.5" customHeight="1" x14ac:dyDescent="0.15">
      <c r="A216" s="46"/>
      <c r="B216" s="46"/>
      <c r="C216" s="46"/>
      <c r="D216" s="46"/>
      <c r="E216" s="46"/>
      <c r="F216" s="46"/>
      <c r="G216" s="46"/>
    </row>
    <row r="217" spans="1:7" ht="13.5" customHeight="1" x14ac:dyDescent="0.15">
      <c r="A217" s="46"/>
      <c r="B217" s="46"/>
      <c r="C217" s="46"/>
      <c r="D217" s="46"/>
      <c r="E217" s="46"/>
      <c r="F217" s="46"/>
      <c r="G217" s="46"/>
    </row>
    <row r="218" spans="1:7" ht="13.5" customHeight="1" x14ac:dyDescent="0.15">
      <c r="A218" s="46"/>
      <c r="B218" s="46"/>
      <c r="C218" s="46"/>
      <c r="D218" s="46"/>
      <c r="E218" s="46"/>
      <c r="F218" s="46"/>
      <c r="G218" s="46"/>
    </row>
    <row r="219" spans="1:7" ht="13.5" customHeight="1" x14ac:dyDescent="0.15">
      <c r="A219" s="46"/>
      <c r="B219" s="46"/>
      <c r="C219" s="46"/>
      <c r="D219" s="46"/>
      <c r="E219" s="46"/>
      <c r="F219" s="46"/>
      <c r="G219" s="46"/>
    </row>
    <row r="220" spans="1:7" ht="13.5" customHeight="1" x14ac:dyDescent="0.15">
      <c r="A220" s="46"/>
      <c r="B220" s="46"/>
      <c r="C220" s="46"/>
      <c r="D220" s="46"/>
      <c r="E220" s="46"/>
      <c r="F220" s="46"/>
      <c r="G220" s="46"/>
    </row>
    <row r="221" spans="1:7" ht="13.5" customHeight="1" x14ac:dyDescent="0.15">
      <c r="A221" s="46"/>
      <c r="B221" s="46"/>
      <c r="C221" s="46"/>
      <c r="D221" s="46"/>
      <c r="E221" s="46"/>
      <c r="F221" s="46"/>
      <c r="G221" s="46"/>
    </row>
    <row r="222" spans="1:7" ht="13.5" customHeight="1" x14ac:dyDescent="0.15">
      <c r="A222" s="872"/>
      <c r="B222" s="872"/>
      <c r="C222" s="872"/>
      <c r="D222" s="872"/>
      <c r="E222" s="872"/>
      <c r="F222" s="872"/>
      <c r="G222" s="872"/>
    </row>
    <row r="223" spans="1:7" ht="13.5" customHeight="1" x14ac:dyDescent="0.15">
      <c r="A223" s="872"/>
      <c r="B223" s="872"/>
      <c r="C223" s="872"/>
      <c r="D223" s="872"/>
      <c r="E223" s="872"/>
      <c r="F223" s="872"/>
      <c r="G223" s="872"/>
    </row>
    <row r="224" spans="1:7" ht="13.5" customHeight="1" x14ac:dyDescent="0.15">
      <c r="A224" s="872"/>
      <c r="B224" s="872"/>
      <c r="C224" s="872"/>
      <c r="D224" s="872"/>
      <c r="E224" s="872"/>
      <c r="F224" s="872"/>
      <c r="G224" s="872"/>
    </row>
    <row r="225" spans="1:7" ht="13.5" customHeight="1" x14ac:dyDescent="0.15">
      <c r="A225" s="872"/>
      <c r="B225" s="872"/>
      <c r="C225" s="872"/>
      <c r="D225" s="872"/>
      <c r="E225" s="872"/>
      <c r="F225" s="872"/>
      <c r="G225" s="872"/>
    </row>
    <row r="226" spans="1:7" ht="13.5" customHeight="1" x14ac:dyDescent="0.15">
      <c r="A226" s="872"/>
      <c r="B226" s="872"/>
      <c r="C226" s="872"/>
      <c r="D226" s="872"/>
      <c r="E226" s="872"/>
      <c r="F226" s="872"/>
      <c r="G226" s="872"/>
    </row>
    <row r="227" spans="1:7" ht="13.5" customHeight="1" x14ac:dyDescent="0.15">
      <c r="A227" s="872"/>
      <c r="B227" s="872"/>
      <c r="C227" s="872"/>
      <c r="D227" s="872"/>
      <c r="E227" s="872"/>
      <c r="F227" s="872"/>
      <c r="G227" s="872"/>
    </row>
    <row r="228" spans="1:7" ht="13.5" customHeight="1" x14ac:dyDescent="0.15">
      <c r="A228" s="872"/>
      <c r="B228" s="872"/>
      <c r="C228" s="872"/>
      <c r="D228" s="872"/>
      <c r="E228" s="872"/>
      <c r="F228" s="872"/>
      <c r="G228" s="872"/>
    </row>
    <row r="229" spans="1:7" ht="13.5" customHeight="1" x14ac:dyDescent="0.15">
      <c r="A229" s="872"/>
      <c r="B229" s="872"/>
      <c r="C229" s="872"/>
      <c r="D229" s="872"/>
      <c r="E229" s="872"/>
      <c r="F229" s="872"/>
      <c r="G229" s="872"/>
    </row>
    <row r="230" spans="1:7" ht="13.5" customHeight="1" x14ac:dyDescent="0.15">
      <c r="A230" s="872"/>
      <c r="B230" s="872"/>
      <c r="C230" s="872"/>
      <c r="D230" s="872"/>
      <c r="E230" s="872"/>
      <c r="F230" s="872"/>
      <c r="G230" s="872"/>
    </row>
    <row r="231" spans="1:7" ht="13.5" customHeight="1" x14ac:dyDescent="0.15">
      <c r="A231" s="872"/>
      <c r="B231" s="872"/>
      <c r="C231" s="872"/>
      <c r="D231" s="872"/>
      <c r="E231" s="872"/>
      <c r="F231" s="872"/>
      <c r="G231" s="872"/>
    </row>
    <row r="232" spans="1:7" ht="13.5" customHeight="1" x14ac:dyDescent="0.15">
      <c r="A232" s="872"/>
      <c r="B232" s="872"/>
      <c r="C232" s="872"/>
      <c r="D232" s="872"/>
      <c r="E232" s="872"/>
      <c r="F232" s="872"/>
      <c r="G232" s="872"/>
    </row>
    <row r="233" spans="1:7" ht="13.5" customHeight="1" x14ac:dyDescent="0.15">
      <c r="A233" s="872"/>
      <c r="B233" s="872"/>
      <c r="C233" s="872"/>
      <c r="D233" s="872"/>
      <c r="E233" s="872"/>
      <c r="F233" s="872"/>
      <c r="G233" s="872"/>
    </row>
    <row r="234" spans="1:7" ht="13.5" customHeight="1" x14ac:dyDescent="0.15">
      <c r="A234" s="872"/>
      <c r="B234" s="872"/>
      <c r="C234" s="872"/>
      <c r="D234" s="872"/>
      <c r="E234" s="872"/>
      <c r="F234" s="872"/>
      <c r="G234" s="872"/>
    </row>
    <row r="235" spans="1:7" ht="13.5" customHeight="1" x14ac:dyDescent="0.15">
      <c r="A235" s="872"/>
      <c r="B235" s="872"/>
      <c r="C235" s="872"/>
      <c r="D235" s="872"/>
      <c r="E235" s="872"/>
      <c r="F235" s="872"/>
      <c r="G235" s="872"/>
    </row>
    <row r="236" spans="1:7" ht="13.5" customHeight="1" x14ac:dyDescent="0.15">
      <c r="A236" s="872"/>
      <c r="B236" s="872"/>
      <c r="C236" s="872"/>
      <c r="D236" s="872"/>
      <c r="E236" s="872"/>
      <c r="F236" s="872"/>
      <c r="G236" s="872"/>
    </row>
    <row r="237" spans="1:7" ht="13.5" customHeight="1" x14ac:dyDescent="0.15">
      <c r="A237" s="872"/>
      <c r="B237" s="872"/>
      <c r="C237" s="872"/>
      <c r="D237" s="872"/>
      <c r="E237" s="872"/>
      <c r="F237" s="872"/>
      <c r="G237" s="872"/>
    </row>
    <row r="238" spans="1:7" ht="13.5" customHeight="1" x14ac:dyDescent="0.15">
      <c r="A238" s="872"/>
      <c r="B238" s="872"/>
      <c r="C238" s="872"/>
      <c r="D238" s="872"/>
      <c r="E238" s="872"/>
      <c r="F238" s="872"/>
      <c r="G238" s="872"/>
    </row>
    <row r="239" spans="1:7" ht="13.5" customHeight="1" x14ac:dyDescent="0.15">
      <c r="A239" s="872"/>
      <c r="B239" s="872"/>
      <c r="C239" s="872"/>
      <c r="D239" s="872"/>
      <c r="E239" s="872"/>
      <c r="F239" s="872"/>
      <c r="G239" s="872"/>
    </row>
    <row r="240" spans="1:7" ht="13.5" customHeight="1" x14ac:dyDescent="0.15">
      <c r="A240" s="872"/>
      <c r="B240" s="872"/>
      <c r="C240" s="872"/>
      <c r="D240" s="872"/>
      <c r="E240" s="872"/>
      <c r="F240" s="872"/>
      <c r="G240" s="872"/>
    </row>
    <row r="241" spans="1:7" ht="13.5" customHeight="1" x14ac:dyDescent="0.15">
      <c r="A241" s="872"/>
      <c r="B241" s="872"/>
      <c r="C241" s="872"/>
      <c r="D241" s="872"/>
      <c r="E241" s="872"/>
      <c r="F241" s="872"/>
      <c r="G241" s="872"/>
    </row>
    <row r="242" spans="1:7" ht="13.5" customHeight="1" x14ac:dyDescent="0.15">
      <c r="A242" s="872"/>
      <c r="B242" s="872"/>
      <c r="C242" s="872"/>
      <c r="D242" s="872"/>
      <c r="E242" s="872"/>
      <c r="F242" s="872"/>
      <c r="G242" s="872"/>
    </row>
    <row r="243" spans="1:7" ht="13.5" customHeight="1" x14ac:dyDescent="0.15">
      <c r="A243" s="872"/>
      <c r="B243" s="872"/>
      <c r="C243" s="872"/>
      <c r="D243" s="872"/>
      <c r="E243" s="872"/>
      <c r="F243" s="872"/>
      <c r="G243" s="872"/>
    </row>
    <row r="244" spans="1:7" ht="13.5" customHeight="1" x14ac:dyDescent="0.15">
      <c r="A244" s="872"/>
      <c r="B244" s="872"/>
      <c r="C244" s="872"/>
      <c r="D244" s="872"/>
      <c r="E244" s="872"/>
      <c r="F244" s="872"/>
      <c r="G244" s="872"/>
    </row>
    <row r="245" spans="1:7" ht="13.5" customHeight="1" x14ac:dyDescent="0.15">
      <c r="A245" s="872"/>
      <c r="B245" s="872"/>
      <c r="C245" s="872"/>
      <c r="D245" s="872"/>
      <c r="E245" s="872"/>
      <c r="F245" s="872"/>
      <c r="G245" s="872"/>
    </row>
    <row r="246" spans="1:7" ht="13.5" customHeight="1" x14ac:dyDescent="0.15">
      <c r="A246" s="872"/>
      <c r="B246" s="872"/>
      <c r="C246" s="872"/>
      <c r="D246" s="872"/>
      <c r="E246" s="872"/>
      <c r="F246" s="872"/>
      <c r="G246" s="872"/>
    </row>
    <row r="247" spans="1:7" ht="13.5" customHeight="1" x14ac:dyDescent="0.15">
      <c r="A247" s="872"/>
      <c r="B247" s="872"/>
      <c r="C247" s="872"/>
      <c r="D247" s="872"/>
      <c r="E247" s="872"/>
      <c r="F247" s="872"/>
      <c r="G247" s="872"/>
    </row>
    <row r="248" spans="1:7" ht="13.5" customHeight="1" x14ac:dyDescent="0.15">
      <c r="A248" s="872"/>
      <c r="B248" s="872"/>
      <c r="C248" s="872"/>
      <c r="D248" s="872"/>
      <c r="E248" s="872"/>
      <c r="F248" s="872"/>
      <c r="G248" s="872"/>
    </row>
    <row r="249" spans="1:7" ht="13.5" customHeight="1" x14ac:dyDescent="0.15">
      <c r="A249" s="872"/>
      <c r="B249" s="872"/>
      <c r="C249" s="872"/>
      <c r="D249" s="872"/>
      <c r="E249" s="872"/>
      <c r="F249" s="872"/>
      <c r="G249" s="872"/>
    </row>
    <row r="250" spans="1:7" ht="13.5" customHeight="1" x14ac:dyDescent="0.15">
      <c r="A250" s="872"/>
      <c r="B250" s="872"/>
      <c r="C250" s="872"/>
      <c r="D250" s="872"/>
      <c r="E250" s="872"/>
      <c r="F250" s="872"/>
      <c r="G250" s="872"/>
    </row>
    <row r="251" spans="1:7" ht="13.5" customHeight="1" x14ac:dyDescent="0.15">
      <c r="A251" s="872"/>
      <c r="B251" s="872"/>
      <c r="C251" s="872"/>
      <c r="D251" s="872"/>
      <c r="E251" s="872"/>
      <c r="F251" s="872"/>
      <c r="G251" s="872"/>
    </row>
    <row r="252" spans="1:7" ht="13.5" customHeight="1" x14ac:dyDescent="0.15">
      <c r="A252" s="872"/>
      <c r="B252" s="872"/>
      <c r="C252" s="872"/>
      <c r="D252" s="872"/>
      <c r="E252" s="872"/>
      <c r="F252" s="872"/>
      <c r="G252" s="872"/>
    </row>
    <row r="253" spans="1:7" ht="13.5" customHeight="1" x14ac:dyDescent="0.15">
      <c r="A253" s="872"/>
      <c r="B253" s="872"/>
      <c r="C253" s="872"/>
      <c r="D253" s="872"/>
      <c r="E253" s="872"/>
      <c r="F253" s="872"/>
      <c r="G253" s="872"/>
    </row>
    <row r="254" spans="1:7" ht="13.5" customHeight="1" x14ac:dyDescent="0.15">
      <c r="A254" s="872"/>
      <c r="B254" s="872"/>
      <c r="C254" s="872"/>
      <c r="D254" s="872"/>
      <c r="E254" s="872"/>
      <c r="F254" s="872"/>
      <c r="G254" s="872"/>
    </row>
    <row r="255" spans="1:7" ht="13.5" customHeight="1" x14ac:dyDescent="0.15">
      <c r="A255" s="872"/>
      <c r="B255" s="872"/>
      <c r="C255" s="872"/>
      <c r="D255" s="872"/>
      <c r="E255" s="872"/>
      <c r="F255" s="872"/>
      <c r="G255" s="872"/>
    </row>
    <row r="256" spans="1:7" ht="13.5" customHeight="1" x14ac:dyDescent="0.15">
      <c r="A256" s="872"/>
      <c r="B256" s="872"/>
      <c r="C256" s="872"/>
      <c r="D256" s="872"/>
      <c r="E256" s="872"/>
      <c r="F256" s="872"/>
      <c r="G256" s="872"/>
    </row>
    <row r="257" spans="1:7" ht="13.5" customHeight="1" x14ac:dyDescent="0.15">
      <c r="A257" s="872"/>
      <c r="B257" s="872"/>
      <c r="C257" s="872"/>
      <c r="D257" s="872"/>
      <c r="E257" s="872"/>
      <c r="F257" s="872"/>
      <c r="G257" s="872"/>
    </row>
    <row r="258" spans="1:7" ht="13.5" customHeight="1" x14ac:dyDescent="0.15">
      <c r="A258" s="872"/>
      <c r="B258" s="872"/>
      <c r="C258" s="872"/>
      <c r="D258" s="872"/>
      <c r="E258" s="872"/>
      <c r="F258" s="872"/>
      <c r="G258" s="872"/>
    </row>
    <row r="259" spans="1:7" ht="13.5" customHeight="1" x14ac:dyDescent="0.15">
      <c r="A259" s="872"/>
      <c r="B259" s="872"/>
      <c r="C259" s="872"/>
      <c r="D259" s="872"/>
      <c r="E259" s="872"/>
      <c r="F259" s="872"/>
      <c r="G259" s="872"/>
    </row>
    <row r="260" spans="1:7" ht="13.5" customHeight="1" x14ac:dyDescent="0.15">
      <c r="A260" s="872"/>
      <c r="B260" s="872"/>
      <c r="C260" s="872"/>
      <c r="D260" s="872"/>
      <c r="E260" s="872"/>
      <c r="F260" s="872"/>
      <c r="G260" s="872"/>
    </row>
    <row r="261" spans="1:7" ht="13.5" customHeight="1" x14ac:dyDescent="0.15">
      <c r="A261" s="872"/>
      <c r="B261" s="872"/>
      <c r="C261" s="872"/>
      <c r="D261" s="872"/>
      <c r="E261" s="872"/>
      <c r="F261" s="872"/>
      <c r="G261" s="872"/>
    </row>
    <row r="262" spans="1:7" ht="13.5" customHeight="1" x14ac:dyDescent="0.15">
      <c r="A262" s="872"/>
      <c r="B262" s="872"/>
      <c r="C262" s="872"/>
      <c r="D262" s="872"/>
      <c r="E262" s="872"/>
      <c r="F262" s="872"/>
      <c r="G262" s="872"/>
    </row>
    <row r="263" spans="1:7" ht="13.5" customHeight="1" x14ac:dyDescent="0.15">
      <c r="A263" s="872"/>
      <c r="B263" s="872"/>
      <c r="C263" s="872"/>
      <c r="D263" s="872"/>
      <c r="E263" s="872"/>
      <c r="F263" s="872"/>
      <c r="G263" s="872"/>
    </row>
    <row r="264" spans="1:7" ht="13.5" customHeight="1" x14ac:dyDescent="0.15">
      <c r="A264" s="872"/>
      <c r="B264" s="872"/>
      <c r="C264" s="872"/>
      <c r="D264" s="872"/>
      <c r="E264" s="872"/>
      <c r="F264" s="872"/>
      <c r="G264" s="872"/>
    </row>
    <row r="265" spans="1:7" ht="13.5" customHeight="1" x14ac:dyDescent="0.15">
      <c r="A265" s="872"/>
      <c r="B265" s="872"/>
      <c r="C265" s="872"/>
      <c r="D265" s="872"/>
      <c r="E265" s="872"/>
      <c r="F265" s="872"/>
      <c r="G265" s="872"/>
    </row>
    <row r="266" spans="1:7" ht="13.5" customHeight="1" x14ac:dyDescent="0.15">
      <c r="A266" s="872"/>
      <c r="B266" s="872"/>
      <c r="C266" s="872"/>
      <c r="D266" s="872"/>
      <c r="E266" s="872"/>
      <c r="F266" s="872"/>
      <c r="G266" s="872"/>
    </row>
    <row r="267" spans="1:7" ht="13.5" customHeight="1" x14ac:dyDescent="0.15">
      <c r="A267" s="872"/>
      <c r="B267" s="872"/>
      <c r="C267" s="872"/>
      <c r="D267" s="872"/>
      <c r="E267" s="872"/>
      <c r="F267" s="872"/>
      <c r="G267" s="872"/>
    </row>
    <row r="268" spans="1:7" ht="13.5" customHeight="1" x14ac:dyDescent="0.15">
      <c r="A268" s="872"/>
      <c r="B268" s="872"/>
      <c r="C268" s="872"/>
      <c r="D268" s="872"/>
      <c r="E268" s="872"/>
      <c r="F268" s="872"/>
      <c r="G268" s="872"/>
    </row>
    <row r="269" spans="1:7" ht="13.5" customHeight="1" x14ac:dyDescent="0.15">
      <c r="A269" s="872"/>
      <c r="B269" s="872"/>
      <c r="C269" s="872"/>
      <c r="D269" s="872"/>
      <c r="E269" s="872"/>
      <c r="F269" s="872"/>
      <c r="G269" s="872"/>
    </row>
    <row r="270" spans="1:7" ht="13.5" customHeight="1" x14ac:dyDescent="0.15">
      <c r="A270" s="872"/>
      <c r="B270" s="872"/>
      <c r="C270" s="872"/>
      <c r="D270" s="872"/>
      <c r="E270" s="872"/>
      <c r="F270" s="872"/>
      <c r="G270" s="872"/>
    </row>
    <row r="271" spans="1:7" ht="13.5" customHeight="1" x14ac:dyDescent="0.15">
      <c r="A271" s="872"/>
      <c r="B271" s="872"/>
      <c r="C271" s="872"/>
      <c r="D271" s="872"/>
      <c r="E271" s="872"/>
      <c r="F271" s="872"/>
      <c r="G271" s="872"/>
    </row>
    <row r="272" spans="1:7" ht="13.5" customHeight="1" x14ac:dyDescent="0.15">
      <c r="A272" s="872"/>
      <c r="B272" s="872"/>
      <c r="C272" s="872"/>
      <c r="D272" s="872"/>
      <c r="E272" s="872"/>
      <c r="F272" s="872"/>
      <c r="G272" s="872"/>
    </row>
    <row r="273" spans="1:7" ht="13.5" customHeight="1" x14ac:dyDescent="0.15">
      <c r="A273" s="872"/>
      <c r="B273" s="872"/>
      <c r="C273" s="872"/>
      <c r="D273" s="872"/>
      <c r="E273" s="872"/>
      <c r="F273" s="872"/>
      <c r="G273" s="872"/>
    </row>
    <row r="274" spans="1:7" ht="13.5" customHeight="1" x14ac:dyDescent="0.15">
      <c r="A274" s="872"/>
      <c r="B274" s="872"/>
      <c r="C274" s="872"/>
      <c r="D274" s="872"/>
      <c r="E274" s="872"/>
      <c r="F274" s="872"/>
      <c r="G274" s="872"/>
    </row>
    <row r="275" spans="1:7" ht="13.5" customHeight="1" x14ac:dyDescent="0.15">
      <c r="A275" s="872"/>
      <c r="B275" s="872"/>
      <c r="C275" s="872"/>
      <c r="D275" s="872"/>
      <c r="E275" s="872"/>
      <c r="F275" s="872"/>
      <c r="G275" s="872"/>
    </row>
    <row r="276" spans="1:7" ht="13.5" customHeight="1" x14ac:dyDescent="0.15">
      <c r="A276" s="872"/>
      <c r="B276" s="872"/>
      <c r="C276" s="872"/>
      <c r="D276" s="872"/>
      <c r="E276" s="872"/>
      <c r="F276" s="872"/>
      <c r="G276" s="872"/>
    </row>
    <row r="277" spans="1:7" ht="13.5" customHeight="1" x14ac:dyDescent="0.15">
      <c r="A277" s="872"/>
      <c r="B277" s="872"/>
      <c r="C277" s="872"/>
      <c r="D277" s="872"/>
      <c r="E277" s="872"/>
      <c r="F277" s="872"/>
      <c r="G277" s="872"/>
    </row>
    <row r="278" spans="1:7" ht="13.5" customHeight="1" x14ac:dyDescent="0.15">
      <c r="A278" s="872"/>
      <c r="B278" s="872"/>
      <c r="C278" s="872"/>
      <c r="D278" s="872"/>
      <c r="E278" s="872"/>
      <c r="F278" s="872"/>
      <c r="G278" s="872"/>
    </row>
    <row r="279" spans="1:7" ht="13.5" customHeight="1" x14ac:dyDescent="0.15">
      <c r="A279" s="872"/>
      <c r="B279" s="872"/>
      <c r="C279" s="872"/>
      <c r="D279" s="872"/>
      <c r="E279" s="872"/>
      <c r="F279" s="872"/>
      <c r="G279" s="872"/>
    </row>
    <row r="280" spans="1:7" ht="13.5" customHeight="1" x14ac:dyDescent="0.15">
      <c r="A280" s="872"/>
      <c r="B280" s="872"/>
      <c r="C280" s="872"/>
      <c r="D280" s="872"/>
      <c r="E280" s="872"/>
      <c r="F280" s="872"/>
      <c r="G280" s="872"/>
    </row>
    <row r="281" spans="1:7" ht="13.5" customHeight="1" x14ac:dyDescent="0.15">
      <c r="A281" s="872"/>
      <c r="B281" s="872"/>
      <c r="C281" s="872"/>
      <c r="D281" s="872"/>
      <c r="E281" s="872"/>
      <c r="F281" s="872"/>
      <c r="G281" s="872"/>
    </row>
    <row r="282" spans="1:7" ht="13.5" customHeight="1" x14ac:dyDescent="0.15">
      <c r="A282" s="872"/>
      <c r="B282" s="872"/>
      <c r="C282" s="872"/>
      <c r="D282" s="872"/>
      <c r="E282" s="872"/>
      <c r="F282" s="872"/>
      <c r="G282" s="872"/>
    </row>
    <row r="283" spans="1:7" ht="13.5" customHeight="1" x14ac:dyDescent="0.15">
      <c r="A283" s="872"/>
      <c r="B283" s="872"/>
      <c r="C283" s="872"/>
      <c r="D283" s="872"/>
      <c r="E283" s="872"/>
      <c r="F283" s="872"/>
      <c r="G283" s="872"/>
    </row>
    <row r="284" spans="1:7" ht="13.5" customHeight="1" x14ac:dyDescent="0.15">
      <c r="A284" s="872"/>
      <c r="B284" s="872"/>
      <c r="C284" s="872"/>
      <c r="D284" s="872"/>
      <c r="E284" s="872"/>
      <c r="F284" s="872"/>
      <c r="G284" s="872"/>
    </row>
    <row r="285" spans="1:7" ht="13.5" customHeight="1" x14ac:dyDescent="0.15">
      <c r="A285" s="872"/>
      <c r="B285" s="872"/>
      <c r="C285" s="872"/>
      <c r="D285" s="872"/>
      <c r="E285" s="872"/>
      <c r="F285" s="872"/>
      <c r="G285" s="872"/>
    </row>
    <row r="286" spans="1:7" ht="13.5" customHeight="1" x14ac:dyDescent="0.15">
      <c r="A286" s="872"/>
      <c r="B286" s="872"/>
      <c r="C286" s="872"/>
      <c r="D286" s="872"/>
      <c r="E286" s="872"/>
      <c r="F286" s="872"/>
      <c r="G286" s="872"/>
    </row>
    <row r="287" spans="1:7" ht="13.5" customHeight="1" x14ac:dyDescent="0.15">
      <c r="A287" s="872"/>
      <c r="B287" s="872"/>
      <c r="C287" s="872"/>
      <c r="D287" s="872"/>
      <c r="E287" s="872"/>
      <c r="F287" s="872"/>
      <c r="G287" s="872"/>
    </row>
    <row r="288" spans="1:7" ht="13.5" customHeight="1" x14ac:dyDescent="0.15">
      <c r="A288" s="872"/>
      <c r="B288" s="872"/>
      <c r="C288" s="872"/>
      <c r="D288" s="872"/>
      <c r="E288" s="872"/>
      <c r="F288" s="872"/>
      <c r="G288" s="872"/>
    </row>
    <row r="289" spans="1:7" ht="13.5" customHeight="1" x14ac:dyDescent="0.15">
      <c r="A289" s="872"/>
      <c r="B289" s="872"/>
      <c r="C289" s="872"/>
      <c r="D289" s="872"/>
      <c r="E289" s="872"/>
      <c r="F289" s="872"/>
      <c r="G289" s="872"/>
    </row>
    <row r="290" spans="1:7" ht="13.5" customHeight="1" x14ac:dyDescent="0.15">
      <c r="A290" s="872"/>
      <c r="B290" s="872"/>
      <c r="C290" s="872"/>
      <c r="D290" s="872"/>
      <c r="E290" s="872"/>
      <c r="F290" s="872"/>
      <c r="G290" s="872"/>
    </row>
    <row r="291" spans="1:7" ht="13.5" customHeight="1" x14ac:dyDescent="0.15">
      <c r="A291" s="872"/>
      <c r="B291" s="872"/>
      <c r="C291" s="872"/>
      <c r="D291" s="872"/>
      <c r="E291" s="872"/>
      <c r="F291" s="872"/>
      <c r="G291" s="872"/>
    </row>
    <row r="292" spans="1:7" ht="13.5" customHeight="1" x14ac:dyDescent="0.15">
      <c r="A292" s="872"/>
      <c r="B292" s="872"/>
      <c r="C292" s="872"/>
      <c r="D292" s="872"/>
      <c r="E292" s="872"/>
      <c r="F292" s="872"/>
      <c r="G292" s="872"/>
    </row>
    <row r="293" spans="1:7" ht="13.5" customHeight="1" x14ac:dyDescent="0.15">
      <c r="A293" s="872"/>
      <c r="B293" s="872"/>
      <c r="C293" s="872"/>
      <c r="D293" s="872"/>
      <c r="E293" s="872"/>
      <c r="F293" s="872"/>
      <c r="G293" s="872"/>
    </row>
    <row r="294" spans="1:7" ht="13.5" customHeight="1" x14ac:dyDescent="0.15">
      <c r="A294" s="872"/>
      <c r="B294" s="872"/>
      <c r="C294" s="872"/>
      <c r="D294" s="872"/>
      <c r="E294" s="872"/>
      <c r="F294" s="872"/>
      <c r="G294" s="872"/>
    </row>
    <row r="295" spans="1:7" ht="13.5" customHeight="1" x14ac:dyDescent="0.15">
      <c r="A295" s="872"/>
      <c r="B295" s="872"/>
      <c r="C295" s="872"/>
      <c r="D295" s="872"/>
      <c r="E295" s="872"/>
      <c r="F295" s="872"/>
      <c r="G295" s="872"/>
    </row>
    <row r="296" spans="1:7" ht="13.5" customHeight="1" x14ac:dyDescent="0.15">
      <c r="A296" s="872"/>
      <c r="B296" s="872"/>
      <c r="C296" s="872"/>
      <c r="D296" s="872"/>
      <c r="E296" s="872"/>
      <c r="F296" s="872"/>
      <c r="G296" s="872"/>
    </row>
    <row r="297" spans="1:7" ht="13.5" customHeight="1" x14ac:dyDescent="0.15">
      <c r="A297" s="872"/>
      <c r="B297" s="872"/>
      <c r="C297" s="872"/>
      <c r="D297" s="872"/>
      <c r="E297" s="872"/>
      <c r="F297" s="872"/>
      <c r="G297" s="872"/>
    </row>
    <row r="298" spans="1:7" ht="13.5" customHeight="1" x14ac:dyDescent="0.15">
      <c r="A298" s="872"/>
      <c r="B298" s="872"/>
      <c r="C298" s="872"/>
      <c r="D298" s="872"/>
      <c r="E298" s="872"/>
      <c r="F298" s="872"/>
      <c r="G298" s="872"/>
    </row>
    <row r="299" spans="1:7" ht="13.5" customHeight="1" x14ac:dyDescent="0.15">
      <c r="A299" s="872"/>
      <c r="B299" s="872"/>
      <c r="C299" s="872"/>
      <c r="D299" s="872"/>
      <c r="E299" s="872"/>
      <c r="F299" s="872"/>
      <c r="G299" s="872"/>
    </row>
    <row r="300" spans="1:7" ht="13.5" customHeight="1" x14ac:dyDescent="0.15">
      <c r="A300" s="872"/>
      <c r="B300" s="872"/>
      <c r="C300" s="872"/>
      <c r="D300" s="872"/>
      <c r="E300" s="872"/>
      <c r="F300" s="872"/>
      <c r="G300" s="872"/>
    </row>
    <row r="301" spans="1:7" ht="13.5" customHeight="1" x14ac:dyDescent="0.15">
      <c r="A301" s="872"/>
      <c r="B301" s="872"/>
      <c r="C301" s="872"/>
      <c r="D301" s="872"/>
      <c r="E301" s="872"/>
      <c r="F301" s="872"/>
      <c r="G301" s="872"/>
    </row>
    <row r="302" spans="1:7" ht="13.5" customHeight="1" x14ac:dyDescent="0.15">
      <c r="A302" s="872"/>
      <c r="B302" s="872"/>
      <c r="C302" s="872"/>
      <c r="D302" s="872"/>
      <c r="E302" s="872"/>
      <c r="F302" s="872"/>
      <c r="G302" s="872"/>
    </row>
    <row r="303" spans="1:7" ht="13.5" customHeight="1" x14ac:dyDescent="0.15">
      <c r="A303" s="872"/>
      <c r="B303" s="872"/>
      <c r="C303" s="872"/>
      <c r="D303" s="872"/>
      <c r="E303" s="872"/>
      <c r="F303" s="872"/>
      <c r="G303" s="872"/>
    </row>
    <row r="304" spans="1:7" ht="13.5" customHeight="1" x14ac:dyDescent="0.15">
      <c r="A304" s="872"/>
      <c r="B304" s="872"/>
      <c r="C304" s="872"/>
      <c r="D304" s="872"/>
      <c r="E304" s="872"/>
      <c r="F304" s="872"/>
      <c r="G304" s="872"/>
    </row>
    <row r="305" spans="1:7" ht="13.5" customHeight="1" x14ac:dyDescent="0.15">
      <c r="A305" s="872"/>
      <c r="B305" s="872"/>
      <c r="C305" s="872"/>
      <c r="D305" s="872"/>
      <c r="E305" s="872"/>
      <c r="F305" s="872"/>
      <c r="G305" s="872"/>
    </row>
    <row r="306" spans="1:7" ht="13.5" customHeight="1" x14ac:dyDescent="0.15">
      <c r="A306" s="872"/>
      <c r="B306" s="872"/>
      <c r="C306" s="872"/>
      <c r="D306" s="872"/>
      <c r="E306" s="872"/>
      <c r="F306" s="872"/>
      <c r="G306" s="872"/>
    </row>
    <row r="307" spans="1:7" ht="13.5" customHeight="1" x14ac:dyDescent="0.15">
      <c r="A307" s="872"/>
      <c r="B307" s="872"/>
      <c r="C307" s="872"/>
      <c r="D307" s="872"/>
      <c r="E307" s="872"/>
      <c r="F307" s="872"/>
      <c r="G307" s="872"/>
    </row>
    <row r="308" spans="1:7" ht="13.5" customHeight="1" x14ac:dyDescent="0.15">
      <c r="A308" s="872"/>
      <c r="B308" s="872"/>
      <c r="C308" s="872"/>
      <c r="D308" s="872"/>
      <c r="E308" s="872"/>
      <c r="F308" s="872"/>
      <c r="G308" s="872"/>
    </row>
    <row r="309" spans="1:7" ht="13.5" customHeight="1" x14ac:dyDescent="0.15">
      <c r="A309" s="872"/>
      <c r="B309" s="872"/>
      <c r="C309" s="872"/>
      <c r="D309" s="872"/>
      <c r="E309" s="872"/>
      <c r="F309" s="872"/>
      <c r="G309" s="872"/>
    </row>
    <row r="310" spans="1:7" ht="13.5" customHeight="1" x14ac:dyDescent="0.15">
      <c r="A310" s="872"/>
      <c r="B310" s="872"/>
      <c r="C310" s="872"/>
      <c r="D310" s="872"/>
      <c r="E310" s="872"/>
      <c r="F310" s="872"/>
      <c r="G310" s="872"/>
    </row>
    <row r="311" spans="1:7" ht="13.5" customHeight="1" x14ac:dyDescent="0.15">
      <c r="A311" s="872"/>
      <c r="B311" s="872"/>
      <c r="C311" s="872"/>
      <c r="D311" s="872"/>
      <c r="E311" s="872"/>
      <c r="F311" s="872"/>
      <c r="G311" s="872"/>
    </row>
    <row r="312" spans="1:7" ht="13.5" customHeight="1" x14ac:dyDescent="0.15">
      <c r="A312" s="872"/>
      <c r="B312" s="872"/>
      <c r="C312" s="872"/>
      <c r="D312" s="872"/>
      <c r="E312" s="872"/>
      <c r="F312" s="872"/>
      <c r="G312" s="872"/>
    </row>
    <row r="313" spans="1:7" ht="13.5" customHeight="1" x14ac:dyDescent="0.15">
      <c r="A313" s="872"/>
      <c r="B313" s="872"/>
      <c r="C313" s="872"/>
      <c r="D313" s="872"/>
      <c r="E313" s="872"/>
      <c r="F313" s="872"/>
      <c r="G313" s="872"/>
    </row>
    <row r="314" spans="1:7" ht="13.5" customHeight="1" x14ac:dyDescent="0.15">
      <c r="A314" s="872"/>
      <c r="B314" s="872"/>
      <c r="C314" s="872"/>
      <c r="D314" s="872"/>
      <c r="E314" s="872"/>
      <c r="F314" s="872"/>
      <c r="G314" s="872"/>
    </row>
    <row r="315" spans="1:7" ht="13.5" customHeight="1" x14ac:dyDescent="0.15">
      <c r="A315" s="872"/>
      <c r="B315" s="872"/>
      <c r="C315" s="872"/>
      <c r="D315" s="872"/>
      <c r="E315" s="872"/>
      <c r="F315" s="872"/>
      <c r="G315" s="872"/>
    </row>
    <row r="316" spans="1:7" ht="13.5" customHeight="1" x14ac:dyDescent="0.15">
      <c r="A316" s="872"/>
      <c r="B316" s="872"/>
      <c r="C316" s="872"/>
      <c r="D316" s="872"/>
      <c r="E316" s="872"/>
      <c r="F316" s="872"/>
      <c r="G316" s="872"/>
    </row>
    <row r="317" spans="1:7" ht="13.5" customHeight="1" x14ac:dyDescent="0.15">
      <c r="A317" s="872"/>
      <c r="B317" s="872"/>
      <c r="C317" s="872"/>
      <c r="D317" s="872"/>
      <c r="E317" s="872"/>
      <c r="F317" s="872"/>
      <c r="G317" s="872"/>
    </row>
    <row r="318" spans="1:7" ht="13.5" customHeight="1" x14ac:dyDescent="0.15">
      <c r="A318" s="872"/>
      <c r="B318" s="872"/>
      <c r="C318" s="872"/>
      <c r="D318" s="872"/>
      <c r="E318" s="872"/>
      <c r="F318" s="872"/>
      <c r="G318" s="872"/>
    </row>
    <row r="319" spans="1:7" ht="13.5" customHeight="1" x14ac:dyDescent="0.15">
      <c r="A319" s="872"/>
      <c r="B319" s="872"/>
      <c r="C319" s="872"/>
      <c r="D319" s="872"/>
      <c r="E319" s="872"/>
      <c r="F319" s="872"/>
      <c r="G319" s="872"/>
    </row>
    <row r="320" spans="1:7" ht="13.5" customHeight="1" x14ac:dyDescent="0.15">
      <c r="A320" s="872"/>
      <c r="B320" s="872"/>
      <c r="C320" s="872"/>
      <c r="D320" s="872"/>
      <c r="E320" s="872"/>
      <c r="F320" s="872"/>
      <c r="G320" s="872"/>
    </row>
    <row r="321" spans="1:7" ht="13.5" customHeight="1" x14ac:dyDescent="0.15">
      <c r="A321" s="872"/>
      <c r="B321" s="872"/>
      <c r="C321" s="872"/>
      <c r="D321" s="872"/>
      <c r="E321" s="872"/>
      <c r="F321" s="872"/>
      <c r="G321" s="872"/>
    </row>
    <row r="322" spans="1:7" ht="13.5" customHeight="1" x14ac:dyDescent="0.15">
      <c r="A322" s="872"/>
      <c r="B322" s="872"/>
      <c r="C322" s="872"/>
      <c r="D322" s="872"/>
      <c r="E322" s="872"/>
      <c r="F322" s="872"/>
      <c r="G322" s="872"/>
    </row>
    <row r="323" spans="1:7" ht="13.5" customHeight="1" x14ac:dyDescent="0.15">
      <c r="A323" s="872"/>
      <c r="B323" s="872"/>
      <c r="C323" s="872"/>
      <c r="D323" s="872"/>
      <c r="E323" s="872"/>
      <c r="F323" s="872"/>
      <c r="G323" s="872"/>
    </row>
    <row r="324" spans="1:7" ht="13.5" customHeight="1" x14ac:dyDescent="0.15">
      <c r="A324" s="872"/>
      <c r="B324" s="872"/>
      <c r="C324" s="872"/>
      <c r="D324" s="872"/>
      <c r="E324" s="872"/>
      <c r="F324" s="872"/>
      <c r="G324" s="872"/>
    </row>
    <row r="325" spans="1:7" ht="13.5" customHeight="1" x14ac:dyDescent="0.15">
      <c r="A325" s="872"/>
      <c r="B325" s="872"/>
      <c r="C325" s="872"/>
      <c r="D325" s="872"/>
      <c r="E325" s="872"/>
      <c r="F325" s="872"/>
      <c r="G325" s="872"/>
    </row>
    <row r="326" spans="1:7" ht="13.5" customHeight="1" x14ac:dyDescent="0.15">
      <c r="A326" s="872"/>
      <c r="B326" s="872"/>
      <c r="C326" s="872"/>
      <c r="D326" s="872"/>
      <c r="E326" s="872"/>
      <c r="F326" s="872"/>
      <c r="G326" s="872"/>
    </row>
    <row r="327" spans="1:7" ht="13.5" customHeight="1" x14ac:dyDescent="0.15">
      <c r="A327" s="872"/>
      <c r="B327" s="872"/>
      <c r="C327" s="872"/>
      <c r="D327" s="872"/>
      <c r="E327" s="872"/>
      <c r="F327" s="872"/>
      <c r="G327" s="872"/>
    </row>
    <row r="328" spans="1:7" ht="13.5" customHeight="1" x14ac:dyDescent="0.15">
      <c r="A328" s="872"/>
      <c r="B328" s="872"/>
      <c r="C328" s="872"/>
      <c r="D328" s="872"/>
      <c r="E328" s="872"/>
      <c r="F328" s="872"/>
      <c r="G328" s="872"/>
    </row>
    <row r="329" spans="1:7" ht="13.5" customHeight="1" x14ac:dyDescent="0.15">
      <c r="A329" s="872"/>
      <c r="B329" s="872"/>
      <c r="C329" s="872"/>
      <c r="D329" s="872"/>
      <c r="E329" s="872"/>
      <c r="F329" s="872"/>
      <c r="G329" s="872"/>
    </row>
    <row r="330" spans="1:7" ht="13.5" customHeight="1" x14ac:dyDescent="0.15">
      <c r="A330" s="872"/>
      <c r="B330" s="872"/>
      <c r="C330" s="872"/>
      <c r="D330" s="872"/>
      <c r="E330" s="872"/>
      <c r="F330" s="872"/>
      <c r="G330" s="872"/>
    </row>
    <row r="331" spans="1:7" ht="13.5" customHeight="1" x14ac:dyDescent="0.15">
      <c r="A331" s="872"/>
      <c r="B331" s="872"/>
      <c r="C331" s="872"/>
      <c r="D331" s="872"/>
      <c r="E331" s="872"/>
      <c r="F331" s="872"/>
      <c r="G331" s="872"/>
    </row>
    <row r="332" spans="1:7" ht="13.5" customHeight="1" x14ac:dyDescent="0.15">
      <c r="A332" s="872"/>
      <c r="B332" s="872"/>
      <c r="C332" s="872"/>
      <c r="D332" s="872"/>
      <c r="E332" s="872"/>
      <c r="F332" s="872"/>
      <c r="G332" s="872"/>
    </row>
    <row r="333" spans="1:7" ht="13.5" customHeight="1" x14ac:dyDescent="0.15">
      <c r="A333" s="872"/>
      <c r="B333" s="872"/>
      <c r="C333" s="872"/>
      <c r="D333" s="872"/>
      <c r="E333" s="872"/>
      <c r="F333" s="872"/>
      <c r="G333" s="872"/>
    </row>
    <row r="334" spans="1:7" ht="13.5" customHeight="1" x14ac:dyDescent="0.15">
      <c r="A334" s="872"/>
      <c r="B334" s="872"/>
      <c r="C334" s="872"/>
      <c r="D334" s="872"/>
      <c r="E334" s="872"/>
      <c r="F334" s="872"/>
      <c r="G334" s="872"/>
    </row>
    <row r="335" spans="1:7" ht="13.5" customHeight="1" x14ac:dyDescent="0.15">
      <c r="A335" s="872"/>
      <c r="B335" s="872"/>
      <c r="C335" s="872"/>
      <c r="D335" s="872"/>
      <c r="E335" s="872"/>
      <c r="F335" s="872"/>
      <c r="G335" s="872"/>
    </row>
    <row r="336" spans="1:7" ht="13.5" customHeight="1" x14ac:dyDescent="0.15">
      <c r="A336" s="872"/>
      <c r="B336" s="872"/>
      <c r="C336" s="872"/>
      <c r="D336" s="872"/>
      <c r="E336" s="872"/>
      <c r="F336" s="872"/>
      <c r="G336" s="872"/>
    </row>
    <row r="337" spans="1:7" ht="13.5" customHeight="1" x14ac:dyDescent="0.15">
      <c r="A337" s="872"/>
      <c r="B337" s="872"/>
      <c r="C337" s="872"/>
      <c r="D337" s="872"/>
      <c r="E337" s="872"/>
      <c r="F337" s="872"/>
      <c r="G337" s="872"/>
    </row>
    <row r="338" spans="1:7" ht="13.5" customHeight="1" x14ac:dyDescent="0.15">
      <c r="A338" s="872"/>
      <c r="B338" s="872"/>
      <c r="C338" s="872"/>
      <c r="D338" s="872"/>
      <c r="E338" s="872"/>
      <c r="F338" s="872"/>
      <c r="G338" s="872"/>
    </row>
    <row r="339" spans="1:7" ht="13.5" customHeight="1" x14ac:dyDescent="0.15">
      <c r="A339" s="872"/>
      <c r="B339" s="872"/>
      <c r="C339" s="872"/>
      <c r="D339" s="872"/>
      <c r="E339" s="872"/>
      <c r="F339" s="872"/>
      <c r="G339" s="872"/>
    </row>
    <row r="340" spans="1:7" ht="13.5" customHeight="1" x14ac:dyDescent="0.15">
      <c r="A340" s="872"/>
      <c r="B340" s="872"/>
      <c r="C340" s="872"/>
      <c r="D340" s="872"/>
      <c r="E340" s="872"/>
      <c r="F340" s="872"/>
      <c r="G340" s="872"/>
    </row>
    <row r="341" spans="1:7" ht="13.5" customHeight="1" x14ac:dyDescent="0.15">
      <c r="A341" s="872"/>
      <c r="B341" s="872"/>
      <c r="C341" s="872"/>
      <c r="D341" s="872"/>
      <c r="E341" s="872"/>
      <c r="F341" s="872"/>
      <c r="G341" s="872"/>
    </row>
    <row r="342" spans="1:7" ht="13.5" customHeight="1" x14ac:dyDescent="0.15">
      <c r="A342" s="872"/>
      <c r="B342" s="872"/>
      <c r="C342" s="872"/>
      <c r="D342" s="872"/>
      <c r="E342" s="872"/>
      <c r="F342" s="872"/>
      <c r="G342" s="872"/>
    </row>
    <row r="343" spans="1:7" ht="13.5" customHeight="1" x14ac:dyDescent="0.15">
      <c r="A343" s="872"/>
      <c r="B343" s="872"/>
      <c r="C343" s="872"/>
      <c r="D343" s="872"/>
      <c r="E343" s="872"/>
      <c r="F343" s="872"/>
      <c r="G343" s="872"/>
    </row>
    <row r="344" spans="1:7" ht="13.5" customHeight="1" x14ac:dyDescent="0.15">
      <c r="A344" s="872"/>
      <c r="B344" s="872"/>
      <c r="C344" s="872"/>
      <c r="D344" s="872"/>
      <c r="E344" s="872"/>
      <c r="F344" s="872"/>
      <c r="G344" s="872"/>
    </row>
    <row r="345" spans="1:7" ht="13.5" customHeight="1" x14ac:dyDescent="0.15">
      <c r="A345" s="872"/>
      <c r="B345" s="872"/>
      <c r="C345" s="872"/>
      <c r="D345" s="872"/>
      <c r="E345" s="872"/>
      <c r="F345" s="872"/>
      <c r="G345" s="872"/>
    </row>
    <row r="346" spans="1:7" ht="13.5" customHeight="1" x14ac:dyDescent="0.15">
      <c r="A346" s="872"/>
      <c r="B346" s="872"/>
      <c r="C346" s="872"/>
      <c r="D346" s="872"/>
      <c r="E346" s="872"/>
      <c r="F346" s="872"/>
      <c r="G346" s="872"/>
    </row>
    <row r="347" spans="1:7" ht="13.5" customHeight="1" x14ac:dyDescent="0.15">
      <c r="A347" s="872"/>
      <c r="B347" s="872"/>
      <c r="C347" s="872"/>
      <c r="D347" s="872"/>
      <c r="E347" s="872"/>
      <c r="F347" s="872"/>
      <c r="G347" s="872"/>
    </row>
    <row r="348" spans="1:7" ht="13.5" customHeight="1" x14ac:dyDescent="0.15">
      <c r="A348" s="872"/>
      <c r="B348" s="872"/>
      <c r="C348" s="872"/>
      <c r="D348" s="872"/>
      <c r="E348" s="872"/>
      <c r="F348" s="872"/>
      <c r="G348" s="872"/>
    </row>
    <row r="349" spans="1:7" ht="13.5" customHeight="1" x14ac:dyDescent="0.15">
      <c r="A349" s="872"/>
      <c r="B349" s="872"/>
      <c r="C349" s="872"/>
      <c r="D349" s="872"/>
      <c r="E349" s="872"/>
      <c r="F349" s="872"/>
      <c r="G349" s="872"/>
    </row>
    <row r="350" spans="1:7" ht="13.5" customHeight="1" x14ac:dyDescent="0.15">
      <c r="A350" s="872"/>
      <c r="B350" s="872"/>
      <c r="C350" s="872"/>
      <c r="D350" s="872"/>
      <c r="E350" s="872"/>
      <c r="F350" s="872"/>
      <c r="G350" s="872"/>
    </row>
    <row r="351" spans="1:7" ht="13.5" customHeight="1" x14ac:dyDescent="0.15">
      <c r="A351" s="872"/>
      <c r="B351" s="872"/>
      <c r="C351" s="872"/>
      <c r="D351" s="872"/>
      <c r="E351" s="872"/>
      <c r="F351" s="872"/>
      <c r="G351" s="872"/>
    </row>
    <row r="352" spans="1:7" ht="13.5" customHeight="1" x14ac:dyDescent="0.15">
      <c r="A352" s="872"/>
      <c r="B352" s="872"/>
      <c r="C352" s="872"/>
      <c r="D352" s="872"/>
      <c r="E352" s="872"/>
      <c r="F352" s="872"/>
      <c r="G352" s="872"/>
    </row>
    <row r="353" spans="1:7" ht="13.5" customHeight="1" x14ac:dyDescent="0.15">
      <c r="A353" s="872"/>
      <c r="B353" s="872"/>
      <c r="C353" s="872"/>
      <c r="D353" s="872"/>
      <c r="E353" s="872"/>
      <c r="F353" s="872"/>
      <c r="G353" s="872"/>
    </row>
    <row r="354" spans="1:7" ht="13.5" customHeight="1" x14ac:dyDescent="0.15">
      <c r="A354" s="872"/>
      <c r="B354" s="872"/>
      <c r="C354" s="872"/>
      <c r="D354" s="872"/>
      <c r="E354" s="872"/>
      <c r="F354" s="872"/>
      <c r="G354" s="872"/>
    </row>
    <row r="355" spans="1:7" ht="13.5" customHeight="1" x14ac:dyDescent="0.15">
      <c r="A355" s="872"/>
      <c r="B355" s="872"/>
      <c r="C355" s="872"/>
      <c r="D355" s="872"/>
      <c r="E355" s="872"/>
      <c r="F355" s="872"/>
      <c r="G355" s="872"/>
    </row>
    <row r="356" spans="1:7" ht="13.5" customHeight="1" x14ac:dyDescent="0.15">
      <c r="A356" s="872"/>
      <c r="B356" s="872"/>
      <c r="C356" s="872"/>
      <c r="D356" s="872"/>
      <c r="E356" s="872"/>
      <c r="F356" s="872"/>
      <c r="G356" s="872"/>
    </row>
    <row r="357" spans="1:7" ht="13.5" customHeight="1" x14ac:dyDescent="0.15">
      <c r="A357" s="872"/>
      <c r="B357" s="872"/>
      <c r="C357" s="872"/>
      <c r="D357" s="872"/>
      <c r="E357" s="872"/>
      <c r="F357" s="872"/>
      <c r="G357" s="872"/>
    </row>
    <row r="358" spans="1:7" ht="13.5" customHeight="1" x14ac:dyDescent="0.15">
      <c r="A358" s="872"/>
      <c r="B358" s="872"/>
      <c r="C358" s="872"/>
      <c r="D358" s="872"/>
      <c r="E358" s="872"/>
      <c r="F358" s="872"/>
      <c r="G358" s="872"/>
    </row>
    <row r="359" spans="1:7" ht="13.5" customHeight="1" x14ac:dyDescent="0.15">
      <c r="A359" s="872"/>
      <c r="B359" s="872"/>
      <c r="C359" s="872"/>
      <c r="D359" s="872"/>
      <c r="E359" s="872"/>
      <c r="F359" s="872"/>
      <c r="G359" s="872"/>
    </row>
    <row r="360" spans="1:7" ht="13.5" customHeight="1" x14ac:dyDescent="0.15">
      <c r="A360" s="872"/>
      <c r="B360" s="872"/>
      <c r="C360" s="872"/>
      <c r="D360" s="872"/>
      <c r="E360" s="872"/>
      <c r="F360" s="872"/>
      <c r="G360" s="872"/>
    </row>
    <row r="361" spans="1:7" ht="13.5" customHeight="1" x14ac:dyDescent="0.15">
      <c r="A361" s="872"/>
      <c r="B361" s="872"/>
      <c r="C361" s="872"/>
      <c r="D361" s="872"/>
      <c r="E361" s="872"/>
      <c r="F361" s="872"/>
      <c r="G361" s="872"/>
    </row>
    <row r="362" spans="1:7" ht="13.5" customHeight="1" x14ac:dyDescent="0.15">
      <c r="A362" s="872"/>
      <c r="B362" s="872"/>
      <c r="C362" s="872"/>
      <c r="D362" s="872"/>
      <c r="E362" s="872"/>
      <c r="F362" s="872"/>
      <c r="G362" s="872"/>
    </row>
    <row r="363" spans="1:7" ht="13.5" customHeight="1" x14ac:dyDescent="0.15">
      <c r="A363" s="872"/>
      <c r="B363" s="872"/>
      <c r="C363" s="872"/>
      <c r="D363" s="872"/>
      <c r="E363" s="872"/>
      <c r="F363" s="872"/>
      <c r="G363" s="872"/>
    </row>
    <row r="364" spans="1:7" ht="13.5" customHeight="1" x14ac:dyDescent="0.15">
      <c r="A364" s="872"/>
      <c r="B364" s="872"/>
      <c r="C364" s="872"/>
      <c r="D364" s="872"/>
      <c r="E364" s="872"/>
      <c r="F364" s="872"/>
      <c r="G364" s="872"/>
    </row>
    <row r="365" spans="1:7" ht="13.5" customHeight="1" x14ac:dyDescent="0.15">
      <c r="A365" s="872"/>
      <c r="B365" s="872"/>
      <c r="C365" s="872"/>
      <c r="D365" s="872"/>
      <c r="E365" s="872"/>
      <c r="F365" s="872"/>
      <c r="G365" s="872"/>
    </row>
    <row r="366" spans="1:7" ht="13.5" customHeight="1" x14ac:dyDescent="0.15">
      <c r="A366" s="872"/>
      <c r="B366" s="872"/>
      <c r="C366" s="872"/>
      <c r="D366" s="872"/>
      <c r="E366" s="872"/>
      <c r="F366" s="872"/>
      <c r="G366" s="872"/>
    </row>
    <row r="367" spans="1:7" ht="13.5" customHeight="1" x14ac:dyDescent="0.15">
      <c r="A367" s="872"/>
      <c r="B367" s="872"/>
      <c r="C367" s="872"/>
      <c r="D367" s="872"/>
      <c r="E367" s="872"/>
      <c r="F367" s="872"/>
      <c r="G367" s="872"/>
    </row>
    <row r="368" spans="1:7" ht="13.5" customHeight="1" x14ac:dyDescent="0.15">
      <c r="A368" s="872"/>
      <c r="B368" s="872"/>
      <c r="C368" s="872"/>
      <c r="D368" s="872"/>
      <c r="E368" s="872"/>
      <c r="F368" s="872"/>
      <c r="G368" s="872"/>
    </row>
    <row r="369" spans="1:7" ht="13.5" customHeight="1" x14ac:dyDescent="0.15">
      <c r="A369" s="872"/>
      <c r="B369" s="872"/>
      <c r="C369" s="872"/>
      <c r="D369" s="872"/>
      <c r="E369" s="872"/>
      <c r="F369" s="872"/>
      <c r="G369" s="872"/>
    </row>
    <row r="370" spans="1:7" ht="13.5" customHeight="1" x14ac:dyDescent="0.15">
      <c r="A370" s="872"/>
      <c r="B370" s="872"/>
      <c r="C370" s="872"/>
      <c r="D370" s="872"/>
      <c r="E370" s="872"/>
      <c r="F370" s="872"/>
      <c r="G370" s="872"/>
    </row>
    <row r="371" spans="1:7" ht="13.5" customHeight="1" x14ac:dyDescent="0.15">
      <c r="A371" s="872"/>
      <c r="B371" s="872"/>
      <c r="C371" s="872"/>
      <c r="D371" s="872"/>
      <c r="E371" s="872"/>
      <c r="F371" s="872"/>
      <c r="G371" s="872"/>
    </row>
    <row r="372" spans="1:7" ht="13.5" customHeight="1" x14ac:dyDescent="0.15">
      <c r="A372" s="872"/>
      <c r="B372" s="872"/>
      <c r="C372" s="872"/>
      <c r="D372" s="872"/>
      <c r="E372" s="872"/>
      <c r="F372" s="872"/>
      <c r="G372" s="872"/>
    </row>
    <row r="373" spans="1:7" ht="13.5" customHeight="1" x14ac:dyDescent="0.15">
      <c r="A373" s="872"/>
      <c r="B373" s="872"/>
      <c r="C373" s="872"/>
      <c r="D373" s="872"/>
      <c r="E373" s="872"/>
      <c r="F373" s="872"/>
      <c r="G373" s="872"/>
    </row>
    <row r="374" spans="1:7" ht="13.5" customHeight="1" x14ac:dyDescent="0.15">
      <c r="A374" s="872"/>
      <c r="B374" s="872"/>
      <c r="C374" s="872"/>
      <c r="D374" s="872"/>
      <c r="E374" s="872"/>
      <c r="F374" s="872"/>
      <c r="G374" s="872"/>
    </row>
    <row r="375" spans="1:7" ht="13.5" customHeight="1" x14ac:dyDescent="0.15">
      <c r="A375" s="872"/>
      <c r="B375" s="872"/>
      <c r="C375" s="872"/>
      <c r="D375" s="872"/>
      <c r="E375" s="872"/>
      <c r="F375" s="872"/>
      <c r="G375" s="872"/>
    </row>
    <row r="376" spans="1:7" ht="13.5" customHeight="1" x14ac:dyDescent="0.15">
      <c r="A376" s="872"/>
      <c r="B376" s="872"/>
      <c r="C376" s="872"/>
      <c r="D376" s="872"/>
      <c r="E376" s="872"/>
      <c r="F376" s="872"/>
      <c r="G376" s="872"/>
    </row>
    <row r="377" spans="1:7" ht="13.5" customHeight="1" x14ac:dyDescent="0.15">
      <c r="A377" s="872"/>
      <c r="B377" s="872"/>
      <c r="C377" s="872"/>
      <c r="D377" s="872"/>
      <c r="E377" s="872"/>
      <c r="F377" s="872"/>
      <c r="G377" s="872"/>
    </row>
    <row r="378" spans="1:7" ht="13.5" customHeight="1" x14ac:dyDescent="0.15">
      <c r="A378" s="872"/>
      <c r="B378" s="872"/>
      <c r="C378" s="872"/>
      <c r="D378" s="872"/>
      <c r="E378" s="872"/>
      <c r="F378" s="872"/>
      <c r="G378" s="872"/>
    </row>
    <row r="379" spans="1:7" ht="13.5" customHeight="1" x14ac:dyDescent="0.15">
      <c r="A379" s="872"/>
      <c r="B379" s="872"/>
      <c r="C379" s="872"/>
      <c r="D379" s="872"/>
      <c r="E379" s="872"/>
      <c r="F379" s="872"/>
      <c r="G379" s="872"/>
    </row>
    <row r="380" spans="1:7" ht="13.5" customHeight="1" x14ac:dyDescent="0.15">
      <c r="A380" s="872"/>
      <c r="B380" s="872"/>
      <c r="C380" s="872"/>
      <c r="D380" s="872"/>
      <c r="E380" s="872"/>
      <c r="F380" s="872"/>
      <c r="G380" s="872"/>
    </row>
    <row r="381" spans="1:7" ht="13.5" customHeight="1" x14ac:dyDescent="0.15">
      <c r="A381" s="872"/>
      <c r="B381" s="872"/>
      <c r="C381" s="872"/>
      <c r="D381" s="872"/>
      <c r="E381" s="872"/>
      <c r="F381" s="872"/>
      <c r="G381" s="872"/>
    </row>
    <row r="382" spans="1:7" ht="13.5" customHeight="1" x14ac:dyDescent="0.15">
      <c r="A382" s="872"/>
      <c r="B382" s="872"/>
      <c r="C382" s="872"/>
      <c r="D382" s="872"/>
      <c r="E382" s="872"/>
      <c r="F382" s="872"/>
      <c r="G382" s="872"/>
    </row>
    <row r="383" spans="1:7" ht="13.5" customHeight="1" x14ac:dyDescent="0.15">
      <c r="A383" s="872"/>
      <c r="B383" s="872"/>
      <c r="C383" s="872"/>
      <c r="D383" s="872"/>
      <c r="E383" s="872"/>
      <c r="F383" s="872"/>
      <c r="G383" s="872"/>
    </row>
    <row r="384" spans="1:7" ht="13.5" customHeight="1" x14ac:dyDescent="0.15">
      <c r="A384" s="872"/>
      <c r="B384" s="872"/>
      <c r="C384" s="872"/>
      <c r="D384" s="872"/>
      <c r="E384" s="872"/>
      <c r="F384" s="872"/>
      <c r="G384" s="872"/>
    </row>
    <row r="385" spans="1:7" ht="13.5" customHeight="1" x14ac:dyDescent="0.15">
      <c r="A385" s="872"/>
      <c r="B385" s="872"/>
      <c r="C385" s="872"/>
      <c r="D385" s="872"/>
      <c r="E385" s="872"/>
      <c r="F385" s="872"/>
      <c r="G385" s="872"/>
    </row>
    <row r="386" spans="1:7" ht="13.5" customHeight="1" x14ac:dyDescent="0.15">
      <c r="A386" s="872"/>
      <c r="B386" s="872"/>
      <c r="C386" s="872"/>
      <c r="D386" s="872"/>
      <c r="E386" s="872"/>
      <c r="F386" s="872"/>
      <c r="G386" s="872"/>
    </row>
    <row r="387" spans="1:7" ht="13.5" customHeight="1" x14ac:dyDescent="0.15">
      <c r="A387" s="872"/>
      <c r="B387" s="872"/>
      <c r="C387" s="872"/>
      <c r="D387" s="872"/>
      <c r="E387" s="872"/>
      <c r="F387" s="872"/>
      <c r="G387" s="872"/>
    </row>
    <row r="388" spans="1:7" ht="13.5" customHeight="1" x14ac:dyDescent="0.15">
      <c r="A388" s="872"/>
      <c r="B388" s="872"/>
      <c r="C388" s="872"/>
      <c r="D388" s="872"/>
      <c r="E388" s="872"/>
      <c r="F388" s="872"/>
      <c r="G388" s="872"/>
    </row>
    <row r="389" spans="1:7" ht="13.5" customHeight="1" x14ac:dyDescent="0.15">
      <c r="A389" s="872"/>
      <c r="B389" s="872"/>
      <c r="C389" s="872"/>
      <c r="D389" s="872"/>
      <c r="E389" s="872"/>
      <c r="F389" s="872"/>
      <c r="G389" s="872"/>
    </row>
    <row r="390" spans="1:7" ht="13.5" customHeight="1" x14ac:dyDescent="0.15">
      <c r="A390" s="872"/>
      <c r="B390" s="872"/>
      <c r="C390" s="872"/>
      <c r="D390" s="872"/>
      <c r="E390" s="872"/>
      <c r="F390" s="872"/>
      <c r="G390" s="872"/>
    </row>
    <row r="391" spans="1:7" ht="13.5" customHeight="1" x14ac:dyDescent="0.15">
      <c r="A391" s="872"/>
      <c r="B391" s="872"/>
      <c r="C391" s="872"/>
      <c r="D391" s="872"/>
      <c r="E391" s="872"/>
      <c r="F391" s="872"/>
      <c r="G391" s="872"/>
    </row>
    <row r="392" spans="1:7" ht="13.5" customHeight="1" x14ac:dyDescent="0.15">
      <c r="A392" s="872"/>
      <c r="B392" s="872"/>
      <c r="C392" s="872"/>
      <c r="D392" s="872"/>
      <c r="E392" s="872"/>
      <c r="F392" s="872"/>
      <c r="G392" s="872"/>
    </row>
    <row r="393" spans="1:7" ht="13.5" customHeight="1" x14ac:dyDescent="0.15">
      <c r="A393" s="872"/>
      <c r="B393" s="872"/>
      <c r="C393" s="872"/>
      <c r="D393" s="872"/>
      <c r="E393" s="872"/>
      <c r="F393" s="872"/>
      <c r="G393" s="872"/>
    </row>
    <row r="394" spans="1:7" ht="13.5" customHeight="1" x14ac:dyDescent="0.15">
      <c r="A394" s="872"/>
      <c r="B394" s="872"/>
      <c r="C394" s="872"/>
      <c r="D394" s="872"/>
      <c r="E394" s="872"/>
      <c r="F394" s="872"/>
      <c r="G394" s="872"/>
    </row>
    <row r="395" spans="1:7" ht="13.5" customHeight="1" x14ac:dyDescent="0.15">
      <c r="A395" s="872"/>
      <c r="B395" s="872"/>
      <c r="C395" s="872"/>
      <c r="D395" s="872"/>
      <c r="E395" s="872"/>
      <c r="F395" s="872"/>
      <c r="G395" s="872"/>
    </row>
    <row r="396" spans="1:7" ht="13.5" customHeight="1" x14ac:dyDescent="0.15">
      <c r="A396" s="872"/>
      <c r="B396" s="872"/>
      <c r="C396" s="872"/>
      <c r="D396" s="872"/>
      <c r="E396" s="872"/>
      <c r="F396" s="872"/>
      <c r="G396" s="872"/>
    </row>
    <row r="397" spans="1:7" ht="13.5" customHeight="1" x14ac:dyDescent="0.15">
      <c r="A397" s="872"/>
      <c r="B397" s="872"/>
      <c r="C397" s="872"/>
      <c r="D397" s="872"/>
      <c r="E397" s="872"/>
      <c r="F397" s="872"/>
      <c r="G397" s="872"/>
    </row>
    <row r="398" spans="1:7" ht="13.5" customHeight="1" x14ac:dyDescent="0.15">
      <c r="A398" s="872"/>
      <c r="B398" s="872"/>
      <c r="C398" s="872"/>
      <c r="D398" s="872"/>
      <c r="E398" s="872"/>
      <c r="F398" s="872"/>
      <c r="G398" s="872"/>
    </row>
    <row r="399" spans="1:7" ht="13.5" customHeight="1" x14ac:dyDescent="0.15">
      <c r="A399" s="872"/>
      <c r="B399" s="872"/>
      <c r="C399" s="872"/>
      <c r="D399" s="872"/>
      <c r="E399" s="872"/>
      <c r="F399" s="872"/>
      <c r="G399" s="872"/>
    </row>
    <row r="400" spans="1:7" ht="13.5" customHeight="1" x14ac:dyDescent="0.15">
      <c r="A400" s="872"/>
      <c r="B400" s="872"/>
      <c r="C400" s="872"/>
      <c r="D400" s="872"/>
      <c r="E400" s="872"/>
      <c r="F400" s="872"/>
      <c r="G400" s="872"/>
    </row>
    <row r="401" spans="1:7" ht="13.5" customHeight="1" x14ac:dyDescent="0.15">
      <c r="A401" s="872"/>
      <c r="B401" s="872"/>
      <c r="C401" s="872"/>
      <c r="D401" s="872"/>
      <c r="E401" s="872"/>
      <c r="F401" s="872"/>
      <c r="G401" s="872"/>
    </row>
    <row r="402" spans="1:7" ht="13.5" customHeight="1" x14ac:dyDescent="0.15">
      <c r="A402" s="872"/>
      <c r="B402" s="872"/>
      <c r="C402" s="872"/>
      <c r="D402" s="872"/>
      <c r="E402" s="872"/>
      <c r="F402" s="872"/>
      <c r="G402" s="872"/>
    </row>
    <row r="403" spans="1:7" ht="13.5" customHeight="1" x14ac:dyDescent="0.15">
      <c r="A403" s="872"/>
      <c r="B403" s="872"/>
      <c r="C403" s="872"/>
      <c r="D403" s="872"/>
      <c r="E403" s="872"/>
      <c r="F403" s="872"/>
      <c r="G403" s="872"/>
    </row>
    <row r="404" spans="1:7" ht="13.5" customHeight="1" x14ac:dyDescent="0.15">
      <c r="A404" s="872"/>
      <c r="B404" s="872"/>
      <c r="C404" s="872"/>
      <c r="D404" s="872"/>
      <c r="E404" s="872"/>
      <c r="F404" s="872"/>
      <c r="G404" s="872"/>
    </row>
    <row r="405" spans="1:7" ht="13.5" customHeight="1" x14ac:dyDescent="0.15">
      <c r="A405" s="872"/>
      <c r="B405" s="872"/>
      <c r="C405" s="872"/>
      <c r="D405" s="872"/>
      <c r="E405" s="872"/>
      <c r="F405" s="872"/>
      <c r="G405" s="872"/>
    </row>
    <row r="406" spans="1:7" ht="13.5" customHeight="1" x14ac:dyDescent="0.15">
      <c r="A406" s="872"/>
      <c r="B406" s="872"/>
      <c r="C406" s="872"/>
      <c r="D406" s="872"/>
      <c r="E406" s="872"/>
      <c r="F406" s="872"/>
      <c r="G406" s="872"/>
    </row>
    <row r="407" spans="1:7" ht="13.5" customHeight="1" x14ac:dyDescent="0.15">
      <c r="A407" s="872"/>
      <c r="B407" s="872"/>
      <c r="C407" s="872"/>
      <c r="D407" s="872"/>
      <c r="E407" s="872"/>
      <c r="F407" s="872"/>
      <c r="G407" s="872"/>
    </row>
    <row r="408" spans="1:7" ht="13.5" customHeight="1" x14ac:dyDescent="0.15">
      <c r="A408" s="872"/>
      <c r="B408" s="872"/>
      <c r="C408" s="872"/>
      <c r="D408" s="872"/>
      <c r="E408" s="872"/>
      <c r="F408" s="872"/>
      <c r="G408" s="872"/>
    </row>
    <row r="409" spans="1:7" ht="13.5" customHeight="1" x14ac:dyDescent="0.15">
      <c r="A409" s="872"/>
      <c r="B409" s="872"/>
      <c r="C409" s="872"/>
      <c r="D409" s="872"/>
      <c r="E409" s="872"/>
      <c r="F409" s="872"/>
      <c r="G409" s="872"/>
    </row>
    <row r="410" spans="1:7" ht="13.5" customHeight="1" x14ac:dyDescent="0.15">
      <c r="A410" s="872"/>
      <c r="B410" s="872"/>
      <c r="C410" s="872"/>
      <c r="D410" s="872"/>
      <c r="E410" s="872"/>
      <c r="F410" s="872"/>
      <c r="G410" s="872"/>
    </row>
    <row r="411" spans="1:7" ht="13.5" customHeight="1" x14ac:dyDescent="0.15">
      <c r="A411" s="872"/>
      <c r="B411" s="872"/>
      <c r="C411" s="872"/>
      <c r="D411" s="872"/>
      <c r="E411" s="872"/>
      <c r="F411" s="872"/>
      <c r="G411" s="872"/>
    </row>
    <row r="412" spans="1:7" ht="13.5" customHeight="1" x14ac:dyDescent="0.15">
      <c r="A412" s="872"/>
      <c r="B412" s="872"/>
      <c r="C412" s="872"/>
      <c r="D412" s="872"/>
      <c r="E412" s="872"/>
      <c r="F412" s="872"/>
      <c r="G412" s="872"/>
    </row>
    <row r="413" spans="1:7" ht="13.5" customHeight="1" x14ac:dyDescent="0.15">
      <c r="A413" s="872"/>
      <c r="B413" s="872"/>
      <c r="C413" s="872"/>
      <c r="D413" s="872"/>
      <c r="E413" s="872"/>
      <c r="F413" s="872"/>
      <c r="G413" s="872"/>
    </row>
    <row r="414" spans="1:7" ht="13.5" customHeight="1" x14ac:dyDescent="0.15">
      <c r="A414" s="872"/>
      <c r="B414" s="872"/>
      <c r="C414" s="872"/>
      <c r="D414" s="872"/>
      <c r="E414" s="872"/>
      <c r="F414" s="872"/>
      <c r="G414" s="872"/>
    </row>
    <row r="415" spans="1:7" ht="13.5" customHeight="1" x14ac:dyDescent="0.15">
      <c r="A415" s="872"/>
      <c r="B415" s="872"/>
      <c r="C415" s="872"/>
      <c r="D415" s="872"/>
      <c r="E415" s="872"/>
      <c r="F415" s="872"/>
      <c r="G415" s="872"/>
    </row>
    <row r="416" spans="1:7" ht="13.5" customHeight="1" x14ac:dyDescent="0.15">
      <c r="A416" s="872"/>
      <c r="B416" s="872"/>
      <c r="C416" s="872"/>
      <c r="D416" s="872"/>
      <c r="E416" s="872"/>
      <c r="F416" s="872"/>
      <c r="G416" s="872"/>
    </row>
    <row r="417" spans="1:7" ht="13.5" customHeight="1" x14ac:dyDescent="0.15">
      <c r="A417" s="872"/>
      <c r="B417" s="872"/>
      <c r="C417" s="872"/>
      <c r="D417" s="872"/>
      <c r="E417" s="872"/>
      <c r="F417" s="872"/>
      <c r="G417" s="872"/>
    </row>
    <row r="418" spans="1:7" ht="13.5" customHeight="1" x14ac:dyDescent="0.15">
      <c r="A418" s="872"/>
      <c r="B418" s="872"/>
      <c r="C418" s="872"/>
      <c r="D418" s="872"/>
      <c r="E418" s="872"/>
      <c r="F418" s="872"/>
      <c r="G418" s="872"/>
    </row>
    <row r="419" spans="1:7" ht="13.5" customHeight="1" x14ac:dyDescent="0.15">
      <c r="A419" s="872"/>
      <c r="B419" s="872"/>
      <c r="C419" s="872"/>
      <c r="D419" s="872"/>
      <c r="E419" s="872"/>
      <c r="F419" s="872"/>
      <c r="G419" s="872"/>
    </row>
    <row r="420" spans="1:7" ht="13.5" customHeight="1" x14ac:dyDescent="0.15">
      <c r="A420" s="872"/>
      <c r="B420" s="872"/>
      <c r="C420" s="872"/>
      <c r="D420" s="872"/>
      <c r="E420" s="872"/>
      <c r="F420" s="872"/>
      <c r="G420" s="872"/>
    </row>
    <row r="421" spans="1:7" ht="13.5" customHeight="1" x14ac:dyDescent="0.15">
      <c r="A421" s="872"/>
      <c r="B421" s="872"/>
      <c r="C421" s="872"/>
      <c r="D421" s="872"/>
      <c r="E421" s="872"/>
      <c r="F421" s="872"/>
      <c r="G421" s="872"/>
    </row>
    <row r="422" spans="1:7" ht="13.5" customHeight="1" x14ac:dyDescent="0.15">
      <c r="A422" s="872"/>
      <c r="B422" s="872"/>
      <c r="C422" s="872"/>
      <c r="D422" s="872"/>
      <c r="E422" s="872"/>
      <c r="F422" s="872"/>
      <c r="G422" s="872"/>
    </row>
    <row r="423" spans="1:7" ht="13.5" customHeight="1" x14ac:dyDescent="0.15">
      <c r="A423" s="872"/>
      <c r="B423" s="872"/>
      <c r="C423" s="872"/>
      <c r="D423" s="872"/>
      <c r="E423" s="872"/>
      <c r="F423" s="872"/>
      <c r="G423" s="872"/>
    </row>
    <row r="424" spans="1:7" ht="13.5" customHeight="1" x14ac:dyDescent="0.15">
      <c r="A424" s="872"/>
      <c r="B424" s="872"/>
      <c r="C424" s="872"/>
      <c r="D424" s="872"/>
      <c r="E424" s="872"/>
      <c r="F424" s="872"/>
      <c r="G424" s="872"/>
    </row>
    <row r="425" spans="1:7" ht="13.5" customHeight="1" x14ac:dyDescent="0.15">
      <c r="A425" s="872"/>
      <c r="B425" s="872"/>
      <c r="C425" s="872"/>
      <c r="D425" s="872"/>
      <c r="E425" s="872"/>
      <c r="F425" s="872"/>
      <c r="G425" s="872"/>
    </row>
    <row r="426" spans="1:7" ht="13.5" customHeight="1" x14ac:dyDescent="0.15">
      <c r="A426" s="872"/>
      <c r="B426" s="872"/>
      <c r="C426" s="872"/>
      <c r="D426" s="872"/>
      <c r="E426" s="872"/>
      <c r="F426" s="872"/>
      <c r="G426" s="872"/>
    </row>
    <row r="427" spans="1:7" ht="13.5" customHeight="1" x14ac:dyDescent="0.15">
      <c r="A427" s="872"/>
      <c r="B427" s="872"/>
      <c r="C427" s="872"/>
      <c r="D427" s="872"/>
      <c r="E427" s="872"/>
      <c r="F427" s="872"/>
      <c r="G427" s="872"/>
    </row>
    <row r="428" spans="1:7" ht="13.5" customHeight="1" x14ac:dyDescent="0.15">
      <c r="A428" s="872"/>
      <c r="B428" s="872"/>
      <c r="C428" s="872"/>
      <c r="D428" s="872"/>
      <c r="E428" s="872"/>
      <c r="F428" s="872"/>
      <c r="G428" s="872"/>
    </row>
    <row r="429" spans="1:7" ht="13.5" customHeight="1" x14ac:dyDescent="0.15">
      <c r="A429" s="872"/>
      <c r="B429" s="872"/>
      <c r="C429" s="872"/>
      <c r="D429" s="872"/>
      <c r="E429" s="872"/>
      <c r="F429" s="872"/>
      <c r="G429" s="872"/>
    </row>
    <row r="430" spans="1:7" ht="13.5" customHeight="1" x14ac:dyDescent="0.15">
      <c r="A430" s="872"/>
      <c r="B430" s="872"/>
      <c r="C430" s="872"/>
      <c r="D430" s="872"/>
      <c r="E430" s="872"/>
      <c r="F430" s="872"/>
      <c r="G430" s="872"/>
    </row>
    <row r="431" spans="1:7" ht="13.5" customHeight="1" x14ac:dyDescent="0.15">
      <c r="A431" s="872"/>
      <c r="B431" s="872"/>
      <c r="C431" s="872"/>
      <c r="D431" s="872"/>
      <c r="E431" s="872"/>
      <c r="F431" s="872"/>
      <c r="G431" s="872"/>
    </row>
    <row r="432" spans="1:7" ht="13.5" customHeight="1" x14ac:dyDescent="0.15">
      <c r="A432" s="872"/>
      <c r="B432" s="872"/>
      <c r="C432" s="872"/>
      <c r="D432" s="872"/>
      <c r="E432" s="872"/>
      <c r="F432" s="872"/>
      <c r="G432" s="872"/>
    </row>
    <row r="433" spans="1:7" ht="13.5" customHeight="1" x14ac:dyDescent="0.15">
      <c r="A433" s="872"/>
      <c r="B433" s="872"/>
      <c r="C433" s="872"/>
      <c r="D433" s="872"/>
      <c r="E433" s="872"/>
      <c r="F433" s="872"/>
      <c r="G433" s="872"/>
    </row>
    <row r="434" spans="1:7" ht="13.5" customHeight="1" x14ac:dyDescent="0.15">
      <c r="A434" s="872"/>
      <c r="B434" s="872"/>
      <c r="C434" s="872"/>
      <c r="D434" s="872"/>
      <c r="E434" s="872"/>
      <c r="F434" s="872"/>
      <c r="G434" s="872"/>
    </row>
    <row r="435" spans="1:7" ht="13.5" customHeight="1" x14ac:dyDescent="0.15">
      <c r="A435" s="872"/>
      <c r="B435" s="872"/>
      <c r="C435" s="872"/>
      <c r="D435" s="872"/>
      <c r="E435" s="872"/>
      <c r="F435" s="872"/>
      <c r="G435" s="872"/>
    </row>
    <row r="436" spans="1:7" ht="13.5" customHeight="1" x14ac:dyDescent="0.15">
      <c r="A436" s="872"/>
      <c r="B436" s="872"/>
      <c r="C436" s="872"/>
      <c r="D436" s="872"/>
      <c r="E436" s="872"/>
      <c r="F436" s="872"/>
      <c r="G436" s="872"/>
    </row>
    <row r="437" spans="1:7" ht="13.5" customHeight="1" x14ac:dyDescent="0.15">
      <c r="A437" s="872"/>
      <c r="B437" s="872"/>
      <c r="C437" s="872"/>
      <c r="D437" s="872"/>
      <c r="E437" s="872"/>
      <c r="F437" s="872"/>
      <c r="G437" s="872"/>
    </row>
    <row r="438" spans="1:7" ht="13.5" customHeight="1" x14ac:dyDescent="0.15">
      <c r="A438" s="872"/>
      <c r="B438" s="872"/>
      <c r="C438" s="872"/>
      <c r="D438" s="872"/>
      <c r="E438" s="872"/>
      <c r="F438" s="872"/>
      <c r="G438" s="872"/>
    </row>
    <row r="439" spans="1:7" ht="13.5" customHeight="1" x14ac:dyDescent="0.15">
      <c r="A439" s="872"/>
      <c r="B439" s="872"/>
      <c r="C439" s="872"/>
      <c r="D439" s="872"/>
      <c r="E439" s="872"/>
      <c r="F439" s="872"/>
      <c r="G439" s="872"/>
    </row>
    <row r="440" spans="1:7" ht="13.5" customHeight="1" x14ac:dyDescent="0.15">
      <c r="A440" s="872"/>
      <c r="B440" s="872"/>
      <c r="C440" s="872"/>
      <c r="D440" s="872"/>
      <c r="E440" s="872"/>
      <c r="F440" s="872"/>
      <c r="G440" s="872"/>
    </row>
    <row r="441" spans="1:7" ht="13.5" customHeight="1" x14ac:dyDescent="0.15">
      <c r="A441" s="872"/>
      <c r="B441" s="872"/>
      <c r="C441" s="872"/>
      <c r="D441" s="872"/>
      <c r="E441" s="872"/>
      <c r="F441" s="872"/>
      <c r="G441" s="872"/>
    </row>
    <row r="442" spans="1:7" ht="13.5" customHeight="1" x14ac:dyDescent="0.15">
      <c r="A442" s="872"/>
      <c r="B442" s="872"/>
      <c r="C442" s="872"/>
      <c r="D442" s="872"/>
      <c r="E442" s="872"/>
      <c r="F442" s="872"/>
      <c r="G442" s="872"/>
    </row>
    <row r="443" spans="1:7" ht="13.5" customHeight="1" x14ac:dyDescent="0.15">
      <c r="A443" s="872"/>
      <c r="B443" s="872"/>
      <c r="C443" s="872"/>
      <c r="D443" s="872"/>
      <c r="E443" s="872"/>
      <c r="F443" s="872"/>
      <c r="G443" s="872"/>
    </row>
    <row r="444" spans="1:7" ht="13.5" customHeight="1" x14ac:dyDescent="0.15">
      <c r="A444" s="872"/>
      <c r="B444" s="872"/>
      <c r="C444" s="872"/>
      <c r="D444" s="872"/>
      <c r="E444" s="872"/>
      <c r="F444" s="872"/>
      <c r="G444" s="872"/>
    </row>
    <row r="445" spans="1:7" ht="13.5" customHeight="1" x14ac:dyDescent="0.15">
      <c r="A445" s="872"/>
      <c r="B445" s="872"/>
      <c r="C445" s="872"/>
      <c r="D445" s="872"/>
      <c r="E445" s="872"/>
      <c r="F445" s="872"/>
      <c r="G445" s="872"/>
    </row>
    <row r="446" spans="1:7" ht="13.5" customHeight="1" x14ac:dyDescent="0.15">
      <c r="A446" s="872"/>
      <c r="B446" s="872"/>
      <c r="C446" s="872"/>
      <c r="D446" s="872"/>
      <c r="E446" s="872"/>
      <c r="F446" s="872"/>
      <c r="G446" s="872"/>
    </row>
    <row r="447" spans="1:7" ht="13.5" customHeight="1" x14ac:dyDescent="0.15">
      <c r="A447" s="872"/>
      <c r="B447" s="872"/>
      <c r="C447" s="872"/>
      <c r="D447" s="872"/>
      <c r="E447" s="872"/>
      <c r="F447" s="872"/>
      <c r="G447" s="872"/>
    </row>
    <row r="448" spans="1:7" ht="13.5" customHeight="1" x14ac:dyDescent="0.15">
      <c r="A448" s="872"/>
      <c r="B448" s="872"/>
      <c r="C448" s="872"/>
      <c r="D448" s="872"/>
      <c r="E448" s="872"/>
      <c r="F448" s="872"/>
      <c r="G448" s="872"/>
    </row>
    <row r="449" spans="1:7" ht="13.5" customHeight="1" x14ac:dyDescent="0.15">
      <c r="A449" s="872"/>
      <c r="B449" s="872"/>
      <c r="C449" s="872"/>
      <c r="D449" s="872"/>
      <c r="E449" s="872"/>
      <c r="F449" s="872"/>
      <c r="G449" s="872"/>
    </row>
    <row r="450" spans="1:7" ht="13.5" customHeight="1" x14ac:dyDescent="0.15">
      <c r="A450" s="872"/>
      <c r="B450" s="872"/>
      <c r="C450" s="872"/>
      <c r="D450" s="872"/>
      <c r="E450" s="872"/>
      <c r="F450" s="872"/>
      <c r="G450" s="872"/>
    </row>
    <row r="451" spans="1:7" ht="13.5" customHeight="1" x14ac:dyDescent="0.15">
      <c r="A451" s="872"/>
      <c r="B451" s="872"/>
      <c r="C451" s="872"/>
      <c r="D451" s="872"/>
      <c r="E451" s="872"/>
      <c r="F451" s="872"/>
      <c r="G451" s="872"/>
    </row>
    <row r="452" spans="1:7" ht="13.5" customHeight="1" x14ac:dyDescent="0.15">
      <c r="A452" s="872"/>
      <c r="B452" s="872"/>
      <c r="C452" s="872"/>
      <c r="D452" s="872"/>
      <c r="E452" s="872"/>
      <c r="F452" s="872"/>
      <c r="G452" s="872"/>
    </row>
    <row r="453" spans="1:7" ht="13.5" customHeight="1" x14ac:dyDescent="0.15">
      <c r="A453" s="872"/>
      <c r="B453" s="872"/>
      <c r="C453" s="872"/>
      <c r="D453" s="872"/>
      <c r="E453" s="872"/>
      <c r="F453" s="872"/>
      <c r="G453" s="872"/>
    </row>
    <row r="454" spans="1:7" ht="13.5" customHeight="1" x14ac:dyDescent="0.15">
      <c r="A454" s="872"/>
      <c r="B454" s="872"/>
      <c r="C454" s="872"/>
      <c r="D454" s="872"/>
      <c r="E454" s="872"/>
      <c r="F454" s="872"/>
      <c r="G454" s="872"/>
    </row>
    <row r="455" spans="1:7" ht="13.5" customHeight="1" x14ac:dyDescent="0.15">
      <c r="A455" s="872"/>
      <c r="B455" s="872"/>
      <c r="C455" s="872"/>
      <c r="D455" s="872"/>
      <c r="E455" s="872"/>
      <c r="F455" s="872"/>
      <c r="G455" s="872"/>
    </row>
    <row r="456" spans="1:7" ht="13.5" customHeight="1" x14ac:dyDescent="0.15">
      <c r="A456" s="872"/>
      <c r="B456" s="872"/>
      <c r="C456" s="872"/>
      <c r="D456" s="872"/>
      <c r="E456" s="872"/>
      <c r="F456" s="872"/>
      <c r="G456" s="872"/>
    </row>
    <row r="457" spans="1:7" ht="13.5" customHeight="1" x14ac:dyDescent="0.15">
      <c r="A457" s="872"/>
      <c r="B457" s="872"/>
      <c r="C457" s="872"/>
      <c r="D457" s="872"/>
      <c r="E457" s="872"/>
      <c r="F457" s="872"/>
      <c r="G457" s="872"/>
    </row>
    <row r="458" spans="1:7" ht="13.5" customHeight="1" x14ac:dyDescent="0.15">
      <c r="A458" s="872"/>
      <c r="B458" s="872"/>
      <c r="C458" s="872"/>
      <c r="D458" s="872"/>
      <c r="E458" s="872"/>
      <c r="F458" s="872"/>
      <c r="G458" s="872"/>
    </row>
    <row r="459" spans="1:7" ht="13.5" customHeight="1" x14ac:dyDescent="0.15">
      <c r="A459" s="872"/>
      <c r="B459" s="872"/>
      <c r="C459" s="872"/>
      <c r="D459" s="872"/>
      <c r="E459" s="872"/>
      <c r="F459" s="872"/>
      <c r="G459" s="872"/>
    </row>
    <row r="460" spans="1:7" ht="13.5" customHeight="1" x14ac:dyDescent="0.15">
      <c r="A460" s="872"/>
      <c r="B460" s="872"/>
      <c r="C460" s="872"/>
      <c r="D460" s="872"/>
      <c r="E460" s="872"/>
      <c r="F460" s="872"/>
      <c r="G460" s="872"/>
    </row>
    <row r="461" spans="1:7" ht="13.5" customHeight="1" x14ac:dyDescent="0.15">
      <c r="A461" s="872"/>
      <c r="B461" s="872"/>
      <c r="C461" s="872"/>
      <c r="D461" s="872"/>
      <c r="E461" s="872"/>
      <c r="F461" s="872"/>
      <c r="G461" s="872"/>
    </row>
    <row r="462" spans="1:7" ht="13.5" customHeight="1" x14ac:dyDescent="0.15">
      <c r="A462" s="872"/>
      <c r="B462" s="872"/>
      <c r="C462" s="872"/>
      <c r="D462" s="872"/>
      <c r="E462" s="872"/>
      <c r="F462" s="872"/>
      <c r="G462" s="872"/>
    </row>
    <row r="463" spans="1:7" ht="13.5" customHeight="1" x14ac:dyDescent="0.15">
      <c r="A463" s="872"/>
      <c r="B463" s="872"/>
      <c r="C463" s="872"/>
      <c r="D463" s="872"/>
      <c r="E463" s="872"/>
      <c r="F463" s="872"/>
      <c r="G463" s="872"/>
    </row>
    <row r="464" spans="1:7" ht="13.5" customHeight="1" x14ac:dyDescent="0.15">
      <c r="A464" s="872"/>
      <c r="B464" s="872"/>
      <c r="C464" s="872"/>
      <c r="D464" s="872"/>
      <c r="E464" s="872"/>
      <c r="F464" s="872"/>
      <c r="G464" s="872"/>
    </row>
    <row r="465" spans="1:7" ht="13.5" customHeight="1" x14ac:dyDescent="0.15">
      <c r="A465" s="872"/>
      <c r="B465" s="872"/>
      <c r="C465" s="872"/>
      <c r="D465" s="872"/>
      <c r="E465" s="872"/>
      <c r="F465" s="872"/>
      <c r="G465" s="872"/>
    </row>
    <row r="466" spans="1:7" ht="13.5" customHeight="1" x14ac:dyDescent="0.15">
      <c r="A466" s="872"/>
      <c r="B466" s="872"/>
      <c r="C466" s="872"/>
      <c r="D466" s="872"/>
      <c r="E466" s="872"/>
      <c r="F466" s="872"/>
      <c r="G466" s="872"/>
    </row>
    <row r="467" spans="1:7" ht="13.5" customHeight="1" x14ac:dyDescent="0.15">
      <c r="A467" s="872"/>
      <c r="B467" s="872"/>
      <c r="C467" s="872"/>
      <c r="D467" s="872"/>
      <c r="E467" s="872"/>
      <c r="F467" s="872"/>
      <c r="G467" s="872"/>
    </row>
    <row r="468" spans="1:7" ht="13.5" customHeight="1" x14ac:dyDescent="0.15">
      <c r="A468" s="872"/>
      <c r="B468" s="872"/>
      <c r="C468" s="872"/>
      <c r="D468" s="872"/>
      <c r="E468" s="872"/>
      <c r="F468" s="872"/>
      <c r="G468" s="872"/>
    </row>
    <row r="469" spans="1:7" ht="13.5" customHeight="1" x14ac:dyDescent="0.15">
      <c r="A469" s="872"/>
      <c r="B469" s="872"/>
      <c r="C469" s="872"/>
      <c r="D469" s="872"/>
      <c r="E469" s="872"/>
      <c r="F469" s="872"/>
      <c r="G469" s="872"/>
    </row>
    <row r="470" spans="1:7" ht="13.5" customHeight="1" x14ac:dyDescent="0.15">
      <c r="A470" s="872"/>
      <c r="B470" s="872"/>
      <c r="C470" s="872"/>
      <c r="D470" s="872"/>
      <c r="E470" s="872"/>
      <c r="F470" s="872"/>
      <c r="G470" s="872"/>
    </row>
    <row r="471" spans="1:7" ht="13.5" customHeight="1" x14ac:dyDescent="0.15">
      <c r="A471" s="872"/>
      <c r="B471" s="872"/>
      <c r="C471" s="872"/>
      <c r="D471" s="872"/>
      <c r="E471" s="872"/>
      <c r="F471" s="872"/>
      <c r="G471" s="872"/>
    </row>
    <row r="472" spans="1:7" ht="13.5" customHeight="1" x14ac:dyDescent="0.15">
      <c r="A472" s="872"/>
      <c r="B472" s="872"/>
      <c r="C472" s="872"/>
      <c r="D472" s="872"/>
      <c r="E472" s="872"/>
      <c r="F472" s="872"/>
      <c r="G472" s="872"/>
    </row>
    <row r="473" spans="1:7" ht="13.5" customHeight="1" x14ac:dyDescent="0.15">
      <c r="A473" s="872"/>
      <c r="B473" s="872"/>
      <c r="C473" s="872"/>
      <c r="D473" s="872"/>
      <c r="E473" s="872"/>
      <c r="F473" s="872"/>
      <c r="G473" s="872"/>
    </row>
    <row r="474" spans="1:7" ht="13.5" customHeight="1" x14ac:dyDescent="0.15">
      <c r="A474" s="872"/>
      <c r="B474" s="872"/>
      <c r="C474" s="872"/>
      <c r="D474" s="872"/>
      <c r="E474" s="872"/>
      <c r="F474" s="872"/>
      <c r="G474" s="872"/>
    </row>
    <row r="475" spans="1:7" ht="13.5" customHeight="1" x14ac:dyDescent="0.15">
      <c r="A475" s="872"/>
      <c r="B475" s="872"/>
      <c r="C475" s="872"/>
      <c r="D475" s="872"/>
      <c r="E475" s="872"/>
      <c r="F475" s="872"/>
      <c r="G475" s="872"/>
    </row>
    <row r="476" spans="1:7" ht="13.5" customHeight="1" x14ac:dyDescent="0.15">
      <c r="A476" s="872"/>
      <c r="B476" s="872"/>
      <c r="C476" s="872"/>
      <c r="D476" s="872"/>
      <c r="E476" s="872"/>
      <c r="F476" s="872"/>
      <c r="G476" s="872"/>
    </row>
    <row r="477" spans="1:7" ht="13.5" customHeight="1" x14ac:dyDescent="0.15">
      <c r="A477" s="872"/>
      <c r="B477" s="872"/>
      <c r="C477" s="872"/>
      <c r="D477" s="872"/>
      <c r="E477" s="872"/>
      <c r="F477" s="872"/>
      <c r="G477" s="872"/>
    </row>
    <row r="478" spans="1:7" ht="13.5" customHeight="1" x14ac:dyDescent="0.15">
      <c r="A478" s="872"/>
      <c r="B478" s="872"/>
      <c r="C478" s="872"/>
      <c r="D478" s="872"/>
      <c r="E478" s="872"/>
      <c r="F478" s="872"/>
      <c r="G478" s="872"/>
    </row>
    <row r="479" spans="1:7" ht="13.5" customHeight="1" x14ac:dyDescent="0.15">
      <c r="A479" s="872"/>
      <c r="B479" s="872"/>
      <c r="C479" s="872"/>
      <c r="D479" s="872"/>
      <c r="E479" s="872"/>
      <c r="F479" s="872"/>
      <c r="G479" s="872"/>
    </row>
    <row r="480" spans="1:7" ht="13.5" customHeight="1" x14ac:dyDescent="0.15">
      <c r="A480" s="872"/>
      <c r="B480" s="872"/>
      <c r="C480" s="872"/>
      <c r="D480" s="872"/>
      <c r="E480" s="872"/>
      <c r="F480" s="872"/>
      <c r="G480" s="872"/>
    </row>
    <row r="481" spans="1:7" ht="13.5" customHeight="1" x14ac:dyDescent="0.15">
      <c r="A481" s="872"/>
      <c r="B481" s="872"/>
      <c r="C481" s="872"/>
      <c r="D481" s="872"/>
      <c r="E481" s="872"/>
      <c r="F481" s="872"/>
      <c r="G481" s="872"/>
    </row>
    <row r="482" spans="1:7" ht="13.5" customHeight="1" x14ac:dyDescent="0.15">
      <c r="A482" s="872"/>
      <c r="B482" s="872"/>
      <c r="C482" s="872"/>
      <c r="D482" s="872"/>
      <c r="E482" s="872"/>
      <c r="F482" s="872"/>
      <c r="G482" s="872"/>
    </row>
    <row r="483" spans="1:7" ht="13.5" customHeight="1" x14ac:dyDescent="0.15">
      <c r="A483" s="872"/>
      <c r="B483" s="872"/>
      <c r="C483" s="872"/>
      <c r="D483" s="872"/>
      <c r="E483" s="872"/>
      <c r="F483" s="872"/>
      <c r="G483" s="872"/>
    </row>
    <row r="484" spans="1:7" ht="13.5" customHeight="1" x14ac:dyDescent="0.15">
      <c r="A484" s="872"/>
      <c r="B484" s="872"/>
      <c r="C484" s="872"/>
      <c r="D484" s="872"/>
      <c r="E484" s="872"/>
      <c r="F484" s="872"/>
      <c r="G484" s="872"/>
    </row>
    <row r="485" spans="1:7" ht="13.5" customHeight="1" x14ac:dyDescent="0.15">
      <c r="A485" s="872"/>
      <c r="B485" s="872"/>
      <c r="C485" s="872"/>
      <c r="D485" s="872"/>
      <c r="E485" s="872"/>
      <c r="F485" s="872"/>
      <c r="G485" s="872"/>
    </row>
    <row r="486" spans="1:7" ht="13.5" customHeight="1" x14ac:dyDescent="0.15">
      <c r="A486" s="872"/>
      <c r="B486" s="872"/>
      <c r="C486" s="872"/>
      <c r="D486" s="872"/>
      <c r="E486" s="872"/>
      <c r="F486" s="872"/>
      <c r="G486" s="872"/>
    </row>
    <row r="487" spans="1:7" ht="13.5" customHeight="1" x14ac:dyDescent="0.15">
      <c r="A487" s="872"/>
      <c r="B487" s="872"/>
      <c r="C487" s="872"/>
      <c r="D487" s="872"/>
      <c r="E487" s="872"/>
      <c r="F487" s="872"/>
      <c r="G487" s="872"/>
    </row>
    <row r="488" spans="1:7" ht="13.5" customHeight="1" x14ac:dyDescent="0.15">
      <c r="A488" s="872"/>
      <c r="B488" s="872"/>
      <c r="C488" s="872"/>
      <c r="D488" s="872"/>
      <c r="E488" s="872"/>
      <c r="F488" s="872"/>
      <c r="G488" s="872"/>
    </row>
    <row r="489" spans="1:7" ht="13.5" customHeight="1" x14ac:dyDescent="0.15">
      <c r="A489" s="872"/>
      <c r="B489" s="872"/>
      <c r="C489" s="872"/>
      <c r="D489" s="872"/>
      <c r="E489" s="872"/>
      <c r="F489" s="872"/>
      <c r="G489" s="872"/>
    </row>
    <row r="490" spans="1:7" ht="13.5" customHeight="1" x14ac:dyDescent="0.15">
      <c r="A490" s="872"/>
      <c r="B490" s="872"/>
      <c r="C490" s="872"/>
      <c r="D490" s="872"/>
      <c r="E490" s="872"/>
      <c r="F490" s="872"/>
      <c r="G490" s="872"/>
    </row>
    <row r="491" spans="1:7" ht="13.5" customHeight="1" x14ac:dyDescent="0.15">
      <c r="A491" s="872"/>
      <c r="B491" s="872"/>
      <c r="C491" s="872"/>
      <c r="D491" s="872"/>
      <c r="E491" s="872"/>
      <c r="F491" s="872"/>
      <c r="G491" s="872"/>
    </row>
    <row r="492" spans="1:7" ht="13.5" customHeight="1" x14ac:dyDescent="0.15">
      <c r="A492" s="872"/>
      <c r="B492" s="872"/>
      <c r="C492" s="872"/>
      <c r="D492" s="872"/>
      <c r="E492" s="872"/>
      <c r="F492" s="872"/>
      <c r="G492" s="872"/>
    </row>
    <row r="493" spans="1:7" ht="13.5" customHeight="1" x14ac:dyDescent="0.15">
      <c r="A493" s="872"/>
      <c r="B493" s="872"/>
      <c r="C493" s="872"/>
      <c r="D493" s="872"/>
      <c r="E493" s="872"/>
      <c r="F493" s="872"/>
      <c r="G493" s="872"/>
    </row>
    <row r="494" spans="1:7" ht="13.5" customHeight="1" x14ac:dyDescent="0.15">
      <c r="A494" s="872"/>
      <c r="B494" s="872"/>
      <c r="C494" s="872"/>
      <c r="D494" s="872"/>
      <c r="E494" s="872"/>
      <c r="F494" s="872"/>
      <c r="G494" s="872"/>
    </row>
    <row r="495" spans="1:7" ht="13.5" customHeight="1" x14ac:dyDescent="0.15">
      <c r="A495" s="872"/>
      <c r="B495" s="872"/>
      <c r="C495" s="872"/>
      <c r="D495" s="872"/>
      <c r="E495" s="872"/>
      <c r="F495" s="872"/>
      <c r="G495" s="872"/>
    </row>
    <row r="496" spans="1:7" ht="13.5" customHeight="1" x14ac:dyDescent="0.15">
      <c r="A496" s="872"/>
      <c r="B496" s="872"/>
      <c r="C496" s="872"/>
      <c r="D496" s="872"/>
      <c r="E496" s="872"/>
      <c r="F496" s="872"/>
      <c r="G496" s="872"/>
    </row>
    <row r="497" spans="1:7" ht="13.5" customHeight="1" x14ac:dyDescent="0.15">
      <c r="A497" s="872"/>
      <c r="B497" s="872"/>
      <c r="C497" s="872"/>
      <c r="D497" s="872"/>
      <c r="E497" s="872"/>
      <c r="F497" s="872"/>
      <c r="G497" s="872"/>
    </row>
    <row r="498" spans="1:7" ht="13.5" customHeight="1" x14ac:dyDescent="0.15">
      <c r="A498" s="872"/>
      <c r="B498" s="872"/>
      <c r="C498" s="872"/>
      <c r="D498" s="872"/>
      <c r="E498" s="872"/>
      <c r="F498" s="872"/>
      <c r="G498" s="872"/>
    </row>
    <row r="499" spans="1:7" ht="13.5" customHeight="1" x14ac:dyDescent="0.15">
      <c r="A499" s="872"/>
      <c r="B499" s="872"/>
      <c r="C499" s="872"/>
      <c r="D499" s="872"/>
      <c r="E499" s="872"/>
      <c r="F499" s="872"/>
      <c r="G499" s="872"/>
    </row>
    <row r="500" spans="1:7" ht="13.5" customHeight="1" x14ac:dyDescent="0.15">
      <c r="A500" s="872"/>
      <c r="B500" s="872"/>
      <c r="C500" s="872"/>
      <c r="D500" s="872"/>
      <c r="E500" s="872"/>
      <c r="F500" s="872"/>
      <c r="G500" s="872"/>
    </row>
    <row r="501" spans="1:7" ht="13.5" customHeight="1" x14ac:dyDescent="0.15">
      <c r="A501" s="872"/>
      <c r="B501" s="872"/>
      <c r="C501" s="872"/>
      <c r="D501" s="872"/>
      <c r="E501" s="872"/>
      <c r="F501" s="872"/>
      <c r="G501" s="872"/>
    </row>
    <row r="502" spans="1:7" ht="13.5" customHeight="1" x14ac:dyDescent="0.15">
      <c r="A502" s="872"/>
      <c r="B502" s="872"/>
      <c r="C502" s="872"/>
      <c r="D502" s="872"/>
      <c r="E502" s="872"/>
      <c r="F502" s="872"/>
      <c r="G502" s="872"/>
    </row>
    <row r="503" spans="1:7" ht="13.5" customHeight="1" x14ac:dyDescent="0.15">
      <c r="A503" s="872"/>
      <c r="B503" s="872"/>
      <c r="C503" s="872"/>
      <c r="D503" s="872"/>
      <c r="E503" s="872"/>
      <c r="F503" s="872"/>
      <c r="G503" s="872"/>
    </row>
    <row r="504" spans="1:7" ht="13.5" customHeight="1" x14ac:dyDescent="0.15">
      <c r="A504" s="872"/>
      <c r="B504" s="872"/>
      <c r="C504" s="872"/>
      <c r="D504" s="872"/>
      <c r="E504" s="872"/>
      <c r="F504" s="872"/>
      <c r="G504" s="872"/>
    </row>
    <row r="505" spans="1:7" ht="13.5" customHeight="1" x14ac:dyDescent="0.15">
      <c r="A505" s="872"/>
      <c r="B505" s="872"/>
      <c r="C505" s="872"/>
      <c r="D505" s="872"/>
      <c r="E505" s="872"/>
      <c r="F505" s="872"/>
      <c r="G505" s="872"/>
    </row>
    <row r="506" spans="1:7" ht="13.5" customHeight="1" x14ac:dyDescent="0.15">
      <c r="A506" s="872"/>
      <c r="B506" s="872"/>
      <c r="C506" s="872"/>
      <c r="D506" s="872"/>
      <c r="E506" s="872"/>
      <c r="F506" s="872"/>
      <c r="G506" s="872"/>
    </row>
    <row r="507" spans="1:7" ht="13.5" customHeight="1" x14ac:dyDescent="0.15">
      <c r="A507" s="872"/>
      <c r="B507" s="872"/>
      <c r="C507" s="872"/>
      <c r="D507" s="872"/>
      <c r="E507" s="872"/>
      <c r="F507" s="872"/>
      <c r="G507" s="872"/>
    </row>
    <row r="508" spans="1:7" ht="13.5" customHeight="1" x14ac:dyDescent="0.15">
      <c r="A508" s="872"/>
      <c r="B508" s="872"/>
      <c r="C508" s="872"/>
      <c r="D508" s="872"/>
      <c r="E508" s="872"/>
      <c r="F508" s="872"/>
      <c r="G508" s="872"/>
    </row>
    <row r="509" spans="1:7" ht="13.5" customHeight="1" x14ac:dyDescent="0.15">
      <c r="A509" s="872"/>
      <c r="B509" s="872"/>
      <c r="C509" s="872"/>
      <c r="D509" s="872"/>
      <c r="E509" s="872"/>
      <c r="F509" s="872"/>
      <c r="G509" s="872"/>
    </row>
    <row r="510" spans="1:7" ht="13.5" customHeight="1" x14ac:dyDescent="0.15">
      <c r="A510" s="872"/>
      <c r="B510" s="872"/>
      <c r="C510" s="872"/>
      <c r="D510" s="872"/>
      <c r="E510" s="872"/>
      <c r="F510" s="872"/>
      <c r="G510" s="872"/>
    </row>
    <row r="511" spans="1:7" ht="13.5" customHeight="1" x14ac:dyDescent="0.15">
      <c r="A511" s="872"/>
      <c r="B511" s="872"/>
      <c r="C511" s="872"/>
      <c r="D511" s="872"/>
      <c r="E511" s="872"/>
      <c r="F511" s="872"/>
      <c r="G511" s="872"/>
    </row>
    <row r="512" spans="1:7" ht="13.5" customHeight="1" x14ac:dyDescent="0.15">
      <c r="A512" s="872"/>
      <c r="B512" s="872"/>
      <c r="C512" s="872"/>
      <c r="D512" s="872"/>
      <c r="E512" s="872"/>
      <c r="F512" s="872"/>
      <c r="G512" s="872"/>
    </row>
    <row r="513" spans="1:7" ht="13.5" customHeight="1" x14ac:dyDescent="0.15">
      <c r="A513" s="872"/>
      <c r="B513" s="872"/>
      <c r="C513" s="872"/>
      <c r="D513" s="872"/>
      <c r="E513" s="872"/>
      <c r="F513" s="872"/>
      <c r="G513" s="872"/>
    </row>
    <row r="514" spans="1:7" ht="13.5" customHeight="1" x14ac:dyDescent="0.15">
      <c r="A514" s="872"/>
      <c r="B514" s="872"/>
      <c r="C514" s="872"/>
      <c r="D514" s="872"/>
      <c r="E514" s="872"/>
      <c r="F514" s="872"/>
      <c r="G514" s="872"/>
    </row>
    <row r="515" spans="1:7" ht="13.5" customHeight="1" x14ac:dyDescent="0.15">
      <c r="A515" s="872"/>
      <c r="B515" s="872"/>
      <c r="C515" s="872"/>
      <c r="D515" s="872"/>
      <c r="E515" s="872"/>
      <c r="F515" s="872"/>
      <c r="G515" s="872"/>
    </row>
    <row r="516" spans="1:7" ht="13.5" customHeight="1" x14ac:dyDescent="0.15">
      <c r="A516" s="872"/>
      <c r="B516" s="872"/>
      <c r="C516" s="872"/>
      <c r="D516" s="872"/>
      <c r="E516" s="872"/>
      <c r="F516" s="872"/>
      <c r="G516" s="872"/>
    </row>
    <row r="517" spans="1:7" ht="13.5" customHeight="1" x14ac:dyDescent="0.15">
      <c r="A517" s="872"/>
      <c r="B517" s="872"/>
      <c r="C517" s="872"/>
      <c r="D517" s="872"/>
      <c r="E517" s="872"/>
      <c r="F517" s="872"/>
      <c r="G517" s="872"/>
    </row>
    <row r="518" spans="1:7" ht="13.5" customHeight="1" x14ac:dyDescent="0.15">
      <c r="A518" s="872"/>
      <c r="B518" s="872"/>
      <c r="C518" s="872"/>
      <c r="D518" s="872"/>
      <c r="E518" s="872"/>
      <c r="F518" s="872"/>
      <c r="G518" s="872"/>
    </row>
    <row r="519" spans="1:7" ht="13.5" customHeight="1" x14ac:dyDescent="0.15">
      <c r="A519" s="872"/>
      <c r="B519" s="872"/>
      <c r="C519" s="872"/>
      <c r="D519" s="872"/>
      <c r="E519" s="872"/>
      <c r="F519" s="872"/>
      <c r="G519" s="872"/>
    </row>
    <row r="520" spans="1:7" ht="13.5" customHeight="1" x14ac:dyDescent="0.15">
      <c r="A520" s="872"/>
      <c r="B520" s="872"/>
      <c r="C520" s="872"/>
      <c r="D520" s="872"/>
      <c r="E520" s="872"/>
      <c r="F520" s="872"/>
      <c r="G520" s="872"/>
    </row>
    <row r="521" spans="1:7" ht="13.5" customHeight="1" x14ac:dyDescent="0.15">
      <c r="A521" s="872"/>
      <c r="B521" s="872"/>
      <c r="C521" s="872"/>
      <c r="D521" s="872"/>
      <c r="E521" s="872"/>
      <c r="F521" s="872"/>
      <c r="G521" s="872"/>
    </row>
    <row r="522" spans="1:7" ht="13.5" customHeight="1" x14ac:dyDescent="0.15">
      <c r="A522" s="872"/>
      <c r="B522" s="872"/>
      <c r="C522" s="872"/>
      <c r="D522" s="872"/>
      <c r="E522" s="872"/>
      <c r="F522" s="872"/>
      <c r="G522" s="872"/>
    </row>
    <row r="523" spans="1:7" ht="13.5" customHeight="1" x14ac:dyDescent="0.15">
      <c r="A523" s="872"/>
      <c r="B523" s="872"/>
      <c r="C523" s="872"/>
      <c r="D523" s="872"/>
      <c r="E523" s="872"/>
      <c r="F523" s="872"/>
      <c r="G523" s="872"/>
    </row>
    <row r="524" spans="1:7" ht="13.5" customHeight="1" x14ac:dyDescent="0.15">
      <c r="A524" s="872"/>
      <c r="B524" s="872"/>
      <c r="C524" s="872"/>
      <c r="D524" s="872"/>
      <c r="E524" s="872"/>
      <c r="F524" s="872"/>
      <c r="G524" s="872"/>
    </row>
    <row r="525" spans="1:7" ht="13.5" customHeight="1" x14ac:dyDescent="0.15">
      <c r="A525" s="872"/>
      <c r="B525" s="872"/>
      <c r="C525" s="872"/>
      <c r="D525" s="872"/>
      <c r="E525" s="872"/>
      <c r="F525" s="872"/>
      <c r="G525" s="872"/>
    </row>
    <row r="526" spans="1:7" ht="13.5" customHeight="1" x14ac:dyDescent="0.15">
      <c r="A526" s="872"/>
      <c r="B526" s="872"/>
      <c r="C526" s="872"/>
      <c r="D526" s="872"/>
      <c r="E526" s="872"/>
      <c r="F526" s="872"/>
      <c r="G526" s="872"/>
    </row>
    <row r="527" spans="1:7" ht="13.5" customHeight="1" x14ac:dyDescent="0.15">
      <c r="A527" s="872"/>
      <c r="B527" s="872"/>
      <c r="C527" s="872"/>
      <c r="D527" s="872"/>
      <c r="E527" s="872"/>
      <c r="F527" s="872"/>
      <c r="G527" s="872"/>
    </row>
    <row r="528" spans="1:7" ht="13.5" customHeight="1" x14ac:dyDescent="0.15">
      <c r="A528" s="872"/>
      <c r="B528" s="872"/>
      <c r="C528" s="872"/>
      <c r="D528" s="872"/>
      <c r="E528" s="872"/>
      <c r="F528" s="872"/>
      <c r="G528" s="872"/>
    </row>
    <row r="529" spans="1:7" ht="13.5" customHeight="1" x14ac:dyDescent="0.15">
      <c r="A529" s="872"/>
      <c r="B529" s="872"/>
      <c r="C529" s="872"/>
      <c r="D529" s="872"/>
      <c r="E529" s="872"/>
      <c r="F529" s="872"/>
      <c r="G529" s="872"/>
    </row>
    <row r="530" spans="1:7" ht="13.5" customHeight="1" x14ac:dyDescent="0.15">
      <c r="A530" s="872"/>
      <c r="B530" s="872"/>
      <c r="C530" s="872"/>
      <c r="D530" s="872"/>
      <c r="E530" s="872"/>
      <c r="F530" s="872"/>
      <c r="G530" s="872"/>
    </row>
    <row r="531" spans="1:7" ht="13.5" customHeight="1" x14ac:dyDescent="0.15">
      <c r="A531" s="872"/>
      <c r="B531" s="872"/>
      <c r="C531" s="872"/>
      <c r="D531" s="872"/>
      <c r="E531" s="872"/>
      <c r="F531" s="872"/>
      <c r="G531" s="872"/>
    </row>
    <row r="532" spans="1:7" ht="13.5" customHeight="1" x14ac:dyDescent="0.15">
      <c r="A532" s="872"/>
      <c r="B532" s="872"/>
      <c r="C532" s="872"/>
      <c r="D532" s="872"/>
      <c r="E532" s="872"/>
      <c r="F532" s="872"/>
      <c r="G532" s="872"/>
    </row>
    <row r="533" spans="1:7" ht="13.5" customHeight="1" x14ac:dyDescent="0.15">
      <c r="A533" s="872"/>
      <c r="B533" s="872"/>
      <c r="C533" s="872"/>
      <c r="D533" s="872"/>
      <c r="E533" s="872"/>
      <c r="F533" s="872"/>
      <c r="G533" s="872"/>
    </row>
    <row r="534" spans="1:7" ht="13.5" customHeight="1" x14ac:dyDescent="0.15">
      <c r="A534" s="872"/>
      <c r="B534" s="872"/>
      <c r="C534" s="872"/>
      <c r="D534" s="872"/>
      <c r="E534" s="872"/>
      <c r="F534" s="872"/>
      <c r="G534" s="872"/>
    </row>
    <row r="535" spans="1:7" ht="13.5" customHeight="1" x14ac:dyDescent="0.15">
      <c r="A535" s="872"/>
      <c r="B535" s="872"/>
      <c r="C535" s="872"/>
      <c r="D535" s="872"/>
      <c r="E535" s="872"/>
      <c r="F535" s="872"/>
      <c r="G535" s="872"/>
    </row>
    <row r="536" spans="1:7" ht="13.5" customHeight="1" x14ac:dyDescent="0.15">
      <c r="A536" s="872"/>
      <c r="B536" s="872"/>
      <c r="C536" s="872"/>
      <c r="D536" s="872"/>
      <c r="E536" s="872"/>
      <c r="F536" s="872"/>
      <c r="G536" s="872"/>
    </row>
    <row r="537" spans="1:7" ht="13.5" customHeight="1" x14ac:dyDescent="0.15">
      <c r="A537" s="872"/>
      <c r="B537" s="872"/>
      <c r="C537" s="872"/>
      <c r="D537" s="872"/>
      <c r="E537" s="872"/>
      <c r="F537" s="872"/>
      <c r="G537" s="872"/>
    </row>
    <row r="538" spans="1:7" ht="13.5" customHeight="1" x14ac:dyDescent="0.15">
      <c r="A538" s="872"/>
      <c r="B538" s="872"/>
      <c r="C538" s="872"/>
      <c r="D538" s="872"/>
      <c r="E538" s="872"/>
      <c r="F538" s="872"/>
      <c r="G538" s="872"/>
    </row>
    <row r="539" spans="1:7" ht="13.5" customHeight="1" x14ac:dyDescent="0.15">
      <c r="A539" s="872"/>
      <c r="B539" s="872"/>
      <c r="C539" s="872"/>
      <c r="D539" s="872"/>
      <c r="E539" s="872"/>
      <c r="F539" s="872"/>
      <c r="G539" s="872"/>
    </row>
    <row r="540" spans="1:7" ht="13.5" customHeight="1" x14ac:dyDescent="0.15">
      <c r="A540" s="872"/>
      <c r="B540" s="872"/>
      <c r="C540" s="872"/>
      <c r="D540" s="872"/>
      <c r="E540" s="872"/>
      <c r="F540" s="872"/>
      <c r="G540" s="872"/>
    </row>
    <row r="541" spans="1:7" ht="13.5" customHeight="1" x14ac:dyDescent="0.15">
      <c r="A541" s="872"/>
      <c r="B541" s="872"/>
      <c r="C541" s="872"/>
      <c r="D541" s="872"/>
      <c r="E541" s="872"/>
      <c r="F541" s="872"/>
      <c r="G541" s="872"/>
    </row>
    <row r="542" spans="1:7" ht="13.5" customHeight="1" x14ac:dyDescent="0.15">
      <c r="A542" s="872"/>
      <c r="B542" s="872"/>
      <c r="C542" s="872"/>
      <c r="D542" s="872"/>
      <c r="E542" s="872"/>
      <c r="F542" s="872"/>
      <c r="G542" s="872"/>
    </row>
    <row r="543" spans="1:7" ht="13.5" customHeight="1" x14ac:dyDescent="0.15">
      <c r="A543" s="872"/>
      <c r="B543" s="872"/>
      <c r="C543" s="872"/>
      <c r="D543" s="872"/>
      <c r="E543" s="872"/>
      <c r="F543" s="872"/>
      <c r="G543" s="872"/>
    </row>
    <row r="544" spans="1:7" ht="13.5" customHeight="1" x14ac:dyDescent="0.15">
      <c r="A544" s="872"/>
      <c r="B544" s="872"/>
      <c r="C544" s="872"/>
      <c r="D544" s="872"/>
      <c r="E544" s="872"/>
      <c r="F544" s="872"/>
      <c r="G544" s="872"/>
    </row>
    <row r="545" spans="1:7" ht="13.5" customHeight="1" x14ac:dyDescent="0.15">
      <c r="A545" s="872"/>
      <c r="B545" s="872"/>
      <c r="C545" s="872"/>
      <c r="D545" s="872"/>
      <c r="E545" s="872"/>
      <c r="F545" s="872"/>
      <c r="G545" s="872"/>
    </row>
    <row r="546" spans="1:7" ht="13.5" customHeight="1" x14ac:dyDescent="0.15">
      <c r="A546" s="872"/>
      <c r="B546" s="872"/>
      <c r="C546" s="872"/>
      <c r="D546" s="872"/>
      <c r="E546" s="872"/>
      <c r="F546" s="872"/>
      <c r="G546" s="872"/>
    </row>
    <row r="547" spans="1:7" ht="13.5" customHeight="1" x14ac:dyDescent="0.15">
      <c r="A547" s="872"/>
      <c r="B547" s="872"/>
      <c r="C547" s="872"/>
      <c r="D547" s="872"/>
      <c r="E547" s="872"/>
      <c r="F547" s="872"/>
      <c r="G547" s="872"/>
    </row>
    <row r="548" spans="1:7" ht="13.5" customHeight="1" x14ac:dyDescent="0.15">
      <c r="A548" s="872"/>
      <c r="B548" s="872"/>
      <c r="C548" s="872"/>
      <c r="D548" s="872"/>
      <c r="E548" s="872"/>
      <c r="F548" s="872"/>
      <c r="G548" s="872"/>
    </row>
    <row r="549" spans="1:7" ht="13.5" customHeight="1" x14ac:dyDescent="0.15">
      <c r="A549" s="872"/>
      <c r="B549" s="872"/>
      <c r="C549" s="872"/>
      <c r="D549" s="872"/>
      <c r="E549" s="872"/>
      <c r="F549" s="872"/>
      <c r="G549" s="872"/>
    </row>
    <row r="550" spans="1:7" ht="13.5" customHeight="1" x14ac:dyDescent="0.15">
      <c r="A550" s="872"/>
      <c r="B550" s="872"/>
      <c r="C550" s="872"/>
      <c r="D550" s="872"/>
      <c r="E550" s="872"/>
      <c r="F550" s="872"/>
      <c r="G550" s="872"/>
    </row>
    <row r="551" spans="1:7" ht="13.5" customHeight="1" x14ac:dyDescent="0.15">
      <c r="A551" s="872"/>
      <c r="B551" s="872"/>
      <c r="C551" s="872"/>
      <c r="D551" s="872"/>
      <c r="E551" s="872"/>
      <c r="F551" s="872"/>
      <c r="G551" s="872"/>
    </row>
    <row r="552" spans="1:7" ht="13.5" customHeight="1" x14ac:dyDescent="0.15">
      <c r="A552" s="872"/>
      <c r="B552" s="872"/>
      <c r="C552" s="872"/>
      <c r="D552" s="872"/>
      <c r="E552" s="872"/>
      <c r="F552" s="872"/>
      <c r="G552" s="872"/>
    </row>
    <row r="553" spans="1:7" ht="13.5" customHeight="1" x14ac:dyDescent="0.15">
      <c r="A553" s="872"/>
      <c r="B553" s="872"/>
      <c r="C553" s="872"/>
      <c r="D553" s="872"/>
      <c r="E553" s="872"/>
      <c r="F553" s="872"/>
      <c r="G553" s="872"/>
    </row>
    <row r="554" spans="1:7" ht="13.5" customHeight="1" x14ac:dyDescent="0.15">
      <c r="A554" s="872"/>
      <c r="B554" s="872"/>
      <c r="C554" s="872"/>
      <c r="D554" s="872"/>
      <c r="E554" s="872"/>
      <c r="F554" s="872"/>
      <c r="G554" s="872"/>
    </row>
    <row r="555" spans="1:7" ht="13.5" customHeight="1" x14ac:dyDescent="0.15">
      <c r="A555" s="872"/>
      <c r="B555" s="872"/>
      <c r="C555" s="872"/>
      <c r="D555" s="872"/>
      <c r="E555" s="872"/>
      <c r="F555" s="872"/>
      <c r="G555" s="872"/>
    </row>
    <row r="556" spans="1:7" ht="13.5" customHeight="1" x14ac:dyDescent="0.15">
      <c r="A556" s="872"/>
      <c r="B556" s="872"/>
      <c r="C556" s="872"/>
      <c r="D556" s="872"/>
      <c r="E556" s="872"/>
      <c r="F556" s="872"/>
      <c r="G556" s="872"/>
    </row>
    <row r="557" spans="1:7" ht="13.5" customHeight="1" x14ac:dyDescent="0.15">
      <c r="A557" s="872"/>
      <c r="B557" s="872"/>
      <c r="C557" s="872"/>
      <c r="D557" s="872"/>
      <c r="E557" s="872"/>
      <c r="F557" s="872"/>
      <c r="G557" s="872"/>
    </row>
    <row r="558" spans="1:7" ht="13.5" customHeight="1" x14ac:dyDescent="0.15">
      <c r="A558" s="872"/>
      <c r="B558" s="872"/>
      <c r="C558" s="872"/>
      <c r="D558" s="872"/>
      <c r="E558" s="872"/>
      <c r="F558" s="872"/>
      <c r="G558" s="872"/>
    </row>
    <row r="559" spans="1:7" ht="13.5" customHeight="1" x14ac:dyDescent="0.15">
      <c r="A559" s="872"/>
      <c r="B559" s="872"/>
      <c r="C559" s="872"/>
      <c r="D559" s="872"/>
      <c r="E559" s="872"/>
      <c r="F559" s="872"/>
      <c r="G559" s="872"/>
    </row>
    <row r="560" spans="1:7" ht="13.5" customHeight="1" x14ac:dyDescent="0.15">
      <c r="A560" s="872"/>
      <c r="B560" s="872"/>
      <c r="C560" s="872"/>
      <c r="D560" s="872"/>
      <c r="E560" s="872"/>
      <c r="F560" s="872"/>
      <c r="G560" s="872"/>
    </row>
    <row r="561" spans="1:7" ht="13.5" customHeight="1" x14ac:dyDescent="0.15">
      <c r="A561" s="872"/>
      <c r="B561" s="872"/>
      <c r="C561" s="872"/>
      <c r="D561" s="872"/>
      <c r="E561" s="872"/>
      <c r="F561" s="872"/>
      <c r="G561" s="872"/>
    </row>
    <row r="562" spans="1:7" ht="13.5" customHeight="1" x14ac:dyDescent="0.15">
      <c r="A562" s="872"/>
      <c r="B562" s="872"/>
      <c r="C562" s="872"/>
      <c r="D562" s="872"/>
      <c r="E562" s="872"/>
      <c r="F562" s="872"/>
      <c r="G562" s="872"/>
    </row>
    <row r="563" spans="1:7" ht="13.5" customHeight="1" x14ac:dyDescent="0.15">
      <c r="A563" s="872"/>
      <c r="B563" s="872"/>
      <c r="C563" s="872"/>
      <c r="D563" s="872"/>
      <c r="E563" s="872"/>
      <c r="F563" s="872"/>
      <c r="G563" s="872"/>
    </row>
    <row r="564" spans="1:7" ht="13.5" customHeight="1" x14ac:dyDescent="0.15">
      <c r="A564" s="872"/>
      <c r="B564" s="872"/>
      <c r="C564" s="872"/>
      <c r="D564" s="872"/>
      <c r="E564" s="872"/>
      <c r="F564" s="872"/>
      <c r="G564" s="872"/>
    </row>
    <row r="565" spans="1:7" ht="13.5" customHeight="1" x14ac:dyDescent="0.15">
      <c r="A565" s="872"/>
      <c r="B565" s="872"/>
      <c r="C565" s="872"/>
      <c r="D565" s="872"/>
      <c r="E565" s="872"/>
      <c r="F565" s="872"/>
      <c r="G565" s="872"/>
    </row>
    <row r="566" spans="1:7" ht="13.5" customHeight="1" x14ac:dyDescent="0.15">
      <c r="A566" s="872"/>
      <c r="B566" s="872"/>
      <c r="C566" s="872"/>
      <c r="D566" s="872"/>
      <c r="E566" s="872"/>
      <c r="F566" s="872"/>
      <c r="G566" s="872"/>
    </row>
    <row r="567" spans="1:7" ht="13.5" customHeight="1" x14ac:dyDescent="0.15">
      <c r="A567" s="872"/>
      <c r="B567" s="872"/>
      <c r="C567" s="872"/>
      <c r="D567" s="872"/>
      <c r="E567" s="872"/>
      <c r="F567" s="872"/>
      <c r="G567" s="872"/>
    </row>
    <row r="568" spans="1:7" ht="13.5" customHeight="1" x14ac:dyDescent="0.15">
      <c r="A568" s="872"/>
      <c r="B568" s="872"/>
      <c r="C568" s="872"/>
      <c r="D568" s="872"/>
      <c r="E568" s="872"/>
      <c r="F568" s="872"/>
      <c r="G568" s="872"/>
    </row>
    <row r="569" spans="1:7" ht="13.5" customHeight="1" x14ac:dyDescent="0.15">
      <c r="A569" s="872"/>
      <c r="B569" s="872"/>
      <c r="C569" s="872"/>
      <c r="D569" s="872"/>
      <c r="E569" s="872"/>
      <c r="F569" s="872"/>
      <c r="G569" s="872"/>
    </row>
    <row r="570" spans="1:7" ht="13.5" customHeight="1" x14ac:dyDescent="0.15">
      <c r="A570" s="872"/>
      <c r="B570" s="872"/>
      <c r="C570" s="872"/>
      <c r="D570" s="872"/>
      <c r="E570" s="872"/>
      <c r="F570" s="872"/>
      <c r="G570" s="872"/>
    </row>
    <row r="571" spans="1:7" ht="13.5" customHeight="1" x14ac:dyDescent="0.15">
      <c r="A571" s="872"/>
      <c r="B571" s="872"/>
      <c r="C571" s="872"/>
      <c r="D571" s="872"/>
      <c r="E571" s="872"/>
      <c r="F571" s="872"/>
      <c r="G571" s="872"/>
    </row>
    <row r="572" spans="1:7" ht="13.5" customHeight="1" x14ac:dyDescent="0.15">
      <c r="A572" s="872"/>
      <c r="B572" s="872"/>
      <c r="C572" s="872"/>
      <c r="D572" s="872"/>
      <c r="E572" s="872"/>
      <c r="F572" s="872"/>
      <c r="G572" s="872"/>
    </row>
    <row r="573" spans="1:7" ht="13.5" customHeight="1" x14ac:dyDescent="0.15">
      <c r="A573" s="872"/>
      <c r="B573" s="872"/>
      <c r="C573" s="872"/>
      <c r="D573" s="872"/>
      <c r="E573" s="872"/>
      <c r="F573" s="872"/>
      <c r="G573" s="872"/>
    </row>
    <row r="574" spans="1:7" ht="13.5" customHeight="1" x14ac:dyDescent="0.15">
      <c r="A574" s="872"/>
      <c r="B574" s="872"/>
      <c r="C574" s="872"/>
      <c r="D574" s="872"/>
      <c r="E574" s="872"/>
      <c r="F574" s="872"/>
      <c r="G574" s="872"/>
    </row>
    <row r="575" spans="1:7" ht="13.5" customHeight="1" x14ac:dyDescent="0.15">
      <c r="A575" s="872"/>
      <c r="B575" s="872"/>
      <c r="C575" s="872"/>
      <c r="D575" s="872"/>
      <c r="E575" s="872"/>
      <c r="F575" s="872"/>
      <c r="G575" s="872"/>
    </row>
    <row r="576" spans="1:7" ht="13.5" customHeight="1" x14ac:dyDescent="0.15">
      <c r="A576" s="872"/>
      <c r="B576" s="872"/>
      <c r="C576" s="872"/>
      <c r="D576" s="872"/>
      <c r="E576" s="872"/>
      <c r="F576" s="872"/>
      <c r="G576" s="872"/>
    </row>
    <row r="577" spans="1:7" ht="13.5" customHeight="1" x14ac:dyDescent="0.15">
      <c r="A577" s="872"/>
      <c r="B577" s="872"/>
      <c r="C577" s="872"/>
      <c r="D577" s="872"/>
      <c r="E577" s="872"/>
      <c r="F577" s="872"/>
      <c r="G577" s="872"/>
    </row>
    <row r="578" spans="1:7" ht="13.5" customHeight="1" x14ac:dyDescent="0.15">
      <c r="A578" s="872"/>
      <c r="B578" s="872"/>
      <c r="C578" s="872"/>
      <c r="D578" s="872"/>
      <c r="E578" s="872"/>
      <c r="F578" s="872"/>
      <c r="G578" s="872"/>
    </row>
  </sheetData>
  <mergeCells count="1">
    <mergeCell ref="E1:G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08250-F844-4040-8D0A-7CB5EF12E099}">
  <dimension ref="A1:P173"/>
  <sheetViews>
    <sheetView zoomScale="118" zoomScaleNormal="118" workbookViewId="0">
      <pane ySplit="1" topLeftCell="A2" activePane="bottomLeft" state="frozen"/>
      <selection activeCell="B14" sqref="B14"/>
      <selection pane="bottomLeft" activeCell="B14" sqref="B14"/>
    </sheetView>
  </sheetViews>
  <sheetFormatPr defaultRowHeight="15" x14ac:dyDescent="0.25"/>
  <cols>
    <col min="1" max="1" width="68" bestFit="1" customWidth="1"/>
    <col min="2" max="2" width="42.7109375" bestFit="1" customWidth="1"/>
    <col min="3" max="3" width="19.140625" bestFit="1" customWidth="1"/>
    <col min="4" max="4" width="16.28515625" bestFit="1" customWidth="1"/>
    <col min="5" max="5" width="24.140625" bestFit="1" customWidth="1"/>
    <col min="6" max="6" width="19.85546875" bestFit="1" customWidth="1"/>
    <col min="7" max="7" width="21.42578125" bestFit="1" customWidth="1"/>
    <col min="8" max="8" width="30.7109375" bestFit="1" customWidth="1"/>
    <col min="9" max="9" width="17.140625" bestFit="1" customWidth="1"/>
    <col min="10" max="10" width="13.140625" bestFit="1" customWidth="1"/>
    <col min="11" max="11" width="12" bestFit="1" customWidth="1"/>
    <col min="12" max="12" width="15.5703125" bestFit="1" customWidth="1"/>
    <col min="13" max="13" width="16.28515625" bestFit="1" customWidth="1"/>
    <col min="14" max="14" width="16.42578125" bestFit="1" customWidth="1"/>
    <col min="15" max="15" width="17.7109375" bestFit="1" customWidth="1"/>
    <col min="16" max="16" width="17.140625" bestFit="1" customWidth="1"/>
  </cols>
  <sheetData>
    <row r="1" spans="1:16" x14ac:dyDescent="0.25">
      <c r="A1" s="833" t="s">
        <v>5</v>
      </c>
      <c r="B1" s="1014" t="s">
        <v>1622</v>
      </c>
      <c r="C1" s="1014" t="s">
        <v>4</v>
      </c>
      <c r="D1" s="1014" t="s">
        <v>5351</v>
      </c>
      <c r="E1" s="1016" t="s">
        <v>6064</v>
      </c>
      <c r="F1" s="1014" t="s">
        <v>5353</v>
      </c>
      <c r="G1" s="1015" t="s">
        <v>5354</v>
      </c>
      <c r="H1" s="1015" t="s">
        <v>5355</v>
      </c>
      <c r="I1" s="1015" t="s">
        <v>5356</v>
      </c>
      <c r="J1" s="1015" t="s">
        <v>5357</v>
      </c>
      <c r="K1" s="1015" t="s">
        <v>5358</v>
      </c>
      <c r="L1" s="1015" t="s">
        <v>5359</v>
      </c>
      <c r="M1" s="1015" t="s">
        <v>5360</v>
      </c>
      <c r="N1" s="1015" t="s">
        <v>3967</v>
      </c>
      <c r="O1" s="1015" t="s">
        <v>5361</v>
      </c>
      <c r="P1" s="1015" t="s">
        <v>5362</v>
      </c>
    </row>
    <row r="2" spans="1:16" x14ac:dyDescent="0.25">
      <c r="A2" s="882" t="s">
        <v>3016</v>
      </c>
      <c r="B2" s="882" t="s">
        <v>5920</v>
      </c>
      <c r="C2" s="994" t="s">
        <v>6251</v>
      </c>
      <c r="D2" s="933" t="s">
        <v>4541</v>
      </c>
      <c r="E2" s="934" t="s">
        <v>6748</v>
      </c>
      <c r="F2" s="894" t="s">
        <v>3012</v>
      </c>
      <c r="G2" s="892" t="s">
        <v>4920</v>
      </c>
      <c r="H2" s="1053" t="s">
        <v>6669</v>
      </c>
      <c r="I2" s="892" t="s">
        <v>4920</v>
      </c>
      <c r="J2" s="892" t="s">
        <v>4920</v>
      </c>
      <c r="K2" s="892" t="s">
        <v>4541</v>
      </c>
      <c r="L2" s="892" t="s">
        <v>3484</v>
      </c>
      <c r="M2" s="893" t="s">
        <v>3484</v>
      </c>
      <c r="N2" s="937"/>
      <c r="O2" s="895"/>
      <c r="P2" s="892"/>
    </row>
    <row r="3" spans="1:16" x14ac:dyDescent="0.25">
      <c r="A3" s="1044" t="s">
        <v>6526</v>
      </c>
      <c r="B3" s="879" t="s">
        <v>2556</v>
      </c>
      <c r="C3" s="994" t="s">
        <v>6332</v>
      </c>
      <c r="D3" s="933" t="s">
        <v>4541</v>
      </c>
      <c r="E3" s="934" t="s">
        <v>6749</v>
      </c>
      <c r="F3" s="894" t="s">
        <v>3012</v>
      </c>
      <c r="G3" s="896" t="s">
        <v>4920</v>
      </c>
      <c r="H3" s="896" t="s">
        <v>4920</v>
      </c>
      <c r="I3" s="896" t="s">
        <v>5364</v>
      </c>
      <c r="J3" s="896" t="s">
        <v>5364</v>
      </c>
      <c r="K3" s="892" t="s">
        <v>4541</v>
      </c>
      <c r="L3" s="893" t="s">
        <v>3357</v>
      </c>
      <c r="M3" s="893" t="s">
        <v>3357</v>
      </c>
      <c r="N3" s="900" t="s">
        <v>5698</v>
      </c>
      <c r="O3" s="900" t="s">
        <v>5701</v>
      </c>
      <c r="P3" s="892" t="s">
        <v>3146</v>
      </c>
    </row>
    <row r="4" spans="1:16" x14ac:dyDescent="0.25">
      <c r="A4" s="943" t="s">
        <v>184</v>
      </c>
      <c r="B4" s="943" t="s">
        <v>1641</v>
      </c>
      <c r="C4" s="994" t="s">
        <v>6263</v>
      </c>
      <c r="D4" s="902" t="s">
        <v>4541</v>
      </c>
      <c r="E4" s="878" t="s">
        <v>6513</v>
      </c>
      <c r="F4" s="898" t="s">
        <v>3012</v>
      </c>
      <c r="G4" s="897" t="s">
        <v>5364</v>
      </c>
      <c r="H4" s="892" t="s">
        <v>4920</v>
      </c>
      <c r="I4" s="892" t="s">
        <v>5364</v>
      </c>
      <c r="J4" s="897" t="s">
        <v>3012</v>
      </c>
      <c r="K4" s="892" t="s">
        <v>4541</v>
      </c>
      <c r="L4" s="892" t="s">
        <v>4541</v>
      </c>
      <c r="M4" s="893" t="s">
        <v>3357</v>
      </c>
      <c r="N4" s="900" t="s">
        <v>5367</v>
      </c>
      <c r="O4" s="899" t="s">
        <v>5368</v>
      </c>
      <c r="P4" s="892" t="s">
        <v>5363</v>
      </c>
    </row>
    <row r="5" spans="1:16" x14ac:dyDescent="0.25">
      <c r="A5" s="870" t="s">
        <v>5265</v>
      </c>
      <c r="B5" s="879" t="s">
        <v>5259</v>
      </c>
      <c r="C5" s="998" t="s">
        <v>6268</v>
      </c>
      <c r="D5" s="933" t="s">
        <v>4541</v>
      </c>
      <c r="E5" s="934" t="s">
        <v>6749</v>
      </c>
      <c r="F5" s="897" t="s">
        <v>3012</v>
      </c>
      <c r="G5" s="896" t="s">
        <v>4920</v>
      </c>
      <c r="H5" s="1059" t="s">
        <v>6583</v>
      </c>
      <c r="I5" s="892" t="s">
        <v>5364</v>
      </c>
      <c r="J5" s="892" t="s">
        <v>5364</v>
      </c>
      <c r="K5" s="892" t="s">
        <v>4541</v>
      </c>
      <c r="L5" s="892" t="s">
        <v>4541</v>
      </c>
      <c r="M5" s="893" t="s">
        <v>3357</v>
      </c>
      <c r="N5" s="900" t="s">
        <v>5953</v>
      </c>
      <c r="O5" s="889"/>
      <c r="P5" s="892" t="s">
        <v>5365</v>
      </c>
    </row>
    <row r="6" spans="1:16" x14ac:dyDescent="0.25">
      <c r="A6" s="879" t="s">
        <v>6065</v>
      </c>
      <c r="B6" s="879" t="s">
        <v>1895</v>
      </c>
      <c r="C6" s="994" t="s">
        <v>6267</v>
      </c>
      <c r="D6" s="1009" t="s">
        <v>4541</v>
      </c>
      <c r="E6" s="934" t="s">
        <v>6749</v>
      </c>
      <c r="F6" s="896" t="s">
        <v>5364</v>
      </c>
      <c r="G6" s="896" t="s">
        <v>4920</v>
      </c>
      <c r="H6" s="892" t="s">
        <v>4920</v>
      </c>
      <c r="I6" s="896" t="s">
        <v>5364</v>
      </c>
      <c r="J6" s="892" t="s">
        <v>4541</v>
      </c>
      <c r="K6" s="893" t="s">
        <v>3484</v>
      </c>
      <c r="L6" s="893" t="s">
        <v>3484</v>
      </c>
      <c r="M6" s="889"/>
      <c r="N6" s="875"/>
      <c r="O6" s="889"/>
      <c r="P6" s="892" t="s">
        <v>5363</v>
      </c>
    </row>
    <row r="7" spans="1:16" x14ac:dyDescent="0.25">
      <c r="A7" s="970" t="s">
        <v>6067</v>
      </c>
      <c r="B7" s="879" t="s">
        <v>6316</v>
      </c>
      <c r="C7" s="994" t="s">
        <v>6607</v>
      </c>
      <c r="D7" s="933" t="s">
        <v>4541</v>
      </c>
      <c r="E7" s="934" t="s">
        <v>3066</v>
      </c>
      <c r="F7" s="896" t="s">
        <v>4920</v>
      </c>
      <c r="G7" s="896" t="s">
        <v>4920</v>
      </c>
      <c r="H7" s="892" t="s">
        <v>4920</v>
      </c>
      <c r="I7" s="892" t="s">
        <v>4920</v>
      </c>
      <c r="J7" s="892" t="s">
        <v>4541</v>
      </c>
      <c r="K7" s="893" t="s">
        <v>3357</v>
      </c>
      <c r="L7" s="893" t="s">
        <v>3357</v>
      </c>
      <c r="M7" s="899" t="s">
        <v>5602</v>
      </c>
      <c r="N7" s="1027"/>
      <c r="O7" s="892"/>
    </row>
    <row r="8" spans="1:16" x14ac:dyDescent="0.25">
      <c r="A8" s="879" t="s">
        <v>30</v>
      </c>
      <c r="B8" s="879" t="s">
        <v>1653</v>
      </c>
      <c r="C8" s="994" t="s">
        <v>6270</v>
      </c>
      <c r="D8" s="933" t="s">
        <v>4541</v>
      </c>
      <c r="E8" s="934" t="s">
        <v>6749</v>
      </c>
      <c r="F8" s="898" t="s">
        <v>3012</v>
      </c>
      <c r="G8" s="892" t="s">
        <v>4920</v>
      </c>
      <c r="H8" s="896" t="s">
        <v>4920</v>
      </c>
      <c r="I8" s="892" t="s">
        <v>5364</v>
      </c>
      <c r="J8" s="892" t="s">
        <v>4920</v>
      </c>
      <c r="K8" s="892" t="s">
        <v>4541</v>
      </c>
      <c r="L8" s="892" t="s">
        <v>4541</v>
      </c>
      <c r="M8" s="893" t="s">
        <v>3357</v>
      </c>
      <c r="N8" s="893">
        <v>46284966253</v>
      </c>
      <c r="O8" s="900" t="s">
        <v>5373</v>
      </c>
      <c r="P8" s="892" t="s">
        <v>3146</v>
      </c>
    </row>
    <row r="9" spans="1:16" x14ac:dyDescent="0.25">
      <c r="A9" s="971" t="s">
        <v>6374</v>
      </c>
      <c r="B9" s="882" t="s">
        <v>6376</v>
      </c>
      <c r="C9" s="994" t="s">
        <v>6375</v>
      </c>
      <c r="D9" s="932" t="s">
        <v>4541</v>
      </c>
      <c r="E9" s="934" t="s">
        <v>6748</v>
      </c>
      <c r="F9" s="892" t="s">
        <v>4920</v>
      </c>
      <c r="G9" s="892" t="s">
        <v>4920</v>
      </c>
      <c r="H9" s="897" t="s">
        <v>5364</v>
      </c>
      <c r="I9" s="892" t="s">
        <v>4920</v>
      </c>
      <c r="J9" s="892" t="s">
        <v>4920</v>
      </c>
      <c r="K9" s="893" t="s">
        <v>3357</v>
      </c>
      <c r="L9" s="893" t="s">
        <v>3357</v>
      </c>
      <c r="M9" s="900" t="s">
        <v>6377</v>
      </c>
      <c r="N9" s="895"/>
      <c r="O9" s="892"/>
    </row>
    <row r="10" spans="1:16" x14ac:dyDescent="0.25">
      <c r="A10" s="879" t="s">
        <v>6185</v>
      </c>
      <c r="B10" s="879" t="s">
        <v>1657</v>
      </c>
      <c r="C10" s="994" t="s">
        <v>6271</v>
      </c>
      <c r="D10" s="933" t="s">
        <v>4541</v>
      </c>
      <c r="E10" s="934" t="s">
        <v>6748</v>
      </c>
      <c r="F10" s="898" t="s">
        <v>3012</v>
      </c>
      <c r="G10" s="892" t="s">
        <v>4920</v>
      </c>
      <c r="H10" s="896" t="s">
        <v>4920</v>
      </c>
      <c r="I10" s="897" t="s">
        <v>5364</v>
      </c>
      <c r="J10" s="892" t="s">
        <v>3012</v>
      </c>
      <c r="K10" s="892" t="s">
        <v>4541</v>
      </c>
      <c r="L10" s="892" t="s">
        <v>4541</v>
      </c>
      <c r="M10" s="893" t="s">
        <v>3357</v>
      </c>
      <c r="N10" s="952">
        <v>98492004215</v>
      </c>
      <c r="O10" s="951" t="s">
        <v>5972</v>
      </c>
      <c r="P10" s="892"/>
    </row>
    <row r="11" spans="1:16" x14ac:dyDescent="0.25">
      <c r="A11" s="970" t="s">
        <v>5337</v>
      </c>
      <c r="B11" s="879" t="s">
        <v>1660</v>
      </c>
      <c r="C11" s="994" t="s">
        <v>6272</v>
      </c>
      <c r="D11" s="932" t="s">
        <v>4541</v>
      </c>
      <c r="E11" s="934" t="s">
        <v>6748</v>
      </c>
      <c r="F11" s="892" t="s">
        <v>4920</v>
      </c>
      <c r="G11" s="896" t="s">
        <v>4920</v>
      </c>
      <c r="H11" s="892" t="s">
        <v>5364</v>
      </c>
      <c r="I11" s="892" t="s">
        <v>4920</v>
      </c>
      <c r="J11" s="892" t="s">
        <v>4541</v>
      </c>
      <c r="K11" s="892" t="s">
        <v>4541</v>
      </c>
      <c r="L11" s="893" t="s">
        <v>3357</v>
      </c>
      <c r="M11" s="999" t="s">
        <v>6273</v>
      </c>
      <c r="N11" s="889"/>
      <c r="O11" s="889"/>
    </row>
    <row r="12" spans="1:16" x14ac:dyDescent="0.25">
      <c r="A12" s="879" t="s">
        <v>5927</v>
      </c>
      <c r="B12" s="879" t="s">
        <v>5927</v>
      </c>
      <c r="C12" s="994" t="s">
        <v>6277</v>
      </c>
      <c r="D12" s="914" t="s">
        <v>4541</v>
      </c>
      <c r="E12" s="934" t="s">
        <v>6748</v>
      </c>
      <c r="F12" s="898" t="s">
        <v>3012</v>
      </c>
      <c r="G12" s="896" t="s">
        <v>4920</v>
      </c>
      <c r="H12" s="896" t="s">
        <v>4920</v>
      </c>
      <c r="I12" s="892" t="s">
        <v>5364</v>
      </c>
      <c r="J12" s="892" t="s">
        <v>4920</v>
      </c>
      <c r="K12" s="892" t="s">
        <v>4920</v>
      </c>
      <c r="L12" s="892" t="s">
        <v>4920</v>
      </c>
      <c r="M12" s="893" t="s">
        <v>3357</v>
      </c>
      <c r="N12" s="900" t="s">
        <v>5930</v>
      </c>
      <c r="O12" s="900" t="s">
        <v>5990</v>
      </c>
      <c r="P12" s="892" t="s">
        <v>5363</v>
      </c>
    </row>
    <row r="13" spans="1:16" x14ac:dyDescent="0.25">
      <c r="A13" s="879" t="s">
        <v>94</v>
      </c>
      <c r="B13" s="879" t="s">
        <v>1701</v>
      </c>
      <c r="C13" s="994" t="s">
        <v>6282</v>
      </c>
      <c r="D13" s="933" t="s">
        <v>4541</v>
      </c>
      <c r="E13" s="934" t="s">
        <v>6748</v>
      </c>
      <c r="F13" s="898" t="s">
        <v>3012</v>
      </c>
      <c r="G13" s="896" t="s">
        <v>4920</v>
      </c>
      <c r="H13" s="896" t="s">
        <v>4920</v>
      </c>
      <c r="I13" s="892" t="s">
        <v>5364</v>
      </c>
      <c r="J13" s="892" t="s">
        <v>4920</v>
      </c>
      <c r="K13" s="892" t="s">
        <v>4541</v>
      </c>
      <c r="L13" s="892" t="s">
        <v>4541</v>
      </c>
      <c r="M13" s="893" t="s">
        <v>3357</v>
      </c>
      <c r="N13" s="900" t="s">
        <v>5390</v>
      </c>
      <c r="O13" s="900" t="s">
        <v>5391</v>
      </c>
      <c r="P13" s="892" t="s">
        <v>3146</v>
      </c>
    </row>
    <row r="14" spans="1:16" x14ac:dyDescent="0.25">
      <c r="A14" s="879" t="s">
        <v>98</v>
      </c>
      <c r="B14" s="879" t="s">
        <v>1705</v>
      </c>
      <c r="C14" s="994" t="s">
        <v>6468</v>
      </c>
      <c r="D14" s="914" t="s">
        <v>4541</v>
      </c>
      <c r="E14" s="878" t="s">
        <v>6513</v>
      </c>
      <c r="F14" s="898" t="s">
        <v>3012</v>
      </c>
      <c r="G14" s="896" t="s">
        <v>4920</v>
      </c>
      <c r="H14" s="911" t="s">
        <v>5915</v>
      </c>
      <c r="I14" s="892" t="s">
        <v>5364</v>
      </c>
      <c r="J14" s="892" t="s">
        <v>4920</v>
      </c>
      <c r="K14" s="892" t="s">
        <v>4541</v>
      </c>
      <c r="L14" s="892" t="s">
        <v>4541</v>
      </c>
      <c r="M14" s="893" t="s">
        <v>3357</v>
      </c>
      <c r="N14" s="900" t="s">
        <v>5392</v>
      </c>
      <c r="O14" s="900" t="s">
        <v>5393</v>
      </c>
      <c r="P14" s="892" t="s">
        <v>3146</v>
      </c>
    </row>
    <row r="15" spans="1:16" x14ac:dyDescent="0.25">
      <c r="A15" s="879" t="s">
        <v>114</v>
      </c>
      <c r="B15" s="879" t="s">
        <v>1717</v>
      </c>
      <c r="C15" s="994" t="s">
        <v>6285</v>
      </c>
      <c r="D15" s="933" t="s">
        <v>4541</v>
      </c>
      <c r="E15" s="934" t="s">
        <v>6119</v>
      </c>
      <c r="F15" s="898" t="s">
        <v>3012</v>
      </c>
      <c r="G15" s="896" t="s">
        <v>4920</v>
      </c>
      <c r="H15" s="896" t="s">
        <v>4920</v>
      </c>
      <c r="I15" s="897" t="s">
        <v>3066</v>
      </c>
      <c r="J15" s="892" t="s">
        <v>4920</v>
      </c>
      <c r="K15" s="892" t="s">
        <v>4920</v>
      </c>
      <c r="L15" s="892" t="s">
        <v>4920</v>
      </c>
      <c r="M15" s="893" t="s">
        <v>3357</v>
      </c>
      <c r="N15" s="950">
        <v>17239427234</v>
      </c>
      <c r="O15" s="900" t="s">
        <v>5973</v>
      </c>
      <c r="P15" s="892" t="s">
        <v>5363</v>
      </c>
    </row>
    <row r="16" spans="1:16" x14ac:dyDescent="0.25">
      <c r="A16" s="970" t="s">
        <v>70</v>
      </c>
      <c r="B16" s="879" t="s">
        <v>5335</v>
      </c>
      <c r="C16" s="994" t="s">
        <v>6279</v>
      </c>
      <c r="D16" s="933" t="s">
        <v>4541</v>
      </c>
      <c r="E16" s="934" t="s">
        <v>6748</v>
      </c>
      <c r="F16" s="896" t="s">
        <v>4920</v>
      </c>
      <c r="G16" s="896" t="s">
        <v>4920</v>
      </c>
      <c r="H16" s="892" t="s">
        <v>4920</v>
      </c>
      <c r="I16" s="892" t="s">
        <v>4920</v>
      </c>
      <c r="J16" s="892" t="s">
        <v>4541</v>
      </c>
      <c r="K16" s="892" t="s">
        <v>4541</v>
      </c>
      <c r="L16" s="893" t="s">
        <v>3357</v>
      </c>
      <c r="M16" s="900" t="s">
        <v>5382</v>
      </c>
      <c r="N16" s="900" t="s">
        <v>5383</v>
      </c>
      <c r="O16" s="892" t="s">
        <v>3146</v>
      </c>
    </row>
    <row r="17" spans="1:16" ht="28.5" x14ac:dyDescent="0.25">
      <c r="A17" s="970" t="s">
        <v>5266</v>
      </c>
      <c r="B17" s="879" t="s">
        <v>5259</v>
      </c>
      <c r="C17" s="998" t="s">
        <v>6266</v>
      </c>
      <c r="D17" s="933" t="s">
        <v>4541</v>
      </c>
      <c r="E17" s="934" t="s">
        <v>6749</v>
      </c>
      <c r="F17" s="896" t="s">
        <v>4920</v>
      </c>
      <c r="G17" s="892" t="s">
        <v>3012</v>
      </c>
      <c r="H17" s="915" t="s">
        <v>6621</v>
      </c>
      <c r="I17" s="897" t="s">
        <v>5364</v>
      </c>
      <c r="J17" s="892" t="s">
        <v>4541</v>
      </c>
      <c r="K17" s="892" t="s">
        <v>3484</v>
      </c>
      <c r="L17" s="893" t="s">
        <v>3484</v>
      </c>
      <c r="M17" s="900" t="s">
        <v>5700</v>
      </c>
      <c r="N17" s="893" t="s">
        <v>3484</v>
      </c>
      <c r="O17" s="892" t="s">
        <v>5366</v>
      </c>
    </row>
    <row r="18" spans="1:16" x14ac:dyDescent="0.25">
      <c r="A18" s="970" t="s">
        <v>88</v>
      </c>
      <c r="B18" s="879" t="s">
        <v>1697</v>
      </c>
      <c r="C18" s="994" t="s">
        <v>6281</v>
      </c>
      <c r="D18" s="933" t="s">
        <v>4541</v>
      </c>
      <c r="E18" s="934" t="s">
        <v>6749</v>
      </c>
      <c r="F18" s="901" t="s">
        <v>4541</v>
      </c>
      <c r="G18" s="896" t="s">
        <v>4920</v>
      </c>
      <c r="H18" s="896" t="s">
        <v>4920</v>
      </c>
      <c r="I18" s="892" t="s">
        <v>4920</v>
      </c>
      <c r="J18" s="897" t="s">
        <v>3012</v>
      </c>
      <c r="K18" s="892" t="s">
        <v>4541</v>
      </c>
      <c r="L18" s="892" t="s">
        <v>4541</v>
      </c>
      <c r="M18" s="893" t="s">
        <v>3357</v>
      </c>
      <c r="N18" s="900" t="s">
        <v>5388</v>
      </c>
      <c r="O18" s="900" t="s">
        <v>5389</v>
      </c>
      <c r="P18" s="892" t="s">
        <v>5363</v>
      </c>
    </row>
    <row r="19" spans="1:16" x14ac:dyDescent="0.25">
      <c r="A19" s="971" t="s">
        <v>6591</v>
      </c>
      <c r="B19" s="882" t="s">
        <v>5259</v>
      </c>
      <c r="C19" s="994" t="s">
        <v>6592</v>
      </c>
      <c r="D19" s="933" t="s">
        <v>4541</v>
      </c>
      <c r="E19" s="934" t="s">
        <v>6749</v>
      </c>
      <c r="F19" s="901" t="s">
        <v>4541</v>
      </c>
      <c r="G19" s="896" t="s">
        <v>4920</v>
      </c>
      <c r="H19" s="995" t="s">
        <v>6593</v>
      </c>
      <c r="I19" s="892" t="s">
        <v>5364</v>
      </c>
      <c r="J19" s="892" t="s">
        <v>4541</v>
      </c>
      <c r="K19" s="893" t="s">
        <v>3484</v>
      </c>
      <c r="L19" s="893" t="s">
        <v>3484</v>
      </c>
      <c r="M19" s="899" t="s">
        <v>5956</v>
      </c>
      <c r="N19" s="899"/>
      <c r="O19" s="892" t="s">
        <v>5363</v>
      </c>
    </row>
    <row r="20" spans="1:16" x14ac:dyDescent="0.25">
      <c r="A20" s="882" t="s">
        <v>141</v>
      </c>
      <c r="B20" s="882" t="s">
        <v>1742</v>
      </c>
      <c r="C20" s="844" t="s">
        <v>140</v>
      </c>
      <c r="D20" s="914" t="s">
        <v>4541</v>
      </c>
      <c r="E20" s="934" t="s">
        <v>3066</v>
      </c>
      <c r="F20" s="898" t="s">
        <v>3012</v>
      </c>
      <c r="G20" s="897" t="s">
        <v>3066</v>
      </c>
      <c r="H20" s="896" t="s">
        <v>4920</v>
      </c>
      <c r="I20" s="892" t="s">
        <v>4920</v>
      </c>
      <c r="J20" s="892" t="s">
        <v>3012</v>
      </c>
      <c r="K20" s="892" t="s">
        <v>4541</v>
      </c>
      <c r="L20" s="893" t="s">
        <v>3484</v>
      </c>
      <c r="M20" s="893" t="s">
        <v>3484</v>
      </c>
      <c r="N20" s="889"/>
      <c r="O20" s="889"/>
      <c r="P20" s="889"/>
    </row>
    <row r="21" spans="1:16" x14ac:dyDescent="0.25">
      <c r="A21" s="882" t="s">
        <v>5314</v>
      </c>
      <c r="B21" s="882" t="s">
        <v>5315</v>
      </c>
      <c r="C21" s="994" t="s">
        <v>6293</v>
      </c>
      <c r="D21" s="933" t="s">
        <v>4541</v>
      </c>
      <c r="E21" s="934" t="s">
        <v>6748</v>
      </c>
      <c r="F21" s="898" t="s">
        <v>3012</v>
      </c>
      <c r="G21" s="896" t="s">
        <v>4920</v>
      </c>
      <c r="H21" s="908" t="s">
        <v>5916</v>
      </c>
      <c r="I21" s="892" t="s">
        <v>4920</v>
      </c>
      <c r="J21" s="892" t="s">
        <v>4920</v>
      </c>
      <c r="K21" s="892" t="s">
        <v>4541</v>
      </c>
      <c r="L21" s="892" t="s">
        <v>4541</v>
      </c>
      <c r="M21" s="893" t="s">
        <v>3357</v>
      </c>
      <c r="N21" s="889"/>
      <c r="O21" s="889"/>
      <c r="P21" s="892" t="s">
        <v>5363</v>
      </c>
    </row>
    <row r="22" spans="1:16" x14ac:dyDescent="0.25">
      <c r="A22" s="879" t="s">
        <v>157</v>
      </c>
      <c r="B22" s="879" t="s">
        <v>1756</v>
      </c>
      <c r="C22" s="994" t="s">
        <v>6386</v>
      </c>
      <c r="D22" s="933" t="s">
        <v>4541</v>
      </c>
      <c r="E22" s="1043" t="s">
        <v>6493</v>
      </c>
      <c r="F22" s="898" t="s">
        <v>3012</v>
      </c>
      <c r="G22" s="896" t="s">
        <v>4920</v>
      </c>
      <c r="H22" s="896" t="s">
        <v>4920</v>
      </c>
      <c r="I22" s="897" t="s">
        <v>5364</v>
      </c>
      <c r="J22" s="892" t="s">
        <v>4920</v>
      </c>
      <c r="K22" s="892" t="s">
        <v>4541</v>
      </c>
      <c r="L22" s="892" t="s">
        <v>4541</v>
      </c>
      <c r="M22" s="893" t="s">
        <v>3357</v>
      </c>
      <c r="N22" s="900" t="s">
        <v>5410</v>
      </c>
      <c r="O22" s="900" t="s">
        <v>5411</v>
      </c>
      <c r="P22" s="892" t="s">
        <v>3146</v>
      </c>
    </row>
    <row r="23" spans="1:16" x14ac:dyDescent="0.25">
      <c r="A23" s="879" t="s">
        <v>161</v>
      </c>
      <c r="B23" s="879" t="s">
        <v>1760</v>
      </c>
      <c r="C23" s="994" t="s">
        <v>6668</v>
      </c>
      <c r="D23" s="1006" t="s">
        <v>4541</v>
      </c>
      <c r="E23" s="934" t="s">
        <v>3311</v>
      </c>
      <c r="F23" s="898" t="s">
        <v>3012</v>
      </c>
      <c r="G23" s="896" t="s">
        <v>4920</v>
      </c>
      <c r="H23" s="896" t="s">
        <v>4920</v>
      </c>
      <c r="I23" s="892" t="s">
        <v>4920</v>
      </c>
      <c r="J23" s="961" t="s">
        <v>5364</v>
      </c>
      <c r="K23" s="892" t="s">
        <v>4541</v>
      </c>
      <c r="L23" s="892" t="s">
        <v>4541</v>
      </c>
      <c r="M23" s="893" t="s">
        <v>3357</v>
      </c>
      <c r="N23" s="900" t="s">
        <v>5412</v>
      </c>
      <c r="O23" s="900" t="s">
        <v>5413</v>
      </c>
      <c r="P23" s="892" t="s">
        <v>3146</v>
      </c>
    </row>
    <row r="24" spans="1:16" x14ac:dyDescent="0.25">
      <c r="A24" s="879" t="s">
        <v>168</v>
      </c>
      <c r="B24" s="879" t="s">
        <v>1764</v>
      </c>
      <c r="C24" s="994" t="s">
        <v>6387</v>
      </c>
      <c r="D24" s="933" t="s">
        <v>4541</v>
      </c>
      <c r="E24" s="934" t="s">
        <v>6748</v>
      </c>
      <c r="F24" s="898" t="s">
        <v>3012</v>
      </c>
      <c r="G24" s="896" t="s">
        <v>4920</v>
      </c>
      <c r="H24" s="896" t="s">
        <v>4920</v>
      </c>
      <c r="I24" s="897" t="s">
        <v>5364</v>
      </c>
      <c r="J24" s="892" t="s">
        <v>3012</v>
      </c>
      <c r="K24" s="892" t="s">
        <v>4541</v>
      </c>
      <c r="L24" s="892" t="s">
        <v>4541</v>
      </c>
      <c r="M24" s="893" t="s">
        <v>3357</v>
      </c>
      <c r="N24" s="900" t="s">
        <v>5416</v>
      </c>
      <c r="O24" s="900" t="s">
        <v>5417</v>
      </c>
      <c r="P24" s="892" t="s">
        <v>5365</v>
      </c>
    </row>
    <row r="25" spans="1:16" x14ac:dyDescent="0.25">
      <c r="A25" s="879" t="s">
        <v>176</v>
      </c>
      <c r="B25" s="879" t="s">
        <v>1775</v>
      </c>
      <c r="C25" s="1049" t="s">
        <v>6627</v>
      </c>
      <c r="D25" s="933" t="s">
        <v>4541</v>
      </c>
      <c r="E25" s="934" t="s">
        <v>6748</v>
      </c>
      <c r="F25" s="898" t="s">
        <v>3012</v>
      </c>
      <c r="G25" s="896" t="s">
        <v>4920</v>
      </c>
      <c r="H25" s="896">
        <v>15318888</v>
      </c>
      <c r="I25" s="892" t="s">
        <v>5364</v>
      </c>
      <c r="J25" s="892" t="s">
        <v>4920</v>
      </c>
      <c r="K25" s="892" t="s">
        <v>4541</v>
      </c>
      <c r="L25" s="892" t="s">
        <v>4541</v>
      </c>
      <c r="M25" s="893" t="s">
        <v>3357</v>
      </c>
      <c r="N25" s="900" t="s">
        <v>5974</v>
      </c>
      <c r="O25" s="900" t="s">
        <v>5418</v>
      </c>
      <c r="P25" s="892"/>
    </row>
    <row r="26" spans="1:16" x14ac:dyDescent="0.25">
      <c r="A26" s="970" t="s">
        <v>6732</v>
      </c>
      <c r="B26" s="879" t="s">
        <v>6732</v>
      </c>
      <c r="C26" s="994" t="s">
        <v>6733</v>
      </c>
      <c r="D26" s="933" t="s">
        <v>4541</v>
      </c>
      <c r="E26" s="934" t="s">
        <v>6119</v>
      </c>
      <c r="F26" s="896" t="s">
        <v>4920</v>
      </c>
      <c r="G26" s="896" t="s">
        <v>4920</v>
      </c>
      <c r="H26" s="892" t="s">
        <v>4920</v>
      </c>
      <c r="I26" s="892" t="s">
        <v>4920</v>
      </c>
      <c r="J26" s="892" t="s">
        <v>4541</v>
      </c>
      <c r="K26" s="892" t="s">
        <v>4541</v>
      </c>
      <c r="L26" s="893" t="s">
        <v>3357</v>
      </c>
      <c r="M26" s="900"/>
      <c r="N26" s="900"/>
      <c r="O26" s="892"/>
    </row>
    <row r="27" spans="1:16" ht="30" x14ac:dyDescent="0.25">
      <c r="A27" s="882" t="s">
        <v>5948</v>
      </c>
      <c r="B27" s="882" t="s">
        <v>1794</v>
      </c>
      <c r="C27" s="994" t="s">
        <v>6388</v>
      </c>
      <c r="D27" s="933" t="s">
        <v>5352</v>
      </c>
      <c r="E27" s="934" t="s">
        <v>6749</v>
      </c>
      <c r="F27" s="901" t="s">
        <v>3012</v>
      </c>
      <c r="G27" s="896" t="s">
        <v>5364</v>
      </c>
      <c r="H27" s="942" t="s">
        <v>6622</v>
      </c>
      <c r="I27" s="896" t="s">
        <v>5364</v>
      </c>
      <c r="J27" s="896" t="s">
        <v>4920</v>
      </c>
      <c r="K27" s="892" t="s">
        <v>4541</v>
      </c>
      <c r="L27" s="893" t="s">
        <v>3484</v>
      </c>
      <c r="M27" s="893" t="s">
        <v>3484</v>
      </c>
      <c r="N27" s="900"/>
      <c r="O27" s="900"/>
      <c r="P27" s="892" t="s">
        <v>5363</v>
      </c>
    </row>
    <row r="28" spans="1:16" x14ac:dyDescent="0.25">
      <c r="A28" s="970" t="s">
        <v>199</v>
      </c>
      <c r="B28" s="879" t="s">
        <v>1794</v>
      </c>
      <c r="C28" s="994" t="s">
        <v>6300</v>
      </c>
      <c r="D28" s="933" t="s">
        <v>5352</v>
      </c>
      <c r="E28" s="934" t="s">
        <v>6115</v>
      </c>
      <c r="F28" s="901" t="s">
        <v>3012</v>
      </c>
      <c r="G28" s="896" t="s">
        <v>5364</v>
      </c>
      <c r="H28" s="896" t="s">
        <v>4920</v>
      </c>
      <c r="I28" s="892" t="s">
        <v>4920</v>
      </c>
      <c r="J28" s="892" t="s">
        <v>3012</v>
      </c>
      <c r="K28" s="892" t="s">
        <v>4541</v>
      </c>
      <c r="L28" s="893" t="s">
        <v>3484</v>
      </c>
      <c r="M28" s="893" t="s">
        <v>3484</v>
      </c>
      <c r="N28" s="889"/>
      <c r="O28" s="889"/>
      <c r="P28" s="889"/>
    </row>
    <row r="29" spans="1:16" x14ac:dyDescent="0.25">
      <c r="A29" s="879" t="s">
        <v>211</v>
      </c>
      <c r="B29" s="879" t="s">
        <v>1802</v>
      </c>
      <c r="C29" s="994" t="s">
        <v>6303</v>
      </c>
      <c r="D29" s="933" t="s">
        <v>4541</v>
      </c>
      <c r="E29" s="934" t="s">
        <v>6748</v>
      </c>
      <c r="F29" s="898" t="s">
        <v>3012</v>
      </c>
      <c r="G29" s="896" t="s">
        <v>4920</v>
      </c>
      <c r="H29" s="896" t="s">
        <v>4920</v>
      </c>
      <c r="I29" s="897" t="s">
        <v>5364</v>
      </c>
      <c r="J29" s="892" t="s">
        <v>4920</v>
      </c>
      <c r="K29" s="892" t="s">
        <v>4541</v>
      </c>
      <c r="L29" s="892" t="s">
        <v>4541</v>
      </c>
      <c r="M29" s="893" t="s">
        <v>3357</v>
      </c>
      <c r="N29" s="900" t="s">
        <v>5425</v>
      </c>
      <c r="O29" s="900" t="s">
        <v>5426</v>
      </c>
      <c r="P29" s="889"/>
    </row>
    <row r="30" spans="1:16" x14ac:dyDescent="0.25">
      <c r="A30" s="970" t="s">
        <v>215</v>
      </c>
      <c r="B30" s="879" t="s">
        <v>1806</v>
      </c>
      <c r="C30" s="994" t="s">
        <v>6304</v>
      </c>
      <c r="D30" s="933" t="s">
        <v>4541</v>
      </c>
      <c r="E30" s="934" t="s">
        <v>6748</v>
      </c>
      <c r="F30" s="896" t="s">
        <v>4920</v>
      </c>
      <c r="G30" s="896" t="s">
        <v>4920</v>
      </c>
      <c r="H30" s="892" t="s">
        <v>4920</v>
      </c>
      <c r="I30" s="892" t="s">
        <v>4920</v>
      </c>
      <c r="J30" s="892" t="s">
        <v>4541</v>
      </c>
      <c r="K30" s="892" t="s">
        <v>4541</v>
      </c>
      <c r="L30" s="893" t="s">
        <v>3357</v>
      </c>
      <c r="M30" s="900" t="s">
        <v>5427</v>
      </c>
      <c r="N30" s="900" t="s">
        <v>5428</v>
      </c>
      <c r="O30" s="892" t="s">
        <v>5975</v>
      </c>
    </row>
    <row r="31" spans="1:16" x14ac:dyDescent="0.25">
      <c r="A31" s="879" t="s">
        <v>230</v>
      </c>
      <c r="B31" s="879" t="s">
        <v>5917</v>
      </c>
      <c r="C31" s="994" t="s">
        <v>6306</v>
      </c>
      <c r="D31" s="914" t="s">
        <v>4541</v>
      </c>
      <c r="E31" s="934" t="s">
        <v>6186</v>
      </c>
      <c r="F31" s="898" t="s">
        <v>3012</v>
      </c>
      <c r="G31" s="897" t="s">
        <v>5364</v>
      </c>
      <c r="H31" s="896" t="s">
        <v>4920</v>
      </c>
      <c r="I31" s="897" t="s">
        <v>5364</v>
      </c>
      <c r="J31" s="892" t="s">
        <v>4920</v>
      </c>
      <c r="K31" s="892" t="s">
        <v>4541</v>
      </c>
      <c r="L31" s="893" t="s">
        <v>3357</v>
      </c>
      <c r="M31" s="893" t="s">
        <v>3357</v>
      </c>
      <c r="N31" s="900" t="s">
        <v>5431</v>
      </c>
      <c r="O31" s="900" t="s">
        <v>5432</v>
      </c>
      <c r="P31" s="889"/>
    </row>
    <row r="32" spans="1:16" x14ac:dyDescent="0.25">
      <c r="A32" s="882" t="s">
        <v>244</v>
      </c>
      <c r="B32" s="882" t="s">
        <v>1829</v>
      </c>
      <c r="C32" s="994" t="s">
        <v>6389</v>
      </c>
      <c r="D32" s="933" t="s">
        <v>4541</v>
      </c>
      <c r="E32" s="934" t="s">
        <v>6748</v>
      </c>
      <c r="F32" s="898" t="s">
        <v>3012</v>
      </c>
      <c r="G32" s="896" t="s">
        <v>4920</v>
      </c>
      <c r="H32" s="942" t="s">
        <v>6062</v>
      </c>
      <c r="I32" s="892" t="s">
        <v>4920</v>
      </c>
      <c r="J32" s="892" t="s">
        <v>3012</v>
      </c>
      <c r="K32" s="892" t="s">
        <v>4541</v>
      </c>
      <c r="L32" s="893" t="s">
        <v>3484</v>
      </c>
      <c r="M32" s="893" t="s">
        <v>3484</v>
      </c>
      <c r="N32" s="889"/>
      <c r="O32" s="889"/>
      <c r="P32" s="889"/>
    </row>
    <row r="33" spans="1:16" x14ac:dyDescent="0.25">
      <c r="A33" s="970" t="s">
        <v>248</v>
      </c>
      <c r="B33" s="879" t="s">
        <v>1833</v>
      </c>
      <c r="C33" s="994" t="s">
        <v>6310</v>
      </c>
      <c r="D33" s="933" t="s">
        <v>4541</v>
      </c>
      <c r="E33" s="934" t="s">
        <v>6749</v>
      </c>
      <c r="F33" s="898" t="s">
        <v>3012</v>
      </c>
      <c r="G33" s="896" t="s">
        <v>4920</v>
      </c>
      <c r="H33" s="896" t="s">
        <v>4920</v>
      </c>
      <c r="I33" s="896" t="s">
        <v>5364</v>
      </c>
      <c r="J33" s="892" t="s">
        <v>4920</v>
      </c>
      <c r="K33" s="892" t="s">
        <v>4541</v>
      </c>
      <c r="L33" s="893" t="s">
        <v>3357</v>
      </c>
      <c r="M33" s="893" t="s">
        <v>3357</v>
      </c>
      <c r="N33" s="900" t="s">
        <v>5443</v>
      </c>
      <c r="O33" s="900" t="s">
        <v>5444</v>
      </c>
      <c r="P33" s="892" t="s">
        <v>3146</v>
      </c>
    </row>
    <row r="34" spans="1:16" x14ac:dyDescent="0.25">
      <c r="A34" s="882" t="s">
        <v>5321</v>
      </c>
      <c r="B34" s="882" t="s">
        <v>5322</v>
      </c>
      <c r="C34" s="994" t="s">
        <v>6450</v>
      </c>
      <c r="D34" s="933" t="s">
        <v>4541</v>
      </c>
      <c r="E34" s="934" t="s">
        <v>3311</v>
      </c>
      <c r="F34" s="898" t="s">
        <v>3012</v>
      </c>
      <c r="G34" s="896" t="s">
        <v>4920</v>
      </c>
      <c r="H34" s="936" t="s">
        <v>6491</v>
      </c>
      <c r="I34" s="896" t="s">
        <v>5364</v>
      </c>
      <c r="J34" s="892" t="s">
        <v>3012</v>
      </c>
      <c r="K34" s="892" t="s">
        <v>4541</v>
      </c>
      <c r="L34" s="893" t="s">
        <v>3357</v>
      </c>
      <c r="M34" s="893" t="s">
        <v>3357</v>
      </c>
      <c r="N34" s="889"/>
      <c r="O34" s="889"/>
      <c r="P34" s="889"/>
    </row>
    <row r="35" spans="1:16" x14ac:dyDescent="0.25">
      <c r="A35" s="970" t="s">
        <v>6067</v>
      </c>
      <c r="B35" s="879" t="s">
        <v>6316</v>
      </c>
      <c r="C35" s="994" t="s">
        <v>6607</v>
      </c>
      <c r="D35" s="914" t="s">
        <v>4541</v>
      </c>
      <c r="E35" s="934" t="s">
        <v>3066</v>
      </c>
      <c r="F35" s="896" t="s">
        <v>4920</v>
      </c>
      <c r="G35" s="896" t="s">
        <v>4920</v>
      </c>
      <c r="H35" s="892" t="s">
        <v>4920</v>
      </c>
      <c r="I35" s="892" t="s">
        <v>4920</v>
      </c>
      <c r="J35" s="892" t="s">
        <v>4541</v>
      </c>
      <c r="K35" s="893" t="s">
        <v>3357</v>
      </c>
      <c r="L35" s="893" t="s">
        <v>3357</v>
      </c>
      <c r="M35" s="899" t="s">
        <v>5602</v>
      </c>
      <c r="N35" s="1027"/>
      <c r="O35" s="892"/>
    </row>
    <row r="36" spans="1:16" x14ac:dyDescent="0.25">
      <c r="A36" s="879" t="s">
        <v>316</v>
      </c>
      <c r="B36" s="879" t="s">
        <v>1880</v>
      </c>
      <c r="C36" s="994" t="s">
        <v>6454</v>
      </c>
      <c r="D36" s="933" t="s">
        <v>4541</v>
      </c>
      <c r="E36" s="934" t="s">
        <v>6115</v>
      </c>
      <c r="F36" s="896" t="s">
        <v>4920</v>
      </c>
      <c r="G36" s="896" t="s">
        <v>4920</v>
      </c>
      <c r="H36" s="892" t="s">
        <v>4920</v>
      </c>
      <c r="I36" s="892" t="s">
        <v>4920</v>
      </c>
      <c r="J36" s="892" t="s">
        <v>4541</v>
      </c>
      <c r="K36" s="893" t="s">
        <v>3484</v>
      </c>
      <c r="L36" s="893" t="s">
        <v>3484</v>
      </c>
      <c r="M36" s="900" t="s">
        <v>5954</v>
      </c>
      <c r="N36" s="900"/>
      <c r="O36" s="892" t="s">
        <v>3146</v>
      </c>
      <c r="P36" s="889"/>
    </row>
    <row r="37" spans="1:16" x14ac:dyDescent="0.25">
      <c r="A37" s="882" t="s">
        <v>304</v>
      </c>
      <c r="B37" s="882" t="s">
        <v>1869</v>
      </c>
      <c r="C37" s="994" t="s">
        <v>6619</v>
      </c>
      <c r="D37" s="914" t="s">
        <v>4541</v>
      </c>
      <c r="E37" s="934" t="s">
        <v>6748</v>
      </c>
      <c r="F37" s="898" t="s">
        <v>3012</v>
      </c>
      <c r="G37" s="896" t="s">
        <v>4920</v>
      </c>
      <c r="H37" s="896" t="s">
        <v>4920</v>
      </c>
      <c r="I37" s="892" t="s">
        <v>4920</v>
      </c>
      <c r="J37" s="897" t="s">
        <v>6186</v>
      </c>
      <c r="K37" s="892" t="s">
        <v>4541</v>
      </c>
      <c r="L37" s="893" t="s">
        <v>3357</v>
      </c>
      <c r="M37" s="893" t="s">
        <v>3357</v>
      </c>
      <c r="N37" s="900" t="s">
        <v>5456</v>
      </c>
      <c r="O37" s="900" t="s">
        <v>5457</v>
      </c>
      <c r="P37" s="892" t="s">
        <v>5363</v>
      </c>
    </row>
    <row r="38" spans="1:16" x14ac:dyDescent="0.25">
      <c r="A38" s="879" t="s">
        <v>4599</v>
      </c>
      <c r="B38" s="879" t="s">
        <v>3022</v>
      </c>
      <c r="C38" s="994" t="s">
        <v>6390</v>
      </c>
      <c r="D38" s="933" t="s">
        <v>4541</v>
      </c>
      <c r="E38" s="934" t="s">
        <v>6748</v>
      </c>
      <c r="F38" s="898" t="s">
        <v>3012</v>
      </c>
      <c r="G38" s="896" t="s">
        <v>4920</v>
      </c>
      <c r="H38" s="896" t="s">
        <v>6325</v>
      </c>
      <c r="I38" s="896" t="s">
        <v>5364</v>
      </c>
      <c r="J38" s="892" t="s">
        <v>4920</v>
      </c>
      <c r="K38" s="892" t="s">
        <v>4541</v>
      </c>
      <c r="L38" s="893" t="s">
        <v>3357</v>
      </c>
      <c r="M38" s="893" t="s">
        <v>3357</v>
      </c>
      <c r="N38" s="889"/>
      <c r="O38" s="889"/>
      <c r="P38" s="892" t="s">
        <v>5363</v>
      </c>
    </row>
    <row r="39" spans="1:16" x14ac:dyDescent="0.25">
      <c r="A39" s="879" t="s">
        <v>320</v>
      </c>
      <c r="B39" s="879" t="s">
        <v>1884</v>
      </c>
      <c r="C39" s="994" t="s">
        <v>6391</v>
      </c>
      <c r="D39" s="933" t="s">
        <v>4541</v>
      </c>
      <c r="E39" s="934" t="s">
        <v>6748</v>
      </c>
      <c r="F39" s="898" t="s">
        <v>3012</v>
      </c>
      <c r="G39" s="896" t="s">
        <v>4920</v>
      </c>
      <c r="H39" s="896" t="s">
        <v>4920</v>
      </c>
      <c r="I39" s="897" t="s">
        <v>5364</v>
      </c>
      <c r="J39" s="897" t="s">
        <v>3012</v>
      </c>
      <c r="K39" s="892" t="s">
        <v>4541</v>
      </c>
      <c r="L39" s="893" t="s">
        <v>3357</v>
      </c>
      <c r="M39" s="893" t="s">
        <v>3357</v>
      </c>
      <c r="N39" s="900" t="s">
        <v>5459</v>
      </c>
      <c r="O39" s="900" t="s">
        <v>5460</v>
      </c>
      <c r="P39" s="892"/>
    </row>
    <row r="40" spans="1:16" x14ac:dyDescent="0.25">
      <c r="A40" s="970" t="s">
        <v>1899</v>
      </c>
      <c r="B40" s="879" t="s">
        <v>1900</v>
      </c>
      <c r="C40" s="994" t="s">
        <v>6317</v>
      </c>
      <c r="D40" s="933" t="s">
        <v>4541</v>
      </c>
      <c r="E40" s="934" t="s">
        <v>6748</v>
      </c>
      <c r="F40" s="898" t="s">
        <v>3012</v>
      </c>
      <c r="G40" s="896" t="s">
        <v>4920</v>
      </c>
      <c r="H40" s="896" t="s">
        <v>4920</v>
      </c>
      <c r="I40" s="892" t="s">
        <v>4920</v>
      </c>
      <c r="J40" s="892" t="s">
        <v>4920</v>
      </c>
      <c r="K40" s="892" t="s">
        <v>4541</v>
      </c>
      <c r="L40" s="893" t="s">
        <v>3357</v>
      </c>
      <c r="M40" s="893" t="s">
        <v>3357</v>
      </c>
      <c r="N40" s="900" t="s">
        <v>5978</v>
      </c>
      <c r="O40" s="900" t="s">
        <v>5979</v>
      </c>
      <c r="P40" s="892" t="s">
        <v>5363</v>
      </c>
    </row>
    <row r="41" spans="1:16" x14ac:dyDescent="0.25">
      <c r="A41" s="879" t="s">
        <v>332</v>
      </c>
      <c r="B41" s="879" t="s">
        <v>1914</v>
      </c>
      <c r="C41" s="994" t="s">
        <v>6392</v>
      </c>
      <c r="D41" s="914" t="s">
        <v>4541</v>
      </c>
      <c r="E41" s="934" t="s">
        <v>6748</v>
      </c>
      <c r="F41" s="898" t="s">
        <v>3012</v>
      </c>
      <c r="G41" s="896" t="s">
        <v>4920</v>
      </c>
      <c r="H41" s="913" t="s">
        <v>6575</v>
      </c>
      <c r="I41" s="897" t="s">
        <v>5364</v>
      </c>
      <c r="J41" s="892" t="s">
        <v>4920</v>
      </c>
      <c r="K41" s="892" t="s">
        <v>4541</v>
      </c>
      <c r="L41" s="893" t="s">
        <v>3357</v>
      </c>
      <c r="M41" s="893" t="s">
        <v>3357</v>
      </c>
      <c r="N41" s="900" t="s">
        <v>5465</v>
      </c>
      <c r="O41" s="900" t="s">
        <v>5466</v>
      </c>
      <c r="P41" s="889"/>
    </row>
    <row r="42" spans="1:16" x14ac:dyDescent="0.25">
      <c r="A42" s="879" t="s">
        <v>355</v>
      </c>
      <c r="B42" s="879" t="s">
        <v>1934</v>
      </c>
      <c r="C42" s="994" t="s">
        <v>6397</v>
      </c>
      <c r="D42" s="914" t="s">
        <v>4541</v>
      </c>
      <c r="E42" s="934" t="s">
        <v>6750</v>
      </c>
      <c r="F42" s="898" t="s">
        <v>3012</v>
      </c>
      <c r="G42" s="896" t="s">
        <v>4920</v>
      </c>
      <c r="H42" s="908" t="s">
        <v>6584</v>
      </c>
      <c r="I42" s="897" t="s">
        <v>5364</v>
      </c>
      <c r="J42" s="892" t="s">
        <v>4920</v>
      </c>
      <c r="K42" s="892" t="s">
        <v>4920</v>
      </c>
      <c r="L42" s="893" t="s">
        <v>3357</v>
      </c>
      <c r="M42" s="893" t="s">
        <v>3357</v>
      </c>
      <c r="N42" s="900" t="s">
        <v>5471</v>
      </c>
      <c r="O42" s="900" t="s">
        <v>5474</v>
      </c>
      <c r="P42" s="892" t="s">
        <v>3146</v>
      </c>
    </row>
    <row r="43" spans="1:16" x14ac:dyDescent="0.25">
      <c r="A43" s="879" t="s">
        <v>1292</v>
      </c>
      <c r="B43" s="882" t="s">
        <v>2660</v>
      </c>
      <c r="C43" s="994" t="s">
        <v>6393</v>
      </c>
      <c r="D43" s="934" t="s">
        <v>4541</v>
      </c>
      <c r="E43" s="934" t="s">
        <v>3311</v>
      </c>
      <c r="F43" s="894" t="s">
        <v>3012</v>
      </c>
      <c r="G43" s="896" t="s">
        <v>5364</v>
      </c>
      <c r="H43" s="896" t="s">
        <v>4920</v>
      </c>
      <c r="I43" s="896" t="s">
        <v>4920</v>
      </c>
      <c r="J43" s="896" t="s">
        <v>4920</v>
      </c>
      <c r="K43" s="892" t="s">
        <v>4541</v>
      </c>
      <c r="L43" s="893" t="s">
        <v>3357</v>
      </c>
      <c r="M43" s="893" t="s">
        <v>3357</v>
      </c>
      <c r="N43" s="900" t="s">
        <v>6027</v>
      </c>
      <c r="O43" s="900" t="s">
        <v>6028</v>
      </c>
      <c r="P43" s="892" t="s">
        <v>5363</v>
      </c>
    </row>
    <row r="44" spans="1:16" x14ac:dyDescent="0.25">
      <c r="A44" s="970" t="s">
        <v>5302</v>
      </c>
      <c r="B44" s="879" t="s">
        <v>1629</v>
      </c>
      <c r="C44" s="994" t="s">
        <v>6564</v>
      </c>
      <c r="D44" s="933" t="s">
        <v>4541</v>
      </c>
      <c r="E44" s="963" t="s">
        <v>6115</v>
      </c>
      <c r="F44" s="896" t="s">
        <v>4920</v>
      </c>
      <c r="G44" s="896" t="s">
        <v>4920</v>
      </c>
      <c r="H44" s="896" t="s">
        <v>4920</v>
      </c>
      <c r="I44" s="896" t="s">
        <v>4920</v>
      </c>
      <c r="J44" s="892" t="s">
        <v>4541</v>
      </c>
      <c r="K44" s="893" t="s">
        <v>3484</v>
      </c>
      <c r="L44" s="893" t="s">
        <v>3484</v>
      </c>
      <c r="M44" s="900"/>
      <c r="N44" s="900"/>
      <c r="O44" s="889"/>
    </row>
    <row r="45" spans="1:16" x14ac:dyDescent="0.25">
      <c r="A45" s="971" t="s">
        <v>6602</v>
      </c>
      <c r="B45" s="882" t="s">
        <v>1633</v>
      </c>
      <c r="C45" s="994" t="s">
        <v>6603</v>
      </c>
      <c r="D45" s="933" t="s">
        <v>4541</v>
      </c>
      <c r="E45" s="934" t="s">
        <v>6748</v>
      </c>
      <c r="F45" s="896" t="s">
        <v>4920</v>
      </c>
      <c r="G45" s="1060" t="s">
        <v>6604</v>
      </c>
      <c r="H45" s="896" t="s">
        <v>4920</v>
      </c>
      <c r="I45" s="896" t="s">
        <v>4920</v>
      </c>
      <c r="J45" s="896" t="s">
        <v>4920</v>
      </c>
      <c r="K45" s="893" t="s">
        <v>3484</v>
      </c>
      <c r="L45" s="893" t="s">
        <v>3484</v>
      </c>
      <c r="M45" s="900" t="s">
        <v>5934</v>
      </c>
      <c r="N45" s="893" t="s">
        <v>3484</v>
      </c>
      <c r="O45" s="889"/>
    </row>
    <row r="46" spans="1:16" x14ac:dyDescent="0.25">
      <c r="A46" s="879" t="s">
        <v>2188</v>
      </c>
      <c r="B46" s="879" t="s">
        <v>2189</v>
      </c>
      <c r="C46" s="994" t="s">
        <v>6328</v>
      </c>
      <c r="D46" s="933" t="s">
        <v>4541</v>
      </c>
      <c r="E46" s="934" t="s">
        <v>6748</v>
      </c>
      <c r="F46" s="901" t="s">
        <v>3012</v>
      </c>
      <c r="G46" s="896" t="s">
        <v>4920</v>
      </c>
      <c r="H46" s="896" t="s">
        <v>4920</v>
      </c>
      <c r="I46" s="896" t="s">
        <v>6066</v>
      </c>
      <c r="J46" s="896"/>
      <c r="K46" s="892"/>
      <c r="L46" s="893" t="s">
        <v>3357</v>
      </c>
      <c r="M46" s="893" t="s">
        <v>3357</v>
      </c>
      <c r="N46" s="900" t="s">
        <v>5565</v>
      </c>
      <c r="O46" s="900" t="s">
        <v>5566</v>
      </c>
      <c r="P46" s="892" t="s">
        <v>3146</v>
      </c>
    </row>
    <row r="47" spans="1:16" x14ac:dyDescent="0.25">
      <c r="A47" s="879" t="s">
        <v>379</v>
      </c>
      <c r="B47" s="879" t="s">
        <v>1951</v>
      </c>
      <c r="C47" s="994" t="s">
        <v>6394</v>
      </c>
      <c r="D47" s="933" t="s">
        <v>4541</v>
      </c>
      <c r="E47" s="934" t="s">
        <v>6748</v>
      </c>
      <c r="F47" s="901" t="s">
        <v>3012</v>
      </c>
      <c r="G47" s="896" t="s">
        <v>4920</v>
      </c>
      <c r="H47" s="896" t="s">
        <v>4920</v>
      </c>
      <c r="I47" s="896" t="s">
        <v>5364</v>
      </c>
      <c r="J47" s="896" t="s">
        <v>4920</v>
      </c>
      <c r="K47" s="896" t="s">
        <v>4920</v>
      </c>
      <c r="L47" s="893" t="s">
        <v>3357</v>
      </c>
      <c r="M47" s="893" t="s">
        <v>3357</v>
      </c>
      <c r="N47" s="900" t="s">
        <v>5981</v>
      </c>
      <c r="O47" s="900" t="s">
        <v>5982</v>
      </c>
      <c r="P47" s="892" t="s">
        <v>3146</v>
      </c>
    </row>
    <row r="48" spans="1:16" x14ac:dyDescent="0.25">
      <c r="A48" s="970" t="s">
        <v>5240</v>
      </c>
      <c r="B48" s="879" t="s">
        <v>5241</v>
      </c>
      <c r="C48" s="994" t="s">
        <v>6554</v>
      </c>
      <c r="D48" s="914" t="s">
        <v>4541</v>
      </c>
      <c r="E48" s="934" t="s">
        <v>6119</v>
      </c>
      <c r="F48" s="896" t="s">
        <v>4920</v>
      </c>
      <c r="G48" s="896" t="s">
        <v>4920</v>
      </c>
      <c r="H48" s="896" t="s">
        <v>4920</v>
      </c>
      <c r="I48" s="896" t="s">
        <v>4920</v>
      </c>
      <c r="J48" s="892" t="s">
        <v>4541</v>
      </c>
      <c r="K48" s="893" t="s">
        <v>3357</v>
      </c>
      <c r="L48" s="893" t="s">
        <v>3357</v>
      </c>
      <c r="M48" s="900" t="s">
        <v>5483</v>
      </c>
      <c r="N48" s="900" t="s">
        <v>5484</v>
      </c>
      <c r="O48" s="892" t="s">
        <v>3146</v>
      </c>
    </row>
    <row r="49" spans="1:16" x14ac:dyDescent="0.25">
      <c r="A49" s="879" t="s">
        <v>396</v>
      </c>
      <c r="B49" s="879" t="s">
        <v>1964</v>
      </c>
      <c r="C49" s="994" t="s">
        <v>6395</v>
      </c>
      <c r="D49" s="914" t="s">
        <v>4541</v>
      </c>
      <c r="E49" s="934" t="s">
        <v>6119</v>
      </c>
      <c r="F49" s="898" t="s">
        <v>3012</v>
      </c>
      <c r="G49" s="896" t="s">
        <v>4920</v>
      </c>
      <c r="H49" s="896" t="s">
        <v>4920</v>
      </c>
      <c r="I49" s="897" t="s">
        <v>5364</v>
      </c>
      <c r="J49" s="896" t="s">
        <v>4920</v>
      </c>
      <c r="K49" s="892" t="s">
        <v>4541</v>
      </c>
      <c r="L49" s="893" t="s">
        <v>3357</v>
      </c>
      <c r="M49" s="893" t="s">
        <v>3357</v>
      </c>
      <c r="N49" s="900" t="s">
        <v>5489</v>
      </c>
      <c r="O49" s="900" t="s">
        <v>5490</v>
      </c>
      <c r="P49" s="892" t="s">
        <v>5363</v>
      </c>
    </row>
    <row r="50" spans="1:16" x14ac:dyDescent="0.25">
      <c r="A50" s="970" t="s">
        <v>416</v>
      </c>
      <c r="B50" s="879" t="s">
        <v>1979</v>
      </c>
      <c r="C50" s="844" t="s">
        <v>415</v>
      </c>
      <c r="D50" s="933" t="s">
        <v>4541</v>
      </c>
      <c r="E50" s="934" t="s">
        <v>6748</v>
      </c>
      <c r="F50" s="896" t="s">
        <v>4920</v>
      </c>
      <c r="G50" s="896" t="s">
        <v>4920</v>
      </c>
      <c r="H50" s="896" t="s">
        <v>4920</v>
      </c>
      <c r="I50" s="896" t="s">
        <v>4920</v>
      </c>
      <c r="J50" s="892" t="s">
        <v>4541</v>
      </c>
      <c r="K50" s="893" t="s">
        <v>3357</v>
      </c>
      <c r="L50" s="893" t="s">
        <v>3357</v>
      </c>
      <c r="M50" s="900" t="s">
        <v>5985</v>
      </c>
      <c r="N50" s="900" t="s">
        <v>5986</v>
      </c>
      <c r="O50" s="889"/>
    </row>
    <row r="51" spans="1:16" x14ac:dyDescent="0.25">
      <c r="A51" s="879" t="s">
        <v>454</v>
      </c>
      <c r="B51" s="879" t="s">
        <v>2009</v>
      </c>
      <c r="C51" s="994" t="s">
        <v>6396</v>
      </c>
      <c r="D51" s="933" t="s">
        <v>4541</v>
      </c>
      <c r="E51" s="934" t="s">
        <v>3066</v>
      </c>
      <c r="F51" s="901" t="s">
        <v>3012</v>
      </c>
      <c r="G51" s="896" t="s">
        <v>4920</v>
      </c>
      <c r="H51" s="896" t="s">
        <v>4920</v>
      </c>
      <c r="I51" s="896" t="s">
        <v>5364</v>
      </c>
      <c r="J51" s="896" t="s">
        <v>4920</v>
      </c>
      <c r="K51" s="892" t="s">
        <v>4541</v>
      </c>
      <c r="L51" s="893" t="s">
        <v>3357</v>
      </c>
      <c r="M51" s="893" t="s">
        <v>3357</v>
      </c>
      <c r="N51" s="900" t="s">
        <v>5504</v>
      </c>
      <c r="O51" s="900" t="s">
        <v>5505</v>
      </c>
      <c r="P51" s="892" t="s">
        <v>5976</v>
      </c>
    </row>
    <row r="52" spans="1:16" x14ac:dyDescent="0.25">
      <c r="A52" s="879" t="s">
        <v>458</v>
      </c>
      <c r="B52" s="879" t="s">
        <v>2017</v>
      </c>
      <c r="C52" s="994" t="s">
        <v>6398</v>
      </c>
      <c r="D52" s="933" t="s">
        <v>4541</v>
      </c>
      <c r="E52" s="934" t="s">
        <v>6749</v>
      </c>
      <c r="F52" s="901" t="s">
        <v>3012</v>
      </c>
      <c r="G52" s="896" t="s">
        <v>4920</v>
      </c>
      <c r="H52" s="896" t="s">
        <v>4920</v>
      </c>
      <c r="I52" s="896" t="s">
        <v>5364</v>
      </c>
      <c r="J52" s="896" t="s">
        <v>4920</v>
      </c>
      <c r="K52" s="892" t="s">
        <v>4541</v>
      </c>
      <c r="L52" s="893" t="s">
        <v>3357</v>
      </c>
      <c r="M52" s="893" t="s">
        <v>3357</v>
      </c>
      <c r="N52" s="900" t="s">
        <v>5506</v>
      </c>
      <c r="O52" s="900" t="s">
        <v>5507</v>
      </c>
      <c r="P52" s="892" t="s">
        <v>5363</v>
      </c>
    </row>
    <row r="53" spans="1:16" x14ac:dyDescent="0.25">
      <c r="A53" s="970" t="s">
        <v>6532</v>
      </c>
      <c r="B53" s="879" t="s">
        <v>6534</v>
      </c>
      <c r="C53" s="994" t="s">
        <v>6533</v>
      </c>
      <c r="D53" s="933" t="s">
        <v>4541</v>
      </c>
      <c r="E53" s="934" t="s">
        <v>6748</v>
      </c>
      <c r="F53" s="901" t="s">
        <v>3012</v>
      </c>
      <c r="G53" s="896" t="s">
        <v>4920</v>
      </c>
      <c r="H53" s="896" t="s">
        <v>4920</v>
      </c>
      <c r="I53" s="896" t="s">
        <v>5364</v>
      </c>
      <c r="J53" s="896" t="s">
        <v>4920</v>
      </c>
      <c r="K53" s="892" t="s">
        <v>4541</v>
      </c>
      <c r="L53" s="893" t="s">
        <v>3357</v>
      </c>
      <c r="M53" s="893" t="s">
        <v>3357</v>
      </c>
      <c r="N53" s="900" t="s">
        <v>6535</v>
      </c>
      <c r="O53" s="892"/>
    </row>
    <row r="54" spans="1:16" x14ac:dyDescent="0.25">
      <c r="A54" s="882" t="s">
        <v>470</v>
      </c>
      <c r="B54" s="882" t="s">
        <v>2034</v>
      </c>
      <c r="C54" s="994" t="s">
        <v>6399</v>
      </c>
      <c r="D54" s="933" t="s">
        <v>4541</v>
      </c>
      <c r="E54" s="934" t="s">
        <v>6749</v>
      </c>
      <c r="F54" s="901" t="s">
        <v>3012</v>
      </c>
      <c r="G54" s="896" t="s">
        <v>5364</v>
      </c>
      <c r="H54" s="942" t="s">
        <v>5946</v>
      </c>
      <c r="I54" s="896" t="s">
        <v>4920</v>
      </c>
      <c r="J54" s="892" t="s">
        <v>3012</v>
      </c>
      <c r="K54" s="892" t="s">
        <v>4541</v>
      </c>
      <c r="L54" s="893" t="s">
        <v>3484</v>
      </c>
      <c r="M54" s="893" t="s">
        <v>3484</v>
      </c>
      <c r="N54" s="900" t="s">
        <v>5955</v>
      </c>
      <c r="O54" s="893" t="s">
        <v>3484</v>
      </c>
      <c r="P54" s="892" t="s">
        <v>5363</v>
      </c>
    </row>
    <row r="55" spans="1:16" x14ac:dyDescent="0.25">
      <c r="A55" s="879" t="s">
        <v>474</v>
      </c>
      <c r="B55" s="879" t="s">
        <v>1829</v>
      </c>
      <c r="C55" s="994" t="s">
        <v>6400</v>
      </c>
      <c r="D55" s="933" t="s">
        <v>4541</v>
      </c>
      <c r="E55" s="934" t="s">
        <v>6748</v>
      </c>
      <c r="F55" s="901" t="s">
        <v>3012</v>
      </c>
      <c r="G55" s="896" t="s">
        <v>4920</v>
      </c>
      <c r="H55" s="896" t="s">
        <v>4920</v>
      </c>
      <c r="I55" s="896" t="s">
        <v>5364</v>
      </c>
      <c r="J55" s="896" t="s">
        <v>4920</v>
      </c>
      <c r="K55" s="892" t="s">
        <v>4541</v>
      </c>
      <c r="L55" s="893" t="s">
        <v>3357</v>
      </c>
      <c r="M55" s="893" t="s">
        <v>3357</v>
      </c>
      <c r="N55" s="899" t="s">
        <v>6620</v>
      </c>
      <c r="O55" s="899" t="s">
        <v>5989</v>
      </c>
      <c r="P55" s="892" t="s">
        <v>5363</v>
      </c>
    </row>
    <row r="56" spans="1:16" x14ac:dyDescent="0.25">
      <c r="A56" s="879" t="s">
        <v>5342</v>
      </c>
      <c r="B56" s="870" t="s">
        <v>1629</v>
      </c>
      <c r="C56" s="870" t="s">
        <v>1630</v>
      </c>
      <c r="D56" s="992" t="s">
        <v>4541</v>
      </c>
      <c r="E56" s="934" t="s">
        <v>3311</v>
      </c>
      <c r="F56" s="901" t="s">
        <v>3012</v>
      </c>
      <c r="G56" s="896" t="s">
        <v>4920</v>
      </c>
      <c r="H56" s="892" t="s">
        <v>4920</v>
      </c>
      <c r="I56" s="892" t="s">
        <v>4920</v>
      </c>
      <c r="J56" s="892" t="s">
        <v>4920</v>
      </c>
      <c r="K56" s="892" t="s">
        <v>4541</v>
      </c>
      <c r="L56" s="892" t="s">
        <v>4541</v>
      </c>
      <c r="M56" s="893" t="s">
        <v>3357</v>
      </c>
      <c r="N56" s="892">
        <v>69313342200</v>
      </c>
      <c r="O56" s="899" t="s">
        <v>5371</v>
      </c>
      <c r="P56" s="892"/>
    </row>
    <row r="57" spans="1:16" x14ac:dyDescent="0.25">
      <c r="A57" s="879" t="s">
        <v>517</v>
      </c>
      <c r="B57" s="879" t="s">
        <v>2057</v>
      </c>
      <c r="C57" s="994" t="s">
        <v>6339</v>
      </c>
      <c r="D57" s="933" t="s">
        <v>4541</v>
      </c>
      <c r="E57" s="934" t="s">
        <v>6749</v>
      </c>
      <c r="F57" s="901" t="s">
        <v>3012</v>
      </c>
      <c r="G57" s="896" t="s">
        <v>4920</v>
      </c>
      <c r="H57" s="896" t="s">
        <v>4920</v>
      </c>
      <c r="I57" s="896" t="s">
        <v>5364</v>
      </c>
      <c r="J57" s="896" t="s">
        <v>4920</v>
      </c>
      <c r="K57" s="892" t="s">
        <v>4541</v>
      </c>
      <c r="L57" s="893" t="s">
        <v>3357</v>
      </c>
      <c r="M57" s="893" t="s">
        <v>3357</v>
      </c>
      <c r="N57" s="900" t="s">
        <v>5991</v>
      </c>
      <c r="O57" s="900" t="s">
        <v>5992</v>
      </c>
      <c r="P57" s="892" t="s">
        <v>5363</v>
      </c>
    </row>
    <row r="58" spans="1:16" x14ac:dyDescent="0.25">
      <c r="A58" s="879" t="s">
        <v>521</v>
      </c>
      <c r="B58" s="879" t="s">
        <v>2062</v>
      </c>
      <c r="C58" s="994" t="s">
        <v>6401</v>
      </c>
      <c r="D58" s="933" t="s">
        <v>4541</v>
      </c>
      <c r="E58" s="934" t="s">
        <v>6119</v>
      </c>
      <c r="F58" s="901" t="s">
        <v>3012</v>
      </c>
      <c r="G58" s="896" t="s">
        <v>5364</v>
      </c>
      <c r="H58" s="896" t="s">
        <v>4920</v>
      </c>
      <c r="I58" s="896" t="s">
        <v>5364</v>
      </c>
      <c r="J58" s="896" t="s">
        <v>4920</v>
      </c>
      <c r="K58" s="896" t="s">
        <v>4920</v>
      </c>
      <c r="L58" s="893" t="s">
        <v>3357</v>
      </c>
      <c r="M58" s="893" t="s">
        <v>3357</v>
      </c>
      <c r="N58" s="900" t="s">
        <v>5501</v>
      </c>
      <c r="O58" s="900" t="s">
        <v>5502</v>
      </c>
      <c r="P58" s="892" t="s">
        <v>5363</v>
      </c>
    </row>
    <row r="59" spans="1:16" x14ac:dyDescent="0.25">
      <c r="A59" s="970" t="s">
        <v>6232</v>
      </c>
      <c r="B59" s="879" t="s">
        <v>6230</v>
      </c>
      <c r="C59" s="994" t="s">
        <v>6402</v>
      </c>
      <c r="D59" s="914" t="s">
        <v>4541</v>
      </c>
      <c r="E59" s="934" t="s">
        <v>3066</v>
      </c>
      <c r="F59" s="896" t="s">
        <v>4920</v>
      </c>
      <c r="G59" s="896" t="s">
        <v>4920</v>
      </c>
      <c r="H59" s="896" t="s">
        <v>5364</v>
      </c>
      <c r="I59" s="896" t="s">
        <v>4920</v>
      </c>
      <c r="J59" s="892" t="s">
        <v>4541</v>
      </c>
      <c r="K59" s="893" t="s">
        <v>3357</v>
      </c>
      <c r="L59" s="893" t="s">
        <v>3357</v>
      </c>
      <c r="M59" s="900" t="s">
        <v>6231</v>
      </c>
      <c r="N59" s="900"/>
      <c r="O59" s="892"/>
      <c r="P59" s="889"/>
    </row>
    <row r="60" spans="1:16" x14ac:dyDescent="0.25">
      <c r="A60" s="970" t="s">
        <v>6228</v>
      </c>
      <c r="B60" s="879" t="s">
        <v>6230</v>
      </c>
      <c r="C60" s="994" t="s">
        <v>6403</v>
      </c>
      <c r="D60" s="914" t="s">
        <v>4541</v>
      </c>
      <c r="E60" s="934" t="s">
        <v>6748</v>
      </c>
      <c r="F60" s="896" t="s">
        <v>4920</v>
      </c>
      <c r="G60" s="896" t="s">
        <v>4920</v>
      </c>
      <c r="H60" s="896" t="s">
        <v>5364</v>
      </c>
      <c r="I60" s="896" t="s">
        <v>4920</v>
      </c>
      <c r="J60" s="892" t="s">
        <v>4541</v>
      </c>
      <c r="K60" s="893" t="s">
        <v>3357</v>
      </c>
      <c r="L60" s="893" t="s">
        <v>3357</v>
      </c>
      <c r="M60" s="900" t="s">
        <v>6231</v>
      </c>
      <c r="N60" s="900"/>
      <c r="O60" s="892"/>
      <c r="P60" s="892" t="s">
        <v>3146</v>
      </c>
    </row>
    <row r="61" spans="1:16" x14ac:dyDescent="0.25">
      <c r="A61" s="879" t="s">
        <v>525</v>
      </c>
      <c r="B61" s="879" t="s">
        <v>2066</v>
      </c>
      <c r="C61" s="994" t="s">
        <v>6404</v>
      </c>
      <c r="D61" s="934" t="s">
        <v>4541</v>
      </c>
      <c r="E61" s="934" t="s">
        <v>3311</v>
      </c>
      <c r="F61" s="901" t="s">
        <v>3012</v>
      </c>
      <c r="G61" s="896" t="s">
        <v>4920</v>
      </c>
      <c r="H61" s="896" t="s">
        <v>4920</v>
      </c>
      <c r="I61" s="896" t="s">
        <v>5364</v>
      </c>
      <c r="J61" s="896" t="s">
        <v>4920</v>
      </c>
      <c r="K61" s="892" t="s">
        <v>4541</v>
      </c>
      <c r="L61" s="893" t="s">
        <v>3357</v>
      </c>
      <c r="M61" s="893" t="s">
        <v>3357</v>
      </c>
      <c r="N61" s="900" t="s">
        <v>5514</v>
      </c>
      <c r="O61" s="900" t="s">
        <v>5515</v>
      </c>
      <c r="P61" s="892" t="s">
        <v>5363</v>
      </c>
    </row>
    <row r="62" spans="1:16" x14ac:dyDescent="0.25">
      <c r="A62" s="879" t="s">
        <v>570</v>
      </c>
      <c r="B62" s="879" t="s">
        <v>2099</v>
      </c>
      <c r="C62" s="994" t="s">
        <v>6405</v>
      </c>
      <c r="D62" s="914" t="s">
        <v>4541</v>
      </c>
      <c r="E62" s="934" t="s">
        <v>6749</v>
      </c>
      <c r="F62" s="901" t="s">
        <v>3012</v>
      </c>
      <c r="G62" s="896" t="s">
        <v>4920</v>
      </c>
      <c r="H62" s="896" t="s">
        <v>4920</v>
      </c>
      <c r="I62" s="897" t="s">
        <v>5364</v>
      </c>
      <c r="J62" s="896" t="s">
        <v>4920</v>
      </c>
      <c r="K62" s="892" t="s">
        <v>4541</v>
      </c>
      <c r="L62" s="893" t="s">
        <v>3357</v>
      </c>
      <c r="M62" s="893" t="s">
        <v>3357</v>
      </c>
      <c r="N62" s="900" t="s">
        <v>5525</v>
      </c>
      <c r="O62" s="900" t="s">
        <v>5526</v>
      </c>
      <c r="P62" s="892" t="s">
        <v>3146</v>
      </c>
    </row>
    <row r="63" spans="1:16" x14ac:dyDescent="0.25">
      <c r="A63" s="879" t="s">
        <v>568</v>
      </c>
      <c r="B63" s="879" t="s">
        <v>5214</v>
      </c>
      <c r="C63" s="994" t="s">
        <v>6406</v>
      </c>
      <c r="D63" s="914" t="s">
        <v>4541</v>
      </c>
      <c r="E63" s="934" t="s">
        <v>6748</v>
      </c>
      <c r="F63" s="901" t="s">
        <v>3012</v>
      </c>
      <c r="G63" s="896" t="s">
        <v>4920</v>
      </c>
      <c r="H63" s="896" t="s">
        <v>4920</v>
      </c>
      <c r="I63" s="897" t="s">
        <v>5364</v>
      </c>
      <c r="J63" s="896" t="s">
        <v>4920</v>
      </c>
      <c r="K63" s="892" t="s">
        <v>4541</v>
      </c>
      <c r="L63" s="893" t="s">
        <v>3357</v>
      </c>
      <c r="M63" s="893" t="s">
        <v>3357</v>
      </c>
      <c r="N63" s="900" t="s">
        <v>5527</v>
      </c>
      <c r="O63" s="900" t="s">
        <v>5528</v>
      </c>
      <c r="P63" s="889"/>
    </row>
    <row r="64" spans="1:16" x14ac:dyDescent="0.25">
      <c r="A64" s="970" t="s">
        <v>599</v>
      </c>
      <c r="B64" s="879" t="s">
        <v>2122</v>
      </c>
      <c r="C64" s="994" t="s">
        <v>6466</v>
      </c>
      <c r="D64" s="914" t="s">
        <v>4541</v>
      </c>
      <c r="E64" s="934" t="s">
        <v>3066</v>
      </c>
      <c r="F64" s="901" t="s">
        <v>3012</v>
      </c>
      <c r="G64" s="896" t="s">
        <v>4920</v>
      </c>
      <c r="H64" s="896" t="s">
        <v>4920</v>
      </c>
      <c r="I64" s="896" t="s">
        <v>5364</v>
      </c>
      <c r="J64" s="896" t="s">
        <v>4920</v>
      </c>
      <c r="K64" s="892" t="s">
        <v>4541</v>
      </c>
      <c r="L64" s="893" t="s">
        <v>3357</v>
      </c>
      <c r="M64" s="893" t="s">
        <v>3357</v>
      </c>
      <c r="N64" s="900" t="s">
        <v>5533</v>
      </c>
      <c r="O64" s="900" t="s">
        <v>5534</v>
      </c>
      <c r="P64" s="892" t="s">
        <v>5363</v>
      </c>
    </row>
    <row r="65" spans="1:16" x14ac:dyDescent="0.25">
      <c r="A65" s="970" t="s">
        <v>6745</v>
      </c>
      <c r="B65" s="879" t="s">
        <v>6747</v>
      </c>
      <c r="C65" s="994" t="s">
        <v>6746</v>
      </c>
      <c r="D65" s="914" t="s">
        <v>4541</v>
      </c>
      <c r="E65" s="934" t="s">
        <v>6119</v>
      </c>
      <c r="F65" s="896" t="s">
        <v>4920</v>
      </c>
      <c r="G65" s="896" t="s">
        <v>4920</v>
      </c>
      <c r="H65" s="896">
        <v>15655075</v>
      </c>
      <c r="I65" s="896" t="s">
        <v>5364</v>
      </c>
      <c r="J65" s="892"/>
      <c r="K65" s="893"/>
      <c r="L65" s="893" t="s">
        <v>3357</v>
      </c>
      <c r="M65" s="900"/>
      <c r="N65" s="900"/>
      <c r="O65" s="892"/>
    </row>
    <row r="66" spans="1:16" x14ac:dyDescent="0.25">
      <c r="A66" s="970" t="s">
        <v>6728</v>
      </c>
      <c r="B66" s="879" t="s">
        <v>6730</v>
      </c>
      <c r="C66" s="886" t="s">
        <v>6729</v>
      </c>
      <c r="D66" s="914" t="s">
        <v>4541</v>
      </c>
      <c r="E66" s="934" t="s">
        <v>6119</v>
      </c>
      <c r="F66" s="896" t="s">
        <v>4920</v>
      </c>
      <c r="G66" s="896">
        <v>13304749</v>
      </c>
      <c r="H66" s="896" t="s">
        <v>5364</v>
      </c>
      <c r="I66" s="896" t="s">
        <v>4920</v>
      </c>
      <c r="J66" s="892" t="s">
        <v>4541</v>
      </c>
      <c r="K66" s="893" t="s">
        <v>3357</v>
      </c>
      <c r="L66" s="893" t="s">
        <v>3357</v>
      </c>
      <c r="M66" s="900" t="s">
        <v>6731</v>
      </c>
      <c r="N66" s="900"/>
      <c r="O66" s="892"/>
    </row>
    <row r="67" spans="1:16" x14ac:dyDescent="0.25">
      <c r="A67" s="879" t="s">
        <v>593</v>
      </c>
      <c r="B67" s="879" t="s">
        <v>2113</v>
      </c>
      <c r="C67" s="994" t="s">
        <v>6408</v>
      </c>
      <c r="D67" s="914" t="s">
        <v>4541</v>
      </c>
      <c r="E67" s="934" t="s">
        <v>6748</v>
      </c>
      <c r="F67" s="901" t="s">
        <v>3012</v>
      </c>
      <c r="G67" s="896" t="s">
        <v>5364</v>
      </c>
      <c r="H67" s="896" t="s">
        <v>4920</v>
      </c>
      <c r="I67" s="896" t="s">
        <v>4920</v>
      </c>
      <c r="J67" s="897" t="s">
        <v>3012</v>
      </c>
      <c r="K67" s="892" t="s">
        <v>4541</v>
      </c>
      <c r="L67" s="893" t="s">
        <v>3484</v>
      </c>
      <c r="M67" s="893" t="s">
        <v>3484</v>
      </c>
      <c r="N67" s="889"/>
      <c r="O67" s="875"/>
      <c r="P67" s="889"/>
    </row>
    <row r="68" spans="1:16" x14ac:dyDescent="0.25">
      <c r="A68" s="879" t="s">
        <v>615</v>
      </c>
      <c r="B68" s="879" t="s">
        <v>2135</v>
      </c>
      <c r="C68" s="994" t="s">
        <v>6407</v>
      </c>
      <c r="D68" s="914" t="s">
        <v>4541</v>
      </c>
      <c r="E68" s="934" t="s">
        <v>6748</v>
      </c>
      <c r="F68" s="901" t="s">
        <v>3012</v>
      </c>
      <c r="G68" s="896" t="s">
        <v>4920</v>
      </c>
      <c r="H68" s="908" t="s">
        <v>6452</v>
      </c>
      <c r="I68" s="897" t="s">
        <v>5364</v>
      </c>
      <c r="J68" s="896" t="s">
        <v>4920</v>
      </c>
      <c r="K68" s="892" t="s">
        <v>4541</v>
      </c>
      <c r="L68" s="893" t="s">
        <v>3357</v>
      </c>
      <c r="M68" s="893" t="s">
        <v>3357</v>
      </c>
      <c r="N68" s="900" t="s">
        <v>5543</v>
      </c>
      <c r="O68" s="900" t="s">
        <v>5544</v>
      </c>
      <c r="P68" s="889"/>
    </row>
    <row r="69" spans="1:16" x14ac:dyDescent="0.25">
      <c r="A69" s="879" t="s">
        <v>623</v>
      </c>
      <c r="B69" s="879" t="s">
        <v>2144</v>
      </c>
      <c r="C69" s="994" t="s">
        <v>6409</v>
      </c>
      <c r="D69" s="933" t="s">
        <v>4541</v>
      </c>
      <c r="E69" s="934" t="s">
        <v>6119</v>
      </c>
      <c r="F69" s="901" t="s">
        <v>3012</v>
      </c>
      <c r="G69" s="896" t="s">
        <v>4920</v>
      </c>
      <c r="H69" s="896" t="s">
        <v>4920</v>
      </c>
      <c r="I69" s="896" t="s">
        <v>5364</v>
      </c>
      <c r="J69" s="896" t="s">
        <v>4920</v>
      </c>
      <c r="K69" s="892" t="s">
        <v>4541</v>
      </c>
      <c r="L69" s="893" t="s">
        <v>3357</v>
      </c>
      <c r="M69" s="893" t="s">
        <v>3357</v>
      </c>
      <c r="N69" s="900" t="s">
        <v>5547</v>
      </c>
      <c r="O69" s="900" t="s">
        <v>5548</v>
      </c>
      <c r="P69" s="889"/>
    </row>
    <row r="70" spans="1:16" x14ac:dyDescent="0.25">
      <c r="A70" s="879" t="s">
        <v>635</v>
      </c>
      <c r="B70" s="879" t="s">
        <v>1841</v>
      </c>
      <c r="C70" s="994" t="s">
        <v>6472</v>
      </c>
      <c r="D70" s="933" t="s">
        <v>4541</v>
      </c>
      <c r="E70" s="934" t="s">
        <v>6749</v>
      </c>
      <c r="F70" s="901" t="s">
        <v>3012</v>
      </c>
      <c r="G70" s="896" t="s">
        <v>4920</v>
      </c>
      <c r="H70" s="896" t="s">
        <v>4920</v>
      </c>
      <c r="I70" s="896" t="s">
        <v>5364</v>
      </c>
      <c r="J70" s="896" t="s">
        <v>5364</v>
      </c>
      <c r="K70" s="892" t="s">
        <v>4541</v>
      </c>
      <c r="L70" s="893" t="s">
        <v>3357</v>
      </c>
      <c r="M70" s="893" t="s">
        <v>3357</v>
      </c>
      <c r="N70" s="900" t="s">
        <v>5993</v>
      </c>
      <c r="O70" s="900" t="s">
        <v>5554</v>
      </c>
      <c r="P70" s="889"/>
    </row>
    <row r="71" spans="1:16" x14ac:dyDescent="0.25">
      <c r="A71" s="971" t="s">
        <v>6047</v>
      </c>
      <c r="B71" s="882" t="s">
        <v>6049</v>
      </c>
      <c r="C71" s="994" t="s">
        <v>6511</v>
      </c>
      <c r="D71" s="933" t="s">
        <v>4541</v>
      </c>
      <c r="E71" s="934" t="s">
        <v>6748</v>
      </c>
      <c r="F71" s="896" t="s">
        <v>4920</v>
      </c>
      <c r="G71" s="896" t="s">
        <v>4920</v>
      </c>
      <c r="H71" s="896" t="s">
        <v>4920</v>
      </c>
      <c r="I71" s="896" t="s">
        <v>4920</v>
      </c>
      <c r="J71" s="892" t="s">
        <v>4541</v>
      </c>
      <c r="K71" s="893" t="s">
        <v>3357</v>
      </c>
      <c r="L71" s="893" t="s">
        <v>3357</v>
      </c>
      <c r="M71" s="899" t="s">
        <v>6050</v>
      </c>
      <c r="N71" s="891"/>
      <c r="O71" s="889"/>
    </row>
    <row r="72" spans="1:16" x14ac:dyDescent="0.25">
      <c r="A72" s="970" t="s">
        <v>651</v>
      </c>
      <c r="B72" s="879" t="s">
        <v>1858</v>
      </c>
      <c r="C72" s="994" t="s">
        <v>6760</v>
      </c>
      <c r="D72" s="914" t="s">
        <v>4541</v>
      </c>
      <c r="E72" s="934" t="s">
        <v>3066</v>
      </c>
      <c r="F72" s="904" t="s">
        <v>3012</v>
      </c>
      <c r="G72" s="896" t="s">
        <v>4920</v>
      </c>
      <c r="H72" s="896" t="s">
        <v>4920</v>
      </c>
      <c r="I72" s="896" t="s">
        <v>4920</v>
      </c>
      <c r="J72" s="897" t="s">
        <v>5364</v>
      </c>
      <c r="K72" s="892" t="s">
        <v>4541</v>
      </c>
      <c r="L72" s="893" t="s">
        <v>3357</v>
      </c>
      <c r="M72" s="893" t="s">
        <v>3357</v>
      </c>
      <c r="N72" s="900" t="s">
        <v>5561</v>
      </c>
      <c r="O72" s="900" t="s">
        <v>5562</v>
      </c>
      <c r="P72" s="892" t="s">
        <v>5967</v>
      </c>
    </row>
    <row r="73" spans="1:16" x14ac:dyDescent="0.25">
      <c r="A73" s="882" t="s">
        <v>5931</v>
      </c>
      <c r="B73" s="882" t="s">
        <v>5933</v>
      </c>
      <c r="C73" s="994" t="s">
        <v>6410</v>
      </c>
      <c r="D73" s="914" t="s">
        <v>4541</v>
      </c>
      <c r="E73" s="934" t="s">
        <v>6119</v>
      </c>
      <c r="F73" s="896" t="s">
        <v>4920</v>
      </c>
      <c r="G73" s="896" t="s">
        <v>4920</v>
      </c>
      <c r="H73" s="896" t="s">
        <v>4920</v>
      </c>
      <c r="I73" s="896" t="s">
        <v>4920</v>
      </c>
      <c r="J73" s="892" t="s">
        <v>4541</v>
      </c>
      <c r="K73" s="893" t="s">
        <v>3357</v>
      </c>
      <c r="L73" s="893" t="s">
        <v>3357</v>
      </c>
      <c r="M73" s="889"/>
      <c r="N73" s="889"/>
      <c r="O73" s="889"/>
      <c r="P73" s="892" t="s">
        <v>5363</v>
      </c>
    </row>
    <row r="74" spans="1:16" x14ac:dyDescent="0.25">
      <c r="A74" s="882" t="s">
        <v>5345</v>
      </c>
      <c r="B74" s="882" t="s">
        <v>1633</v>
      </c>
      <c r="C74" s="994" t="s">
        <v>6603</v>
      </c>
      <c r="D74" s="914" t="s">
        <v>4541</v>
      </c>
      <c r="E74" s="934" t="s">
        <v>6186</v>
      </c>
      <c r="F74" s="904" t="s">
        <v>3012</v>
      </c>
      <c r="G74" s="896" t="s">
        <v>4920</v>
      </c>
      <c r="H74" s="962" t="s">
        <v>5937</v>
      </c>
      <c r="I74" s="896" t="s">
        <v>4920</v>
      </c>
      <c r="J74" s="896" t="s">
        <v>4920</v>
      </c>
      <c r="K74" s="896" t="s">
        <v>4920</v>
      </c>
      <c r="L74" s="893" t="s">
        <v>3484</v>
      </c>
      <c r="M74" s="893" t="s">
        <v>3484</v>
      </c>
      <c r="N74" s="900" t="s">
        <v>5934</v>
      </c>
      <c r="O74" s="892" t="s">
        <v>3484</v>
      </c>
      <c r="P74" s="889"/>
    </row>
    <row r="75" spans="1:16" ht="28.5" x14ac:dyDescent="0.25">
      <c r="A75" s="970" t="s">
        <v>5269</v>
      </c>
      <c r="B75" s="879" t="s">
        <v>5259</v>
      </c>
      <c r="C75" s="1050" t="s">
        <v>6588</v>
      </c>
      <c r="D75" s="914" t="s">
        <v>4541</v>
      </c>
      <c r="E75" s="934" t="s">
        <v>6749</v>
      </c>
      <c r="F75" s="894" t="s">
        <v>3012</v>
      </c>
      <c r="G75" s="904" t="s">
        <v>3012</v>
      </c>
      <c r="H75" s="913" t="s">
        <v>6589</v>
      </c>
      <c r="I75" s="897" t="s">
        <v>3012</v>
      </c>
      <c r="J75" s="892" t="s">
        <v>4541</v>
      </c>
      <c r="K75" s="893" t="s">
        <v>3484</v>
      </c>
      <c r="L75" s="893" t="s">
        <v>3484</v>
      </c>
      <c r="M75" s="900" t="s">
        <v>5700</v>
      </c>
      <c r="N75" s="893" t="s">
        <v>3484</v>
      </c>
      <c r="O75" s="892" t="s">
        <v>5363</v>
      </c>
    </row>
    <row r="76" spans="1:16" x14ac:dyDescent="0.25">
      <c r="A76" s="882" t="s">
        <v>718</v>
      </c>
      <c r="B76" s="882" t="s">
        <v>2214</v>
      </c>
      <c r="C76" s="994" t="s">
        <v>6411</v>
      </c>
      <c r="D76" s="914" t="s">
        <v>4541</v>
      </c>
      <c r="E76" s="934" t="s">
        <v>6748</v>
      </c>
      <c r="F76" s="904" t="s">
        <v>3012</v>
      </c>
      <c r="G76" s="896" t="s">
        <v>5364</v>
      </c>
      <c r="H76" s="896" t="s">
        <v>4920</v>
      </c>
      <c r="I76" s="896" t="s">
        <v>4920</v>
      </c>
      <c r="J76" s="896" t="s">
        <v>4920</v>
      </c>
      <c r="K76" s="896" t="s">
        <v>4920</v>
      </c>
      <c r="L76" s="893" t="s">
        <v>3484</v>
      </c>
      <c r="M76" s="893" t="s">
        <v>3484</v>
      </c>
      <c r="N76" s="889"/>
      <c r="O76" s="875"/>
      <c r="P76" s="889"/>
    </row>
    <row r="77" spans="1:16" ht="28.5" x14ac:dyDescent="0.25">
      <c r="A77" s="879" t="s">
        <v>722</v>
      </c>
      <c r="B77" s="879" t="s">
        <v>2218</v>
      </c>
      <c r="C77" s="994" t="s">
        <v>6412</v>
      </c>
      <c r="D77" s="933" t="s">
        <v>4541</v>
      </c>
      <c r="E77" s="934" t="s">
        <v>6146</v>
      </c>
      <c r="F77" s="904" t="s">
        <v>3012</v>
      </c>
      <c r="G77" s="896" t="s">
        <v>4920</v>
      </c>
      <c r="H77" s="913" t="s">
        <v>6523</v>
      </c>
      <c r="I77" s="897" t="s">
        <v>5364</v>
      </c>
      <c r="J77" s="896" t="s">
        <v>4920</v>
      </c>
      <c r="K77" s="896" t="s">
        <v>4920</v>
      </c>
      <c r="L77" s="893" t="s">
        <v>3484</v>
      </c>
      <c r="M77" s="893" t="s">
        <v>3484</v>
      </c>
      <c r="N77" s="889"/>
      <c r="O77" s="889"/>
      <c r="P77" s="889"/>
    </row>
    <row r="78" spans="1:16" x14ac:dyDescent="0.25">
      <c r="A78" s="882" t="s">
        <v>713</v>
      </c>
      <c r="B78" s="882" t="s">
        <v>2233</v>
      </c>
      <c r="C78" s="994" t="s">
        <v>6413</v>
      </c>
      <c r="D78" s="933" t="s">
        <v>4541</v>
      </c>
      <c r="E78" s="934" t="s">
        <v>6748</v>
      </c>
      <c r="F78" s="904" t="s">
        <v>3012</v>
      </c>
      <c r="G78" s="896" t="s">
        <v>4920</v>
      </c>
      <c r="H78" s="896" t="s">
        <v>4920</v>
      </c>
      <c r="I78" s="896" t="s">
        <v>5364</v>
      </c>
      <c r="J78" s="897" t="s">
        <v>3012</v>
      </c>
      <c r="K78" s="892" t="s">
        <v>4541</v>
      </c>
      <c r="L78" s="893" t="s">
        <v>3357</v>
      </c>
      <c r="M78" s="893" t="s">
        <v>3357</v>
      </c>
      <c r="N78" s="900" t="s">
        <v>5578</v>
      </c>
      <c r="O78" s="900"/>
      <c r="P78" s="875"/>
    </row>
    <row r="79" spans="1:16" x14ac:dyDescent="0.25">
      <c r="A79" s="882" t="s">
        <v>6147</v>
      </c>
      <c r="B79" s="882" t="s">
        <v>6148</v>
      </c>
      <c r="C79" s="994" t="s">
        <v>6414</v>
      </c>
      <c r="D79" s="933" t="s">
        <v>4541</v>
      </c>
      <c r="E79" s="934" t="s">
        <v>6748</v>
      </c>
      <c r="F79" s="904" t="s">
        <v>3012</v>
      </c>
      <c r="G79" s="896" t="s">
        <v>4920</v>
      </c>
      <c r="H79" s="896" t="s">
        <v>4920</v>
      </c>
      <c r="I79" s="896" t="s">
        <v>5364</v>
      </c>
      <c r="J79" s="896" t="s">
        <v>4920</v>
      </c>
      <c r="K79" s="892" t="s">
        <v>4541</v>
      </c>
      <c r="L79" s="893" t="s">
        <v>3357</v>
      </c>
      <c r="M79" s="893" t="s">
        <v>3357</v>
      </c>
      <c r="N79" s="900" t="s">
        <v>6149</v>
      </c>
      <c r="O79" s="900"/>
      <c r="P79" s="892" t="s">
        <v>5363</v>
      </c>
    </row>
    <row r="80" spans="1:16" x14ac:dyDescent="0.25">
      <c r="A80" s="879" t="s">
        <v>746</v>
      </c>
      <c r="B80" s="879" t="s">
        <v>2240</v>
      </c>
      <c r="C80" s="994" t="s">
        <v>6415</v>
      </c>
      <c r="D80" s="933" t="s">
        <v>4541</v>
      </c>
      <c r="E80" s="934" t="s">
        <v>6749</v>
      </c>
      <c r="F80" s="894" t="s">
        <v>3012</v>
      </c>
      <c r="G80" s="896" t="s">
        <v>4920</v>
      </c>
      <c r="H80" s="896" t="s">
        <v>4920</v>
      </c>
      <c r="I80" s="896" t="s">
        <v>5364</v>
      </c>
      <c r="J80" s="896" t="s">
        <v>4920</v>
      </c>
      <c r="K80" s="892" t="s">
        <v>4541</v>
      </c>
      <c r="L80" s="893" t="s">
        <v>3357</v>
      </c>
      <c r="M80" s="893" t="s">
        <v>3357</v>
      </c>
      <c r="N80" s="900" t="s">
        <v>5579</v>
      </c>
      <c r="O80" s="900" t="s">
        <v>5580</v>
      </c>
      <c r="P80" s="892" t="s">
        <v>5363</v>
      </c>
    </row>
    <row r="81" spans="1:16" x14ac:dyDescent="0.25">
      <c r="A81" s="971" t="s">
        <v>6657</v>
      </c>
      <c r="B81" s="882" t="s">
        <v>6660</v>
      </c>
      <c r="C81" s="994" t="s">
        <v>6686</v>
      </c>
      <c r="D81" s="933" t="s">
        <v>4541</v>
      </c>
      <c r="E81" s="934" t="s">
        <v>6748</v>
      </c>
      <c r="F81" s="896" t="s">
        <v>4920</v>
      </c>
      <c r="G81" s="896" t="s">
        <v>5364</v>
      </c>
      <c r="H81" s="896" t="s">
        <v>4920</v>
      </c>
      <c r="I81" s="896" t="s">
        <v>4920</v>
      </c>
      <c r="J81" s="892" t="s">
        <v>4541</v>
      </c>
      <c r="K81" s="893" t="s">
        <v>3357</v>
      </c>
      <c r="L81" s="893" t="s">
        <v>3357</v>
      </c>
      <c r="M81" s="900" t="s">
        <v>6661</v>
      </c>
      <c r="N81" s="900"/>
      <c r="O81" s="889"/>
    </row>
    <row r="82" spans="1:16" x14ac:dyDescent="0.25">
      <c r="A82" s="882" t="s">
        <v>758</v>
      </c>
      <c r="B82" s="882" t="s">
        <v>2248</v>
      </c>
      <c r="C82" s="994" t="s">
        <v>6417</v>
      </c>
      <c r="D82" s="914" t="s">
        <v>4541</v>
      </c>
      <c r="E82" s="934" t="s">
        <v>6748</v>
      </c>
      <c r="F82" s="894" t="s">
        <v>3012</v>
      </c>
      <c r="G82" s="896" t="s">
        <v>5364</v>
      </c>
      <c r="H82" s="896" t="s">
        <v>4920</v>
      </c>
      <c r="I82" s="896" t="s">
        <v>4920</v>
      </c>
      <c r="J82" s="896" t="s">
        <v>4920</v>
      </c>
      <c r="K82" s="892" t="s">
        <v>4541</v>
      </c>
      <c r="L82" s="893" t="s">
        <v>3484</v>
      </c>
      <c r="M82" s="893" t="s">
        <v>3484</v>
      </c>
      <c r="N82" s="889"/>
      <c r="O82" s="875"/>
      <c r="P82" s="892" t="s">
        <v>5363</v>
      </c>
    </row>
    <row r="83" spans="1:16" x14ac:dyDescent="0.25">
      <c r="A83" s="879" t="s">
        <v>770</v>
      </c>
      <c r="B83" s="879" t="s">
        <v>2259</v>
      </c>
      <c r="C83" s="844" t="s">
        <v>769</v>
      </c>
      <c r="D83" s="933" t="s">
        <v>4541</v>
      </c>
      <c r="E83" s="934" t="s">
        <v>3066</v>
      </c>
      <c r="F83" s="894" t="s">
        <v>3012</v>
      </c>
      <c r="G83" s="896" t="s">
        <v>4920</v>
      </c>
      <c r="H83" s="896" t="s">
        <v>4920</v>
      </c>
      <c r="I83" s="896" t="s">
        <v>5364</v>
      </c>
      <c r="J83" s="892" t="s">
        <v>4541</v>
      </c>
      <c r="K83" s="893" t="s">
        <v>3357</v>
      </c>
      <c r="L83" s="893" t="s">
        <v>3357</v>
      </c>
      <c r="M83" s="900" t="s">
        <v>5996</v>
      </c>
      <c r="N83" s="900" t="s">
        <v>5997</v>
      </c>
      <c r="O83" s="892" t="s">
        <v>5363</v>
      </c>
      <c r="P83" s="892" t="s">
        <v>5363</v>
      </c>
    </row>
    <row r="84" spans="1:16" x14ac:dyDescent="0.25">
      <c r="A84" s="879" t="s">
        <v>778</v>
      </c>
      <c r="B84" s="879" t="s">
        <v>2265</v>
      </c>
      <c r="C84" s="994" t="s">
        <v>6416</v>
      </c>
      <c r="D84" s="933" t="s">
        <v>4541</v>
      </c>
      <c r="E84" s="934" t="s">
        <v>6748</v>
      </c>
      <c r="F84" s="894" t="s">
        <v>3012</v>
      </c>
      <c r="G84" s="896" t="s">
        <v>4920</v>
      </c>
      <c r="H84" s="896" t="s">
        <v>4920</v>
      </c>
      <c r="I84" s="896" t="s">
        <v>5364</v>
      </c>
      <c r="J84" s="896" t="s">
        <v>4920</v>
      </c>
      <c r="K84" s="892" t="s">
        <v>4541</v>
      </c>
      <c r="L84" s="893" t="s">
        <v>3357</v>
      </c>
      <c r="M84" s="893" t="s">
        <v>3357</v>
      </c>
      <c r="N84" s="900" t="s">
        <v>5592</v>
      </c>
      <c r="O84" s="900" t="s">
        <v>5593</v>
      </c>
      <c r="P84" s="889"/>
    </row>
    <row r="85" spans="1:16" x14ac:dyDescent="0.25">
      <c r="A85" s="882" t="s">
        <v>6761</v>
      </c>
      <c r="B85" s="882" t="s">
        <v>2286</v>
      </c>
      <c r="C85" s="994" t="s">
        <v>6473</v>
      </c>
      <c r="D85" s="933" t="s">
        <v>4541</v>
      </c>
      <c r="E85" s="934" t="s">
        <v>6748</v>
      </c>
      <c r="F85" s="894" t="s">
        <v>3012</v>
      </c>
      <c r="G85" s="896" t="s">
        <v>4920</v>
      </c>
      <c r="H85" s="896" t="s">
        <v>4920</v>
      </c>
      <c r="I85" s="896" t="s">
        <v>4920</v>
      </c>
      <c r="J85" s="897" t="s">
        <v>5364</v>
      </c>
      <c r="K85" s="892" t="s">
        <v>4541</v>
      </c>
      <c r="L85" s="893" t="s">
        <v>3484</v>
      </c>
      <c r="M85" s="893" t="s">
        <v>3484</v>
      </c>
      <c r="N85" s="907"/>
      <c r="O85" s="900"/>
      <c r="P85" s="892" t="s">
        <v>5422</v>
      </c>
    </row>
    <row r="86" spans="1:16" x14ac:dyDescent="0.25">
      <c r="A86" s="970" t="s">
        <v>6057</v>
      </c>
      <c r="B86" s="879" t="s">
        <v>6059</v>
      </c>
      <c r="C86" s="1007" t="s">
        <v>6457</v>
      </c>
      <c r="D86" s="933" t="s">
        <v>4541</v>
      </c>
      <c r="E86" s="878" t="s">
        <v>6513</v>
      </c>
      <c r="F86" s="904" t="s">
        <v>3012</v>
      </c>
      <c r="G86" s="896" t="s">
        <v>4920</v>
      </c>
      <c r="H86" s="896" t="s">
        <v>4920</v>
      </c>
      <c r="I86" s="896" t="s">
        <v>4920</v>
      </c>
      <c r="J86" s="896" t="s">
        <v>4920</v>
      </c>
      <c r="K86" s="892" t="s">
        <v>4541</v>
      </c>
      <c r="L86" s="893" t="s">
        <v>3357</v>
      </c>
      <c r="M86" s="893" t="s">
        <v>3357</v>
      </c>
      <c r="N86" s="900" t="s">
        <v>6060</v>
      </c>
      <c r="O86" s="893"/>
      <c r="P86" s="892"/>
    </row>
    <row r="87" spans="1:16" x14ac:dyDescent="0.25">
      <c r="A87" s="882" t="s">
        <v>826</v>
      </c>
      <c r="B87" s="882" t="s">
        <v>2177</v>
      </c>
      <c r="C87" s="994" t="s">
        <v>6418</v>
      </c>
      <c r="D87" s="914" t="s">
        <v>4541</v>
      </c>
      <c r="E87" s="934" t="s">
        <v>6186</v>
      </c>
      <c r="F87" s="904" t="s">
        <v>3012</v>
      </c>
      <c r="G87" s="897" t="s">
        <v>5364</v>
      </c>
      <c r="H87" s="896" t="s">
        <v>4920</v>
      </c>
      <c r="I87" s="896" t="s">
        <v>4920</v>
      </c>
      <c r="J87" s="896" t="s">
        <v>4920</v>
      </c>
      <c r="K87" s="892" t="s">
        <v>4541</v>
      </c>
      <c r="L87" s="893" t="s">
        <v>3357</v>
      </c>
      <c r="M87" s="893" t="s">
        <v>3357</v>
      </c>
      <c r="N87" s="875"/>
      <c r="O87" s="875"/>
      <c r="P87" s="892" t="s">
        <v>5363</v>
      </c>
    </row>
    <row r="88" spans="1:16" x14ac:dyDescent="0.25">
      <c r="A88" s="879" t="s">
        <v>837</v>
      </c>
      <c r="B88" s="879" t="s">
        <v>2304</v>
      </c>
      <c r="C88" s="994" t="s">
        <v>6419</v>
      </c>
      <c r="D88" s="933" t="s">
        <v>4541</v>
      </c>
      <c r="E88" s="934" t="s">
        <v>6748</v>
      </c>
      <c r="F88" s="904" t="s">
        <v>3012</v>
      </c>
      <c r="G88" s="896" t="s">
        <v>4920</v>
      </c>
      <c r="H88" s="896" t="s">
        <v>4920</v>
      </c>
      <c r="I88" s="897" t="s">
        <v>5364</v>
      </c>
      <c r="J88" s="897" t="s">
        <v>3012</v>
      </c>
      <c r="K88" s="892" t="s">
        <v>4541</v>
      </c>
      <c r="L88" s="893" t="s">
        <v>3357</v>
      </c>
      <c r="M88" s="893" t="s">
        <v>3357</v>
      </c>
      <c r="N88" s="900" t="s">
        <v>5603</v>
      </c>
      <c r="O88" s="900" t="s">
        <v>5604</v>
      </c>
      <c r="P88" s="892" t="s">
        <v>5363</v>
      </c>
    </row>
    <row r="89" spans="1:16" x14ac:dyDescent="0.25">
      <c r="A89" s="879" t="s">
        <v>841</v>
      </c>
      <c r="B89" s="879" t="s">
        <v>2308</v>
      </c>
      <c r="C89" s="994" t="s">
        <v>6420</v>
      </c>
      <c r="D89" s="933" t="s">
        <v>4541</v>
      </c>
      <c r="E89" s="934" t="s">
        <v>3311</v>
      </c>
      <c r="F89" s="894" t="s">
        <v>3012</v>
      </c>
      <c r="G89" s="896" t="s">
        <v>4920</v>
      </c>
      <c r="H89" s="896" t="s">
        <v>4920</v>
      </c>
      <c r="I89" s="896" t="s">
        <v>5364</v>
      </c>
      <c r="J89" s="896" t="s">
        <v>4920</v>
      </c>
      <c r="K89" s="892" t="s">
        <v>4541</v>
      </c>
      <c r="L89" s="893" t="s">
        <v>3357</v>
      </c>
      <c r="M89" s="893" t="s">
        <v>3357</v>
      </c>
      <c r="N89" s="900" t="s">
        <v>5443</v>
      </c>
      <c r="O89" s="900" t="s">
        <v>5606</v>
      </c>
      <c r="P89" s="889"/>
    </row>
    <row r="90" spans="1:16" x14ac:dyDescent="0.25">
      <c r="A90" s="879" t="s">
        <v>845</v>
      </c>
      <c r="B90" s="879" t="s">
        <v>2310</v>
      </c>
      <c r="C90" s="844" t="s">
        <v>844</v>
      </c>
      <c r="D90" s="914" t="s">
        <v>4541</v>
      </c>
      <c r="E90" s="878" t="s">
        <v>6513</v>
      </c>
      <c r="F90" s="894" t="s">
        <v>3012</v>
      </c>
      <c r="G90" s="897" t="s">
        <v>5364</v>
      </c>
      <c r="H90" s="897" t="s">
        <v>5364</v>
      </c>
      <c r="I90" s="897" t="s">
        <v>5364</v>
      </c>
      <c r="J90" s="896" t="s">
        <v>4920</v>
      </c>
      <c r="K90" s="892" t="s">
        <v>4541</v>
      </c>
      <c r="L90" s="893" t="s">
        <v>3357</v>
      </c>
      <c r="M90" s="893" t="s">
        <v>3357</v>
      </c>
      <c r="N90" s="900" t="s">
        <v>5607</v>
      </c>
      <c r="O90" s="900" t="s">
        <v>5608</v>
      </c>
      <c r="P90" s="892" t="s">
        <v>5363</v>
      </c>
    </row>
    <row r="91" spans="1:16" x14ac:dyDescent="0.25">
      <c r="A91" s="879" t="s">
        <v>856</v>
      </c>
      <c r="B91" s="879" t="s">
        <v>2316</v>
      </c>
      <c r="C91" s="994" t="s">
        <v>6460</v>
      </c>
      <c r="D91" s="933" t="s">
        <v>4541</v>
      </c>
      <c r="E91" s="934" t="s">
        <v>6748</v>
      </c>
      <c r="F91" s="894" t="s">
        <v>3012</v>
      </c>
      <c r="G91" s="896" t="s">
        <v>4920</v>
      </c>
      <c r="H91" s="896" t="s">
        <v>4920</v>
      </c>
      <c r="I91" s="896" t="s">
        <v>5364</v>
      </c>
      <c r="J91" s="896" t="s">
        <v>4920</v>
      </c>
      <c r="K91" s="892" t="s">
        <v>4541</v>
      </c>
      <c r="L91" s="893" t="s">
        <v>3357</v>
      </c>
      <c r="M91" s="893" t="s">
        <v>3357</v>
      </c>
      <c r="N91" s="900" t="s">
        <v>5611</v>
      </c>
      <c r="O91" s="900" t="s">
        <v>5612</v>
      </c>
      <c r="P91" s="892"/>
    </row>
    <row r="92" spans="1:16" x14ac:dyDescent="0.25">
      <c r="A92" s="879" t="s">
        <v>2320</v>
      </c>
      <c r="B92" s="879" t="s">
        <v>2321</v>
      </c>
      <c r="C92" s="994" t="s">
        <v>6421</v>
      </c>
      <c r="D92" s="968" t="s">
        <v>4541</v>
      </c>
      <c r="E92" s="1043" t="s">
        <v>6493</v>
      </c>
      <c r="F92" s="894" t="s">
        <v>3012</v>
      </c>
      <c r="G92" s="896" t="s">
        <v>4920</v>
      </c>
      <c r="H92" s="905" t="s">
        <v>4915</v>
      </c>
      <c r="I92" s="896" t="s">
        <v>5364</v>
      </c>
      <c r="J92" s="896" t="s">
        <v>4920</v>
      </c>
      <c r="K92" s="892" t="s">
        <v>4541</v>
      </c>
      <c r="L92" s="893" t="s">
        <v>3484</v>
      </c>
      <c r="M92" s="893" t="s">
        <v>3484</v>
      </c>
      <c r="N92" s="900" t="s">
        <v>5964</v>
      </c>
      <c r="O92" s="893" t="s">
        <v>3484</v>
      </c>
      <c r="P92" s="892" t="s">
        <v>5363</v>
      </c>
    </row>
    <row r="93" spans="1:16" ht="28.5" x14ac:dyDescent="0.25">
      <c r="A93" s="882" t="s">
        <v>878</v>
      </c>
      <c r="B93" s="882" t="s">
        <v>1837</v>
      </c>
      <c r="C93" s="994" t="s">
        <v>6340</v>
      </c>
      <c r="D93" s="968" t="s">
        <v>4541</v>
      </c>
      <c r="E93" s="1043" t="s">
        <v>6493</v>
      </c>
      <c r="F93" s="894" t="s">
        <v>3012</v>
      </c>
      <c r="G93" s="896" t="s">
        <v>5364</v>
      </c>
      <c r="H93" s="996" t="s">
        <v>6585</v>
      </c>
      <c r="I93" s="896" t="s">
        <v>4920</v>
      </c>
      <c r="J93" s="896" t="s">
        <v>4920</v>
      </c>
      <c r="K93" s="892" t="s">
        <v>4541</v>
      </c>
      <c r="L93" s="893" t="s">
        <v>3484</v>
      </c>
      <c r="M93" s="893" t="s">
        <v>3484</v>
      </c>
      <c r="N93" s="889"/>
      <c r="O93" s="889"/>
      <c r="P93" s="892" t="s">
        <v>5363</v>
      </c>
    </row>
    <row r="94" spans="1:16" x14ac:dyDescent="0.25">
      <c r="A94" s="879" t="s">
        <v>906</v>
      </c>
      <c r="B94" s="879" t="s">
        <v>2354</v>
      </c>
      <c r="C94" s="994" t="s">
        <v>6422</v>
      </c>
      <c r="D94" s="914" t="s">
        <v>4541</v>
      </c>
      <c r="E94" s="934" t="s">
        <v>6119</v>
      </c>
      <c r="F94" s="894" t="s">
        <v>3012</v>
      </c>
      <c r="G94" s="896" t="s">
        <v>4920</v>
      </c>
      <c r="H94" s="983" t="s">
        <v>6116</v>
      </c>
      <c r="I94" s="896" t="s">
        <v>5364</v>
      </c>
      <c r="J94" s="892" t="s">
        <v>4541</v>
      </c>
      <c r="K94" s="893" t="s">
        <v>3357</v>
      </c>
      <c r="L94" s="893" t="s">
        <v>3357</v>
      </c>
      <c r="M94" s="900" t="s">
        <v>5935</v>
      </c>
      <c r="N94" s="900" t="s">
        <v>5936</v>
      </c>
      <c r="O94" s="892" t="s">
        <v>5422</v>
      </c>
      <c r="P94" s="892" t="s">
        <v>5363</v>
      </c>
    </row>
    <row r="95" spans="1:16" x14ac:dyDescent="0.25">
      <c r="A95" s="971" t="s">
        <v>902</v>
      </c>
      <c r="B95" s="882" t="s">
        <v>2351</v>
      </c>
      <c r="C95" s="844" t="s">
        <v>901</v>
      </c>
      <c r="D95" s="933" t="s">
        <v>4541</v>
      </c>
      <c r="E95" s="934" t="s">
        <v>6749</v>
      </c>
      <c r="F95" s="896" t="s">
        <v>4920</v>
      </c>
      <c r="G95" s="904" t="s">
        <v>3012</v>
      </c>
      <c r="H95" s="896" t="s">
        <v>5364</v>
      </c>
      <c r="I95" s="897" t="s">
        <v>3012</v>
      </c>
      <c r="J95" s="892" t="s">
        <v>4541</v>
      </c>
      <c r="K95" s="893" t="s">
        <v>3484</v>
      </c>
      <c r="L95" s="893" t="s">
        <v>3484</v>
      </c>
      <c r="M95" s="891"/>
      <c r="N95" s="891"/>
      <c r="O95" s="889"/>
    </row>
    <row r="96" spans="1:16" x14ac:dyDescent="0.25">
      <c r="A96" s="879" t="s">
        <v>914</v>
      </c>
      <c r="B96" s="879" t="s">
        <v>1785</v>
      </c>
      <c r="C96" s="844" t="s">
        <v>913</v>
      </c>
      <c r="D96" s="993" t="s">
        <v>4541</v>
      </c>
      <c r="E96" s="934" t="s">
        <v>6186</v>
      </c>
      <c r="F96" s="894" t="s">
        <v>3012</v>
      </c>
      <c r="G96" s="896" t="s">
        <v>4920</v>
      </c>
      <c r="H96" s="896" t="s">
        <v>4920</v>
      </c>
      <c r="I96" s="896" t="s">
        <v>4920</v>
      </c>
      <c r="J96" s="896" t="s">
        <v>5364</v>
      </c>
      <c r="K96" s="892" t="s">
        <v>4541</v>
      </c>
      <c r="L96" s="893" t="s">
        <v>3357</v>
      </c>
      <c r="M96" s="893" t="s">
        <v>3357</v>
      </c>
      <c r="N96" s="900" t="s">
        <v>5622</v>
      </c>
      <c r="O96" s="900" t="s">
        <v>5623</v>
      </c>
      <c r="P96" s="892" t="s">
        <v>5363</v>
      </c>
    </row>
    <row r="97" spans="1:16" x14ac:dyDescent="0.25">
      <c r="A97" s="879" t="s">
        <v>6215</v>
      </c>
      <c r="B97" s="879" t="s">
        <v>6216</v>
      </c>
      <c r="C97" s="994" t="s">
        <v>6586</v>
      </c>
      <c r="D97" s="933" t="s">
        <v>4541</v>
      </c>
      <c r="E97" s="934" t="s">
        <v>6748</v>
      </c>
      <c r="F97" s="894" t="s">
        <v>3012</v>
      </c>
      <c r="G97" s="896" t="s">
        <v>4920</v>
      </c>
      <c r="H97" s="896" t="s">
        <v>4920</v>
      </c>
      <c r="I97" s="896" t="s">
        <v>5364</v>
      </c>
      <c r="J97" s="896" t="s">
        <v>5364</v>
      </c>
      <c r="K97" s="892" t="s">
        <v>4541</v>
      </c>
      <c r="L97" s="893"/>
      <c r="M97" s="893"/>
      <c r="N97" s="900"/>
      <c r="O97" s="900"/>
      <c r="P97" s="892" t="s">
        <v>3146</v>
      </c>
    </row>
    <row r="98" spans="1:16" x14ac:dyDescent="0.25">
      <c r="A98" s="879" t="s">
        <v>925</v>
      </c>
      <c r="B98" s="879" t="s">
        <v>2365</v>
      </c>
      <c r="C98" s="994" t="s">
        <v>6471</v>
      </c>
      <c r="D98" s="933" t="s">
        <v>4541</v>
      </c>
      <c r="E98" s="934" t="s">
        <v>6748</v>
      </c>
      <c r="F98" s="894" t="s">
        <v>3012</v>
      </c>
      <c r="G98" s="896" t="s">
        <v>4920</v>
      </c>
      <c r="H98" s="896" t="s">
        <v>4920</v>
      </c>
      <c r="I98" s="896" t="s">
        <v>5364</v>
      </c>
      <c r="J98" s="897" t="s">
        <v>3012</v>
      </c>
      <c r="K98" s="892" t="s">
        <v>4541</v>
      </c>
      <c r="L98" s="893" t="s">
        <v>3357</v>
      </c>
      <c r="M98" s="893" t="s">
        <v>3357</v>
      </c>
      <c r="N98" s="900" t="s">
        <v>5626</v>
      </c>
      <c r="O98" s="900" t="s">
        <v>5627</v>
      </c>
      <c r="P98" s="892" t="s">
        <v>5451</v>
      </c>
    </row>
    <row r="99" spans="1:16" x14ac:dyDescent="0.25">
      <c r="A99" s="879" t="s">
        <v>928</v>
      </c>
      <c r="B99" s="879" t="s">
        <v>2369</v>
      </c>
      <c r="C99" s="844" t="s">
        <v>927</v>
      </c>
      <c r="D99" s="933" t="s">
        <v>4541</v>
      </c>
      <c r="E99" s="934" t="s">
        <v>6119</v>
      </c>
      <c r="F99" s="894" t="s">
        <v>3012</v>
      </c>
      <c r="G99" s="896" t="s">
        <v>4920</v>
      </c>
      <c r="H99" s="913" t="s">
        <v>6652</v>
      </c>
      <c r="I99" s="896" t="s">
        <v>4920</v>
      </c>
      <c r="J99" s="896" t="s">
        <v>4920</v>
      </c>
      <c r="K99" s="892" t="s">
        <v>4541</v>
      </c>
      <c r="L99" s="893" t="s">
        <v>3484</v>
      </c>
      <c r="M99" s="893" t="s">
        <v>3484</v>
      </c>
      <c r="N99" s="889"/>
      <c r="O99" s="875"/>
      <c r="P99" s="892" t="s">
        <v>5363</v>
      </c>
    </row>
    <row r="100" spans="1:16" x14ac:dyDescent="0.25">
      <c r="A100" s="970" t="s">
        <v>917</v>
      </c>
      <c r="B100" s="879" t="s">
        <v>2362</v>
      </c>
      <c r="C100" s="994" t="s">
        <v>6713</v>
      </c>
      <c r="D100" s="933" t="s">
        <v>4541</v>
      </c>
      <c r="E100" s="934" t="s">
        <v>6748</v>
      </c>
      <c r="F100" s="896" t="s">
        <v>4920</v>
      </c>
      <c r="G100" s="896" t="s">
        <v>4920</v>
      </c>
      <c r="H100" s="896" t="s">
        <v>4920</v>
      </c>
      <c r="I100" s="896" t="s">
        <v>4920</v>
      </c>
      <c r="J100" s="892" t="s">
        <v>4541</v>
      </c>
      <c r="K100" s="893" t="s">
        <v>3357</v>
      </c>
      <c r="L100" s="893" t="s">
        <v>3357</v>
      </c>
      <c r="M100" s="900" t="s">
        <v>5624</v>
      </c>
      <c r="N100" s="900" t="s">
        <v>5625</v>
      </c>
      <c r="O100" s="892" t="s">
        <v>5363</v>
      </c>
    </row>
    <row r="101" spans="1:16" x14ac:dyDescent="0.25">
      <c r="A101" s="882" t="s">
        <v>958</v>
      </c>
      <c r="B101" s="882" t="s">
        <v>1788</v>
      </c>
      <c r="C101" s="994" t="s">
        <v>6425</v>
      </c>
      <c r="D101" s="933" t="s">
        <v>4541</v>
      </c>
      <c r="E101" s="934" t="s">
        <v>6119</v>
      </c>
      <c r="F101" s="894" t="s">
        <v>3012</v>
      </c>
      <c r="G101" s="896" t="s">
        <v>5364</v>
      </c>
      <c r="H101" s="908" t="s">
        <v>5636</v>
      </c>
      <c r="I101" s="896" t="s">
        <v>4920</v>
      </c>
      <c r="J101" s="896" t="s">
        <v>4920</v>
      </c>
      <c r="K101" s="892" t="s">
        <v>4541</v>
      </c>
      <c r="L101" s="893" t="s">
        <v>3484</v>
      </c>
      <c r="M101" s="893" t="s">
        <v>3484</v>
      </c>
      <c r="N101" s="875"/>
      <c r="O101" s="875"/>
      <c r="P101" s="892" t="s">
        <v>3146</v>
      </c>
    </row>
    <row r="102" spans="1:16" x14ac:dyDescent="0.25">
      <c r="A102" s="879" t="s">
        <v>962</v>
      </c>
      <c r="B102" s="879" t="s">
        <v>2397</v>
      </c>
      <c r="C102" s="994" t="s">
        <v>6426</v>
      </c>
      <c r="D102" s="933" t="s">
        <v>4541</v>
      </c>
      <c r="E102" s="934" t="s">
        <v>6748</v>
      </c>
      <c r="F102" s="904" t="s">
        <v>3012</v>
      </c>
      <c r="G102" s="896" t="s">
        <v>4920</v>
      </c>
      <c r="H102" s="896" t="s">
        <v>4920</v>
      </c>
      <c r="I102" s="896" t="s">
        <v>5364</v>
      </c>
      <c r="J102" s="896" t="s">
        <v>4920</v>
      </c>
      <c r="K102" s="892" t="s">
        <v>4541</v>
      </c>
      <c r="L102" s="893" t="s">
        <v>3357</v>
      </c>
      <c r="M102" s="893" t="s">
        <v>3357</v>
      </c>
      <c r="N102" s="900" t="s">
        <v>5637</v>
      </c>
      <c r="O102" s="900" t="s">
        <v>5638</v>
      </c>
      <c r="P102" s="892" t="s">
        <v>5363</v>
      </c>
    </row>
    <row r="103" spans="1:16" x14ac:dyDescent="0.25">
      <c r="A103" s="879" t="s">
        <v>971</v>
      </c>
      <c r="B103" s="879" t="s">
        <v>2405</v>
      </c>
      <c r="C103" s="994" t="s">
        <v>6427</v>
      </c>
      <c r="D103" s="933" t="s">
        <v>4541</v>
      </c>
      <c r="E103" s="934" t="s">
        <v>6748</v>
      </c>
      <c r="F103" s="894" t="s">
        <v>3012</v>
      </c>
      <c r="G103" s="896" t="s">
        <v>4920</v>
      </c>
      <c r="H103" s="896" t="s">
        <v>4920</v>
      </c>
      <c r="I103" s="896" t="s">
        <v>5364</v>
      </c>
      <c r="J103" s="896"/>
      <c r="K103" s="892"/>
      <c r="L103" s="893" t="s">
        <v>3357</v>
      </c>
      <c r="M103" s="893" t="s">
        <v>3357</v>
      </c>
      <c r="N103" s="900" t="s">
        <v>5641</v>
      </c>
      <c r="O103" s="900" t="s">
        <v>5642</v>
      </c>
      <c r="P103" s="892" t="s">
        <v>5363</v>
      </c>
    </row>
    <row r="104" spans="1:16" x14ac:dyDescent="0.25">
      <c r="A104" s="879" t="s">
        <v>2408</v>
      </c>
      <c r="B104" s="879" t="s">
        <v>2409</v>
      </c>
      <c r="C104" s="994" t="s">
        <v>6428</v>
      </c>
      <c r="D104" s="933" t="s">
        <v>4541</v>
      </c>
      <c r="E104" s="934" t="s">
        <v>6748</v>
      </c>
      <c r="F104" s="894" t="s">
        <v>3012</v>
      </c>
      <c r="G104" s="896" t="s">
        <v>4920</v>
      </c>
      <c r="H104" s="896" t="s">
        <v>4920</v>
      </c>
      <c r="I104" s="896" t="s">
        <v>5364</v>
      </c>
      <c r="J104" s="896" t="s">
        <v>4920</v>
      </c>
      <c r="K104" s="892" t="s">
        <v>4541</v>
      </c>
      <c r="L104" s="893" t="s">
        <v>3357</v>
      </c>
      <c r="M104" s="893" t="s">
        <v>3357</v>
      </c>
      <c r="N104" s="900" t="s">
        <v>5637</v>
      </c>
      <c r="O104" s="900" t="s">
        <v>5643</v>
      </c>
      <c r="P104" s="892" t="s">
        <v>5363</v>
      </c>
    </row>
    <row r="105" spans="1:16" x14ac:dyDescent="0.25">
      <c r="A105" s="879" t="s">
        <v>982</v>
      </c>
      <c r="B105" s="879" t="s">
        <v>2413</v>
      </c>
      <c r="C105" s="844" t="s">
        <v>981</v>
      </c>
      <c r="D105" s="934" t="s">
        <v>4541</v>
      </c>
      <c r="E105" s="934" t="s">
        <v>3311</v>
      </c>
      <c r="F105" s="894" t="s">
        <v>3012</v>
      </c>
      <c r="G105" s="896" t="s">
        <v>4920</v>
      </c>
      <c r="H105" s="896" t="s">
        <v>4920</v>
      </c>
      <c r="I105" s="896" t="s">
        <v>4920</v>
      </c>
      <c r="J105" s="896" t="s">
        <v>4920</v>
      </c>
      <c r="K105" s="892" t="s">
        <v>4541</v>
      </c>
      <c r="L105" s="893" t="s">
        <v>3357</v>
      </c>
      <c r="M105" s="893" t="s">
        <v>3357</v>
      </c>
      <c r="N105" s="900" t="s">
        <v>5644</v>
      </c>
      <c r="O105" s="900" t="s">
        <v>5645</v>
      </c>
      <c r="P105" s="892" t="s">
        <v>5363</v>
      </c>
    </row>
    <row r="106" spans="1:16" ht="21" x14ac:dyDescent="0.25">
      <c r="A106" s="882" t="s">
        <v>6527</v>
      </c>
      <c r="B106" s="882" t="s">
        <v>2556</v>
      </c>
      <c r="C106" s="1049" t="s">
        <v>6587</v>
      </c>
      <c r="D106" s="933" t="s">
        <v>4541</v>
      </c>
      <c r="E106" s="934" t="s">
        <v>6749</v>
      </c>
      <c r="F106" s="894" t="s">
        <v>3012</v>
      </c>
      <c r="G106" s="896" t="s">
        <v>5364</v>
      </c>
      <c r="H106" s="896" t="s">
        <v>4920</v>
      </c>
      <c r="I106" s="896" t="s">
        <v>5364</v>
      </c>
      <c r="J106" s="896" t="s">
        <v>5364</v>
      </c>
      <c r="K106" s="892" t="s">
        <v>4541</v>
      </c>
      <c r="L106" s="893" t="s">
        <v>3357</v>
      </c>
      <c r="M106" s="893" t="s">
        <v>3357</v>
      </c>
      <c r="N106" s="900" t="s">
        <v>5698</v>
      </c>
      <c r="O106" s="900" t="s">
        <v>5699</v>
      </c>
      <c r="P106" s="892" t="s">
        <v>5451</v>
      </c>
    </row>
    <row r="107" spans="1:16" x14ac:dyDescent="0.25">
      <c r="A107" s="879" t="s">
        <v>986</v>
      </c>
      <c r="B107" s="879" t="s">
        <v>2417</v>
      </c>
      <c r="C107" s="994" t="s">
        <v>6429</v>
      </c>
      <c r="D107" s="933" t="s">
        <v>4541</v>
      </c>
      <c r="E107" s="934" t="s">
        <v>6748</v>
      </c>
      <c r="F107" s="894" t="s">
        <v>3012</v>
      </c>
      <c r="G107" s="896" t="s">
        <v>5364</v>
      </c>
      <c r="H107" s="939" t="s">
        <v>5938</v>
      </c>
      <c r="I107" s="896" t="s">
        <v>5364</v>
      </c>
      <c r="J107" s="896" t="s">
        <v>4920</v>
      </c>
      <c r="K107" s="892" t="s">
        <v>4541</v>
      </c>
      <c r="L107" s="893" t="s">
        <v>3357</v>
      </c>
      <c r="M107" s="893" t="s">
        <v>3357</v>
      </c>
      <c r="N107" s="900" t="s">
        <v>6008</v>
      </c>
      <c r="O107" s="900" t="s">
        <v>6009</v>
      </c>
      <c r="P107" s="892" t="s">
        <v>3146</v>
      </c>
    </row>
    <row r="108" spans="1:16" x14ac:dyDescent="0.25">
      <c r="A108" s="970" t="s">
        <v>6155</v>
      </c>
      <c r="B108" s="879" t="s">
        <v>6156</v>
      </c>
      <c r="C108" s="994" t="s">
        <v>6475</v>
      </c>
      <c r="D108" s="914" t="s">
        <v>4541</v>
      </c>
      <c r="E108" s="934" t="s">
        <v>6748</v>
      </c>
      <c r="F108" s="894" t="s">
        <v>3012</v>
      </c>
      <c r="G108" s="896" t="s">
        <v>4920</v>
      </c>
      <c r="H108" s="908" t="s">
        <v>6590</v>
      </c>
      <c r="I108" s="896" t="s">
        <v>6159</v>
      </c>
      <c r="J108" s="896" t="s">
        <v>4920</v>
      </c>
      <c r="K108" s="892" t="s">
        <v>4541</v>
      </c>
      <c r="L108" s="893" t="s">
        <v>3357</v>
      </c>
      <c r="M108" s="893" t="s">
        <v>3357</v>
      </c>
      <c r="N108" s="900" t="s">
        <v>6160</v>
      </c>
      <c r="O108" s="892"/>
      <c r="P108" s="875"/>
    </row>
    <row r="109" spans="1:16" x14ac:dyDescent="0.25">
      <c r="A109" s="879" t="s">
        <v>1035</v>
      </c>
      <c r="B109" s="879" t="s">
        <v>2457</v>
      </c>
      <c r="C109" s="994" t="s">
        <v>6430</v>
      </c>
      <c r="D109" s="933" t="s">
        <v>4541</v>
      </c>
      <c r="E109" s="934" t="s">
        <v>6748</v>
      </c>
      <c r="F109" s="894" t="s">
        <v>3012</v>
      </c>
      <c r="G109" s="896" t="s">
        <v>4920</v>
      </c>
      <c r="H109" s="896" t="s">
        <v>4920</v>
      </c>
      <c r="I109" s="892" t="s">
        <v>5364</v>
      </c>
      <c r="J109" s="896" t="s">
        <v>4920</v>
      </c>
      <c r="K109" s="892" t="s">
        <v>4541</v>
      </c>
      <c r="L109" s="893" t="s">
        <v>3357</v>
      </c>
      <c r="M109" s="893" t="s">
        <v>3357</v>
      </c>
      <c r="N109" s="900" t="s">
        <v>5414</v>
      </c>
      <c r="O109" s="900" t="s">
        <v>5415</v>
      </c>
      <c r="P109" s="892" t="s">
        <v>5697</v>
      </c>
    </row>
    <row r="110" spans="1:16" x14ac:dyDescent="0.25">
      <c r="A110" s="879" t="s">
        <v>1039</v>
      </c>
      <c r="B110" s="879" t="s">
        <v>2460</v>
      </c>
      <c r="C110" s="994" t="s">
        <v>6557</v>
      </c>
      <c r="D110" s="933" t="s">
        <v>4541</v>
      </c>
      <c r="E110" s="934" t="s">
        <v>6748</v>
      </c>
      <c r="F110" s="904" t="s">
        <v>3012</v>
      </c>
      <c r="G110" s="897" t="s">
        <v>5364</v>
      </c>
      <c r="H110" s="896" t="s">
        <v>4920</v>
      </c>
      <c r="I110" s="892" t="s">
        <v>5364</v>
      </c>
      <c r="J110" s="897" t="s">
        <v>3012</v>
      </c>
      <c r="K110" s="892" t="s">
        <v>4541</v>
      </c>
      <c r="L110" s="893" t="s">
        <v>3357</v>
      </c>
      <c r="M110" s="893" t="s">
        <v>3357</v>
      </c>
      <c r="N110" s="900" t="s">
        <v>5663</v>
      </c>
      <c r="O110" s="900" t="s">
        <v>5664</v>
      </c>
      <c r="P110" s="892" t="s">
        <v>5363</v>
      </c>
    </row>
    <row r="111" spans="1:16" x14ac:dyDescent="0.25">
      <c r="A111" s="879" t="s">
        <v>1057</v>
      </c>
      <c r="B111" s="879" t="s">
        <v>2475</v>
      </c>
      <c r="C111" s="994" t="s">
        <v>6762</v>
      </c>
      <c r="D111" s="933" t="s">
        <v>4541</v>
      </c>
      <c r="E111" s="934" t="s">
        <v>6119</v>
      </c>
      <c r="F111" s="894" t="s">
        <v>3012</v>
      </c>
      <c r="G111" s="896" t="s">
        <v>4920</v>
      </c>
      <c r="H111" s="896" t="s">
        <v>4920</v>
      </c>
      <c r="I111" s="897" t="s">
        <v>5364</v>
      </c>
      <c r="J111" s="897" t="s">
        <v>3012</v>
      </c>
      <c r="K111" s="892" t="s">
        <v>4541</v>
      </c>
      <c r="L111" s="893" t="s">
        <v>3357</v>
      </c>
      <c r="M111" s="893" t="s">
        <v>3357</v>
      </c>
      <c r="N111" s="900" t="s">
        <v>5666</v>
      </c>
      <c r="O111" s="900" t="s">
        <v>5667</v>
      </c>
      <c r="P111" s="892" t="s">
        <v>5363</v>
      </c>
    </row>
    <row r="112" spans="1:16" x14ac:dyDescent="0.25">
      <c r="A112" s="879" t="s">
        <v>1100</v>
      </c>
      <c r="B112" s="879" t="s">
        <v>2518</v>
      </c>
      <c r="C112" s="844" t="s">
        <v>1099</v>
      </c>
      <c r="D112" s="914" t="s">
        <v>4541</v>
      </c>
      <c r="E112" s="934" t="s">
        <v>6186</v>
      </c>
      <c r="F112" s="896" t="s">
        <v>4920</v>
      </c>
      <c r="G112" s="896" t="s">
        <v>4920</v>
      </c>
      <c r="H112" s="896" t="s">
        <v>4920</v>
      </c>
      <c r="I112" s="896" t="s">
        <v>4920</v>
      </c>
      <c r="J112" s="892" t="s">
        <v>4541</v>
      </c>
      <c r="K112" s="893" t="s">
        <v>3357</v>
      </c>
      <c r="L112" s="893" t="s">
        <v>3357</v>
      </c>
      <c r="M112" s="900" t="s">
        <v>5683</v>
      </c>
      <c r="N112" s="900" t="s">
        <v>5684</v>
      </c>
      <c r="O112" s="892" t="s">
        <v>5422</v>
      </c>
      <c r="P112" s="892" t="s">
        <v>5363</v>
      </c>
    </row>
    <row r="113" spans="1:16" x14ac:dyDescent="0.25">
      <c r="A113" s="879" t="s">
        <v>1061</v>
      </c>
      <c r="B113" s="879" t="s">
        <v>1938</v>
      </c>
      <c r="C113" s="994" t="s">
        <v>6433</v>
      </c>
      <c r="D113" s="933" t="s">
        <v>4541</v>
      </c>
      <c r="E113" s="934" t="s">
        <v>6186</v>
      </c>
      <c r="F113" s="894" t="s">
        <v>3012</v>
      </c>
      <c r="G113" s="894" t="s">
        <v>3012</v>
      </c>
      <c r="H113" s="908" t="s">
        <v>6576</v>
      </c>
      <c r="I113" s="896" t="s">
        <v>4920</v>
      </c>
      <c r="J113" s="897" t="s">
        <v>3012</v>
      </c>
      <c r="K113" s="892" t="s">
        <v>4541</v>
      </c>
      <c r="L113" s="893" t="s">
        <v>3357</v>
      </c>
      <c r="M113" s="893" t="s">
        <v>3357</v>
      </c>
      <c r="N113" s="900" t="s">
        <v>5477</v>
      </c>
      <c r="O113" s="900" t="s">
        <v>5651</v>
      </c>
      <c r="P113" s="892" t="s">
        <v>5363</v>
      </c>
    </row>
    <row r="114" spans="1:16" x14ac:dyDescent="0.25">
      <c r="A114" s="879" t="s">
        <v>1069</v>
      </c>
      <c r="B114" s="879" t="s">
        <v>2481</v>
      </c>
      <c r="C114" s="994" t="s">
        <v>6432</v>
      </c>
      <c r="D114" s="933" t="s">
        <v>4541</v>
      </c>
      <c r="E114" s="934" t="s">
        <v>6749</v>
      </c>
      <c r="F114" s="894" t="s">
        <v>3012</v>
      </c>
      <c r="G114" s="896" t="s">
        <v>4920</v>
      </c>
      <c r="H114" s="896" t="s">
        <v>4920</v>
      </c>
      <c r="I114" s="892" t="s">
        <v>5364</v>
      </c>
      <c r="J114" s="896" t="s">
        <v>4920</v>
      </c>
      <c r="K114" s="892" t="s">
        <v>4541</v>
      </c>
      <c r="L114" s="893" t="s">
        <v>3357</v>
      </c>
      <c r="M114" s="893" t="s">
        <v>3357</v>
      </c>
      <c r="N114" s="900" t="s">
        <v>5668</v>
      </c>
      <c r="O114" s="900" t="s">
        <v>5669</v>
      </c>
      <c r="P114" s="892" t="s">
        <v>3146</v>
      </c>
    </row>
    <row r="115" spans="1:16" x14ac:dyDescent="0.25">
      <c r="A115" s="879" t="s">
        <v>1073</v>
      </c>
      <c r="B115" s="879" t="s">
        <v>2487</v>
      </c>
      <c r="C115" s="994" t="s">
        <v>6431</v>
      </c>
      <c r="D115" s="933" t="s">
        <v>4541</v>
      </c>
      <c r="E115" s="934" t="s">
        <v>6748</v>
      </c>
      <c r="F115" s="894" t="s">
        <v>3012</v>
      </c>
      <c r="G115" s="896" t="s">
        <v>4920</v>
      </c>
      <c r="H115" s="896" t="s">
        <v>4920</v>
      </c>
      <c r="I115" s="897" t="s">
        <v>5364</v>
      </c>
      <c r="J115" s="896" t="s">
        <v>4920</v>
      </c>
      <c r="K115" s="892" t="s">
        <v>4541</v>
      </c>
      <c r="L115" s="893" t="s">
        <v>3357</v>
      </c>
      <c r="M115" s="893" t="s">
        <v>3357</v>
      </c>
      <c r="N115" s="900" t="s">
        <v>6670</v>
      </c>
      <c r="O115" s="900" t="s">
        <v>6671</v>
      </c>
      <c r="P115" s="889"/>
    </row>
    <row r="116" spans="1:16" x14ac:dyDescent="0.25">
      <c r="A116" s="879" t="s">
        <v>1088</v>
      </c>
      <c r="B116" s="879" t="s">
        <v>2503</v>
      </c>
      <c r="C116" s="994" t="s">
        <v>6434</v>
      </c>
      <c r="D116" s="914" t="s">
        <v>4541</v>
      </c>
      <c r="E116" s="934" t="s">
        <v>3066</v>
      </c>
      <c r="F116" s="894" t="s">
        <v>3012</v>
      </c>
      <c r="G116" s="894" t="s">
        <v>3012</v>
      </c>
      <c r="H116" s="911" t="s">
        <v>6235</v>
      </c>
      <c r="I116" s="896" t="s">
        <v>5364</v>
      </c>
      <c r="J116" s="896" t="s">
        <v>4920</v>
      </c>
      <c r="K116" s="892" t="s">
        <v>4541</v>
      </c>
      <c r="L116" s="893" t="s">
        <v>3357</v>
      </c>
      <c r="M116" s="893" t="s">
        <v>3357</v>
      </c>
      <c r="N116" s="900" t="s">
        <v>5678</v>
      </c>
      <c r="O116" s="900" t="s">
        <v>5679</v>
      </c>
      <c r="P116" s="892" t="s">
        <v>5697</v>
      </c>
    </row>
    <row r="117" spans="1:16" x14ac:dyDescent="0.25">
      <c r="A117" s="879" t="s">
        <v>1112</v>
      </c>
      <c r="B117" s="879" t="s">
        <v>2527</v>
      </c>
      <c r="C117" s="994" t="s">
        <v>6435</v>
      </c>
      <c r="D117" s="933" t="s">
        <v>4541</v>
      </c>
      <c r="E117" s="934" t="s">
        <v>6749</v>
      </c>
      <c r="F117" s="894" t="s">
        <v>3012</v>
      </c>
      <c r="G117" s="896" t="s">
        <v>4920</v>
      </c>
      <c r="H117" s="896" t="s">
        <v>4920</v>
      </c>
      <c r="I117" s="896" t="s">
        <v>5364</v>
      </c>
      <c r="J117" s="904" t="s">
        <v>3012</v>
      </c>
      <c r="K117" s="892" t="s">
        <v>4541</v>
      </c>
      <c r="L117" s="893" t="s">
        <v>3357</v>
      </c>
      <c r="M117" s="893" t="s">
        <v>3357</v>
      </c>
      <c r="N117" s="900" t="s">
        <v>5687</v>
      </c>
      <c r="O117" s="900" t="s">
        <v>5688</v>
      </c>
      <c r="P117" s="892" t="s">
        <v>5363</v>
      </c>
    </row>
    <row r="118" spans="1:16" x14ac:dyDescent="0.25">
      <c r="A118" s="879" t="s">
        <v>1136</v>
      </c>
      <c r="B118" s="879" t="s">
        <v>2541</v>
      </c>
      <c r="C118" s="994" t="s">
        <v>6436</v>
      </c>
      <c r="D118" s="914" t="s">
        <v>4541</v>
      </c>
      <c r="E118" s="934" t="s">
        <v>6748</v>
      </c>
      <c r="F118" s="894" t="s">
        <v>3012</v>
      </c>
      <c r="G118" s="896" t="s">
        <v>4920</v>
      </c>
      <c r="H118" s="896" t="s">
        <v>4920</v>
      </c>
      <c r="I118" s="896" t="s">
        <v>5364</v>
      </c>
      <c r="J118" s="896" t="s">
        <v>4920</v>
      </c>
      <c r="K118" s="892" t="s">
        <v>4541</v>
      </c>
      <c r="L118" s="893" t="s">
        <v>3357</v>
      </c>
      <c r="M118" s="893" t="s">
        <v>3357</v>
      </c>
      <c r="N118" s="900" t="s">
        <v>5691</v>
      </c>
      <c r="O118" s="900" t="s">
        <v>5692</v>
      </c>
      <c r="P118" s="892" t="s">
        <v>5363</v>
      </c>
    </row>
    <row r="119" spans="1:16" x14ac:dyDescent="0.25">
      <c r="A119" s="879" t="s">
        <v>1144</v>
      </c>
      <c r="B119" s="879" t="s">
        <v>2549</v>
      </c>
      <c r="C119" s="994" t="s">
        <v>6253</v>
      </c>
      <c r="D119" s="914" t="s">
        <v>4541</v>
      </c>
      <c r="E119" s="934" t="s">
        <v>6748</v>
      </c>
      <c r="F119" s="894" t="s">
        <v>3012</v>
      </c>
      <c r="G119" s="896" t="s">
        <v>5364</v>
      </c>
      <c r="H119" s="896" t="s">
        <v>4920</v>
      </c>
      <c r="I119" s="896" t="s">
        <v>5364</v>
      </c>
      <c r="J119" s="896" t="s">
        <v>4920</v>
      </c>
      <c r="K119" s="892" t="s">
        <v>4541</v>
      </c>
      <c r="L119" s="893" t="s">
        <v>3357</v>
      </c>
      <c r="M119" s="893" t="s">
        <v>3357</v>
      </c>
      <c r="N119" s="900" t="s">
        <v>5693</v>
      </c>
      <c r="O119" s="900" t="s">
        <v>5694</v>
      </c>
      <c r="P119" s="892" t="s">
        <v>3146</v>
      </c>
    </row>
    <row r="120" spans="1:16" x14ac:dyDescent="0.25">
      <c r="A120" s="879" t="s">
        <v>5939</v>
      </c>
      <c r="B120" s="879" t="s">
        <v>5940</v>
      </c>
      <c r="C120" s="940" t="s">
        <v>3222</v>
      </c>
      <c r="D120" s="914" t="s">
        <v>4541</v>
      </c>
      <c r="E120" s="934" t="s">
        <v>6119</v>
      </c>
      <c r="F120" s="894" t="s">
        <v>3012</v>
      </c>
      <c r="G120" s="908" t="s">
        <v>5942</v>
      </c>
      <c r="H120" s="896" t="s">
        <v>4920</v>
      </c>
      <c r="I120" s="896" t="s">
        <v>4920</v>
      </c>
      <c r="J120" s="896" t="s">
        <v>4920</v>
      </c>
      <c r="K120" s="892" t="s">
        <v>4541</v>
      </c>
      <c r="L120" s="893"/>
      <c r="M120" s="893"/>
      <c r="N120" s="875"/>
      <c r="O120" s="875"/>
      <c r="P120" s="889"/>
    </row>
    <row r="121" spans="1:16" x14ac:dyDescent="0.25">
      <c r="A121" s="944" t="s">
        <v>1148</v>
      </c>
      <c r="B121" s="879" t="s">
        <v>2553</v>
      </c>
      <c r="C121" s="997" t="s">
        <v>6252</v>
      </c>
      <c r="D121" s="914" t="s">
        <v>4541</v>
      </c>
      <c r="E121" s="934" t="s">
        <v>6748</v>
      </c>
      <c r="F121" s="894" t="s">
        <v>3012</v>
      </c>
      <c r="G121" s="896" t="s">
        <v>5364</v>
      </c>
      <c r="H121" s="896" t="s">
        <v>4920</v>
      </c>
      <c r="I121" s="896" t="s">
        <v>4920</v>
      </c>
      <c r="J121" s="896" t="s">
        <v>4920</v>
      </c>
      <c r="K121" s="892" t="s">
        <v>4541</v>
      </c>
      <c r="L121" s="893" t="s">
        <v>3357</v>
      </c>
      <c r="M121" s="893" t="s">
        <v>3357</v>
      </c>
      <c r="N121" s="900" t="s">
        <v>5695</v>
      </c>
      <c r="O121" s="900" t="s">
        <v>5696</v>
      </c>
      <c r="P121" s="892" t="s">
        <v>5549</v>
      </c>
    </row>
    <row r="122" spans="1:16" x14ac:dyDescent="0.25">
      <c r="A122" s="970" t="s">
        <v>6141</v>
      </c>
      <c r="B122" s="879" t="s">
        <v>6143</v>
      </c>
      <c r="C122" s="994" t="s">
        <v>6331</v>
      </c>
      <c r="D122" s="914" t="s">
        <v>4541</v>
      </c>
      <c r="E122" s="934" t="s">
        <v>6748</v>
      </c>
      <c r="F122" s="894" t="s">
        <v>3012</v>
      </c>
      <c r="G122" s="896" t="s">
        <v>4920</v>
      </c>
      <c r="H122" s="896" t="s">
        <v>4920</v>
      </c>
      <c r="I122" s="896" t="s">
        <v>5364</v>
      </c>
      <c r="J122" s="892"/>
      <c r="K122" s="893" t="s">
        <v>3357</v>
      </c>
      <c r="L122" s="893" t="s">
        <v>3357</v>
      </c>
      <c r="M122" s="900" t="s">
        <v>6144</v>
      </c>
      <c r="N122" s="900"/>
      <c r="O122" s="892"/>
      <c r="P122" s="889"/>
    </row>
    <row r="123" spans="1:16" x14ac:dyDescent="0.25">
      <c r="A123" s="879" t="s">
        <v>1172</v>
      </c>
      <c r="B123" s="879" t="s">
        <v>2564</v>
      </c>
      <c r="C123" s="844" t="s">
        <v>1171</v>
      </c>
      <c r="D123" s="933" t="s">
        <v>4541</v>
      </c>
      <c r="E123" s="934" t="s">
        <v>3311</v>
      </c>
      <c r="F123" s="894" t="s">
        <v>3012</v>
      </c>
      <c r="G123" s="896" t="s">
        <v>4920</v>
      </c>
      <c r="H123" s="896" t="s">
        <v>4920</v>
      </c>
      <c r="I123" s="896" t="s">
        <v>4920</v>
      </c>
      <c r="J123" s="896" t="s">
        <v>5364</v>
      </c>
      <c r="K123" s="893" t="s">
        <v>3357</v>
      </c>
      <c r="L123" s="893" t="s">
        <v>3357</v>
      </c>
      <c r="M123" s="900" t="s">
        <v>5702</v>
      </c>
      <c r="N123" s="900" t="s">
        <v>5702</v>
      </c>
      <c r="O123" s="899" t="s">
        <v>5703</v>
      </c>
      <c r="P123" s="892" t="s">
        <v>3146</v>
      </c>
    </row>
    <row r="124" spans="1:16" ht="28.5" x14ac:dyDescent="0.25">
      <c r="A124" s="879" t="s">
        <v>1176</v>
      </c>
      <c r="B124" s="879" t="s">
        <v>1820</v>
      </c>
      <c r="C124" s="994" t="s">
        <v>6333</v>
      </c>
      <c r="D124" s="914" t="s">
        <v>4541</v>
      </c>
      <c r="E124" s="934" t="s">
        <v>3066</v>
      </c>
      <c r="F124" s="894" t="s">
        <v>3012</v>
      </c>
      <c r="G124" s="896" t="s">
        <v>5364</v>
      </c>
      <c r="H124" s="913" t="s">
        <v>6577</v>
      </c>
      <c r="I124" s="896" t="s">
        <v>5364</v>
      </c>
      <c r="J124" s="896" t="s">
        <v>4920</v>
      </c>
      <c r="K124" s="892" t="s">
        <v>4541</v>
      </c>
      <c r="L124" s="893" t="s">
        <v>3357</v>
      </c>
      <c r="M124" s="893" t="s">
        <v>3357</v>
      </c>
      <c r="N124" s="900" t="s">
        <v>5970</v>
      </c>
      <c r="O124" s="900" t="s">
        <v>5971</v>
      </c>
      <c r="P124" s="892" t="s">
        <v>5363</v>
      </c>
    </row>
    <row r="125" spans="1:16" x14ac:dyDescent="0.25">
      <c r="A125" s="879" t="s">
        <v>2584</v>
      </c>
      <c r="B125" s="879" t="s">
        <v>2585</v>
      </c>
      <c r="C125" s="844" t="s">
        <v>1201</v>
      </c>
      <c r="D125" s="933" t="s">
        <v>4541</v>
      </c>
      <c r="E125" s="934" t="s">
        <v>3311</v>
      </c>
      <c r="F125" s="894" t="s">
        <v>3012</v>
      </c>
      <c r="G125" s="896" t="s">
        <v>4920</v>
      </c>
      <c r="H125" s="913" t="s">
        <v>6236</v>
      </c>
      <c r="I125" s="896" t="s">
        <v>4920</v>
      </c>
      <c r="J125" s="896" t="s">
        <v>4920</v>
      </c>
      <c r="K125" s="892" t="s">
        <v>4541</v>
      </c>
      <c r="L125" s="893" t="s">
        <v>3357</v>
      </c>
      <c r="M125" s="893" t="s">
        <v>3357</v>
      </c>
      <c r="N125" s="900" t="s">
        <v>6014</v>
      </c>
      <c r="O125" s="889"/>
      <c r="P125" s="892" t="s">
        <v>5363</v>
      </c>
    </row>
    <row r="126" spans="1:16" x14ac:dyDescent="0.25">
      <c r="A126" s="879" t="s">
        <v>1198</v>
      </c>
      <c r="B126" s="882" t="s">
        <v>2596</v>
      </c>
      <c r="C126" s="994" t="s">
        <v>6254</v>
      </c>
      <c r="D126" s="933" t="s">
        <v>4541</v>
      </c>
      <c r="E126" s="934" t="s">
        <v>6119</v>
      </c>
      <c r="F126" s="904" t="s">
        <v>3012</v>
      </c>
      <c r="G126" s="896" t="s">
        <v>4920</v>
      </c>
      <c r="H126" s="896" t="s">
        <v>4920</v>
      </c>
      <c r="I126" s="896" t="s">
        <v>5364</v>
      </c>
      <c r="J126" s="896" t="s">
        <v>4920</v>
      </c>
      <c r="K126" s="892" t="s">
        <v>4541</v>
      </c>
      <c r="L126" s="893" t="s">
        <v>3357</v>
      </c>
      <c r="M126" s="893" t="s">
        <v>3357</v>
      </c>
      <c r="N126" s="900" t="s">
        <v>5712</v>
      </c>
      <c r="O126" s="900" t="s">
        <v>5713</v>
      </c>
      <c r="P126" s="892" t="s">
        <v>5363</v>
      </c>
    </row>
    <row r="127" spans="1:16" x14ac:dyDescent="0.25">
      <c r="A127" s="970" t="s">
        <v>6545</v>
      </c>
      <c r="B127" s="879" t="s">
        <v>6547</v>
      </c>
      <c r="C127" s="994" t="s">
        <v>6546</v>
      </c>
      <c r="D127" s="933" t="s">
        <v>4541</v>
      </c>
      <c r="E127" s="934" t="s">
        <v>6748</v>
      </c>
      <c r="F127" s="901" t="s">
        <v>4541</v>
      </c>
      <c r="G127" s="896" t="s">
        <v>4920</v>
      </c>
      <c r="H127" s="896" t="s">
        <v>4920</v>
      </c>
      <c r="I127" s="904" t="s">
        <v>3012</v>
      </c>
      <c r="J127" s="892" t="s">
        <v>4541</v>
      </c>
      <c r="K127" s="893" t="s">
        <v>6153</v>
      </c>
      <c r="L127" s="893" t="s">
        <v>6153</v>
      </c>
      <c r="M127" s="899" t="s">
        <v>6548</v>
      </c>
      <c r="N127" s="889"/>
      <c r="O127" s="892"/>
    </row>
    <row r="128" spans="1:16" x14ac:dyDescent="0.25">
      <c r="A128" s="944" t="s">
        <v>1207</v>
      </c>
      <c r="B128" s="882" t="s">
        <v>2553</v>
      </c>
      <c r="C128" s="1003" t="s">
        <v>6334</v>
      </c>
      <c r="D128" s="914" t="s">
        <v>4541</v>
      </c>
      <c r="E128" s="934" t="s">
        <v>6748</v>
      </c>
      <c r="F128" s="904" t="s">
        <v>3012</v>
      </c>
      <c r="G128" s="896" t="s">
        <v>4920</v>
      </c>
      <c r="H128" s="896" t="s">
        <v>4920</v>
      </c>
      <c r="I128" s="896" t="s">
        <v>5364</v>
      </c>
      <c r="J128" s="896" t="s">
        <v>4920</v>
      </c>
      <c r="K128" s="892" t="s">
        <v>4541</v>
      </c>
      <c r="L128" s="893" t="s">
        <v>3357</v>
      </c>
      <c r="M128" s="893" t="s">
        <v>3357</v>
      </c>
      <c r="N128" s="900" t="s">
        <v>5695</v>
      </c>
      <c r="O128" s="900" t="s">
        <v>5716</v>
      </c>
      <c r="P128" s="892" t="s">
        <v>5363</v>
      </c>
    </row>
    <row r="129" spans="1:16" x14ac:dyDescent="0.25">
      <c r="A129" s="879" t="s">
        <v>2610</v>
      </c>
      <c r="B129" s="882" t="s">
        <v>2611</v>
      </c>
      <c r="C129" s="910" t="s">
        <v>1231</v>
      </c>
      <c r="D129" s="914" t="s">
        <v>4541</v>
      </c>
      <c r="E129" s="934" t="s">
        <v>3066</v>
      </c>
      <c r="F129" s="904" t="s">
        <v>3012</v>
      </c>
      <c r="G129" s="896" t="s">
        <v>4920</v>
      </c>
      <c r="H129" s="896" t="s">
        <v>4920</v>
      </c>
      <c r="I129" s="897" t="s">
        <v>5364</v>
      </c>
      <c r="J129" s="896" t="s">
        <v>4920</v>
      </c>
      <c r="K129" s="892" t="s">
        <v>4541</v>
      </c>
      <c r="L129" s="893" t="s">
        <v>3357</v>
      </c>
      <c r="M129" s="893" t="s">
        <v>3357</v>
      </c>
      <c r="N129" s="900" t="s">
        <v>6015</v>
      </c>
      <c r="O129" s="900" t="s">
        <v>6016</v>
      </c>
      <c r="P129" s="889"/>
    </row>
    <row r="130" spans="1:16" x14ac:dyDescent="0.25">
      <c r="A130" s="879" t="s">
        <v>1235</v>
      </c>
      <c r="B130" s="882" t="s">
        <v>2614</v>
      </c>
      <c r="C130" s="994" t="s">
        <v>6255</v>
      </c>
      <c r="D130" s="934" t="s">
        <v>4541</v>
      </c>
      <c r="E130" s="934" t="s">
        <v>3311</v>
      </c>
      <c r="F130" s="894" t="s">
        <v>3012</v>
      </c>
      <c r="G130" s="896" t="s">
        <v>4920</v>
      </c>
      <c r="H130" s="896" t="s">
        <v>4920</v>
      </c>
      <c r="I130" s="896" t="s">
        <v>5364</v>
      </c>
      <c r="J130" s="904" t="s">
        <v>3012</v>
      </c>
      <c r="K130" s="892" t="s">
        <v>4541</v>
      </c>
      <c r="L130" s="893" t="s">
        <v>3357</v>
      </c>
      <c r="M130" s="893" t="s">
        <v>3357</v>
      </c>
      <c r="N130" s="900" t="s">
        <v>6017</v>
      </c>
      <c r="O130" s="900" t="s">
        <v>6018</v>
      </c>
      <c r="P130" s="892"/>
    </row>
    <row r="131" spans="1:16" x14ac:dyDescent="0.25">
      <c r="A131" s="958" t="s">
        <v>1239</v>
      </c>
      <c r="B131" s="882" t="s">
        <v>2618</v>
      </c>
      <c r="C131" s="994" t="s">
        <v>6257</v>
      </c>
      <c r="D131" s="933" t="s">
        <v>4541</v>
      </c>
      <c r="E131" s="934" t="s">
        <v>6748</v>
      </c>
      <c r="F131" s="894" t="s">
        <v>3012</v>
      </c>
      <c r="G131" s="896" t="s">
        <v>4920</v>
      </c>
      <c r="H131" s="896" t="s">
        <v>4920</v>
      </c>
      <c r="I131" s="896" t="s">
        <v>5364</v>
      </c>
      <c r="J131" s="896" t="s">
        <v>4920</v>
      </c>
      <c r="K131" s="892" t="s">
        <v>4541</v>
      </c>
      <c r="L131" s="893" t="s">
        <v>3357</v>
      </c>
      <c r="M131" s="893" t="s">
        <v>3357</v>
      </c>
      <c r="N131" s="900" t="s">
        <v>5722</v>
      </c>
      <c r="O131" s="900" t="s">
        <v>5723</v>
      </c>
      <c r="P131" s="938"/>
    </row>
    <row r="132" spans="1:16" x14ac:dyDescent="0.25">
      <c r="A132" s="970" t="s">
        <v>1251</v>
      </c>
      <c r="B132" s="882" t="s">
        <v>2626</v>
      </c>
      <c r="C132" s="844" t="s">
        <v>1250</v>
      </c>
      <c r="D132" s="933" t="s">
        <v>4541</v>
      </c>
      <c r="E132" s="934" t="s">
        <v>3066</v>
      </c>
      <c r="F132" s="896" t="s">
        <v>4920</v>
      </c>
      <c r="G132" s="896" t="s">
        <v>4920</v>
      </c>
      <c r="H132" s="896" t="s">
        <v>4920</v>
      </c>
      <c r="I132" s="896" t="s">
        <v>4920</v>
      </c>
      <c r="J132" s="892" t="s">
        <v>4541</v>
      </c>
      <c r="K132" s="893" t="s">
        <v>3357</v>
      </c>
      <c r="L132" s="893" t="s">
        <v>3357</v>
      </c>
      <c r="M132" s="900" t="s">
        <v>5726</v>
      </c>
      <c r="N132" s="900" t="s">
        <v>5727</v>
      </c>
      <c r="O132" s="892" t="s">
        <v>5363</v>
      </c>
    </row>
    <row r="133" spans="1:16" x14ac:dyDescent="0.25">
      <c r="A133" s="879" t="s">
        <v>1263</v>
      </c>
      <c r="B133" s="882" t="s">
        <v>2630</v>
      </c>
      <c r="C133" s="994" t="s">
        <v>6256</v>
      </c>
      <c r="D133" s="914" t="s">
        <v>4541</v>
      </c>
      <c r="E133" s="934" t="s">
        <v>6119</v>
      </c>
      <c r="F133" s="894" t="s">
        <v>3012</v>
      </c>
      <c r="G133" s="896" t="s">
        <v>5364</v>
      </c>
      <c r="H133" s="915" t="s">
        <v>6483</v>
      </c>
      <c r="I133" s="896" t="s">
        <v>5364</v>
      </c>
      <c r="J133" s="904" t="s">
        <v>3012</v>
      </c>
      <c r="K133" s="892" t="s">
        <v>4541</v>
      </c>
      <c r="L133" s="893" t="s">
        <v>3357</v>
      </c>
      <c r="M133" s="893" t="s">
        <v>3357</v>
      </c>
      <c r="N133" s="900" t="s">
        <v>6021</v>
      </c>
      <c r="O133" s="900" t="s">
        <v>6022</v>
      </c>
      <c r="P133" s="892" t="s">
        <v>5589</v>
      </c>
    </row>
    <row r="134" spans="1:16" x14ac:dyDescent="0.25">
      <c r="A134" s="879" t="s">
        <v>2640</v>
      </c>
      <c r="B134" s="882" t="s">
        <v>2641</v>
      </c>
      <c r="C134" s="994" t="s">
        <v>6258</v>
      </c>
      <c r="D134" s="933" t="s">
        <v>4541</v>
      </c>
      <c r="E134" s="934" t="s">
        <v>6119</v>
      </c>
      <c r="F134" s="894" t="s">
        <v>3012</v>
      </c>
      <c r="G134" s="896" t="s">
        <v>4920</v>
      </c>
      <c r="H134" s="896" t="s">
        <v>4920</v>
      </c>
      <c r="I134" s="896" t="s">
        <v>5364</v>
      </c>
      <c r="J134" s="896" t="s">
        <v>4920</v>
      </c>
      <c r="K134" s="892" t="s">
        <v>4541</v>
      </c>
      <c r="L134" s="893" t="s">
        <v>3357</v>
      </c>
      <c r="M134" s="893" t="s">
        <v>3357</v>
      </c>
      <c r="N134" s="900" t="s">
        <v>5732</v>
      </c>
      <c r="O134" s="900" t="s">
        <v>5733</v>
      </c>
      <c r="P134" s="892" t="s">
        <v>5363</v>
      </c>
    </row>
    <row r="135" spans="1:16" x14ac:dyDescent="0.25">
      <c r="A135" s="879" t="s">
        <v>1267</v>
      </c>
      <c r="B135" s="882" t="s">
        <v>2144</v>
      </c>
      <c r="C135" s="994" t="s">
        <v>6335</v>
      </c>
      <c r="D135" s="933" t="s">
        <v>4541</v>
      </c>
      <c r="E135" s="934" t="s">
        <v>6119</v>
      </c>
      <c r="F135" s="894" t="s">
        <v>3012</v>
      </c>
      <c r="G135" s="896" t="s">
        <v>4920</v>
      </c>
      <c r="H135" s="896" t="s">
        <v>4920</v>
      </c>
      <c r="I135" s="896" t="s">
        <v>5364</v>
      </c>
      <c r="J135" s="896" t="s">
        <v>4920</v>
      </c>
      <c r="K135" s="896" t="s">
        <v>4920</v>
      </c>
      <c r="L135" s="893" t="s">
        <v>3357</v>
      </c>
      <c r="M135" s="893" t="s">
        <v>3357</v>
      </c>
      <c r="N135" s="900" t="s">
        <v>5547</v>
      </c>
      <c r="O135" s="900" t="s">
        <v>5734</v>
      </c>
      <c r="P135" s="892" t="s">
        <v>6038</v>
      </c>
    </row>
    <row r="136" spans="1:16" x14ac:dyDescent="0.25">
      <c r="A136" s="885" t="s">
        <v>1272</v>
      </c>
      <c r="B136" s="885" t="s">
        <v>2644</v>
      </c>
      <c r="C136" s="1048" t="s">
        <v>6578</v>
      </c>
      <c r="D136" s="933" t="s">
        <v>4541</v>
      </c>
      <c r="E136" s="934" t="s">
        <v>3311</v>
      </c>
      <c r="F136" s="904" t="s">
        <v>3012</v>
      </c>
      <c r="G136" s="896" t="s">
        <v>5364</v>
      </c>
      <c r="H136" s="896" t="s">
        <v>4920</v>
      </c>
      <c r="I136" s="896" t="s">
        <v>4920</v>
      </c>
      <c r="J136" s="896" t="s">
        <v>4920</v>
      </c>
      <c r="K136" s="892" t="s">
        <v>4541</v>
      </c>
      <c r="L136" s="893" t="s">
        <v>3484</v>
      </c>
      <c r="M136" s="893" t="s">
        <v>3484</v>
      </c>
      <c r="N136" s="889"/>
      <c r="O136" s="875"/>
      <c r="P136" s="889"/>
    </row>
    <row r="137" spans="1:16" x14ac:dyDescent="0.25">
      <c r="A137" s="879" t="s">
        <v>1276</v>
      </c>
      <c r="B137" s="882" t="s">
        <v>2648</v>
      </c>
      <c r="C137" s="994" t="s">
        <v>6259</v>
      </c>
      <c r="D137" s="914" t="s">
        <v>4541</v>
      </c>
      <c r="E137" s="934" t="s">
        <v>6119</v>
      </c>
      <c r="F137" s="904" t="s">
        <v>3012</v>
      </c>
      <c r="G137" s="896" t="s">
        <v>4920</v>
      </c>
      <c r="H137" s="896" t="s">
        <v>4920</v>
      </c>
      <c r="I137" s="897" t="s">
        <v>5364</v>
      </c>
      <c r="J137" s="896" t="s">
        <v>4920</v>
      </c>
      <c r="K137" s="892" t="s">
        <v>4541</v>
      </c>
      <c r="L137" s="893" t="s">
        <v>3357</v>
      </c>
      <c r="M137" s="893" t="s">
        <v>3357</v>
      </c>
      <c r="N137" s="900" t="s">
        <v>6023</v>
      </c>
      <c r="O137" s="900" t="s">
        <v>6024</v>
      </c>
      <c r="P137" s="889"/>
    </row>
    <row r="138" spans="1:16" x14ac:dyDescent="0.25">
      <c r="A138" s="970" t="s">
        <v>5200</v>
      </c>
      <c r="B138" s="882" t="s">
        <v>5202</v>
      </c>
      <c r="C138" s="844" t="s">
        <v>5199</v>
      </c>
      <c r="D138" s="933" t="s">
        <v>4541</v>
      </c>
      <c r="E138" s="934" t="s">
        <v>6119</v>
      </c>
      <c r="F138" s="904" t="s">
        <v>3012</v>
      </c>
      <c r="G138" s="896" t="s">
        <v>4920</v>
      </c>
      <c r="H138" s="896" t="s">
        <v>4920</v>
      </c>
      <c r="I138" s="896" t="s">
        <v>4920</v>
      </c>
      <c r="J138" s="896" t="s">
        <v>4920</v>
      </c>
      <c r="K138" s="892" t="s">
        <v>4541</v>
      </c>
      <c r="L138" s="893" t="s">
        <v>3357</v>
      </c>
      <c r="M138" s="893" t="s">
        <v>3357</v>
      </c>
      <c r="N138" s="900" t="s">
        <v>5729</v>
      </c>
      <c r="O138" s="900" t="s">
        <v>5730</v>
      </c>
      <c r="P138" s="892"/>
    </row>
    <row r="139" spans="1:16" x14ac:dyDescent="0.25">
      <c r="A139" s="879" t="s">
        <v>1280</v>
      </c>
      <c r="B139" s="882" t="s">
        <v>2651</v>
      </c>
      <c r="C139" s="994" t="s">
        <v>6261</v>
      </c>
      <c r="D139" s="933" t="s">
        <v>4541</v>
      </c>
      <c r="E139" s="934" t="s">
        <v>6119</v>
      </c>
      <c r="F139" s="894" t="s">
        <v>3012</v>
      </c>
      <c r="G139" s="896" t="s">
        <v>4920</v>
      </c>
      <c r="H139" s="896" t="s">
        <v>4920</v>
      </c>
      <c r="I139" s="896" t="s">
        <v>5364</v>
      </c>
      <c r="J139" s="896" t="s">
        <v>5364</v>
      </c>
      <c r="K139" s="892" t="s">
        <v>4541</v>
      </c>
      <c r="L139" s="893" t="s">
        <v>3357</v>
      </c>
      <c r="M139" s="893" t="s">
        <v>3357</v>
      </c>
      <c r="N139" s="900" t="s">
        <v>6025</v>
      </c>
      <c r="O139" s="900" t="s">
        <v>6026</v>
      </c>
      <c r="P139" s="892" t="s">
        <v>5363</v>
      </c>
    </row>
    <row r="140" spans="1:16" x14ac:dyDescent="0.25">
      <c r="A140" s="879" t="s">
        <v>1300</v>
      </c>
      <c r="B140" s="882" t="s">
        <v>2667</v>
      </c>
      <c r="C140" s="994" t="s">
        <v>6237</v>
      </c>
      <c r="D140" s="933" t="s">
        <v>4541</v>
      </c>
      <c r="E140" s="934" t="s">
        <v>3311</v>
      </c>
      <c r="F140" s="894" t="s">
        <v>3012</v>
      </c>
      <c r="G140" s="896" t="s">
        <v>4920</v>
      </c>
      <c r="H140" s="896" t="s">
        <v>4920</v>
      </c>
      <c r="I140" s="896" t="s">
        <v>5364</v>
      </c>
      <c r="J140" s="896" t="s">
        <v>4920</v>
      </c>
      <c r="K140" s="892" t="s">
        <v>4541</v>
      </c>
      <c r="L140" s="893" t="s">
        <v>3357</v>
      </c>
      <c r="M140" s="893" t="s">
        <v>3357</v>
      </c>
      <c r="N140" s="900" t="s">
        <v>5735</v>
      </c>
      <c r="O140" s="900" t="s">
        <v>5736</v>
      </c>
      <c r="P140" s="892"/>
    </row>
    <row r="141" spans="1:16" x14ac:dyDescent="0.25">
      <c r="A141" s="879" t="s">
        <v>1304</v>
      </c>
      <c r="B141" s="882" t="s">
        <v>2671</v>
      </c>
      <c r="C141" s="994" t="s">
        <v>6239</v>
      </c>
      <c r="D141" s="933" t="s">
        <v>4541</v>
      </c>
      <c r="E141" s="934" t="s">
        <v>6146</v>
      </c>
      <c r="F141" s="904" t="s">
        <v>3012</v>
      </c>
      <c r="G141" s="896" t="s">
        <v>5364</v>
      </c>
      <c r="H141" s="896" t="s">
        <v>6238</v>
      </c>
      <c r="I141" s="896" t="s">
        <v>5364</v>
      </c>
      <c r="J141" s="896" t="s">
        <v>4920</v>
      </c>
      <c r="K141" s="892" t="s">
        <v>4541</v>
      </c>
      <c r="L141" s="893" t="s">
        <v>3357</v>
      </c>
      <c r="M141" s="893" t="s">
        <v>3357</v>
      </c>
      <c r="N141" s="900" t="s">
        <v>5388</v>
      </c>
      <c r="O141" s="900" t="s">
        <v>5737</v>
      </c>
      <c r="P141" s="875"/>
    </row>
    <row r="142" spans="1:16" x14ac:dyDescent="0.25">
      <c r="A142" s="970" t="s">
        <v>1318</v>
      </c>
      <c r="B142" s="882" t="s">
        <v>2677</v>
      </c>
      <c r="C142" s="844" t="s">
        <v>1317</v>
      </c>
      <c r="D142" s="933" t="s">
        <v>4541</v>
      </c>
      <c r="E142" s="934" t="s">
        <v>6119</v>
      </c>
      <c r="F142" s="896" t="s">
        <v>4920</v>
      </c>
      <c r="G142" s="896" t="s">
        <v>4920</v>
      </c>
      <c r="H142" s="896" t="s">
        <v>4920</v>
      </c>
      <c r="I142" s="896" t="s">
        <v>4920</v>
      </c>
      <c r="J142" s="896" t="s">
        <v>4920</v>
      </c>
      <c r="K142" s="893" t="s">
        <v>3357</v>
      </c>
      <c r="L142" s="893" t="s">
        <v>3357</v>
      </c>
      <c r="M142" s="900" t="s">
        <v>5742</v>
      </c>
      <c r="N142" s="900" t="s">
        <v>5743</v>
      </c>
      <c r="O142" s="892" t="s">
        <v>6029</v>
      </c>
    </row>
    <row r="143" spans="1:16" x14ac:dyDescent="0.25">
      <c r="A143" s="879" t="s">
        <v>5943</v>
      </c>
      <c r="B143" s="882" t="s">
        <v>2688</v>
      </c>
      <c r="C143" s="994" t="s">
        <v>6240</v>
      </c>
      <c r="D143" s="933" t="s">
        <v>4541</v>
      </c>
      <c r="E143" s="934" t="s">
        <v>6119</v>
      </c>
      <c r="F143" s="894" t="s">
        <v>3012</v>
      </c>
      <c r="G143" s="896" t="s">
        <v>4920</v>
      </c>
      <c r="H143" s="896" t="s">
        <v>4920</v>
      </c>
      <c r="I143" s="896" t="s">
        <v>5364</v>
      </c>
      <c r="J143" s="896" t="s">
        <v>4920</v>
      </c>
      <c r="K143" s="892" t="s">
        <v>4541</v>
      </c>
      <c r="L143" s="893" t="s">
        <v>3357</v>
      </c>
      <c r="M143" s="893" t="s">
        <v>3357</v>
      </c>
      <c r="N143" s="900" t="s">
        <v>5746</v>
      </c>
      <c r="O143" s="900" t="s">
        <v>5747</v>
      </c>
      <c r="P143" s="892"/>
    </row>
    <row r="144" spans="1:16" x14ac:dyDescent="0.25">
      <c r="A144" s="971" t="s">
        <v>1363</v>
      </c>
      <c r="B144" s="882" t="s">
        <v>2711</v>
      </c>
      <c r="C144" s="844" t="s">
        <v>1358</v>
      </c>
      <c r="D144" s="933" t="s">
        <v>4541</v>
      </c>
      <c r="E144" s="934" t="s">
        <v>6146</v>
      </c>
      <c r="F144" s="896" t="s">
        <v>4920</v>
      </c>
      <c r="G144" s="896" t="s">
        <v>4920</v>
      </c>
      <c r="H144" s="896" t="s">
        <v>4920</v>
      </c>
      <c r="I144" s="896" t="s">
        <v>4920</v>
      </c>
      <c r="J144" s="892" t="s">
        <v>4541</v>
      </c>
      <c r="K144" s="892" t="s">
        <v>3484</v>
      </c>
      <c r="L144" s="892" t="s">
        <v>3484</v>
      </c>
      <c r="M144" s="899"/>
      <c r="N144" s="899"/>
      <c r="O144" s="892"/>
    </row>
    <row r="145" spans="1:16" x14ac:dyDescent="0.25">
      <c r="A145" s="879" t="s">
        <v>1366</v>
      </c>
      <c r="B145" s="882" t="s">
        <v>2676</v>
      </c>
      <c r="C145" s="844" t="s">
        <v>1365</v>
      </c>
      <c r="D145" s="934" t="s">
        <v>4541</v>
      </c>
      <c r="E145" s="901" t="s">
        <v>3311</v>
      </c>
      <c r="F145" s="896" t="s">
        <v>4920</v>
      </c>
      <c r="G145" s="896" t="s">
        <v>4920</v>
      </c>
      <c r="H145" s="896" t="s">
        <v>4920</v>
      </c>
      <c r="I145" s="896" t="s">
        <v>5364</v>
      </c>
      <c r="J145" s="892" t="s">
        <v>4541</v>
      </c>
      <c r="K145" s="893" t="s">
        <v>3357</v>
      </c>
      <c r="L145" s="893" t="s">
        <v>3357</v>
      </c>
      <c r="M145" s="900" t="s">
        <v>5740</v>
      </c>
      <c r="N145" s="900" t="s">
        <v>5741</v>
      </c>
      <c r="O145" s="892" t="s">
        <v>5363</v>
      </c>
      <c r="P145" s="892" t="s">
        <v>3146</v>
      </c>
    </row>
    <row r="146" spans="1:16" x14ac:dyDescent="0.25">
      <c r="A146" s="879" t="s">
        <v>1369</v>
      </c>
      <c r="B146" s="882" t="s">
        <v>2715</v>
      </c>
      <c r="C146" s="994" t="s">
        <v>6242</v>
      </c>
      <c r="D146" s="933" t="s">
        <v>4541</v>
      </c>
      <c r="E146" s="878" t="s">
        <v>6513</v>
      </c>
      <c r="F146" s="904" t="s">
        <v>3012</v>
      </c>
      <c r="G146" s="904" t="s">
        <v>3012</v>
      </c>
      <c r="H146" s="995" t="s">
        <v>6241</v>
      </c>
      <c r="I146" s="897" t="s">
        <v>5364</v>
      </c>
      <c r="J146" s="897" t="s">
        <v>3012</v>
      </c>
      <c r="K146" s="892" t="s">
        <v>4541</v>
      </c>
      <c r="L146" s="893" t="s">
        <v>3357</v>
      </c>
      <c r="M146" s="893" t="s">
        <v>3357</v>
      </c>
      <c r="N146" s="889"/>
      <c r="O146" s="889"/>
      <c r="P146" s="889"/>
    </row>
    <row r="147" spans="1:16" x14ac:dyDescent="0.25">
      <c r="A147" s="879" t="s">
        <v>5911</v>
      </c>
      <c r="B147" s="882" t="s">
        <v>5911</v>
      </c>
      <c r="C147" s="994" t="s">
        <v>6336</v>
      </c>
      <c r="D147" s="933" t="s">
        <v>4541</v>
      </c>
      <c r="E147" s="934" t="s">
        <v>6119</v>
      </c>
      <c r="F147" s="894" t="s">
        <v>3012</v>
      </c>
      <c r="G147" s="896" t="s">
        <v>4920</v>
      </c>
      <c r="H147" s="908" t="s">
        <v>6594</v>
      </c>
      <c r="I147" s="896" t="s">
        <v>4920</v>
      </c>
      <c r="J147" s="896" t="s">
        <v>4920</v>
      </c>
      <c r="K147" s="892" t="s">
        <v>4541</v>
      </c>
      <c r="L147" s="893" t="s">
        <v>3357</v>
      </c>
      <c r="M147" s="893" t="s">
        <v>3357</v>
      </c>
      <c r="N147" s="900"/>
      <c r="O147" s="900"/>
      <c r="P147" s="892" t="s">
        <v>5363</v>
      </c>
    </row>
    <row r="148" spans="1:16" x14ac:dyDescent="0.25">
      <c r="A148" s="879" t="s">
        <v>2725</v>
      </c>
      <c r="B148" s="882" t="s">
        <v>2726</v>
      </c>
      <c r="C148" s="844" t="s">
        <v>1333</v>
      </c>
      <c r="D148" s="934" t="s">
        <v>4541</v>
      </c>
      <c r="E148" s="934" t="s">
        <v>3311</v>
      </c>
      <c r="F148" s="904" t="s">
        <v>3012</v>
      </c>
      <c r="G148" s="896" t="s">
        <v>4920</v>
      </c>
      <c r="H148" s="896" t="s">
        <v>4920</v>
      </c>
      <c r="I148" s="896" t="s">
        <v>5364</v>
      </c>
      <c r="J148" s="896" t="s">
        <v>4920</v>
      </c>
      <c r="K148" s="892" t="s">
        <v>4541</v>
      </c>
      <c r="L148" s="893" t="s">
        <v>3357</v>
      </c>
      <c r="M148" s="893" t="s">
        <v>3357</v>
      </c>
      <c r="N148" s="900" t="s">
        <v>5754</v>
      </c>
      <c r="O148" s="900"/>
      <c r="P148" s="892"/>
    </row>
    <row r="149" spans="1:16" x14ac:dyDescent="0.25">
      <c r="A149" s="879" t="s">
        <v>1393</v>
      </c>
      <c r="B149" s="882" t="s">
        <v>2739</v>
      </c>
      <c r="C149" s="994" t="s">
        <v>6544</v>
      </c>
      <c r="D149" s="914" t="s">
        <v>4541</v>
      </c>
      <c r="E149" s="934" t="s">
        <v>6119</v>
      </c>
      <c r="F149" s="904" t="s">
        <v>3012</v>
      </c>
      <c r="G149" s="897" t="s">
        <v>5364</v>
      </c>
      <c r="H149" s="896" t="s">
        <v>4920</v>
      </c>
      <c r="I149" s="896" t="s">
        <v>4920</v>
      </c>
      <c r="J149" s="896" t="s">
        <v>4920</v>
      </c>
      <c r="K149" s="892" t="s">
        <v>4541</v>
      </c>
      <c r="L149" s="893" t="s">
        <v>3357</v>
      </c>
      <c r="M149" s="893" t="s">
        <v>3357</v>
      </c>
      <c r="N149" s="900" t="s">
        <v>5761</v>
      </c>
      <c r="O149" s="900" t="s">
        <v>5762</v>
      </c>
      <c r="P149" s="889"/>
    </row>
    <row r="150" spans="1:16" x14ac:dyDescent="0.25">
      <c r="A150" s="879" t="s">
        <v>1411</v>
      </c>
      <c r="B150" s="882" t="s">
        <v>2749</v>
      </c>
      <c r="C150" s="994" t="s">
        <v>6243</v>
      </c>
      <c r="D150" s="933" t="s">
        <v>4541</v>
      </c>
      <c r="E150" s="934" t="s">
        <v>6119</v>
      </c>
      <c r="F150" s="904" t="s">
        <v>3012</v>
      </c>
      <c r="G150" s="896" t="s">
        <v>5364</v>
      </c>
      <c r="H150" s="915" t="s">
        <v>6595</v>
      </c>
      <c r="I150" s="896" t="s">
        <v>4920</v>
      </c>
      <c r="J150" s="896" t="s">
        <v>4920</v>
      </c>
      <c r="K150" s="896" t="s">
        <v>4920</v>
      </c>
      <c r="L150" s="893" t="s">
        <v>3357</v>
      </c>
      <c r="M150" s="893" t="s">
        <v>3357</v>
      </c>
      <c r="N150" s="900" t="s">
        <v>5763</v>
      </c>
      <c r="O150" s="900" t="s">
        <v>5764</v>
      </c>
      <c r="P150" s="892" t="s">
        <v>3146</v>
      </c>
    </row>
    <row r="151" spans="1:16" x14ac:dyDescent="0.25">
      <c r="A151" s="879" t="s">
        <v>1427</v>
      </c>
      <c r="B151" s="882" t="s">
        <v>2758</v>
      </c>
      <c r="C151" s="994" t="s">
        <v>6337</v>
      </c>
      <c r="D151" s="933" t="s">
        <v>4541</v>
      </c>
      <c r="E151" s="934" t="s">
        <v>6119</v>
      </c>
      <c r="F151" s="904" t="s">
        <v>3012</v>
      </c>
      <c r="G151" s="896" t="s">
        <v>4920</v>
      </c>
      <c r="H151" s="896" t="s">
        <v>4920</v>
      </c>
      <c r="I151" s="896" t="s">
        <v>4920</v>
      </c>
      <c r="J151" s="897" t="s">
        <v>6186</v>
      </c>
      <c r="K151" s="892" t="s">
        <v>4541</v>
      </c>
      <c r="L151" s="893" t="s">
        <v>3357</v>
      </c>
      <c r="M151" s="893" t="s">
        <v>3357</v>
      </c>
      <c r="N151" s="900" t="s">
        <v>5768</v>
      </c>
      <c r="O151" s="900" t="s">
        <v>5769</v>
      </c>
      <c r="P151" s="920"/>
    </row>
    <row r="152" spans="1:16" x14ac:dyDescent="0.25">
      <c r="A152" s="879" t="s">
        <v>1431</v>
      </c>
      <c r="B152" s="882" t="s">
        <v>2761</v>
      </c>
      <c r="C152" s="994" t="s">
        <v>6338</v>
      </c>
      <c r="D152" s="934" t="s">
        <v>4541</v>
      </c>
      <c r="E152" s="934" t="s">
        <v>3311</v>
      </c>
      <c r="F152" s="894" t="s">
        <v>3012</v>
      </c>
      <c r="G152" s="896" t="s">
        <v>4920</v>
      </c>
      <c r="H152" s="896" t="s">
        <v>4920</v>
      </c>
      <c r="I152" s="896" t="s">
        <v>5364</v>
      </c>
      <c r="J152" s="896" t="s">
        <v>4920</v>
      </c>
      <c r="K152" s="892" t="s">
        <v>4541</v>
      </c>
      <c r="L152" s="893" t="s">
        <v>3357</v>
      </c>
      <c r="M152" s="893" t="s">
        <v>3357</v>
      </c>
      <c r="N152" s="900" t="s">
        <v>5771</v>
      </c>
      <c r="O152" s="900" t="s">
        <v>5772</v>
      </c>
      <c r="P152" s="920"/>
    </row>
    <row r="153" spans="1:16" x14ac:dyDescent="0.25">
      <c r="A153" s="970" t="s">
        <v>6169</v>
      </c>
      <c r="B153" s="879" t="s">
        <v>6150</v>
      </c>
      <c r="C153" s="994" t="s">
        <v>6244</v>
      </c>
      <c r="D153" s="914" t="s">
        <v>4541</v>
      </c>
      <c r="E153" s="934" t="s">
        <v>6119</v>
      </c>
      <c r="F153" s="894" t="s">
        <v>3012</v>
      </c>
      <c r="G153" s="896" t="s">
        <v>4920</v>
      </c>
      <c r="H153" s="896" t="s">
        <v>4920</v>
      </c>
      <c r="I153" s="896" t="s">
        <v>5364</v>
      </c>
      <c r="J153" s="896" t="s">
        <v>4920</v>
      </c>
      <c r="K153" s="892" t="s">
        <v>4541</v>
      </c>
      <c r="L153" s="893" t="s">
        <v>3484</v>
      </c>
      <c r="M153" s="893" t="s">
        <v>6153</v>
      </c>
      <c r="N153" s="900" t="s">
        <v>6152</v>
      </c>
      <c r="O153" s="892"/>
      <c r="P153" s="920"/>
    </row>
    <row r="154" spans="1:16" x14ac:dyDescent="0.25">
      <c r="A154" s="879" t="s">
        <v>1443</v>
      </c>
      <c r="B154" s="882" t="s">
        <v>1934</v>
      </c>
      <c r="C154" s="994" t="s">
        <v>6596</v>
      </c>
      <c r="D154" s="933" t="s">
        <v>4541</v>
      </c>
      <c r="E154" s="934" t="s">
        <v>6712</v>
      </c>
      <c r="F154" s="894" t="s">
        <v>3012</v>
      </c>
      <c r="G154" s="896" t="s">
        <v>5364</v>
      </c>
      <c r="H154" s="941" t="s">
        <v>6597</v>
      </c>
      <c r="I154" s="896" t="s">
        <v>5364</v>
      </c>
      <c r="J154" s="896" t="s">
        <v>4920</v>
      </c>
      <c r="K154" s="896" t="s">
        <v>4920</v>
      </c>
      <c r="L154" s="893" t="s">
        <v>3357</v>
      </c>
      <c r="M154" s="893" t="s">
        <v>3357</v>
      </c>
      <c r="N154" s="952">
        <v>74349872272</v>
      </c>
      <c r="O154" s="899" t="s">
        <v>6035</v>
      </c>
      <c r="P154" s="920"/>
    </row>
    <row r="155" spans="1:16" x14ac:dyDescent="0.25">
      <c r="A155" s="882" t="s">
        <v>1479</v>
      </c>
      <c r="B155" s="882" t="s">
        <v>2214</v>
      </c>
      <c r="C155" s="994" t="s">
        <v>6437</v>
      </c>
      <c r="D155" s="933" t="s">
        <v>4541</v>
      </c>
      <c r="E155" s="934" t="s">
        <v>3311</v>
      </c>
      <c r="F155" s="904" t="s">
        <v>3012</v>
      </c>
      <c r="G155" s="896" t="s">
        <v>5364</v>
      </c>
      <c r="H155" s="896" t="s">
        <v>4920</v>
      </c>
      <c r="I155" s="896" t="s">
        <v>4920</v>
      </c>
      <c r="J155" s="904" t="s">
        <v>3012</v>
      </c>
      <c r="K155" s="892" t="s">
        <v>4541</v>
      </c>
      <c r="L155" s="893" t="s">
        <v>3484</v>
      </c>
      <c r="M155" s="893" t="s">
        <v>3484</v>
      </c>
      <c r="N155" s="889"/>
      <c r="O155" s="889"/>
      <c r="P155" s="920"/>
    </row>
    <row r="156" spans="1:16" x14ac:dyDescent="0.25">
      <c r="A156" s="970" t="s">
        <v>1475</v>
      </c>
      <c r="B156" s="882" t="s">
        <v>2795</v>
      </c>
      <c r="C156" s="994" t="s">
        <v>6601</v>
      </c>
      <c r="D156" s="933" t="s">
        <v>4541</v>
      </c>
      <c r="E156" s="934" t="s">
        <v>6118</v>
      </c>
      <c r="F156" s="896" t="s">
        <v>4920</v>
      </c>
      <c r="G156" s="896" t="s">
        <v>4920</v>
      </c>
      <c r="H156" s="896" t="s">
        <v>4920</v>
      </c>
      <c r="I156" s="896" t="s">
        <v>5364</v>
      </c>
      <c r="J156" s="892" t="s">
        <v>4541</v>
      </c>
      <c r="K156" s="893" t="s">
        <v>3357</v>
      </c>
      <c r="L156" s="893" t="s">
        <v>3357</v>
      </c>
      <c r="M156" s="900" t="s">
        <v>5784</v>
      </c>
      <c r="N156" s="900" t="s">
        <v>5785</v>
      </c>
      <c r="O156" s="889"/>
    </row>
    <row r="157" spans="1:16" x14ac:dyDescent="0.25">
      <c r="A157" s="879" t="s">
        <v>1502</v>
      </c>
      <c r="B157" s="882" t="s">
        <v>2809</v>
      </c>
      <c r="C157" s="994" t="s">
        <v>6438</v>
      </c>
      <c r="D157" s="933" t="s">
        <v>4541</v>
      </c>
      <c r="E157" s="934" t="s">
        <v>3311</v>
      </c>
      <c r="F157" s="904" t="s">
        <v>3012</v>
      </c>
      <c r="G157" s="896" t="s">
        <v>4920</v>
      </c>
      <c r="H157" s="896" t="s">
        <v>4920</v>
      </c>
      <c r="I157" s="896" t="s">
        <v>4920</v>
      </c>
      <c r="J157" s="892" t="s">
        <v>4541</v>
      </c>
      <c r="K157" s="893" t="s">
        <v>3357</v>
      </c>
      <c r="L157" s="893" t="s">
        <v>3357</v>
      </c>
      <c r="M157" s="900" t="s">
        <v>5790</v>
      </c>
      <c r="N157" s="900" t="s">
        <v>5791</v>
      </c>
      <c r="O157" s="892" t="s">
        <v>5451</v>
      </c>
      <c r="P157" s="892" t="s">
        <v>5451</v>
      </c>
    </row>
    <row r="158" spans="1:16" x14ac:dyDescent="0.25">
      <c r="A158" s="970" t="s">
        <v>1491</v>
      </c>
      <c r="B158" s="882" t="s">
        <v>2577</v>
      </c>
      <c r="C158" s="994" t="s">
        <v>6439</v>
      </c>
      <c r="D158" s="933" t="s">
        <v>4541</v>
      </c>
      <c r="E158" s="934" t="s">
        <v>6119</v>
      </c>
      <c r="F158" s="904" t="s">
        <v>3012</v>
      </c>
      <c r="G158" s="896" t="s">
        <v>4920</v>
      </c>
      <c r="H158" s="896" t="s">
        <v>4920</v>
      </c>
      <c r="I158" s="896" t="s">
        <v>4920</v>
      </c>
      <c r="J158" s="896" t="s">
        <v>5364</v>
      </c>
      <c r="K158" s="892" t="s">
        <v>4541</v>
      </c>
      <c r="L158" s="893" t="s">
        <v>3357</v>
      </c>
      <c r="M158" s="893" t="s">
        <v>3357</v>
      </c>
      <c r="N158" s="900" t="s">
        <v>5788</v>
      </c>
      <c r="O158" s="900" t="s">
        <v>5789</v>
      </c>
      <c r="P158" s="920"/>
    </row>
    <row r="159" spans="1:16" x14ac:dyDescent="0.25">
      <c r="A159" s="882" t="s">
        <v>5286</v>
      </c>
      <c r="B159" s="882" t="s">
        <v>5287</v>
      </c>
      <c r="C159" s="844" t="s">
        <v>1774</v>
      </c>
      <c r="D159" s="933" t="s">
        <v>4541</v>
      </c>
      <c r="E159" s="934" t="s">
        <v>3311</v>
      </c>
      <c r="F159" s="894" t="s">
        <v>3012</v>
      </c>
      <c r="G159" s="896" t="s">
        <v>4920</v>
      </c>
      <c r="H159" s="896" t="s">
        <v>4920</v>
      </c>
      <c r="I159" s="892" t="s">
        <v>4920</v>
      </c>
      <c r="J159" s="896" t="s">
        <v>5364</v>
      </c>
      <c r="K159" s="892" t="s">
        <v>4541</v>
      </c>
      <c r="L159" s="893" t="s">
        <v>3484</v>
      </c>
      <c r="M159" s="893" t="s">
        <v>3484</v>
      </c>
      <c r="N159" s="889"/>
      <c r="O159" s="889"/>
      <c r="P159" s="920"/>
    </row>
    <row r="160" spans="1:16" x14ac:dyDescent="0.25">
      <c r="A160" s="882" t="s">
        <v>1514</v>
      </c>
      <c r="B160" s="882" t="s">
        <v>2437</v>
      </c>
      <c r="C160" s="844" t="s">
        <v>1513</v>
      </c>
      <c r="D160" s="934" t="s">
        <v>6245</v>
      </c>
      <c r="E160" s="934" t="s">
        <v>6245</v>
      </c>
      <c r="F160" s="894" t="s">
        <v>3012</v>
      </c>
      <c r="G160" s="896" t="s">
        <v>4920</v>
      </c>
      <c r="H160" s="908" t="s">
        <v>5655</v>
      </c>
      <c r="I160" s="896" t="s">
        <v>5364</v>
      </c>
      <c r="J160" s="896" t="s">
        <v>4920</v>
      </c>
      <c r="K160" s="892" t="s">
        <v>4541</v>
      </c>
      <c r="L160" s="893" t="s">
        <v>3484</v>
      </c>
      <c r="M160" s="893" t="s">
        <v>3484</v>
      </c>
      <c r="N160" s="889"/>
      <c r="O160" s="892" t="s">
        <v>3484</v>
      </c>
      <c r="P160" s="920"/>
    </row>
    <row r="161" spans="1:16" x14ac:dyDescent="0.25">
      <c r="A161" s="879" t="s">
        <v>5324</v>
      </c>
      <c r="B161" s="879" t="s">
        <v>1635</v>
      </c>
      <c r="C161" s="994" t="s">
        <v>6246</v>
      </c>
      <c r="D161" s="932" t="s">
        <v>4541</v>
      </c>
      <c r="E161" s="934" t="s">
        <v>6118</v>
      </c>
      <c r="F161" s="894" t="s">
        <v>3012</v>
      </c>
      <c r="G161" s="892" t="s">
        <v>4920</v>
      </c>
      <c r="H161" s="892" t="s">
        <v>4920</v>
      </c>
      <c r="I161" s="892" t="s">
        <v>5364</v>
      </c>
      <c r="J161" s="892" t="s">
        <v>4920</v>
      </c>
      <c r="K161" s="892" t="s">
        <v>4541</v>
      </c>
      <c r="L161" s="892" t="s">
        <v>4541</v>
      </c>
      <c r="M161" s="893" t="s">
        <v>3357</v>
      </c>
      <c r="N161" s="892">
        <v>69135487291</v>
      </c>
      <c r="O161" s="899" t="s">
        <v>5370</v>
      </c>
      <c r="P161" s="920"/>
    </row>
    <row r="162" spans="1:16" ht="28.5" x14ac:dyDescent="0.25">
      <c r="A162" s="879" t="s">
        <v>6193</v>
      </c>
      <c r="B162" s="879" t="s">
        <v>6194</v>
      </c>
      <c r="C162" s="844" t="s">
        <v>6195</v>
      </c>
      <c r="D162" s="933" t="s">
        <v>4541</v>
      </c>
      <c r="E162" s="934" t="s">
        <v>6119</v>
      </c>
      <c r="F162" s="894" t="s">
        <v>3012</v>
      </c>
      <c r="G162" s="892" t="s">
        <v>4920</v>
      </c>
      <c r="H162" s="915" t="s">
        <v>6196</v>
      </c>
      <c r="I162" s="892" t="s">
        <v>5364</v>
      </c>
      <c r="J162" s="892" t="s">
        <v>4920</v>
      </c>
      <c r="K162" s="892" t="s">
        <v>4541</v>
      </c>
      <c r="L162" s="892" t="s">
        <v>4541</v>
      </c>
      <c r="M162" s="892" t="s">
        <v>3357</v>
      </c>
      <c r="N162" s="892"/>
      <c r="O162" s="899"/>
      <c r="P162" s="920"/>
    </row>
    <row r="163" spans="1:16" x14ac:dyDescent="0.25">
      <c r="A163" s="879" t="s">
        <v>6164</v>
      </c>
      <c r="B163" s="879" t="s">
        <v>2221</v>
      </c>
      <c r="C163" s="994" t="s">
        <v>6440</v>
      </c>
      <c r="D163" s="933" t="s">
        <v>4541</v>
      </c>
      <c r="E163" s="934" t="s">
        <v>6119</v>
      </c>
      <c r="F163" s="894" t="s">
        <v>3012</v>
      </c>
      <c r="G163" s="896" t="s">
        <v>4920</v>
      </c>
      <c r="H163" s="896" t="s">
        <v>4920</v>
      </c>
      <c r="I163" s="896" t="s">
        <v>5364</v>
      </c>
      <c r="J163" s="896" t="s">
        <v>4920</v>
      </c>
      <c r="K163" s="892" t="s">
        <v>4541</v>
      </c>
      <c r="L163" s="893" t="s">
        <v>3357</v>
      </c>
      <c r="M163" s="893" t="s">
        <v>3357</v>
      </c>
      <c r="N163" s="889"/>
      <c r="O163" s="889"/>
      <c r="P163" s="920"/>
    </row>
    <row r="164" spans="1:16" x14ac:dyDescent="0.25">
      <c r="A164" s="879" t="s">
        <v>5349</v>
      </c>
      <c r="B164" s="882" t="s">
        <v>5350</v>
      </c>
      <c r="C164" s="994" t="s">
        <v>6260</v>
      </c>
      <c r="D164" s="933" t="s">
        <v>4541</v>
      </c>
      <c r="E164" s="934" t="s">
        <v>6119</v>
      </c>
      <c r="F164" s="904" t="s">
        <v>3012</v>
      </c>
      <c r="G164" s="896" t="s">
        <v>4920</v>
      </c>
      <c r="H164" s="916" t="s">
        <v>6598</v>
      </c>
      <c r="I164" s="896" t="s">
        <v>4920</v>
      </c>
      <c r="J164" s="896" t="s">
        <v>5364</v>
      </c>
      <c r="K164" s="892" t="s">
        <v>4541</v>
      </c>
      <c r="L164" s="893" t="s">
        <v>3357</v>
      </c>
      <c r="M164" s="893" t="s">
        <v>3357</v>
      </c>
      <c r="N164" s="900"/>
      <c r="O164" s="899"/>
      <c r="P164" s="920"/>
    </row>
    <row r="165" spans="1:16" x14ac:dyDescent="0.25">
      <c r="A165" s="970" t="s">
        <v>6536</v>
      </c>
      <c r="B165" s="879" t="s">
        <v>6538</v>
      </c>
      <c r="C165" s="994" t="s">
        <v>6537</v>
      </c>
      <c r="D165" s="914" t="s">
        <v>4541</v>
      </c>
      <c r="E165" s="934" t="s">
        <v>6146</v>
      </c>
      <c r="F165" s="896" t="s">
        <v>4920</v>
      </c>
      <c r="G165" s="896" t="s">
        <v>4920</v>
      </c>
      <c r="H165" s="896" t="s">
        <v>4920</v>
      </c>
      <c r="I165" s="897" t="s">
        <v>3012</v>
      </c>
      <c r="J165" s="896" t="s">
        <v>5364</v>
      </c>
      <c r="K165" s="892" t="s">
        <v>3484</v>
      </c>
      <c r="L165" s="893" t="s">
        <v>3484</v>
      </c>
      <c r="M165" s="900" t="s">
        <v>6539</v>
      </c>
      <c r="N165" s="891"/>
      <c r="O165" s="889"/>
    </row>
    <row r="166" spans="1:16" x14ac:dyDescent="0.25">
      <c r="A166" s="879" t="s">
        <v>1551</v>
      </c>
      <c r="B166" s="882" t="s">
        <v>2840</v>
      </c>
      <c r="C166" s="994" t="s">
        <v>6441</v>
      </c>
      <c r="D166" s="933" t="s">
        <v>4541</v>
      </c>
      <c r="E166" s="934" t="s">
        <v>6146</v>
      </c>
      <c r="F166" s="904" t="s">
        <v>3012</v>
      </c>
      <c r="G166" s="896" t="s">
        <v>4920</v>
      </c>
      <c r="H166" s="908" t="s">
        <v>5801</v>
      </c>
      <c r="I166" s="892" t="s">
        <v>5364</v>
      </c>
      <c r="J166" s="896" t="s">
        <v>4920</v>
      </c>
      <c r="K166" s="892" t="s">
        <v>4541</v>
      </c>
      <c r="L166" s="893" t="s">
        <v>3357</v>
      </c>
      <c r="M166" s="893" t="s">
        <v>3357</v>
      </c>
      <c r="N166" s="900"/>
      <c r="O166" s="899"/>
      <c r="P166" s="920"/>
    </row>
    <row r="167" spans="1:16" x14ac:dyDescent="0.25">
      <c r="A167" s="879" t="s">
        <v>6752</v>
      </c>
      <c r="B167" s="879" t="s">
        <v>2375</v>
      </c>
      <c r="C167" s="994" t="s">
        <v>6423</v>
      </c>
      <c r="D167" s="933" t="s">
        <v>4541</v>
      </c>
      <c r="E167" s="934" t="s">
        <v>6119</v>
      </c>
      <c r="F167" s="894" t="s">
        <v>3012</v>
      </c>
      <c r="G167" s="896" t="s">
        <v>4920</v>
      </c>
      <c r="H167" s="896" t="s">
        <v>4920</v>
      </c>
      <c r="I167" s="896" t="s">
        <v>5364</v>
      </c>
      <c r="J167" s="896" t="s">
        <v>4920</v>
      </c>
      <c r="K167" s="892" t="s">
        <v>4541</v>
      </c>
      <c r="L167" s="893" t="s">
        <v>3357</v>
      </c>
      <c r="M167" s="893" t="s">
        <v>3357</v>
      </c>
      <c r="N167" s="900" t="s">
        <v>5630</v>
      </c>
      <c r="O167" s="984" t="s">
        <v>5631</v>
      </c>
      <c r="P167" s="892" t="s">
        <v>5363</v>
      </c>
    </row>
    <row r="168" spans="1:16" x14ac:dyDescent="0.25">
      <c r="A168" s="879" t="s">
        <v>6753</v>
      </c>
      <c r="B168" s="879" t="s">
        <v>2375</v>
      </c>
      <c r="C168" s="994" t="s">
        <v>6424</v>
      </c>
      <c r="D168" s="933" t="s">
        <v>4541</v>
      </c>
      <c r="E168" s="934" t="s">
        <v>6119</v>
      </c>
      <c r="F168" s="894" t="s">
        <v>3012</v>
      </c>
      <c r="G168" s="896" t="s">
        <v>4920</v>
      </c>
      <c r="H168" s="896" t="s">
        <v>4920</v>
      </c>
      <c r="I168" s="896" t="s">
        <v>5364</v>
      </c>
      <c r="J168" s="897" t="s">
        <v>3012</v>
      </c>
      <c r="K168" s="892" t="s">
        <v>4541</v>
      </c>
      <c r="L168" s="893" t="s">
        <v>3357</v>
      </c>
      <c r="M168" s="893" t="s">
        <v>3357</v>
      </c>
      <c r="N168" s="900" t="s">
        <v>5628</v>
      </c>
      <c r="O168" s="900" t="s">
        <v>5629</v>
      </c>
      <c r="P168" s="892" t="s">
        <v>5363</v>
      </c>
    </row>
    <row r="169" spans="1:16" x14ac:dyDescent="0.25">
      <c r="A169" s="879" t="s">
        <v>1601</v>
      </c>
      <c r="B169" s="882" t="s">
        <v>2874</v>
      </c>
      <c r="C169" s="994" t="s">
        <v>6442</v>
      </c>
      <c r="D169" s="933" t="s">
        <v>4541</v>
      </c>
      <c r="E169" s="934" t="s">
        <v>6119</v>
      </c>
      <c r="F169" s="894" t="s">
        <v>3012</v>
      </c>
      <c r="G169" s="896" t="s">
        <v>4920</v>
      </c>
      <c r="H169" s="896" t="s">
        <v>4920</v>
      </c>
      <c r="I169" s="897" t="s">
        <v>5364</v>
      </c>
      <c r="J169" s="904" t="s">
        <v>3012</v>
      </c>
      <c r="K169" s="892" t="s">
        <v>4541</v>
      </c>
      <c r="L169" s="893" t="s">
        <v>3357</v>
      </c>
      <c r="M169" s="893" t="s">
        <v>3357</v>
      </c>
      <c r="N169" s="900" t="s">
        <v>5848</v>
      </c>
      <c r="O169" s="899" t="s">
        <v>5849</v>
      </c>
      <c r="P169" s="920"/>
    </row>
    <row r="170" spans="1:16" x14ac:dyDescent="0.25">
      <c r="A170" s="879" t="s">
        <v>2854</v>
      </c>
      <c r="B170" s="882" t="s">
        <v>2855</v>
      </c>
      <c r="C170" s="844" t="s">
        <v>1565</v>
      </c>
      <c r="D170" s="914" t="s">
        <v>4541</v>
      </c>
      <c r="E170" s="911" t="s">
        <v>3066</v>
      </c>
      <c r="F170" s="904" t="s">
        <v>3012</v>
      </c>
      <c r="G170" s="896" t="s">
        <v>4920</v>
      </c>
      <c r="H170" s="911" t="s">
        <v>3066</v>
      </c>
      <c r="I170" s="896" t="s">
        <v>4920</v>
      </c>
      <c r="J170" s="896" t="s">
        <v>4920</v>
      </c>
      <c r="K170" s="892" t="s">
        <v>4541</v>
      </c>
      <c r="L170" s="893" t="s">
        <v>3357</v>
      </c>
      <c r="M170" s="893" t="s">
        <v>3357</v>
      </c>
      <c r="N170" s="900"/>
      <c r="O170" s="899"/>
    </row>
    <row r="171" spans="1:16" x14ac:dyDescent="0.25">
      <c r="A171" s="879" t="s">
        <v>1574</v>
      </c>
      <c r="B171" s="882" t="s">
        <v>2859</v>
      </c>
      <c r="C171" s="994" t="s">
        <v>6443</v>
      </c>
      <c r="D171" s="933" t="s">
        <v>4541</v>
      </c>
      <c r="E171" s="934" t="s">
        <v>6119</v>
      </c>
      <c r="F171" s="904" t="s">
        <v>3012</v>
      </c>
      <c r="G171" s="896" t="s">
        <v>4920</v>
      </c>
      <c r="H171" s="915" t="s">
        <v>6676</v>
      </c>
      <c r="I171" s="892" t="s">
        <v>5364</v>
      </c>
      <c r="J171" s="896" t="s">
        <v>4920</v>
      </c>
      <c r="K171" s="892" t="s">
        <v>4541</v>
      </c>
      <c r="L171" s="893" t="s">
        <v>3357</v>
      </c>
      <c r="M171" s="893" t="s">
        <v>3357</v>
      </c>
      <c r="N171" s="900" t="s">
        <v>5670</v>
      </c>
      <c r="O171" s="899" t="s">
        <v>5671</v>
      </c>
    </row>
    <row r="172" spans="1:16" x14ac:dyDescent="0.25">
      <c r="A172" s="879" t="s">
        <v>5802</v>
      </c>
      <c r="B172" s="882" t="s">
        <v>2850</v>
      </c>
      <c r="C172" s="994" t="s">
        <v>6488</v>
      </c>
      <c r="D172" s="933" t="s">
        <v>4541</v>
      </c>
      <c r="E172" s="934" t="s">
        <v>6119</v>
      </c>
      <c r="F172" s="904" t="s">
        <v>3012</v>
      </c>
      <c r="G172" s="896" t="s">
        <v>4920</v>
      </c>
      <c r="H172" s="896" t="s">
        <v>4920</v>
      </c>
      <c r="I172" s="892" t="s">
        <v>5364</v>
      </c>
      <c r="J172" s="896" t="s">
        <v>4920</v>
      </c>
      <c r="K172" s="892" t="s">
        <v>4541</v>
      </c>
      <c r="L172" s="893" t="s">
        <v>3357</v>
      </c>
      <c r="M172" s="893" t="s">
        <v>3357</v>
      </c>
      <c r="N172" s="900" t="s">
        <v>5796</v>
      </c>
      <c r="O172" s="899" t="s">
        <v>5795</v>
      </c>
    </row>
    <row r="173" spans="1:16" x14ac:dyDescent="0.25">
      <c r="A173" s="879" t="s">
        <v>1586</v>
      </c>
      <c r="B173" s="882" t="s">
        <v>2865</v>
      </c>
      <c r="C173" s="994" t="s">
        <v>6444</v>
      </c>
      <c r="D173" s="933" t="s">
        <v>4541</v>
      </c>
      <c r="E173" s="934" t="s">
        <v>6119</v>
      </c>
      <c r="F173" s="894" t="s">
        <v>3012</v>
      </c>
      <c r="G173" s="896" t="s">
        <v>4920</v>
      </c>
      <c r="H173" s="896" t="s">
        <v>4920</v>
      </c>
      <c r="I173" s="892" t="s">
        <v>5364</v>
      </c>
      <c r="J173" s="904" t="s">
        <v>3012</v>
      </c>
      <c r="K173" s="892" t="s">
        <v>4541</v>
      </c>
      <c r="L173" s="893" t="s">
        <v>3484</v>
      </c>
      <c r="M173" s="893" t="s">
        <v>3484</v>
      </c>
      <c r="N173" s="900" t="s">
        <v>5806</v>
      </c>
      <c r="O173" s="899" t="s">
        <v>5807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4EC11-F9C1-4CC6-A3F4-5010D84EA5E5}">
  <sheetPr>
    <tabColor rgb="FFFF0000"/>
  </sheetPr>
  <dimension ref="A1:I173"/>
  <sheetViews>
    <sheetView tabSelected="1" zoomScale="118" zoomScaleNormal="118" workbookViewId="0">
      <pane ySplit="1" topLeftCell="A2" activePane="bottomLeft" state="frozen"/>
      <selection pane="bottomLeft" activeCell="L4" sqref="A1:XFD1048576"/>
    </sheetView>
  </sheetViews>
  <sheetFormatPr defaultRowHeight="15" x14ac:dyDescent="0.25"/>
  <cols>
    <col min="1" max="1" width="58" customWidth="1"/>
    <col min="2" max="2" width="27.85546875" customWidth="1"/>
    <col min="3" max="3" width="23.28515625" customWidth="1"/>
    <col min="4" max="4" width="9.42578125" customWidth="1"/>
    <col min="6" max="6" width="10.42578125" customWidth="1"/>
    <col min="7" max="7" width="10.7109375" customWidth="1"/>
    <col min="8" max="8" width="11.7109375" customWidth="1"/>
    <col min="9" max="9" width="24.140625" bestFit="1" customWidth="1"/>
  </cols>
  <sheetData>
    <row r="1" spans="1:9" x14ac:dyDescent="0.25">
      <c r="A1" s="1139" t="s">
        <v>5</v>
      </c>
      <c r="B1" s="1061" t="s">
        <v>1622</v>
      </c>
      <c r="C1" s="1124" t="s">
        <v>4</v>
      </c>
      <c r="D1" s="1017" t="s">
        <v>6766</v>
      </c>
      <c r="E1" s="1017" t="s">
        <v>6768</v>
      </c>
      <c r="F1" s="1017" t="s">
        <v>6765</v>
      </c>
      <c r="G1" s="1017" t="s">
        <v>6767</v>
      </c>
      <c r="H1" s="1017" t="s">
        <v>6749</v>
      </c>
      <c r="I1" s="1148" t="s">
        <v>6064</v>
      </c>
    </row>
    <row r="2" spans="1:9" ht="29.25" customHeight="1" x14ac:dyDescent="0.25">
      <c r="A2" s="1140" t="s">
        <v>3016</v>
      </c>
      <c r="B2" s="1117" t="s">
        <v>5920</v>
      </c>
      <c r="C2" s="1126" t="s">
        <v>6251</v>
      </c>
      <c r="D2" s="1138" t="s">
        <v>4541</v>
      </c>
      <c r="E2" s="1138"/>
      <c r="F2" s="1125" t="b">
        <v>0</v>
      </c>
      <c r="G2" s="1125" t="b">
        <v>0</v>
      </c>
      <c r="H2" s="1125" t="b">
        <v>0</v>
      </c>
      <c r="I2" s="1149" t="s">
        <v>6748</v>
      </c>
    </row>
    <row r="3" spans="1:9" ht="29.25" customHeight="1" x14ac:dyDescent="0.25">
      <c r="A3" s="1140" t="s">
        <v>6374</v>
      </c>
      <c r="B3" s="1117" t="s">
        <v>6376</v>
      </c>
      <c r="C3" s="1126" t="s">
        <v>6375</v>
      </c>
      <c r="D3" s="1138" t="s">
        <v>4541</v>
      </c>
      <c r="E3" s="1138"/>
      <c r="F3" s="1125" t="b">
        <v>0</v>
      </c>
      <c r="G3" s="1125" t="b">
        <v>0</v>
      </c>
      <c r="H3" s="1125" t="b">
        <v>0</v>
      </c>
      <c r="I3" s="1149" t="s">
        <v>6748</v>
      </c>
    </row>
    <row r="4" spans="1:9" ht="29.25" customHeight="1" x14ac:dyDescent="0.25">
      <c r="A4" s="1141" t="s">
        <v>6526</v>
      </c>
      <c r="B4" s="1120" t="s">
        <v>2556</v>
      </c>
      <c r="C4" s="1126" t="s">
        <v>6332</v>
      </c>
      <c r="D4" s="1138" t="s">
        <v>4541</v>
      </c>
      <c r="E4" s="1138"/>
      <c r="F4" s="1125" t="b">
        <v>0</v>
      </c>
      <c r="G4" s="1125" t="b">
        <v>0</v>
      </c>
      <c r="H4" s="1125" t="b">
        <v>0</v>
      </c>
      <c r="I4" s="1149" t="s">
        <v>6749</v>
      </c>
    </row>
    <row r="5" spans="1:9" ht="29.25" customHeight="1" x14ac:dyDescent="0.25">
      <c r="A5" s="1144" t="s">
        <v>6770</v>
      </c>
      <c r="B5" s="1120" t="s">
        <v>1653</v>
      </c>
      <c r="C5" s="1126" t="s">
        <v>6270</v>
      </c>
      <c r="D5" s="1138" t="s">
        <v>4541</v>
      </c>
      <c r="E5" s="1138"/>
      <c r="F5" s="1125" t="b">
        <v>0</v>
      </c>
      <c r="G5" s="1125" t="b">
        <v>0</v>
      </c>
      <c r="H5" s="1125" t="b">
        <v>0</v>
      </c>
      <c r="I5" s="1149" t="s">
        <v>6749</v>
      </c>
    </row>
    <row r="6" spans="1:9" ht="29.25" customHeight="1" x14ac:dyDescent="0.25">
      <c r="A6" s="1140" t="s">
        <v>6591</v>
      </c>
      <c r="B6" s="1117" t="s">
        <v>5259</v>
      </c>
      <c r="C6" s="1126" t="s">
        <v>6592</v>
      </c>
      <c r="D6" s="1138" t="s">
        <v>4541</v>
      </c>
      <c r="E6" s="1138"/>
      <c r="F6" s="1125" t="b">
        <v>0</v>
      </c>
      <c r="G6" s="1125" t="b">
        <v>0</v>
      </c>
      <c r="H6" s="1125" t="b">
        <v>0</v>
      </c>
      <c r="I6" s="1149" t="s">
        <v>6749</v>
      </c>
    </row>
    <row r="7" spans="1:9" ht="29.25" customHeight="1" x14ac:dyDescent="0.25">
      <c r="A7" s="1144" t="s">
        <v>6185</v>
      </c>
      <c r="B7" s="1120" t="s">
        <v>1657</v>
      </c>
      <c r="C7" s="1126" t="s">
        <v>6271</v>
      </c>
      <c r="D7" s="1138" t="s">
        <v>4541</v>
      </c>
      <c r="E7" s="1138"/>
      <c r="F7" s="1125" t="b">
        <v>0</v>
      </c>
      <c r="G7" s="1125" t="b">
        <v>0</v>
      </c>
      <c r="H7" s="1125" t="b">
        <v>0</v>
      </c>
      <c r="I7" s="1149" t="s">
        <v>6748</v>
      </c>
    </row>
    <row r="8" spans="1:9" ht="29.25" customHeight="1" x14ac:dyDescent="0.25">
      <c r="A8" s="1144" t="s">
        <v>5337</v>
      </c>
      <c r="B8" s="1120" t="s">
        <v>1660</v>
      </c>
      <c r="C8" s="1126" t="s">
        <v>6272</v>
      </c>
      <c r="D8" s="1138" t="s">
        <v>4541</v>
      </c>
      <c r="E8" s="1138"/>
      <c r="F8" s="1125" t="b">
        <v>0</v>
      </c>
      <c r="G8" s="1125" t="b">
        <v>0</v>
      </c>
      <c r="H8" s="1125" t="b">
        <v>0</v>
      </c>
      <c r="I8" s="1149" t="s">
        <v>6748</v>
      </c>
    </row>
    <row r="9" spans="1:9" ht="29.25" customHeight="1" x14ac:dyDescent="0.25">
      <c r="A9" s="1144" t="s">
        <v>70</v>
      </c>
      <c r="B9" s="1120" t="s">
        <v>5335</v>
      </c>
      <c r="C9" s="1126" t="s">
        <v>6279</v>
      </c>
      <c r="D9" s="1138" t="s">
        <v>4541</v>
      </c>
      <c r="E9" s="1138"/>
      <c r="F9" s="1125" t="b">
        <v>0</v>
      </c>
      <c r="G9" s="1125" t="b">
        <v>0</v>
      </c>
      <c r="H9" s="1125" t="b">
        <v>0</v>
      </c>
      <c r="I9" s="1149" t="s">
        <v>6748</v>
      </c>
    </row>
    <row r="10" spans="1:9" ht="29.25" customHeight="1" x14ac:dyDescent="0.25">
      <c r="A10" s="1144" t="s">
        <v>88</v>
      </c>
      <c r="B10" s="1120" t="s">
        <v>1697</v>
      </c>
      <c r="C10" s="1126" t="s">
        <v>6281</v>
      </c>
      <c r="D10" s="1138" t="s">
        <v>4541</v>
      </c>
      <c r="E10" s="1138"/>
      <c r="F10" s="1125" t="b">
        <v>0</v>
      </c>
      <c r="G10" s="1125" t="b">
        <v>0</v>
      </c>
      <c r="H10" s="1125" t="b">
        <v>0</v>
      </c>
      <c r="I10" s="1149" t="s">
        <v>6749</v>
      </c>
    </row>
    <row r="11" spans="1:9" ht="29.25" customHeight="1" x14ac:dyDescent="0.25">
      <c r="A11" s="1144" t="s">
        <v>5266</v>
      </c>
      <c r="B11" s="1120" t="s">
        <v>5259</v>
      </c>
      <c r="C11" s="1127" t="s">
        <v>6266</v>
      </c>
      <c r="D11" s="1138" t="s">
        <v>4541</v>
      </c>
      <c r="E11" s="1138"/>
      <c r="F11" s="1125" t="b">
        <v>0</v>
      </c>
      <c r="G11" s="1125" t="b">
        <v>0</v>
      </c>
      <c r="H11" s="1125" t="b">
        <v>0</v>
      </c>
      <c r="I11" s="1149" t="s">
        <v>6749</v>
      </c>
    </row>
    <row r="12" spans="1:9" ht="29.25" customHeight="1" x14ac:dyDescent="0.25">
      <c r="A12" s="1144" t="s">
        <v>94</v>
      </c>
      <c r="B12" s="1120" t="s">
        <v>1701</v>
      </c>
      <c r="C12" s="1126" t="s">
        <v>6282</v>
      </c>
      <c r="D12" s="1138" t="s">
        <v>4541</v>
      </c>
      <c r="E12" s="1138"/>
      <c r="F12" s="1125" t="b">
        <v>0</v>
      </c>
      <c r="G12" s="1125" t="b">
        <v>0</v>
      </c>
      <c r="H12" s="1125" t="b">
        <v>0</v>
      </c>
      <c r="I12" s="1149" t="s">
        <v>6748</v>
      </c>
    </row>
    <row r="13" spans="1:9" ht="29.25" customHeight="1" x14ac:dyDescent="0.25">
      <c r="A13" s="1144" t="s">
        <v>98</v>
      </c>
      <c r="B13" s="1120" t="s">
        <v>1705</v>
      </c>
      <c r="C13" s="1126" t="s">
        <v>6468</v>
      </c>
      <c r="D13" s="1138" t="s">
        <v>4541</v>
      </c>
      <c r="E13" s="1138"/>
      <c r="F13" s="1125" t="b">
        <v>0</v>
      </c>
      <c r="G13" s="1125" t="b">
        <v>0</v>
      </c>
      <c r="H13" s="1125" t="b">
        <v>0</v>
      </c>
      <c r="I13" s="1150" t="s">
        <v>6513</v>
      </c>
    </row>
    <row r="14" spans="1:9" ht="29.25" customHeight="1" x14ac:dyDescent="0.25">
      <c r="A14" s="1144" t="s">
        <v>114</v>
      </c>
      <c r="B14" s="1120" t="s">
        <v>1717</v>
      </c>
      <c r="C14" s="1126" t="s">
        <v>6285</v>
      </c>
      <c r="D14" s="1138" t="s">
        <v>4541</v>
      </c>
      <c r="E14" s="1138"/>
      <c r="F14" s="1125" t="b">
        <v>0</v>
      </c>
      <c r="G14" s="1125" t="b">
        <v>0</v>
      </c>
      <c r="H14" s="1125" t="b">
        <v>0</v>
      </c>
      <c r="I14" s="1149" t="s">
        <v>6119</v>
      </c>
    </row>
    <row r="15" spans="1:9" ht="29.25" customHeight="1" x14ac:dyDescent="0.25">
      <c r="A15" s="1143" t="s">
        <v>5265</v>
      </c>
      <c r="B15" s="1120" t="s">
        <v>5259</v>
      </c>
      <c r="C15" s="1127" t="s">
        <v>6268</v>
      </c>
      <c r="D15" s="1138" t="s">
        <v>4541</v>
      </c>
      <c r="E15" s="1138"/>
      <c r="F15" s="1125" t="b">
        <v>0</v>
      </c>
      <c r="G15" s="1125" t="b">
        <v>0</v>
      </c>
      <c r="H15" s="1125" t="b">
        <v>0</v>
      </c>
      <c r="I15" s="1149" t="s">
        <v>6749</v>
      </c>
    </row>
    <row r="16" spans="1:9" ht="29.25" customHeight="1" x14ac:dyDescent="0.25">
      <c r="A16" s="1140" t="s">
        <v>141</v>
      </c>
      <c r="B16" s="1117" t="s">
        <v>1742</v>
      </c>
      <c r="C16" s="1128" t="s">
        <v>140</v>
      </c>
      <c r="D16" s="1138" t="s">
        <v>4541</v>
      </c>
      <c r="E16" s="1138"/>
      <c r="F16" s="1125" t="b">
        <v>0</v>
      </c>
      <c r="G16" s="1125" t="b">
        <v>0</v>
      </c>
      <c r="H16" s="1125" t="b">
        <v>0</v>
      </c>
      <c r="I16" s="1149" t="s">
        <v>3066</v>
      </c>
    </row>
    <row r="17" spans="1:9" ht="29.25" customHeight="1" x14ac:dyDescent="0.25">
      <c r="A17" s="1140" t="s">
        <v>5314</v>
      </c>
      <c r="B17" s="1117" t="s">
        <v>5315</v>
      </c>
      <c r="C17" s="1126" t="s">
        <v>6293</v>
      </c>
      <c r="D17" s="1138" t="s">
        <v>4541</v>
      </c>
      <c r="E17" s="1138"/>
      <c r="F17" s="1125" t="b">
        <v>0</v>
      </c>
      <c r="G17" s="1125" t="b">
        <v>0</v>
      </c>
      <c r="H17" s="1125" t="b">
        <v>0</v>
      </c>
      <c r="I17" s="1149" t="s">
        <v>6748</v>
      </c>
    </row>
    <row r="18" spans="1:9" ht="29.25" customHeight="1" x14ac:dyDescent="0.25">
      <c r="A18" s="1144" t="s">
        <v>6065</v>
      </c>
      <c r="B18" s="1120" t="s">
        <v>1895</v>
      </c>
      <c r="C18" s="1126" t="s">
        <v>6267</v>
      </c>
      <c r="D18" s="1138" t="s">
        <v>4541</v>
      </c>
      <c r="E18" s="1138"/>
      <c r="F18" s="1125" t="b">
        <v>0</v>
      </c>
      <c r="G18" s="1125" t="b">
        <v>0</v>
      </c>
      <c r="H18" s="1125" t="b">
        <v>0</v>
      </c>
      <c r="I18" s="1149" t="s">
        <v>6749</v>
      </c>
    </row>
    <row r="19" spans="1:9" ht="29.25" customHeight="1" x14ac:dyDescent="0.25">
      <c r="A19" s="1144" t="s">
        <v>157</v>
      </c>
      <c r="B19" s="1120" t="s">
        <v>1756</v>
      </c>
      <c r="C19" s="1126" t="s">
        <v>6386</v>
      </c>
      <c r="D19" s="1138" t="s">
        <v>4541</v>
      </c>
      <c r="E19" s="1138"/>
      <c r="F19" s="1125" t="b">
        <v>0</v>
      </c>
      <c r="G19" s="1125" t="b">
        <v>0</v>
      </c>
      <c r="H19" s="1125" t="b">
        <v>0</v>
      </c>
      <c r="I19" s="1151" t="s">
        <v>6493</v>
      </c>
    </row>
    <row r="20" spans="1:9" ht="29.25" customHeight="1" x14ac:dyDescent="0.25">
      <c r="A20" s="1144" t="s">
        <v>161</v>
      </c>
      <c r="B20" s="1120" t="s">
        <v>1760</v>
      </c>
      <c r="C20" s="1126" t="s">
        <v>6668</v>
      </c>
      <c r="D20" s="1138" t="s">
        <v>4541</v>
      </c>
      <c r="E20" s="1138"/>
      <c r="F20" s="1125" t="b">
        <v>0</v>
      </c>
      <c r="G20" s="1125" t="b">
        <v>0</v>
      </c>
      <c r="H20" s="1125" t="b">
        <v>0</v>
      </c>
      <c r="I20" s="1149" t="s">
        <v>3311</v>
      </c>
    </row>
    <row r="21" spans="1:9" ht="29.25" customHeight="1" x14ac:dyDescent="0.25">
      <c r="A21" s="1144" t="s">
        <v>168</v>
      </c>
      <c r="B21" s="1120" t="s">
        <v>1764</v>
      </c>
      <c r="C21" s="1126" t="s">
        <v>6387</v>
      </c>
      <c r="D21" s="1138" t="s">
        <v>4541</v>
      </c>
      <c r="E21" s="1138"/>
      <c r="F21" s="1125" t="b">
        <v>0</v>
      </c>
      <c r="G21" s="1125" t="b">
        <v>0</v>
      </c>
      <c r="H21" s="1125" t="b">
        <v>0</v>
      </c>
      <c r="I21" s="1149" t="s">
        <v>6748</v>
      </c>
    </row>
    <row r="22" spans="1:9" ht="29.25" customHeight="1" x14ac:dyDescent="0.25">
      <c r="A22" s="1144" t="s">
        <v>176</v>
      </c>
      <c r="B22" s="1120" t="s">
        <v>1775</v>
      </c>
      <c r="C22" s="1129" t="s">
        <v>6627</v>
      </c>
      <c r="D22" s="1138" t="s">
        <v>4541</v>
      </c>
      <c r="E22" s="1138"/>
      <c r="F22" s="1125" t="b">
        <v>0</v>
      </c>
      <c r="G22" s="1125" t="b">
        <v>0</v>
      </c>
      <c r="H22" s="1125" t="b">
        <v>0</v>
      </c>
      <c r="I22" s="1149" t="s">
        <v>6748</v>
      </c>
    </row>
    <row r="23" spans="1:9" ht="29.25" customHeight="1" x14ac:dyDescent="0.25">
      <c r="A23" s="1142" t="s">
        <v>184</v>
      </c>
      <c r="B23" s="1118" t="s">
        <v>1641</v>
      </c>
      <c r="C23" s="1126" t="s">
        <v>6263</v>
      </c>
      <c r="D23" s="1138" t="s">
        <v>4541</v>
      </c>
      <c r="E23" s="1138"/>
      <c r="F23" s="1125" t="b">
        <v>0</v>
      </c>
      <c r="G23" s="1125" t="b">
        <v>0</v>
      </c>
      <c r="H23" s="1125" t="b">
        <v>0</v>
      </c>
      <c r="I23" s="1150" t="s">
        <v>6513</v>
      </c>
    </row>
    <row r="24" spans="1:9" ht="29.25" customHeight="1" x14ac:dyDescent="0.25">
      <c r="A24" s="1144" t="s">
        <v>6732</v>
      </c>
      <c r="B24" s="1120" t="s">
        <v>6732</v>
      </c>
      <c r="C24" s="1126" t="s">
        <v>6733</v>
      </c>
      <c r="D24" s="1138" t="s">
        <v>4541</v>
      </c>
      <c r="E24" s="1138"/>
      <c r="F24" s="1125" t="b">
        <v>0</v>
      </c>
      <c r="G24" s="1125" t="b">
        <v>0</v>
      </c>
      <c r="H24" s="1125" t="b">
        <v>0</v>
      </c>
      <c r="I24" s="1149" t="s">
        <v>6119</v>
      </c>
    </row>
    <row r="25" spans="1:9" ht="29.25" customHeight="1" x14ac:dyDescent="0.25">
      <c r="A25" s="1144" t="s">
        <v>5927</v>
      </c>
      <c r="B25" s="1120" t="s">
        <v>5927</v>
      </c>
      <c r="C25" s="1126" t="s">
        <v>6277</v>
      </c>
      <c r="D25" s="1138" t="s">
        <v>4541</v>
      </c>
      <c r="E25" s="1138"/>
      <c r="F25" s="1125" t="b">
        <v>0</v>
      </c>
      <c r="G25" s="1125" t="b">
        <v>0</v>
      </c>
      <c r="H25" s="1125" t="b">
        <v>0</v>
      </c>
      <c r="I25" s="1149" t="s">
        <v>6748</v>
      </c>
    </row>
    <row r="26" spans="1:9" ht="29.25" customHeight="1" x14ac:dyDescent="0.25">
      <c r="A26" s="1140" t="s">
        <v>5948</v>
      </c>
      <c r="B26" s="1117" t="s">
        <v>1794</v>
      </c>
      <c r="C26" s="1126" t="s">
        <v>6388</v>
      </c>
      <c r="D26" s="1138" t="s">
        <v>4541</v>
      </c>
      <c r="E26" s="1138"/>
      <c r="F26" s="1125" t="b">
        <v>0</v>
      </c>
      <c r="G26" s="1125" t="b">
        <v>0</v>
      </c>
      <c r="H26" s="1125" t="b">
        <v>0</v>
      </c>
      <c r="I26" s="1149" t="s">
        <v>6749</v>
      </c>
    </row>
    <row r="27" spans="1:9" ht="29.25" customHeight="1" x14ac:dyDescent="0.25">
      <c r="A27" s="1144" t="s">
        <v>199</v>
      </c>
      <c r="B27" s="1120" t="s">
        <v>1794</v>
      </c>
      <c r="C27" s="1126" t="s">
        <v>6300</v>
      </c>
      <c r="D27" s="1138" t="s">
        <v>4541</v>
      </c>
      <c r="E27" s="1138"/>
      <c r="F27" s="1125" t="b">
        <v>0</v>
      </c>
      <c r="G27" s="1125" t="b">
        <v>0</v>
      </c>
      <c r="H27" s="1125" t="b">
        <v>0</v>
      </c>
      <c r="I27" s="1149" t="s">
        <v>6115</v>
      </c>
    </row>
    <row r="28" spans="1:9" ht="29.25" customHeight="1" x14ac:dyDescent="0.25">
      <c r="A28" s="1144" t="s">
        <v>211</v>
      </c>
      <c r="B28" s="1120" t="s">
        <v>1802</v>
      </c>
      <c r="C28" s="1126" t="s">
        <v>6303</v>
      </c>
      <c r="D28" s="1138" t="s">
        <v>4541</v>
      </c>
      <c r="E28" s="1138"/>
      <c r="F28" s="1125" t="b">
        <v>0</v>
      </c>
      <c r="G28" s="1125" t="b">
        <v>0</v>
      </c>
      <c r="H28" s="1125" t="b">
        <v>0</v>
      </c>
      <c r="I28" s="1149" t="s">
        <v>6748</v>
      </c>
    </row>
    <row r="29" spans="1:9" ht="29.25" customHeight="1" x14ac:dyDescent="0.25">
      <c r="A29" s="1144" t="s">
        <v>215</v>
      </c>
      <c r="B29" s="1120" t="s">
        <v>1806</v>
      </c>
      <c r="C29" s="1126" t="s">
        <v>6304</v>
      </c>
      <c r="D29" s="1138" t="s">
        <v>4541</v>
      </c>
      <c r="E29" s="1138"/>
      <c r="F29" s="1125" t="b">
        <v>0</v>
      </c>
      <c r="G29" s="1125" t="b">
        <v>0</v>
      </c>
      <c r="H29" s="1125" t="b">
        <v>0</v>
      </c>
      <c r="I29" s="1149" t="s">
        <v>6748</v>
      </c>
    </row>
    <row r="30" spans="1:9" ht="29.25" customHeight="1" x14ac:dyDescent="0.25">
      <c r="A30" s="1140" t="s">
        <v>5321</v>
      </c>
      <c r="B30" s="1117" t="s">
        <v>5322</v>
      </c>
      <c r="C30" s="1126" t="s">
        <v>6450</v>
      </c>
      <c r="D30" s="1138" t="s">
        <v>4541</v>
      </c>
      <c r="E30" s="1138"/>
      <c r="F30" s="1125" t="b">
        <v>0</v>
      </c>
      <c r="G30" s="1125" t="b">
        <v>0</v>
      </c>
      <c r="H30" s="1125" t="b">
        <v>0</v>
      </c>
      <c r="I30" s="1149" t="s">
        <v>3311</v>
      </c>
    </row>
    <row r="31" spans="1:9" ht="29.25" customHeight="1" x14ac:dyDescent="0.25">
      <c r="A31" s="1144" t="s">
        <v>230</v>
      </c>
      <c r="B31" s="1120" t="s">
        <v>5917</v>
      </c>
      <c r="C31" s="1126" t="s">
        <v>6306</v>
      </c>
      <c r="D31" s="1138" t="s">
        <v>4541</v>
      </c>
      <c r="E31" s="1138"/>
      <c r="F31" s="1125" t="b">
        <v>0</v>
      </c>
      <c r="G31" s="1125" t="b">
        <v>0</v>
      </c>
      <c r="H31" s="1125" t="b">
        <v>0</v>
      </c>
      <c r="I31" s="1149" t="s">
        <v>6186</v>
      </c>
    </row>
    <row r="32" spans="1:9" ht="29.25" customHeight="1" x14ac:dyDescent="0.25">
      <c r="A32" s="1140" t="s">
        <v>244</v>
      </c>
      <c r="B32" s="1117" t="s">
        <v>1829</v>
      </c>
      <c r="C32" s="1126" t="s">
        <v>6389</v>
      </c>
      <c r="D32" s="1138" t="s">
        <v>4541</v>
      </c>
      <c r="E32" s="1138"/>
      <c r="F32" s="1125" t="b">
        <v>0</v>
      </c>
      <c r="G32" s="1125" t="b">
        <v>0</v>
      </c>
      <c r="H32" s="1125" t="b">
        <v>0</v>
      </c>
      <c r="I32" s="1149" t="s">
        <v>6748</v>
      </c>
    </row>
    <row r="33" spans="1:9" ht="29.25" customHeight="1" x14ac:dyDescent="0.25">
      <c r="A33" s="1144" t="s">
        <v>248</v>
      </c>
      <c r="B33" s="1120" t="s">
        <v>1833</v>
      </c>
      <c r="C33" s="1126" t="s">
        <v>6310</v>
      </c>
      <c r="D33" s="1138" t="s">
        <v>4541</v>
      </c>
      <c r="E33" s="1138"/>
      <c r="F33" s="1125" t="b">
        <v>0</v>
      </c>
      <c r="G33" s="1125" t="b">
        <v>0</v>
      </c>
      <c r="H33" s="1125" t="b">
        <v>0</v>
      </c>
      <c r="I33" s="1149" t="s">
        <v>6749</v>
      </c>
    </row>
    <row r="34" spans="1:9" ht="29.25" customHeight="1" x14ac:dyDescent="0.25">
      <c r="A34" s="1144" t="s">
        <v>6067</v>
      </c>
      <c r="B34" s="1123" t="s">
        <v>6316</v>
      </c>
      <c r="C34" s="1126" t="s">
        <v>6607</v>
      </c>
      <c r="D34" s="1138" t="s">
        <v>4541</v>
      </c>
      <c r="E34" s="1138"/>
      <c r="F34" s="1125" t="b">
        <v>0</v>
      </c>
      <c r="G34" s="1125" t="b">
        <v>0</v>
      </c>
      <c r="H34" s="1125" t="b">
        <v>0</v>
      </c>
      <c r="I34" s="1149" t="s">
        <v>3066</v>
      </c>
    </row>
    <row r="35" spans="1:9" ht="29.25" customHeight="1" x14ac:dyDescent="0.25">
      <c r="A35" s="1144" t="s">
        <v>6067</v>
      </c>
      <c r="B35" s="1122" t="s">
        <v>6316</v>
      </c>
      <c r="C35" s="1126" t="s">
        <v>6607</v>
      </c>
      <c r="D35" s="1138" t="s">
        <v>4541</v>
      </c>
      <c r="E35" s="1138"/>
      <c r="F35" s="1125" t="b">
        <v>0</v>
      </c>
      <c r="G35" s="1125" t="b">
        <v>0</v>
      </c>
      <c r="H35" s="1125" t="b">
        <v>0</v>
      </c>
      <c r="I35" s="1149" t="s">
        <v>3066</v>
      </c>
    </row>
    <row r="36" spans="1:9" ht="29.25" customHeight="1" x14ac:dyDescent="0.25">
      <c r="A36" s="1140" t="s">
        <v>304</v>
      </c>
      <c r="B36" s="1117" t="s">
        <v>1869</v>
      </c>
      <c r="C36" s="1126" t="s">
        <v>6619</v>
      </c>
      <c r="D36" s="1138" t="s">
        <v>4541</v>
      </c>
      <c r="E36" s="1138"/>
      <c r="F36" s="1125" t="b">
        <v>0</v>
      </c>
      <c r="G36" s="1125" t="b">
        <v>0</v>
      </c>
      <c r="H36" s="1125" t="b">
        <v>0</v>
      </c>
      <c r="I36" s="1149" t="s">
        <v>6748</v>
      </c>
    </row>
    <row r="37" spans="1:9" ht="29.25" customHeight="1" x14ac:dyDescent="0.25">
      <c r="A37" s="1144" t="s">
        <v>316</v>
      </c>
      <c r="B37" s="1120" t="s">
        <v>1880</v>
      </c>
      <c r="C37" s="1126" t="s">
        <v>6454</v>
      </c>
      <c r="D37" s="1138" t="s">
        <v>4541</v>
      </c>
      <c r="E37" s="1138"/>
      <c r="F37" s="1125" t="b">
        <v>0</v>
      </c>
      <c r="G37" s="1125" t="b">
        <v>0</v>
      </c>
      <c r="H37" s="1125" t="b">
        <v>0</v>
      </c>
      <c r="I37" s="1149" t="s">
        <v>6115</v>
      </c>
    </row>
    <row r="38" spans="1:9" ht="29.25" customHeight="1" x14ac:dyDescent="0.25">
      <c r="A38" s="1144" t="s">
        <v>320</v>
      </c>
      <c r="B38" s="1120" t="s">
        <v>1884</v>
      </c>
      <c r="C38" s="1126" t="s">
        <v>6391</v>
      </c>
      <c r="D38" s="1138" t="s">
        <v>4541</v>
      </c>
      <c r="E38" s="1138"/>
      <c r="F38" s="1125" t="b">
        <v>0</v>
      </c>
      <c r="G38" s="1125" t="b">
        <v>0</v>
      </c>
      <c r="H38" s="1125" t="b">
        <v>0</v>
      </c>
      <c r="I38" s="1149" t="s">
        <v>6748</v>
      </c>
    </row>
    <row r="39" spans="1:9" ht="29.25" customHeight="1" x14ac:dyDescent="0.25">
      <c r="A39" s="1144" t="s">
        <v>4599</v>
      </c>
      <c r="B39" s="1120" t="s">
        <v>3022</v>
      </c>
      <c r="C39" s="1126" t="s">
        <v>6390</v>
      </c>
      <c r="D39" s="1138" t="s">
        <v>4541</v>
      </c>
      <c r="E39" s="1138"/>
      <c r="F39" s="1125" t="b">
        <v>0</v>
      </c>
      <c r="G39" s="1125" t="b">
        <v>0</v>
      </c>
      <c r="H39" s="1125" t="b">
        <v>0</v>
      </c>
      <c r="I39" s="1149" t="s">
        <v>6748</v>
      </c>
    </row>
    <row r="40" spans="1:9" ht="29.25" customHeight="1" x14ac:dyDescent="0.25">
      <c r="A40" s="1144" t="s">
        <v>1899</v>
      </c>
      <c r="B40" s="1120" t="s">
        <v>1900</v>
      </c>
      <c r="C40" s="1126" t="s">
        <v>6317</v>
      </c>
      <c r="D40" s="1138" t="s">
        <v>4541</v>
      </c>
      <c r="E40" s="1138"/>
      <c r="F40" s="1125" t="b">
        <v>0</v>
      </c>
      <c r="G40" s="1125" t="b">
        <v>0</v>
      </c>
      <c r="H40" s="1125" t="b">
        <v>0</v>
      </c>
      <c r="I40" s="1149" t="s">
        <v>6748</v>
      </c>
    </row>
    <row r="41" spans="1:9" ht="29.25" customHeight="1" x14ac:dyDescent="0.25">
      <c r="A41" s="1144" t="s">
        <v>332</v>
      </c>
      <c r="B41" s="1120" t="s">
        <v>1914</v>
      </c>
      <c r="C41" s="1126" t="s">
        <v>6392</v>
      </c>
      <c r="D41" s="1138" t="s">
        <v>4541</v>
      </c>
      <c r="E41" s="1138"/>
      <c r="F41" s="1125" t="b">
        <v>0</v>
      </c>
      <c r="G41" s="1125" t="b">
        <v>0</v>
      </c>
      <c r="H41" s="1125" t="b">
        <v>0</v>
      </c>
      <c r="I41" s="1149" t="s">
        <v>6748</v>
      </c>
    </row>
    <row r="42" spans="1:9" ht="29.25" customHeight="1" x14ac:dyDescent="0.25">
      <c r="A42" s="1144" t="s">
        <v>355</v>
      </c>
      <c r="B42" s="1120" t="s">
        <v>1934</v>
      </c>
      <c r="C42" s="1126" t="s">
        <v>6397</v>
      </c>
      <c r="D42" s="1138" t="s">
        <v>4541</v>
      </c>
      <c r="E42" s="1138"/>
      <c r="F42" s="1125" t="b">
        <v>0</v>
      </c>
      <c r="G42" s="1125" t="b">
        <v>0</v>
      </c>
      <c r="H42" s="1125" t="b">
        <v>0</v>
      </c>
      <c r="I42" s="1149" t="s">
        <v>6750</v>
      </c>
    </row>
    <row r="43" spans="1:9" ht="29.25" customHeight="1" x14ac:dyDescent="0.25">
      <c r="A43" s="1144" t="s">
        <v>6763</v>
      </c>
      <c r="B43" s="1117" t="s">
        <v>2660</v>
      </c>
      <c r="C43" s="1126" t="s">
        <v>6393</v>
      </c>
      <c r="D43" s="1138" t="s">
        <v>4541</v>
      </c>
      <c r="E43" s="1138"/>
      <c r="F43" s="1125" t="b">
        <v>0</v>
      </c>
      <c r="G43" s="1125" t="b">
        <v>0</v>
      </c>
      <c r="H43" s="1125" t="b">
        <v>0</v>
      </c>
      <c r="I43" s="1149" t="s">
        <v>3311</v>
      </c>
    </row>
    <row r="44" spans="1:9" ht="29.25" customHeight="1" x14ac:dyDescent="0.25">
      <c r="A44" s="1140" t="s">
        <v>6602</v>
      </c>
      <c r="B44" s="1117" t="s">
        <v>1633</v>
      </c>
      <c r="C44" s="1126" t="s">
        <v>6603</v>
      </c>
      <c r="D44" s="1138" t="s">
        <v>4541</v>
      </c>
      <c r="E44" s="1138"/>
      <c r="F44" s="1125" t="b">
        <v>0</v>
      </c>
      <c r="G44" s="1125" t="b">
        <v>0</v>
      </c>
      <c r="H44" s="1125" t="b">
        <v>0</v>
      </c>
      <c r="I44" s="1149" t="s">
        <v>6748</v>
      </c>
    </row>
    <row r="45" spans="1:9" ht="29.25" customHeight="1" x14ac:dyDescent="0.25">
      <c r="A45" s="1144" t="s">
        <v>5302</v>
      </c>
      <c r="B45" s="1120" t="s">
        <v>1629</v>
      </c>
      <c r="C45" s="1126" t="s">
        <v>6564</v>
      </c>
      <c r="D45" s="1138" t="s">
        <v>4541</v>
      </c>
      <c r="E45" s="1138"/>
      <c r="F45" s="1125" t="b">
        <v>0</v>
      </c>
      <c r="G45" s="1125" t="b">
        <v>0</v>
      </c>
      <c r="H45" s="1125" t="b">
        <v>0</v>
      </c>
      <c r="I45" s="1152" t="s">
        <v>6115</v>
      </c>
    </row>
    <row r="46" spans="1:9" ht="29.25" customHeight="1" x14ac:dyDescent="0.25">
      <c r="A46" s="1144" t="s">
        <v>379</v>
      </c>
      <c r="B46" s="1120" t="s">
        <v>1951</v>
      </c>
      <c r="C46" s="1126" t="s">
        <v>6394</v>
      </c>
      <c r="D46" s="1138" t="s">
        <v>4541</v>
      </c>
      <c r="E46" s="1138"/>
      <c r="F46" s="1125" t="b">
        <v>0</v>
      </c>
      <c r="G46" s="1125" t="b">
        <v>0</v>
      </c>
      <c r="H46" s="1125" t="b">
        <v>0</v>
      </c>
      <c r="I46" s="1149" t="s">
        <v>6748</v>
      </c>
    </row>
    <row r="47" spans="1:9" ht="29.25" customHeight="1" x14ac:dyDescent="0.25">
      <c r="A47" s="1144" t="s">
        <v>396</v>
      </c>
      <c r="B47" s="1120" t="s">
        <v>1964</v>
      </c>
      <c r="C47" s="1126" t="s">
        <v>6395</v>
      </c>
      <c r="D47" s="1138" t="s">
        <v>4541</v>
      </c>
      <c r="E47" s="1138"/>
      <c r="F47" s="1125" t="b">
        <v>0</v>
      </c>
      <c r="G47" s="1125" t="b">
        <v>0</v>
      </c>
      <c r="H47" s="1125" t="b">
        <v>0</v>
      </c>
      <c r="I47" s="1149" t="s">
        <v>6119</v>
      </c>
    </row>
    <row r="48" spans="1:9" ht="29.25" customHeight="1" x14ac:dyDescent="0.25">
      <c r="A48" s="1144" t="s">
        <v>416</v>
      </c>
      <c r="B48" s="1120" t="s">
        <v>1979</v>
      </c>
      <c r="C48" s="1128" t="s">
        <v>415</v>
      </c>
      <c r="D48" s="1138" t="s">
        <v>4541</v>
      </c>
      <c r="E48" s="1138"/>
      <c r="F48" s="1125" t="b">
        <v>0</v>
      </c>
      <c r="G48" s="1125" t="b">
        <v>0</v>
      </c>
      <c r="H48" s="1125" t="b">
        <v>0</v>
      </c>
      <c r="I48" s="1149" t="s">
        <v>6748</v>
      </c>
    </row>
    <row r="49" spans="1:9" ht="29.25" customHeight="1" x14ac:dyDescent="0.25">
      <c r="A49" s="1144" t="s">
        <v>5240</v>
      </c>
      <c r="B49" s="1120" t="s">
        <v>5241</v>
      </c>
      <c r="C49" s="1126" t="s">
        <v>6554</v>
      </c>
      <c r="D49" s="1138" t="s">
        <v>4541</v>
      </c>
      <c r="E49" s="1138"/>
      <c r="F49" s="1125" t="b">
        <v>0</v>
      </c>
      <c r="G49" s="1125" t="b">
        <v>0</v>
      </c>
      <c r="H49" s="1125" t="b">
        <v>0</v>
      </c>
      <c r="I49" s="1149" t="s">
        <v>6119</v>
      </c>
    </row>
    <row r="50" spans="1:9" ht="29.25" customHeight="1" x14ac:dyDescent="0.25">
      <c r="A50" s="1144" t="s">
        <v>6764</v>
      </c>
      <c r="B50" s="1120" t="s">
        <v>2189</v>
      </c>
      <c r="C50" s="1126" t="s">
        <v>6328</v>
      </c>
      <c r="D50" s="1138" t="s">
        <v>4541</v>
      </c>
      <c r="E50" s="1138"/>
      <c r="F50" s="1125" t="b">
        <v>0</v>
      </c>
      <c r="G50" s="1125" t="b">
        <v>0</v>
      </c>
      <c r="H50" s="1125" t="b">
        <v>0</v>
      </c>
      <c r="I50" s="1149" t="s">
        <v>6748</v>
      </c>
    </row>
    <row r="51" spans="1:9" ht="29.25" customHeight="1" x14ac:dyDescent="0.25">
      <c r="A51" s="1144" t="s">
        <v>5342</v>
      </c>
      <c r="B51" s="1119" t="s">
        <v>1629</v>
      </c>
      <c r="C51" s="1130" t="s">
        <v>1630</v>
      </c>
      <c r="D51" s="1138" t="s">
        <v>4541</v>
      </c>
      <c r="E51" s="1138"/>
      <c r="F51" s="1125" t="b">
        <v>0</v>
      </c>
      <c r="G51" s="1125" t="b">
        <v>0</v>
      </c>
      <c r="H51" s="1125" t="b">
        <v>0</v>
      </c>
      <c r="I51" s="1149" t="s">
        <v>3311</v>
      </c>
    </row>
    <row r="52" spans="1:9" ht="29.25" customHeight="1" x14ac:dyDescent="0.25">
      <c r="A52" s="1144" t="s">
        <v>454</v>
      </c>
      <c r="B52" s="1120" t="s">
        <v>2009</v>
      </c>
      <c r="C52" s="1126" t="s">
        <v>6396</v>
      </c>
      <c r="D52" s="1138" t="s">
        <v>4541</v>
      </c>
      <c r="E52" s="1138"/>
      <c r="F52" s="1125" t="b">
        <v>0</v>
      </c>
      <c r="G52" s="1125" t="b">
        <v>0</v>
      </c>
      <c r="H52" s="1125" t="b">
        <v>0</v>
      </c>
      <c r="I52" s="1149" t="s">
        <v>3066</v>
      </c>
    </row>
    <row r="53" spans="1:9" ht="29.25" customHeight="1" x14ac:dyDescent="0.25">
      <c r="A53" s="1144" t="s">
        <v>458</v>
      </c>
      <c r="B53" s="1120" t="s">
        <v>2017</v>
      </c>
      <c r="C53" s="1126" t="s">
        <v>6398</v>
      </c>
      <c r="D53" s="1138" t="s">
        <v>4541</v>
      </c>
      <c r="E53" s="1138"/>
      <c r="F53" s="1125" t="b">
        <v>0</v>
      </c>
      <c r="G53" s="1125" t="b">
        <v>0</v>
      </c>
      <c r="H53" s="1125" t="b">
        <v>0</v>
      </c>
      <c r="I53" s="1149" t="s">
        <v>6749</v>
      </c>
    </row>
    <row r="54" spans="1:9" ht="29.25" customHeight="1" x14ac:dyDescent="0.25">
      <c r="A54" s="1144" t="s">
        <v>6532</v>
      </c>
      <c r="B54" s="1120" t="s">
        <v>6534</v>
      </c>
      <c r="C54" s="1126" t="s">
        <v>6533</v>
      </c>
      <c r="D54" s="1138" t="s">
        <v>4541</v>
      </c>
      <c r="E54" s="1138"/>
      <c r="F54" s="1125" t="b">
        <v>0</v>
      </c>
      <c r="G54" s="1125" t="b">
        <v>0</v>
      </c>
      <c r="H54" s="1125" t="b">
        <v>0</v>
      </c>
      <c r="I54" s="1149" t="s">
        <v>6748</v>
      </c>
    </row>
    <row r="55" spans="1:9" ht="29.25" customHeight="1" x14ac:dyDescent="0.25">
      <c r="A55" s="1140" t="s">
        <v>470</v>
      </c>
      <c r="B55" s="1117" t="s">
        <v>2034</v>
      </c>
      <c r="C55" s="1126" t="s">
        <v>6399</v>
      </c>
      <c r="D55" s="1138" t="s">
        <v>4541</v>
      </c>
      <c r="E55" s="1138"/>
      <c r="F55" s="1125" t="b">
        <v>0</v>
      </c>
      <c r="G55" s="1125" t="b">
        <v>0</v>
      </c>
      <c r="H55" s="1125" t="b">
        <v>0</v>
      </c>
      <c r="I55" s="1149" t="s">
        <v>6749</v>
      </c>
    </row>
    <row r="56" spans="1:9" ht="29.25" customHeight="1" x14ac:dyDescent="0.25">
      <c r="A56" s="1144" t="s">
        <v>474</v>
      </c>
      <c r="B56" s="1120" t="s">
        <v>1829</v>
      </c>
      <c r="C56" s="1126" t="s">
        <v>6400</v>
      </c>
      <c r="D56" s="1138" t="s">
        <v>4541</v>
      </c>
      <c r="E56" s="1138"/>
      <c r="F56" s="1125" t="b">
        <v>0</v>
      </c>
      <c r="G56" s="1125" t="b">
        <v>0</v>
      </c>
      <c r="H56" s="1125" t="b">
        <v>0</v>
      </c>
      <c r="I56" s="1149" t="s">
        <v>6748</v>
      </c>
    </row>
    <row r="57" spans="1:9" ht="29.25" customHeight="1" x14ac:dyDescent="0.25">
      <c r="A57" s="1144" t="s">
        <v>517</v>
      </c>
      <c r="B57" s="1120" t="s">
        <v>2057</v>
      </c>
      <c r="C57" s="1126" t="s">
        <v>6339</v>
      </c>
      <c r="D57" s="1138" t="s">
        <v>4541</v>
      </c>
      <c r="E57" s="1138"/>
      <c r="F57" s="1125" t="b">
        <v>0</v>
      </c>
      <c r="G57" s="1125" t="b">
        <v>0</v>
      </c>
      <c r="H57" s="1125" t="b">
        <v>0</v>
      </c>
      <c r="I57" s="1149" t="s">
        <v>6749</v>
      </c>
    </row>
    <row r="58" spans="1:9" ht="29.25" customHeight="1" x14ac:dyDescent="0.25">
      <c r="A58" s="1144" t="s">
        <v>521</v>
      </c>
      <c r="B58" s="1120" t="s">
        <v>2062</v>
      </c>
      <c r="C58" s="1126" t="s">
        <v>6401</v>
      </c>
      <c r="D58" s="1138" t="s">
        <v>4541</v>
      </c>
      <c r="E58" s="1138"/>
      <c r="F58" s="1125" t="b">
        <v>0</v>
      </c>
      <c r="G58" s="1125" t="b">
        <v>0</v>
      </c>
      <c r="H58" s="1125" t="b">
        <v>0</v>
      </c>
      <c r="I58" s="1149" t="s">
        <v>6119</v>
      </c>
    </row>
    <row r="59" spans="1:9" ht="29.25" customHeight="1" x14ac:dyDescent="0.25">
      <c r="A59" s="1144" t="s">
        <v>6228</v>
      </c>
      <c r="B59" s="1122" t="s">
        <v>6230</v>
      </c>
      <c r="C59" s="1126" t="s">
        <v>6403</v>
      </c>
      <c r="D59" s="1138" t="s">
        <v>4541</v>
      </c>
      <c r="E59" s="1138"/>
      <c r="F59" s="1125" t="b">
        <v>0</v>
      </c>
      <c r="G59" s="1125" t="b">
        <v>0</v>
      </c>
      <c r="H59" s="1125" t="b">
        <v>0</v>
      </c>
      <c r="I59" s="1149" t="s">
        <v>6748</v>
      </c>
    </row>
    <row r="60" spans="1:9" ht="29.25" customHeight="1" x14ac:dyDescent="0.25">
      <c r="A60" s="1144" t="s">
        <v>6232</v>
      </c>
      <c r="B60" s="1122" t="s">
        <v>6230</v>
      </c>
      <c r="C60" s="1126" t="s">
        <v>6402</v>
      </c>
      <c r="D60" s="1138" t="s">
        <v>4541</v>
      </c>
      <c r="E60" s="1138"/>
      <c r="F60" s="1125" t="b">
        <v>0</v>
      </c>
      <c r="G60" s="1125" t="b">
        <v>0</v>
      </c>
      <c r="H60" s="1125" t="b">
        <v>0</v>
      </c>
      <c r="I60" s="1149" t="s">
        <v>3066</v>
      </c>
    </row>
    <row r="61" spans="1:9" ht="29.25" customHeight="1" x14ac:dyDescent="0.25">
      <c r="A61" s="1144" t="s">
        <v>525</v>
      </c>
      <c r="B61" s="1120" t="s">
        <v>2066</v>
      </c>
      <c r="C61" s="1126" t="s">
        <v>6404</v>
      </c>
      <c r="D61" s="1138" t="s">
        <v>4541</v>
      </c>
      <c r="E61" s="1138"/>
      <c r="F61" s="1125" t="b">
        <v>0</v>
      </c>
      <c r="G61" s="1125" t="b">
        <v>0</v>
      </c>
      <c r="H61" s="1125" t="b">
        <v>0</v>
      </c>
      <c r="I61" s="1149" t="s">
        <v>3311</v>
      </c>
    </row>
    <row r="62" spans="1:9" ht="29.25" customHeight="1" x14ac:dyDescent="0.25">
      <c r="A62" s="1144" t="s">
        <v>6728</v>
      </c>
      <c r="B62" s="1120" t="s">
        <v>6730</v>
      </c>
      <c r="C62" s="1131" t="s">
        <v>6729</v>
      </c>
      <c r="D62" s="1138" t="s">
        <v>4541</v>
      </c>
      <c r="E62" s="1138"/>
      <c r="F62" s="1125" t="b">
        <v>0</v>
      </c>
      <c r="G62" s="1125" t="b">
        <v>0</v>
      </c>
      <c r="H62" s="1125" t="b">
        <v>0</v>
      </c>
      <c r="I62" s="1149" t="s">
        <v>6119</v>
      </c>
    </row>
    <row r="63" spans="1:9" ht="29.25" customHeight="1" x14ac:dyDescent="0.25">
      <c r="A63" s="1144" t="s">
        <v>570</v>
      </c>
      <c r="B63" s="1120" t="s">
        <v>2099</v>
      </c>
      <c r="C63" s="1126" t="s">
        <v>6405</v>
      </c>
      <c r="D63" s="1138" t="s">
        <v>4541</v>
      </c>
      <c r="E63" s="1138"/>
      <c r="F63" s="1125" t="b">
        <v>0</v>
      </c>
      <c r="G63" s="1125" t="b">
        <v>0</v>
      </c>
      <c r="H63" s="1125" t="b">
        <v>0</v>
      </c>
      <c r="I63" s="1149" t="s">
        <v>6749</v>
      </c>
    </row>
    <row r="64" spans="1:9" ht="29.25" customHeight="1" x14ac:dyDescent="0.25">
      <c r="A64" s="1144" t="s">
        <v>568</v>
      </c>
      <c r="B64" s="1120" t="s">
        <v>5214</v>
      </c>
      <c r="C64" s="1126" t="s">
        <v>6406</v>
      </c>
      <c r="D64" s="1138" t="s">
        <v>4541</v>
      </c>
      <c r="E64" s="1138"/>
      <c r="F64" s="1125" t="b">
        <v>0</v>
      </c>
      <c r="G64" s="1125" t="b">
        <v>0</v>
      </c>
      <c r="H64" s="1125" t="b">
        <v>0</v>
      </c>
      <c r="I64" s="1149" t="s">
        <v>6748</v>
      </c>
    </row>
    <row r="65" spans="1:9" ht="29.25" customHeight="1" x14ac:dyDescent="0.25">
      <c r="A65" s="1144" t="s">
        <v>599</v>
      </c>
      <c r="B65" s="1120" t="s">
        <v>2122</v>
      </c>
      <c r="C65" s="1126" t="s">
        <v>6466</v>
      </c>
      <c r="D65" s="1138" t="s">
        <v>4541</v>
      </c>
      <c r="E65" s="1138"/>
      <c r="F65" s="1125" t="b">
        <v>0</v>
      </c>
      <c r="G65" s="1125" t="b">
        <v>0</v>
      </c>
      <c r="H65" s="1125" t="b">
        <v>0</v>
      </c>
      <c r="I65" s="1149" t="s">
        <v>3066</v>
      </c>
    </row>
    <row r="66" spans="1:9" ht="29.25" customHeight="1" x14ac:dyDescent="0.25">
      <c r="A66" s="1144" t="s">
        <v>6745</v>
      </c>
      <c r="B66" s="1122" t="s">
        <v>6747</v>
      </c>
      <c r="C66" s="1126" t="s">
        <v>6746</v>
      </c>
      <c r="D66" s="1138" t="s">
        <v>4541</v>
      </c>
      <c r="E66" s="1138"/>
      <c r="F66" s="1125" t="b">
        <v>0</v>
      </c>
      <c r="G66" s="1125" t="b">
        <v>0</v>
      </c>
      <c r="H66" s="1125" t="b">
        <v>0</v>
      </c>
      <c r="I66" s="1149" t="s">
        <v>6119</v>
      </c>
    </row>
    <row r="67" spans="1:9" ht="29.25" customHeight="1" x14ac:dyDescent="0.25">
      <c r="A67" s="1144" t="s">
        <v>615</v>
      </c>
      <c r="B67" s="1120" t="s">
        <v>2135</v>
      </c>
      <c r="C67" s="1126" t="s">
        <v>6407</v>
      </c>
      <c r="D67" s="1138" t="s">
        <v>4541</v>
      </c>
      <c r="E67" s="1138"/>
      <c r="F67" s="1125" t="b">
        <v>0</v>
      </c>
      <c r="G67" s="1125" t="b">
        <v>0</v>
      </c>
      <c r="H67" s="1125" t="b">
        <v>0</v>
      </c>
      <c r="I67" s="1149" t="s">
        <v>6748</v>
      </c>
    </row>
    <row r="68" spans="1:9" ht="29.25" customHeight="1" x14ac:dyDescent="0.25">
      <c r="A68" s="1144" t="s">
        <v>623</v>
      </c>
      <c r="B68" s="1120" t="s">
        <v>2144</v>
      </c>
      <c r="C68" s="1126" t="s">
        <v>6409</v>
      </c>
      <c r="D68" s="1138" t="s">
        <v>4541</v>
      </c>
      <c r="E68" s="1138"/>
      <c r="F68" s="1125" t="b">
        <v>0</v>
      </c>
      <c r="G68" s="1125" t="b">
        <v>0</v>
      </c>
      <c r="H68" s="1125" t="b">
        <v>0</v>
      </c>
      <c r="I68" s="1149" t="s">
        <v>6119</v>
      </c>
    </row>
    <row r="69" spans="1:9" ht="29.25" customHeight="1" x14ac:dyDescent="0.25">
      <c r="A69" s="1144" t="s">
        <v>593</v>
      </c>
      <c r="B69" s="1120" t="s">
        <v>2113</v>
      </c>
      <c r="C69" s="1126" t="s">
        <v>6408</v>
      </c>
      <c r="D69" s="1138" t="s">
        <v>4541</v>
      </c>
      <c r="E69" s="1138"/>
      <c r="F69" s="1125" t="b">
        <v>0</v>
      </c>
      <c r="G69" s="1125" t="b">
        <v>0</v>
      </c>
      <c r="H69" s="1125" t="b">
        <v>0</v>
      </c>
      <c r="I69" s="1149" t="s">
        <v>6748</v>
      </c>
    </row>
    <row r="70" spans="1:9" ht="29.25" customHeight="1" x14ac:dyDescent="0.25">
      <c r="A70" s="1144" t="s">
        <v>635</v>
      </c>
      <c r="B70" s="1120" t="s">
        <v>1841</v>
      </c>
      <c r="C70" s="1126" t="s">
        <v>6472</v>
      </c>
      <c r="D70" s="1138" t="s">
        <v>4541</v>
      </c>
      <c r="E70" s="1138"/>
      <c r="F70" s="1125" t="b">
        <v>0</v>
      </c>
      <c r="G70" s="1125" t="b">
        <v>0</v>
      </c>
      <c r="H70" s="1125" t="b">
        <v>0</v>
      </c>
      <c r="I70" s="1149" t="s">
        <v>6749</v>
      </c>
    </row>
    <row r="71" spans="1:9" ht="29.25" customHeight="1" x14ac:dyDescent="0.25">
      <c r="A71" s="1144" t="s">
        <v>651</v>
      </c>
      <c r="B71" s="1120" t="s">
        <v>1858</v>
      </c>
      <c r="C71" s="1126" t="s">
        <v>6760</v>
      </c>
      <c r="D71" s="1138" t="s">
        <v>4541</v>
      </c>
      <c r="E71" s="1138"/>
      <c r="F71" s="1125" t="b">
        <v>0</v>
      </c>
      <c r="G71" s="1125" t="b">
        <v>0</v>
      </c>
      <c r="H71" s="1125" t="b">
        <v>0</v>
      </c>
      <c r="I71" s="1149" t="s">
        <v>3066</v>
      </c>
    </row>
    <row r="72" spans="1:9" ht="29.25" customHeight="1" x14ac:dyDescent="0.25">
      <c r="A72" s="1140" t="s">
        <v>5931</v>
      </c>
      <c r="B72" s="1117" t="s">
        <v>5933</v>
      </c>
      <c r="C72" s="1126" t="s">
        <v>6410</v>
      </c>
      <c r="D72" s="1138" t="s">
        <v>4541</v>
      </c>
      <c r="E72" s="1138"/>
      <c r="F72" s="1125" t="b">
        <v>0</v>
      </c>
      <c r="G72" s="1125" t="b">
        <v>0</v>
      </c>
      <c r="H72" s="1125" t="b">
        <v>0</v>
      </c>
      <c r="I72" s="1149" t="s">
        <v>6119</v>
      </c>
    </row>
    <row r="73" spans="1:9" ht="29.25" customHeight="1" x14ac:dyDescent="0.25">
      <c r="A73" s="1140" t="s">
        <v>6047</v>
      </c>
      <c r="B73" s="1117" t="s">
        <v>6049</v>
      </c>
      <c r="C73" s="1126" t="s">
        <v>6511</v>
      </c>
      <c r="D73" s="1138" t="s">
        <v>4541</v>
      </c>
      <c r="E73" s="1138"/>
      <c r="F73" s="1125" t="b">
        <v>0</v>
      </c>
      <c r="G73" s="1125" t="b">
        <v>0</v>
      </c>
      <c r="H73" s="1125" t="b">
        <v>0</v>
      </c>
      <c r="I73" s="1149" t="s">
        <v>6748</v>
      </c>
    </row>
    <row r="74" spans="1:9" ht="29.25" customHeight="1" x14ac:dyDescent="0.25">
      <c r="A74" s="1140" t="s">
        <v>5345</v>
      </c>
      <c r="B74" s="1117" t="s">
        <v>1633</v>
      </c>
      <c r="C74" s="1126" t="s">
        <v>6603</v>
      </c>
      <c r="D74" s="1138" t="s">
        <v>4541</v>
      </c>
      <c r="E74" s="1138"/>
      <c r="F74" s="1125" t="b">
        <v>0</v>
      </c>
      <c r="G74" s="1125" t="b">
        <v>0</v>
      </c>
      <c r="H74" s="1125" t="b">
        <v>0</v>
      </c>
      <c r="I74" s="1149" t="s">
        <v>6186</v>
      </c>
    </row>
    <row r="75" spans="1:9" ht="29.25" customHeight="1" x14ac:dyDescent="0.25">
      <c r="A75" s="1140" t="s">
        <v>718</v>
      </c>
      <c r="B75" s="1117" t="s">
        <v>2214</v>
      </c>
      <c r="C75" s="1126" t="s">
        <v>6411</v>
      </c>
      <c r="D75" s="1138" t="s">
        <v>4541</v>
      </c>
      <c r="E75" s="1138"/>
      <c r="F75" s="1125" t="b">
        <v>0</v>
      </c>
      <c r="G75" s="1125" t="b">
        <v>0</v>
      </c>
      <c r="H75" s="1125" t="b">
        <v>0</v>
      </c>
      <c r="I75" s="1149" t="s">
        <v>6748</v>
      </c>
    </row>
    <row r="76" spans="1:9" ht="29.25" customHeight="1" x14ac:dyDescent="0.25">
      <c r="A76" s="1144" t="s">
        <v>722</v>
      </c>
      <c r="B76" s="1120" t="s">
        <v>2218</v>
      </c>
      <c r="C76" s="1126" t="s">
        <v>6412</v>
      </c>
      <c r="D76" s="1138" t="s">
        <v>4541</v>
      </c>
      <c r="E76" s="1138"/>
      <c r="F76" s="1125" t="b">
        <v>0</v>
      </c>
      <c r="G76" s="1125" t="b">
        <v>0</v>
      </c>
      <c r="H76" s="1125" t="b">
        <v>0</v>
      </c>
      <c r="I76" s="1149" t="s">
        <v>6146</v>
      </c>
    </row>
    <row r="77" spans="1:9" ht="29.25" customHeight="1" x14ac:dyDescent="0.25">
      <c r="A77" s="1140" t="s">
        <v>713</v>
      </c>
      <c r="B77" s="1117" t="s">
        <v>2233</v>
      </c>
      <c r="C77" s="1126" t="s">
        <v>6413</v>
      </c>
      <c r="D77" s="1138" t="s">
        <v>4541</v>
      </c>
      <c r="E77" s="1138"/>
      <c r="F77" s="1125" t="b">
        <v>0</v>
      </c>
      <c r="G77" s="1125" t="b">
        <v>0</v>
      </c>
      <c r="H77" s="1125" t="b">
        <v>0</v>
      </c>
      <c r="I77" s="1149" t="s">
        <v>6748</v>
      </c>
    </row>
    <row r="78" spans="1:9" ht="29.25" customHeight="1" x14ac:dyDescent="0.25">
      <c r="A78" s="1144" t="s">
        <v>746</v>
      </c>
      <c r="B78" s="1120" t="s">
        <v>2240</v>
      </c>
      <c r="C78" s="1126" t="s">
        <v>6415</v>
      </c>
      <c r="D78" s="1138" t="s">
        <v>4541</v>
      </c>
      <c r="E78" s="1138"/>
      <c r="F78" s="1125" t="b">
        <v>0</v>
      </c>
      <c r="G78" s="1125" t="b">
        <v>0</v>
      </c>
      <c r="H78" s="1125" t="b">
        <v>0</v>
      </c>
      <c r="I78" s="1149" t="s">
        <v>6749</v>
      </c>
    </row>
    <row r="79" spans="1:9" ht="29.25" customHeight="1" x14ac:dyDescent="0.25">
      <c r="A79" s="1140" t="s">
        <v>758</v>
      </c>
      <c r="B79" s="1117" t="s">
        <v>2248</v>
      </c>
      <c r="C79" s="1126" t="s">
        <v>6417</v>
      </c>
      <c r="D79" s="1138" t="s">
        <v>4541</v>
      </c>
      <c r="E79" s="1138"/>
      <c r="F79" s="1125" t="b">
        <v>0</v>
      </c>
      <c r="G79" s="1125" t="b">
        <v>0</v>
      </c>
      <c r="H79" s="1125" t="b">
        <v>0</v>
      </c>
      <c r="I79" s="1149" t="s">
        <v>6748</v>
      </c>
    </row>
    <row r="80" spans="1:9" ht="29.25" customHeight="1" x14ac:dyDescent="0.25">
      <c r="A80" s="1144" t="s">
        <v>770</v>
      </c>
      <c r="B80" s="1120" t="s">
        <v>2259</v>
      </c>
      <c r="C80" s="1128" t="s">
        <v>769</v>
      </c>
      <c r="D80" s="1138" t="s">
        <v>4541</v>
      </c>
      <c r="E80" s="1138"/>
      <c r="F80" s="1125" t="b">
        <v>0</v>
      </c>
      <c r="G80" s="1125" t="b">
        <v>0</v>
      </c>
      <c r="H80" s="1125" t="b">
        <v>0</v>
      </c>
      <c r="I80" s="1149" t="s">
        <v>3066</v>
      </c>
    </row>
    <row r="81" spans="1:9" ht="29.25" customHeight="1" x14ac:dyDescent="0.25">
      <c r="A81" s="1144" t="s">
        <v>778</v>
      </c>
      <c r="B81" s="1120" t="s">
        <v>2265</v>
      </c>
      <c r="C81" s="1126" t="s">
        <v>6416</v>
      </c>
      <c r="D81" s="1138" t="s">
        <v>4541</v>
      </c>
      <c r="E81" s="1138"/>
      <c r="F81" s="1125" t="b">
        <v>0</v>
      </c>
      <c r="G81" s="1125" t="b">
        <v>0</v>
      </c>
      <c r="H81" s="1125" t="b">
        <v>0</v>
      </c>
      <c r="I81" s="1149" t="s">
        <v>6748</v>
      </c>
    </row>
    <row r="82" spans="1:9" ht="29.25" customHeight="1" x14ac:dyDescent="0.25">
      <c r="A82" s="1140" t="s">
        <v>6147</v>
      </c>
      <c r="B82" s="1117" t="s">
        <v>6148</v>
      </c>
      <c r="C82" s="1126" t="s">
        <v>6414</v>
      </c>
      <c r="D82" s="1138" t="s">
        <v>4541</v>
      </c>
      <c r="E82" s="1138"/>
      <c r="F82" s="1125" t="b">
        <v>0</v>
      </c>
      <c r="G82" s="1125" t="b">
        <v>0</v>
      </c>
      <c r="H82" s="1125" t="b">
        <v>0</v>
      </c>
      <c r="I82" s="1149" t="s">
        <v>6748</v>
      </c>
    </row>
    <row r="83" spans="1:9" ht="29.25" customHeight="1" x14ac:dyDescent="0.25">
      <c r="A83" s="1140" t="s">
        <v>6657</v>
      </c>
      <c r="B83" s="1117" t="s">
        <v>6660</v>
      </c>
      <c r="C83" s="1126" t="s">
        <v>6686</v>
      </c>
      <c r="D83" s="1138" t="s">
        <v>4541</v>
      </c>
      <c r="E83" s="1138"/>
      <c r="F83" s="1125" t="b">
        <v>0</v>
      </c>
      <c r="G83" s="1125" t="b">
        <v>0</v>
      </c>
      <c r="H83" s="1125" t="b">
        <v>0</v>
      </c>
      <c r="I83" s="1149" t="s">
        <v>6748</v>
      </c>
    </row>
    <row r="84" spans="1:9" ht="29.25" customHeight="1" x14ac:dyDescent="0.25">
      <c r="A84" s="1144" t="s">
        <v>6057</v>
      </c>
      <c r="B84" s="1123" t="s">
        <v>6059</v>
      </c>
      <c r="C84" s="1133" t="s">
        <v>6457</v>
      </c>
      <c r="D84" s="1138" t="s">
        <v>4541</v>
      </c>
      <c r="E84" s="1138"/>
      <c r="F84" s="1125" t="b">
        <v>0</v>
      </c>
      <c r="G84" s="1125" t="b">
        <v>0</v>
      </c>
      <c r="H84" s="1125" t="b">
        <v>0</v>
      </c>
      <c r="I84" s="1150" t="s">
        <v>6513</v>
      </c>
    </row>
    <row r="85" spans="1:9" ht="29.25" customHeight="1" x14ac:dyDescent="0.25">
      <c r="A85" s="1140" t="s">
        <v>826</v>
      </c>
      <c r="B85" s="1117" t="s">
        <v>2177</v>
      </c>
      <c r="C85" s="1126" t="s">
        <v>6418</v>
      </c>
      <c r="D85" s="1138" t="s">
        <v>4541</v>
      </c>
      <c r="E85" s="1138"/>
      <c r="F85" s="1125" t="b">
        <v>0</v>
      </c>
      <c r="G85" s="1125" t="b">
        <v>0</v>
      </c>
      <c r="H85" s="1125" t="b">
        <v>0</v>
      </c>
      <c r="I85" s="1149" t="s">
        <v>6186</v>
      </c>
    </row>
    <row r="86" spans="1:9" ht="29.25" customHeight="1" x14ac:dyDescent="0.25">
      <c r="A86" s="1144" t="s">
        <v>837</v>
      </c>
      <c r="B86" s="1120" t="s">
        <v>2304</v>
      </c>
      <c r="C86" s="1126" t="s">
        <v>6419</v>
      </c>
      <c r="D86" s="1138" t="s">
        <v>4541</v>
      </c>
      <c r="E86" s="1138"/>
      <c r="F86" s="1125" t="b">
        <v>0</v>
      </c>
      <c r="G86" s="1125" t="b">
        <v>0</v>
      </c>
      <c r="H86" s="1125" t="b">
        <v>0</v>
      </c>
      <c r="I86" s="1149" t="s">
        <v>6748</v>
      </c>
    </row>
    <row r="87" spans="1:9" ht="29.25" customHeight="1" x14ac:dyDescent="0.25">
      <c r="A87" s="1144" t="s">
        <v>841</v>
      </c>
      <c r="B87" s="1120" t="s">
        <v>2308</v>
      </c>
      <c r="C87" s="1126" t="s">
        <v>6420</v>
      </c>
      <c r="D87" s="1138" t="s">
        <v>4541</v>
      </c>
      <c r="E87" s="1138"/>
      <c r="F87" s="1125" t="b">
        <v>0</v>
      </c>
      <c r="G87" s="1125" t="b">
        <v>0</v>
      </c>
      <c r="H87" s="1125" t="b">
        <v>0</v>
      </c>
      <c r="I87" s="1149" t="s">
        <v>3311</v>
      </c>
    </row>
    <row r="88" spans="1:9" ht="29.25" customHeight="1" x14ac:dyDescent="0.25">
      <c r="A88" s="1144" t="s">
        <v>845</v>
      </c>
      <c r="B88" s="1120" t="s">
        <v>2310</v>
      </c>
      <c r="C88" s="1128" t="s">
        <v>844</v>
      </c>
      <c r="D88" s="1138" t="s">
        <v>4541</v>
      </c>
      <c r="E88" s="1138"/>
      <c r="F88" s="1125" t="b">
        <v>0</v>
      </c>
      <c r="G88" s="1125" t="b">
        <v>0</v>
      </c>
      <c r="H88" s="1125" t="b">
        <v>0</v>
      </c>
      <c r="I88" s="1150" t="s">
        <v>6513</v>
      </c>
    </row>
    <row r="89" spans="1:9" ht="29.25" customHeight="1" x14ac:dyDescent="0.25">
      <c r="A89" s="1144" t="s">
        <v>856</v>
      </c>
      <c r="B89" s="1120" t="s">
        <v>2316</v>
      </c>
      <c r="C89" s="1126" t="s">
        <v>6460</v>
      </c>
      <c r="D89" s="1138" t="s">
        <v>4541</v>
      </c>
      <c r="E89" s="1138"/>
      <c r="F89" s="1125" t="b">
        <v>0</v>
      </c>
      <c r="G89" s="1125" t="b">
        <v>0</v>
      </c>
      <c r="H89" s="1125" t="b">
        <v>0</v>
      </c>
      <c r="I89" s="1149" t="s">
        <v>6748</v>
      </c>
    </row>
    <row r="90" spans="1:9" ht="29.25" customHeight="1" x14ac:dyDescent="0.25">
      <c r="A90" s="1144" t="s">
        <v>2320</v>
      </c>
      <c r="B90" s="1120" t="s">
        <v>2321</v>
      </c>
      <c r="C90" s="1126" t="s">
        <v>6421</v>
      </c>
      <c r="D90" s="1138" t="s">
        <v>4541</v>
      </c>
      <c r="E90" s="1138"/>
      <c r="F90" s="1125" t="b">
        <v>0</v>
      </c>
      <c r="G90" s="1125" t="b">
        <v>0</v>
      </c>
      <c r="H90" s="1125" t="b">
        <v>0</v>
      </c>
      <c r="I90" s="1151" t="s">
        <v>6493</v>
      </c>
    </row>
    <row r="91" spans="1:9" ht="29.25" customHeight="1" x14ac:dyDescent="0.25">
      <c r="A91" s="1144" t="s">
        <v>5269</v>
      </c>
      <c r="B91" s="1120" t="s">
        <v>5259</v>
      </c>
      <c r="C91" s="1132" t="s">
        <v>6588</v>
      </c>
      <c r="D91" s="1138" t="s">
        <v>4541</v>
      </c>
      <c r="E91" s="1138"/>
      <c r="F91" s="1125" t="b">
        <v>0</v>
      </c>
      <c r="G91" s="1125" t="b">
        <v>0</v>
      </c>
      <c r="H91" s="1125" t="b">
        <v>0</v>
      </c>
      <c r="I91" s="1149" t="s">
        <v>6749</v>
      </c>
    </row>
    <row r="92" spans="1:9" ht="29.25" customHeight="1" x14ac:dyDescent="0.25">
      <c r="A92" s="1140" t="s">
        <v>878</v>
      </c>
      <c r="B92" s="1117" t="s">
        <v>1837</v>
      </c>
      <c r="C92" s="1126" t="s">
        <v>6340</v>
      </c>
      <c r="D92" s="1138" t="s">
        <v>4541</v>
      </c>
      <c r="E92" s="1138"/>
      <c r="F92" s="1125" t="b">
        <v>0</v>
      </c>
      <c r="G92" s="1125" t="b">
        <v>0</v>
      </c>
      <c r="H92" s="1125" t="b">
        <v>0</v>
      </c>
      <c r="I92" s="1151" t="s">
        <v>6493</v>
      </c>
    </row>
    <row r="93" spans="1:9" ht="29.25" customHeight="1" x14ac:dyDescent="0.25">
      <c r="A93" s="1140" t="s">
        <v>902</v>
      </c>
      <c r="B93" s="1117" t="s">
        <v>2351</v>
      </c>
      <c r="C93" s="1128" t="s">
        <v>901</v>
      </c>
      <c r="D93" s="1138" t="s">
        <v>4541</v>
      </c>
      <c r="E93" s="1138"/>
      <c r="F93" s="1125" t="b">
        <v>0</v>
      </c>
      <c r="G93" s="1125" t="b">
        <v>0</v>
      </c>
      <c r="H93" s="1125" t="b">
        <v>0</v>
      </c>
      <c r="I93" s="1149" t="s">
        <v>6749</v>
      </c>
    </row>
    <row r="94" spans="1:9" ht="29.25" customHeight="1" x14ac:dyDescent="0.25">
      <c r="A94" s="1144" t="s">
        <v>906</v>
      </c>
      <c r="B94" s="1120" t="s">
        <v>2354</v>
      </c>
      <c r="C94" s="1126" t="s">
        <v>6422</v>
      </c>
      <c r="D94" s="1138" t="s">
        <v>4541</v>
      </c>
      <c r="E94" s="1138"/>
      <c r="F94" s="1125" t="b">
        <v>0</v>
      </c>
      <c r="G94" s="1125" t="b">
        <v>0</v>
      </c>
      <c r="H94" s="1125" t="b">
        <v>0</v>
      </c>
      <c r="I94" s="1149" t="s">
        <v>6119</v>
      </c>
    </row>
    <row r="95" spans="1:9" ht="29.25" customHeight="1" x14ac:dyDescent="0.25">
      <c r="A95" s="1144" t="s">
        <v>914</v>
      </c>
      <c r="B95" s="1120" t="s">
        <v>1785</v>
      </c>
      <c r="C95" s="1128" t="s">
        <v>913</v>
      </c>
      <c r="D95" s="1138" t="s">
        <v>4541</v>
      </c>
      <c r="E95" s="1138"/>
      <c r="F95" s="1125" t="b">
        <v>0</v>
      </c>
      <c r="G95" s="1125" t="b">
        <v>0</v>
      </c>
      <c r="H95" s="1125" t="b">
        <v>0</v>
      </c>
      <c r="I95" s="1149" t="s">
        <v>6186</v>
      </c>
    </row>
    <row r="96" spans="1:9" ht="29.25" customHeight="1" x14ac:dyDescent="0.25">
      <c r="A96" s="1144" t="s">
        <v>917</v>
      </c>
      <c r="B96" s="1120" t="s">
        <v>2362</v>
      </c>
      <c r="C96" s="1126" t="s">
        <v>6713</v>
      </c>
      <c r="D96" s="1138" t="s">
        <v>4541</v>
      </c>
      <c r="E96" s="1138"/>
      <c r="F96" s="1125" t="b">
        <v>0</v>
      </c>
      <c r="G96" s="1125" t="b">
        <v>0</v>
      </c>
      <c r="H96" s="1125" t="b">
        <v>0</v>
      </c>
      <c r="I96" s="1149" t="s">
        <v>6748</v>
      </c>
    </row>
    <row r="97" spans="1:9" ht="29.25" customHeight="1" x14ac:dyDescent="0.25">
      <c r="A97" s="1144" t="s">
        <v>6215</v>
      </c>
      <c r="B97" s="1120" t="s">
        <v>6216</v>
      </c>
      <c r="C97" s="1126" t="s">
        <v>6586</v>
      </c>
      <c r="D97" s="1138" t="s">
        <v>4541</v>
      </c>
      <c r="E97" s="1138"/>
      <c r="F97" s="1125" t="b">
        <v>0</v>
      </c>
      <c r="G97" s="1125" t="b">
        <v>0</v>
      </c>
      <c r="H97" s="1125" t="b">
        <v>0</v>
      </c>
      <c r="I97" s="1149" t="s">
        <v>6748</v>
      </c>
    </row>
    <row r="98" spans="1:9" ht="29.25" customHeight="1" x14ac:dyDescent="0.25">
      <c r="A98" s="1144" t="s">
        <v>925</v>
      </c>
      <c r="B98" s="1120" t="s">
        <v>2365</v>
      </c>
      <c r="C98" s="1126" t="s">
        <v>6471</v>
      </c>
      <c r="D98" s="1138" t="s">
        <v>4541</v>
      </c>
      <c r="E98" s="1138"/>
      <c r="F98" s="1125" t="b">
        <v>0</v>
      </c>
      <c r="G98" s="1125" t="b">
        <v>0</v>
      </c>
      <c r="H98" s="1125" t="b">
        <v>0</v>
      </c>
      <c r="I98" s="1149" t="s">
        <v>6748</v>
      </c>
    </row>
    <row r="99" spans="1:9" ht="29.25" customHeight="1" x14ac:dyDescent="0.25">
      <c r="A99" s="1144" t="s">
        <v>928</v>
      </c>
      <c r="B99" s="1120" t="s">
        <v>2369</v>
      </c>
      <c r="C99" s="1128" t="s">
        <v>927</v>
      </c>
      <c r="D99" s="1138" t="s">
        <v>4541</v>
      </c>
      <c r="E99" s="1138"/>
      <c r="F99" s="1125" t="b">
        <v>0</v>
      </c>
      <c r="G99" s="1125" t="b">
        <v>0</v>
      </c>
      <c r="H99" s="1125" t="b">
        <v>0</v>
      </c>
      <c r="I99" s="1149" t="s">
        <v>6119</v>
      </c>
    </row>
    <row r="100" spans="1:9" ht="29.25" customHeight="1" x14ac:dyDescent="0.25">
      <c r="A100" s="1140" t="s">
        <v>958</v>
      </c>
      <c r="B100" s="1117" t="s">
        <v>1788</v>
      </c>
      <c r="C100" s="1126" t="s">
        <v>6425</v>
      </c>
      <c r="D100" s="1138" t="s">
        <v>4541</v>
      </c>
      <c r="E100" s="1138"/>
      <c r="F100" s="1125" t="b">
        <v>0</v>
      </c>
      <c r="G100" s="1125" t="b">
        <v>0</v>
      </c>
      <c r="H100" s="1125" t="b">
        <v>0</v>
      </c>
      <c r="I100" s="1149" t="s">
        <v>6119</v>
      </c>
    </row>
    <row r="101" spans="1:9" ht="29.25" customHeight="1" x14ac:dyDescent="0.25">
      <c r="A101" s="1144" t="s">
        <v>962</v>
      </c>
      <c r="B101" s="1120" t="s">
        <v>2397</v>
      </c>
      <c r="C101" s="1126" t="s">
        <v>6426</v>
      </c>
      <c r="D101" s="1138" t="s">
        <v>4541</v>
      </c>
      <c r="E101" s="1138"/>
      <c r="F101" s="1125" t="b">
        <v>0</v>
      </c>
      <c r="G101" s="1125" t="b">
        <v>0</v>
      </c>
      <c r="H101" s="1125" t="b">
        <v>0</v>
      </c>
      <c r="I101" s="1149" t="s">
        <v>6748</v>
      </c>
    </row>
    <row r="102" spans="1:9" ht="29.25" customHeight="1" x14ac:dyDescent="0.25">
      <c r="A102" s="1144" t="s">
        <v>971</v>
      </c>
      <c r="B102" s="1120" t="s">
        <v>2405</v>
      </c>
      <c r="C102" s="1126" t="s">
        <v>6427</v>
      </c>
      <c r="D102" s="1138" t="s">
        <v>4541</v>
      </c>
      <c r="E102" s="1138"/>
      <c r="F102" s="1125" t="b">
        <v>0</v>
      </c>
      <c r="G102" s="1125" t="b">
        <v>0</v>
      </c>
      <c r="H102" s="1125" t="b">
        <v>0</v>
      </c>
      <c r="I102" s="1149" t="s">
        <v>6748</v>
      </c>
    </row>
    <row r="103" spans="1:9" ht="29.25" customHeight="1" x14ac:dyDescent="0.25">
      <c r="A103" s="1140" t="s">
        <v>6527</v>
      </c>
      <c r="B103" s="1117" t="s">
        <v>2556</v>
      </c>
      <c r="C103" s="1129" t="s">
        <v>6587</v>
      </c>
      <c r="D103" s="1138" t="s">
        <v>4541</v>
      </c>
      <c r="E103" s="1138"/>
      <c r="F103" s="1125" t="b">
        <v>0</v>
      </c>
      <c r="G103" s="1125" t="b">
        <v>0</v>
      </c>
      <c r="H103" s="1125" t="b">
        <v>0</v>
      </c>
      <c r="I103" s="1149" t="s">
        <v>6749</v>
      </c>
    </row>
    <row r="104" spans="1:9" ht="29.25" customHeight="1" x14ac:dyDescent="0.25">
      <c r="A104" s="1144" t="s">
        <v>2408</v>
      </c>
      <c r="B104" s="1120" t="s">
        <v>2409</v>
      </c>
      <c r="C104" s="1126" t="s">
        <v>6428</v>
      </c>
      <c r="D104" s="1138" t="s">
        <v>4541</v>
      </c>
      <c r="E104" s="1138"/>
      <c r="F104" s="1125" t="b">
        <v>0</v>
      </c>
      <c r="G104" s="1125" t="b">
        <v>0</v>
      </c>
      <c r="H104" s="1125" t="b">
        <v>0</v>
      </c>
      <c r="I104" s="1149" t="s">
        <v>6748</v>
      </c>
    </row>
    <row r="105" spans="1:9" ht="29.25" customHeight="1" x14ac:dyDescent="0.25">
      <c r="A105" s="1144" t="s">
        <v>982</v>
      </c>
      <c r="B105" s="1120" t="s">
        <v>2413</v>
      </c>
      <c r="C105" s="1128" t="s">
        <v>981</v>
      </c>
      <c r="D105" s="1138" t="s">
        <v>4541</v>
      </c>
      <c r="E105" s="1138"/>
      <c r="F105" s="1125" t="b">
        <v>0</v>
      </c>
      <c r="G105" s="1125" t="b">
        <v>0</v>
      </c>
      <c r="H105" s="1125" t="b">
        <v>0</v>
      </c>
      <c r="I105" s="1149" t="s">
        <v>3311</v>
      </c>
    </row>
    <row r="106" spans="1:9" ht="29.25" customHeight="1" x14ac:dyDescent="0.25">
      <c r="A106" s="1144" t="s">
        <v>986</v>
      </c>
      <c r="B106" s="1120" t="s">
        <v>2417</v>
      </c>
      <c r="C106" s="1126" t="s">
        <v>6429</v>
      </c>
      <c r="D106" s="1138" t="s">
        <v>4541</v>
      </c>
      <c r="E106" s="1138"/>
      <c r="F106" s="1125" t="b">
        <v>0</v>
      </c>
      <c r="G106" s="1125" t="b">
        <v>0</v>
      </c>
      <c r="H106" s="1125" t="b">
        <v>0</v>
      </c>
      <c r="I106" s="1149" t="s">
        <v>6748</v>
      </c>
    </row>
    <row r="107" spans="1:9" ht="29.25" customHeight="1" x14ac:dyDescent="0.25">
      <c r="A107" s="1144" t="s">
        <v>1035</v>
      </c>
      <c r="B107" s="1120" t="s">
        <v>2457</v>
      </c>
      <c r="C107" s="1126" t="s">
        <v>6430</v>
      </c>
      <c r="D107" s="1138" t="s">
        <v>4541</v>
      </c>
      <c r="E107" s="1138"/>
      <c r="F107" s="1125" t="b">
        <v>0</v>
      </c>
      <c r="G107" s="1125" t="b">
        <v>0</v>
      </c>
      <c r="H107" s="1125" t="b">
        <v>0</v>
      </c>
      <c r="I107" s="1149" t="s">
        <v>6748</v>
      </c>
    </row>
    <row r="108" spans="1:9" ht="29.25" customHeight="1" x14ac:dyDescent="0.25">
      <c r="A108" s="1144" t="s">
        <v>1039</v>
      </c>
      <c r="B108" s="1120" t="s">
        <v>2460</v>
      </c>
      <c r="C108" s="1126" t="s">
        <v>6557</v>
      </c>
      <c r="D108" s="1138" t="s">
        <v>4541</v>
      </c>
      <c r="E108" s="1138"/>
      <c r="F108" s="1125" t="b">
        <v>0</v>
      </c>
      <c r="G108" s="1125" t="b">
        <v>0</v>
      </c>
      <c r="H108" s="1125" t="b">
        <v>0</v>
      </c>
      <c r="I108" s="1149" t="s">
        <v>6748</v>
      </c>
    </row>
    <row r="109" spans="1:9" ht="29.25" customHeight="1" x14ac:dyDescent="0.25">
      <c r="A109" s="1144" t="s">
        <v>1057</v>
      </c>
      <c r="B109" s="1120" t="s">
        <v>2475</v>
      </c>
      <c r="C109" s="1126" t="s">
        <v>6762</v>
      </c>
      <c r="D109" s="1138" t="s">
        <v>4541</v>
      </c>
      <c r="E109" s="1138"/>
      <c r="F109" s="1125" t="b">
        <v>0</v>
      </c>
      <c r="G109" s="1125" t="b">
        <v>0</v>
      </c>
      <c r="H109" s="1125" t="b">
        <v>0</v>
      </c>
      <c r="I109" s="1149" t="s">
        <v>6119</v>
      </c>
    </row>
    <row r="110" spans="1:9" ht="29.25" customHeight="1" x14ac:dyDescent="0.25">
      <c r="A110" s="1144" t="s">
        <v>1061</v>
      </c>
      <c r="B110" s="1120" t="s">
        <v>1938</v>
      </c>
      <c r="C110" s="1126" t="s">
        <v>6433</v>
      </c>
      <c r="D110" s="1138" t="s">
        <v>4541</v>
      </c>
      <c r="E110" s="1138"/>
      <c r="F110" s="1125" t="b">
        <v>0</v>
      </c>
      <c r="G110" s="1125" t="b">
        <v>0</v>
      </c>
      <c r="H110" s="1125" t="b">
        <v>0</v>
      </c>
      <c r="I110" s="1149" t="s">
        <v>6186</v>
      </c>
    </row>
    <row r="111" spans="1:9" ht="29.25" customHeight="1" x14ac:dyDescent="0.25">
      <c r="A111" s="1144" t="s">
        <v>1069</v>
      </c>
      <c r="B111" s="1120" t="s">
        <v>2481</v>
      </c>
      <c r="C111" s="1126" t="s">
        <v>6432</v>
      </c>
      <c r="D111" s="1138" t="s">
        <v>4541</v>
      </c>
      <c r="E111" s="1138"/>
      <c r="F111" s="1125" t="b">
        <v>0</v>
      </c>
      <c r="G111" s="1125" t="b">
        <v>0</v>
      </c>
      <c r="H111" s="1125" t="b">
        <v>0</v>
      </c>
      <c r="I111" s="1149" t="s">
        <v>6749</v>
      </c>
    </row>
    <row r="112" spans="1:9" ht="29.25" customHeight="1" x14ac:dyDescent="0.25">
      <c r="A112" s="1144" t="s">
        <v>1073</v>
      </c>
      <c r="B112" s="1120" t="s">
        <v>2487</v>
      </c>
      <c r="C112" s="1126" t="s">
        <v>6431</v>
      </c>
      <c r="D112" s="1138" t="s">
        <v>4541</v>
      </c>
      <c r="E112" s="1138"/>
      <c r="F112" s="1125" t="b">
        <v>0</v>
      </c>
      <c r="G112" s="1125" t="b">
        <v>0</v>
      </c>
      <c r="H112" s="1125" t="b">
        <v>0</v>
      </c>
      <c r="I112" s="1149" t="s">
        <v>6748</v>
      </c>
    </row>
    <row r="113" spans="1:9" ht="29.25" customHeight="1" x14ac:dyDescent="0.25">
      <c r="A113" s="1144" t="s">
        <v>6769</v>
      </c>
      <c r="B113" s="1120" t="s">
        <v>6156</v>
      </c>
      <c r="C113" s="1126" t="s">
        <v>6475</v>
      </c>
      <c r="D113" s="1138" t="s">
        <v>4541</v>
      </c>
      <c r="E113" s="1138"/>
      <c r="F113" s="1125" t="b">
        <v>0</v>
      </c>
      <c r="G113" s="1125" t="b">
        <v>0</v>
      </c>
      <c r="H113" s="1125" t="b">
        <v>0</v>
      </c>
      <c r="I113" s="1149" t="s">
        <v>6748</v>
      </c>
    </row>
    <row r="114" spans="1:9" ht="29.25" customHeight="1" x14ac:dyDescent="0.25">
      <c r="A114" s="1144" t="s">
        <v>1088</v>
      </c>
      <c r="B114" s="1120" t="s">
        <v>2503</v>
      </c>
      <c r="C114" s="1126" t="s">
        <v>6434</v>
      </c>
      <c r="D114" s="1138" t="s">
        <v>4541</v>
      </c>
      <c r="E114" s="1138"/>
      <c r="F114" s="1125" t="b">
        <v>0</v>
      </c>
      <c r="G114" s="1125" t="b">
        <v>0</v>
      </c>
      <c r="H114" s="1125" t="b">
        <v>0</v>
      </c>
      <c r="I114" s="1149" t="s">
        <v>3066</v>
      </c>
    </row>
    <row r="115" spans="1:9" ht="29.25" customHeight="1" x14ac:dyDescent="0.25">
      <c r="A115" s="1144" t="s">
        <v>1100</v>
      </c>
      <c r="B115" s="1120" t="s">
        <v>2518</v>
      </c>
      <c r="C115" s="1128" t="s">
        <v>1099</v>
      </c>
      <c r="D115" s="1138" t="s">
        <v>4541</v>
      </c>
      <c r="E115" s="1138"/>
      <c r="F115" s="1125" t="b">
        <v>0</v>
      </c>
      <c r="G115" s="1125" t="b">
        <v>0</v>
      </c>
      <c r="H115" s="1125" t="b">
        <v>0</v>
      </c>
      <c r="I115" s="1149" t="s">
        <v>6186</v>
      </c>
    </row>
    <row r="116" spans="1:9" ht="29.25" customHeight="1" x14ac:dyDescent="0.25">
      <c r="A116" s="1144" t="s">
        <v>1112</v>
      </c>
      <c r="B116" s="1120" t="s">
        <v>2527</v>
      </c>
      <c r="C116" s="1126" t="s">
        <v>6435</v>
      </c>
      <c r="D116" s="1138" t="s">
        <v>4541</v>
      </c>
      <c r="E116" s="1138"/>
      <c r="F116" s="1125" t="b">
        <v>0</v>
      </c>
      <c r="G116" s="1125" t="b">
        <v>0</v>
      </c>
      <c r="H116" s="1125" t="b">
        <v>0</v>
      </c>
      <c r="I116" s="1149" t="s">
        <v>6749</v>
      </c>
    </row>
    <row r="117" spans="1:9" ht="29.25" customHeight="1" x14ac:dyDescent="0.25">
      <c r="A117" s="1144" t="s">
        <v>6141</v>
      </c>
      <c r="B117" s="1120" t="s">
        <v>6143</v>
      </c>
      <c r="C117" s="1126" t="s">
        <v>6331</v>
      </c>
      <c r="D117" s="1138" t="s">
        <v>4541</v>
      </c>
      <c r="E117" s="1138"/>
      <c r="F117" s="1125" t="b">
        <v>0</v>
      </c>
      <c r="G117" s="1125" t="b">
        <v>0</v>
      </c>
      <c r="H117" s="1125" t="b">
        <v>0</v>
      </c>
      <c r="I117" s="1149" t="s">
        <v>6748</v>
      </c>
    </row>
    <row r="118" spans="1:9" ht="29.25" customHeight="1" x14ac:dyDescent="0.25">
      <c r="A118" s="1144" t="s">
        <v>5939</v>
      </c>
      <c r="B118" s="1120" t="s">
        <v>5940</v>
      </c>
      <c r="C118" s="1161" t="s">
        <v>3222</v>
      </c>
      <c r="D118" s="1138" t="s">
        <v>4541</v>
      </c>
      <c r="E118" s="1138"/>
      <c r="F118" s="1125" t="b">
        <v>0</v>
      </c>
      <c r="G118" s="1125" t="b">
        <v>0</v>
      </c>
      <c r="H118" s="1125" t="b">
        <v>0</v>
      </c>
      <c r="I118" s="1149" t="s">
        <v>6119</v>
      </c>
    </row>
    <row r="119" spans="1:9" ht="29.25" customHeight="1" x14ac:dyDescent="0.25">
      <c r="A119" s="1144" t="s">
        <v>1136</v>
      </c>
      <c r="B119" s="1120" t="s">
        <v>2541</v>
      </c>
      <c r="C119" s="1126" t="s">
        <v>6436</v>
      </c>
      <c r="D119" s="1138" t="s">
        <v>4541</v>
      </c>
      <c r="E119" s="1138"/>
      <c r="F119" s="1125" t="b">
        <v>0</v>
      </c>
      <c r="G119" s="1125" t="b">
        <v>0</v>
      </c>
      <c r="H119" s="1125" t="b">
        <v>0</v>
      </c>
      <c r="I119" s="1149" t="s">
        <v>6748</v>
      </c>
    </row>
    <row r="120" spans="1:9" ht="29.25" customHeight="1" x14ac:dyDescent="0.25">
      <c r="A120" s="1144" t="s">
        <v>1144</v>
      </c>
      <c r="B120" s="1120" t="s">
        <v>2549</v>
      </c>
      <c r="C120" s="1162" t="s">
        <v>6253</v>
      </c>
      <c r="D120" s="1138" t="s">
        <v>4541</v>
      </c>
      <c r="E120" s="1138"/>
      <c r="F120" s="1125" t="b">
        <v>0</v>
      </c>
      <c r="G120" s="1125" t="b">
        <v>0</v>
      </c>
      <c r="H120" s="1125" t="b">
        <v>0</v>
      </c>
      <c r="I120" s="1149" t="s">
        <v>6748</v>
      </c>
    </row>
    <row r="121" spans="1:9" ht="29.25" customHeight="1" x14ac:dyDescent="0.25">
      <c r="A121" s="1145" t="s">
        <v>1148</v>
      </c>
      <c r="B121" s="1120" t="s">
        <v>2553</v>
      </c>
      <c r="C121" s="1134" t="s">
        <v>6252</v>
      </c>
      <c r="D121" s="1138" t="s">
        <v>4541</v>
      </c>
      <c r="E121" s="1138"/>
      <c r="F121" s="1125" t="b">
        <v>0</v>
      </c>
      <c r="G121" s="1125" t="b">
        <v>0</v>
      </c>
      <c r="H121" s="1125" t="b">
        <v>0</v>
      </c>
      <c r="I121" s="1149" t="s">
        <v>6748</v>
      </c>
    </row>
    <row r="122" spans="1:9" ht="29.25" customHeight="1" x14ac:dyDescent="0.25">
      <c r="A122" s="1144" t="s">
        <v>1172</v>
      </c>
      <c r="B122" s="1120" t="s">
        <v>2564</v>
      </c>
      <c r="C122" s="1128" t="s">
        <v>1171</v>
      </c>
      <c r="D122" s="1138" t="s">
        <v>4541</v>
      </c>
      <c r="E122" s="1138"/>
      <c r="F122" s="1125" t="b">
        <v>0</v>
      </c>
      <c r="G122" s="1125" t="b">
        <v>0</v>
      </c>
      <c r="H122" s="1125" t="b">
        <v>0</v>
      </c>
      <c r="I122" s="1149" t="s">
        <v>3311</v>
      </c>
    </row>
    <row r="123" spans="1:9" ht="29.25" customHeight="1" x14ac:dyDescent="0.25">
      <c r="A123" s="1144" t="s">
        <v>1176</v>
      </c>
      <c r="B123" s="1120" t="s">
        <v>1820</v>
      </c>
      <c r="C123" s="1126" t="s">
        <v>6333</v>
      </c>
      <c r="D123" s="1138" t="s">
        <v>4541</v>
      </c>
      <c r="E123" s="1138"/>
      <c r="F123" s="1125" t="b">
        <v>0</v>
      </c>
      <c r="G123" s="1125" t="b">
        <v>0</v>
      </c>
      <c r="H123" s="1125" t="b">
        <v>0</v>
      </c>
      <c r="I123" s="1149" t="s">
        <v>3066</v>
      </c>
    </row>
    <row r="124" spans="1:9" ht="29.25" customHeight="1" x14ac:dyDescent="0.25">
      <c r="A124" s="1144" t="s">
        <v>6545</v>
      </c>
      <c r="B124" s="1120" t="s">
        <v>6547</v>
      </c>
      <c r="C124" s="1126" t="s">
        <v>6546</v>
      </c>
      <c r="D124" s="1138" t="s">
        <v>4541</v>
      </c>
      <c r="E124" s="1138"/>
      <c r="F124" s="1125" t="b">
        <v>0</v>
      </c>
      <c r="G124" s="1125" t="b">
        <v>0</v>
      </c>
      <c r="H124" s="1125" t="b">
        <v>0</v>
      </c>
      <c r="I124" s="1149" t="s">
        <v>6748</v>
      </c>
    </row>
    <row r="125" spans="1:9" ht="29.25" customHeight="1" x14ac:dyDescent="0.25">
      <c r="A125" s="1144" t="s">
        <v>1198</v>
      </c>
      <c r="B125" s="1117" t="s">
        <v>2596</v>
      </c>
      <c r="C125" s="1126" t="s">
        <v>6254</v>
      </c>
      <c r="D125" s="1138" t="s">
        <v>4541</v>
      </c>
      <c r="E125" s="1138"/>
      <c r="F125" s="1125" t="b">
        <v>0</v>
      </c>
      <c r="G125" s="1125" t="b">
        <v>0</v>
      </c>
      <c r="H125" s="1125" t="b">
        <v>0</v>
      </c>
      <c r="I125" s="1149" t="s">
        <v>6119</v>
      </c>
    </row>
    <row r="126" spans="1:9" ht="29.25" customHeight="1" x14ac:dyDescent="0.25">
      <c r="A126" s="1144" t="s">
        <v>2584</v>
      </c>
      <c r="B126" s="1120" t="s">
        <v>2585</v>
      </c>
      <c r="C126" s="1128" t="s">
        <v>1201</v>
      </c>
      <c r="D126" s="1138" t="s">
        <v>4541</v>
      </c>
      <c r="E126" s="1138"/>
      <c r="F126" s="1125" t="b">
        <v>0</v>
      </c>
      <c r="G126" s="1125" t="b">
        <v>0</v>
      </c>
      <c r="H126" s="1125" t="b">
        <v>0</v>
      </c>
      <c r="I126" s="1149" t="s">
        <v>3311</v>
      </c>
    </row>
    <row r="127" spans="1:9" ht="29.25" customHeight="1" x14ac:dyDescent="0.25">
      <c r="A127" s="1145" t="s">
        <v>1207</v>
      </c>
      <c r="B127" s="1117" t="s">
        <v>2553</v>
      </c>
      <c r="C127" s="1135" t="s">
        <v>6334</v>
      </c>
      <c r="D127" s="1138" t="s">
        <v>4541</v>
      </c>
      <c r="E127" s="1138"/>
      <c r="F127" s="1125" t="b">
        <v>0</v>
      </c>
      <c r="G127" s="1125" t="b">
        <v>0</v>
      </c>
      <c r="H127" s="1125" t="b">
        <v>0</v>
      </c>
      <c r="I127" s="1149" t="s">
        <v>6748</v>
      </c>
    </row>
    <row r="128" spans="1:9" ht="29.25" customHeight="1" x14ac:dyDescent="0.25">
      <c r="A128" s="1144" t="s">
        <v>2610</v>
      </c>
      <c r="B128" s="1117" t="s">
        <v>2611</v>
      </c>
      <c r="C128" s="1136" t="s">
        <v>1231</v>
      </c>
      <c r="D128" s="1138" t="s">
        <v>4541</v>
      </c>
      <c r="E128" s="1138"/>
      <c r="F128" s="1125" t="b">
        <v>0</v>
      </c>
      <c r="G128" s="1125" t="b">
        <v>0</v>
      </c>
      <c r="H128" s="1125" t="b">
        <v>0</v>
      </c>
      <c r="I128" s="1149" t="s">
        <v>3066</v>
      </c>
    </row>
    <row r="129" spans="1:9" ht="29.25" customHeight="1" x14ac:dyDescent="0.25">
      <c r="A129" s="1144" t="s">
        <v>1235</v>
      </c>
      <c r="B129" s="1117" t="s">
        <v>2614</v>
      </c>
      <c r="C129" s="1126" t="s">
        <v>6255</v>
      </c>
      <c r="D129" s="1138" t="s">
        <v>4541</v>
      </c>
      <c r="E129" s="1138"/>
      <c r="F129" s="1125" t="b">
        <v>0</v>
      </c>
      <c r="G129" s="1125" t="b">
        <v>0</v>
      </c>
      <c r="H129" s="1125" t="b">
        <v>0</v>
      </c>
      <c r="I129" s="1149" t="s">
        <v>3311</v>
      </c>
    </row>
    <row r="130" spans="1:9" ht="29.25" customHeight="1" x14ac:dyDescent="0.25">
      <c r="A130" s="1146" t="s">
        <v>1239</v>
      </c>
      <c r="B130" s="1117" t="s">
        <v>2618</v>
      </c>
      <c r="C130" s="1126" t="s">
        <v>6257</v>
      </c>
      <c r="D130" s="1138" t="s">
        <v>4541</v>
      </c>
      <c r="E130" s="1138"/>
      <c r="F130" s="1125" t="b">
        <v>0</v>
      </c>
      <c r="G130" s="1125" t="b">
        <v>0</v>
      </c>
      <c r="H130" s="1125" t="b">
        <v>0</v>
      </c>
      <c r="I130" s="1149" t="s">
        <v>6748</v>
      </c>
    </row>
    <row r="131" spans="1:9" ht="29.25" customHeight="1" x14ac:dyDescent="0.25">
      <c r="A131" s="1144" t="s">
        <v>1251</v>
      </c>
      <c r="B131" s="1117" t="s">
        <v>2626</v>
      </c>
      <c r="C131" s="1128" t="s">
        <v>1250</v>
      </c>
      <c r="D131" s="1138" t="s">
        <v>4541</v>
      </c>
      <c r="E131" s="1138"/>
      <c r="F131" s="1125" t="b">
        <v>0</v>
      </c>
      <c r="G131" s="1125" t="b">
        <v>0</v>
      </c>
      <c r="H131" s="1125" t="b">
        <v>0</v>
      </c>
      <c r="I131" s="1149" t="s">
        <v>3066</v>
      </c>
    </row>
    <row r="132" spans="1:9" ht="29.25" customHeight="1" x14ac:dyDescent="0.25">
      <c r="A132" s="1144" t="s">
        <v>2640</v>
      </c>
      <c r="B132" s="1117" t="s">
        <v>2641</v>
      </c>
      <c r="C132" s="1126" t="s">
        <v>6258</v>
      </c>
      <c r="D132" s="1138" t="s">
        <v>4541</v>
      </c>
      <c r="E132" s="1138"/>
      <c r="F132" s="1125" t="b">
        <v>0</v>
      </c>
      <c r="G132" s="1125" t="b">
        <v>0</v>
      </c>
      <c r="H132" s="1125" t="b">
        <v>0</v>
      </c>
      <c r="I132" s="1149" t="s">
        <v>6119</v>
      </c>
    </row>
    <row r="133" spans="1:9" ht="29.25" customHeight="1" x14ac:dyDescent="0.25">
      <c r="A133" s="1144" t="s">
        <v>1263</v>
      </c>
      <c r="B133" s="1117" t="s">
        <v>2630</v>
      </c>
      <c r="C133" s="1126" t="s">
        <v>6256</v>
      </c>
      <c r="D133" s="1138" t="s">
        <v>4541</v>
      </c>
      <c r="E133" s="1138"/>
      <c r="F133" s="1125" t="b">
        <v>0</v>
      </c>
      <c r="G133" s="1125" t="b">
        <v>0</v>
      </c>
      <c r="H133" s="1125" t="b">
        <v>0</v>
      </c>
      <c r="I133" s="1149" t="s">
        <v>6119</v>
      </c>
    </row>
    <row r="134" spans="1:9" ht="29.25" customHeight="1" x14ac:dyDescent="0.25">
      <c r="A134" s="1144" t="s">
        <v>1267</v>
      </c>
      <c r="B134" s="1117" t="s">
        <v>2144</v>
      </c>
      <c r="C134" s="1126" t="s">
        <v>6335</v>
      </c>
      <c r="D134" s="1138" t="s">
        <v>4541</v>
      </c>
      <c r="E134" s="1138"/>
      <c r="F134" s="1125" t="b">
        <v>0</v>
      </c>
      <c r="G134" s="1125" t="b">
        <v>0</v>
      </c>
      <c r="H134" s="1125" t="b">
        <v>0</v>
      </c>
      <c r="I134" s="1149" t="s">
        <v>6119</v>
      </c>
    </row>
    <row r="135" spans="1:9" ht="29.25" customHeight="1" x14ac:dyDescent="0.25">
      <c r="A135" s="1147" t="s">
        <v>1272</v>
      </c>
      <c r="B135" s="1121" t="s">
        <v>2644</v>
      </c>
      <c r="C135" s="1137" t="s">
        <v>6578</v>
      </c>
      <c r="D135" s="1138" t="s">
        <v>4541</v>
      </c>
      <c r="E135" s="1138"/>
      <c r="F135" s="1125" t="b">
        <v>0</v>
      </c>
      <c r="G135" s="1125" t="b">
        <v>0</v>
      </c>
      <c r="H135" s="1125" t="b">
        <v>0</v>
      </c>
      <c r="I135" s="1149" t="s">
        <v>3311</v>
      </c>
    </row>
    <row r="136" spans="1:9" ht="29.25" customHeight="1" x14ac:dyDescent="0.25">
      <c r="A136" s="1144" t="s">
        <v>1276</v>
      </c>
      <c r="B136" s="1117" t="s">
        <v>2648</v>
      </c>
      <c r="C136" s="1126" t="s">
        <v>6259</v>
      </c>
      <c r="D136" s="1138" t="s">
        <v>4541</v>
      </c>
      <c r="E136" s="1138"/>
      <c r="F136" s="1125" t="b">
        <v>0</v>
      </c>
      <c r="G136" s="1125" t="b">
        <v>0</v>
      </c>
      <c r="H136" s="1125" t="b">
        <v>0</v>
      </c>
      <c r="I136" s="1149" t="s">
        <v>6119</v>
      </c>
    </row>
    <row r="137" spans="1:9" ht="29.25" customHeight="1" x14ac:dyDescent="0.25">
      <c r="A137" s="1144" t="s">
        <v>5200</v>
      </c>
      <c r="B137" s="1117" t="s">
        <v>5202</v>
      </c>
      <c r="C137" s="1128" t="s">
        <v>5199</v>
      </c>
      <c r="D137" s="1138" t="s">
        <v>4541</v>
      </c>
      <c r="E137" s="1138"/>
      <c r="F137" s="1125" t="b">
        <v>0</v>
      </c>
      <c r="G137" s="1125" t="b">
        <v>0</v>
      </c>
      <c r="H137" s="1125" t="b">
        <v>0</v>
      </c>
      <c r="I137" s="1149" t="s">
        <v>6119</v>
      </c>
    </row>
    <row r="138" spans="1:9" ht="29.25" customHeight="1" x14ac:dyDescent="0.25">
      <c r="A138" s="1144" t="s">
        <v>1280</v>
      </c>
      <c r="B138" s="1117" t="s">
        <v>2651</v>
      </c>
      <c r="C138" s="1126" t="s">
        <v>6261</v>
      </c>
      <c r="D138" s="1138" t="s">
        <v>4541</v>
      </c>
      <c r="E138" s="1138"/>
      <c r="F138" s="1125" t="b">
        <v>0</v>
      </c>
      <c r="G138" s="1125" t="b">
        <v>0</v>
      </c>
      <c r="H138" s="1125" t="b">
        <v>0</v>
      </c>
      <c r="I138" s="1149" t="s">
        <v>6119</v>
      </c>
    </row>
    <row r="139" spans="1:9" ht="29.25" customHeight="1" x14ac:dyDescent="0.25">
      <c r="A139" s="1144" t="s">
        <v>1300</v>
      </c>
      <c r="B139" s="1117" t="s">
        <v>2667</v>
      </c>
      <c r="C139" s="1126" t="s">
        <v>6237</v>
      </c>
      <c r="D139" s="1138" t="s">
        <v>4541</v>
      </c>
      <c r="E139" s="1138"/>
      <c r="F139" s="1125" t="b">
        <v>0</v>
      </c>
      <c r="G139" s="1125" t="b">
        <v>0</v>
      </c>
      <c r="H139" s="1125" t="b">
        <v>0</v>
      </c>
      <c r="I139" s="1149" t="s">
        <v>3311</v>
      </c>
    </row>
    <row r="140" spans="1:9" ht="29.25" customHeight="1" x14ac:dyDescent="0.25">
      <c r="A140" s="1144" t="s">
        <v>1304</v>
      </c>
      <c r="B140" s="1117" t="s">
        <v>2671</v>
      </c>
      <c r="C140" s="1126" t="s">
        <v>6239</v>
      </c>
      <c r="D140" s="1138" t="s">
        <v>4541</v>
      </c>
      <c r="E140" s="1138"/>
      <c r="F140" s="1125" t="b">
        <v>0</v>
      </c>
      <c r="G140" s="1125" t="b">
        <v>0</v>
      </c>
      <c r="H140" s="1125" t="b">
        <v>0</v>
      </c>
      <c r="I140" s="1149" t="s">
        <v>6146</v>
      </c>
    </row>
    <row r="141" spans="1:9" ht="29.25" customHeight="1" x14ac:dyDescent="0.25">
      <c r="A141" s="1144" t="s">
        <v>1318</v>
      </c>
      <c r="B141" s="1117" t="s">
        <v>2677</v>
      </c>
      <c r="C141" s="1128" t="s">
        <v>1317</v>
      </c>
      <c r="D141" s="1138" t="s">
        <v>4541</v>
      </c>
      <c r="E141" s="1138"/>
      <c r="F141" s="1125" t="b">
        <v>0</v>
      </c>
      <c r="G141" s="1125" t="b">
        <v>0</v>
      </c>
      <c r="H141" s="1125" t="b">
        <v>0</v>
      </c>
      <c r="I141" s="1149" t="s">
        <v>6119</v>
      </c>
    </row>
    <row r="142" spans="1:9" ht="29.25" customHeight="1" x14ac:dyDescent="0.25">
      <c r="A142" s="1144" t="s">
        <v>5943</v>
      </c>
      <c r="B142" s="1117" t="s">
        <v>2688</v>
      </c>
      <c r="C142" s="1126" t="s">
        <v>6240</v>
      </c>
      <c r="D142" s="1138" t="s">
        <v>4541</v>
      </c>
      <c r="E142" s="1138"/>
      <c r="F142" s="1125" t="b">
        <v>0</v>
      </c>
      <c r="G142" s="1125" t="b">
        <v>0</v>
      </c>
      <c r="H142" s="1125" t="b">
        <v>0</v>
      </c>
      <c r="I142" s="1149" t="s">
        <v>6119</v>
      </c>
    </row>
    <row r="143" spans="1:9" ht="29.25" customHeight="1" x14ac:dyDescent="0.25">
      <c r="A143" s="1140" t="s">
        <v>1363</v>
      </c>
      <c r="B143" s="1117" t="s">
        <v>2711</v>
      </c>
      <c r="C143" s="1128" t="s">
        <v>1358</v>
      </c>
      <c r="D143" s="1138" t="s">
        <v>4541</v>
      </c>
      <c r="E143" s="1138"/>
      <c r="F143" s="1125" t="b">
        <v>0</v>
      </c>
      <c r="G143" s="1125" t="b">
        <v>0</v>
      </c>
      <c r="H143" s="1125" t="b">
        <v>0</v>
      </c>
      <c r="I143" s="1149" t="s">
        <v>6146</v>
      </c>
    </row>
    <row r="144" spans="1:9" ht="29.25" customHeight="1" x14ac:dyDescent="0.25">
      <c r="A144" s="1144" t="s">
        <v>1366</v>
      </c>
      <c r="B144" s="1117" t="s">
        <v>2676</v>
      </c>
      <c r="C144" s="1128" t="s">
        <v>1365</v>
      </c>
      <c r="D144" s="1138" t="s">
        <v>4541</v>
      </c>
      <c r="E144" s="1138"/>
      <c r="F144" s="1125" t="b">
        <v>0</v>
      </c>
      <c r="G144" s="1125" t="b">
        <v>0</v>
      </c>
      <c r="H144" s="1125" t="b">
        <v>0</v>
      </c>
      <c r="I144" s="1153" t="s">
        <v>3311</v>
      </c>
    </row>
    <row r="145" spans="1:9" ht="29.25" customHeight="1" x14ac:dyDescent="0.25">
      <c r="A145" s="1144" t="s">
        <v>1369</v>
      </c>
      <c r="B145" s="1117" t="s">
        <v>2715</v>
      </c>
      <c r="C145" s="1126" t="s">
        <v>6242</v>
      </c>
      <c r="D145" s="1138" t="s">
        <v>4541</v>
      </c>
      <c r="E145" s="1138"/>
      <c r="F145" s="1125" t="b">
        <v>0</v>
      </c>
      <c r="G145" s="1125" t="b">
        <v>0</v>
      </c>
      <c r="H145" s="1125" t="b">
        <v>0</v>
      </c>
      <c r="I145" s="1150" t="s">
        <v>6513</v>
      </c>
    </row>
    <row r="146" spans="1:9" ht="29.25" customHeight="1" x14ac:dyDescent="0.25">
      <c r="A146" s="1144" t="s">
        <v>2725</v>
      </c>
      <c r="B146" s="1117" t="s">
        <v>2726</v>
      </c>
      <c r="C146" s="1128" t="s">
        <v>1333</v>
      </c>
      <c r="D146" s="1138" t="s">
        <v>4541</v>
      </c>
      <c r="E146" s="1138"/>
      <c r="F146" s="1125" t="b">
        <v>0</v>
      </c>
      <c r="G146" s="1125" t="b">
        <v>0</v>
      </c>
      <c r="H146" s="1125" t="b">
        <v>0</v>
      </c>
      <c r="I146" s="1149" t="s">
        <v>3311</v>
      </c>
    </row>
    <row r="147" spans="1:9" ht="29.25" customHeight="1" x14ac:dyDescent="0.25">
      <c r="A147" s="1144" t="s">
        <v>1393</v>
      </c>
      <c r="B147" s="1117" t="s">
        <v>2739</v>
      </c>
      <c r="C147" s="1126" t="s">
        <v>6544</v>
      </c>
      <c r="D147" s="1138" t="s">
        <v>4541</v>
      </c>
      <c r="E147" s="1138"/>
      <c r="F147" s="1125" t="b">
        <v>0</v>
      </c>
      <c r="G147" s="1125" t="b">
        <v>0</v>
      </c>
      <c r="H147" s="1125" t="b">
        <v>0</v>
      </c>
      <c r="I147" s="1149" t="s">
        <v>6119</v>
      </c>
    </row>
    <row r="148" spans="1:9" ht="29.25" customHeight="1" x14ac:dyDescent="0.25">
      <c r="A148" s="1144" t="s">
        <v>1411</v>
      </c>
      <c r="B148" s="1117" t="s">
        <v>2749</v>
      </c>
      <c r="C148" s="1126" t="s">
        <v>6243</v>
      </c>
      <c r="D148" s="1138" t="s">
        <v>4541</v>
      </c>
      <c r="E148" s="1138"/>
      <c r="F148" s="1125" t="b">
        <v>0</v>
      </c>
      <c r="G148" s="1125" t="b">
        <v>0</v>
      </c>
      <c r="H148" s="1125" t="b">
        <v>0</v>
      </c>
      <c r="I148" s="1149" t="s">
        <v>6119</v>
      </c>
    </row>
    <row r="149" spans="1:9" ht="29.25" customHeight="1" x14ac:dyDescent="0.25">
      <c r="A149" s="1144" t="s">
        <v>6169</v>
      </c>
      <c r="B149" s="1120" t="s">
        <v>6150</v>
      </c>
      <c r="C149" s="1126" t="s">
        <v>6244</v>
      </c>
      <c r="D149" s="1138" t="s">
        <v>4541</v>
      </c>
      <c r="E149" s="1138"/>
      <c r="F149" s="1125" t="b">
        <v>0</v>
      </c>
      <c r="G149" s="1125" t="b">
        <v>0</v>
      </c>
      <c r="H149" s="1125" t="b">
        <v>0</v>
      </c>
      <c r="I149" s="1149" t="s">
        <v>6119</v>
      </c>
    </row>
    <row r="150" spans="1:9" ht="29.25" customHeight="1" x14ac:dyDescent="0.25">
      <c r="A150" s="1144" t="s">
        <v>1427</v>
      </c>
      <c r="B150" s="1117" t="s">
        <v>2758</v>
      </c>
      <c r="C150" s="1126" t="s">
        <v>6337</v>
      </c>
      <c r="D150" s="1138" t="s">
        <v>4541</v>
      </c>
      <c r="E150" s="1138"/>
      <c r="F150" s="1125" t="b">
        <v>0</v>
      </c>
      <c r="G150" s="1125" t="b">
        <v>0</v>
      </c>
      <c r="H150" s="1125" t="b">
        <v>0</v>
      </c>
      <c r="I150" s="1149" t="s">
        <v>6119</v>
      </c>
    </row>
    <row r="151" spans="1:9" ht="29.25" customHeight="1" x14ac:dyDescent="0.25">
      <c r="A151" s="1144" t="s">
        <v>5911</v>
      </c>
      <c r="B151" s="1117" t="s">
        <v>5911</v>
      </c>
      <c r="C151" s="1126" t="s">
        <v>6336</v>
      </c>
      <c r="D151" s="1138" t="s">
        <v>4541</v>
      </c>
      <c r="E151" s="1138"/>
      <c r="F151" s="1125" t="b">
        <v>0</v>
      </c>
      <c r="G151" s="1125" t="b">
        <v>0</v>
      </c>
      <c r="H151" s="1125" t="b">
        <v>0</v>
      </c>
      <c r="I151" s="1149" t="s">
        <v>6119</v>
      </c>
    </row>
    <row r="152" spans="1:9" ht="29.25" customHeight="1" x14ac:dyDescent="0.25">
      <c r="A152" s="1144" t="s">
        <v>1431</v>
      </c>
      <c r="B152" s="1117" t="s">
        <v>2761</v>
      </c>
      <c r="C152" s="1126" t="s">
        <v>6338</v>
      </c>
      <c r="D152" s="1138" t="s">
        <v>4541</v>
      </c>
      <c r="E152" s="1138"/>
      <c r="F152" s="1125" t="b">
        <v>0</v>
      </c>
      <c r="G152" s="1125" t="b">
        <v>0</v>
      </c>
      <c r="H152" s="1125" t="b">
        <v>0</v>
      </c>
      <c r="I152" s="1149" t="s">
        <v>3311</v>
      </c>
    </row>
    <row r="153" spans="1:9" ht="29.25" customHeight="1" x14ac:dyDescent="0.25">
      <c r="A153" s="1144" t="s">
        <v>1443</v>
      </c>
      <c r="B153" s="1117" t="s">
        <v>1934</v>
      </c>
      <c r="C153" s="1126" t="s">
        <v>6596</v>
      </c>
      <c r="D153" s="1138" t="s">
        <v>4541</v>
      </c>
      <c r="E153" s="1138"/>
      <c r="F153" s="1125" t="b">
        <v>0</v>
      </c>
      <c r="G153" s="1125" t="b">
        <v>0</v>
      </c>
      <c r="H153" s="1125" t="b">
        <v>0</v>
      </c>
      <c r="I153" s="1149" t="s">
        <v>6712</v>
      </c>
    </row>
    <row r="154" spans="1:9" ht="29.25" customHeight="1" x14ac:dyDescent="0.25">
      <c r="A154" s="1144" t="s">
        <v>1475</v>
      </c>
      <c r="B154" s="1117" t="s">
        <v>2795</v>
      </c>
      <c r="C154" s="1126" t="s">
        <v>6601</v>
      </c>
      <c r="D154" s="1138" t="s">
        <v>4541</v>
      </c>
      <c r="E154" s="1138"/>
      <c r="F154" s="1125" t="b">
        <v>0</v>
      </c>
      <c r="G154" s="1125" t="b">
        <v>0</v>
      </c>
      <c r="H154" s="1125" t="b">
        <v>0</v>
      </c>
      <c r="I154" s="1149" t="s">
        <v>6118</v>
      </c>
    </row>
    <row r="155" spans="1:9" ht="29.25" customHeight="1" x14ac:dyDescent="0.25">
      <c r="A155" s="1140" t="s">
        <v>1479</v>
      </c>
      <c r="B155" s="1117" t="s">
        <v>2214</v>
      </c>
      <c r="C155" s="1126" t="s">
        <v>6437</v>
      </c>
      <c r="D155" s="1138" t="s">
        <v>4541</v>
      </c>
      <c r="E155" s="1138"/>
      <c r="F155" s="1125" t="b">
        <v>0</v>
      </c>
      <c r="G155" s="1125" t="b">
        <v>0</v>
      </c>
      <c r="H155" s="1125" t="b">
        <v>0</v>
      </c>
      <c r="I155" s="1149" t="s">
        <v>3311</v>
      </c>
    </row>
    <row r="156" spans="1:9" ht="29.25" customHeight="1" x14ac:dyDescent="0.25">
      <c r="A156" s="1144" t="s">
        <v>1491</v>
      </c>
      <c r="B156" s="1117" t="s">
        <v>2577</v>
      </c>
      <c r="C156" s="1126" t="s">
        <v>6439</v>
      </c>
      <c r="D156" s="1138" t="s">
        <v>4541</v>
      </c>
      <c r="E156" s="1138"/>
      <c r="F156" s="1125" t="b">
        <v>0</v>
      </c>
      <c r="G156" s="1125" t="b">
        <v>0</v>
      </c>
      <c r="H156" s="1125" t="b">
        <v>0</v>
      </c>
      <c r="I156" s="1149" t="s">
        <v>6119</v>
      </c>
    </row>
    <row r="157" spans="1:9" ht="29.25" customHeight="1" x14ac:dyDescent="0.25">
      <c r="A157" s="1140" t="s">
        <v>5286</v>
      </c>
      <c r="B157" s="1117" t="s">
        <v>5287</v>
      </c>
      <c r="C157" s="1128" t="s">
        <v>1774</v>
      </c>
      <c r="D157" s="1138" t="s">
        <v>4541</v>
      </c>
      <c r="E157" s="1138"/>
      <c r="F157" s="1125" t="b">
        <v>0</v>
      </c>
      <c r="G157" s="1125" t="b">
        <v>0</v>
      </c>
      <c r="H157" s="1125" t="b">
        <v>0</v>
      </c>
      <c r="I157" s="1149" t="s">
        <v>3311</v>
      </c>
    </row>
    <row r="158" spans="1:9" ht="29.25" customHeight="1" x14ac:dyDescent="0.25">
      <c r="A158" s="1144" t="s">
        <v>1502</v>
      </c>
      <c r="B158" s="1117" t="s">
        <v>2809</v>
      </c>
      <c r="C158" s="1126" t="s">
        <v>6438</v>
      </c>
      <c r="D158" s="1138" t="s">
        <v>4541</v>
      </c>
      <c r="E158" s="1138"/>
      <c r="F158" s="1125" t="b">
        <v>0</v>
      </c>
      <c r="G158" s="1125" t="b">
        <v>0</v>
      </c>
      <c r="H158" s="1125" t="b">
        <v>0</v>
      </c>
      <c r="I158" s="1149" t="s">
        <v>3311</v>
      </c>
    </row>
    <row r="159" spans="1:9" ht="29.25" customHeight="1" x14ac:dyDescent="0.25">
      <c r="A159" s="1144" t="s">
        <v>5324</v>
      </c>
      <c r="B159" s="1123" t="s">
        <v>1635</v>
      </c>
      <c r="C159" s="1126" t="s">
        <v>6246</v>
      </c>
      <c r="D159" s="1138" t="s">
        <v>4541</v>
      </c>
      <c r="E159" s="1138"/>
      <c r="F159" s="1125" t="b">
        <v>0</v>
      </c>
      <c r="G159" s="1125" t="b">
        <v>0</v>
      </c>
      <c r="H159" s="1125" t="b">
        <v>0</v>
      </c>
      <c r="I159" s="1149" t="s">
        <v>6118</v>
      </c>
    </row>
    <row r="160" spans="1:9" ht="29.25" customHeight="1" x14ac:dyDescent="0.25">
      <c r="A160" s="1140" t="s">
        <v>1514</v>
      </c>
      <c r="B160" s="1117" t="s">
        <v>2437</v>
      </c>
      <c r="C160" s="1128" t="s">
        <v>1513</v>
      </c>
      <c r="D160" s="1138" t="s">
        <v>4541</v>
      </c>
      <c r="E160" s="1138"/>
      <c r="F160" s="1125" t="b">
        <v>0</v>
      </c>
      <c r="G160" s="1125" t="b">
        <v>0</v>
      </c>
      <c r="H160" s="1125" t="b">
        <v>0</v>
      </c>
      <c r="I160" s="1149" t="s">
        <v>6245</v>
      </c>
    </row>
    <row r="161" spans="1:9" ht="29.25" customHeight="1" x14ac:dyDescent="0.25">
      <c r="A161" s="1144" t="s">
        <v>6193</v>
      </c>
      <c r="B161" s="1120" t="s">
        <v>6194</v>
      </c>
      <c r="C161" s="1128" t="s">
        <v>6195</v>
      </c>
      <c r="D161" s="1138" t="s">
        <v>4541</v>
      </c>
      <c r="E161" s="1138"/>
      <c r="F161" s="1125" t="b">
        <v>0</v>
      </c>
      <c r="G161" s="1125" t="b">
        <v>0</v>
      </c>
      <c r="H161" s="1125" t="b">
        <v>0</v>
      </c>
      <c r="I161" s="1149" t="s">
        <v>6119</v>
      </c>
    </row>
    <row r="162" spans="1:9" ht="29.25" customHeight="1" x14ac:dyDescent="0.25">
      <c r="A162" s="1144" t="s">
        <v>5349</v>
      </c>
      <c r="B162" s="1117" t="s">
        <v>5350</v>
      </c>
      <c r="C162" s="1126" t="s">
        <v>6260</v>
      </c>
      <c r="D162" s="1138" t="s">
        <v>4541</v>
      </c>
      <c r="E162" s="1138"/>
      <c r="F162" s="1125" t="b">
        <v>0</v>
      </c>
      <c r="G162" s="1125" t="b">
        <v>0</v>
      </c>
      <c r="H162" s="1125" t="b">
        <v>0</v>
      </c>
      <c r="I162" s="1149" t="s">
        <v>6119</v>
      </c>
    </row>
    <row r="163" spans="1:9" ht="29.25" customHeight="1" x14ac:dyDescent="0.25">
      <c r="A163" s="1144" t="s">
        <v>6164</v>
      </c>
      <c r="B163" s="1120" t="s">
        <v>2221</v>
      </c>
      <c r="C163" s="1126" t="s">
        <v>6440</v>
      </c>
      <c r="D163" s="1138" t="s">
        <v>4541</v>
      </c>
      <c r="E163" s="1138"/>
      <c r="F163" s="1125" t="b">
        <v>0</v>
      </c>
      <c r="G163" s="1125" t="b">
        <v>0</v>
      </c>
      <c r="H163" s="1125" t="b">
        <v>0</v>
      </c>
      <c r="I163" s="1149" t="s">
        <v>6119</v>
      </c>
    </row>
    <row r="164" spans="1:9" ht="29.25" customHeight="1" x14ac:dyDescent="0.25">
      <c r="A164" s="1144" t="s">
        <v>6536</v>
      </c>
      <c r="B164" s="1120" t="s">
        <v>6538</v>
      </c>
      <c r="C164" s="1126" t="s">
        <v>6537</v>
      </c>
      <c r="D164" s="1138" t="s">
        <v>4541</v>
      </c>
      <c r="E164" s="1138"/>
      <c r="F164" s="1125" t="b">
        <v>0</v>
      </c>
      <c r="G164" s="1125" t="b">
        <v>0</v>
      </c>
      <c r="H164" s="1125" t="b">
        <v>0</v>
      </c>
      <c r="I164" s="1149" t="s">
        <v>6146</v>
      </c>
    </row>
    <row r="165" spans="1:9" ht="29.25" customHeight="1" x14ac:dyDescent="0.25">
      <c r="A165" s="1144" t="s">
        <v>1551</v>
      </c>
      <c r="B165" s="1117" t="s">
        <v>2840</v>
      </c>
      <c r="C165" s="1126" t="s">
        <v>6441</v>
      </c>
      <c r="D165" s="1138" t="s">
        <v>4541</v>
      </c>
      <c r="E165" s="1138"/>
      <c r="F165" s="1125" t="b">
        <v>0</v>
      </c>
      <c r="G165" s="1125" t="b">
        <v>0</v>
      </c>
      <c r="H165" s="1125" t="b">
        <v>0</v>
      </c>
      <c r="I165" s="1149" t="s">
        <v>6146</v>
      </c>
    </row>
    <row r="166" spans="1:9" ht="29.25" customHeight="1" x14ac:dyDescent="0.25">
      <c r="A166" s="1140" t="s">
        <v>6761</v>
      </c>
      <c r="B166" s="1117" t="s">
        <v>2286</v>
      </c>
      <c r="C166" s="1126" t="s">
        <v>6473</v>
      </c>
      <c r="D166" s="1138" t="s">
        <v>4541</v>
      </c>
      <c r="E166" s="1138"/>
      <c r="F166" s="1125" t="b">
        <v>0</v>
      </c>
      <c r="G166" s="1125" t="b">
        <v>0</v>
      </c>
      <c r="H166" s="1125" t="b">
        <v>0</v>
      </c>
      <c r="I166" s="1149" t="s">
        <v>6748</v>
      </c>
    </row>
    <row r="167" spans="1:9" ht="29.25" customHeight="1" x14ac:dyDescent="0.25">
      <c r="A167" s="1144" t="s">
        <v>6753</v>
      </c>
      <c r="B167" s="1120" t="s">
        <v>2375</v>
      </c>
      <c r="C167" s="1126" t="s">
        <v>6424</v>
      </c>
      <c r="D167" s="1138" t="s">
        <v>4541</v>
      </c>
      <c r="E167" s="1138"/>
      <c r="F167" s="1125" t="b">
        <v>0</v>
      </c>
      <c r="G167" s="1125" t="b">
        <v>0</v>
      </c>
      <c r="H167" s="1125" t="b">
        <v>0</v>
      </c>
      <c r="I167" s="1149" t="s">
        <v>6119</v>
      </c>
    </row>
    <row r="168" spans="1:9" ht="29.25" customHeight="1" x14ac:dyDescent="0.25">
      <c r="A168" s="1144" t="s">
        <v>6752</v>
      </c>
      <c r="B168" s="1120" t="s">
        <v>2375</v>
      </c>
      <c r="C168" s="1126" t="s">
        <v>6423</v>
      </c>
      <c r="D168" s="1138" t="s">
        <v>4541</v>
      </c>
      <c r="E168" s="1138"/>
      <c r="F168" s="1125" t="b">
        <v>0</v>
      </c>
      <c r="G168" s="1125" t="b">
        <v>0</v>
      </c>
      <c r="H168" s="1125" t="b">
        <v>0</v>
      </c>
      <c r="I168" s="1149" t="s">
        <v>6119</v>
      </c>
    </row>
    <row r="169" spans="1:9" ht="29.25" customHeight="1" x14ac:dyDescent="0.25">
      <c r="A169" s="1144" t="s">
        <v>2854</v>
      </c>
      <c r="B169" s="1117" t="s">
        <v>2855</v>
      </c>
      <c r="C169" s="1128" t="s">
        <v>1565</v>
      </c>
      <c r="D169" s="1138" t="s">
        <v>4541</v>
      </c>
      <c r="E169" s="1138"/>
      <c r="F169" s="1125" t="b">
        <v>0</v>
      </c>
      <c r="G169" s="1125" t="b">
        <v>0</v>
      </c>
      <c r="H169" s="1125" t="b">
        <v>0</v>
      </c>
      <c r="I169" s="1154" t="s">
        <v>3066</v>
      </c>
    </row>
    <row r="170" spans="1:9" ht="29.25" customHeight="1" x14ac:dyDescent="0.25">
      <c r="A170" s="1144" t="s">
        <v>1574</v>
      </c>
      <c r="B170" s="1117" t="s">
        <v>2859</v>
      </c>
      <c r="C170" s="1126" t="s">
        <v>6443</v>
      </c>
      <c r="D170" s="1138" t="s">
        <v>4541</v>
      </c>
      <c r="E170" s="1138"/>
      <c r="F170" s="1125" t="b">
        <v>0</v>
      </c>
      <c r="G170" s="1125" t="b">
        <v>0</v>
      </c>
      <c r="H170" s="1125" t="b">
        <v>0</v>
      </c>
      <c r="I170" s="1149" t="s">
        <v>6119</v>
      </c>
    </row>
    <row r="171" spans="1:9" ht="29.25" customHeight="1" x14ac:dyDescent="0.25">
      <c r="A171" s="1144" t="s">
        <v>1586</v>
      </c>
      <c r="B171" s="1117" t="s">
        <v>2865</v>
      </c>
      <c r="C171" s="1126" t="s">
        <v>6444</v>
      </c>
      <c r="D171" s="1138" t="s">
        <v>4541</v>
      </c>
      <c r="E171" s="1138"/>
      <c r="F171" s="1125" t="b">
        <v>0</v>
      </c>
      <c r="G171" s="1125" t="b">
        <v>0</v>
      </c>
      <c r="H171" s="1125" t="b">
        <v>0</v>
      </c>
      <c r="I171" s="1149" t="s">
        <v>6119</v>
      </c>
    </row>
    <row r="172" spans="1:9" ht="29.25" customHeight="1" x14ac:dyDescent="0.25">
      <c r="A172" s="1144" t="s">
        <v>1601</v>
      </c>
      <c r="B172" s="1117" t="s">
        <v>2874</v>
      </c>
      <c r="C172" s="1126" t="s">
        <v>6442</v>
      </c>
      <c r="D172" s="1138" t="s">
        <v>4541</v>
      </c>
      <c r="E172" s="1138"/>
      <c r="F172" s="1125" t="b">
        <v>0</v>
      </c>
      <c r="G172" s="1125" t="b">
        <v>0</v>
      </c>
      <c r="H172" s="1125" t="b">
        <v>0</v>
      </c>
      <c r="I172" s="1149" t="s">
        <v>6119</v>
      </c>
    </row>
    <row r="173" spans="1:9" ht="29.25" customHeight="1" x14ac:dyDescent="0.25">
      <c r="A173" s="1155" t="s">
        <v>5802</v>
      </c>
      <c r="B173" s="1156" t="s">
        <v>2850</v>
      </c>
      <c r="C173" s="1157" t="s">
        <v>6488</v>
      </c>
      <c r="D173" s="1158" t="s">
        <v>4541</v>
      </c>
      <c r="E173" s="1158"/>
      <c r="F173" s="1159" t="b">
        <v>0</v>
      </c>
      <c r="G173" s="1159" t="b">
        <v>0</v>
      </c>
      <c r="H173" s="1159" t="b">
        <v>0</v>
      </c>
      <c r="I173" s="1160" t="s">
        <v>6119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FC179-902E-45F4-A3C1-DD4215ADEDAA}">
  <sheetPr>
    <pageSetUpPr fitToPage="1"/>
  </sheetPr>
  <dimension ref="A1:R1092"/>
  <sheetViews>
    <sheetView zoomScale="90" zoomScaleNormal="90" workbookViewId="0">
      <pane ySplit="1" topLeftCell="A368" activePane="bottomLeft" state="frozen"/>
      <selection activeCell="B14" sqref="B14"/>
      <selection pane="bottomLeft" activeCell="B14" sqref="B14"/>
    </sheetView>
  </sheetViews>
  <sheetFormatPr defaultColWidth="14.42578125" defaultRowHeight="13.5" customHeight="1" x14ac:dyDescent="0.15"/>
  <cols>
    <col min="1" max="1" width="5.5703125" style="875" customWidth="1"/>
    <col min="2" max="2" width="60.5703125" style="875" customWidth="1"/>
    <col min="3" max="3" width="38.5703125" style="875" customWidth="1"/>
    <col min="4" max="4" width="19.42578125" style="875" customWidth="1"/>
    <col min="5" max="5" width="15.85546875" style="875" customWidth="1"/>
    <col min="6" max="6" width="14.7109375" style="875" customWidth="1"/>
    <col min="7" max="7" width="17.42578125" style="875" customWidth="1"/>
    <col min="8" max="8" width="14.140625" style="875" customWidth="1"/>
    <col min="9" max="9" width="15.85546875" style="875" customWidth="1"/>
    <col min="10" max="10" width="14.85546875" style="875" customWidth="1"/>
    <col min="11" max="14" width="14.42578125" style="875"/>
    <col min="15" max="15" width="19.5703125" style="875" customWidth="1"/>
    <col min="16" max="16" width="23.42578125" style="875" customWidth="1"/>
    <col min="17" max="17" width="18.42578125" style="875" customWidth="1"/>
    <col min="18" max="16384" width="14.42578125" style="875"/>
  </cols>
  <sheetData>
    <row r="1" spans="1:17" ht="24" customHeight="1" x14ac:dyDescent="0.15">
      <c r="A1" s="875" t="s">
        <v>0</v>
      </c>
      <c r="B1" s="1010" t="s">
        <v>5</v>
      </c>
      <c r="C1" s="1011" t="s">
        <v>1622</v>
      </c>
      <c r="D1" s="1012" t="s">
        <v>4</v>
      </c>
      <c r="E1" s="1013" t="s">
        <v>6286</v>
      </c>
      <c r="F1" s="1013" t="s">
        <v>5351</v>
      </c>
      <c r="G1" s="1014" t="s">
        <v>5353</v>
      </c>
      <c r="H1" s="1015" t="s">
        <v>5354</v>
      </c>
      <c r="I1" s="1015" t="s">
        <v>5355</v>
      </c>
      <c r="J1" s="1015" t="s">
        <v>5356</v>
      </c>
      <c r="K1" s="1015" t="s">
        <v>5357</v>
      </c>
      <c r="L1" s="1015" t="s">
        <v>5358</v>
      </c>
      <c r="M1" s="1015" t="s">
        <v>5359</v>
      </c>
      <c r="N1" s="1015" t="s">
        <v>6743</v>
      </c>
      <c r="O1" s="1015" t="s">
        <v>3967</v>
      </c>
      <c r="P1" s="1015" t="s">
        <v>5361</v>
      </c>
      <c r="Q1" s="1015" t="s">
        <v>5362</v>
      </c>
    </row>
    <row r="2" spans="1:17" ht="27.75" customHeight="1" x14ac:dyDescent="0.15">
      <c r="A2" s="889">
        <v>1</v>
      </c>
      <c r="B2" s="970" t="s">
        <v>12</v>
      </c>
      <c r="C2" s="879" t="s">
        <v>1626</v>
      </c>
      <c r="D2" s="994" t="s">
        <v>6262</v>
      </c>
      <c r="E2" s="994" t="s">
        <v>6496</v>
      </c>
      <c r="F2" s="902" t="s">
        <v>5352</v>
      </c>
      <c r="G2" s="904" t="s">
        <v>3012</v>
      </c>
      <c r="H2" s="904" t="s">
        <v>3012</v>
      </c>
      <c r="I2" s="897" t="s">
        <v>3012</v>
      </c>
      <c r="J2" s="897" t="s">
        <v>4920</v>
      </c>
      <c r="K2" s="897" t="s">
        <v>3012</v>
      </c>
      <c r="L2" s="892" t="s">
        <v>4541</v>
      </c>
      <c r="M2" s="892" t="s">
        <v>4541</v>
      </c>
      <c r="N2" s="893" t="s">
        <v>3484</v>
      </c>
      <c r="O2" s="892">
        <v>36811122234</v>
      </c>
      <c r="P2" s="893" t="s">
        <v>3484</v>
      </c>
      <c r="Q2" s="892" t="s">
        <v>3146</v>
      </c>
    </row>
    <row r="3" spans="1:17" ht="25.5" customHeight="1" x14ac:dyDescent="0.2">
      <c r="A3" s="889">
        <v>2</v>
      </c>
      <c r="B3" s="971" t="s">
        <v>5343</v>
      </c>
      <c r="C3" s="882" t="s">
        <v>1638</v>
      </c>
      <c r="D3" s="844" t="s">
        <v>16</v>
      </c>
      <c r="E3" s="844" t="s">
        <v>6497</v>
      </c>
      <c r="F3" s="932" t="s">
        <v>4541</v>
      </c>
      <c r="G3" s="901" t="s">
        <v>4541</v>
      </c>
      <c r="H3" s="892" t="s">
        <v>4920</v>
      </c>
      <c r="I3" s="896" t="s">
        <v>4920</v>
      </c>
      <c r="J3" s="892" t="s">
        <v>4920</v>
      </c>
      <c r="K3" s="892" t="s">
        <v>4920</v>
      </c>
      <c r="L3" s="892" t="s">
        <v>4541</v>
      </c>
      <c r="M3" s="892" t="s">
        <v>3484</v>
      </c>
      <c r="N3" s="893" t="s">
        <v>3484</v>
      </c>
      <c r="O3" s="895"/>
      <c r="P3" s="895"/>
      <c r="Q3" s="892" t="s">
        <v>5363</v>
      </c>
    </row>
    <row r="4" spans="1:17" ht="37.5" customHeight="1" x14ac:dyDescent="0.2">
      <c r="A4" s="889">
        <v>3</v>
      </c>
      <c r="B4" s="971" t="s">
        <v>3016</v>
      </c>
      <c r="C4" s="882" t="s">
        <v>5920</v>
      </c>
      <c r="D4" s="994" t="s">
        <v>6251</v>
      </c>
      <c r="E4" s="994" t="s">
        <v>6497</v>
      </c>
      <c r="F4" s="933" t="s">
        <v>4541</v>
      </c>
      <c r="G4" s="894" t="s">
        <v>3012</v>
      </c>
      <c r="H4" s="892" t="s">
        <v>4920</v>
      </c>
      <c r="I4" s="1005" t="s">
        <v>6063</v>
      </c>
      <c r="J4" s="892" t="s">
        <v>4920</v>
      </c>
      <c r="K4" s="892" t="s">
        <v>4920</v>
      </c>
      <c r="L4" s="892" t="s">
        <v>4541</v>
      </c>
      <c r="M4" s="892" t="s">
        <v>3484</v>
      </c>
      <c r="N4" s="893" t="s">
        <v>3484</v>
      </c>
      <c r="O4" s="937"/>
      <c r="P4" s="895"/>
      <c r="Q4" s="892"/>
    </row>
    <row r="5" spans="1:17" ht="21.75" customHeight="1" x14ac:dyDescent="0.2">
      <c r="A5" s="889">
        <v>4</v>
      </c>
      <c r="B5" s="971" t="s">
        <v>6476</v>
      </c>
      <c r="C5" s="882" t="s">
        <v>6560</v>
      </c>
      <c r="D5" s="994" t="s">
        <v>6559</v>
      </c>
      <c r="E5" s="994"/>
      <c r="F5" s="934" t="s">
        <v>4541</v>
      </c>
      <c r="G5" s="901" t="s">
        <v>4541</v>
      </c>
      <c r="H5" s="892" t="s">
        <v>4920</v>
      </c>
      <c r="I5" s="892" t="s">
        <v>4920</v>
      </c>
      <c r="J5" s="892" t="s">
        <v>4920</v>
      </c>
      <c r="K5" s="892" t="s">
        <v>4920</v>
      </c>
      <c r="L5" s="892"/>
      <c r="M5" s="893" t="s">
        <v>3357</v>
      </c>
      <c r="N5" s="893" t="s">
        <v>3357</v>
      </c>
      <c r="O5" s="900" t="s">
        <v>6561</v>
      </c>
      <c r="P5" s="895"/>
      <c r="Q5" s="892"/>
    </row>
    <row r="6" spans="1:17" ht="37.5" customHeight="1" x14ac:dyDescent="0.2">
      <c r="A6" s="889">
        <v>5</v>
      </c>
      <c r="B6" s="971" t="s">
        <v>6374</v>
      </c>
      <c r="C6" s="882" t="s">
        <v>6376</v>
      </c>
      <c r="D6" s="994" t="s">
        <v>6375</v>
      </c>
      <c r="E6" s="994" t="s">
        <v>6290</v>
      </c>
      <c r="F6" s="902" t="s">
        <v>4541</v>
      </c>
      <c r="G6" s="894" t="s">
        <v>3012</v>
      </c>
      <c r="H6" s="892" t="s">
        <v>4920</v>
      </c>
      <c r="I6" s="892" t="s">
        <v>4920</v>
      </c>
      <c r="J6" s="897" t="s">
        <v>5364</v>
      </c>
      <c r="K6" s="892" t="s">
        <v>4920</v>
      </c>
      <c r="L6" s="892" t="s">
        <v>4920</v>
      </c>
      <c r="M6" s="893" t="s">
        <v>3357</v>
      </c>
      <c r="N6" s="893" t="s">
        <v>3357</v>
      </c>
      <c r="O6" s="900" t="s">
        <v>6377</v>
      </c>
      <c r="P6" s="895"/>
      <c r="Q6" s="892"/>
    </row>
    <row r="7" spans="1:17" ht="21" customHeight="1" x14ac:dyDescent="0.15">
      <c r="A7" s="889">
        <v>7</v>
      </c>
      <c r="B7" s="970" t="s">
        <v>22</v>
      </c>
      <c r="C7" s="879" t="s">
        <v>1644</v>
      </c>
      <c r="D7" s="994" t="s">
        <v>6264</v>
      </c>
      <c r="E7" s="994" t="s">
        <v>6294</v>
      </c>
      <c r="F7" s="914" t="s">
        <v>4541</v>
      </c>
      <c r="G7" s="878" t="s">
        <v>4541</v>
      </c>
      <c r="H7" s="896" t="s">
        <v>4920</v>
      </c>
      <c r="I7" s="896" t="s">
        <v>4920</v>
      </c>
      <c r="J7" s="896" t="s">
        <v>4920</v>
      </c>
      <c r="K7" s="892" t="s">
        <v>4920</v>
      </c>
      <c r="L7" s="892" t="s">
        <v>4541</v>
      </c>
      <c r="M7" s="892" t="s">
        <v>4541</v>
      </c>
      <c r="N7" s="893" t="s">
        <v>3357</v>
      </c>
      <c r="O7" s="893">
        <v>70421382368</v>
      </c>
      <c r="P7" s="900" t="s">
        <v>5369</v>
      </c>
      <c r="Q7" s="892" t="s">
        <v>5366</v>
      </c>
    </row>
    <row r="8" spans="1:17" ht="21" customHeight="1" x14ac:dyDescent="0.15">
      <c r="A8" s="889">
        <v>8</v>
      </c>
      <c r="B8" s="970" t="s">
        <v>1724</v>
      </c>
      <c r="C8" s="879" t="s">
        <v>1725</v>
      </c>
      <c r="D8" s="994" t="s">
        <v>6265</v>
      </c>
      <c r="E8" s="994" t="s">
        <v>3028</v>
      </c>
      <c r="F8" s="914" t="s">
        <v>4541</v>
      </c>
      <c r="G8" s="901" t="s">
        <v>4541</v>
      </c>
      <c r="H8" s="896" t="s">
        <v>4920</v>
      </c>
      <c r="I8" s="896" t="s">
        <v>4920</v>
      </c>
      <c r="J8" s="892" t="s">
        <v>4920</v>
      </c>
      <c r="K8" s="897" t="s">
        <v>3012</v>
      </c>
      <c r="L8" s="892" t="s">
        <v>4541</v>
      </c>
      <c r="M8" s="892" t="s">
        <v>4541</v>
      </c>
      <c r="N8" s="893" t="s">
        <v>3357</v>
      </c>
      <c r="O8" s="900" t="s">
        <v>5400</v>
      </c>
      <c r="P8" s="900" t="s">
        <v>5401</v>
      </c>
      <c r="Q8" s="892" t="s">
        <v>5402</v>
      </c>
    </row>
    <row r="9" spans="1:17" ht="18" customHeight="1" x14ac:dyDescent="0.15">
      <c r="A9" s="889">
        <v>9</v>
      </c>
      <c r="B9" s="970" t="s">
        <v>6130</v>
      </c>
      <c r="C9" s="879" t="s">
        <v>1725</v>
      </c>
      <c r="D9" s="844" t="s">
        <v>6681</v>
      </c>
      <c r="E9" s="844" t="s">
        <v>3028</v>
      </c>
      <c r="F9" s="934" t="s">
        <v>4541</v>
      </c>
      <c r="G9" s="901" t="s">
        <v>4541</v>
      </c>
      <c r="H9" s="896" t="s">
        <v>4920</v>
      </c>
      <c r="I9" s="896" t="s">
        <v>4920</v>
      </c>
      <c r="J9" s="892" t="s">
        <v>4920</v>
      </c>
      <c r="K9" s="892" t="s">
        <v>4920</v>
      </c>
      <c r="L9" s="892" t="s">
        <v>4541</v>
      </c>
      <c r="M9" s="892" t="s">
        <v>4541</v>
      </c>
      <c r="N9" s="893" t="s">
        <v>3357</v>
      </c>
      <c r="O9" s="900" t="s">
        <v>5400</v>
      </c>
      <c r="P9" s="900" t="s">
        <v>5401</v>
      </c>
      <c r="Q9" s="892" t="s">
        <v>5402</v>
      </c>
    </row>
    <row r="10" spans="1:17" ht="27.75" customHeight="1" x14ac:dyDescent="0.15">
      <c r="A10" s="889">
        <v>10</v>
      </c>
      <c r="B10" s="970" t="s">
        <v>5266</v>
      </c>
      <c r="C10" s="879" t="s">
        <v>5259</v>
      </c>
      <c r="D10" s="998" t="s">
        <v>6266</v>
      </c>
      <c r="E10" s="998" t="s">
        <v>6288</v>
      </c>
      <c r="F10" s="914" t="s">
        <v>4541</v>
      </c>
      <c r="G10" s="898" t="s">
        <v>3012</v>
      </c>
      <c r="H10" s="896" t="s">
        <v>4920</v>
      </c>
      <c r="I10" s="892" t="s">
        <v>3012</v>
      </c>
      <c r="J10" s="896" t="s">
        <v>4920</v>
      </c>
      <c r="K10" s="897" t="s">
        <v>5364</v>
      </c>
      <c r="L10" s="892" t="s">
        <v>4541</v>
      </c>
      <c r="M10" s="892" t="s">
        <v>3484</v>
      </c>
      <c r="N10" s="893" t="s">
        <v>3484</v>
      </c>
      <c r="O10" s="900" t="s">
        <v>5700</v>
      </c>
      <c r="P10" s="893" t="s">
        <v>3484</v>
      </c>
      <c r="Q10" s="892" t="s">
        <v>5366</v>
      </c>
    </row>
    <row r="11" spans="1:17" ht="35.25" customHeight="1" x14ac:dyDescent="0.15">
      <c r="A11" s="889">
        <v>11</v>
      </c>
      <c r="B11" s="972" t="s">
        <v>5265</v>
      </c>
      <c r="C11" s="879" t="s">
        <v>5259</v>
      </c>
      <c r="D11" s="998" t="s">
        <v>6268</v>
      </c>
      <c r="E11" s="998" t="s">
        <v>6287</v>
      </c>
      <c r="F11" s="914" t="s">
        <v>4541</v>
      </c>
      <c r="G11" s="897" t="s">
        <v>3012</v>
      </c>
      <c r="H11" s="896" t="s">
        <v>4920</v>
      </c>
      <c r="I11" s="1032" t="s">
        <v>5949</v>
      </c>
      <c r="J11" s="892" t="s">
        <v>5364</v>
      </c>
      <c r="K11" s="892" t="s">
        <v>3012</v>
      </c>
      <c r="L11" s="892" t="s">
        <v>4541</v>
      </c>
      <c r="M11" s="892" t="s">
        <v>4541</v>
      </c>
      <c r="N11" s="893" t="s">
        <v>3357</v>
      </c>
      <c r="O11" s="900" t="s">
        <v>5953</v>
      </c>
      <c r="P11" s="889"/>
      <c r="Q11" s="892" t="s">
        <v>5365</v>
      </c>
    </row>
    <row r="12" spans="1:17" ht="22.5" customHeight="1" x14ac:dyDescent="0.15">
      <c r="A12" s="889">
        <v>12</v>
      </c>
      <c r="B12" s="972" t="s">
        <v>5264</v>
      </c>
      <c r="C12" s="879" t="s">
        <v>5259</v>
      </c>
      <c r="D12" s="910" t="s">
        <v>5263</v>
      </c>
      <c r="E12" s="910" t="s">
        <v>6287</v>
      </c>
      <c r="F12" s="914" t="s">
        <v>4541</v>
      </c>
      <c r="G12" s="898" t="s">
        <v>3012</v>
      </c>
      <c r="H12" s="897" t="s">
        <v>5364</v>
      </c>
      <c r="I12" s="892" t="s">
        <v>3012</v>
      </c>
      <c r="J12" s="897" t="s">
        <v>5364</v>
      </c>
      <c r="K12" s="892" t="s">
        <v>3012</v>
      </c>
      <c r="L12" s="892" t="s">
        <v>4541</v>
      </c>
      <c r="M12" s="892" t="s">
        <v>4541</v>
      </c>
      <c r="N12" s="893" t="s">
        <v>3357</v>
      </c>
      <c r="O12" s="900" t="s">
        <v>5953</v>
      </c>
      <c r="P12" s="889"/>
      <c r="Q12" s="892" t="s">
        <v>5363</v>
      </c>
    </row>
    <row r="13" spans="1:17" ht="29.25" customHeight="1" x14ac:dyDescent="0.15">
      <c r="A13" s="889">
        <v>13</v>
      </c>
      <c r="B13" s="971" t="s">
        <v>6591</v>
      </c>
      <c r="C13" s="882" t="s">
        <v>5259</v>
      </c>
      <c r="D13" s="844" t="s">
        <v>5267</v>
      </c>
      <c r="E13" s="844"/>
      <c r="F13" s="914" t="s">
        <v>4541</v>
      </c>
      <c r="G13" s="904" t="s">
        <v>3012</v>
      </c>
      <c r="H13" s="904" t="s">
        <v>3012</v>
      </c>
      <c r="I13" s="904" t="s">
        <v>3012</v>
      </c>
      <c r="J13" s="904" t="s">
        <v>3012</v>
      </c>
      <c r="K13" s="897" t="s">
        <v>3012</v>
      </c>
      <c r="L13" s="892" t="s">
        <v>4541</v>
      </c>
      <c r="M13" s="893" t="s">
        <v>3484</v>
      </c>
      <c r="N13" s="893" t="s">
        <v>3484</v>
      </c>
      <c r="O13" s="899" t="s">
        <v>5956</v>
      </c>
      <c r="P13" s="899"/>
      <c r="Q13" s="892" t="s">
        <v>5363</v>
      </c>
    </row>
    <row r="14" spans="1:17" ht="27.75" customHeight="1" x14ac:dyDescent="0.15">
      <c r="A14" s="889">
        <v>14</v>
      </c>
      <c r="B14" s="970" t="s">
        <v>6086</v>
      </c>
      <c r="C14" s="879" t="s">
        <v>1895</v>
      </c>
      <c r="D14" s="994" t="s">
        <v>6267</v>
      </c>
      <c r="E14" s="994" t="s">
        <v>6288</v>
      </c>
      <c r="F14" s="933" t="s">
        <v>4541</v>
      </c>
      <c r="G14" s="898" t="s">
        <v>3012</v>
      </c>
      <c r="H14" s="896" t="s">
        <v>5364</v>
      </c>
      <c r="I14" s="896" t="s">
        <v>4920</v>
      </c>
      <c r="J14" s="892" t="s">
        <v>4920</v>
      </c>
      <c r="K14" s="896" t="s">
        <v>5364</v>
      </c>
      <c r="L14" s="892" t="s">
        <v>4541</v>
      </c>
      <c r="M14" s="893" t="s">
        <v>3484</v>
      </c>
      <c r="N14" s="893" t="s">
        <v>3484</v>
      </c>
      <c r="O14" s="889"/>
      <c r="Q14" s="889"/>
    </row>
    <row r="15" spans="1:17" ht="24" customHeight="1" x14ac:dyDescent="0.15">
      <c r="A15" s="889">
        <v>15</v>
      </c>
      <c r="B15" s="970" t="s">
        <v>1648</v>
      </c>
      <c r="C15" s="879" t="s">
        <v>1649</v>
      </c>
      <c r="D15" s="994" t="s">
        <v>6269</v>
      </c>
      <c r="E15" s="994" t="s">
        <v>6287</v>
      </c>
      <c r="F15" s="914" t="s">
        <v>4541</v>
      </c>
      <c r="G15" s="901" t="s">
        <v>4541</v>
      </c>
      <c r="H15" s="892" t="s">
        <v>4920</v>
      </c>
      <c r="I15" s="896" t="s">
        <v>4920</v>
      </c>
      <c r="J15" s="892" t="s">
        <v>4920</v>
      </c>
      <c r="K15" s="892" t="s">
        <v>4920</v>
      </c>
      <c r="L15" s="892" t="s">
        <v>4541</v>
      </c>
      <c r="M15" s="892" t="s">
        <v>4541</v>
      </c>
      <c r="N15" s="893" t="s">
        <v>3357</v>
      </c>
      <c r="O15" s="893">
        <v>2544446285</v>
      </c>
      <c r="P15" s="900" t="s">
        <v>5372</v>
      </c>
      <c r="Q15" s="892" t="s">
        <v>3146</v>
      </c>
    </row>
    <row r="16" spans="1:17" ht="24" customHeight="1" x14ac:dyDescent="0.15">
      <c r="A16" s="889">
        <v>16</v>
      </c>
      <c r="B16" s="970" t="s">
        <v>30</v>
      </c>
      <c r="C16" s="879" t="s">
        <v>1653</v>
      </c>
      <c r="D16" s="994" t="s">
        <v>6270</v>
      </c>
      <c r="E16" s="994" t="s">
        <v>3028</v>
      </c>
      <c r="F16" s="933" t="s">
        <v>4541</v>
      </c>
      <c r="G16" s="898" t="s">
        <v>3012</v>
      </c>
      <c r="H16" s="892" t="s">
        <v>4920</v>
      </c>
      <c r="I16" s="896" t="s">
        <v>4920</v>
      </c>
      <c r="J16" s="892" t="s">
        <v>5364</v>
      </c>
      <c r="K16" s="892" t="s">
        <v>4920</v>
      </c>
      <c r="L16" s="892" t="s">
        <v>4541</v>
      </c>
      <c r="M16" s="892" t="s">
        <v>4541</v>
      </c>
      <c r="N16" s="893" t="s">
        <v>3357</v>
      </c>
      <c r="O16" s="893">
        <v>46284966253</v>
      </c>
      <c r="P16" s="900" t="s">
        <v>5373</v>
      </c>
      <c r="Q16" s="892" t="s">
        <v>5363</v>
      </c>
    </row>
    <row r="17" spans="1:17" ht="26.25" customHeight="1" x14ac:dyDescent="0.15">
      <c r="A17" s="889">
        <v>17</v>
      </c>
      <c r="B17" s="970" t="s">
        <v>5336</v>
      </c>
      <c r="C17" s="879" t="s">
        <v>1657</v>
      </c>
      <c r="D17" s="994" t="s">
        <v>6271</v>
      </c>
      <c r="E17" s="994" t="s">
        <v>3028</v>
      </c>
      <c r="F17" s="914" t="s">
        <v>4541</v>
      </c>
      <c r="G17" s="898" t="s">
        <v>3012</v>
      </c>
      <c r="H17" s="892" t="s">
        <v>4920</v>
      </c>
      <c r="I17" s="896" t="s">
        <v>4920</v>
      </c>
      <c r="J17" s="897" t="s">
        <v>5364</v>
      </c>
      <c r="K17" s="892" t="s">
        <v>3012</v>
      </c>
      <c r="L17" s="892" t="s">
        <v>4541</v>
      </c>
      <c r="M17" s="892" t="s">
        <v>4541</v>
      </c>
      <c r="N17" s="893" t="s">
        <v>3357</v>
      </c>
      <c r="O17" s="952">
        <v>98492004215</v>
      </c>
      <c r="P17" s="951" t="s">
        <v>5972</v>
      </c>
      <c r="Q17" s="892" t="s">
        <v>3146</v>
      </c>
    </row>
    <row r="18" spans="1:17" ht="23.25" customHeight="1" x14ac:dyDescent="0.15">
      <c r="A18" s="889">
        <v>18</v>
      </c>
      <c r="B18" s="970" t="s">
        <v>5337</v>
      </c>
      <c r="C18" s="879" t="s">
        <v>1660</v>
      </c>
      <c r="D18" s="994" t="s">
        <v>6272</v>
      </c>
      <c r="E18" s="994" t="s">
        <v>6294</v>
      </c>
      <c r="F18" s="932" t="s">
        <v>4541</v>
      </c>
      <c r="G18" s="898" t="s">
        <v>3012</v>
      </c>
      <c r="H18" s="892" t="s">
        <v>4920</v>
      </c>
      <c r="I18" s="896" t="s">
        <v>4920</v>
      </c>
      <c r="J18" s="892" t="s">
        <v>5364</v>
      </c>
      <c r="K18" s="892" t="s">
        <v>4920</v>
      </c>
      <c r="L18" s="892" t="s">
        <v>4541</v>
      </c>
      <c r="M18" s="892" t="s">
        <v>4541</v>
      </c>
      <c r="N18" s="893" t="s">
        <v>3357</v>
      </c>
      <c r="O18" s="999" t="s">
        <v>6273</v>
      </c>
      <c r="P18" s="999" t="s">
        <v>6659</v>
      </c>
      <c r="Q18" s="889"/>
    </row>
    <row r="19" spans="1:17" ht="21" customHeight="1" x14ac:dyDescent="0.15">
      <c r="A19" s="889">
        <v>19</v>
      </c>
      <c r="B19" s="970" t="s">
        <v>5338</v>
      </c>
      <c r="C19" s="879" t="s">
        <v>1660</v>
      </c>
      <c r="D19" s="844" t="s">
        <v>45</v>
      </c>
      <c r="E19" s="844" t="s">
        <v>6294</v>
      </c>
      <c r="F19" s="932" t="s">
        <v>4541</v>
      </c>
      <c r="G19" s="898" t="s">
        <v>3012</v>
      </c>
      <c r="H19" s="892" t="s">
        <v>4920</v>
      </c>
      <c r="I19" s="896" t="s">
        <v>4920</v>
      </c>
      <c r="J19" s="892" t="s">
        <v>5364</v>
      </c>
      <c r="K19" s="892" t="s">
        <v>4920</v>
      </c>
      <c r="L19" s="892" t="s">
        <v>4541</v>
      </c>
      <c r="M19" s="892" t="s">
        <v>4541</v>
      </c>
      <c r="N19" s="893" t="s">
        <v>3357</v>
      </c>
      <c r="O19" s="999" t="s">
        <v>6273</v>
      </c>
      <c r="P19" s="889"/>
      <c r="Q19" s="889"/>
    </row>
    <row r="20" spans="1:17" ht="19.5" customHeight="1" x14ac:dyDescent="0.15">
      <c r="A20" s="889">
        <v>20</v>
      </c>
      <c r="B20" s="971" t="s">
        <v>1664</v>
      </c>
      <c r="C20" s="882" t="s">
        <v>1665</v>
      </c>
      <c r="D20" s="844" t="s">
        <v>49</v>
      </c>
      <c r="E20" s="902" t="s">
        <v>5374</v>
      </c>
      <c r="F20" s="902" t="s">
        <v>5374</v>
      </c>
      <c r="G20" s="880"/>
      <c r="H20" s="889"/>
      <c r="I20" s="889"/>
      <c r="J20" s="889"/>
      <c r="K20" s="889"/>
      <c r="L20" s="889"/>
      <c r="M20" s="889"/>
      <c r="N20" s="891"/>
      <c r="O20" s="889"/>
      <c r="P20" s="889"/>
      <c r="Q20" s="889"/>
    </row>
    <row r="21" spans="1:17" ht="27.75" customHeight="1" x14ac:dyDescent="0.15">
      <c r="A21" s="889">
        <v>21</v>
      </c>
      <c r="B21" s="971" t="s">
        <v>5339</v>
      </c>
      <c r="C21" s="882" t="s">
        <v>1668</v>
      </c>
      <c r="D21" s="994" t="s">
        <v>6274</v>
      </c>
      <c r="E21" s="994" t="s">
        <v>6288</v>
      </c>
      <c r="F21" s="914" t="s">
        <v>4541</v>
      </c>
      <c r="G21" s="898" t="s">
        <v>3012</v>
      </c>
      <c r="H21" s="892" t="s">
        <v>4920</v>
      </c>
      <c r="I21" s="896" t="s">
        <v>4920</v>
      </c>
      <c r="J21" s="892" t="s">
        <v>4920</v>
      </c>
      <c r="K21" s="892" t="s">
        <v>4920</v>
      </c>
      <c r="L21" s="892" t="s">
        <v>4541</v>
      </c>
      <c r="M21" s="892" t="s">
        <v>5375</v>
      </c>
      <c r="N21" s="892" t="s">
        <v>5375</v>
      </c>
      <c r="O21" s="889"/>
      <c r="P21" s="889"/>
      <c r="Q21" s="889"/>
    </row>
    <row r="22" spans="1:17" ht="23.25" customHeight="1" x14ac:dyDescent="0.15">
      <c r="A22" s="889">
        <v>22</v>
      </c>
      <c r="B22" s="971" t="s">
        <v>5340</v>
      </c>
      <c r="C22" s="882" t="s">
        <v>1672</v>
      </c>
      <c r="D22" s="994" t="s">
        <v>6275</v>
      </c>
      <c r="E22" s="994" t="s">
        <v>6294</v>
      </c>
      <c r="F22" s="844" t="s">
        <v>4541</v>
      </c>
      <c r="G22" s="901" t="s">
        <v>4541</v>
      </c>
      <c r="H22" s="896" t="s">
        <v>4920</v>
      </c>
      <c r="I22" s="896" t="s">
        <v>4920</v>
      </c>
      <c r="J22" s="892" t="s">
        <v>4920</v>
      </c>
      <c r="K22" s="892" t="s">
        <v>4920</v>
      </c>
      <c r="L22" s="892" t="s">
        <v>4541</v>
      </c>
      <c r="M22" s="892" t="s">
        <v>4541</v>
      </c>
      <c r="N22" s="893" t="s">
        <v>3357</v>
      </c>
      <c r="O22" s="889"/>
      <c r="P22" s="889"/>
      <c r="Q22" s="889"/>
    </row>
    <row r="23" spans="1:17" ht="28.5" customHeight="1" x14ac:dyDescent="0.15">
      <c r="A23" s="889">
        <v>23</v>
      </c>
      <c r="B23" s="970" t="s">
        <v>66</v>
      </c>
      <c r="C23" s="879" t="s">
        <v>1676</v>
      </c>
      <c r="D23" s="994" t="s">
        <v>6276</v>
      </c>
      <c r="E23" s="994" t="s">
        <v>6294</v>
      </c>
      <c r="F23" s="914" t="s">
        <v>4541</v>
      </c>
      <c r="G23" s="897" t="s">
        <v>3012</v>
      </c>
      <c r="H23" s="896" t="s">
        <v>4920</v>
      </c>
      <c r="I23" s="896" t="s">
        <v>4920</v>
      </c>
      <c r="J23" s="892" t="s">
        <v>4920</v>
      </c>
      <c r="K23" s="892" t="s">
        <v>3012</v>
      </c>
      <c r="L23" s="892" t="s">
        <v>4541</v>
      </c>
      <c r="M23" s="892" t="s">
        <v>4541</v>
      </c>
      <c r="N23" s="893" t="s">
        <v>3357</v>
      </c>
      <c r="O23" s="900" t="s">
        <v>5377</v>
      </c>
      <c r="P23" s="900" t="s">
        <v>5376</v>
      </c>
      <c r="Q23" s="892" t="s">
        <v>5363</v>
      </c>
    </row>
    <row r="24" spans="1:17" ht="28.5" customHeight="1" x14ac:dyDescent="0.15">
      <c r="A24" s="889"/>
      <c r="B24" s="970" t="s">
        <v>6732</v>
      </c>
      <c r="C24" s="879" t="s">
        <v>6732</v>
      </c>
      <c r="D24" s="994" t="s">
        <v>6733</v>
      </c>
      <c r="E24" s="994"/>
      <c r="F24" s="914" t="s">
        <v>4541</v>
      </c>
      <c r="G24" s="897" t="s">
        <v>3012</v>
      </c>
      <c r="H24" s="896" t="s">
        <v>4920</v>
      </c>
      <c r="I24" s="896" t="s">
        <v>4920</v>
      </c>
      <c r="J24" s="892" t="s">
        <v>4920</v>
      </c>
      <c r="K24" s="892" t="s">
        <v>4920</v>
      </c>
      <c r="L24" s="892" t="s">
        <v>4541</v>
      </c>
      <c r="M24" s="892" t="s">
        <v>4541</v>
      </c>
      <c r="N24" s="893" t="s">
        <v>3357</v>
      </c>
      <c r="O24" s="900"/>
      <c r="P24" s="900"/>
      <c r="Q24" s="892"/>
    </row>
    <row r="25" spans="1:17" ht="30" customHeight="1" x14ac:dyDescent="0.15">
      <c r="A25" s="889">
        <v>24</v>
      </c>
      <c r="B25" s="970" t="s">
        <v>5927</v>
      </c>
      <c r="C25" s="879" t="s">
        <v>5928</v>
      </c>
      <c r="D25" s="994" t="s">
        <v>6277</v>
      </c>
      <c r="E25" s="994" t="s">
        <v>6290</v>
      </c>
      <c r="F25" s="914" t="s">
        <v>4541</v>
      </c>
      <c r="G25" s="897" t="s">
        <v>3012</v>
      </c>
      <c r="H25" s="897" t="s">
        <v>3012</v>
      </c>
      <c r="I25" s="897" t="s">
        <v>3012</v>
      </c>
      <c r="J25" s="897" t="s">
        <v>5364</v>
      </c>
      <c r="K25" s="892" t="s">
        <v>4920</v>
      </c>
      <c r="L25" s="892" t="s">
        <v>4920</v>
      </c>
      <c r="M25" s="892" t="s">
        <v>4920</v>
      </c>
      <c r="N25" s="893" t="s">
        <v>3357</v>
      </c>
      <c r="O25" s="900" t="s">
        <v>5930</v>
      </c>
      <c r="P25" s="900" t="s">
        <v>5990</v>
      </c>
      <c r="Q25" s="892"/>
    </row>
    <row r="26" spans="1:17" ht="20.25" customHeight="1" x14ac:dyDescent="0.15">
      <c r="A26" s="889">
        <v>25</v>
      </c>
      <c r="B26" s="970" t="s">
        <v>74</v>
      </c>
      <c r="C26" s="879" t="s">
        <v>1680</v>
      </c>
      <c r="D26" s="844" t="s">
        <v>1681</v>
      </c>
      <c r="E26" s="844" t="s">
        <v>6294</v>
      </c>
      <c r="F26" s="934" t="s">
        <v>4541</v>
      </c>
      <c r="G26" s="897" t="s">
        <v>3012</v>
      </c>
      <c r="H26" s="896" t="s">
        <v>4920</v>
      </c>
      <c r="I26" s="896" t="s">
        <v>4920</v>
      </c>
      <c r="J26" s="892" t="s">
        <v>4920</v>
      </c>
      <c r="K26" s="892" t="s">
        <v>4920</v>
      </c>
      <c r="L26" s="892" t="s">
        <v>4541</v>
      </c>
      <c r="M26" s="892" t="s">
        <v>4541</v>
      </c>
      <c r="N26" s="893" t="s">
        <v>3357</v>
      </c>
      <c r="O26" s="900" t="s">
        <v>5378</v>
      </c>
      <c r="P26" s="900" t="s">
        <v>5379</v>
      </c>
      <c r="Q26" s="892" t="s">
        <v>5380</v>
      </c>
    </row>
    <row r="27" spans="1:17" ht="31.5" customHeight="1" x14ac:dyDescent="0.15">
      <c r="A27" s="889">
        <v>26</v>
      </c>
      <c r="B27" s="970" t="s">
        <v>74</v>
      </c>
      <c r="C27" s="879" t="s">
        <v>1680</v>
      </c>
      <c r="D27" s="844" t="s">
        <v>77</v>
      </c>
      <c r="E27" s="844" t="s">
        <v>6294</v>
      </c>
      <c r="F27" s="844" t="s">
        <v>4541</v>
      </c>
      <c r="G27" s="901" t="s">
        <v>4541</v>
      </c>
      <c r="H27" s="896" t="s">
        <v>4920</v>
      </c>
      <c r="I27" s="896" t="s">
        <v>4920</v>
      </c>
      <c r="J27" s="892" t="s">
        <v>4920</v>
      </c>
      <c r="K27" s="892" t="s">
        <v>4920</v>
      </c>
      <c r="L27" s="892" t="s">
        <v>4541</v>
      </c>
      <c r="M27" s="892" t="s">
        <v>4541</v>
      </c>
      <c r="N27" s="893" t="s">
        <v>3357</v>
      </c>
      <c r="O27" s="900" t="s">
        <v>5378</v>
      </c>
      <c r="P27" s="900" t="s">
        <v>5379</v>
      </c>
      <c r="Q27" s="892" t="s">
        <v>5381</v>
      </c>
    </row>
    <row r="28" spans="1:17" ht="27" customHeight="1" x14ac:dyDescent="0.15">
      <c r="A28" s="889">
        <v>27</v>
      </c>
      <c r="B28" s="970" t="s">
        <v>1684</v>
      </c>
      <c r="C28" s="879" t="s">
        <v>1685</v>
      </c>
      <c r="D28" s="844" t="s">
        <v>91</v>
      </c>
      <c r="E28" s="844" t="s">
        <v>3022</v>
      </c>
      <c r="F28" s="844" t="s">
        <v>4541</v>
      </c>
      <c r="G28" s="901" t="s">
        <v>4541</v>
      </c>
      <c r="H28" s="896" t="s">
        <v>4920</v>
      </c>
      <c r="I28" s="896" t="s">
        <v>4920</v>
      </c>
      <c r="J28" s="892" t="s">
        <v>4920</v>
      </c>
      <c r="K28" s="892" t="s">
        <v>4920</v>
      </c>
      <c r="L28" s="892" t="s">
        <v>4541</v>
      </c>
      <c r="M28" s="892" t="s">
        <v>4541</v>
      </c>
      <c r="N28" s="893" t="s">
        <v>3484</v>
      </c>
      <c r="O28" s="889"/>
      <c r="P28" s="889"/>
      <c r="Q28" s="889"/>
    </row>
    <row r="29" spans="1:17" ht="24.75" customHeight="1" x14ac:dyDescent="0.15">
      <c r="A29" s="889">
        <v>28</v>
      </c>
      <c r="B29" s="970" t="s">
        <v>6131</v>
      </c>
      <c r="C29" s="879" t="s">
        <v>6132</v>
      </c>
      <c r="D29" s="994" t="s">
        <v>6278</v>
      </c>
      <c r="E29" s="994" t="s">
        <v>6290</v>
      </c>
      <c r="F29" s="844" t="s">
        <v>4541</v>
      </c>
      <c r="G29" s="901" t="s">
        <v>4541</v>
      </c>
      <c r="H29" s="896" t="s">
        <v>4920</v>
      </c>
      <c r="I29" s="896" t="s">
        <v>4920</v>
      </c>
      <c r="J29" s="892" t="s">
        <v>4920</v>
      </c>
      <c r="K29" s="892" t="s">
        <v>4920</v>
      </c>
      <c r="L29" s="892" t="s">
        <v>4541</v>
      </c>
      <c r="M29" s="892" t="s">
        <v>4541</v>
      </c>
      <c r="N29" s="893" t="s">
        <v>3357</v>
      </c>
      <c r="O29" s="900" t="s">
        <v>6133</v>
      </c>
      <c r="P29" s="891"/>
      <c r="Q29" s="889"/>
    </row>
    <row r="30" spans="1:17" ht="25.5" customHeight="1" x14ac:dyDescent="0.15">
      <c r="A30" s="889">
        <v>29</v>
      </c>
      <c r="B30" s="970" t="s">
        <v>70</v>
      </c>
      <c r="C30" s="879" t="s">
        <v>5335</v>
      </c>
      <c r="D30" s="994" t="s">
        <v>6279</v>
      </c>
      <c r="E30" s="994" t="s">
        <v>6290</v>
      </c>
      <c r="F30" s="844" t="s">
        <v>4541</v>
      </c>
      <c r="G30" s="901" t="s">
        <v>4541</v>
      </c>
      <c r="H30" s="896" t="s">
        <v>4920</v>
      </c>
      <c r="I30" s="896" t="s">
        <v>4920</v>
      </c>
      <c r="J30" s="892" t="s">
        <v>4920</v>
      </c>
      <c r="K30" s="892" t="s">
        <v>4920</v>
      </c>
      <c r="L30" s="892" t="s">
        <v>4541</v>
      </c>
      <c r="M30" s="892" t="s">
        <v>4541</v>
      </c>
      <c r="N30" s="893" t="s">
        <v>3357</v>
      </c>
      <c r="O30" s="900" t="s">
        <v>5382</v>
      </c>
      <c r="P30" s="900" t="s">
        <v>5383</v>
      </c>
      <c r="Q30" s="892" t="s">
        <v>3146</v>
      </c>
    </row>
    <row r="31" spans="1:17" ht="24.75" customHeight="1" x14ac:dyDescent="0.15">
      <c r="A31" s="889">
        <v>30</v>
      </c>
      <c r="B31" s="970" t="s">
        <v>5341</v>
      </c>
      <c r="C31" s="879" t="s">
        <v>1689</v>
      </c>
      <c r="D31" s="994" t="s">
        <v>6556</v>
      </c>
      <c r="E31" s="844" t="s">
        <v>6287</v>
      </c>
      <c r="F31" s="844" t="s">
        <v>4541</v>
      </c>
      <c r="G31" s="901" t="s">
        <v>4541</v>
      </c>
      <c r="H31" s="896" t="s">
        <v>4920</v>
      </c>
      <c r="I31" s="896" t="s">
        <v>4920</v>
      </c>
      <c r="J31" s="892" t="s">
        <v>4920</v>
      </c>
      <c r="K31" s="892" t="s">
        <v>4920</v>
      </c>
      <c r="L31" s="892" t="s">
        <v>4541</v>
      </c>
      <c r="M31" s="892" t="s">
        <v>4541</v>
      </c>
      <c r="N31" s="893" t="s">
        <v>3357</v>
      </c>
      <c r="O31" s="900" t="s">
        <v>5384</v>
      </c>
      <c r="P31" s="900" t="s">
        <v>5385</v>
      </c>
      <c r="Q31" s="892" t="s">
        <v>3146</v>
      </c>
    </row>
    <row r="32" spans="1:17" ht="25.5" customHeight="1" x14ac:dyDescent="0.15">
      <c r="A32" s="889">
        <v>31</v>
      </c>
      <c r="B32" s="970" t="s">
        <v>84</v>
      </c>
      <c r="C32" s="879" t="s">
        <v>1693</v>
      </c>
      <c r="D32" s="994" t="s">
        <v>6280</v>
      </c>
      <c r="E32" s="994" t="s">
        <v>6294</v>
      </c>
      <c r="F32" s="844" t="s">
        <v>4541</v>
      </c>
      <c r="G32" s="901" t="s">
        <v>4541</v>
      </c>
      <c r="H32" s="896" t="s">
        <v>4920</v>
      </c>
      <c r="I32" s="896" t="s">
        <v>4920</v>
      </c>
      <c r="J32" s="892" t="s">
        <v>4920</v>
      </c>
      <c r="K32" s="892" t="s">
        <v>4920</v>
      </c>
      <c r="L32" s="892" t="s">
        <v>4541</v>
      </c>
      <c r="M32" s="892" t="s">
        <v>4541</v>
      </c>
      <c r="N32" s="893" t="s">
        <v>3357</v>
      </c>
      <c r="O32" s="900" t="s">
        <v>5386</v>
      </c>
      <c r="P32" s="900" t="s">
        <v>5387</v>
      </c>
      <c r="Q32" s="892" t="s">
        <v>5363</v>
      </c>
    </row>
    <row r="33" spans="1:17" ht="25.5" customHeight="1" x14ac:dyDescent="0.15">
      <c r="A33" s="889"/>
      <c r="B33" s="970" t="s">
        <v>6700</v>
      </c>
      <c r="C33" s="879" t="s">
        <v>6702</v>
      </c>
      <c r="D33" s="994" t="s">
        <v>6701</v>
      </c>
      <c r="E33" s="994"/>
      <c r="F33" s="844"/>
      <c r="G33" s="901"/>
      <c r="H33" s="896"/>
      <c r="I33" s="896"/>
      <c r="J33" s="892"/>
      <c r="K33" s="892"/>
      <c r="L33" s="892"/>
      <c r="M33" s="892"/>
      <c r="N33" s="893"/>
      <c r="O33" s="900" t="s">
        <v>6703</v>
      </c>
      <c r="P33" s="900"/>
      <c r="Q33" s="892"/>
    </row>
    <row r="34" spans="1:17" ht="25.5" customHeight="1" x14ac:dyDescent="0.15">
      <c r="A34" s="889"/>
      <c r="B34" s="970" t="s">
        <v>6737</v>
      </c>
      <c r="C34" s="879" t="s">
        <v>6739</v>
      </c>
      <c r="D34" s="994" t="s">
        <v>6738</v>
      </c>
      <c r="E34" s="994" t="s">
        <v>3022</v>
      </c>
      <c r="F34" s="914" t="s">
        <v>4541</v>
      </c>
      <c r="G34" s="897" t="s">
        <v>3012</v>
      </c>
      <c r="H34" s="897" t="s">
        <v>3012</v>
      </c>
      <c r="I34" s="897" t="s">
        <v>3012</v>
      </c>
      <c r="J34" s="892" t="s">
        <v>4920</v>
      </c>
      <c r="K34" s="892"/>
      <c r="L34" s="892" t="s">
        <v>4541</v>
      </c>
      <c r="M34" s="893" t="s">
        <v>3484</v>
      </c>
      <c r="N34" s="893" t="s">
        <v>3484</v>
      </c>
      <c r="O34" s="900" t="s">
        <v>6744</v>
      </c>
      <c r="P34" s="900"/>
      <c r="Q34" s="892"/>
    </row>
    <row r="35" spans="1:17" ht="27" customHeight="1" x14ac:dyDescent="0.15">
      <c r="A35" s="889">
        <v>32</v>
      </c>
      <c r="B35" s="970" t="s">
        <v>5899</v>
      </c>
      <c r="C35" s="879" t="s">
        <v>5900</v>
      </c>
      <c r="D35" s="994" t="s">
        <v>6569</v>
      </c>
      <c r="E35" s="994" t="s">
        <v>6290</v>
      </c>
      <c r="F35" s="844" t="s">
        <v>4541</v>
      </c>
      <c r="G35" s="901" t="s">
        <v>4541</v>
      </c>
      <c r="H35" s="896" t="s">
        <v>4920</v>
      </c>
      <c r="I35" s="896" t="s">
        <v>4920</v>
      </c>
      <c r="J35" s="892" t="s">
        <v>4920</v>
      </c>
      <c r="K35" s="892" t="s">
        <v>4920</v>
      </c>
      <c r="L35" s="892" t="s">
        <v>4541</v>
      </c>
      <c r="M35" s="892" t="s">
        <v>4541</v>
      </c>
      <c r="N35" s="893" t="s">
        <v>3357</v>
      </c>
      <c r="O35" s="900" t="s">
        <v>5901</v>
      </c>
      <c r="P35" s="900"/>
      <c r="Q35" s="892"/>
    </row>
    <row r="36" spans="1:17" ht="27.75" customHeight="1" x14ac:dyDescent="0.15">
      <c r="A36" s="889">
        <v>33</v>
      </c>
      <c r="B36" s="970" t="s">
        <v>88</v>
      </c>
      <c r="C36" s="879" t="s">
        <v>1697</v>
      </c>
      <c r="D36" s="994" t="s">
        <v>6281</v>
      </c>
      <c r="E36" s="994" t="s">
        <v>6287</v>
      </c>
      <c r="F36" s="914" t="s">
        <v>4541</v>
      </c>
      <c r="G36" s="901" t="s">
        <v>4541</v>
      </c>
      <c r="H36" s="896" t="s">
        <v>4920</v>
      </c>
      <c r="I36" s="896" t="s">
        <v>4920</v>
      </c>
      <c r="J36" s="892" t="s">
        <v>4920</v>
      </c>
      <c r="K36" s="897" t="s">
        <v>3012</v>
      </c>
      <c r="L36" s="892" t="s">
        <v>4541</v>
      </c>
      <c r="M36" s="892" t="s">
        <v>4541</v>
      </c>
      <c r="N36" s="893" t="s">
        <v>3357</v>
      </c>
      <c r="O36" s="900" t="s">
        <v>5388</v>
      </c>
      <c r="P36" s="900" t="s">
        <v>5389</v>
      </c>
      <c r="Q36" s="892" t="s">
        <v>5363</v>
      </c>
    </row>
    <row r="37" spans="1:17" ht="30" customHeight="1" x14ac:dyDescent="0.15">
      <c r="A37" s="889">
        <v>34</v>
      </c>
      <c r="B37" s="970" t="s">
        <v>94</v>
      </c>
      <c r="C37" s="879" t="s">
        <v>1701</v>
      </c>
      <c r="D37" s="994" t="s">
        <v>6282</v>
      </c>
      <c r="E37" s="994" t="s">
        <v>6290</v>
      </c>
      <c r="F37" s="933" t="s">
        <v>4541</v>
      </c>
      <c r="G37" s="898" t="s">
        <v>3012</v>
      </c>
      <c r="H37" s="896" t="s">
        <v>4920</v>
      </c>
      <c r="I37" s="896" t="s">
        <v>4920</v>
      </c>
      <c r="J37" s="892" t="s">
        <v>5364</v>
      </c>
      <c r="K37" s="892" t="s">
        <v>4920</v>
      </c>
      <c r="L37" s="892" t="s">
        <v>4541</v>
      </c>
      <c r="M37" s="892" t="s">
        <v>4541</v>
      </c>
      <c r="N37" s="893" t="s">
        <v>3357</v>
      </c>
      <c r="O37" s="900" t="s">
        <v>5390</v>
      </c>
      <c r="P37" s="900" t="s">
        <v>5391</v>
      </c>
      <c r="Q37" s="892" t="s">
        <v>5363</v>
      </c>
    </row>
    <row r="38" spans="1:17" ht="19.5" customHeight="1" x14ac:dyDescent="0.15">
      <c r="A38" s="889">
        <v>37</v>
      </c>
      <c r="B38" s="970" t="s">
        <v>102</v>
      </c>
      <c r="C38" s="879" t="s">
        <v>1708</v>
      </c>
      <c r="D38" s="994" t="s">
        <v>6283</v>
      </c>
      <c r="E38" s="994" t="s">
        <v>3028</v>
      </c>
      <c r="F38" s="844" t="s">
        <v>4541</v>
      </c>
      <c r="G38" s="901" t="s">
        <v>4541</v>
      </c>
      <c r="H38" s="896" t="s">
        <v>4920</v>
      </c>
      <c r="I38" s="896" t="s">
        <v>4920</v>
      </c>
      <c r="J38" s="892" t="s">
        <v>4920</v>
      </c>
      <c r="K38" s="892" t="s">
        <v>4920</v>
      </c>
      <c r="L38" s="892" t="s">
        <v>4541</v>
      </c>
      <c r="M38" s="892" t="s">
        <v>4541</v>
      </c>
      <c r="N38" s="893" t="s">
        <v>3357</v>
      </c>
      <c r="O38" s="900" t="s">
        <v>5394</v>
      </c>
      <c r="P38" s="900" t="s">
        <v>5395</v>
      </c>
      <c r="Q38" s="892" t="s">
        <v>5363</v>
      </c>
    </row>
    <row r="39" spans="1:17" ht="27" customHeight="1" x14ac:dyDescent="0.15">
      <c r="A39" s="889">
        <v>38</v>
      </c>
      <c r="B39" s="970" t="s">
        <v>102</v>
      </c>
      <c r="C39" s="879" t="s">
        <v>1708</v>
      </c>
      <c r="D39" s="844" t="s">
        <v>105</v>
      </c>
      <c r="E39" s="844" t="s">
        <v>3028</v>
      </c>
      <c r="F39" s="844" t="s">
        <v>4541</v>
      </c>
      <c r="G39" s="901" t="s">
        <v>4541</v>
      </c>
      <c r="H39" s="896" t="s">
        <v>4920</v>
      </c>
      <c r="I39" s="896" t="s">
        <v>4920</v>
      </c>
      <c r="J39" s="892" t="s">
        <v>4920</v>
      </c>
      <c r="K39" s="892" t="s">
        <v>4920</v>
      </c>
      <c r="L39" s="892" t="s">
        <v>4541</v>
      </c>
      <c r="M39" s="892" t="s">
        <v>4541</v>
      </c>
      <c r="N39" s="893" t="s">
        <v>3357</v>
      </c>
      <c r="O39" s="900" t="s">
        <v>5394</v>
      </c>
      <c r="P39" s="900" t="s">
        <v>5395</v>
      </c>
      <c r="Q39" s="892" t="s">
        <v>5363</v>
      </c>
    </row>
    <row r="40" spans="1:17" ht="26.25" customHeight="1" x14ac:dyDescent="0.15">
      <c r="A40" s="889">
        <v>39</v>
      </c>
      <c r="B40" s="970" t="s">
        <v>110</v>
      </c>
      <c r="C40" s="879" t="s">
        <v>1713</v>
      </c>
      <c r="D40" s="994" t="s">
        <v>6284</v>
      </c>
      <c r="E40" s="994" t="s">
        <v>6294</v>
      </c>
      <c r="F40" s="934" t="s">
        <v>4541</v>
      </c>
      <c r="G40" s="901" t="s">
        <v>4541</v>
      </c>
      <c r="H40" s="896" t="s">
        <v>4920</v>
      </c>
      <c r="I40" s="896" t="s">
        <v>4920</v>
      </c>
      <c r="J40" s="892" t="s">
        <v>4920</v>
      </c>
      <c r="K40" s="892" t="s">
        <v>3012</v>
      </c>
      <c r="L40" s="892" t="s">
        <v>4541</v>
      </c>
      <c r="M40" s="892" t="s">
        <v>4541</v>
      </c>
      <c r="N40" s="893" t="s">
        <v>3357</v>
      </c>
      <c r="O40" s="900" t="s">
        <v>5396</v>
      </c>
      <c r="P40" s="900" t="s">
        <v>5397</v>
      </c>
      <c r="Q40" s="892" t="s">
        <v>5363</v>
      </c>
    </row>
    <row r="41" spans="1:17" ht="12.75" customHeight="1" x14ac:dyDescent="0.15">
      <c r="A41" s="889">
        <v>40</v>
      </c>
      <c r="B41" s="970" t="s">
        <v>114</v>
      </c>
      <c r="C41" s="879" t="s">
        <v>1717</v>
      </c>
      <c r="D41" s="994" t="s">
        <v>6285</v>
      </c>
      <c r="E41" s="994" t="s">
        <v>6290</v>
      </c>
      <c r="F41" s="933" t="s">
        <v>4541</v>
      </c>
      <c r="G41" s="898" t="s">
        <v>3012</v>
      </c>
      <c r="H41" s="896" t="s">
        <v>4920</v>
      </c>
      <c r="I41" s="896" t="s">
        <v>4920</v>
      </c>
      <c r="J41" s="892" t="s">
        <v>5364</v>
      </c>
      <c r="K41" s="892" t="s">
        <v>4920</v>
      </c>
      <c r="L41" s="892" t="s">
        <v>4920</v>
      </c>
      <c r="M41" s="892" t="s">
        <v>4920</v>
      </c>
      <c r="N41" s="893" t="s">
        <v>3357</v>
      </c>
      <c r="O41" s="950">
        <v>17239427234</v>
      </c>
      <c r="P41" s="900" t="s">
        <v>5973</v>
      </c>
      <c r="Q41" s="892" t="s">
        <v>3146</v>
      </c>
    </row>
    <row r="42" spans="1:17" ht="27.75" customHeight="1" x14ac:dyDescent="0.15">
      <c r="A42" s="889">
        <v>41</v>
      </c>
      <c r="B42" s="970" t="s">
        <v>118</v>
      </c>
      <c r="C42" s="879" t="s">
        <v>1720</v>
      </c>
      <c r="D42" s="844" t="s">
        <v>117</v>
      </c>
      <c r="E42" s="844" t="s">
        <v>3028</v>
      </c>
      <c r="F42" s="956" t="s">
        <v>4541</v>
      </c>
      <c r="G42" s="898" t="s">
        <v>3012</v>
      </c>
      <c r="H42" s="896" t="s">
        <v>4920</v>
      </c>
      <c r="I42" s="896" t="s">
        <v>4920</v>
      </c>
      <c r="J42" s="892" t="s">
        <v>4920</v>
      </c>
      <c r="K42" s="892" t="s">
        <v>4920</v>
      </c>
      <c r="L42" s="892" t="s">
        <v>4541</v>
      </c>
      <c r="M42" s="892" t="s">
        <v>4541</v>
      </c>
      <c r="N42" s="893" t="s">
        <v>3357</v>
      </c>
      <c r="O42" s="900" t="s">
        <v>5398</v>
      </c>
      <c r="P42" s="900" t="s">
        <v>5399</v>
      </c>
      <c r="Q42" s="892" t="s">
        <v>5363</v>
      </c>
    </row>
    <row r="43" spans="1:17" ht="26.25" customHeight="1" x14ac:dyDescent="0.15">
      <c r="A43" s="889">
        <v>42</v>
      </c>
      <c r="B43" s="970" t="s">
        <v>125</v>
      </c>
      <c r="C43" s="879" t="s">
        <v>1729</v>
      </c>
      <c r="D43" s="844" t="s">
        <v>124</v>
      </c>
      <c r="E43" s="844" t="s">
        <v>6287</v>
      </c>
      <c r="F43" s="844" t="s">
        <v>4541</v>
      </c>
      <c r="G43" s="901" t="s">
        <v>4541</v>
      </c>
      <c r="H43" s="896" t="s">
        <v>4920</v>
      </c>
      <c r="I43" s="896" t="s">
        <v>4920</v>
      </c>
      <c r="J43" s="892" t="s">
        <v>4920</v>
      </c>
      <c r="K43" s="892" t="s">
        <v>4920</v>
      </c>
      <c r="L43" s="892" t="s">
        <v>4920</v>
      </c>
      <c r="M43" s="892" t="s">
        <v>4541</v>
      </c>
      <c r="N43" s="893" t="s">
        <v>3357</v>
      </c>
      <c r="O43" s="900" t="s">
        <v>5403</v>
      </c>
      <c r="P43" s="900" t="s">
        <v>5404</v>
      </c>
      <c r="Q43" s="889"/>
    </row>
    <row r="44" spans="1:17" ht="23.25" customHeight="1" x14ac:dyDescent="0.15">
      <c r="A44" s="889">
        <v>43</v>
      </c>
      <c r="B44" s="970" t="s">
        <v>129</v>
      </c>
      <c r="C44" s="879" t="s">
        <v>1733</v>
      </c>
      <c r="D44" s="844" t="s">
        <v>128</v>
      </c>
      <c r="E44" s="844" t="s">
        <v>6287</v>
      </c>
      <c r="F44" s="914" t="s">
        <v>4541</v>
      </c>
      <c r="G44" s="901" t="s">
        <v>4541</v>
      </c>
      <c r="H44" s="896" t="s">
        <v>4920</v>
      </c>
      <c r="I44" s="896" t="s">
        <v>4920</v>
      </c>
      <c r="J44" s="892" t="s">
        <v>4920</v>
      </c>
      <c r="K44" s="892" t="s">
        <v>4920</v>
      </c>
      <c r="L44" s="892" t="s">
        <v>4541</v>
      </c>
      <c r="M44" s="892" t="s">
        <v>4541</v>
      </c>
      <c r="N44" s="893" t="s">
        <v>3357</v>
      </c>
      <c r="O44" s="900" t="s">
        <v>5405</v>
      </c>
      <c r="P44" s="900" t="s">
        <v>5406</v>
      </c>
      <c r="Q44" s="892" t="s">
        <v>3146</v>
      </c>
    </row>
    <row r="45" spans="1:17" ht="25.5" customHeight="1" x14ac:dyDescent="0.15">
      <c r="A45" s="889">
        <v>45</v>
      </c>
      <c r="B45" s="971" t="s">
        <v>141</v>
      </c>
      <c r="C45" s="882" t="s">
        <v>1742</v>
      </c>
      <c r="D45" s="844" t="s">
        <v>140</v>
      </c>
      <c r="E45" s="844" t="s">
        <v>3022</v>
      </c>
      <c r="F45" s="935" t="s">
        <v>4541</v>
      </c>
      <c r="G45" s="878" t="s">
        <v>6513</v>
      </c>
      <c r="H45" s="897" t="s">
        <v>5364</v>
      </c>
      <c r="I45" s="896" t="s">
        <v>4920</v>
      </c>
      <c r="J45" s="892" t="s">
        <v>4920</v>
      </c>
      <c r="K45" s="892" t="s">
        <v>3012</v>
      </c>
      <c r="L45" s="892" t="s">
        <v>4541</v>
      </c>
      <c r="M45" s="893" t="s">
        <v>3484</v>
      </c>
      <c r="N45" s="893" t="s">
        <v>3484</v>
      </c>
      <c r="O45" s="889"/>
      <c r="P45" s="889"/>
      <c r="Q45" s="889"/>
    </row>
    <row r="46" spans="1:17" ht="26.25" customHeight="1" x14ac:dyDescent="0.15">
      <c r="A46" s="889">
        <v>46</v>
      </c>
      <c r="B46" s="971" t="s">
        <v>6209</v>
      </c>
      <c r="C46" s="882"/>
      <c r="D46" s="844" t="s">
        <v>144</v>
      </c>
      <c r="E46" s="844" t="s">
        <v>6290</v>
      </c>
      <c r="F46" s="844" t="s">
        <v>4541</v>
      </c>
      <c r="G46" s="878" t="s">
        <v>6513</v>
      </c>
      <c r="H46" s="897"/>
      <c r="I46" s="896"/>
      <c r="J46" s="892"/>
      <c r="K46" s="892"/>
      <c r="L46" s="892"/>
      <c r="M46" s="893"/>
      <c r="N46" s="893"/>
      <c r="O46" s="889"/>
      <c r="P46" s="889"/>
      <c r="Q46" s="889"/>
    </row>
    <row r="47" spans="1:17" ht="26.25" customHeight="1" x14ac:dyDescent="0.15">
      <c r="A47" s="889">
        <v>47</v>
      </c>
      <c r="B47" s="971" t="s">
        <v>149</v>
      </c>
      <c r="C47" s="882" t="s">
        <v>6289</v>
      </c>
      <c r="D47" s="994" t="s">
        <v>6292</v>
      </c>
      <c r="E47" s="844" t="s">
        <v>6496</v>
      </c>
      <c r="F47" s="844" t="s">
        <v>4541</v>
      </c>
      <c r="G47" s="901" t="s">
        <v>4541</v>
      </c>
      <c r="H47" s="896" t="s">
        <v>4920</v>
      </c>
      <c r="I47" s="896" t="s">
        <v>4920</v>
      </c>
      <c r="J47" s="892" t="s">
        <v>4920</v>
      </c>
      <c r="K47" s="892" t="s">
        <v>4920</v>
      </c>
      <c r="L47" s="892" t="s">
        <v>4541</v>
      </c>
      <c r="M47" s="893" t="s">
        <v>3484</v>
      </c>
      <c r="N47" s="893" t="s">
        <v>3484</v>
      </c>
      <c r="O47" s="889"/>
      <c r="P47" s="889"/>
      <c r="Q47" s="889"/>
    </row>
    <row r="48" spans="1:17" ht="30.75" customHeight="1" x14ac:dyDescent="0.15">
      <c r="A48" s="889">
        <v>48</v>
      </c>
      <c r="B48" s="971" t="s">
        <v>5314</v>
      </c>
      <c r="C48" s="882" t="s">
        <v>5315</v>
      </c>
      <c r="D48" s="994" t="s">
        <v>6293</v>
      </c>
      <c r="E48" s="844" t="s">
        <v>6290</v>
      </c>
      <c r="F48" s="933" t="s">
        <v>4541</v>
      </c>
      <c r="G48" s="898" t="s">
        <v>3012</v>
      </c>
      <c r="H48" s="896" t="s">
        <v>4920</v>
      </c>
      <c r="I48" s="908" t="s">
        <v>5916</v>
      </c>
      <c r="J48" s="892" t="s">
        <v>4920</v>
      </c>
      <c r="K48" s="892" t="s">
        <v>4920</v>
      </c>
      <c r="L48" s="892" t="s">
        <v>4541</v>
      </c>
      <c r="M48" s="893" t="s">
        <v>3357</v>
      </c>
      <c r="N48" s="893" t="s">
        <v>3357</v>
      </c>
      <c r="O48" s="889"/>
      <c r="P48" s="889"/>
      <c r="Q48" s="889"/>
    </row>
    <row r="49" spans="1:17" ht="26.25" customHeight="1" x14ac:dyDescent="0.15">
      <c r="A49" s="889">
        <v>49</v>
      </c>
      <c r="B49" s="970" t="s">
        <v>153</v>
      </c>
      <c r="C49" s="879" t="s">
        <v>1753</v>
      </c>
      <c r="D49" s="994" t="s">
        <v>6291</v>
      </c>
      <c r="E49" s="844" t="s">
        <v>6290</v>
      </c>
      <c r="F49" s="934" t="s">
        <v>4541</v>
      </c>
      <c r="G49" s="901" t="s">
        <v>4541</v>
      </c>
      <c r="H49" s="896" t="s">
        <v>4920</v>
      </c>
      <c r="I49" s="896" t="s">
        <v>4920</v>
      </c>
      <c r="J49" s="892" t="s">
        <v>4920</v>
      </c>
      <c r="K49" s="892" t="s">
        <v>3012</v>
      </c>
      <c r="L49" s="892" t="s">
        <v>4541</v>
      </c>
      <c r="M49" s="893" t="s">
        <v>4541</v>
      </c>
      <c r="N49" s="893" t="s">
        <v>3357</v>
      </c>
      <c r="O49" s="899" t="s">
        <v>5408</v>
      </c>
      <c r="P49" s="899" t="s">
        <v>5409</v>
      </c>
      <c r="Q49" s="892" t="s">
        <v>5363</v>
      </c>
    </row>
    <row r="50" spans="1:17" ht="25.5" customHeight="1" x14ac:dyDescent="0.15">
      <c r="A50" s="889">
        <v>50</v>
      </c>
      <c r="B50" s="970" t="s">
        <v>157</v>
      </c>
      <c r="C50" s="879" t="s">
        <v>1756</v>
      </c>
      <c r="D50" s="844" t="s">
        <v>156</v>
      </c>
      <c r="E50" s="844" t="s">
        <v>6290</v>
      </c>
      <c r="F50" s="933" t="s">
        <v>4541</v>
      </c>
      <c r="G50" s="878" t="s">
        <v>6513</v>
      </c>
      <c r="H50" s="896" t="s">
        <v>4920</v>
      </c>
      <c r="I50" s="896" t="s">
        <v>4920</v>
      </c>
      <c r="J50" s="897" t="s">
        <v>5364</v>
      </c>
      <c r="K50" s="892" t="s">
        <v>4920</v>
      </c>
      <c r="L50" s="892" t="s">
        <v>4541</v>
      </c>
      <c r="M50" s="892" t="s">
        <v>4541</v>
      </c>
      <c r="N50" s="893" t="s">
        <v>3357</v>
      </c>
      <c r="O50" s="900" t="s">
        <v>5410</v>
      </c>
      <c r="P50" s="900" t="s">
        <v>5411</v>
      </c>
      <c r="Q50" s="892" t="s">
        <v>5363</v>
      </c>
    </row>
    <row r="51" spans="1:17" ht="22.5" customHeight="1" x14ac:dyDescent="0.15">
      <c r="A51" s="889">
        <v>51</v>
      </c>
      <c r="B51" s="970" t="s">
        <v>161</v>
      </c>
      <c r="C51" s="879" t="s">
        <v>1760</v>
      </c>
      <c r="D51" s="844" t="s">
        <v>160</v>
      </c>
      <c r="E51" s="844" t="s">
        <v>6294</v>
      </c>
      <c r="F51" s="968" t="s">
        <v>4541</v>
      </c>
      <c r="G51" s="898" t="s">
        <v>3012</v>
      </c>
      <c r="H51" s="896" t="s">
        <v>4920</v>
      </c>
      <c r="I51" s="896" t="s">
        <v>4920</v>
      </c>
      <c r="J51" s="892" t="s">
        <v>4920</v>
      </c>
      <c r="K51" s="961" t="s">
        <v>5364</v>
      </c>
      <c r="L51" s="892" t="s">
        <v>4541</v>
      </c>
      <c r="M51" s="892" t="s">
        <v>4541</v>
      </c>
      <c r="N51" s="893" t="s">
        <v>3357</v>
      </c>
      <c r="O51" s="900" t="s">
        <v>5412</v>
      </c>
      <c r="P51" s="900" t="s">
        <v>5413</v>
      </c>
      <c r="Q51" s="892" t="s">
        <v>3146</v>
      </c>
    </row>
    <row r="52" spans="1:17" ht="21.75" customHeight="1" x14ac:dyDescent="0.15">
      <c r="A52" s="889">
        <v>52</v>
      </c>
      <c r="B52" s="970" t="s">
        <v>168</v>
      </c>
      <c r="C52" s="879" t="s">
        <v>1764</v>
      </c>
      <c r="D52" s="844" t="s">
        <v>167</v>
      </c>
      <c r="E52" s="844" t="s">
        <v>3028</v>
      </c>
      <c r="F52" s="933" t="s">
        <v>4541</v>
      </c>
      <c r="G52" s="898" t="s">
        <v>3012</v>
      </c>
      <c r="H52" s="896" t="s">
        <v>4920</v>
      </c>
      <c r="I52" s="896" t="s">
        <v>4920</v>
      </c>
      <c r="J52" s="897" t="s">
        <v>5364</v>
      </c>
      <c r="K52" s="892" t="s">
        <v>3012</v>
      </c>
      <c r="L52" s="892" t="s">
        <v>4541</v>
      </c>
      <c r="M52" s="892" t="s">
        <v>4541</v>
      </c>
      <c r="N52" s="893" t="s">
        <v>3357</v>
      </c>
      <c r="O52" s="900" t="s">
        <v>5416</v>
      </c>
      <c r="P52" s="900" t="s">
        <v>5417</v>
      </c>
      <c r="Q52" s="892" t="s">
        <v>3146</v>
      </c>
    </row>
    <row r="53" spans="1:17" ht="29.25" customHeight="1" x14ac:dyDescent="0.15">
      <c r="A53" s="889">
        <v>53</v>
      </c>
      <c r="B53" s="970" t="s">
        <v>1768</v>
      </c>
      <c r="C53" s="879" t="s">
        <v>1769</v>
      </c>
      <c r="D53" s="994" t="s">
        <v>6295</v>
      </c>
      <c r="E53" s="844" t="s">
        <v>6294</v>
      </c>
      <c r="F53" s="844" t="s">
        <v>4541</v>
      </c>
      <c r="G53" s="901" t="s">
        <v>4541</v>
      </c>
      <c r="H53" s="896" t="s">
        <v>4920</v>
      </c>
      <c r="I53" s="896" t="s">
        <v>4920</v>
      </c>
      <c r="J53" s="892" t="s">
        <v>4920</v>
      </c>
      <c r="K53" s="892" t="s">
        <v>4920</v>
      </c>
      <c r="L53" s="892" t="s">
        <v>4541</v>
      </c>
      <c r="M53" s="892" t="s">
        <v>4541</v>
      </c>
      <c r="N53" s="893" t="s">
        <v>3357</v>
      </c>
      <c r="O53" s="900" t="s">
        <v>5441</v>
      </c>
      <c r="P53" s="900" t="s">
        <v>5442</v>
      </c>
      <c r="Q53" s="892" t="s">
        <v>5363</v>
      </c>
    </row>
    <row r="54" spans="1:17" ht="26.25" customHeight="1" x14ac:dyDescent="0.15">
      <c r="A54" s="889">
        <v>54</v>
      </c>
      <c r="B54" s="970" t="s">
        <v>176</v>
      </c>
      <c r="C54" s="879" t="s">
        <v>1775</v>
      </c>
      <c r="D54" s="994" t="s">
        <v>6296</v>
      </c>
      <c r="E54" s="844" t="s">
        <v>6294</v>
      </c>
      <c r="F54" s="914" t="s">
        <v>4541</v>
      </c>
      <c r="G54" s="901" t="s">
        <v>4541</v>
      </c>
      <c r="H54" s="896" t="s">
        <v>4920</v>
      </c>
      <c r="I54" s="896" t="s">
        <v>4920</v>
      </c>
      <c r="J54" s="892" t="s">
        <v>5364</v>
      </c>
      <c r="K54" s="892" t="s">
        <v>4920</v>
      </c>
      <c r="L54" s="892" t="s">
        <v>4541</v>
      </c>
      <c r="M54" s="892" t="s">
        <v>4541</v>
      </c>
      <c r="N54" s="893" t="s">
        <v>3357</v>
      </c>
      <c r="O54" s="900" t="s">
        <v>5974</v>
      </c>
      <c r="P54" s="900" t="s">
        <v>5418</v>
      </c>
      <c r="Q54" s="892" t="s">
        <v>5365</v>
      </c>
    </row>
    <row r="55" spans="1:17" ht="31.5" customHeight="1" x14ac:dyDescent="0.15">
      <c r="A55" s="889">
        <v>55</v>
      </c>
      <c r="B55" s="970" t="s">
        <v>172</v>
      </c>
      <c r="C55" s="879" t="s">
        <v>1779</v>
      </c>
      <c r="D55" s="994" t="s">
        <v>6297</v>
      </c>
      <c r="E55" s="844" t="s">
        <v>6287</v>
      </c>
      <c r="F55" s="934" t="s">
        <v>4541</v>
      </c>
      <c r="G55" s="901" t="s">
        <v>4541</v>
      </c>
      <c r="H55" s="896" t="s">
        <v>4920</v>
      </c>
      <c r="I55" s="896" t="s">
        <v>4920</v>
      </c>
      <c r="J55" s="892" t="s">
        <v>4920</v>
      </c>
      <c r="K55" s="892" t="s">
        <v>4920</v>
      </c>
      <c r="L55" s="892" t="s">
        <v>4541</v>
      </c>
      <c r="M55" s="892" t="s">
        <v>4541</v>
      </c>
      <c r="N55" s="893" t="s">
        <v>3357</v>
      </c>
      <c r="O55" s="1030">
        <v>94085501291</v>
      </c>
      <c r="P55" s="1031" t="s">
        <v>5421</v>
      </c>
      <c r="Q55" s="892" t="s">
        <v>5363</v>
      </c>
    </row>
    <row r="56" spans="1:17" ht="24" customHeight="1" x14ac:dyDescent="0.15">
      <c r="A56" s="889">
        <v>56</v>
      </c>
      <c r="B56" s="970" t="s">
        <v>188</v>
      </c>
      <c r="C56" s="879" t="s">
        <v>1785</v>
      </c>
      <c r="D56" s="844" t="s">
        <v>187</v>
      </c>
      <c r="E56" s="844" t="s">
        <v>6294</v>
      </c>
      <c r="F56" s="914" t="s">
        <v>4541</v>
      </c>
      <c r="G56" s="901" t="s">
        <v>4541</v>
      </c>
      <c r="H56" s="896" t="s">
        <v>4920</v>
      </c>
      <c r="I56" s="896" t="s">
        <v>4920</v>
      </c>
      <c r="J56" s="892" t="s">
        <v>4920</v>
      </c>
      <c r="K56" s="892" t="s">
        <v>3012</v>
      </c>
      <c r="L56" s="892" t="s">
        <v>4541</v>
      </c>
      <c r="M56" s="892" t="s">
        <v>4541</v>
      </c>
      <c r="N56" s="893" t="s">
        <v>3357</v>
      </c>
      <c r="O56" s="899" t="s">
        <v>5419</v>
      </c>
      <c r="P56" s="1027" t="s">
        <v>5420</v>
      </c>
      <c r="Q56" s="892" t="s">
        <v>5422</v>
      </c>
    </row>
    <row r="57" spans="1:17" ht="34.5" customHeight="1" x14ac:dyDescent="0.15">
      <c r="A57" s="889">
        <v>57</v>
      </c>
      <c r="B57" s="971" t="s">
        <v>192</v>
      </c>
      <c r="C57" s="882" t="s">
        <v>1788</v>
      </c>
      <c r="D57" s="994" t="s">
        <v>6298</v>
      </c>
      <c r="E57" s="844" t="s">
        <v>6497</v>
      </c>
      <c r="F57" s="844" t="s">
        <v>4541</v>
      </c>
      <c r="G57" s="901" t="s">
        <v>4541</v>
      </c>
      <c r="H57" s="896" t="s">
        <v>4920</v>
      </c>
      <c r="I57" s="896" t="s">
        <v>4920</v>
      </c>
      <c r="J57" s="892" t="s">
        <v>4920</v>
      </c>
      <c r="K57" s="892" t="s">
        <v>4920</v>
      </c>
      <c r="L57" s="892" t="s">
        <v>4541</v>
      </c>
      <c r="M57" s="892" t="s">
        <v>3484</v>
      </c>
      <c r="N57" s="893" t="s">
        <v>3484</v>
      </c>
      <c r="O57" s="900"/>
      <c r="P57" s="900"/>
      <c r="Q57" s="892" t="s">
        <v>5363</v>
      </c>
    </row>
    <row r="58" spans="1:17" ht="27.75" customHeight="1" x14ac:dyDescent="0.15">
      <c r="A58" s="889">
        <v>58</v>
      </c>
      <c r="B58" s="971" t="s">
        <v>196</v>
      </c>
      <c r="C58" s="882" t="s">
        <v>1791</v>
      </c>
      <c r="D58" s="994" t="s">
        <v>6299</v>
      </c>
      <c r="E58" s="844" t="s">
        <v>3022</v>
      </c>
      <c r="F58" s="844" t="s">
        <v>4541</v>
      </c>
      <c r="G58" s="901" t="s">
        <v>4541</v>
      </c>
      <c r="H58" s="896" t="s">
        <v>4920</v>
      </c>
      <c r="I58" s="896" t="s">
        <v>4920</v>
      </c>
      <c r="J58" s="892" t="s">
        <v>4920</v>
      </c>
      <c r="K58" s="892" t="s">
        <v>4920</v>
      </c>
      <c r="L58" s="892" t="s">
        <v>4541</v>
      </c>
      <c r="M58" s="893" t="s">
        <v>3484</v>
      </c>
      <c r="N58" s="893" t="s">
        <v>3484</v>
      </c>
      <c r="O58" s="891"/>
      <c r="P58" s="891"/>
      <c r="Q58" s="889"/>
    </row>
    <row r="59" spans="1:17" ht="27.75" customHeight="1" x14ac:dyDescent="0.15">
      <c r="A59" s="889">
        <v>59</v>
      </c>
      <c r="B59" s="970" t="s">
        <v>199</v>
      </c>
      <c r="C59" s="879" t="s">
        <v>1794</v>
      </c>
      <c r="D59" s="994" t="s">
        <v>6300</v>
      </c>
      <c r="E59" s="844" t="s">
        <v>3022</v>
      </c>
      <c r="F59" s="914" t="s">
        <v>4541</v>
      </c>
      <c r="G59" s="901" t="s">
        <v>4541</v>
      </c>
      <c r="H59" s="896" t="s">
        <v>4920</v>
      </c>
      <c r="I59" s="896" t="s">
        <v>4920</v>
      </c>
      <c r="J59" s="892" t="s">
        <v>4920</v>
      </c>
      <c r="K59" s="892" t="s">
        <v>3012</v>
      </c>
      <c r="L59" s="892" t="s">
        <v>4541</v>
      </c>
      <c r="M59" s="893" t="s">
        <v>3484</v>
      </c>
      <c r="N59" s="893" t="s">
        <v>3484</v>
      </c>
      <c r="O59" s="889"/>
      <c r="P59" s="889"/>
      <c r="Q59" s="889"/>
    </row>
    <row r="60" spans="1:17" ht="32.25" customHeight="1" x14ac:dyDescent="0.15">
      <c r="A60" s="889">
        <v>60</v>
      </c>
      <c r="B60" s="970" t="s">
        <v>203</v>
      </c>
      <c r="C60" s="879" t="s">
        <v>1794</v>
      </c>
      <c r="D60" s="844" t="s">
        <v>202</v>
      </c>
      <c r="E60" s="844" t="s">
        <v>3022</v>
      </c>
      <c r="F60" s="844" t="s">
        <v>4541</v>
      </c>
      <c r="G60" s="901" t="s">
        <v>4541</v>
      </c>
      <c r="H60" s="896" t="s">
        <v>4920</v>
      </c>
      <c r="I60" s="896" t="s">
        <v>4920</v>
      </c>
      <c r="J60" s="892" t="s">
        <v>4920</v>
      </c>
      <c r="K60" s="892" t="s">
        <v>4920</v>
      </c>
      <c r="L60" s="892" t="s">
        <v>4541</v>
      </c>
      <c r="M60" s="893" t="s">
        <v>3484</v>
      </c>
      <c r="N60" s="893" t="s">
        <v>3484</v>
      </c>
      <c r="O60" s="889"/>
      <c r="P60" s="889"/>
      <c r="Q60" s="889"/>
    </row>
    <row r="61" spans="1:17" ht="17.25" customHeight="1" x14ac:dyDescent="0.15">
      <c r="A61" s="889">
        <v>61</v>
      </c>
      <c r="B61" s="971" t="s">
        <v>5948</v>
      </c>
      <c r="C61" s="882" t="s">
        <v>1794</v>
      </c>
      <c r="D61" s="844" t="s">
        <v>477</v>
      </c>
      <c r="E61" s="844" t="s">
        <v>3022</v>
      </c>
      <c r="F61" s="933" t="s">
        <v>5352</v>
      </c>
      <c r="G61" s="901" t="s">
        <v>3012</v>
      </c>
      <c r="H61" s="896" t="s">
        <v>5364</v>
      </c>
      <c r="I61" s="964" t="s">
        <v>5947</v>
      </c>
      <c r="J61" s="896" t="s">
        <v>5364</v>
      </c>
      <c r="K61" s="896" t="s">
        <v>4920</v>
      </c>
      <c r="L61" s="892" t="s">
        <v>4541</v>
      </c>
      <c r="M61" s="893" t="s">
        <v>3484</v>
      </c>
      <c r="N61" s="893" t="s">
        <v>3484</v>
      </c>
      <c r="O61" s="899"/>
      <c r="P61" s="899"/>
      <c r="Q61" s="892"/>
    </row>
    <row r="62" spans="1:17" ht="31.5" customHeight="1" x14ac:dyDescent="0.15">
      <c r="A62" s="889">
        <v>62</v>
      </c>
      <c r="B62" s="971" t="s">
        <v>6344</v>
      </c>
      <c r="C62" s="882" t="s">
        <v>6346</v>
      </c>
      <c r="D62" s="994" t="s">
        <v>6345</v>
      </c>
      <c r="E62" s="844" t="s">
        <v>6294</v>
      </c>
      <c r="F62" s="844" t="s">
        <v>4541</v>
      </c>
      <c r="G62" s="901" t="s">
        <v>4541</v>
      </c>
      <c r="H62" s="896" t="s">
        <v>4920</v>
      </c>
      <c r="I62" s="896" t="s">
        <v>4920</v>
      </c>
      <c r="J62" s="892" t="s">
        <v>4920</v>
      </c>
      <c r="K62" s="892" t="s">
        <v>4920</v>
      </c>
      <c r="L62" s="892" t="s">
        <v>4541</v>
      </c>
      <c r="M62" s="893" t="s">
        <v>3357</v>
      </c>
      <c r="N62" s="893" t="s">
        <v>3357</v>
      </c>
      <c r="O62" s="899" t="s">
        <v>6347</v>
      </c>
      <c r="P62" s="899"/>
      <c r="Q62" s="892"/>
    </row>
    <row r="63" spans="1:17" ht="31.5" customHeight="1" x14ac:dyDescent="0.15">
      <c r="A63" s="889">
        <v>63</v>
      </c>
      <c r="B63" s="970" t="s">
        <v>207</v>
      </c>
      <c r="C63" s="879" t="s">
        <v>1798</v>
      </c>
      <c r="D63" s="994" t="s">
        <v>6302</v>
      </c>
      <c r="E63" s="844" t="s">
        <v>3028</v>
      </c>
      <c r="F63" s="844" t="s">
        <v>4541</v>
      </c>
      <c r="G63" s="901" t="s">
        <v>4541</v>
      </c>
      <c r="H63" s="896" t="s">
        <v>4920</v>
      </c>
      <c r="I63" s="1022" t="s">
        <v>4920</v>
      </c>
      <c r="J63" s="892" t="s">
        <v>4920</v>
      </c>
      <c r="K63" s="892" t="s">
        <v>4920</v>
      </c>
      <c r="L63" s="892" t="s">
        <v>4541</v>
      </c>
      <c r="M63" s="893" t="s">
        <v>4541</v>
      </c>
      <c r="N63" s="893" t="s">
        <v>3357</v>
      </c>
      <c r="O63" s="900" t="s">
        <v>5423</v>
      </c>
      <c r="P63" s="900" t="s">
        <v>5424</v>
      </c>
      <c r="Q63" s="892" t="s">
        <v>5976</v>
      </c>
    </row>
    <row r="64" spans="1:17" ht="26.25" customHeight="1" x14ac:dyDescent="0.15">
      <c r="A64" s="889">
        <v>64</v>
      </c>
      <c r="B64" s="970" t="s">
        <v>211</v>
      </c>
      <c r="C64" s="879" t="s">
        <v>1802</v>
      </c>
      <c r="D64" s="994" t="s">
        <v>6303</v>
      </c>
      <c r="E64" s="844" t="s">
        <v>6294</v>
      </c>
      <c r="F64" s="914" t="s">
        <v>4541</v>
      </c>
      <c r="G64" s="898" t="s">
        <v>3012</v>
      </c>
      <c r="H64" s="896" t="s">
        <v>4920</v>
      </c>
      <c r="I64" s="896" t="s">
        <v>4920</v>
      </c>
      <c r="J64" s="897" t="s">
        <v>5364</v>
      </c>
      <c r="K64" s="892" t="s">
        <v>4920</v>
      </c>
      <c r="L64" s="892" t="s">
        <v>4541</v>
      </c>
      <c r="M64" s="893" t="s">
        <v>4541</v>
      </c>
      <c r="N64" s="893" t="s">
        <v>3357</v>
      </c>
      <c r="O64" s="900" t="s">
        <v>5425</v>
      </c>
      <c r="P64" s="900" t="s">
        <v>5426</v>
      </c>
      <c r="Q64" s="892" t="s">
        <v>5363</v>
      </c>
    </row>
    <row r="65" spans="1:17" ht="32.25" customHeight="1" x14ac:dyDescent="0.15">
      <c r="A65" s="889">
        <v>65</v>
      </c>
      <c r="B65" s="970" t="s">
        <v>215</v>
      </c>
      <c r="C65" s="879" t="s">
        <v>1806</v>
      </c>
      <c r="D65" s="994" t="s">
        <v>6304</v>
      </c>
      <c r="E65" s="844" t="s">
        <v>6290</v>
      </c>
      <c r="F65" s="914" t="s">
        <v>4541</v>
      </c>
      <c r="G65" s="898" t="s">
        <v>3012</v>
      </c>
      <c r="H65" s="896" t="s">
        <v>4920</v>
      </c>
      <c r="I65" s="896" t="s">
        <v>4920</v>
      </c>
      <c r="J65" s="892" t="s">
        <v>4920</v>
      </c>
      <c r="K65" s="892" t="s">
        <v>4920</v>
      </c>
      <c r="L65" s="892" t="s">
        <v>4541</v>
      </c>
      <c r="M65" s="892" t="s">
        <v>4541</v>
      </c>
      <c r="N65" s="893" t="s">
        <v>3357</v>
      </c>
      <c r="O65" s="900" t="s">
        <v>5427</v>
      </c>
      <c r="P65" s="900" t="s">
        <v>5428</v>
      </c>
      <c r="Q65" s="892" t="s">
        <v>5975</v>
      </c>
    </row>
    <row r="66" spans="1:17" ht="27" customHeight="1" x14ac:dyDescent="0.15">
      <c r="A66" s="889">
        <v>66</v>
      </c>
      <c r="B66" s="971" t="s">
        <v>5429</v>
      </c>
      <c r="C66" s="882" t="s">
        <v>1810</v>
      </c>
      <c r="D66" s="844" t="s">
        <v>6305</v>
      </c>
      <c r="E66" s="844" t="s">
        <v>6497</v>
      </c>
      <c r="F66" s="914" t="s">
        <v>4541</v>
      </c>
      <c r="G66" s="898" t="s">
        <v>3012</v>
      </c>
      <c r="H66" s="896" t="s">
        <v>4920</v>
      </c>
      <c r="I66" s="896" t="s">
        <v>4920</v>
      </c>
      <c r="J66" s="892" t="s">
        <v>4920</v>
      </c>
      <c r="K66" s="892" t="s">
        <v>4920</v>
      </c>
      <c r="L66" s="892" t="s">
        <v>4541</v>
      </c>
      <c r="M66" s="892" t="s">
        <v>3484</v>
      </c>
      <c r="N66" s="893" t="s">
        <v>3484</v>
      </c>
      <c r="O66" s="900"/>
      <c r="P66" s="900"/>
      <c r="Q66" s="892"/>
    </row>
    <row r="67" spans="1:17" ht="30" customHeight="1" x14ac:dyDescent="0.15">
      <c r="A67" s="889">
        <v>67</v>
      </c>
      <c r="B67" s="970" t="s">
        <v>223</v>
      </c>
      <c r="C67" s="879" t="s">
        <v>1813</v>
      </c>
      <c r="D67" s="844" t="s">
        <v>222</v>
      </c>
      <c r="E67" s="844" t="s">
        <v>6294</v>
      </c>
      <c r="F67" s="914" t="s">
        <v>4541</v>
      </c>
      <c r="G67" s="898" t="s">
        <v>3012</v>
      </c>
      <c r="H67" s="896" t="s">
        <v>4920</v>
      </c>
      <c r="I67" s="896" t="s">
        <v>4920</v>
      </c>
      <c r="J67" s="897" t="s">
        <v>5364</v>
      </c>
      <c r="K67" s="892" t="s">
        <v>4920</v>
      </c>
      <c r="L67" s="892" t="s">
        <v>4541</v>
      </c>
      <c r="M67" s="892" t="s">
        <v>3357</v>
      </c>
      <c r="N67" s="893" t="s">
        <v>3357</v>
      </c>
      <c r="O67" s="1030">
        <v>22276289287</v>
      </c>
      <c r="P67" s="900" t="s">
        <v>5430</v>
      </c>
      <c r="Q67" s="889"/>
    </row>
    <row r="68" spans="1:17" ht="13.5" customHeight="1" x14ac:dyDescent="0.15">
      <c r="A68" s="889">
        <v>68</v>
      </c>
      <c r="B68" s="970" t="s">
        <v>230</v>
      </c>
      <c r="C68" s="879" t="s">
        <v>5917</v>
      </c>
      <c r="D68" s="994" t="s">
        <v>6306</v>
      </c>
      <c r="E68" s="844" t="s">
        <v>3028</v>
      </c>
      <c r="F68" s="914" t="s">
        <v>4541</v>
      </c>
      <c r="G68" s="898" t="s">
        <v>3012</v>
      </c>
      <c r="H68" s="897" t="s">
        <v>5364</v>
      </c>
      <c r="I68" s="896" t="s">
        <v>4920</v>
      </c>
      <c r="J68" s="897" t="s">
        <v>5364</v>
      </c>
      <c r="K68" s="892" t="s">
        <v>4920</v>
      </c>
      <c r="L68" s="892" t="s">
        <v>4541</v>
      </c>
      <c r="M68" s="893" t="s">
        <v>3357</v>
      </c>
      <c r="N68" s="893" t="s">
        <v>3357</v>
      </c>
      <c r="O68" s="900" t="s">
        <v>5431</v>
      </c>
      <c r="P68" s="900" t="s">
        <v>5432</v>
      </c>
      <c r="Q68" s="903"/>
    </row>
    <row r="69" spans="1:17" ht="27.75" customHeight="1" x14ac:dyDescent="0.15">
      <c r="A69" s="889">
        <v>69</v>
      </c>
      <c r="B69" s="970" t="s">
        <v>230</v>
      </c>
      <c r="C69" s="879" t="s">
        <v>1820</v>
      </c>
      <c r="D69" s="844" t="s">
        <v>233</v>
      </c>
      <c r="E69" s="844" t="s">
        <v>3028</v>
      </c>
      <c r="F69" s="914" t="s">
        <v>4541</v>
      </c>
      <c r="G69" s="901" t="s">
        <v>4541</v>
      </c>
      <c r="H69" s="896" t="s">
        <v>4920</v>
      </c>
      <c r="I69" s="896" t="s">
        <v>4920</v>
      </c>
      <c r="J69" s="892" t="s">
        <v>4920</v>
      </c>
      <c r="K69" s="892" t="s">
        <v>4920</v>
      </c>
      <c r="L69" s="892" t="s">
        <v>4541</v>
      </c>
      <c r="M69" s="893" t="s">
        <v>3357</v>
      </c>
      <c r="N69" s="893" t="s">
        <v>3357</v>
      </c>
      <c r="O69" s="899" t="s">
        <v>5431</v>
      </c>
      <c r="P69" s="900" t="s">
        <v>5432</v>
      </c>
      <c r="Q69" s="903" t="s">
        <v>5433</v>
      </c>
    </row>
    <row r="70" spans="1:17" ht="13.5" customHeight="1" x14ac:dyDescent="0.15">
      <c r="A70" s="889">
        <v>70</v>
      </c>
      <c r="B70" s="970" t="s">
        <v>5275</v>
      </c>
      <c r="C70" s="879" t="s">
        <v>5276</v>
      </c>
      <c r="D70" s="994" t="s">
        <v>6307</v>
      </c>
      <c r="E70" s="844" t="s">
        <v>6290</v>
      </c>
      <c r="F70" s="844" t="s">
        <v>4541</v>
      </c>
      <c r="G70" s="901" t="s">
        <v>4541</v>
      </c>
      <c r="H70" s="896" t="s">
        <v>4920</v>
      </c>
      <c r="I70" s="896" t="s">
        <v>4920</v>
      </c>
      <c r="J70" s="892" t="s">
        <v>4920</v>
      </c>
      <c r="K70" s="892" t="s">
        <v>4920</v>
      </c>
      <c r="L70" s="892" t="s">
        <v>4541</v>
      </c>
      <c r="M70" s="893" t="s">
        <v>3357</v>
      </c>
      <c r="N70" s="893" t="s">
        <v>3357</v>
      </c>
      <c r="O70" s="900" t="s">
        <v>5434</v>
      </c>
      <c r="P70" s="900" t="s">
        <v>5435</v>
      </c>
      <c r="Q70" s="903" t="s">
        <v>5433</v>
      </c>
    </row>
    <row r="71" spans="1:17" ht="13.5" customHeight="1" x14ac:dyDescent="0.15">
      <c r="A71" s="889"/>
      <c r="B71" s="970" t="s">
        <v>6721</v>
      </c>
      <c r="C71" s="879" t="s">
        <v>6723</v>
      </c>
      <c r="D71" s="994" t="s">
        <v>6722</v>
      </c>
      <c r="E71" s="844"/>
      <c r="F71" s="844" t="s">
        <v>4541</v>
      </c>
      <c r="G71" s="901"/>
      <c r="H71" s="896"/>
      <c r="I71" s="896"/>
      <c r="J71" s="892"/>
      <c r="K71" s="892" t="s">
        <v>4920</v>
      </c>
      <c r="L71" s="892" t="s">
        <v>4541</v>
      </c>
      <c r="M71" s="893" t="s">
        <v>3357</v>
      </c>
      <c r="N71" s="893" t="s">
        <v>3357</v>
      </c>
      <c r="O71" s="900"/>
      <c r="P71" s="900"/>
      <c r="Q71" s="903"/>
    </row>
    <row r="72" spans="1:17" ht="29.25" customHeight="1" x14ac:dyDescent="0.15">
      <c r="A72" s="889">
        <v>71</v>
      </c>
      <c r="B72" s="970" t="s">
        <v>240</v>
      </c>
      <c r="C72" s="879" t="s">
        <v>1825</v>
      </c>
      <c r="D72" s="994" t="s">
        <v>6308</v>
      </c>
      <c r="E72" s="844" t="s">
        <v>6287</v>
      </c>
      <c r="F72" s="914" t="s">
        <v>4541</v>
      </c>
      <c r="G72" s="901" t="s">
        <v>4541</v>
      </c>
      <c r="H72" s="896" t="s">
        <v>4920</v>
      </c>
      <c r="I72" s="896" t="s">
        <v>4920</v>
      </c>
      <c r="J72" s="892" t="s">
        <v>4920</v>
      </c>
      <c r="K72" s="892" t="s">
        <v>4920</v>
      </c>
      <c r="L72" s="892" t="s">
        <v>4541</v>
      </c>
      <c r="M72" s="893" t="s">
        <v>3357</v>
      </c>
      <c r="N72" s="893" t="s">
        <v>3357</v>
      </c>
      <c r="O72" s="900" t="s">
        <v>5436</v>
      </c>
      <c r="P72" s="900" t="s">
        <v>5437</v>
      </c>
      <c r="Q72" s="892" t="s">
        <v>5438</v>
      </c>
    </row>
    <row r="73" spans="1:17" ht="26.25" customHeight="1" x14ac:dyDescent="0.15">
      <c r="A73" s="889">
        <v>72</v>
      </c>
      <c r="B73" s="971" t="s">
        <v>244</v>
      </c>
      <c r="C73" s="882" t="s">
        <v>1829</v>
      </c>
      <c r="D73" s="844" t="s">
        <v>243</v>
      </c>
      <c r="E73" s="844" t="s">
        <v>6288</v>
      </c>
      <c r="F73" s="933" t="s">
        <v>4541</v>
      </c>
      <c r="G73" s="898" t="s">
        <v>3012</v>
      </c>
      <c r="H73" s="896" t="s">
        <v>4920</v>
      </c>
      <c r="I73" s="964" t="s">
        <v>6062</v>
      </c>
      <c r="J73" s="892" t="s">
        <v>4920</v>
      </c>
      <c r="K73" s="892" t="s">
        <v>3012</v>
      </c>
      <c r="L73" s="892" t="s">
        <v>4541</v>
      </c>
      <c r="M73" s="893" t="s">
        <v>3484</v>
      </c>
      <c r="N73" s="893" t="s">
        <v>3484</v>
      </c>
      <c r="O73" s="891"/>
      <c r="P73" s="891"/>
      <c r="Q73" s="889"/>
    </row>
    <row r="74" spans="1:17" ht="31.5" customHeight="1" x14ac:dyDescent="0.15">
      <c r="A74" s="889">
        <v>73</v>
      </c>
      <c r="B74" s="971" t="s">
        <v>5321</v>
      </c>
      <c r="C74" s="882" t="s">
        <v>5322</v>
      </c>
      <c r="D74" s="844" t="s">
        <v>5320</v>
      </c>
      <c r="E74" s="844" t="s">
        <v>6287</v>
      </c>
      <c r="F74" s="933" t="s">
        <v>4541</v>
      </c>
      <c r="G74" s="898" t="s">
        <v>3012</v>
      </c>
      <c r="H74" s="896" t="s">
        <v>4920</v>
      </c>
      <c r="I74" s="912" t="s">
        <v>5680</v>
      </c>
      <c r="J74" s="892" t="s">
        <v>4920</v>
      </c>
      <c r="K74" s="892" t="s">
        <v>3012</v>
      </c>
      <c r="L74" s="892" t="s">
        <v>4541</v>
      </c>
      <c r="M74" s="893" t="s">
        <v>3357</v>
      </c>
      <c r="N74" s="893" t="s">
        <v>3357</v>
      </c>
      <c r="O74" s="1035"/>
      <c r="P74" s="891"/>
      <c r="Q74" s="889"/>
    </row>
    <row r="75" spans="1:17" ht="15.75" customHeight="1" x14ac:dyDescent="0.15">
      <c r="A75" s="889">
        <v>74</v>
      </c>
      <c r="B75" s="970" t="s">
        <v>248</v>
      </c>
      <c r="C75" s="879" t="s">
        <v>1833</v>
      </c>
      <c r="D75" s="994" t="s">
        <v>6310</v>
      </c>
      <c r="E75" s="844" t="s">
        <v>6290</v>
      </c>
      <c r="F75" s="914" t="s">
        <v>4541</v>
      </c>
      <c r="G75" s="898" t="s">
        <v>3012</v>
      </c>
      <c r="H75" s="896" t="s">
        <v>4920</v>
      </c>
      <c r="I75" s="1022" t="s">
        <v>4920</v>
      </c>
      <c r="J75" s="892" t="s">
        <v>4920</v>
      </c>
      <c r="K75" s="892" t="s">
        <v>4920</v>
      </c>
      <c r="L75" s="892" t="s">
        <v>4541</v>
      </c>
      <c r="M75" s="893" t="s">
        <v>3357</v>
      </c>
      <c r="N75" s="893" t="s">
        <v>3357</v>
      </c>
      <c r="O75" s="899" t="s">
        <v>5443</v>
      </c>
      <c r="P75" s="899" t="s">
        <v>5444</v>
      </c>
      <c r="Q75" s="892" t="s">
        <v>3146</v>
      </c>
    </row>
    <row r="76" spans="1:17" ht="28.5" customHeight="1" x14ac:dyDescent="0.15">
      <c r="A76" s="889">
        <v>75</v>
      </c>
      <c r="B76" s="971" t="s">
        <v>252</v>
      </c>
      <c r="C76" s="882" t="s">
        <v>1837</v>
      </c>
      <c r="D76" s="844" t="s">
        <v>255</v>
      </c>
      <c r="E76" s="844" t="s">
        <v>6288</v>
      </c>
      <c r="F76" s="844" t="s">
        <v>4541</v>
      </c>
      <c r="G76" s="898" t="s">
        <v>3012</v>
      </c>
      <c r="H76" s="897" t="s">
        <v>5364</v>
      </c>
      <c r="I76" s="897" t="s">
        <v>5364</v>
      </c>
      <c r="J76" s="897" t="s">
        <v>5364</v>
      </c>
      <c r="K76" s="892" t="s">
        <v>4920</v>
      </c>
      <c r="L76" s="892" t="s">
        <v>4541</v>
      </c>
      <c r="M76" s="893" t="s">
        <v>3484</v>
      </c>
      <c r="N76" s="893" t="s">
        <v>3484</v>
      </c>
      <c r="O76" s="1002"/>
      <c r="P76" s="889"/>
      <c r="Q76" s="889"/>
    </row>
    <row r="77" spans="1:17" ht="26.25" customHeight="1" x14ac:dyDescent="0.15">
      <c r="A77" s="889">
        <v>76</v>
      </c>
      <c r="B77" s="971" t="s">
        <v>252</v>
      </c>
      <c r="C77" s="882" t="s">
        <v>1837</v>
      </c>
      <c r="D77" s="994" t="s">
        <v>6311</v>
      </c>
      <c r="E77" s="844" t="s">
        <v>6497</v>
      </c>
      <c r="F77" s="914" t="s">
        <v>4541</v>
      </c>
      <c r="G77" s="898" t="s">
        <v>3012</v>
      </c>
      <c r="H77" s="897" t="s">
        <v>5364</v>
      </c>
      <c r="I77" s="897" t="s">
        <v>5364</v>
      </c>
      <c r="J77" s="897" t="s">
        <v>5364</v>
      </c>
      <c r="K77" s="892" t="s">
        <v>4920</v>
      </c>
      <c r="L77" s="892" t="s">
        <v>4541</v>
      </c>
      <c r="M77" s="893" t="s">
        <v>3484</v>
      </c>
      <c r="N77" s="893" t="s">
        <v>3484</v>
      </c>
      <c r="O77" s="891"/>
      <c r="P77" s="891"/>
      <c r="Q77" s="889"/>
    </row>
    <row r="78" spans="1:17" ht="30.75" customHeight="1" x14ac:dyDescent="0.15">
      <c r="A78" s="889">
        <v>77</v>
      </c>
      <c r="B78" s="970" t="s">
        <v>259</v>
      </c>
      <c r="C78" s="879" t="s">
        <v>1841</v>
      </c>
      <c r="D78" s="844" t="s">
        <v>258</v>
      </c>
      <c r="E78" s="844" t="s">
        <v>6290</v>
      </c>
      <c r="F78" s="844" t="s">
        <v>4541</v>
      </c>
      <c r="G78" s="901" t="s">
        <v>4541</v>
      </c>
      <c r="H78" s="896" t="s">
        <v>4920</v>
      </c>
      <c r="I78" s="896" t="s">
        <v>4920</v>
      </c>
      <c r="J78" s="892" t="s">
        <v>4920</v>
      </c>
      <c r="K78" s="892" t="s">
        <v>4920</v>
      </c>
      <c r="L78" s="892" t="s">
        <v>4920</v>
      </c>
      <c r="M78" s="893" t="s">
        <v>3357</v>
      </c>
      <c r="N78" s="893" t="s">
        <v>3357</v>
      </c>
      <c r="O78" s="899" t="s">
        <v>5445</v>
      </c>
      <c r="P78" s="899" t="s">
        <v>5446</v>
      </c>
      <c r="Q78" s="889"/>
    </row>
    <row r="79" spans="1:17" ht="24" customHeight="1" x14ac:dyDescent="0.15">
      <c r="A79" s="889">
        <v>78</v>
      </c>
      <c r="B79" s="970" t="s">
        <v>5347</v>
      </c>
      <c r="C79" s="879" t="s">
        <v>5348</v>
      </c>
      <c r="D79" s="994" t="s">
        <v>6313</v>
      </c>
      <c r="E79" s="844" t="s">
        <v>6290</v>
      </c>
      <c r="F79" s="844" t="s">
        <v>4541</v>
      </c>
      <c r="G79" s="901" t="s">
        <v>4541</v>
      </c>
      <c r="H79" s="896" t="s">
        <v>4920</v>
      </c>
      <c r="I79" s="896" t="s">
        <v>4920</v>
      </c>
      <c r="J79" s="892" t="s">
        <v>4920</v>
      </c>
      <c r="K79" s="892" t="s">
        <v>4920</v>
      </c>
      <c r="L79" s="892" t="s">
        <v>4920</v>
      </c>
      <c r="M79" s="893" t="s">
        <v>3357</v>
      </c>
      <c r="N79" s="893" t="s">
        <v>3357</v>
      </c>
      <c r="O79" s="889"/>
      <c r="P79" s="889"/>
      <c r="Q79" s="889"/>
    </row>
    <row r="80" spans="1:17" ht="24" customHeight="1" x14ac:dyDescent="0.15">
      <c r="A80" s="889"/>
      <c r="B80" s="970" t="s">
        <v>6617</v>
      </c>
      <c r="C80" s="879" t="s">
        <v>5348</v>
      </c>
      <c r="D80" s="994" t="s">
        <v>6618</v>
      </c>
      <c r="E80" s="844"/>
      <c r="F80" s="844" t="s">
        <v>4541</v>
      </c>
      <c r="G80" s="901"/>
      <c r="H80" s="896"/>
      <c r="I80" s="896"/>
      <c r="J80" s="892"/>
      <c r="K80" s="892"/>
      <c r="L80" s="892"/>
      <c r="M80" s="893"/>
      <c r="N80" s="893"/>
      <c r="O80" s="891"/>
      <c r="P80" s="891"/>
      <c r="Q80" s="889"/>
    </row>
    <row r="81" spans="1:17" ht="26.25" customHeight="1" x14ac:dyDescent="0.15">
      <c r="A81" s="889">
        <v>79</v>
      </c>
      <c r="B81" s="971" t="s">
        <v>279</v>
      </c>
      <c r="C81" s="882" t="s">
        <v>1848</v>
      </c>
      <c r="D81" s="844" t="s">
        <v>278</v>
      </c>
      <c r="E81" s="844" t="s">
        <v>6290</v>
      </c>
      <c r="F81" s="902" t="s">
        <v>5374</v>
      </c>
      <c r="G81" s="889"/>
      <c r="H81" s="889"/>
      <c r="I81" s="889"/>
      <c r="J81" s="889"/>
      <c r="K81" s="889"/>
      <c r="L81" s="889"/>
      <c r="M81" s="891"/>
      <c r="N81" s="891"/>
      <c r="O81" s="891"/>
      <c r="P81" s="891"/>
      <c r="Q81" s="903"/>
    </row>
    <row r="82" spans="1:17" ht="13.5" customHeight="1" x14ac:dyDescent="0.15">
      <c r="A82" s="889">
        <v>80</v>
      </c>
      <c r="B82" s="971" t="s">
        <v>282</v>
      </c>
      <c r="C82" s="882" t="s">
        <v>1851</v>
      </c>
      <c r="D82" s="994" t="s">
        <v>6312</v>
      </c>
      <c r="E82" s="844" t="s">
        <v>6294</v>
      </c>
      <c r="F82" s="914" t="s">
        <v>4541</v>
      </c>
      <c r="G82" s="901" t="s">
        <v>4541</v>
      </c>
      <c r="H82" s="896" t="s">
        <v>4920</v>
      </c>
      <c r="I82" s="896" t="s">
        <v>4920</v>
      </c>
      <c r="J82" s="896" t="s">
        <v>4920</v>
      </c>
      <c r="K82" s="896" t="s">
        <v>4920</v>
      </c>
      <c r="L82" s="892" t="s">
        <v>4541</v>
      </c>
      <c r="M82" s="893" t="s">
        <v>3357</v>
      </c>
      <c r="N82" s="893" t="s">
        <v>3357</v>
      </c>
      <c r="O82" s="899" t="s">
        <v>5454</v>
      </c>
      <c r="P82" s="1027" t="s">
        <v>5455</v>
      </c>
      <c r="Q82" s="892" t="s">
        <v>5363</v>
      </c>
    </row>
    <row r="83" spans="1:17" ht="27" customHeight="1" x14ac:dyDescent="0.15">
      <c r="A83" s="889">
        <v>81</v>
      </c>
      <c r="B83" s="970" t="s">
        <v>286</v>
      </c>
      <c r="C83" s="879" t="s">
        <v>1854</v>
      </c>
      <c r="D83" s="844" t="s">
        <v>285</v>
      </c>
      <c r="E83" s="844" t="s">
        <v>3028</v>
      </c>
      <c r="F83" s="914" t="s">
        <v>4541</v>
      </c>
      <c r="G83" s="901" t="s">
        <v>4541</v>
      </c>
      <c r="H83" s="896" t="s">
        <v>4920</v>
      </c>
      <c r="I83" s="896" t="s">
        <v>4920</v>
      </c>
      <c r="J83" s="892" t="s">
        <v>4920</v>
      </c>
      <c r="K83" s="896" t="s">
        <v>4920</v>
      </c>
      <c r="L83" s="896" t="s">
        <v>4920</v>
      </c>
      <c r="M83" s="892" t="s">
        <v>3357</v>
      </c>
      <c r="N83" s="892" t="s">
        <v>3357</v>
      </c>
      <c r="O83" s="899" t="s">
        <v>5447</v>
      </c>
      <c r="P83" s="899" t="s">
        <v>5448</v>
      </c>
      <c r="Q83" s="889"/>
    </row>
    <row r="84" spans="1:17" ht="28.5" customHeight="1" x14ac:dyDescent="0.15">
      <c r="A84" s="889">
        <v>82</v>
      </c>
      <c r="B84" s="971" t="s">
        <v>289</v>
      </c>
      <c r="C84" s="882" t="s">
        <v>1858</v>
      </c>
      <c r="D84" s="994" t="s">
        <v>6453</v>
      </c>
      <c r="E84" s="844" t="s">
        <v>6497</v>
      </c>
      <c r="F84" s="914" t="s">
        <v>4541</v>
      </c>
      <c r="G84" s="898" t="s">
        <v>3012</v>
      </c>
      <c r="H84" s="896" t="s">
        <v>4920</v>
      </c>
      <c r="I84" s="896" t="s">
        <v>4920</v>
      </c>
      <c r="J84" s="892" t="s">
        <v>4920</v>
      </c>
      <c r="K84" s="892" t="s">
        <v>4920</v>
      </c>
      <c r="L84" s="892" t="s">
        <v>4920</v>
      </c>
      <c r="M84" s="893" t="s">
        <v>3484</v>
      </c>
      <c r="N84" s="893" t="s">
        <v>3484</v>
      </c>
      <c r="O84" s="891"/>
      <c r="P84" s="891"/>
      <c r="Q84" s="889"/>
    </row>
    <row r="85" spans="1:17" ht="28.5" customHeight="1" x14ac:dyDescent="0.15">
      <c r="A85" s="889">
        <v>83</v>
      </c>
      <c r="B85" s="970" t="s">
        <v>293</v>
      </c>
      <c r="C85" s="879" t="s">
        <v>1862</v>
      </c>
      <c r="D85" s="994" t="s">
        <v>6474</v>
      </c>
      <c r="E85" s="844" t="s">
        <v>6290</v>
      </c>
      <c r="F85" s="844" t="s">
        <v>4541</v>
      </c>
      <c r="G85" s="901" t="s">
        <v>4541</v>
      </c>
      <c r="H85" s="896" t="s">
        <v>4920</v>
      </c>
      <c r="I85" s="896" t="s">
        <v>4920</v>
      </c>
      <c r="J85" s="892" t="s">
        <v>4920</v>
      </c>
      <c r="K85" s="892" t="s">
        <v>4920</v>
      </c>
      <c r="L85" s="892" t="s">
        <v>4920</v>
      </c>
      <c r="M85" s="893" t="s">
        <v>3357</v>
      </c>
      <c r="N85" s="893" t="s">
        <v>3357</v>
      </c>
      <c r="O85" s="900" t="s">
        <v>5449</v>
      </c>
      <c r="P85" s="900" t="s">
        <v>5450</v>
      </c>
      <c r="Q85" s="892" t="s">
        <v>5451</v>
      </c>
    </row>
    <row r="86" spans="1:17" ht="28.5" customHeight="1" x14ac:dyDescent="0.15">
      <c r="A86" s="889">
        <v>84</v>
      </c>
      <c r="B86" s="970" t="s">
        <v>6067</v>
      </c>
      <c r="C86" s="879" t="s">
        <v>6316</v>
      </c>
      <c r="D86" s="994" t="s">
        <v>6607</v>
      </c>
      <c r="E86" s="844" t="s">
        <v>6290</v>
      </c>
      <c r="F86" s="914" t="s">
        <v>4541</v>
      </c>
      <c r="G86" s="901" t="s">
        <v>4541</v>
      </c>
      <c r="H86" s="896" t="s">
        <v>4920</v>
      </c>
      <c r="I86" s="896" t="s">
        <v>4920</v>
      </c>
      <c r="J86" s="892" t="s">
        <v>4920</v>
      </c>
      <c r="K86" s="892" t="s">
        <v>4920</v>
      </c>
      <c r="L86" s="892" t="s">
        <v>4541</v>
      </c>
      <c r="M86" s="893" t="s">
        <v>3357</v>
      </c>
      <c r="N86" s="893" t="s">
        <v>3357</v>
      </c>
      <c r="O86" s="899" t="s">
        <v>5602</v>
      </c>
      <c r="P86" s="1027"/>
      <c r="Q86" s="892"/>
    </row>
    <row r="87" spans="1:17" ht="25.5" customHeight="1" x14ac:dyDescent="0.15">
      <c r="A87" s="889">
        <v>85</v>
      </c>
      <c r="B87" s="970" t="s">
        <v>300</v>
      </c>
      <c r="C87" s="879" t="s">
        <v>1866</v>
      </c>
      <c r="D87" s="844" t="s">
        <v>299</v>
      </c>
      <c r="E87" s="844" t="s">
        <v>6287</v>
      </c>
      <c r="F87" s="914" t="s">
        <v>4541</v>
      </c>
      <c r="G87" s="878" t="s">
        <v>6513</v>
      </c>
      <c r="H87" s="896" t="s">
        <v>4920</v>
      </c>
      <c r="I87" s="896" t="s">
        <v>4920</v>
      </c>
      <c r="J87" s="892" t="s">
        <v>4920</v>
      </c>
      <c r="K87" s="892" t="s">
        <v>4920</v>
      </c>
      <c r="L87" s="892" t="s">
        <v>4541</v>
      </c>
      <c r="M87" s="893" t="s">
        <v>3357</v>
      </c>
      <c r="N87" s="893" t="s">
        <v>3357</v>
      </c>
      <c r="O87" s="900" t="s">
        <v>5452</v>
      </c>
      <c r="P87" s="900" t="s">
        <v>5453</v>
      </c>
      <c r="Q87" s="892" t="s">
        <v>3146</v>
      </c>
    </row>
    <row r="88" spans="1:17" ht="28.5" customHeight="1" x14ac:dyDescent="0.15">
      <c r="A88" s="889">
        <v>86</v>
      </c>
      <c r="B88" s="971" t="s">
        <v>304</v>
      </c>
      <c r="C88" s="882" t="s">
        <v>1869</v>
      </c>
      <c r="D88" s="844" t="s">
        <v>303</v>
      </c>
      <c r="E88" s="844" t="s">
        <v>3028</v>
      </c>
      <c r="F88" s="914" t="s">
        <v>4541</v>
      </c>
      <c r="G88" s="898" t="s">
        <v>3012</v>
      </c>
      <c r="H88" s="896" t="s">
        <v>4920</v>
      </c>
      <c r="I88" s="896" t="s">
        <v>4920</v>
      </c>
      <c r="J88" s="896" t="s">
        <v>5364</v>
      </c>
      <c r="K88" s="897" t="s">
        <v>5364</v>
      </c>
      <c r="L88" s="892" t="s">
        <v>4541</v>
      </c>
      <c r="M88" s="893" t="s">
        <v>3357</v>
      </c>
      <c r="N88" s="893" t="s">
        <v>3357</v>
      </c>
      <c r="O88" s="900" t="s">
        <v>5456</v>
      </c>
      <c r="P88" s="900" t="s">
        <v>5457</v>
      </c>
      <c r="Q88" s="892" t="s">
        <v>5363</v>
      </c>
    </row>
    <row r="89" spans="1:17" ht="29.25" customHeight="1" x14ac:dyDescent="0.15">
      <c r="A89" s="889">
        <v>87</v>
      </c>
      <c r="B89" s="970" t="s">
        <v>5944</v>
      </c>
      <c r="C89" s="879" t="s">
        <v>1876</v>
      </c>
      <c r="D89" s="844" t="s">
        <v>307</v>
      </c>
      <c r="E89" s="844" t="s">
        <v>6294</v>
      </c>
      <c r="F89" s="844" t="s">
        <v>4541</v>
      </c>
      <c r="G89" s="901" t="s">
        <v>4541</v>
      </c>
      <c r="H89" s="896" t="s">
        <v>4920</v>
      </c>
      <c r="I89" s="896" t="s">
        <v>4920</v>
      </c>
      <c r="J89" s="892" t="s">
        <v>4920</v>
      </c>
      <c r="K89" s="892" t="s">
        <v>4920</v>
      </c>
      <c r="L89" s="892" t="s">
        <v>4541</v>
      </c>
      <c r="M89" s="893" t="s">
        <v>3357</v>
      </c>
      <c r="N89" s="893" t="s">
        <v>3357</v>
      </c>
      <c r="O89" s="900" t="s">
        <v>5977</v>
      </c>
      <c r="P89" s="900" t="s">
        <v>5458</v>
      </c>
      <c r="Q89" s="892" t="s">
        <v>5365</v>
      </c>
    </row>
    <row r="90" spans="1:17" ht="28.5" customHeight="1" x14ac:dyDescent="0.15">
      <c r="A90" s="889">
        <v>88</v>
      </c>
      <c r="B90" s="970" t="s">
        <v>312</v>
      </c>
      <c r="C90" s="879" t="s">
        <v>1880</v>
      </c>
      <c r="D90" s="844" t="s">
        <v>311</v>
      </c>
      <c r="E90" s="844" t="s">
        <v>6288</v>
      </c>
      <c r="F90" s="914" t="s">
        <v>4541</v>
      </c>
      <c r="G90" s="898" t="s">
        <v>3012</v>
      </c>
      <c r="H90" s="896" t="s">
        <v>4920</v>
      </c>
      <c r="I90" s="896" t="s">
        <v>4920</v>
      </c>
      <c r="J90" s="892" t="s">
        <v>4920</v>
      </c>
      <c r="K90" s="892" t="s">
        <v>4920</v>
      </c>
      <c r="L90" s="892" t="s">
        <v>4541</v>
      </c>
      <c r="M90" s="893" t="s">
        <v>3484</v>
      </c>
      <c r="N90" s="893" t="s">
        <v>3484</v>
      </c>
      <c r="O90" s="900" t="s">
        <v>5954</v>
      </c>
      <c r="P90" s="900"/>
      <c r="Q90" s="892" t="s">
        <v>3146</v>
      </c>
    </row>
    <row r="91" spans="1:17" ht="26.25" customHeight="1" x14ac:dyDescent="0.15">
      <c r="A91" s="889">
        <v>89</v>
      </c>
      <c r="B91" s="970" t="s">
        <v>316</v>
      </c>
      <c r="C91" s="879" t="s">
        <v>1880</v>
      </c>
      <c r="D91" s="844" t="s">
        <v>315</v>
      </c>
      <c r="E91" s="844" t="s">
        <v>6288</v>
      </c>
      <c r="F91" s="914" t="s">
        <v>4541</v>
      </c>
      <c r="G91" s="898" t="s">
        <v>3012</v>
      </c>
      <c r="H91" s="896" t="s">
        <v>4920</v>
      </c>
      <c r="I91" s="896" t="s">
        <v>4920</v>
      </c>
      <c r="J91" s="892" t="s">
        <v>4920</v>
      </c>
      <c r="K91" s="892" t="s">
        <v>4920</v>
      </c>
      <c r="L91" s="892" t="s">
        <v>4541</v>
      </c>
      <c r="M91" s="893" t="s">
        <v>3484</v>
      </c>
      <c r="N91" s="893" t="s">
        <v>3484</v>
      </c>
      <c r="O91" s="900" t="s">
        <v>5954</v>
      </c>
      <c r="P91" s="900"/>
      <c r="Q91" s="892" t="s">
        <v>3146</v>
      </c>
    </row>
    <row r="92" spans="1:17" ht="13.5" customHeight="1" x14ac:dyDescent="0.15">
      <c r="A92" s="889">
        <v>90</v>
      </c>
      <c r="B92" s="970" t="s">
        <v>6356</v>
      </c>
      <c r="C92" s="879" t="s">
        <v>6360</v>
      </c>
      <c r="D92" s="994" t="s">
        <v>6361</v>
      </c>
      <c r="E92" s="844" t="s">
        <v>6290</v>
      </c>
      <c r="F92" s="844" t="s">
        <v>4541</v>
      </c>
      <c r="G92" s="901" t="s">
        <v>4541</v>
      </c>
      <c r="H92" s="896" t="s">
        <v>4920</v>
      </c>
      <c r="I92" s="896" t="s">
        <v>4920</v>
      </c>
      <c r="J92" s="892" t="s">
        <v>4920</v>
      </c>
      <c r="K92" s="892" t="s">
        <v>4920</v>
      </c>
      <c r="L92" s="892" t="s">
        <v>4541</v>
      </c>
      <c r="M92" s="893" t="s">
        <v>3357</v>
      </c>
      <c r="N92" s="893" t="s">
        <v>3357</v>
      </c>
      <c r="O92" s="900" t="s">
        <v>6362</v>
      </c>
      <c r="P92" s="900" t="s">
        <v>6666</v>
      </c>
      <c r="Q92" s="892"/>
    </row>
    <row r="93" spans="1:17" ht="27" customHeight="1" x14ac:dyDescent="0.15">
      <c r="A93" s="889">
        <v>91</v>
      </c>
      <c r="B93" s="970" t="s">
        <v>4599</v>
      </c>
      <c r="C93" s="879" t="s">
        <v>3022</v>
      </c>
      <c r="D93" s="844" t="s">
        <v>4600</v>
      </c>
      <c r="E93" s="844" t="s">
        <v>3028</v>
      </c>
      <c r="F93" s="914" t="s">
        <v>4541</v>
      </c>
      <c r="G93" s="898" t="s">
        <v>3012</v>
      </c>
      <c r="H93" s="896" t="s">
        <v>4920</v>
      </c>
      <c r="I93" s="896">
        <v>11734495</v>
      </c>
      <c r="J93" s="896" t="s">
        <v>5364</v>
      </c>
      <c r="K93" s="892" t="s">
        <v>4920</v>
      </c>
      <c r="L93" s="892" t="s">
        <v>4541</v>
      </c>
      <c r="M93" s="893" t="s">
        <v>3357</v>
      </c>
      <c r="N93" s="893" t="s">
        <v>3357</v>
      </c>
      <c r="O93" s="891"/>
      <c r="P93" s="891"/>
      <c r="Q93" s="889"/>
    </row>
    <row r="94" spans="1:17" ht="26.25" customHeight="1" x14ac:dyDescent="0.15">
      <c r="A94" s="889">
        <v>92</v>
      </c>
      <c r="B94" s="970" t="s">
        <v>320</v>
      </c>
      <c r="C94" s="879" t="s">
        <v>1884</v>
      </c>
      <c r="D94" s="994" t="s">
        <v>6391</v>
      </c>
      <c r="E94" s="844" t="s">
        <v>3028</v>
      </c>
      <c r="F94" s="933" t="s">
        <v>4541</v>
      </c>
      <c r="G94" s="898" t="s">
        <v>3012</v>
      </c>
      <c r="H94" s="896" t="s">
        <v>4920</v>
      </c>
      <c r="I94" s="896" t="s">
        <v>4920</v>
      </c>
      <c r="J94" s="897" t="s">
        <v>5364</v>
      </c>
      <c r="K94" s="897" t="s">
        <v>3012</v>
      </c>
      <c r="L94" s="892" t="s">
        <v>4541</v>
      </c>
      <c r="M94" s="893" t="s">
        <v>3357</v>
      </c>
      <c r="N94" s="893" t="s">
        <v>3357</v>
      </c>
      <c r="O94" s="900" t="s">
        <v>5459</v>
      </c>
      <c r="P94" s="900" t="s">
        <v>5460</v>
      </c>
      <c r="Q94" s="892" t="s">
        <v>5363</v>
      </c>
    </row>
    <row r="95" spans="1:17" ht="24" customHeight="1" x14ac:dyDescent="0.15">
      <c r="A95" s="889">
        <v>93</v>
      </c>
      <c r="B95" s="970" t="s">
        <v>324</v>
      </c>
      <c r="C95" s="879" t="s">
        <v>1888</v>
      </c>
      <c r="D95" s="994" t="s">
        <v>6498</v>
      </c>
      <c r="E95" s="844" t="s">
        <v>3028</v>
      </c>
      <c r="F95" s="914" t="s">
        <v>4541</v>
      </c>
      <c r="G95" s="901" t="s">
        <v>4541</v>
      </c>
      <c r="H95" s="896" t="s">
        <v>4920</v>
      </c>
      <c r="I95" s="896" t="s">
        <v>4920</v>
      </c>
      <c r="J95" s="892" t="s">
        <v>4920</v>
      </c>
      <c r="K95" s="892" t="s">
        <v>4920</v>
      </c>
      <c r="L95" s="892" t="s">
        <v>4541</v>
      </c>
      <c r="M95" s="893" t="s">
        <v>3357</v>
      </c>
      <c r="N95" s="893" t="s">
        <v>3357</v>
      </c>
      <c r="O95" s="899" t="s">
        <v>5439</v>
      </c>
      <c r="P95" s="899" t="s">
        <v>5440</v>
      </c>
      <c r="Q95" s="892" t="s">
        <v>3146</v>
      </c>
    </row>
    <row r="96" spans="1:17" ht="28.5" customHeight="1" x14ac:dyDescent="0.15">
      <c r="A96" s="889">
        <v>94</v>
      </c>
      <c r="B96" s="970" t="s">
        <v>328</v>
      </c>
      <c r="C96" s="879" t="s">
        <v>1892</v>
      </c>
      <c r="D96" s="994" t="s">
        <v>6320</v>
      </c>
      <c r="E96" s="844" t="s">
        <v>6290</v>
      </c>
      <c r="F96" s="844" t="s">
        <v>4541</v>
      </c>
      <c r="G96" s="901" t="s">
        <v>4541</v>
      </c>
      <c r="H96" s="896" t="s">
        <v>4920</v>
      </c>
      <c r="I96" s="896" t="s">
        <v>4920</v>
      </c>
      <c r="J96" s="892" t="s">
        <v>4920</v>
      </c>
      <c r="K96" s="892" t="s">
        <v>4920</v>
      </c>
      <c r="L96" s="892" t="s">
        <v>4920</v>
      </c>
      <c r="M96" s="893" t="s">
        <v>3357</v>
      </c>
      <c r="N96" s="893" t="s">
        <v>3357</v>
      </c>
      <c r="O96" s="900" t="s">
        <v>5461</v>
      </c>
      <c r="P96" s="900" t="s">
        <v>5462</v>
      </c>
      <c r="Q96" s="889"/>
    </row>
    <row r="97" spans="1:17" ht="27.75" customHeight="1" x14ac:dyDescent="0.15">
      <c r="A97" s="889">
        <v>95</v>
      </c>
      <c r="B97" s="970" t="s">
        <v>5218</v>
      </c>
      <c r="C97" s="879" t="s">
        <v>1633</v>
      </c>
      <c r="D97" s="994" t="s">
        <v>6319</v>
      </c>
      <c r="E97" s="844" t="s">
        <v>6290</v>
      </c>
      <c r="F97" s="844" t="s">
        <v>4541</v>
      </c>
      <c r="G97" s="901" t="s">
        <v>4541</v>
      </c>
      <c r="H97" s="896" t="s">
        <v>4920</v>
      </c>
      <c r="I97" s="896" t="s">
        <v>4920</v>
      </c>
      <c r="J97" s="892" t="s">
        <v>4920</v>
      </c>
      <c r="K97" s="892" t="s">
        <v>4920</v>
      </c>
      <c r="L97" s="892" t="s">
        <v>4920</v>
      </c>
      <c r="M97" s="893" t="s">
        <v>3357</v>
      </c>
      <c r="N97" s="893" t="s">
        <v>3357</v>
      </c>
      <c r="O97" s="900" t="s">
        <v>5463</v>
      </c>
      <c r="P97" s="900" t="s">
        <v>5464</v>
      </c>
      <c r="Q97" s="889"/>
    </row>
    <row r="98" spans="1:17" ht="26.25" customHeight="1" x14ac:dyDescent="0.15">
      <c r="A98" s="889">
        <v>96</v>
      </c>
      <c r="B98" s="970" t="s">
        <v>6314</v>
      </c>
      <c r="C98" s="882" t="s">
        <v>6315</v>
      </c>
      <c r="D98" s="994" t="s">
        <v>6318</v>
      </c>
      <c r="E98" s="844" t="s">
        <v>6287</v>
      </c>
      <c r="F98" s="844" t="s">
        <v>4541</v>
      </c>
      <c r="G98" s="901" t="s">
        <v>4541</v>
      </c>
      <c r="H98" s="896" t="s">
        <v>4920</v>
      </c>
      <c r="I98" s="896" t="s">
        <v>4920</v>
      </c>
      <c r="J98" s="896" t="s">
        <v>4920</v>
      </c>
      <c r="K98" s="896" t="s">
        <v>4920</v>
      </c>
      <c r="L98" s="892" t="s">
        <v>4541</v>
      </c>
      <c r="M98" s="893" t="s">
        <v>3357</v>
      </c>
      <c r="N98" s="893" t="s">
        <v>3357</v>
      </c>
      <c r="O98" s="900" t="s">
        <v>5914</v>
      </c>
      <c r="P98" s="900"/>
      <c r="Q98" s="892"/>
    </row>
    <row r="99" spans="1:17" ht="24.75" customHeight="1" x14ac:dyDescent="0.15">
      <c r="A99" s="889">
        <v>97</v>
      </c>
      <c r="B99" s="970" t="s">
        <v>6113</v>
      </c>
      <c r="C99" s="879" t="s">
        <v>6167</v>
      </c>
      <c r="D99" s="844" t="s">
        <v>6114</v>
      </c>
      <c r="E99" s="844" t="s">
        <v>6294</v>
      </c>
      <c r="F99" s="914" t="s">
        <v>4541</v>
      </c>
      <c r="G99" s="898" t="s">
        <v>3012</v>
      </c>
      <c r="H99" s="896" t="s">
        <v>4920</v>
      </c>
      <c r="I99" s="896" t="s">
        <v>4920</v>
      </c>
      <c r="J99" s="892" t="s">
        <v>4920</v>
      </c>
      <c r="K99" s="892" t="s">
        <v>4920</v>
      </c>
      <c r="L99" s="892" t="s">
        <v>4541</v>
      </c>
      <c r="M99" s="893" t="s">
        <v>3357</v>
      </c>
      <c r="N99" s="893" t="s">
        <v>3357</v>
      </c>
      <c r="O99" s="900" t="s">
        <v>6168</v>
      </c>
      <c r="P99" s="900"/>
      <c r="Q99" s="889"/>
    </row>
    <row r="100" spans="1:17" ht="19.5" customHeight="1" x14ac:dyDescent="0.15">
      <c r="A100" s="889">
        <v>98</v>
      </c>
      <c r="B100" s="970" t="s">
        <v>1899</v>
      </c>
      <c r="C100" s="879" t="s">
        <v>1900</v>
      </c>
      <c r="D100" s="994" t="s">
        <v>6317</v>
      </c>
      <c r="E100" s="844" t="s">
        <v>6294</v>
      </c>
      <c r="F100" s="968" t="s">
        <v>4541</v>
      </c>
      <c r="G100" s="898" t="s">
        <v>3012</v>
      </c>
      <c r="H100" s="896" t="s">
        <v>4920</v>
      </c>
      <c r="I100" s="896" t="s">
        <v>4920</v>
      </c>
      <c r="J100" s="892" t="s">
        <v>4920</v>
      </c>
      <c r="K100" s="892" t="s">
        <v>4920</v>
      </c>
      <c r="L100" s="892" t="s">
        <v>4541</v>
      </c>
      <c r="M100" s="893" t="s">
        <v>3357</v>
      </c>
      <c r="N100" s="893" t="s">
        <v>3357</v>
      </c>
      <c r="O100" s="900" t="s">
        <v>5978</v>
      </c>
      <c r="P100" s="900" t="s">
        <v>5979</v>
      </c>
      <c r="Q100" s="892" t="s">
        <v>5363</v>
      </c>
    </row>
    <row r="101" spans="1:17" ht="33" customHeight="1" x14ac:dyDescent="0.15">
      <c r="A101" s="889">
        <v>99</v>
      </c>
      <c r="B101" s="970" t="s">
        <v>1904</v>
      </c>
      <c r="C101" s="879" t="s">
        <v>1905</v>
      </c>
      <c r="D101" s="994" t="s">
        <v>6321</v>
      </c>
      <c r="E101" s="844" t="s">
        <v>6294</v>
      </c>
      <c r="F101" s="934" t="s">
        <v>4541</v>
      </c>
      <c r="G101" s="901" t="s">
        <v>4541</v>
      </c>
      <c r="H101" s="896" t="s">
        <v>4920</v>
      </c>
      <c r="I101" s="896" t="s">
        <v>4920</v>
      </c>
      <c r="J101" s="892" t="s">
        <v>4920</v>
      </c>
      <c r="K101" s="897" t="s">
        <v>3012</v>
      </c>
      <c r="L101" s="892" t="s">
        <v>4541</v>
      </c>
      <c r="M101" s="893" t="s">
        <v>3357</v>
      </c>
      <c r="N101" s="893" t="s">
        <v>3357</v>
      </c>
      <c r="O101" s="900" t="s">
        <v>5980</v>
      </c>
      <c r="P101" s="900" t="s">
        <v>5979</v>
      </c>
      <c r="Q101" s="892" t="s">
        <v>5363</v>
      </c>
    </row>
    <row r="102" spans="1:17" ht="34.5" customHeight="1" x14ac:dyDescent="0.15">
      <c r="A102" s="889">
        <v>100</v>
      </c>
      <c r="B102" s="970" t="s">
        <v>332</v>
      </c>
      <c r="C102" s="879" t="s">
        <v>1914</v>
      </c>
      <c r="D102" s="844" t="s">
        <v>331</v>
      </c>
      <c r="E102" s="844" t="s">
        <v>6290</v>
      </c>
      <c r="F102" s="914" t="s">
        <v>4541</v>
      </c>
      <c r="G102" s="898" t="s">
        <v>3012</v>
      </c>
      <c r="H102" s="896" t="s">
        <v>4920</v>
      </c>
      <c r="I102" s="897" t="s">
        <v>5364</v>
      </c>
      <c r="J102" s="897" t="s">
        <v>5364</v>
      </c>
      <c r="K102" s="892" t="s">
        <v>4920</v>
      </c>
      <c r="L102" s="892" t="s">
        <v>4541</v>
      </c>
      <c r="M102" s="893" t="s">
        <v>3357</v>
      </c>
      <c r="N102" s="893" t="s">
        <v>3357</v>
      </c>
      <c r="O102" s="900" t="s">
        <v>5465</v>
      </c>
      <c r="P102" s="900" t="s">
        <v>5466</v>
      </c>
      <c r="Q102" s="892" t="s">
        <v>5363</v>
      </c>
    </row>
    <row r="103" spans="1:17" ht="28.5" customHeight="1" x14ac:dyDescent="0.15">
      <c r="A103" s="889">
        <v>101</v>
      </c>
      <c r="B103" s="970" t="s">
        <v>336</v>
      </c>
      <c r="C103" s="879" t="s">
        <v>1918</v>
      </c>
      <c r="D103" s="844" t="s">
        <v>335</v>
      </c>
      <c r="E103" s="844" t="s">
        <v>6287</v>
      </c>
      <c r="F103" s="914" t="s">
        <v>4972</v>
      </c>
      <c r="G103" s="898" t="s">
        <v>3012</v>
      </c>
      <c r="H103" s="896" t="s">
        <v>4920</v>
      </c>
      <c r="I103" s="896" t="s">
        <v>4920</v>
      </c>
      <c r="J103" s="892" t="s">
        <v>4920</v>
      </c>
      <c r="K103" s="892" t="s">
        <v>4920</v>
      </c>
      <c r="L103" s="892" t="s">
        <v>4541</v>
      </c>
      <c r="M103" s="893" t="s">
        <v>3357</v>
      </c>
      <c r="N103" s="893" t="s">
        <v>3357</v>
      </c>
      <c r="O103" s="900" t="s">
        <v>5467</v>
      </c>
      <c r="P103" s="900" t="s">
        <v>5468</v>
      </c>
      <c r="Q103" s="892" t="s">
        <v>5363</v>
      </c>
    </row>
    <row r="104" spans="1:17" ht="12" customHeight="1" x14ac:dyDescent="0.15">
      <c r="A104" s="889">
        <v>102</v>
      </c>
      <c r="B104" s="970" t="s">
        <v>340</v>
      </c>
      <c r="C104" s="879" t="s">
        <v>1922</v>
      </c>
      <c r="D104" s="844" t="s">
        <v>339</v>
      </c>
      <c r="E104" s="844" t="s">
        <v>3028</v>
      </c>
      <c r="F104" s="914" t="s">
        <v>4541</v>
      </c>
      <c r="G104" s="898" t="s">
        <v>3012</v>
      </c>
      <c r="H104" s="896" t="s">
        <v>4920</v>
      </c>
      <c r="I104" s="896" t="s">
        <v>4920</v>
      </c>
      <c r="J104" s="892" t="s">
        <v>4920</v>
      </c>
      <c r="K104" s="897" t="s">
        <v>3012</v>
      </c>
      <c r="L104" s="892" t="s">
        <v>4541</v>
      </c>
      <c r="M104" s="893" t="s">
        <v>3357</v>
      </c>
      <c r="N104" s="893" t="s">
        <v>3357</v>
      </c>
      <c r="O104" s="900" t="s">
        <v>5470</v>
      </c>
      <c r="P104" s="900" t="s">
        <v>5469</v>
      </c>
      <c r="Q104" s="892" t="s">
        <v>3146</v>
      </c>
    </row>
    <row r="105" spans="1:17" ht="12" customHeight="1" x14ac:dyDescent="0.15">
      <c r="A105" s="889">
        <v>103</v>
      </c>
      <c r="B105" s="970" t="s">
        <v>344</v>
      </c>
      <c r="C105" s="879" t="s">
        <v>1925</v>
      </c>
      <c r="D105" s="994" t="s">
        <v>6322</v>
      </c>
      <c r="E105" s="844" t="s">
        <v>6287</v>
      </c>
      <c r="F105" s="914" t="s">
        <v>4541</v>
      </c>
      <c r="G105" s="898" t="s">
        <v>3012</v>
      </c>
      <c r="H105" s="896" t="s">
        <v>4920</v>
      </c>
      <c r="I105" s="896" t="s">
        <v>4920</v>
      </c>
      <c r="J105" s="892" t="s">
        <v>4920</v>
      </c>
      <c r="K105" s="892" t="s">
        <v>4920</v>
      </c>
      <c r="L105" s="892" t="s">
        <v>4541</v>
      </c>
      <c r="M105" s="893" t="s">
        <v>3357</v>
      </c>
      <c r="N105" s="893" t="s">
        <v>3357</v>
      </c>
      <c r="O105" s="900" t="s">
        <v>5439</v>
      </c>
      <c r="P105" s="900" t="s">
        <v>5440</v>
      </c>
      <c r="Q105" s="892" t="s">
        <v>3146</v>
      </c>
    </row>
    <row r="106" spans="1:17" ht="26.25" customHeight="1" x14ac:dyDescent="0.15">
      <c r="A106" s="889">
        <v>104</v>
      </c>
      <c r="B106" s="970" t="s">
        <v>348</v>
      </c>
      <c r="C106" s="879" t="s">
        <v>1925</v>
      </c>
      <c r="D106" s="844" t="s">
        <v>347</v>
      </c>
      <c r="E106" s="844" t="s">
        <v>6287</v>
      </c>
      <c r="F106" s="934" t="s">
        <v>4541</v>
      </c>
      <c r="G106" s="901" t="s">
        <v>4541</v>
      </c>
      <c r="H106" s="896" t="s">
        <v>4920</v>
      </c>
      <c r="I106" s="896" t="s">
        <v>4920</v>
      </c>
      <c r="J106" s="892" t="s">
        <v>4920</v>
      </c>
      <c r="K106" s="892" t="s">
        <v>4920</v>
      </c>
      <c r="L106" s="892" t="s">
        <v>4541</v>
      </c>
      <c r="M106" s="893" t="s">
        <v>3357</v>
      </c>
      <c r="N106" s="893" t="s">
        <v>3357</v>
      </c>
      <c r="O106" s="900" t="s">
        <v>5472</v>
      </c>
      <c r="P106" s="900" t="s">
        <v>5440</v>
      </c>
      <c r="Q106" s="892" t="s">
        <v>3146</v>
      </c>
    </row>
    <row r="107" spans="1:17" ht="28.5" customHeight="1" x14ac:dyDescent="0.15">
      <c r="A107" s="889">
        <v>105</v>
      </c>
      <c r="B107" s="970" t="s">
        <v>352</v>
      </c>
      <c r="C107" s="879" t="s">
        <v>1930</v>
      </c>
      <c r="D107" s="844" t="s">
        <v>351</v>
      </c>
      <c r="E107" s="844" t="s">
        <v>6287</v>
      </c>
      <c r="F107" s="844" t="s">
        <v>4541</v>
      </c>
      <c r="G107" s="901" t="s">
        <v>4541</v>
      </c>
      <c r="H107" s="896" t="s">
        <v>4920</v>
      </c>
      <c r="I107" s="896" t="s">
        <v>4920</v>
      </c>
      <c r="J107" s="892" t="s">
        <v>4920</v>
      </c>
      <c r="K107" s="892" t="s">
        <v>4920</v>
      </c>
      <c r="L107" s="892" t="s">
        <v>4920</v>
      </c>
      <c r="M107" s="893" t="s">
        <v>3357</v>
      </c>
      <c r="N107" s="893" t="s">
        <v>3357</v>
      </c>
      <c r="O107" s="900" t="s">
        <v>5473</v>
      </c>
      <c r="P107" s="900" t="s">
        <v>5440</v>
      </c>
      <c r="Q107" s="892" t="s">
        <v>3146</v>
      </c>
    </row>
    <row r="108" spans="1:17" ht="16.5" customHeight="1" x14ac:dyDescent="0.15">
      <c r="A108" s="889">
        <v>106</v>
      </c>
      <c r="B108" s="970" t="s">
        <v>355</v>
      </c>
      <c r="C108" s="879" t="s">
        <v>1934</v>
      </c>
      <c r="D108" s="844" t="s">
        <v>354</v>
      </c>
      <c r="E108" s="844" t="s">
        <v>6287</v>
      </c>
      <c r="F108" s="914" t="s">
        <v>4541</v>
      </c>
      <c r="G108" s="898" t="s">
        <v>3012</v>
      </c>
      <c r="H108" s="896" t="s">
        <v>4920</v>
      </c>
      <c r="I108" s="896" t="s">
        <v>4920</v>
      </c>
      <c r="J108" s="897" t="s">
        <v>5364</v>
      </c>
      <c r="K108" s="892" t="s">
        <v>4920</v>
      </c>
      <c r="L108" s="892" t="s">
        <v>4920</v>
      </c>
      <c r="M108" s="893" t="s">
        <v>3357</v>
      </c>
      <c r="N108" s="893" t="s">
        <v>3357</v>
      </c>
      <c r="O108" s="900" t="s">
        <v>5471</v>
      </c>
      <c r="P108" s="900" t="s">
        <v>5474</v>
      </c>
      <c r="Q108" s="892"/>
    </row>
    <row r="109" spans="1:17" ht="27" customHeight="1" x14ac:dyDescent="0.15">
      <c r="A109" s="889">
        <v>107</v>
      </c>
      <c r="B109" s="970" t="s">
        <v>358</v>
      </c>
      <c r="C109" s="879" t="s">
        <v>1934</v>
      </c>
      <c r="D109" s="844" t="s">
        <v>357</v>
      </c>
      <c r="E109" s="844" t="s">
        <v>6287</v>
      </c>
      <c r="F109" s="844" t="s">
        <v>4541</v>
      </c>
      <c r="G109" s="901" t="s">
        <v>4541</v>
      </c>
      <c r="H109" s="896" t="s">
        <v>4920</v>
      </c>
      <c r="I109" s="896" t="s">
        <v>4920</v>
      </c>
      <c r="J109" s="892" t="s">
        <v>4920</v>
      </c>
      <c r="K109" s="892" t="s">
        <v>4920</v>
      </c>
      <c r="L109" s="892" t="s">
        <v>4920</v>
      </c>
      <c r="M109" s="893" t="s">
        <v>3357</v>
      </c>
      <c r="N109" s="893" t="s">
        <v>3357</v>
      </c>
      <c r="O109" s="900" t="s">
        <v>5475</v>
      </c>
      <c r="P109" s="900" t="s">
        <v>5476</v>
      </c>
      <c r="Q109" s="892" t="s">
        <v>5363</v>
      </c>
    </row>
    <row r="110" spans="1:17" ht="28.5" customHeight="1" x14ac:dyDescent="0.15">
      <c r="A110" s="889">
        <v>108</v>
      </c>
      <c r="B110" s="970" t="s">
        <v>361</v>
      </c>
      <c r="C110" s="879" t="s">
        <v>1934</v>
      </c>
      <c r="D110" s="844" t="s">
        <v>360</v>
      </c>
      <c r="E110" s="844" t="s">
        <v>6287</v>
      </c>
      <c r="F110" s="844" t="s">
        <v>4541</v>
      </c>
      <c r="G110" s="901" t="s">
        <v>4541</v>
      </c>
      <c r="H110" s="896" t="s">
        <v>4920</v>
      </c>
      <c r="I110" s="896" t="s">
        <v>4920</v>
      </c>
      <c r="J110" s="896" t="s">
        <v>4920</v>
      </c>
      <c r="K110" s="896" t="s">
        <v>4920</v>
      </c>
      <c r="L110" s="896" t="s">
        <v>4920</v>
      </c>
      <c r="M110" s="893" t="s">
        <v>3357</v>
      </c>
      <c r="N110" s="893" t="s">
        <v>3357</v>
      </c>
      <c r="O110" s="900" t="s">
        <v>5475</v>
      </c>
      <c r="P110" s="900" t="s">
        <v>5476</v>
      </c>
      <c r="Q110" s="889"/>
    </row>
    <row r="111" spans="1:17" ht="28.5" customHeight="1" x14ac:dyDescent="0.15">
      <c r="A111" s="889"/>
      <c r="B111" s="970" t="s">
        <v>1292</v>
      </c>
      <c r="C111" s="882" t="s">
        <v>2660</v>
      </c>
      <c r="D111" s="844" t="s">
        <v>1291</v>
      </c>
      <c r="E111" s="844" t="s">
        <v>3028</v>
      </c>
      <c r="F111" s="914" t="s">
        <v>4541</v>
      </c>
      <c r="G111" s="894" t="s">
        <v>3012</v>
      </c>
      <c r="H111" s="896" t="s">
        <v>5364</v>
      </c>
      <c r="I111" s="896" t="s">
        <v>4920</v>
      </c>
      <c r="J111" s="896" t="s">
        <v>5364</v>
      </c>
      <c r="K111" s="896" t="s">
        <v>4920</v>
      </c>
      <c r="L111" s="892" t="s">
        <v>4541</v>
      </c>
      <c r="M111" s="893" t="s">
        <v>3357</v>
      </c>
      <c r="N111" s="893" t="s">
        <v>3357</v>
      </c>
      <c r="O111" s="900" t="s">
        <v>6027</v>
      </c>
      <c r="P111" s="900" t="s">
        <v>6028</v>
      </c>
      <c r="Q111" s="892" t="s">
        <v>3146</v>
      </c>
    </row>
    <row r="112" spans="1:17" ht="30.75" customHeight="1" x14ac:dyDescent="0.15">
      <c r="A112" s="889">
        <v>109</v>
      </c>
      <c r="B112" s="970" t="s">
        <v>6504</v>
      </c>
      <c r="C112" s="882"/>
      <c r="D112" s="994" t="s">
        <v>6505</v>
      </c>
      <c r="E112" s="844"/>
      <c r="F112" s="844" t="s">
        <v>4541</v>
      </c>
      <c r="G112" s="894"/>
      <c r="H112" s="896"/>
      <c r="I112" s="896"/>
      <c r="J112" s="896"/>
      <c r="K112" s="896"/>
      <c r="L112" s="892"/>
      <c r="M112" s="893"/>
      <c r="N112" s="893"/>
      <c r="O112" s="900"/>
      <c r="P112" s="900"/>
      <c r="Q112" s="892"/>
    </row>
    <row r="113" spans="1:17" ht="23.25" customHeight="1" x14ac:dyDescent="0.15">
      <c r="A113" s="889">
        <v>110</v>
      </c>
      <c r="B113" s="970" t="s">
        <v>5302</v>
      </c>
      <c r="C113" s="879" t="s">
        <v>1629</v>
      </c>
      <c r="D113" s="844" t="s">
        <v>5303</v>
      </c>
      <c r="E113" s="844" t="s">
        <v>3022</v>
      </c>
      <c r="F113" s="844" t="s">
        <v>4541</v>
      </c>
      <c r="G113" s="901" t="s">
        <v>4541</v>
      </c>
      <c r="H113" s="896" t="s">
        <v>4920</v>
      </c>
      <c r="I113" s="896" t="s">
        <v>4920</v>
      </c>
      <c r="J113" s="896" t="s">
        <v>4920</v>
      </c>
      <c r="K113" s="896" t="s">
        <v>4920</v>
      </c>
      <c r="L113" s="892" t="s">
        <v>4541</v>
      </c>
      <c r="M113" s="893" t="s">
        <v>3484</v>
      </c>
      <c r="N113" s="893" t="s">
        <v>3484</v>
      </c>
      <c r="O113" s="900"/>
      <c r="P113" s="900"/>
      <c r="Q113" s="889"/>
    </row>
    <row r="114" spans="1:17" ht="24" customHeight="1" x14ac:dyDescent="0.15">
      <c r="A114" s="889">
        <v>111</v>
      </c>
      <c r="B114" s="970" t="s">
        <v>364</v>
      </c>
      <c r="C114" s="879" t="s">
        <v>1938</v>
      </c>
      <c r="D114" s="844" t="s">
        <v>363</v>
      </c>
      <c r="E114" s="844" t="s">
        <v>3028</v>
      </c>
      <c r="F114" s="914" t="s">
        <v>4541</v>
      </c>
      <c r="G114" s="901" t="s">
        <v>4541</v>
      </c>
      <c r="H114" s="896" t="s">
        <v>4920</v>
      </c>
      <c r="I114" s="896" t="s">
        <v>4920</v>
      </c>
      <c r="J114" s="896" t="s">
        <v>4920</v>
      </c>
      <c r="K114" s="896" t="s">
        <v>4920</v>
      </c>
      <c r="L114" s="892" t="s">
        <v>4541</v>
      </c>
      <c r="M114" s="893" t="s">
        <v>3357</v>
      </c>
      <c r="N114" s="893" t="s">
        <v>3357</v>
      </c>
      <c r="O114" s="900" t="s">
        <v>5477</v>
      </c>
      <c r="P114" s="900" t="s">
        <v>5478</v>
      </c>
      <c r="Q114" s="892" t="s">
        <v>3146</v>
      </c>
    </row>
    <row r="115" spans="1:17" ht="23.25" customHeight="1" x14ac:dyDescent="0.15">
      <c r="A115" s="889">
        <v>112</v>
      </c>
      <c r="B115" s="970" t="s">
        <v>368</v>
      </c>
      <c r="C115" s="879" t="s">
        <v>1942</v>
      </c>
      <c r="D115" s="844" t="s">
        <v>367</v>
      </c>
      <c r="E115" s="844" t="s">
        <v>3028</v>
      </c>
      <c r="F115" s="844" t="s">
        <v>4541</v>
      </c>
      <c r="G115" s="901" t="s">
        <v>4541</v>
      </c>
      <c r="H115" s="896" t="s">
        <v>4920</v>
      </c>
      <c r="I115" s="896" t="s">
        <v>4920</v>
      </c>
      <c r="J115" s="896" t="s">
        <v>4920</v>
      </c>
      <c r="K115" s="896" t="s">
        <v>4920</v>
      </c>
      <c r="L115" s="892" t="s">
        <v>4541</v>
      </c>
      <c r="M115" s="893" t="s">
        <v>3357</v>
      </c>
      <c r="N115" s="893" t="s">
        <v>3357</v>
      </c>
      <c r="O115" s="900" t="s">
        <v>5479</v>
      </c>
      <c r="P115" s="900" t="s">
        <v>5480</v>
      </c>
      <c r="Q115" s="892" t="s">
        <v>5363</v>
      </c>
    </row>
    <row r="116" spans="1:17" ht="22.5" customHeight="1" x14ac:dyDescent="0.15">
      <c r="A116" s="889">
        <v>113</v>
      </c>
      <c r="B116" s="970" t="s">
        <v>372</v>
      </c>
      <c r="C116" s="879" t="s">
        <v>1946</v>
      </c>
      <c r="D116" s="994" t="s">
        <v>6470</v>
      </c>
      <c r="E116" s="844" t="s">
        <v>6290</v>
      </c>
      <c r="F116" s="844" t="s">
        <v>4541</v>
      </c>
      <c r="G116" s="901" t="s">
        <v>4541</v>
      </c>
      <c r="H116" s="896" t="s">
        <v>4920</v>
      </c>
      <c r="I116" s="896" t="s">
        <v>4920</v>
      </c>
      <c r="J116" s="896" t="s">
        <v>4920</v>
      </c>
      <c r="K116" s="896" t="s">
        <v>4920</v>
      </c>
      <c r="L116" s="892" t="s">
        <v>4541</v>
      </c>
      <c r="M116" s="893" t="s">
        <v>3357</v>
      </c>
      <c r="N116" s="893" t="s">
        <v>3357</v>
      </c>
      <c r="O116" s="900" t="s">
        <v>5481</v>
      </c>
      <c r="P116" s="900" t="s">
        <v>5482</v>
      </c>
      <c r="Q116" s="892" t="s">
        <v>5363</v>
      </c>
    </row>
    <row r="117" spans="1:17" ht="22.5" customHeight="1" x14ac:dyDescent="0.15">
      <c r="A117" s="889"/>
      <c r="B117" s="970" t="s">
        <v>6653</v>
      </c>
      <c r="C117" s="879" t="s">
        <v>6656</v>
      </c>
      <c r="D117" s="994" t="s">
        <v>6654</v>
      </c>
      <c r="E117" s="844"/>
      <c r="F117" s="844" t="s">
        <v>4541</v>
      </c>
      <c r="G117" s="901" t="s">
        <v>4541</v>
      </c>
      <c r="H117" s="896" t="s">
        <v>4920</v>
      </c>
      <c r="I117" s="896" t="s">
        <v>4920</v>
      </c>
      <c r="J117" s="896" t="s">
        <v>4920</v>
      </c>
      <c r="K117" s="896" t="s">
        <v>4920</v>
      </c>
      <c r="L117" s="892" t="s">
        <v>4541</v>
      </c>
      <c r="M117" s="893" t="s">
        <v>3357</v>
      </c>
      <c r="N117" s="893" t="s">
        <v>3357</v>
      </c>
      <c r="O117" s="900" t="s">
        <v>6655</v>
      </c>
      <c r="P117" s="900"/>
      <c r="Q117" s="892"/>
    </row>
    <row r="118" spans="1:17" ht="24.75" customHeight="1" x14ac:dyDescent="0.15">
      <c r="A118" s="889">
        <v>114</v>
      </c>
      <c r="B118" s="970" t="s">
        <v>376</v>
      </c>
      <c r="C118" s="879" t="s">
        <v>1635</v>
      </c>
      <c r="D118" s="844" t="s">
        <v>375</v>
      </c>
      <c r="E118" s="844"/>
      <c r="F118" s="844" t="s">
        <v>4541</v>
      </c>
      <c r="G118" s="901" t="s">
        <v>4541</v>
      </c>
      <c r="H118" s="896" t="s">
        <v>4920</v>
      </c>
      <c r="I118" s="896" t="s">
        <v>4920</v>
      </c>
      <c r="J118" s="896" t="s">
        <v>4920</v>
      </c>
      <c r="K118" s="896" t="s">
        <v>4920</v>
      </c>
      <c r="L118" s="896" t="s">
        <v>4920</v>
      </c>
      <c r="M118" s="893" t="s">
        <v>3357</v>
      </c>
      <c r="N118" s="893" t="s">
        <v>3357</v>
      </c>
      <c r="O118" s="900" t="s">
        <v>5563</v>
      </c>
      <c r="P118" s="900" t="s">
        <v>5564</v>
      </c>
      <c r="Q118" s="892" t="s">
        <v>5422</v>
      </c>
    </row>
    <row r="119" spans="1:17" ht="21.75" customHeight="1" x14ac:dyDescent="0.15">
      <c r="A119" s="889">
        <v>115</v>
      </c>
      <c r="B119" s="970" t="s">
        <v>2188</v>
      </c>
      <c r="C119" s="879" t="s">
        <v>2189</v>
      </c>
      <c r="D119" s="844" t="s">
        <v>677</v>
      </c>
      <c r="E119" s="844" t="s">
        <v>6290</v>
      </c>
      <c r="F119" s="933" t="s">
        <v>4541</v>
      </c>
      <c r="G119" s="901" t="s">
        <v>3012</v>
      </c>
      <c r="H119" s="896" t="s">
        <v>4920</v>
      </c>
      <c r="I119" s="896" t="s">
        <v>4920</v>
      </c>
      <c r="J119" s="896" t="s">
        <v>5364</v>
      </c>
      <c r="K119" s="896"/>
      <c r="L119" s="892"/>
      <c r="M119" s="893" t="s">
        <v>3357</v>
      </c>
      <c r="N119" s="893" t="s">
        <v>3357</v>
      </c>
      <c r="O119" s="900" t="s">
        <v>5565</v>
      </c>
      <c r="P119" s="900" t="s">
        <v>5566</v>
      </c>
      <c r="Q119" s="892" t="s">
        <v>3146</v>
      </c>
    </row>
    <row r="120" spans="1:17" ht="15.75" customHeight="1" x14ac:dyDescent="0.15">
      <c r="A120" s="889">
        <v>116</v>
      </c>
      <c r="B120" s="970" t="s">
        <v>379</v>
      </c>
      <c r="C120" s="879" t="s">
        <v>1951</v>
      </c>
      <c r="D120" s="844" t="s">
        <v>378</v>
      </c>
      <c r="E120" s="844" t="s">
        <v>6287</v>
      </c>
      <c r="F120" s="933" t="s">
        <v>4541</v>
      </c>
      <c r="G120" s="901" t="s">
        <v>4541</v>
      </c>
      <c r="H120" s="896" t="s">
        <v>4920</v>
      </c>
      <c r="I120" s="896" t="s">
        <v>4920</v>
      </c>
      <c r="J120" s="896" t="s">
        <v>5364</v>
      </c>
      <c r="K120" s="896" t="s">
        <v>4920</v>
      </c>
      <c r="L120" s="896" t="s">
        <v>4920</v>
      </c>
      <c r="M120" s="893" t="s">
        <v>3357</v>
      </c>
      <c r="N120" s="893" t="s">
        <v>3357</v>
      </c>
      <c r="O120" s="900" t="s">
        <v>5981</v>
      </c>
      <c r="P120" s="900" t="s">
        <v>5982</v>
      </c>
      <c r="Q120" s="889"/>
    </row>
    <row r="121" spans="1:17" ht="25.5" customHeight="1" x14ac:dyDescent="0.15">
      <c r="A121" s="889">
        <v>117</v>
      </c>
      <c r="B121" s="970" t="s">
        <v>382</v>
      </c>
      <c r="C121" s="879" t="s">
        <v>1951</v>
      </c>
      <c r="D121" s="844" t="s">
        <v>381</v>
      </c>
      <c r="E121" s="844" t="s">
        <v>6287</v>
      </c>
      <c r="F121" s="844" t="s">
        <v>4541</v>
      </c>
      <c r="G121" s="901" t="s">
        <v>4541</v>
      </c>
      <c r="H121" s="896" t="s">
        <v>4920</v>
      </c>
      <c r="I121" s="896" t="s">
        <v>4920</v>
      </c>
      <c r="J121" s="896" t="s">
        <v>4920</v>
      </c>
      <c r="K121" s="896" t="s">
        <v>4920</v>
      </c>
      <c r="L121" s="896" t="s">
        <v>4920</v>
      </c>
      <c r="M121" s="893" t="s">
        <v>3357</v>
      </c>
      <c r="N121" s="893" t="s">
        <v>3357</v>
      </c>
      <c r="O121" s="900" t="s">
        <v>5981</v>
      </c>
      <c r="P121" s="900" t="s">
        <v>5982</v>
      </c>
      <c r="Q121" s="889"/>
    </row>
    <row r="122" spans="1:17" ht="22.5" customHeight="1" x14ac:dyDescent="0.15">
      <c r="A122" s="889">
        <v>118</v>
      </c>
      <c r="B122" s="970" t="s">
        <v>6044</v>
      </c>
      <c r="C122" s="879" t="s">
        <v>6045</v>
      </c>
      <c r="D122" s="844" t="s">
        <v>6046</v>
      </c>
      <c r="E122" s="844" t="s">
        <v>6497</v>
      </c>
      <c r="F122" s="844" t="s">
        <v>4541</v>
      </c>
      <c r="G122" s="901" t="s">
        <v>4541</v>
      </c>
      <c r="H122" s="896" t="s">
        <v>4920</v>
      </c>
      <c r="I122" s="896" t="s">
        <v>4920</v>
      </c>
      <c r="J122" s="896" t="s">
        <v>4920</v>
      </c>
      <c r="K122" s="896" t="s">
        <v>4920</v>
      </c>
      <c r="L122" s="896" t="s">
        <v>4920</v>
      </c>
      <c r="M122" s="893" t="s">
        <v>3484</v>
      </c>
      <c r="N122" s="893" t="s">
        <v>3484</v>
      </c>
      <c r="O122" s="900"/>
      <c r="P122" s="900"/>
      <c r="Q122" s="889"/>
    </row>
    <row r="123" spans="1:17" ht="21.75" customHeight="1" x14ac:dyDescent="0.15">
      <c r="A123" s="889">
        <v>119</v>
      </c>
      <c r="B123" s="970" t="s">
        <v>5240</v>
      </c>
      <c r="C123" s="879" t="s">
        <v>5241</v>
      </c>
      <c r="D123" s="994" t="s">
        <v>6554</v>
      </c>
      <c r="E123" s="844" t="s">
        <v>6287</v>
      </c>
      <c r="F123" s="914" t="s">
        <v>4541</v>
      </c>
      <c r="G123" s="901" t="s">
        <v>4541</v>
      </c>
      <c r="H123" s="896" t="s">
        <v>4920</v>
      </c>
      <c r="I123" s="896" t="s">
        <v>4920</v>
      </c>
      <c r="J123" s="896" t="s">
        <v>4920</v>
      </c>
      <c r="K123" s="896" t="s">
        <v>4920</v>
      </c>
      <c r="L123" s="892" t="s">
        <v>4541</v>
      </c>
      <c r="M123" s="893" t="s">
        <v>3357</v>
      </c>
      <c r="N123" s="893" t="s">
        <v>3357</v>
      </c>
      <c r="O123" s="900" t="s">
        <v>5483</v>
      </c>
      <c r="P123" s="900" t="s">
        <v>5484</v>
      </c>
      <c r="Q123" s="892" t="s">
        <v>3146</v>
      </c>
    </row>
    <row r="124" spans="1:17" ht="19.5" customHeight="1" x14ac:dyDescent="0.15">
      <c r="A124" s="889">
        <v>120</v>
      </c>
      <c r="B124" s="970" t="s">
        <v>5234</v>
      </c>
      <c r="C124" s="879" t="s">
        <v>5235</v>
      </c>
      <c r="D124" s="994" t="s">
        <v>6451</v>
      </c>
      <c r="E124" s="844" t="s">
        <v>6294</v>
      </c>
      <c r="F124" s="844" t="s">
        <v>4541</v>
      </c>
      <c r="G124" s="901" t="s">
        <v>4541</v>
      </c>
      <c r="H124" s="896" t="s">
        <v>4920</v>
      </c>
      <c r="I124" s="896" t="s">
        <v>4920</v>
      </c>
      <c r="J124" s="896" t="s">
        <v>4920</v>
      </c>
      <c r="K124" s="896" t="s">
        <v>4920</v>
      </c>
      <c r="L124" s="892" t="s">
        <v>4541</v>
      </c>
      <c r="M124" s="893" t="s">
        <v>3357</v>
      </c>
      <c r="N124" s="893" t="s">
        <v>3357</v>
      </c>
      <c r="O124" s="891"/>
      <c r="P124" s="891"/>
      <c r="Q124" s="889"/>
    </row>
    <row r="125" spans="1:17" ht="27" customHeight="1" x14ac:dyDescent="0.15">
      <c r="A125" s="889">
        <v>121</v>
      </c>
      <c r="B125" s="970" t="s">
        <v>384</v>
      </c>
      <c r="C125" s="879" t="s">
        <v>1951</v>
      </c>
      <c r="D125" s="844" t="s">
        <v>383</v>
      </c>
      <c r="E125" s="844" t="s">
        <v>6287</v>
      </c>
      <c r="F125" s="914" t="s">
        <v>4541</v>
      </c>
      <c r="G125" s="901" t="s">
        <v>4541</v>
      </c>
      <c r="H125" s="896" t="s">
        <v>4920</v>
      </c>
      <c r="I125" s="896" t="s">
        <v>4920</v>
      </c>
      <c r="J125" s="896" t="s">
        <v>4920</v>
      </c>
      <c r="K125" s="892" t="s">
        <v>3012</v>
      </c>
      <c r="L125" s="892" t="s">
        <v>4541</v>
      </c>
      <c r="M125" s="893" t="s">
        <v>3357</v>
      </c>
      <c r="N125" s="893" t="s">
        <v>3357</v>
      </c>
      <c r="O125" s="900" t="s">
        <v>5485</v>
      </c>
      <c r="P125" s="900" t="s">
        <v>5486</v>
      </c>
      <c r="Q125" s="892" t="s">
        <v>3146</v>
      </c>
    </row>
    <row r="126" spans="1:17" ht="21.75" customHeight="1" x14ac:dyDescent="0.15">
      <c r="A126" s="889">
        <v>122</v>
      </c>
      <c r="B126" s="970" t="s">
        <v>392</v>
      </c>
      <c r="C126" s="879" t="s">
        <v>1960</v>
      </c>
      <c r="D126" s="844" t="s">
        <v>391</v>
      </c>
      <c r="E126" s="844" t="s">
        <v>6294</v>
      </c>
      <c r="F126" s="968" t="s">
        <v>4541</v>
      </c>
      <c r="G126" s="898" t="s">
        <v>3012</v>
      </c>
      <c r="H126" s="896" t="s">
        <v>4920</v>
      </c>
      <c r="I126" s="896" t="s">
        <v>4920</v>
      </c>
      <c r="J126" s="896" t="s">
        <v>4920</v>
      </c>
      <c r="K126" s="892" t="s">
        <v>4541</v>
      </c>
      <c r="L126" s="892" t="s">
        <v>4541</v>
      </c>
      <c r="M126" s="893" t="s">
        <v>3357</v>
      </c>
      <c r="N126" s="893" t="s">
        <v>3357</v>
      </c>
      <c r="O126" s="891"/>
      <c r="P126" s="891"/>
      <c r="Q126" s="889"/>
    </row>
    <row r="127" spans="1:17" ht="26.25" customHeight="1" x14ac:dyDescent="0.15">
      <c r="A127" s="889">
        <v>123</v>
      </c>
      <c r="B127" s="970" t="s">
        <v>396</v>
      </c>
      <c r="C127" s="879" t="s">
        <v>1964</v>
      </c>
      <c r="D127" s="844" t="s">
        <v>395</v>
      </c>
      <c r="E127" s="844" t="s">
        <v>6294</v>
      </c>
      <c r="F127" s="933" t="s">
        <v>4541</v>
      </c>
      <c r="G127" s="898" t="s">
        <v>3012</v>
      </c>
      <c r="H127" s="896" t="s">
        <v>4920</v>
      </c>
      <c r="I127" s="896" t="s">
        <v>4920</v>
      </c>
      <c r="J127" s="897" t="s">
        <v>5364</v>
      </c>
      <c r="K127" s="896" t="s">
        <v>4920</v>
      </c>
      <c r="L127" s="892" t="s">
        <v>4541</v>
      </c>
      <c r="M127" s="893" t="s">
        <v>3357</v>
      </c>
      <c r="N127" s="893" t="s">
        <v>3357</v>
      </c>
      <c r="O127" s="1027" t="s">
        <v>5489</v>
      </c>
      <c r="P127" s="1027" t="s">
        <v>5490</v>
      </c>
      <c r="Q127" s="1026" t="s">
        <v>5363</v>
      </c>
    </row>
    <row r="128" spans="1:17" ht="24.75" customHeight="1" x14ac:dyDescent="0.15">
      <c r="A128" s="889">
        <v>124</v>
      </c>
      <c r="B128" s="970" t="s">
        <v>400</v>
      </c>
      <c r="C128" s="879" t="s">
        <v>1968</v>
      </c>
      <c r="D128" s="844" t="s">
        <v>399</v>
      </c>
      <c r="E128" s="844" t="s">
        <v>6287</v>
      </c>
      <c r="F128" s="914" t="s">
        <v>4541</v>
      </c>
      <c r="G128" s="901" t="s">
        <v>4541</v>
      </c>
      <c r="H128" s="896" t="s">
        <v>4920</v>
      </c>
      <c r="I128" s="896" t="s">
        <v>4920</v>
      </c>
      <c r="J128" s="896" t="s">
        <v>4920</v>
      </c>
      <c r="K128" s="892" t="s">
        <v>3012</v>
      </c>
      <c r="L128" s="892" t="s">
        <v>4541</v>
      </c>
      <c r="M128" s="893" t="s">
        <v>3357</v>
      </c>
      <c r="N128" s="893" t="s">
        <v>3357</v>
      </c>
      <c r="O128" s="900" t="s">
        <v>5492</v>
      </c>
      <c r="P128" s="900" t="s">
        <v>5491</v>
      </c>
      <c r="Q128" s="892" t="s">
        <v>3146</v>
      </c>
    </row>
    <row r="129" spans="1:17" ht="30" customHeight="1" x14ac:dyDescent="0.15">
      <c r="A129" s="889">
        <v>125</v>
      </c>
      <c r="B129" s="970" t="s">
        <v>6364</v>
      </c>
      <c r="C129" s="879" t="s">
        <v>6366</v>
      </c>
      <c r="D129" s="994" t="s">
        <v>6365</v>
      </c>
      <c r="E129" s="844" t="s">
        <v>6290</v>
      </c>
      <c r="F129" s="914" t="s">
        <v>4541</v>
      </c>
      <c r="G129" s="898" t="s">
        <v>3012</v>
      </c>
      <c r="H129" s="896" t="s">
        <v>4920</v>
      </c>
      <c r="I129" s="896" t="s">
        <v>4920</v>
      </c>
      <c r="J129" s="896" t="s">
        <v>4920</v>
      </c>
      <c r="K129" s="896" t="s">
        <v>4920</v>
      </c>
      <c r="L129" s="892" t="s">
        <v>4541</v>
      </c>
      <c r="M129" s="893" t="s">
        <v>3484</v>
      </c>
      <c r="N129" s="893" t="s">
        <v>3484</v>
      </c>
      <c r="O129" s="1027"/>
      <c r="P129" s="1027"/>
      <c r="Q129" s="1026"/>
    </row>
    <row r="130" spans="1:17" ht="25.5" customHeight="1" x14ac:dyDescent="0.15">
      <c r="A130" s="889">
        <v>126</v>
      </c>
      <c r="B130" s="970" t="s">
        <v>404</v>
      </c>
      <c r="C130" s="879" t="s">
        <v>1971</v>
      </c>
      <c r="D130" s="844" t="s">
        <v>403</v>
      </c>
      <c r="E130" s="844" t="s">
        <v>6290</v>
      </c>
      <c r="F130" s="844" t="s">
        <v>4541</v>
      </c>
      <c r="G130" s="901" t="s">
        <v>4541</v>
      </c>
      <c r="H130" s="896" t="s">
        <v>4920</v>
      </c>
      <c r="I130" s="896" t="s">
        <v>4920</v>
      </c>
      <c r="J130" s="896" t="s">
        <v>4920</v>
      </c>
      <c r="K130" s="896" t="s">
        <v>4920</v>
      </c>
      <c r="L130" s="892" t="s">
        <v>4541</v>
      </c>
      <c r="M130" s="893" t="s">
        <v>3357</v>
      </c>
      <c r="N130" s="893" t="s">
        <v>3357</v>
      </c>
      <c r="O130" s="900" t="s">
        <v>5983</v>
      </c>
      <c r="P130" s="900" t="s">
        <v>5984</v>
      </c>
      <c r="Q130" s="892" t="s">
        <v>5596</v>
      </c>
    </row>
    <row r="131" spans="1:17" ht="25.5" customHeight="1" x14ac:dyDescent="0.15">
      <c r="A131" s="889">
        <v>127</v>
      </c>
      <c r="B131" s="971" t="s">
        <v>5270</v>
      </c>
      <c r="C131" s="882" t="s">
        <v>1975</v>
      </c>
      <c r="D131" s="844" t="s">
        <v>407</v>
      </c>
      <c r="E131" s="844" t="s">
        <v>6497</v>
      </c>
      <c r="F131" s="844" t="s">
        <v>4541</v>
      </c>
      <c r="G131" s="901" t="s">
        <v>4541</v>
      </c>
      <c r="H131" s="896" t="s">
        <v>4920</v>
      </c>
      <c r="I131" s="896" t="s">
        <v>4920</v>
      </c>
      <c r="J131" s="896" t="s">
        <v>4920</v>
      </c>
      <c r="K131" s="896" t="s">
        <v>4920</v>
      </c>
      <c r="L131" s="892" t="s">
        <v>4541</v>
      </c>
      <c r="M131" s="893" t="s">
        <v>3484</v>
      </c>
      <c r="N131" s="893" t="s">
        <v>3484</v>
      </c>
      <c r="O131" s="891"/>
      <c r="P131" s="891"/>
      <c r="Q131" s="889"/>
    </row>
    <row r="132" spans="1:17" ht="27.75" customHeight="1" x14ac:dyDescent="0.15">
      <c r="A132" s="889">
        <v>128</v>
      </c>
      <c r="B132" s="970" t="s">
        <v>416</v>
      </c>
      <c r="C132" s="879" t="s">
        <v>1979</v>
      </c>
      <c r="D132" s="844" t="s">
        <v>415</v>
      </c>
      <c r="E132" s="844" t="s">
        <v>6290</v>
      </c>
      <c r="F132" s="968" t="s">
        <v>4541</v>
      </c>
      <c r="G132" s="901" t="s">
        <v>4541</v>
      </c>
      <c r="H132" s="896" t="s">
        <v>4920</v>
      </c>
      <c r="I132" s="896" t="s">
        <v>4920</v>
      </c>
      <c r="J132" s="896" t="s">
        <v>4920</v>
      </c>
      <c r="K132" s="896" t="s">
        <v>4920</v>
      </c>
      <c r="L132" s="892" t="s">
        <v>4541</v>
      </c>
      <c r="M132" s="893" t="s">
        <v>3357</v>
      </c>
      <c r="N132" s="893" t="s">
        <v>3357</v>
      </c>
      <c r="O132" s="900" t="s">
        <v>5985</v>
      </c>
      <c r="P132" s="900" t="s">
        <v>5986</v>
      </c>
      <c r="Q132" s="889"/>
    </row>
    <row r="133" spans="1:17" ht="16.5" customHeight="1" x14ac:dyDescent="0.15">
      <c r="A133" s="889">
        <v>129</v>
      </c>
      <c r="B133" s="970" t="s">
        <v>420</v>
      </c>
      <c r="C133" s="879" t="s">
        <v>1983</v>
      </c>
      <c r="D133" s="844" t="s">
        <v>419</v>
      </c>
      <c r="E133" s="844" t="s">
        <v>6287</v>
      </c>
      <c r="F133" s="844" t="s">
        <v>4541</v>
      </c>
      <c r="G133" s="901" t="s">
        <v>4541</v>
      </c>
      <c r="H133" s="896" t="s">
        <v>4920</v>
      </c>
      <c r="I133" s="896" t="s">
        <v>4920</v>
      </c>
      <c r="J133" s="896" t="s">
        <v>4920</v>
      </c>
      <c r="K133" s="896" t="s">
        <v>4920</v>
      </c>
      <c r="L133" s="896" t="s">
        <v>4920</v>
      </c>
      <c r="M133" s="893" t="s">
        <v>3357</v>
      </c>
      <c r="N133" s="893" t="s">
        <v>3357</v>
      </c>
      <c r="O133" s="900" t="s">
        <v>5493</v>
      </c>
      <c r="P133" s="900" t="s">
        <v>5494</v>
      </c>
      <c r="Q133" s="892" t="s">
        <v>3146</v>
      </c>
    </row>
    <row r="134" spans="1:17" ht="25.5" customHeight="1" x14ac:dyDescent="0.15">
      <c r="A134" s="889">
        <v>130</v>
      </c>
      <c r="B134" s="970" t="s">
        <v>423</v>
      </c>
      <c r="C134" s="879" t="s">
        <v>1987</v>
      </c>
      <c r="D134" s="844" t="s">
        <v>422</v>
      </c>
      <c r="E134" s="844" t="s">
        <v>6290</v>
      </c>
      <c r="F134" s="844" t="s">
        <v>4541</v>
      </c>
      <c r="G134" s="901" t="s">
        <v>4541</v>
      </c>
      <c r="H134" s="896" t="s">
        <v>4920</v>
      </c>
      <c r="I134" s="896" t="s">
        <v>4920</v>
      </c>
      <c r="J134" s="896" t="s">
        <v>4920</v>
      </c>
      <c r="K134" s="896" t="s">
        <v>4920</v>
      </c>
      <c r="L134" s="892" t="s">
        <v>4541</v>
      </c>
      <c r="M134" s="893" t="s">
        <v>3357</v>
      </c>
      <c r="N134" s="893" t="s">
        <v>3357</v>
      </c>
      <c r="O134" s="899" t="s">
        <v>5495</v>
      </c>
      <c r="P134" s="899" t="s">
        <v>5496</v>
      </c>
      <c r="Q134" s="892" t="s">
        <v>5363</v>
      </c>
    </row>
    <row r="135" spans="1:17" ht="26.25" customHeight="1" x14ac:dyDescent="0.15">
      <c r="A135" s="889">
        <v>131</v>
      </c>
      <c r="B135" s="970" t="s">
        <v>6198</v>
      </c>
      <c r="C135" s="879" t="s">
        <v>1991</v>
      </c>
      <c r="D135" s="844" t="s">
        <v>426</v>
      </c>
      <c r="E135" s="844" t="s">
        <v>6287</v>
      </c>
      <c r="F135" s="844" t="s">
        <v>4541</v>
      </c>
      <c r="G135" s="901" t="s">
        <v>4541</v>
      </c>
      <c r="H135" s="896" t="s">
        <v>4920</v>
      </c>
      <c r="I135" s="896" t="s">
        <v>4920</v>
      </c>
      <c r="J135" s="896" t="s">
        <v>4920</v>
      </c>
      <c r="K135" s="896" t="s">
        <v>4920</v>
      </c>
      <c r="L135" s="892" t="s">
        <v>4541</v>
      </c>
      <c r="M135" s="893" t="s">
        <v>3357</v>
      </c>
      <c r="N135" s="893" t="s">
        <v>3357</v>
      </c>
      <c r="O135" s="900" t="s">
        <v>5497</v>
      </c>
      <c r="P135" s="900" t="s">
        <v>5498</v>
      </c>
      <c r="Q135" s="892" t="s">
        <v>3146</v>
      </c>
    </row>
    <row r="136" spans="1:17" ht="24" customHeight="1" x14ac:dyDescent="0.15">
      <c r="A136" s="889">
        <v>132</v>
      </c>
      <c r="B136" s="970" t="s">
        <v>431</v>
      </c>
      <c r="C136" s="879" t="s">
        <v>1993</v>
      </c>
      <c r="D136" s="994" t="s">
        <v>6579</v>
      </c>
      <c r="E136" s="844" t="s">
        <v>6294</v>
      </c>
      <c r="F136" s="914" t="s">
        <v>4541</v>
      </c>
      <c r="G136" s="901" t="s">
        <v>4541</v>
      </c>
      <c r="H136" s="896" t="s">
        <v>4920</v>
      </c>
      <c r="I136" s="896" t="s">
        <v>4920</v>
      </c>
      <c r="J136" s="896" t="s">
        <v>4920</v>
      </c>
      <c r="K136" s="896" t="s">
        <v>4920</v>
      </c>
      <c r="L136" s="892" t="s">
        <v>4541</v>
      </c>
      <c r="M136" s="893" t="s">
        <v>3357</v>
      </c>
      <c r="N136" s="893" t="s">
        <v>3357</v>
      </c>
      <c r="O136" s="900" t="s">
        <v>5499</v>
      </c>
      <c r="P136" s="900" t="s">
        <v>5500</v>
      </c>
      <c r="Q136" s="892" t="s">
        <v>5363</v>
      </c>
    </row>
    <row r="137" spans="1:17" ht="18" customHeight="1" x14ac:dyDescent="0.15">
      <c r="A137" s="889">
        <v>133</v>
      </c>
      <c r="B137" s="971" t="s">
        <v>435</v>
      </c>
      <c r="C137" s="882" t="s">
        <v>1672</v>
      </c>
      <c r="D137" s="844" t="s">
        <v>438</v>
      </c>
      <c r="E137" s="844" t="s">
        <v>3022</v>
      </c>
      <c r="F137" s="844" t="s">
        <v>4541</v>
      </c>
      <c r="G137" s="901" t="s">
        <v>4541</v>
      </c>
      <c r="H137" s="896" t="s">
        <v>4920</v>
      </c>
      <c r="I137" s="896" t="s">
        <v>4920</v>
      </c>
      <c r="J137" s="896" t="s">
        <v>4920</v>
      </c>
      <c r="K137" s="896" t="s">
        <v>4920</v>
      </c>
      <c r="L137" s="892" t="s">
        <v>4541</v>
      </c>
      <c r="M137" s="893" t="s">
        <v>3484</v>
      </c>
      <c r="N137" s="893" t="s">
        <v>3484</v>
      </c>
      <c r="O137" s="891"/>
      <c r="P137" s="891"/>
      <c r="Q137" s="889"/>
    </row>
    <row r="138" spans="1:17" ht="20.25" customHeight="1" x14ac:dyDescent="0.15">
      <c r="A138" s="889">
        <v>134</v>
      </c>
      <c r="B138" s="971" t="s">
        <v>439</v>
      </c>
      <c r="C138" s="882" t="s">
        <v>1672</v>
      </c>
      <c r="D138" s="844" t="s">
        <v>442</v>
      </c>
      <c r="E138" s="844" t="s">
        <v>3022</v>
      </c>
      <c r="F138" s="844" t="s">
        <v>4541</v>
      </c>
      <c r="G138" s="901" t="s">
        <v>4541</v>
      </c>
      <c r="H138" s="896" t="s">
        <v>4920</v>
      </c>
      <c r="I138" s="896" t="s">
        <v>4920</v>
      </c>
      <c r="J138" s="896" t="s">
        <v>4920</v>
      </c>
      <c r="K138" s="896" t="s">
        <v>4920</v>
      </c>
      <c r="L138" s="892" t="s">
        <v>4541</v>
      </c>
      <c r="M138" s="893" t="s">
        <v>3484</v>
      </c>
      <c r="N138" s="893" t="s">
        <v>3484</v>
      </c>
      <c r="O138" s="891"/>
      <c r="P138" s="891"/>
      <c r="Q138" s="889"/>
    </row>
    <row r="139" spans="1:17" ht="20.25" customHeight="1" x14ac:dyDescent="0.15">
      <c r="A139" s="889">
        <v>135</v>
      </c>
      <c r="B139" s="971" t="s">
        <v>443</v>
      </c>
      <c r="C139" s="882" t="s">
        <v>1672</v>
      </c>
      <c r="D139" s="844" t="s">
        <v>445</v>
      </c>
      <c r="E139" s="844" t="s">
        <v>3022</v>
      </c>
      <c r="F139" s="844" t="s">
        <v>4541</v>
      </c>
      <c r="G139" s="901" t="s">
        <v>4541</v>
      </c>
      <c r="H139" s="896" t="s">
        <v>4920</v>
      </c>
      <c r="I139" s="896" t="s">
        <v>4920</v>
      </c>
      <c r="J139" s="896" t="s">
        <v>4920</v>
      </c>
      <c r="K139" s="896" t="s">
        <v>4920</v>
      </c>
      <c r="L139" s="892" t="s">
        <v>4541</v>
      </c>
      <c r="M139" s="893" t="s">
        <v>3484</v>
      </c>
      <c r="N139" s="893" t="s">
        <v>3484</v>
      </c>
      <c r="O139" s="891"/>
      <c r="P139" s="891"/>
      <c r="Q139" s="889"/>
    </row>
    <row r="140" spans="1:17" ht="24" customHeight="1" x14ac:dyDescent="0.15">
      <c r="A140" s="889">
        <v>136</v>
      </c>
      <c r="B140" s="971" t="s">
        <v>6174</v>
      </c>
      <c r="C140" s="882" t="s">
        <v>1672</v>
      </c>
      <c r="D140" s="844" t="s">
        <v>6175</v>
      </c>
      <c r="E140" s="844" t="s">
        <v>3022</v>
      </c>
      <c r="F140" s="844" t="s">
        <v>4541</v>
      </c>
      <c r="G140" s="901" t="s">
        <v>4541</v>
      </c>
      <c r="H140" s="896" t="s">
        <v>4920</v>
      </c>
      <c r="I140" s="896" t="s">
        <v>4920</v>
      </c>
      <c r="J140" s="896" t="s">
        <v>4920</v>
      </c>
      <c r="K140" s="896" t="s">
        <v>4920</v>
      </c>
      <c r="L140" s="892" t="s">
        <v>4541</v>
      </c>
      <c r="M140" s="893" t="s">
        <v>3484</v>
      </c>
      <c r="N140" s="893" t="s">
        <v>3484</v>
      </c>
      <c r="O140" s="889"/>
      <c r="Q140" s="889"/>
    </row>
    <row r="141" spans="1:17" ht="28.5" customHeight="1" x14ac:dyDescent="0.15">
      <c r="A141" s="889">
        <v>137</v>
      </c>
      <c r="B141" s="971" t="s">
        <v>5325</v>
      </c>
      <c r="C141" s="882" t="s">
        <v>1672</v>
      </c>
      <c r="D141" s="844" t="s">
        <v>434</v>
      </c>
      <c r="E141" s="844" t="s">
        <v>3022</v>
      </c>
      <c r="F141" s="914" t="s">
        <v>4541</v>
      </c>
      <c r="G141" s="904" t="s">
        <v>3012</v>
      </c>
      <c r="H141" s="896" t="s">
        <v>4920</v>
      </c>
      <c r="I141" s="896" t="s">
        <v>4920</v>
      </c>
      <c r="J141" s="896" t="s">
        <v>4920</v>
      </c>
      <c r="K141" s="892" t="s">
        <v>3012</v>
      </c>
      <c r="L141" s="892" t="s">
        <v>4541</v>
      </c>
      <c r="M141" s="893" t="s">
        <v>3484</v>
      </c>
      <c r="N141" s="893" t="s">
        <v>3484</v>
      </c>
      <c r="O141" s="889"/>
      <c r="P141" s="889"/>
      <c r="Q141" s="889"/>
    </row>
    <row r="142" spans="1:17" ht="29.25" customHeight="1" x14ac:dyDescent="0.15">
      <c r="A142" s="889">
        <v>138</v>
      </c>
      <c r="B142" s="971" t="s">
        <v>6081</v>
      </c>
      <c r="C142" s="882" t="s">
        <v>6083</v>
      </c>
      <c r="D142" s="844" t="s">
        <v>6082</v>
      </c>
      <c r="E142" s="844" t="s">
        <v>6290</v>
      </c>
      <c r="F142" s="844" t="s">
        <v>4541</v>
      </c>
      <c r="G142" s="901" t="s">
        <v>4541</v>
      </c>
      <c r="H142" s="896" t="s">
        <v>4920</v>
      </c>
      <c r="I142" s="896" t="s">
        <v>4920</v>
      </c>
      <c r="J142" s="896" t="s">
        <v>4920</v>
      </c>
      <c r="K142" s="896" t="s">
        <v>4920</v>
      </c>
      <c r="L142" s="892" t="s">
        <v>4541</v>
      </c>
      <c r="M142" s="893" t="s">
        <v>3357</v>
      </c>
      <c r="N142" s="893" t="s">
        <v>3357</v>
      </c>
      <c r="O142" s="899" t="s">
        <v>6084</v>
      </c>
      <c r="P142" s="889"/>
      <c r="Q142" s="889"/>
    </row>
    <row r="143" spans="1:17" ht="30.75" customHeight="1" x14ac:dyDescent="0.15">
      <c r="A143" s="889">
        <v>139</v>
      </c>
      <c r="B143" s="970" t="s">
        <v>412</v>
      </c>
      <c r="C143" s="879" t="s">
        <v>2001</v>
      </c>
      <c r="D143" s="844" t="s">
        <v>411</v>
      </c>
      <c r="E143" s="844" t="s">
        <v>6287</v>
      </c>
      <c r="F143" s="914" t="s">
        <v>4541</v>
      </c>
      <c r="G143" s="901" t="s">
        <v>3012</v>
      </c>
      <c r="H143" s="896" t="s">
        <v>4920</v>
      </c>
      <c r="I143" s="896" t="s">
        <v>4920</v>
      </c>
      <c r="J143" s="896" t="s">
        <v>4920</v>
      </c>
      <c r="K143" s="896" t="s">
        <v>4920</v>
      </c>
      <c r="L143" s="892" t="s">
        <v>4541</v>
      </c>
      <c r="M143" s="893" t="s">
        <v>3357</v>
      </c>
      <c r="N143" s="893" t="s">
        <v>3357</v>
      </c>
      <c r="O143" s="899" t="s">
        <v>5501</v>
      </c>
      <c r="P143" s="899" t="s">
        <v>5502</v>
      </c>
      <c r="Q143" s="892" t="s">
        <v>5363</v>
      </c>
    </row>
    <row r="144" spans="1:17" ht="26.25" customHeight="1" x14ac:dyDescent="0.15">
      <c r="A144" s="889">
        <v>140</v>
      </c>
      <c r="B144" s="970" t="s">
        <v>450</v>
      </c>
      <c r="C144" s="879" t="s">
        <v>2005</v>
      </c>
      <c r="D144" s="844" t="s">
        <v>449</v>
      </c>
      <c r="E144" s="844" t="s">
        <v>3028</v>
      </c>
      <c r="F144" s="934" t="s">
        <v>4541</v>
      </c>
      <c r="G144" s="901" t="s">
        <v>3012</v>
      </c>
      <c r="H144" s="896" t="s">
        <v>4920</v>
      </c>
      <c r="I144" s="896" t="s">
        <v>4920</v>
      </c>
      <c r="J144" s="896" t="s">
        <v>4920</v>
      </c>
      <c r="K144" s="896" t="s">
        <v>4920</v>
      </c>
      <c r="L144" s="892" t="s">
        <v>4541</v>
      </c>
      <c r="M144" s="893" t="s">
        <v>3357</v>
      </c>
      <c r="N144" s="893" t="s">
        <v>3357</v>
      </c>
      <c r="O144" s="899" t="s">
        <v>5503</v>
      </c>
      <c r="P144" s="899" t="s">
        <v>5417</v>
      </c>
      <c r="Q144" s="892" t="s">
        <v>3146</v>
      </c>
    </row>
    <row r="145" spans="1:17" ht="24" customHeight="1" x14ac:dyDescent="0.15">
      <c r="A145" s="889">
        <v>141</v>
      </c>
      <c r="B145" s="970" t="s">
        <v>454</v>
      </c>
      <c r="C145" s="879" t="s">
        <v>2009</v>
      </c>
      <c r="D145" s="844" t="s">
        <v>453</v>
      </c>
      <c r="E145" s="844" t="s">
        <v>6294</v>
      </c>
      <c r="F145" s="933" t="s">
        <v>4541</v>
      </c>
      <c r="G145" s="901" t="s">
        <v>3012</v>
      </c>
      <c r="H145" s="896" t="s">
        <v>4920</v>
      </c>
      <c r="I145" s="896" t="s">
        <v>4920</v>
      </c>
      <c r="J145" s="896" t="s">
        <v>5364</v>
      </c>
      <c r="K145" s="896" t="s">
        <v>4920</v>
      </c>
      <c r="L145" s="892" t="s">
        <v>4541</v>
      </c>
      <c r="M145" s="893" t="s">
        <v>3357</v>
      </c>
      <c r="N145" s="893" t="s">
        <v>3357</v>
      </c>
      <c r="O145" s="900" t="s">
        <v>5504</v>
      </c>
      <c r="P145" s="900" t="s">
        <v>5505</v>
      </c>
      <c r="Q145" s="892" t="s">
        <v>3146</v>
      </c>
    </row>
    <row r="146" spans="1:17" ht="22.5" customHeight="1" x14ac:dyDescent="0.15">
      <c r="A146" s="889">
        <v>142</v>
      </c>
      <c r="B146" s="970" t="s">
        <v>2013</v>
      </c>
      <c r="C146" s="879" t="s">
        <v>2009</v>
      </c>
      <c r="D146" s="844" t="s">
        <v>456</v>
      </c>
      <c r="E146" s="844" t="s">
        <v>6294</v>
      </c>
      <c r="F146" s="933" t="s">
        <v>4541</v>
      </c>
      <c r="G146" s="901" t="s">
        <v>3012</v>
      </c>
      <c r="H146" s="896" t="s">
        <v>4920</v>
      </c>
      <c r="I146" s="896" t="s">
        <v>4920</v>
      </c>
      <c r="J146" s="896" t="s">
        <v>5364</v>
      </c>
      <c r="K146" s="896" t="s">
        <v>4920</v>
      </c>
      <c r="L146" s="892" t="s">
        <v>4541</v>
      </c>
      <c r="M146" s="893" t="s">
        <v>3357</v>
      </c>
      <c r="N146" s="893" t="s">
        <v>3357</v>
      </c>
      <c r="O146" s="900" t="s">
        <v>5504</v>
      </c>
      <c r="P146" s="900" t="s">
        <v>5505</v>
      </c>
      <c r="Q146" s="892" t="s">
        <v>3146</v>
      </c>
    </row>
    <row r="147" spans="1:17" ht="22.5" customHeight="1" x14ac:dyDescent="0.15">
      <c r="A147" s="889"/>
      <c r="B147" s="970" t="s">
        <v>458</v>
      </c>
      <c r="C147" s="879" t="s">
        <v>2017</v>
      </c>
      <c r="D147" s="844" t="s">
        <v>457</v>
      </c>
      <c r="E147" s="844" t="s">
        <v>6290</v>
      </c>
      <c r="F147" s="933" t="s">
        <v>4541</v>
      </c>
      <c r="G147" s="901" t="s">
        <v>3012</v>
      </c>
      <c r="H147" s="896" t="s">
        <v>4920</v>
      </c>
      <c r="I147" s="896" t="s">
        <v>4920</v>
      </c>
      <c r="J147" s="896" t="s">
        <v>5364</v>
      </c>
      <c r="K147" s="896" t="s">
        <v>4920</v>
      </c>
      <c r="L147" s="892" t="s">
        <v>4541</v>
      </c>
      <c r="M147" s="893" t="s">
        <v>3357</v>
      </c>
      <c r="N147" s="893" t="s">
        <v>3357</v>
      </c>
      <c r="O147" s="900" t="s">
        <v>5506</v>
      </c>
      <c r="P147" s="900" t="s">
        <v>5507</v>
      </c>
      <c r="Q147" s="892" t="s">
        <v>5363</v>
      </c>
    </row>
    <row r="148" spans="1:17" ht="27" customHeight="1" x14ac:dyDescent="0.15">
      <c r="A148" s="889">
        <v>143</v>
      </c>
      <c r="B148" s="970" t="s">
        <v>6532</v>
      </c>
      <c r="C148" s="879" t="s">
        <v>6534</v>
      </c>
      <c r="D148" s="994" t="s">
        <v>6533</v>
      </c>
      <c r="E148" s="844" t="s">
        <v>6287</v>
      </c>
      <c r="F148" s="934" t="s">
        <v>4541</v>
      </c>
      <c r="G148" s="901" t="s">
        <v>3012</v>
      </c>
      <c r="H148" s="896" t="s">
        <v>4920</v>
      </c>
      <c r="I148" s="896" t="s">
        <v>4920</v>
      </c>
      <c r="J148" s="896" t="s">
        <v>5364</v>
      </c>
      <c r="K148" s="896" t="s">
        <v>4920</v>
      </c>
      <c r="L148" s="892" t="s">
        <v>4541</v>
      </c>
      <c r="M148" s="893" t="s">
        <v>3357</v>
      </c>
      <c r="N148" s="893" t="s">
        <v>3357</v>
      </c>
      <c r="O148" s="900" t="s">
        <v>6535</v>
      </c>
      <c r="P148" s="900"/>
      <c r="Q148" s="892"/>
    </row>
    <row r="149" spans="1:17" ht="26.25" customHeight="1" x14ac:dyDescent="0.15">
      <c r="A149" s="889">
        <v>144</v>
      </c>
      <c r="B149" s="970" t="s">
        <v>2021</v>
      </c>
      <c r="C149" s="879" t="s">
        <v>2022</v>
      </c>
      <c r="D149" s="844" t="s">
        <v>461</v>
      </c>
      <c r="E149" s="844" t="s">
        <v>3028</v>
      </c>
      <c r="F149" s="968" t="s">
        <v>4541</v>
      </c>
      <c r="G149" s="901" t="s">
        <v>4541</v>
      </c>
      <c r="H149" s="896" t="s">
        <v>4920</v>
      </c>
      <c r="I149" s="896" t="s">
        <v>4920</v>
      </c>
      <c r="J149" s="896" t="s">
        <v>4920</v>
      </c>
      <c r="K149" s="896" t="s">
        <v>4920</v>
      </c>
      <c r="L149" s="892" t="s">
        <v>4541</v>
      </c>
      <c r="M149" s="893" t="s">
        <v>3357</v>
      </c>
      <c r="N149" s="893" t="s">
        <v>3357</v>
      </c>
      <c r="O149" s="900" t="s">
        <v>5987</v>
      </c>
      <c r="P149" s="900" t="s">
        <v>5988</v>
      </c>
      <c r="Q149" s="892" t="s">
        <v>5976</v>
      </c>
    </row>
    <row r="150" spans="1:17" ht="24.75" customHeight="1" x14ac:dyDescent="0.15">
      <c r="A150" s="889">
        <v>145</v>
      </c>
      <c r="B150" s="970" t="s">
        <v>466</v>
      </c>
      <c r="C150" s="879" t="s">
        <v>2031</v>
      </c>
      <c r="D150" s="844" t="s">
        <v>465</v>
      </c>
      <c r="E150" s="844" t="s">
        <v>6294</v>
      </c>
      <c r="F150" s="914" t="s">
        <v>4541</v>
      </c>
      <c r="G150" s="878" t="s">
        <v>6513</v>
      </c>
      <c r="H150" s="896" t="s">
        <v>4920</v>
      </c>
      <c r="I150" s="896" t="s">
        <v>4920</v>
      </c>
      <c r="J150" s="896" t="s">
        <v>4920</v>
      </c>
      <c r="K150" s="892" t="s">
        <v>3012</v>
      </c>
      <c r="L150" s="892" t="s">
        <v>4541</v>
      </c>
      <c r="M150" s="893" t="s">
        <v>3357</v>
      </c>
      <c r="N150" s="893" t="s">
        <v>3357</v>
      </c>
      <c r="O150" s="900" t="s">
        <v>5501</v>
      </c>
      <c r="P150" s="900" t="s">
        <v>5502</v>
      </c>
      <c r="Q150" s="892" t="s">
        <v>5363</v>
      </c>
    </row>
    <row r="151" spans="1:17" ht="21.75" customHeight="1" x14ac:dyDescent="0.15">
      <c r="A151" s="889">
        <v>146</v>
      </c>
      <c r="B151" s="971" t="s">
        <v>470</v>
      </c>
      <c r="C151" s="882" t="s">
        <v>2034</v>
      </c>
      <c r="D151" s="844" t="s">
        <v>469</v>
      </c>
      <c r="E151" s="844" t="s">
        <v>6288</v>
      </c>
      <c r="F151" s="933" t="s">
        <v>4541</v>
      </c>
      <c r="G151" s="901" t="s">
        <v>3012</v>
      </c>
      <c r="H151" s="896" t="s">
        <v>5364</v>
      </c>
      <c r="I151" s="1025" t="s">
        <v>5946</v>
      </c>
      <c r="J151" s="896" t="s">
        <v>5364</v>
      </c>
      <c r="K151" s="892" t="s">
        <v>3012</v>
      </c>
      <c r="L151" s="892" t="s">
        <v>4541</v>
      </c>
      <c r="M151" s="893" t="s">
        <v>3484</v>
      </c>
      <c r="N151" s="893" t="s">
        <v>3484</v>
      </c>
      <c r="O151" s="900" t="s">
        <v>5955</v>
      </c>
      <c r="P151" s="893" t="s">
        <v>3484</v>
      </c>
      <c r="Q151" s="892" t="s">
        <v>5363</v>
      </c>
    </row>
    <row r="152" spans="1:17" ht="26.25" customHeight="1" x14ac:dyDescent="0.15">
      <c r="A152" s="889">
        <v>147</v>
      </c>
      <c r="B152" s="970" t="s">
        <v>474</v>
      </c>
      <c r="C152" s="879" t="s">
        <v>1829</v>
      </c>
      <c r="D152" s="844" t="s">
        <v>473</v>
      </c>
      <c r="E152" s="844" t="s">
        <v>6290</v>
      </c>
      <c r="F152" s="933" t="s">
        <v>4541</v>
      </c>
      <c r="G152" s="901" t="s">
        <v>3012</v>
      </c>
      <c r="H152" s="896" t="s">
        <v>4920</v>
      </c>
      <c r="I152" s="896" t="s">
        <v>4920</v>
      </c>
      <c r="J152" s="896" t="s">
        <v>5364</v>
      </c>
      <c r="K152" s="896" t="s">
        <v>4920</v>
      </c>
      <c r="L152" s="892" t="s">
        <v>4541</v>
      </c>
      <c r="M152" s="893" t="s">
        <v>3357</v>
      </c>
      <c r="N152" s="893" t="s">
        <v>3357</v>
      </c>
      <c r="O152" s="893">
        <v>2507694254</v>
      </c>
      <c r="P152" s="900" t="s">
        <v>5989</v>
      </c>
      <c r="Q152" s="892" t="s">
        <v>5976</v>
      </c>
    </row>
    <row r="153" spans="1:17" ht="23.25" customHeight="1" x14ac:dyDescent="0.15">
      <c r="A153" s="889">
        <v>148</v>
      </c>
      <c r="B153" s="970" t="s">
        <v>5342</v>
      </c>
      <c r="C153" s="870" t="s">
        <v>1629</v>
      </c>
      <c r="D153" s="870" t="s">
        <v>1630</v>
      </c>
      <c r="E153" s="870" t="s">
        <v>3028</v>
      </c>
      <c r="F153" s="966" t="s">
        <v>4541</v>
      </c>
      <c r="G153" s="892" t="s">
        <v>4541</v>
      </c>
      <c r="H153" s="896" t="s">
        <v>5364</v>
      </c>
      <c r="I153" s="892" t="s">
        <v>4920</v>
      </c>
      <c r="J153" s="892" t="s">
        <v>4920</v>
      </c>
      <c r="K153" s="892" t="s">
        <v>4920</v>
      </c>
      <c r="L153" s="892" t="s">
        <v>4541</v>
      </c>
      <c r="M153" s="893" t="s">
        <v>4541</v>
      </c>
      <c r="N153" s="893" t="s">
        <v>3357</v>
      </c>
      <c r="O153" s="893">
        <v>69313342200</v>
      </c>
      <c r="P153" s="900" t="s">
        <v>5371</v>
      </c>
      <c r="Q153" s="892" t="s">
        <v>5363</v>
      </c>
    </row>
    <row r="154" spans="1:17" ht="24.75" customHeight="1" x14ac:dyDescent="0.15">
      <c r="A154" s="889">
        <v>149</v>
      </c>
      <c r="B154" s="970" t="s">
        <v>482</v>
      </c>
      <c r="C154" s="879" t="s">
        <v>2039</v>
      </c>
      <c r="D154" s="844" t="s">
        <v>481</v>
      </c>
      <c r="E154" s="844" t="s">
        <v>6287</v>
      </c>
      <c r="F154" s="844" t="s">
        <v>4541</v>
      </c>
      <c r="G154" s="901" t="s">
        <v>4541</v>
      </c>
      <c r="H154" s="896" t="s">
        <v>4920</v>
      </c>
      <c r="I154" s="1022" t="s">
        <v>4920</v>
      </c>
      <c r="J154" s="896" t="s">
        <v>4920</v>
      </c>
      <c r="K154" s="896" t="s">
        <v>4920</v>
      </c>
      <c r="L154" s="892" t="s">
        <v>4541</v>
      </c>
      <c r="M154" s="893" t="s">
        <v>3357</v>
      </c>
      <c r="N154" s="893" t="s">
        <v>3357</v>
      </c>
      <c r="O154" s="900" t="s">
        <v>5510</v>
      </c>
      <c r="P154" s="900" t="s">
        <v>5511</v>
      </c>
      <c r="Q154" s="892" t="s">
        <v>3146</v>
      </c>
    </row>
    <row r="155" spans="1:17" ht="27" customHeight="1" x14ac:dyDescent="0.15">
      <c r="A155" s="889">
        <v>150</v>
      </c>
      <c r="B155" s="970" t="s">
        <v>486</v>
      </c>
      <c r="C155" s="879" t="s">
        <v>2043</v>
      </c>
      <c r="D155" s="994" t="s">
        <v>6563</v>
      </c>
      <c r="E155" s="844" t="s">
        <v>6294</v>
      </c>
      <c r="F155" s="914" t="s">
        <v>4541</v>
      </c>
      <c r="G155" s="901" t="s">
        <v>4541</v>
      </c>
      <c r="H155" s="896" t="s">
        <v>4920</v>
      </c>
      <c r="I155" s="896" t="s">
        <v>4920</v>
      </c>
      <c r="J155" s="896" t="s">
        <v>4920</v>
      </c>
      <c r="K155" s="896" t="s">
        <v>4920</v>
      </c>
      <c r="L155" s="892" t="s">
        <v>4541</v>
      </c>
      <c r="M155" s="893" t="s">
        <v>3357</v>
      </c>
      <c r="N155" s="893" t="s">
        <v>3357</v>
      </c>
      <c r="O155" s="899" t="s">
        <v>5508</v>
      </c>
      <c r="P155" s="899" t="s">
        <v>5509</v>
      </c>
      <c r="Q155" s="892" t="s">
        <v>3146</v>
      </c>
    </row>
    <row r="156" spans="1:17" ht="27" customHeight="1" x14ac:dyDescent="0.15">
      <c r="A156" s="889"/>
      <c r="B156" s="970" t="s">
        <v>6649</v>
      </c>
      <c r="C156" s="879" t="s">
        <v>6651</v>
      </c>
      <c r="D156" s="994" t="s">
        <v>6650</v>
      </c>
      <c r="E156" s="844"/>
      <c r="F156" s="914" t="s">
        <v>4541</v>
      </c>
      <c r="G156" s="901" t="s">
        <v>4541</v>
      </c>
      <c r="H156" s="896" t="s">
        <v>4920</v>
      </c>
      <c r="I156" s="896" t="s">
        <v>4920</v>
      </c>
      <c r="J156" s="896" t="s">
        <v>4920</v>
      </c>
      <c r="K156" s="896" t="s">
        <v>4920</v>
      </c>
      <c r="L156" s="892" t="s">
        <v>4541</v>
      </c>
      <c r="M156" s="893" t="s">
        <v>3357</v>
      </c>
      <c r="N156" s="893" t="s">
        <v>3357</v>
      </c>
      <c r="O156" s="899" t="s">
        <v>5702</v>
      </c>
      <c r="P156" s="899"/>
      <c r="Q156" s="892"/>
    </row>
    <row r="157" spans="1:17" ht="22.5" customHeight="1" x14ac:dyDescent="0.15">
      <c r="A157" s="889">
        <v>151</v>
      </c>
      <c r="B157" s="970" t="s">
        <v>506</v>
      </c>
      <c r="C157" s="879" t="s">
        <v>2050</v>
      </c>
      <c r="D157" s="844" t="s">
        <v>505</v>
      </c>
      <c r="E157" s="844" t="s">
        <v>6290</v>
      </c>
      <c r="F157" s="933" t="s">
        <v>4541</v>
      </c>
      <c r="G157" s="844"/>
      <c r="H157" s="889"/>
      <c r="I157" s="889"/>
      <c r="J157" s="889"/>
      <c r="K157" s="889"/>
      <c r="L157" s="889"/>
      <c r="M157" s="889"/>
      <c r="N157" s="891"/>
      <c r="O157" s="889"/>
      <c r="P157" s="889"/>
      <c r="Q157" s="889"/>
    </row>
    <row r="158" spans="1:17" ht="24" customHeight="1" x14ac:dyDescent="0.15">
      <c r="A158" s="889">
        <v>152</v>
      </c>
      <c r="B158" s="970" t="s">
        <v>6122</v>
      </c>
      <c r="C158" s="879" t="s">
        <v>6124</v>
      </c>
      <c r="D158" s="844" t="s">
        <v>6123</v>
      </c>
      <c r="E158" s="844" t="s">
        <v>6294</v>
      </c>
      <c r="F158" s="844" t="s">
        <v>4541</v>
      </c>
      <c r="G158" s="901" t="s">
        <v>4541</v>
      </c>
      <c r="H158" s="896" t="s">
        <v>4920</v>
      </c>
      <c r="I158" s="896" t="s">
        <v>4920</v>
      </c>
      <c r="J158" s="896" t="s">
        <v>4920</v>
      </c>
      <c r="K158" s="896" t="s">
        <v>4920</v>
      </c>
      <c r="L158" s="896" t="s">
        <v>4920</v>
      </c>
      <c r="M158" s="893" t="s">
        <v>3357</v>
      </c>
      <c r="N158" s="893" t="s">
        <v>3357</v>
      </c>
      <c r="O158" s="900" t="s">
        <v>6125</v>
      </c>
      <c r="P158" s="891"/>
      <c r="Q158" s="889"/>
    </row>
    <row r="159" spans="1:17" ht="27" customHeight="1" x14ac:dyDescent="0.15">
      <c r="A159" s="889">
        <v>153</v>
      </c>
      <c r="B159" s="970" t="s">
        <v>5296</v>
      </c>
      <c r="C159" s="879" t="s">
        <v>5298</v>
      </c>
      <c r="D159" s="844" t="s">
        <v>5297</v>
      </c>
      <c r="E159" s="844" t="s">
        <v>6290</v>
      </c>
      <c r="F159" s="844" t="s">
        <v>4541</v>
      </c>
      <c r="G159" s="901" t="s">
        <v>4541</v>
      </c>
      <c r="H159" s="896" t="s">
        <v>4920</v>
      </c>
      <c r="I159" s="896" t="s">
        <v>4920</v>
      </c>
      <c r="J159" s="896" t="s">
        <v>4920</v>
      </c>
      <c r="K159" s="896" t="s">
        <v>4920</v>
      </c>
      <c r="L159" s="896" t="s">
        <v>4920</v>
      </c>
      <c r="M159" s="893" t="s">
        <v>3357</v>
      </c>
      <c r="N159" s="893" t="s">
        <v>3357</v>
      </c>
      <c r="O159" s="900" t="s">
        <v>5512</v>
      </c>
      <c r="P159" s="900" t="s">
        <v>5513</v>
      </c>
      <c r="Q159" s="889"/>
    </row>
    <row r="160" spans="1:17" ht="13.5" customHeight="1" x14ac:dyDescent="0.15">
      <c r="A160" s="889">
        <v>154</v>
      </c>
      <c r="B160" s="970" t="s">
        <v>517</v>
      </c>
      <c r="C160" s="879" t="s">
        <v>2057</v>
      </c>
      <c r="D160" s="844" t="s">
        <v>516</v>
      </c>
      <c r="E160" s="844" t="s">
        <v>3028</v>
      </c>
      <c r="F160" s="934" t="s">
        <v>4541</v>
      </c>
      <c r="G160" s="901" t="s">
        <v>3012</v>
      </c>
      <c r="H160" s="896" t="s">
        <v>4920</v>
      </c>
      <c r="I160" s="896" t="s">
        <v>4920</v>
      </c>
      <c r="J160" s="896" t="s">
        <v>5364</v>
      </c>
      <c r="K160" s="897" t="s">
        <v>3012</v>
      </c>
      <c r="L160" s="892" t="s">
        <v>4541</v>
      </c>
      <c r="M160" s="892" t="s">
        <v>3357</v>
      </c>
      <c r="N160" s="893" t="s">
        <v>3357</v>
      </c>
      <c r="O160" s="899" t="s">
        <v>5991</v>
      </c>
      <c r="P160" s="1027" t="s">
        <v>5992</v>
      </c>
      <c r="Q160" s="892" t="s">
        <v>5363</v>
      </c>
    </row>
    <row r="161" spans="1:17" ht="23.25" customHeight="1" x14ac:dyDescent="0.15">
      <c r="A161" s="889">
        <v>155</v>
      </c>
      <c r="B161" s="970" t="s">
        <v>521</v>
      </c>
      <c r="C161" s="879" t="s">
        <v>2062</v>
      </c>
      <c r="D161" s="844" t="s">
        <v>520</v>
      </c>
      <c r="E161" s="844" t="s">
        <v>6294</v>
      </c>
      <c r="F161" s="914" t="s">
        <v>4541</v>
      </c>
      <c r="G161" s="901" t="s">
        <v>3012</v>
      </c>
      <c r="H161" s="896" t="s">
        <v>5364</v>
      </c>
      <c r="I161" s="896" t="s">
        <v>4920</v>
      </c>
      <c r="J161" s="896" t="s">
        <v>5364</v>
      </c>
      <c r="K161" s="896" t="s">
        <v>4920</v>
      </c>
      <c r="L161" s="896" t="s">
        <v>4920</v>
      </c>
      <c r="M161" s="893" t="s">
        <v>3357</v>
      </c>
      <c r="N161" s="893" t="s">
        <v>3357</v>
      </c>
      <c r="O161" s="900" t="s">
        <v>5501</v>
      </c>
      <c r="P161" s="899" t="s">
        <v>5502</v>
      </c>
      <c r="Q161" s="892" t="s">
        <v>5363</v>
      </c>
    </row>
    <row r="162" spans="1:17" ht="23.25" customHeight="1" x14ac:dyDescent="0.15">
      <c r="A162" s="889">
        <v>156</v>
      </c>
      <c r="B162" s="970" t="s">
        <v>521</v>
      </c>
      <c r="C162" s="879" t="s">
        <v>2062</v>
      </c>
      <c r="D162" s="844" t="s">
        <v>523</v>
      </c>
      <c r="E162" s="844" t="s">
        <v>6294</v>
      </c>
      <c r="F162" s="844" t="s">
        <v>4541</v>
      </c>
      <c r="G162" s="901" t="s">
        <v>4541</v>
      </c>
      <c r="H162" s="896" t="s">
        <v>5364</v>
      </c>
      <c r="I162" s="896" t="s">
        <v>4920</v>
      </c>
      <c r="J162" s="896" t="s">
        <v>5364</v>
      </c>
      <c r="K162" s="896" t="s">
        <v>4920</v>
      </c>
      <c r="L162" s="896" t="s">
        <v>4920</v>
      </c>
      <c r="M162" s="893" t="s">
        <v>3357</v>
      </c>
      <c r="N162" s="893" t="s">
        <v>3357</v>
      </c>
      <c r="O162" s="900" t="s">
        <v>5514</v>
      </c>
      <c r="P162" s="900" t="s">
        <v>5515</v>
      </c>
      <c r="Q162" s="892"/>
    </row>
    <row r="163" spans="1:17" ht="24.75" customHeight="1" x14ac:dyDescent="0.15">
      <c r="A163" s="889">
        <v>157</v>
      </c>
      <c r="B163" s="970" t="s">
        <v>6228</v>
      </c>
      <c r="C163" s="879" t="s">
        <v>6230</v>
      </c>
      <c r="D163" s="844" t="s">
        <v>6229</v>
      </c>
      <c r="E163" s="844" t="s">
        <v>3028</v>
      </c>
      <c r="F163" s="933" t="s">
        <v>4541</v>
      </c>
      <c r="G163" s="901" t="s">
        <v>4541</v>
      </c>
      <c r="H163" s="896" t="s">
        <v>4920</v>
      </c>
      <c r="I163" s="896" t="s">
        <v>4920</v>
      </c>
      <c r="J163" s="896" t="s">
        <v>5364</v>
      </c>
      <c r="K163" s="896" t="s">
        <v>4920</v>
      </c>
      <c r="L163" s="892" t="s">
        <v>4541</v>
      </c>
      <c r="M163" s="893" t="s">
        <v>3357</v>
      </c>
      <c r="N163" s="893" t="s">
        <v>3357</v>
      </c>
      <c r="O163" s="900" t="s">
        <v>6231</v>
      </c>
      <c r="P163" s="900"/>
      <c r="Q163" s="892"/>
    </row>
    <row r="164" spans="1:17" ht="13.5" customHeight="1" x14ac:dyDescent="0.15">
      <c r="A164" s="889">
        <v>158</v>
      </c>
      <c r="B164" s="970" t="s">
        <v>6232</v>
      </c>
      <c r="C164" s="879" t="s">
        <v>6230</v>
      </c>
      <c r="D164" s="844" t="s">
        <v>6233</v>
      </c>
      <c r="E164" s="844" t="s">
        <v>3028</v>
      </c>
      <c r="F164" s="933" t="s">
        <v>4541</v>
      </c>
      <c r="G164" s="901" t="s">
        <v>4541</v>
      </c>
      <c r="H164" s="896" t="s">
        <v>4920</v>
      </c>
      <c r="I164" s="896" t="s">
        <v>4920</v>
      </c>
      <c r="J164" s="896" t="s">
        <v>5364</v>
      </c>
      <c r="K164" s="896" t="s">
        <v>4920</v>
      </c>
      <c r="L164" s="892" t="s">
        <v>4541</v>
      </c>
      <c r="M164" s="893" t="s">
        <v>3357</v>
      </c>
      <c r="N164" s="893" t="s">
        <v>3357</v>
      </c>
      <c r="O164" s="900" t="s">
        <v>6231</v>
      </c>
      <c r="P164" s="900"/>
      <c r="Q164" s="892"/>
    </row>
    <row r="165" spans="1:17" ht="12.75" customHeight="1" x14ac:dyDescent="0.15">
      <c r="A165" s="889">
        <v>159</v>
      </c>
      <c r="B165" s="970" t="s">
        <v>6232</v>
      </c>
      <c r="C165" s="879" t="s">
        <v>6230</v>
      </c>
      <c r="D165" s="844" t="s">
        <v>6234</v>
      </c>
      <c r="E165" s="844" t="s">
        <v>3028</v>
      </c>
      <c r="F165" s="933" t="s">
        <v>4541</v>
      </c>
      <c r="G165" s="901" t="s">
        <v>4541</v>
      </c>
      <c r="H165" s="896" t="s">
        <v>4920</v>
      </c>
      <c r="I165" s="896" t="s">
        <v>4920</v>
      </c>
      <c r="J165" s="896" t="s">
        <v>5364</v>
      </c>
      <c r="K165" s="896" t="s">
        <v>4920</v>
      </c>
      <c r="L165" s="892" t="s">
        <v>4541</v>
      </c>
      <c r="M165" s="893" t="s">
        <v>3357</v>
      </c>
      <c r="N165" s="893" t="s">
        <v>3357</v>
      </c>
      <c r="O165" s="900" t="s">
        <v>6231</v>
      </c>
      <c r="P165" s="900"/>
      <c r="Q165" s="892"/>
    </row>
    <row r="166" spans="1:17" ht="12.75" customHeight="1" x14ac:dyDescent="0.15">
      <c r="A166" s="889"/>
      <c r="B166" s="970" t="s">
        <v>6704</v>
      </c>
      <c r="C166" s="879" t="s">
        <v>6706</v>
      </c>
      <c r="D166" s="844" t="s">
        <v>6705</v>
      </c>
      <c r="E166" s="844"/>
      <c r="F166" s="933"/>
      <c r="G166" s="901"/>
      <c r="H166" s="896"/>
      <c r="I166" s="896"/>
      <c r="J166" s="896"/>
      <c r="K166" s="896"/>
      <c r="L166" s="892"/>
      <c r="M166" s="893"/>
      <c r="N166" s="893"/>
      <c r="O166" s="900" t="s">
        <v>6707</v>
      </c>
      <c r="P166" s="900"/>
      <c r="Q166" s="892"/>
    </row>
    <row r="167" spans="1:17" ht="13.5" customHeight="1" x14ac:dyDescent="0.15">
      <c r="A167" s="889">
        <v>160</v>
      </c>
      <c r="B167" s="970" t="s">
        <v>6378</v>
      </c>
      <c r="C167" s="879" t="s">
        <v>6381</v>
      </c>
      <c r="D167" s="994" t="s">
        <v>6379</v>
      </c>
      <c r="E167" s="844" t="s">
        <v>6497</v>
      </c>
      <c r="F167" s="914" t="s">
        <v>4541</v>
      </c>
      <c r="G167" s="904" t="s">
        <v>3012</v>
      </c>
      <c r="H167" s="896" t="s">
        <v>4920</v>
      </c>
      <c r="I167" s="896" t="s">
        <v>4920</v>
      </c>
      <c r="J167" s="896" t="s">
        <v>4920</v>
      </c>
      <c r="K167" s="896" t="s">
        <v>4920</v>
      </c>
      <c r="L167" s="892" t="s">
        <v>4541</v>
      </c>
      <c r="M167" s="893" t="s">
        <v>3357</v>
      </c>
      <c r="N167" s="893" t="s">
        <v>3357</v>
      </c>
      <c r="O167" s="900" t="s">
        <v>6380</v>
      </c>
      <c r="P167" s="900"/>
      <c r="Q167" s="892"/>
    </row>
    <row r="168" spans="1:17" ht="13.5" customHeight="1" x14ac:dyDescent="0.15">
      <c r="A168" s="889"/>
      <c r="B168" s="970" t="s">
        <v>525</v>
      </c>
      <c r="C168" s="879" t="s">
        <v>2066</v>
      </c>
      <c r="D168" s="886" t="s">
        <v>524</v>
      </c>
      <c r="E168" s="886" t="s">
        <v>6287</v>
      </c>
      <c r="F168" s="914" t="s">
        <v>4541</v>
      </c>
      <c r="G168" s="901" t="s">
        <v>4541</v>
      </c>
      <c r="H168" s="896" t="s">
        <v>4920</v>
      </c>
      <c r="I168" s="896" t="s">
        <v>4920</v>
      </c>
      <c r="J168" s="896" t="s">
        <v>5364</v>
      </c>
      <c r="K168" s="896" t="s">
        <v>4920</v>
      </c>
      <c r="L168" s="892" t="s">
        <v>4541</v>
      </c>
      <c r="M168" s="893" t="s">
        <v>3357</v>
      </c>
      <c r="N168" s="893" t="s">
        <v>3357</v>
      </c>
      <c r="O168" s="900" t="s">
        <v>5514</v>
      </c>
      <c r="P168" s="900" t="s">
        <v>5515</v>
      </c>
      <c r="Q168" s="889"/>
    </row>
    <row r="169" spans="1:17" ht="13.5" customHeight="1" x14ac:dyDescent="0.15">
      <c r="A169" s="889">
        <v>161</v>
      </c>
      <c r="B169" s="970" t="s">
        <v>6519</v>
      </c>
      <c r="C169" s="879" t="s">
        <v>2066</v>
      </c>
      <c r="D169" s="994" t="s">
        <v>6520</v>
      </c>
      <c r="E169" s="1042" t="s">
        <v>6287</v>
      </c>
      <c r="F169" s="844" t="s">
        <v>4541</v>
      </c>
      <c r="G169" s="901" t="s">
        <v>4541</v>
      </c>
      <c r="H169" s="896" t="s">
        <v>4920</v>
      </c>
      <c r="I169" s="896" t="s">
        <v>4920</v>
      </c>
      <c r="J169" s="896" t="s">
        <v>4920</v>
      </c>
      <c r="K169" s="896" t="s">
        <v>4920</v>
      </c>
      <c r="L169" s="892" t="s">
        <v>4541</v>
      </c>
      <c r="M169" s="893" t="s">
        <v>3357</v>
      </c>
      <c r="N169" s="893" t="s">
        <v>3357</v>
      </c>
      <c r="O169" s="900" t="s">
        <v>5514</v>
      </c>
      <c r="P169" s="900"/>
      <c r="Q169" s="889"/>
    </row>
    <row r="170" spans="1:17" ht="24" customHeight="1" x14ac:dyDescent="0.15">
      <c r="A170" s="889">
        <v>162</v>
      </c>
      <c r="B170" s="970" t="s">
        <v>6102</v>
      </c>
      <c r="C170" s="879" t="s">
        <v>6103</v>
      </c>
      <c r="D170" s="886" t="s">
        <v>6104</v>
      </c>
      <c r="E170" s="886" t="s">
        <v>3028</v>
      </c>
      <c r="F170" s="844" t="s">
        <v>4541</v>
      </c>
      <c r="G170" s="901" t="s">
        <v>4541</v>
      </c>
      <c r="H170" s="896" t="s">
        <v>4920</v>
      </c>
      <c r="I170" s="896" t="s">
        <v>4920</v>
      </c>
      <c r="J170" s="896" t="s">
        <v>4920</v>
      </c>
      <c r="K170" s="896" t="s">
        <v>4920</v>
      </c>
      <c r="L170" s="892" t="s">
        <v>4541</v>
      </c>
      <c r="M170" s="893" t="s">
        <v>3357</v>
      </c>
      <c r="N170" s="893" t="s">
        <v>3357</v>
      </c>
      <c r="O170" s="900" t="s">
        <v>6105</v>
      </c>
      <c r="P170" s="900"/>
      <c r="Q170" s="889"/>
    </row>
    <row r="171" spans="1:17" ht="24" customHeight="1" x14ac:dyDescent="0.15">
      <c r="A171" s="889"/>
      <c r="B171" s="970" t="s">
        <v>6614</v>
      </c>
      <c r="C171" s="879" t="s">
        <v>6616</v>
      </c>
      <c r="D171" s="994" t="s">
        <v>6615</v>
      </c>
      <c r="E171" s="886"/>
      <c r="F171" s="844" t="s">
        <v>4541</v>
      </c>
      <c r="G171" s="901"/>
      <c r="H171" s="896"/>
      <c r="I171" s="896"/>
      <c r="J171" s="896"/>
      <c r="K171" s="896"/>
      <c r="L171" s="892"/>
      <c r="M171" s="893"/>
      <c r="N171" s="893"/>
      <c r="O171" s="900"/>
      <c r="P171" s="900"/>
      <c r="Q171" s="889"/>
    </row>
    <row r="172" spans="1:17" ht="21" customHeight="1" x14ac:dyDescent="0.15">
      <c r="A172" s="889">
        <v>163</v>
      </c>
      <c r="B172" s="970" t="s">
        <v>535</v>
      </c>
      <c r="C172" s="879" t="s">
        <v>2073</v>
      </c>
      <c r="D172" s="844" t="s">
        <v>534</v>
      </c>
      <c r="E172" s="844" t="s">
        <v>6290</v>
      </c>
      <c r="F172" s="844" t="s">
        <v>4541</v>
      </c>
      <c r="G172" s="878" t="s">
        <v>6513</v>
      </c>
      <c r="H172" s="896" t="s">
        <v>4920</v>
      </c>
      <c r="I172" s="896" t="s">
        <v>4920</v>
      </c>
      <c r="J172" s="896" t="s">
        <v>4920</v>
      </c>
      <c r="K172" s="896" t="s">
        <v>4920</v>
      </c>
      <c r="L172" s="892" t="s">
        <v>4541</v>
      </c>
      <c r="M172" s="893" t="s">
        <v>3357</v>
      </c>
      <c r="N172" s="893" t="s">
        <v>3357</v>
      </c>
      <c r="O172" s="900" t="s">
        <v>5516</v>
      </c>
      <c r="P172" s="900" t="s">
        <v>5517</v>
      </c>
      <c r="Q172" s="892" t="s">
        <v>5363</v>
      </c>
    </row>
    <row r="173" spans="1:17" ht="13.5" customHeight="1" x14ac:dyDescent="0.15">
      <c r="A173" s="889">
        <v>164</v>
      </c>
      <c r="B173" s="970" t="s">
        <v>539</v>
      </c>
      <c r="C173" s="879" t="s">
        <v>2077</v>
      </c>
      <c r="D173" s="844" t="s">
        <v>538</v>
      </c>
      <c r="E173" s="844" t="s">
        <v>6294</v>
      </c>
      <c r="F173" s="914" t="s">
        <v>4541</v>
      </c>
      <c r="G173" s="901" t="s">
        <v>4541</v>
      </c>
      <c r="H173" s="896" t="s">
        <v>4920</v>
      </c>
      <c r="I173" s="896" t="s">
        <v>4920</v>
      </c>
      <c r="J173" s="896" t="s">
        <v>4920</v>
      </c>
      <c r="K173" s="896" t="s">
        <v>4920</v>
      </c>
      <c r="L173" s="892" t="s">
        <v>4541</v>
      </c>
      <c r="M173" s="893" t="s">
        <v>3357</v>
      </c>
      <c r="N173" s="893" t="s">
        <v>3357</v>
      </c>
      <c r="O173" s="900" t="s">
        <v>5518</v>
      </c>
      <c r="P173" s="900" t="s">
        <v>5519</v>
      </c>
      <c r="Q173" s="892" t="s">
        <v>5520</v>
      </c>
    </row>
    <row r="174" spans="1:17" ht="22.5" customHeight="1" x14ac:dyDescent="0.15">
      <c r="A174" s="889">
        <v>165</v>
      </c>
      <c r="B174" s="970" t="s">
        <v>6134</v>
      </c>
      <c r="C174" s="879" t="s">
        <v>6134</v>
      </c>
      <c r="D174" s="844" t="s">
        <v>6135</v>
      </c>
      <c r="E174" s="844" t="s">
        <v>6290</v>
      </c>
      <c r="F174" s="914" t="s">
        <v>4541</v>
      </c>
      <c r="G174" s="878" t="s">
        <v>6513</v>
      </c>
      <c r="H174" s="896" t="s">
        <v>4920</v>
      </c>
      <c r="I174" s="896" t="s">
        <v>4920</v>
      </c>
      <c r="J174" s="896" t="s">
        <v>4920</v>
      </c>
      <c r="K174" s="896" t="s">
        <v>4920</v>
      </c>
      <c r="L174" s="892" t="s">
        <v>4541</v>
      </c>
      <c r="M174" s="893" t="s">
        <v>3484</v>
      </c>
      <c r="N174" s="893" t="s">
        <v>3484</v>
      </c>
      <c r="O174" s="900" t="s">
        <v>6136</v>
      </c>
      <c r="P174" s="900"/>
      <c r="Q174" s="892"/>
    </row>
    <row r="175" spans="1:17" ht="22.5" customHeight="1" x14ac:dyDescent="0.15">
      <c r="A175" s="889"/>
      <c r="B175" s="970" t="s">
        <v>6728</v>
      </c>
      <c r="C175" s="879" t="s">
        <v>6730</v>
      </c>
      <c r="D175" s="886" t="s">
        <v>6729</v>
      </c>
      <c r="E175" s="844"/>
      <c r="F175" s="844" t="s">
        <v>4541</v>
      </c>
      <c r="G175" s="901" t="s">
        <v>4541</v>
      </c>
      <c r="H175" s="896" t="s">
        <v>4920</v>
      </c>
      <c r="I175" s="896">
        <v>13304749</v>
      </c>
      <c r="J175" s="896" t="s">
        <v>5364</v>
      </c>
      <c r="K175" s="896" t="s">
        <v>4920</v>
      </c>
      <c r="L175" s="892" t="s">
        <v>4541</v>
      </c>
      <c r="M175" s="893" t="s">
        <v>3357</v>
      </c>
      <c r="N175" s="893" t="s">
        <v>3357</v>
      </c>
      <c r="O175" s="900" t="s">
        <v>6731</v>
      </c>
      <c r="P175" s="900"/>
      <c r="Q175" s="892"/>
    </row>
    <row r="176" spans="1:17" ht="20.25" customHeight="1" x14ac:dyDescent="0.15">
      <c r="A176" s="889">
        <v>166</v>
      </c>
      <c r="B176" s="970" t="s">
        <v>6074</v>
      </c>
      <c r="C176" s="879" t="s">
        <v>6075</v>
      </c>
      <c r="D176" s="994" t="s">
        <v>6499</v>
      </c>
      <c r="E176" s="844" t="s">
        <v>3028</v>
      </c>
      <c r="F176" s="914" t="s">
        <v>4541</v>
      </c>
      <c r="G176" s="901" t="s">
        <v>4541</v>
      </c>
      <c r="H176" s="896" t="s">
        <v>4920</v>
      </c>
      <c r="I176" s="896" t="s">
        <v>4920</v>
      </c>
      <c r="J176" s="896" t="s">
        <v>4920</v>
      </c>
      <c r="K176" s="896" t="s">
        <v>4920</v>
      </c>
      <c r="L176" s="892" t="s">
        <v>4541</v>
      </c>
      <c r="M176" s="893" t="s">
        <v>3357</v>
      </c>
      <c r="N176" s="893" t="s">
        <v>3357</v>
      </c>
      <c r="O176" s="900"/>
      <c r="P176" s="900"/>
      <c r="Q176" s="892"/>
    </row>
    <row r="177" spans="1:17" ht="13.5" customHeight="1" x14ac:dyDescent="0.15">
      <c r="A177" s="889">
        <v>167</v>
      </c>
      <c r="B177" s="970" t="s">
        <v>6359</v>
      </c>
      <c r="C177" s="879" t="s">
        <v>5334</v>
      </c>
      <c r="D177" s="844" t="s">
        <v>5330</v>
      </c>
      <c r="E177" s="844" t="s">
        <v>6290</v>
      </c>
      <c r="F177" s="844" t="s">
        <v>4541</v>
      </c>
      <c r="G177" s="901" t="s">
        <v>4541</v>
      </c>
      <c r="H177" s="896" t="s">
        <v>4920</v>
      </c>
      <c r="I177" s="896" t="s">
        <v>4920</v>
      </c>
      <c r="J177" s="896" t="s">
        <v>4920</v>
      </c>
      <c r="K177" s="896" t="s">
        <v>4920</v>
      </c>
      <c r="L177" s="892" t="s">
        <v>4541</v>
      </c>
      <c r="M177" s="893" t="s">
        <v>3357</v>
      </c>
      <c r="N177" s="893" t="s">
        <v>3357</v>
      </c>
      <c r="O177" s="900" t="s">
        <v>5521</v>
      </c>
      <c r="P177" s="900" t="s">
        <v>5522</v>
      </c>
      <c r="Q177" s="892" t="s">
        <v>5363</v>
      </c>
    </row>
    <row r="178" spans="1:17" ht="13.5" customHeight="1" x14ac:dyDescent="0.15">
      <c r="A178" s="889">
        <v>168</v>
      </c>
      <c r="B178" s="970" t="s">
        <v>6137</v>
      </c>
      <c r="C178" s="879" t="s">
        <v>6139</v>
      </c>
      <c r="D178" s="844" t="s">
        <v>6138</v>
      </c>
      <c r="E178" s="844" t="s">
        <v>6294</v>
      </c>
      <c r="F178" s="844" t="s">
        <v>4541</v>
      </c>
      <c r="G178" s="901" t="s">
        <v>4541</v>
      </c>
      <c r="H178" s="896" t="s">
        <v>4920</v>
      </c>
      <c r="I178" s="896" t="s">
        <v>4920</v>
      </c>
      <c r="J178" s="896" t="s">
        <v>4920</v>
      </c>
      <c r="K178" s="896" t="s">
        <v>4920</v>
      </c>
      <c r="L178" s="892"/>
      <c r="M178" s="893" t="s">
        <v>3357</v>
      </c>
      <c r="N178" s="893" t="s">
        <v>3357</v>
      </c>
      <c r="O178" s="900" t="s">
        <v>6140</v>
      </c>
      <c r="P178" s="900"/>
      <c r="Q178" s="892"/>
    </row>
    <row r="179" spans="1:17" ht="25.5" customHeight="1" x14ac:dyDescent="0.15">
      <c r="A179" s="889">
        <v>169</v>
      </c>
      <c r="B179" s="970" t="s">
        <v>548</v>
      </c>
      <c r="C179" s="879" t="s">
        <v>2085</v>
      </c>
      <c r="D179" s="844" t="s">
        <v>547</v>
      </c>
      <c r="E179" s="844" t="s">
        <v>3028</v>
      </c>
      <c r="F179" s="914" t="s">
        <v>4541</v>
      </c>
      <c r="G179" s="901" t="s">
        <v>4541</v>
      </c>
      <c r="H179" s="896" t="s">
        <v>4920</v>
      </c>
      <c r="I179" s="896" t="s">
        <v>4920</v>
      </c>
      <c r="J179" s="896" t="s">
        <v>4920</v>
      </c>
      <c r="K179" s="896" t="s">
        <v>4920</v>
      </c>
      <c r="L179" s="892" t="s">
        <v>4541</v>
      </c>
      <c r="M179" s="893" t="s">
        <v>3357</v>
      </c>
      <c r="N179" s="893" t="s">
        <v>3357</v>
      </c>
      <c r="O179" s="900" t="s">
        <v>5523</v>
      </c>
      <c r="P179" s="900" t="s">
        <v>5524</v>
      </c>
      <c r="Q179" s="892"/>
    </row>
    <row r="180" spans="1:17" ht="13.5" customHeight="1" x14ac:dyDescent="0.15">
      <c r="A180" s="889">
        <v>170</v>
      </c>
      <c r="B180" s="971" t="s">
        <v>552</v>
      </c>
      <c r="C180" s="882" t="s">
        <v>2089</v>
      </c>
      <c r="D180" s="844" t="s">
        <v>551</v>
      </c>
      <c r="E180" s="844" t="s">
        <v>3028</v>
      </c>
      <c r="F180" s="934" t="s">
        <v>4541</v>
      </c>
      <c r="G180" s="901" t="s">
        <v>4541</v>
      </c>
      <c r="H180" s="896" t="s">
        <v>4920</v>
      </c>
      <c r="I180" s="896" t="s">
        <v>4920</v>
      </c>
      <c r="J180" s="896" t="s">
        <v>4920</v>
      </c>
      <c r="K180" s="896" t="s">
        <v>4920</v>
      </c>
      <c r="L180" s="892" t="s">
        <v>4541</v>
      </c>
      <c r="M180" s="893" t="s">
        <v>3357</v>
      </c>
      <c r="N180" s="893" t="s">
        <v>3357</v>
      </c>
      <c r="O180" s="900" t="s">
        <v>5400</v>
      </c>
      <c r="P180" s="900" t="s">
        <v>5401</v>
      </c>
      <c r="Q180" s="892" t="s">
        <v>5363</v>
      </c>
    </row>
    <row r="181" spans="1:17" ht="23.25" customHeight="1" x14ac:dyDescent="0.15">
      <c r="A181" s="889">
        <v>171</v>
      </c>
      <c r="B181" s="970" t="s">
        <v>6088</v>
      </c>
      <c r="C181" s="879" t="s">
        <v>1956</v>
      </c>
      <c r="D181" s="844" t="s">
        <v>387</v>
      </c>
      <c r="E181" s="844" t="s">
        <v>6294</v>
      </c>
      <c r="F181" s="914" t="s">
        <v>4541</v>
      </c>
      <c r="G181" s="901" t="s">
        <v>4541</v>
      </c>
      <c r="H181" s="896" t="s">
        <v>4920</v>
      </c>
      <c r="I181" s="896" t="s">
        <v>4920</v>
      </c>
      <c r="J181" s="896" t="s">
        <v>4920</v>
      </c>
      <c r="K181" s="896" t="s">
        <v>4920</v>
      </c>
      <c r="L181" s="892" t="s">
        <v>4541</v>
      </c>
      <c r="M181" s="893" t="s">
        <v>3357</v>
      </c>
      <c r="N181" s="893" t="s">
        <v>3357</v>
      </c>
      <c r="O181" s="900" t="s">
        <v>5488</v>
      </c>
      <c r="P181" s="900" t="s">
        <v>5487</v>
      </c>
      <c r="Q181" s="892" t="s">
        <v>5363</v>
      </c>
    </row>
    <row r="182" spans="1:17" ht="23.25" customHeight="1" x14ac:dyDescent="0.15">
      <c r="A182" s="889"/>
      <c r="B182" s="970" t="s">
        <v>6098</v>
      </c>
      <c r="C182" s="879" t="s">
        <v>6100</v>
      </c>
      <c r="D182" s="844" t="s">
        <v>6099</v>
      </c>
      <c r="E182" s="844" t="s">
        <v>6287</v>
      </c>
      <c r="F182" s="844" t="s">
        <v>4541</v>
      </c>
      <c r="G182" s="901" t="s">
        <v>4541</v>
      </c>
      <c r="H182" s="896" t="s">
        <v>4920</v>
      </c>
      <c r="I182" s="896" t="s">
        <v>4920</v>
      </c>
      <c r="J182" s="896" t="s">
        <v>4920</v>
      </c>
      <c r="K182" s="896" t="s">
        <v>4920</v>
      </c>
      <c r="L182" s="892" t="s">
        <v>4541</v>
      </c>
      <c r="M182" s="893" t="s">
        <v>3357</v>
      </c>
      <c r="N182" s="893" t="s">
        <v>3357</v>
      </c>
      <c r="O182" s="900" t="s">
        <v>6101</v>
      </c>
      <c r="P182" s="900"/>
      <c r="Q182" s="892"/>
    </row>
    <row r="183" spans="1:17" ht="21" customHeight="1" x14ac:dyDescent="0.15">
      <c r="A183" s="889">
        <v>172</v>
      </c>
      <c r="B183" s="970" t="s">
        <v>6550</v>
      </c>
      <c r="C183" s="879" t="s">
        <v>6552</v>
      </c>
      <c r="D183" s="994" t="s">
        <v>6551</v>
      </c>
      <c r="E183" s="844" t="s">
        <v>3022</v>
      </c>
      <c r="F183" s="844" t="s">
        <v>4541</v>
      </c>
      <c r="G183" s="901" t="s">
        <v>4541</v>
      </c>
      <c r="H183" s="896" t="s">
        <v>4920</v>
      </c>
      <c r="I183" s="896" t="s">
        <v>4920</v>
      </c>
      <c r="J183" s="896" t="s">
        <v>4920</v>
      </c>
      <c r="K183" s="896" t="s">
        <v>4920</v>
      </c>
      <c r="L183" s="892" t="s">
        <v>4541</v>
      </c>
      <c r="M183" s="893" t="s">
        <v>3484</v>
      </c>
      <c r="N183" s="893" t="s">
        <v>3484</v>
      </c>
      <c r="O183" s="900"/>
      <c r="P183" s="900"/>
      <c r="Q183" s="892"/>
    </row>
    <row r="184" spans="1:17" ht="27" customHeight="1" x14ac:dyDescent="0.15">
      <c r="A184" s="889">
        <v>173</v>
      </c>
      <c r="B184" s="970" t="s">
        <v>556</v>
      </c>
      <c r="C184" s="879" t="s">
        <v>2093</v>
      </c>
      <c r="D184" s="887" t="s">
        <v>5225</v>
      </c>
      <c r="E184" s="844" t="s">
        <v>3028</v>
      </c>
      <c r="F184" s="934" t="s">
        <v>4541</v>
      </c>
      <c r="G184" s="901" t="s">
        <v>3012</v>
      </c>
      <c r="H184" s="896" t="s">
        <v>4920</v>
      </c>
      <c r="I184" s="896" t="s">
        <v>4920</v>
      </c>
      <c r="J184" s="897" t="s">
        <v>5364</v>
      </c>
      <c r="K184" s="896" t="s">
        <v>4920</v>
      </c>
      <c r="L184" s="892" t="s">
        <v>4541</v>
      </c>
      <c r="M184" s="893" t="s">
        <v>3357</v>
      </c>
      <c r="N184" s="893" t="s">
        <v>3357</v>
      </c>
      <c r="O184" s="900"/>
      <c r="P184" s="900"/>
      <c r="Q184" s="892"/>
    </row>
    <row r="185" spans="1:17" ht="14.25" customHeight="1" x14ac:dyDescent="0.15">
      <c r="A185" s="889">
        <v>174</v>
      </c>
      <c r="B185" s="970" t="s">
        <v>570</v>
      </c>
      <c r="C185" s="879" t="s">
        <v>2099</v>
      </c>
      <c r="D185" s="844" t="s">
        <v>569</v>
      </c>
      <c r="E185" s="844" t="s">
        <v>3028</v>
      </c>
      <c r="F185" s="933" t="s">
        <v>4541</v>
      </c>
      <c r="G185" s="934"/>
      <c r="H185" s="901" t="s">
        <v>3012</v>
      </c>
      <c r="I185" s="896" t="s">
        <v>4920</v>
      </c>
      <c r="J185" s="896" t="s">
        <v>4920</v>
      </c>
      <c r="K185" s="896" t="s">
        <v>4920</v>
      </c>
      <c r="L185" s="896" t="s">
        <v>4920</v>
      </c>
      <c r="M185" s="893" t="s">
        <v>4541</v>
      </c>
      <c r="N185" s="893" t="s">
        <v>3357</v>
      </c>
      <c r="O185" s="893" t="s">
        <v>3357</v>
      </c>
      <c r="P185" s="900" t="s">
        <v>5525</v>
      </c>
      <c r="Q185" s="899" t="s">
        <v>5526</v>
      </c>
    </row>
    <row r="186" spans="1:17" ht="21" customHeight="1" x14ac:dyDescent="0.15">
      <c r="A186" s="889">
        <v>175</v>
      </c>
      <c r="B186" s="970" t="s">
        <v>568</v>
      </c>
      <c r="C186" s="879" t="s">
        <v>5214</v>
      </c>
      <c r="D186" s="844" t="s">
        <v>567</v>
      </c>
      <c r="E186" s="844" t="s">
        <v>3028</v>
      </c>
      <c r="F186" s="914" t="s">
        <v>4541</v>
      </c>
      <c r="G186" s="901" t="s">
        <v>3012</v>
      </c>
      <c r="H186" s="896" t="s">
        <v>4920</v>
      </c>
      <c r="I186" s="896" t="s">
        <v>4920</v>
      </c>
      <c r="J186" s="896" t="s">
        <v>5364</v>
      </c>
      <c r="K186" s="896" t="s">
        <v>4920</v>
      </c>
      <c r="L186" s="892" t="s">
        <v>4541</v>
      </c>
      <c r="M186" s="893" t="s">
        <v>3357</v>
      </c>
      <c r="N186" s="893" t="s">
        <v>3357</v>
      </c>
      <c r="O186" s="1029">
        <v>75701529215</v>
      </c>
      <c r="P186" s="900"/>
      <c r="Q186" s="892" t="s">
        <v>5363</v>
      </c>
    </row>
    <row r="187" spans="1:17" ht="21" customHeight="1" x14ac:dyDescent="0.15">
      <c r="A187" s="889">
        <v>176</v>
      </c>
      <c r="B187" s="970" t="s">
        <v>578</v>
      </c>
      <c r="C187" s="879" t="s">
        <v>2104</v>
      </c>
      <c r="D187" s="844" t="s">
        <v>577</v>
      </c>
      <c r="E187" s="844" t="s">
        <v>6294</v>
      </c>
      <c r="F187" s="844" t="s">
        <v>4541</v>
      </c>
      <c r="G187" s="901" t="s">
        <v>4541</v>
      </c>
      <c r="H187" s="896" t="s">
        <v>4920</v>
      </c>
      <c r="I187" s="896" t="s">
        <v>4920</v>
      </c>
      <c r="J187" s="896" t="s">
        <v>4920</v>
      </c>
      <c r="K187" s="896" t="s">
        <v>4920</v>
      </c>
      <c r="L187" s="892" t="s">
        <v>4541</v>
      </c>
      <c r="M187" s="893" t="s">
        <v>3357</v>
      </c>
      <c r="N187" s="893" t="s">
        <v>3357</v>
      </c>
      <c r="O187" s="900"/>
      <c r="P187" s="900"/>
      <c r="Q187" s="892"/>
    </row>
    <row r="188" spans="1:17" ht="25.5" customHeight="1" x14ac:dyDescent="0.15">
      <c r="A188" s="889">
        <v>177</v>
      </c>
      <c r="B188" s="972" t="s">
        <v>5279</v>
      </c>
      <c r="C188" s="879" t="s">
        <v>2108</v>
      </c>
      <c r="D188" s="910" t="s">
        <v>581</v>
      </c>
      <c r="E188" s="910" t="s">
        <v>6287</v>
      </c>
      <c r="F188" s="914" t="s">
        <v>4541</v>
      </c>
      <c r="G188" s="901" t="s">
        <v>4541</v>
      </c>
      <c r="H188" s="896" t="s">
        <v>4920</v>
      </c>
      <c r="I188" s="896" t="s">
        <v>4920</v>
      </c>
      <c r="J188" s="896" t="s">
        <v>4920</v>
      </c>
      <c r="K188" s="896" t="s">
        <v>4920</v>
      </c>
      <c r="L188" s="896" t="s">
        <v>4920</v>
      </c>
      <c r="M188" s="892" t="s">
        <v>3357</v>
      </c>
      <c r="N188" s="893" t="s">
        <v>3357</v>
      </c>
      <c r="O188" s="900" t="s">
        <v>5531</v>
      </c>
      <c r="P188" s="900" t="s">
        <v>5532</v>
      </c>
      <c r="Q188" s="889"/>
    </row>
    <row r="189" spans="1:17" ht="24.75" customHeight="1" x14ac:dyDescent="0.15">
      <c r="A189" s="889">
        <v>178</v>
      </c>
      <c r="B189" s="972" t="s">
        <v>5281</v>
      </c>
      <c r="C189" s="879" t="s">
        <v>2108</v>
      </c>
      <c r="D189" s="910" t="s">
        <v>5280</v>
      </c>
      <c r="E189" s="910" t="s">
        <v>6287</v>
      </c>
      <c r="F189" s="844" t="s">
        <v>4541</v>
      </c>
      <c r="G189" s="901" t="s">
        <v>4541</v>
      </c>
      <c r="H189" s="896" t="s">
        <v>4920</v>
      </c>
      <c r="I189" s="896" t="s">
        <v>4920</v>
      </c>
      <c r="J189" s="896" t="s">
        <v>4920</v>
      </c>
      <c r="K189" s="896" t="s">
        <v>4920</v>
      </c>
      <c r="L189" s="896" t="s">
        <v>4920</v>
      </c>
      <c r="M189" s="893" t="s">
        <v>3357</v>
      </c>
      <c r="N189" s="893" t="s">
        <v>3357</v>
      </c>
      <c r="O189" s="899" t="s">
        <v>5531</v>
      </c>
      <c r="P189" s="900" t="s">
        <v>5532</v>
      </c>
      <c r="Q189" s="889"/>
    </row>
    <row r="190" spans="1:17" ht="21.75" customHeight="1" x14ac:dyDescent="0.15">
      <c r="A190" s="889">
        <v>179</v>
      </c>
      <c r="B190" s="972" t="s">
        <v>5283</v>
      </c>
      <c r="C190" s="879" t="s">
        <v>2108</v>
      </c>
      <c r="D190" s="910" t="s">
        <v>5282</v>
      </c>
      <c r="E190" s="910" t="s">
        <v>6287</v>
      </c>
      <c r="F190" s="844" t="s">
        <v>4541</v>
      </c>
      <c r="G190" s="901" t="s">
        <v>4541</v>
      </c>
      <c r="H190" s="896" t="s">
        <v>4920</v>
      </c>
      <c r="I190" s="896" t="s">
        <v>4920</v>
      </c>
      <c r="J190" s="896" t="s">
        <v>4920</v>
      </c>
      <c r="K190" s="896" t="s">
        <v>4920</v>
      </c>
      <c r="L190" s="896" t="s">
        <v>4920</v>
      </c>
      <c r="M190" s="893" t="s">
        <v>3357</v>
      </c>
      <c r="N190" s="893" t="s">
        <v>3357</v>
      </c>
      <c r="O190" s="900" t="s">
        <v>5531</v>
      </c>
      <c r="P190" s="900" t="s">
        <v>5532</v>
      </c>
      <c r="Q190" s="889"/>
    </row>
    <row r="191" spans="1:17" ht="25.5" customHeight="1" x14ac:dyDescent="0.15">
      <c r="A191" s="889">
        <v>180</v>
      </c>
      <c r="B191" s="972" t="s">
        <v>5285</v>
      </c>
      <c r="C191" s="879" t="s">
        <v>2108</v>
      </c>
      <c r="D191" s="910" t="s">
        <v>5284</v>
      </c>
      <c r="E191" s="910" t="s">
        <v>6287</v>
      </c>
      <c r="F191" s="844" t="s">
        <v>4541</v>
      </c>
      <c r="G191" s="901" t="s">
        <v>4541</v>
      </c>
      <c r="H191" s="896" t="s">
        <v>4920</v>
      </c>
      <c r="I191" s="896" t="s">
        <v>4920</v>
      </c>
      <c r="J191" s="896" t="s">
        <v>4920</v>
      </c>
      <c r="K191" s="896" t="s">
        <v>4920</v>
      </c>
      <c r="L191" s="896" t="s">
        <v>4920</v>
      </c>
      <c r="M191" s="893" t="s">
        <v>3357</v>
      </c>
      <c r="N191" s="893" t="s">
        <v>3357</v>
      </c>
      <c r="O191" s="900" t="s">
        <v>5531</v>
      </c>
      <c r="P191" s="900" t="s">
        <v>5532</v>
      </c>
      <c r="Q191" s="889"/>
    </row>
    <row r="192" spans="1:17" ht="26.25" customHeight="1" x14ac:dyDescent="0.15">
      <c r="A192" s="889">
        <v>181</v>
      </c>
      <c r="B192" s="970" t="s">
        <v>585</v>
      </c>
      <c r="C192" s="879" t="s">
        <v>2109</v>
      </c>
      <c r="D192" s="994" t="s">
        <v>6495</v>
      </c>
      <c r="E192" s="844" t="s">
        <v>3028</v>
      </c>
      <c r="F192" s="968" t="s">
        <v>4541</v>
      </c>
      <c r="G192" s="901" t="s">
        <v>3012</v>
      </c>
      <c r="H192" s="896" t="s">
        <v>4920</v>
      </c>
      <c r="I192" s="896" t="s">
        <v>4920</v>
      </c>
      <c r="J192" s="896" t="s">
        <v>5364</v>
      </c>
      <c r="K192" s="896" t="s">
        <v>4920</v>
      </c>
      <c r="L192" s="892" t="s">
        <v>4541</v>
      </c>
      <c r="M192" s="893" t="s">
        <v>3357</v>
      </c>
      <c r="N192" s="893" t="s">
        <v>3357</v>
      </c>
      <c r="O192" s="900" t="s">
        <v>5529</v>
      </c>
      <c r="P192" s="900" t="s">
        <v>5530</v>
      </c>
      <c r="Q192" s="892" t="s">
        <v>3146</v>
      </c>
    </row>
    <row r="193" spans="1:17" ht="21.75" customHeight="1" x14ac:dyDescent="0.15">
      <c r="A193" s="889">
        <v>182</v>
      </c>
      <c r="B193" s="970" t="s">
        <v>593</v>
      </c>
      <c r="C193" s="879" t="s">
        <v>2113</v>
      </c>
      <c r="D193" s="844" t="s">
        <v>592</v>
      </c>
      <c r="E193" s="844" t="s">
        <v>6497</v>
      </c>
      <c r="F193" s="933" t="s">
        <v>4541</v>
      </c>
      <c r="G193" s="901" t="s">
        <v>3012</v>
      </c>
      <c r="H193" s="896" t="s">
        <v>5364</v>
      </c>
      <c r="I193" s="896" t="s">
        <v>4920</v>
      </c>
      <c r="J193" s="896" t="s">
        <v>4920</v>
      </c>
      <c r="K193" s="897" t="s">
        <v>3012</v>
      </c>
      <c r="L193" s="892" t="s">
        <v>4541</v>
      </c>
      <c r="M193" s="893" t="s">
        <v>3484</v>
      </c>
      <c r="N193" s="893" t="s">
        <v>3484</v>
      </c>
      <c r="O193" s="891"/>
      <c r="P193" s="891"/>
      <c r="Q193" s="889"/>
    </row>
    <row r="194" spans="1:17" ht="25.5" customHeight="1" x14ac:dyDescent="0.15">
      <c r="A194" s="889">
        <v>183</v>
      </c>
      <c r="B194" s="970" t="s">
        <v>597</v>
      </c>
      <c r="C194" s="879" t="s">
        <v>2113</v>
      </c>
      <c r="D194" s="844" t="s">
        <v>596</v>
      </c>
      <c r="E194" s="844" t="s">
        <v>6497</v>
      </c>
      <c r="F194" s="844" t="s">
        <v>4541</v>
      </c>
      <c r="G194" s="901" t="s">
        <v>3012</v>
      </c>
      <c r="H194" s="896" t="s">
        <v>4920</v>
      </c>
      <c r="I194" s="896" t="s">
        <v>4920</v>
      </c>
      <c r="J194" s="896" t="s">
        <v>4920</v>
      </c>
      <c r="K194" s="897" t="s">
        <v>3012</v>
      </c>
      <c r="L194" s="892" t="s">
        <v>4541</v>
      </c>
      <c r="M194" s="893" t="s">
        <v>3484</v>
      </c>
      <c r="N194" s="893" t="s">
        <v>3484</v>
      </c>
      <c r="O194" s="900"/>
      <c r="P194" s="900"/>
      <c r="Q194" s="892"/>
    </row>
    <row r="195" spans="1:17" ht="27.75" customHeight="1" x14ac:dyDescent="0.15">
      <c r="A195" s="889">
        <v>184</v>
      </c>
      <c r="B195" s="970" t="s">
        <v>589</v>
      </c>
      <c r="C195" s="879" t="s">
        <v>2117</v>
      </c>
      <c r="D195" s="844" t="s">
        <v>588</v>
      </c>
      <c r="E195" s="844" t="s">
        <v>6287</v>
      </c>
      <c r="F195" s="968" t="s">
        <v>4541</v>
      </c>
      <c r="G195" s="901" t="s">
        <v>4541</v>
      </c>
      <c r="H195" s="896" t="s">
        <v>4920</v>
      </c>
      <c r="I195" s="896" t="s">
        <v>4920</v>
      </c>
      <c r="J195" s="896" t="s">
        <v>4920</v>
      </c>
      <c r="K195" s="896" t="s">
        <v>4920</v>
      </c>
      <c r="L195" s="892" t="s">
        <v>4541</v>
      </c>
      <c r="M195" s="893" t="s">
        <v>3357</v>
      </c>
      <c r="N195" s="893" t="s">
        <v>3357</v>
      </c>
      <c r="O195" s="900" t="s">
        <v>5516</v>
      </c>
      <c r="P195" s="900" t="s">
        <v>5517</v>
      </c>
      <c r="Q195" s="892" t="s">
        <v>5363</v>
      </c>
    </row>
    <row r="196" spans="1:17" ht="24.75" customHeight="1" x14ac:dyDescent="0.15">
      <c r="A196" s="889">
        <v>185</v>
      </c>
      <c r="B196" s="971" t="s">
        <v>560</v>
      </c>
      <c r="C196" s="882" t="s">
        <v>2121</v>
      </c>
      <c r="D196" s="844" t="s">
        <v>559</v>
      </c>
      <c r="E196" s="844" t="s">
        <v>3022</v>
      </c>
      <c r="F196" s="844" t="s">
        <v>4541</v>
      </c>
      <c r="G196" s="901" t="s">
        <v>4541</v>
      </c>
      <c r="H196" s="896" t="s">
        <v>4920</v>
      </c>
      <c r="I196" s="896" t="s">
        <v>4920</v>
      </c>
      <c r="J196" s="896" t="s">
        <v>4920</v>
      </c>
      <c r="K196" s="896" t="s">
        <v>4920</v>
      </c>
      <c r="L196" s="892" t="s">
        <v>4541</v>
      </c>
      <c r="M196" s="893" t="s">
        <v>3484</v>
      </c>
      <c r="N196" s="893" t="s">
        <v>3484</v>
      </c>
      <c r="O196" s="889"/>
      <c r="Q196" s="889"/>
    </row>
    <row r="197" spans="1:17" ht="27.75" customHeight="1" x14ac:dyDescent="0.15">
      <c r="A197" s="889">
        <v>186</v>
      </c>
      <c r="B197" s="970" t="s">
        <v>599</v>
      </c>
      <c r="C197" s="879" t="s">
        <v>2122</v>
      </c>
      <c r="D197" s="844" t="s">
        <v>598</v>
      </c>
      <c r="E197" s="844" t="s">
        <v>6294</v>
      </c>
      <c r="F197" s="914" t="s">
        <v>4541</v>
      </c>
      <c r="G197" s="901" t="s">
        <v>3012</v>
      </c>
      <c r="H197" s="896" t="s">
        <v>4920</v>
      </c>
      <c r="I197" s="896" t="s">
        <v>4920</v>
      </c>
      <c r="J197" s="896" t="s">
        <v>4920</v>
      </c>
      <c r="K197" s="896" t="s">
        <v>4920</v>
      </c>
      <c r="L197" s="892" t="s">
        <v>4541</v>
      </c>
      <c r="M197" s="893" t="s">
        <v>3357</v>
      </c>
      <c r="N197" s="893" t="s">
        <v>3357</v>
      </c>
      <c r="O197" s="900" t="s">
        <v>5533</v>
      </c>
      <c r="P197" s="900" t="s">
        <v>5534</v>
      </c>
      <c r="Q197" s="892" t="s">
        <v>5363</v>
      </c>
    </row>
    <row r="198" spans="1:17" ht="17.25" customHeight="1" x14ac:dyDescent="0.15">
      <c r="A198" s="889">
        <v>187</v>
      </c>
      <c r="B198" s="970" t="s">
        <v>603</v>
      </c>
      <c r="C198" s="879" t="s">
        <v>2126</v>
      </c>
      <c r="D198" s="844" t="s">
        <v>602</v>
      </c>
      <c r="E198" s="844" t="s">
        <v>3028</v>
      </c>
      <c r="F198" s="914" t="s">
        <v>4541</v>
      </c>
      <c r="G198" s="901" t="s">
        <v>4541</v>
      </c>
      <c r="H198" s="896" t="s">
        <v>4920</v>
      </c>
      <c r="I198" s="896" t="s">
        <v>4920</v>
      </c>
      <c r="J198" s="896" t="s">
        <v>4920</v>
      </c>
      <c r="K198" s="897" t="s">
        <v>3012</v>
      </c>
      <c r="L198" s="892" t="s">
        <v>4541</v>
      </c>
      <c r="M198" s="893" t="s">
        <v>3357</v>
      </c>
      <c r="N198" s="893" t="s">
        <v>3357</v>
      </c>
      <c r="O198" s="900" t="s">
        <v>5535</v>
      </c>
      <c r="P198" s="900" t="s">
        <v>5536</v>
      </c>
      <c r="Q198" s="892" t="s">
        <v>5363</v>
      </c>
    </row>
    <row r="199" spans="1:17" ht="27.75" customHeight="1" x14ac:dyDescent="0.15">
      <c r="A199" s="889">
        <v>188</v>
      </c>
      <c r="B199" s="970" t="s">
        <v>607</v>
      </c>
      <c r="C199" s="879" t="s">
        <v>2129</v>
      </c>
      <c r="D199" s="994" t="s">
        <v>6667</v>
      </c>
      <c r="E199" s="844" t="s">
        <v>6294</v>
      </c>
      <c r="F199" s="844" t="s">
        <v>4541</v>
      </c>
      <c r="G199" s="901" t="s">
        <v>4541</v>
      </c>
      <c r="H199" s="896" t="s">
        <v>4920</v>
      </c>
      <c r="I199" s="896" t="s">
        <v>4920</v>
      </c>
      <c r="J199" s="896" t="s">
        <v>4920</v>
      </c>
      <c r="K199" s="896" t="s">
        <v>4920</v>
      </c>
      <c r="L199" s="892" t="s">
        <v>4541</v>
      </c>
      <c r="M199" s="893" t="s">
        <v>3357</v>
      </c>
      <c r="N199" s="893" t="s">
        <v>3357</v>
      </c>
      <c r="O199" s="899" t="s">
        <v>5537</v>
      </c>
      <c r="P199" s="899" t="s">
        <v>5538</v>
      </c>
      <c r="Q199" s="892" t="s">
        <v>5363</v>
      </c>
    </row>
    <row r="200" spans="1:17" ht="27.75" customHeight="1" x14ac:dyDescent="0.15">
      <c r="A200" s="889"/>
      <c r="B200" s="970" t="s">
        <v>6745</v>
      </c>
      <c r="C200" s="879" t="s">
        <v>6747</v>
      </c>
      <c r="D200" s="994" t="s">
        <v>6746</v>
      </c>
      <c r="E200" s="844"/>
      <c r="F200" s="914" t="s">
        <v>4541</v>
      </c>
      <c r="G200" s="901" t="s">
        <v>4541</v>
      </c>
      <c r="H200" s="896" t="s">
        <v>4920</v>
      </c>
      <c r="I200" s="896">
        <v>15655075</v>
      </c>
      <c r="J200" s="896" t="s">
        <v>4920</v>
      </c>
      <c r="K200" s="896"/>
      <c r="L200" s="892"/>
      <c r="M200" s="893" t="s">
        <v>3357</v>
      </c>
      <c r="N200" s="893"/>
      <c r="O200" s="900"/>
      <c r="P200" s="900"/>
      <c r="Q200" s="892"/>
    </row>
    <row r="201" spans="1:17" ht="24" customHeight="1" x14ac:dyDescent="0.15">
      <c r="A201" s="889">
        <v>189</v>
      </c>
      <c r="B201" s="970" t="s">
        <v>611</v>
      </c>
      <c r="C201" s="879" t="s">
        <v>2133</v>
      </c>
      <c r="D201" s="844" t="s">
        <v>610</v>
      </c>
      <c r="E201" s="844" t="s">
        <v>6294</v>
      </c>
      <c r="F201" s="844" t="s">
        <v>4541</v>
      </c>
      <c r="G201" s="901" t="s">
        <v>4541</v>
      </c>
      <c r="H201" s="896" t="s">
        <v>4920</v>
      </c>
      <c r="I201" s="896" t="s">
        <v>4920</v>
      </c>
      <c r="J201" s="896" t="s">
        <v>4920</v>
      </c>
      <c r="K201" s="896" t="s">
        <v>4920</v>
      </c>
      <c r="L201" s="892" t="s">
        <v>4541</v>
      </c>
      <c r="M201" s="893" t="s">
        <v>3357</v>
      </c>
      <c r="N201" s="893" t="s">
        <v>3357</v>
      </c>
      <c r="O201" s="900" t="s">
        <v>5539</v>
      </c>
      <c r="P201" s="900" t="s">
        <v>5540</v>
      </c>
      <c r="Q201" s="892" t="s">
        <v>5363</v>
      </c>
    </row>
    <row r="202" spans="1:17" ht="24" customHeight="1" x14ac:dyDescent="0.15">
      <c r="A202" s="889"/>
      <c r="B202" s="970" t="s">
        <v>6636</v>
      </c>
      <c r="C202" s="879" t="s">
        <v>6638</v>
      </c>
      <c r="D202" s="844" t="s">
        <v>6637</v>
      </c>
      <c r="E202" s="844"/>
      <c r="F202" s="844" t="s">
        <v>4541</v>
      </c>
      <c r="G202" s="901" t="s">
        <v>4541</v>
      </c>
      <c r="H202" s="896" t="s">
        <v>4920</v>
      </c>
      <c r="I202" s="896" t="s">
        <v>4920</v>
      </c>
      <c r="J202" s="896" t="s">
        <v>4920</v>
      </c>
      <c r="K202" s="896" t="s">
        <v>4920</v>
      </c>
      <c r="L202" s="892" t="s">
        <v>4541</v>
      </c>
      <c r="M202" s="893" t="s">
        <v>3357</v>
      </c>
      <c r="N202" s="893" t="s">
        <v>3357</v>
      </c>
      <c r="O202" s="900" t="s">
        <v>5539</v>
      </c>
      <c r="P202" s="900"/>
      <c r="Q202" s="892"/>
    </row>
    <row r="203" spans="1:17" ht="23.25" customHeight="1" x14ac:dyDescent="0.15">
      <c r="A203" s="889">
        <v>190</v>
      </c>
      <c r="B203" s="970" t="s">
        <v>615</v>
      </c>
      <c r="C203" s="879" t="s">
        <v>2135</v>
      </c>
      <c r="D203" s="844" t="s">
        <v>2136</v>
      </c>
      <c r="E203" s="844" t="s">
        <v>6287</v>
      </c>
      <c r="F203" s="933" t="s">
        <v>4541</v>
      </c>
      <c r="G203" s="901" t="s">
        <v>3012</v>
      </c>
      <c r="H203" s="896" t="s">
        <v>4920</v>
      </c>
      <c r="I203" s="908" t="s">
        <v>5918</v>
      </c>
      <c r="J203" s="896" t="s">
        <v>5364</v>
      </c>
      <c r="K203" s="896" t="s">
        <v>4920</v>
      </c>
      <c r="L203" s="892" t="s">
        <v>4541</v>
      </c>
      <c r="M203" s="893" t="s">
        <v>3357</v>
      </c>
      <c r="N203" s="893" t="s">
        <v>3357</v>
      </c>
      <c r="O203" s="900" t="s">
        <v>5543</v>
      </c>
      <c r="P203" s="900" t="s">
        <v>5544</v>
      </c>
      <c r="Q203" s="892" t="s">
        <v>3146</v>
      </c>
    </row>
    <row r="204" spans="1:17" ht="21.75" customHeight="1" x14ac:dyDescent="0.15">
      <c r="A204" s="889">
        <v>191</v>
      </c>
      <c r="B204" s="970" t="s">
        <v>619</v>
      </c>
      <c r="C204" s="879" t="s">
        <v>2140</v>
      </c>
      <c r="D204" s="844" t="s">
        <v>618</v>
      </c>
      <c r="E204" s="844" t="s">
        <v>6290</v>
      </c>
      <c r="F204" s="914" t="s">
        <v>4541</v>
      </c>
      <c r="G204" s="878" t="s">
        <v>6513</v>
      </c>
      <c r="H204" s="896" t="s">
        <v>4920</v>
      </c>
      <c r="I204" s="896" t="s">
        <v>4920</v>
      </c>
      <c r="J204" s="896" t="s">
        <v>4920</v>
      </c>
      <c r="K204" s="896" t="s">
        <v>4920</v>
      </c>
      <c r="L204" s="892" t="s">
        <v>4541</v>
      </c>
      <c r="M204" s="893" t="s">
        <v>3357</v>
      </c>
      <c r="N204" s="893" t="s">
        <v>3357</v>
      </c>
      <c r="O204" s="900" t="s">
        <v>5545</v>
      </c>
      <c r="P204" s="900" t="s">
        <v>5546</v>
      </c>
      <c r="Q204" s="892" t="s">
        <v>3146</v>
      </c>
    </row>
    <row r="205" spans="1:17" ht="24" customHeight="1" x14ac:dyDescent="0.15">
      <c r="A205" s="889">
        <v>192</v>
      </c>
      <c r="B205" s="970" t="s">
        <v>623</v>
      </c>
      <c r="C205" s="879" t="s">
        <v>2144</v>
      </c>
      <c r="D205" s="994" t="s">
        <v>6409</v>
      </c>
      <c r="E205" s="844" t="s">
        <v>3028</v>
      </c>
      <c r="F205" s="914" t="s">
        <v>4541</v>
      </c>
      <c r="G205" s="901" t="s">
        <v>4541</v>
      </c>
      <c r="H205" s="896" t="s">
        <v>4920</v>
      </c>
      <c r="I205" s="896" t="s">
        <v>4920</v>
      </c>
      <c r="J205" s="896" t="s">
        <v>5364</v>
      </c>
      <c r="K205" s="896" t="s">
        <v>4920</v>
      </c>
      <c r="L205" s="892" t="s">
        <v>4541</v>
      </c>
      <c r="M205" s="893" t="s">
        <v>3357</v>
      </c>
      <c r="N205" s="893" t="s">
        <v>3357</v>
      </c>
      <c r="O205" s="900" t="s">
        <v>5547</v>
      </c>
      <c r="P205" s="900" t="s">
        <v>5548</v>
      </c>
      <c r="Q205" s="892" t="s">
        <v>5549</v>
      </c>
    </row>
    <row r="206" spans="1:17" ht="23.25" customHeight="1" x14ac:dyDescent="0.15">
      <c r="A206" s="889">
        <v>193</v>
      </c>
      <c r="B206" s="970" t="s">
        <v>627</v>
      </c>
      <c r="C206" s="879" t="s">
        <v>1720</v>
      </c>
      <c r="D206" s="844" t="s">
        <v>626</v>
      </c>
      <c r="E206" s="844" t="s">
        <v>6287</v>
      </c>
      <c r="F206" s="914" t="s">
        <v>4541</v>
      </c>
      <c r="G206" s="904" t="s">
        <v>3012</v>
      </c>
      <c r="H206" s="896" t="s">
        <v>4920</v>
      </c>
      <c r="I206" s="896" t="s">
        <v>4920</v>
      </c>
      <c r="J206" s="896" t="s">
        <v>4920</v>
      </c>
      <c r="K206" s="896" t="s">
        <v>4920</v>
      </c>
      <c r="L206" s="892" t="s">
        <v>4541</v>
      </c>
      <c r="M206" s="893" t="s">
        <v>3357</v>
      </c>
      <c r="N206" s="893" t="s">
        <v>3357</v>
      </c>
      <c r="O206" s="900" t="s">
        <v>5550</v>
      </c>
      <c r="P206" s="900" t="s">
        <v>5551</v>
      </c>
      <c r="Q206" s="892" t="s">
        <v>3146</v>
      </c>
    </row>
    <row r="207" spans="1:17" ht="27.75" customHeight="1" x14ac:dyDescent="0.15">
      <c r="A207" s="889">
        <v>194</v>
      </c>
      <c r="B207" s="970" t="s">
        <v>631</v>
      </c>
      <c r="C207" s="879" t="s">
        <v>2151</v>
      </c>
      <c r="D207" s="994" t="s">
        <v>6530</v>
      </c>
      <c r="E207" s="844" t="s">
        <v>6294</v>
      </c>
      <c r="F207" s="934" t="s">
        <v>4541</v>
      </c>
      <c r="G207" s="901" t="s">
        <v>4541</v>
      </c>
      <c r="H207" s="896" t="s">
        <v>4920</v>
      </c>
      <c r="I207" s="896" t="s">
        <v>4920</v>
      </c>
      <c r="J207" s="896" t="s">
        <v>4920</v>
      </c>
      <c r="K207" s="896" t="s">
        <v>4920</v>
      </c>
      <c r="L207" s="892" t="s">
        <v>4541</v>
      </c>
      <c r="M207" s="893" t="s">
        <v>3357</v>
      </c>
      <c r="N207" s="893" t="s">
        <v>3357</v>
      </c>
      <c r="O207" s="900" t="s">
        <v>5552</v>
      </c>
      <c r="P207" s="900" t="s">
        <v>5553</v>
      </c>
      <c r="Q207" s="892" t="s">
        <v>5363</v>
      </c>
    </row>
    <row r="208" spans="1:17" ht="27.75" customHeight="1" x14ac:dyDescent="0.15">
      <c r="A208" s="889">
        <v>195</v>
      </c>
      <c r="B208" s="970" t="s">
        <v>635</v>
      </c>
      <c r="C208" s="879" t="s">
        <v>1841</v>
      </c>
      <c r="D208" s="844" t="s">
        <v>634</v>
      </c>
      <c r="E208" s="844" t="s">
        <v>6290</v>
      </c>
      <c r="F208" s="933" t="s">
        <v>4541</v>
      </c>
      <c r="G208" s="901" t="s">
        <v>4541</v>
      </c>
      <c r="H208" s="896" t="s">
        <v>4920</v>
      </c>
      <c r="I208" s="896" t="s">
        <v>4920</v>
      </c>
      <c r="J208" s="896" t="s">
        <v>5364</v>
      </c>
      <c r="K208" s="896" t="s">
        <v>5364</v>
      </c>
      <c r="L208" s="892" t="s">
        <v>4541</v>
      </c>
      <c r="M208" s="893" t="s">
        <v>3357</v>
      </c>
      <c r="N208" s="893" t="s">
        <v>3357</v>
      </c>
      <c r="O208" s="900" t="s">
        <v>5993</v>
      </c>
      <c r="P208" s="900" t="s">
        <v>5554</v>
      </c>
      <c r="Q208" s="892" t="s">
        <v>5363</v>
      </c>
    </row>
    <row r="209" spans="1:17" ht="27" customHeight="1" x14ac:dyDescent="0.15">
      <c r="A209" s="889">
        <v>196</v>
      </c>
      <c r="B209" s="970" t="s">
        <v>639</v>
      </c>
      <c r="C209" s="879" t="s">
        <v>2158</v>
      </c>
      <c r="D209" s="844" t="s">
        <v>638</v>
      </c>
      <c r="E209" s="844" t="s">
        <v>6496</v>
      </c>
      <c r="F209" s="844" t="s">
        <v>4541</v>
      </c>
      <c r="G209" s="878" t="s">
        <v>6513</v>
      </c>
      <c r="H209" s="904" t="s">
        <v>3012</v>
      </c>
      <c r="I209" s="904" t="s">
        <v>3012</v>
      </c>
      <c r="J209" s="896" t="s">
        <v>4920</v>
      </c>
      <c r="K209" s="897" t="s">
        <v>3012</v>
      </c>
      <c r="L209" s="892" t="s">
        <v>4541</v>
      </c>
      <c r="M209" s="893" t="s">
        <v>3484</v>
      </c>
      <c r="N209" s="893" t="s">
        <v>3484</v>
      </c>
      <c r="O209" s="900" t="s">
        <v>5957</v>
      </c>
      <c r="P209" s="893" t="s">
        <v>3484</v>
      </c>
      <c r="Q209" s="892" t="s">
        <v>3146</v>
      </c>
    </row>
    <row r="210" spans="1:17" ht="28.5" customHeight="1" x14ac:dyDescent="0.15">
      <c r="A210" s="889">
        <v>197</v>
      </c>
      <c r="B210" s="970" t="s">
        <v>2162</v>
      </c>
      <c r="C210" s="879" t="s">
        <v>2163</v>
      </c>
      <c r="D210" s="844" t="s">
        <v>573</v>
      </c>
      <c r="E210" s="844" t="s">
        <v>3028</v>
      </c>
      <c r="F210" s="988" t="s">
        <v>4541</v>
      </c>
      <c r="G210" s="904" t="s">
        <v>3012</v>
      </c>
      <c r="H210" s="896" t="s">
        <v>4920</v>
      </c>
      <c r="I210" s="896" t="s">
        <v>4920</v>
      </c>
      <c r="J210" s="896" t="s">
        <v>4920</v>
      </c>
      <c r="K210" s="897" t="s">
        <v>3012</v>
      </c>
      <c r="L210" s="892" t="s">
        <v>4541</v>
      </c>
      <c r="M210" s="893" t="s">
        <v>3357</v>
      </c>
      <c r="N210" s="893" t="s">
        <v>3357</v>
      </c>
      <c r="O210" s="900" t="s">
        <v>5555</v>
      </c>
      <c r="P210" s="900" t="s">
        <v>5556</v>
      </c>
      <c r="Q210" s="892" t="s">
        <v>5363</v>
      </c>
    </row>
    <row r="211" spans="1:17" ht="28.5" customHeight="1" x14ac:dyDescent="0.15">
      <c r="A211" s="889"/>
      <c r="B211" s="970" t="s">
        <v>643</v>
      </c>
      <c r="C211" s="879" t="s">
        <v>2167</v>
      </c>
      <c r="D211" s="994" t="s">
        <v>6492</v>
      </c>
      <c r="E211" s="844" t="s">
        <v>6287</v>
      </c>
      <c r="F211" s="844" t="s">
        <v>4541</v>
      </c>
      <c r="G211" s="901" t="s">
        <v>4541</v>
      </c>
      <c r="H211" s="896" t="s">
        <v>4920</v>
      </c>
      <c r="I211" s="896" t="s">
        <v>4920</v>
      </c>
      <c r="J211" s="896" t="s">
        <v>4920</v>
      </c>
      <c r="K211" s="896" t="s">
        <v>4920</v>
      </c>
      <c r="L211" s="892" t="s">
        <v>4541</v>
      </c>
      <c r="M211" s="893" t="s">
        <v>3357</v>
      </c>
      <c r="N211" s="893" t="s">
        <v>3357</v>
      </c>
      <c r="O211" s="900" t="s">
        <v>5557</v>
      </c>
      <c r="P211" s="900" t="s">
        <v>5558</v>
      </c>
      <c r="Q211" s="892" t="s">
        <v>5363</v>
      </c>
    </row>
    <row r="212" spans="1:17" ht="26.25" customHeight="1" x14ac:dyDescent="0.15">
      <c r="A212" s="889">
        <v>198</v>
      </c>
      <c r="B212" s="970" t="s">
        <v>6570</v>
      </c>
      <c r="C212" s="1044" t="s">
        <v>6571</v>
      </c>
      <c r="D212" s="918" t="s">
        <v>6572</v>
      </c>
      <c r="E212" s="844" t="s">
        <v>6290</v>
      </c>
      <c r="F212" s="844" t="s">
        <v>4541</v>
      </c>
      <c r="G212" s="901" t="s">
        <v>4541</v>
      </c>
      <c r="H212" s="896" t="s">
        <v>4920</v>
      </c>
      <c r="I212" s="896" t="s">
        <v>4920</v>
      </c>
      <c r="J212" s="896" t="s">
        <v>4920</v>
      </c>
      <c r="K212" s="896" t="s">
        <v>4920</v>
      </c>
      <c r="L212" s="892" t="s">
        <v>4541</v>
      </c>
      <c r="M212" s="893" t="s">
        <v>3357</v>
      </c>
      <c r="N212" s="893" t="s">
        <v>3357</v>
      </c>
      <c r="O212" s="900" t="s">
        <v>6573</v>
      </c>
      <c r="P212" s="900"/>
      <c r="Q212" s="892"/>
    </row>
    <row r="213" spans="1:17" ht="21.75" customHeight="1" x14ac:dyDescent="0.15">
      <c r="A213" s="889">
        <v>199</v>
      </c>
      <c r="B213" s="970" t="s">
        <v>6094</v>
      </c>
      <c r="C213" s="879" t="s">
        <v>6095</v>
      </c>
      <c r="D213" s="844" t="s">
        <v>6096</v>
      </c>
      <c r="E213" s="844" t="s">
        <v>6290</v>
      </c>
      <c r="F213" s="914" t="s">
        <v>4541</v>
      </c>
      <c r="G213" s="878" t="s">
        <v>6513</v>
      </c>
      <c r="H213" s="896" t="s">
        <v>4920</v>
      </c>
      <c r="I213" s="896" t="s">
        <v>4920</v>
      </c>
      <c r="J213" s="896" t="s">
        <v>4920</v>
      </c>
      <c r="K213" s="896" t="s">
        <v>4920</v>
      </c>
      <c r="L213" s="892" t="s">
        <v>4541</v>
      </c>
      <c r="M213" s="893" t="s">
        <v>3357</v>
      </c>
      <c r="N213" s="893" t="s">
        <v>3357</v>
      </c>
      <c r="O213" s="900" t="s">
        <v>6097</v>
      </c>
      <c r="P213" s="900"/>
      <c r="Q213" s="892"/>
    </row>
    <row r="214" spans="1:17" ht="26.25" customHeight="1" x14ac:dyDescent="0.15">
      <c r="A214" s="889">
        <v>200</v>
      </c>
      <c r="B214" s="970" t="s">
        <v>5308</v>
      </c>
      <c r="C214" s="879" t="s">
        <v>5309</v>
      </c>
      <c r="D214" s="994" t="s">
        <v>6494</v>
      </c>
      <c r="E214" s="844" t="s">
        <v>6290</v>
      </c>
      <c r="F214" s="844" t="s">
        <v>4541</v>
      </c>
      <c r="G214" s="901" t="s">
        <v>4541</v>
      </c>
      <c r="H214" s="896" t="s">
        <v>4920</v>
      </c>
      <c r="I214" s="896" t="s">
        <v>4920</v>
      </c>
      <c r="J214" s="896" t="s">
        <v>4920</v>
      </c>
      <c r="K214" s="896" t="s">
        <v>4920</v>
      </c>
      <c r="L214" s="892" t="s">
        <v>4541</v>
      </c>
      <c r="M214" s="893" t="s">
        <v>3357</v>
      </c>
      <c r="N214" s="893" t="s">
        <v>3357</v>
      </c>
      <c r="O214" s="900" t="s">
        <v>5559</v>
      </c>
      <c r="P214" s="900" t="s">
        <v>5560</v>
      </c>
      <c r="Q214" s="892" t="s">
        <v>5363</v>
      </c>
    </row>
    <row r="215" spans="1:17" ht="16.5" customHeight="1" x14ac:dyDescent="0.15">
      <c r="A215" s="889">
        <v>201</v>
      </c>
      <c r="B215" s="971" t="s">
        <v>647</v>
      </c>
      <c r="C215" s="882" t="s">
        <v>2171</v>
      </c>
      <c r="D215" s="844" t="s">
        <v>646</v>
      </c>
      <c r="E215" s="844" t="s">
        <v>6497</v>
      </c>
      <c r="F215" s="914" t="s">
        <v>4541</v>
      </c>
      <c r="G215" s="904" t="s">
        <v>3012</v>
      </c>
      <c r="H215" s="896" t="s">
        <v>4920</v>
      </c>
      <c r="I215" s="896" t="s">
        <v>4920</v>
      </c>
      <c r="J215" s="896" t="s">
        <v>4920</v>
      </c>
      <c r="K215" s="896" t="s">
        <v>4920</v>
      </c>
      <c r="L215" s="892" t="s">
        <v>4541</v>
      </c>
      <c r="M215" s="893" t="s">
        <v>3484</v>
      </c>
      <c r="N215" s="893" t="s">
        <v>3484</v>
      </c>
      <c r="O215" s="891"/>
      <c r="P215" s="891"/>
      <c r="Q215" s="889"/>
    </row>
    <row r="216" spans="1:17" ht="24" customHeight="1" x14ac:dyDescent="0.15">
      <c r="A216" s="889">
        <v>202</v>
      </c>
      <c r="B216" s="970" t="s">
        <v>651</v>
      </c>
      <c r="C216" s="879" t="s">
        <v>1858</v>
      </c>
      <c r="D216" s="844" t="s">
        <v>650</v>
      </c>
      <c r="E216" s="844" t="s">
        <v>6290</v>
      </c>
      <c r="F216" s="933" t="s">
        <v>4541</v>
      </c>
      <c r="G216" s="904" t="s">
        <v>3012</v>
      </c>
      <c r="H216" s="896" t="s">
        <v>4920</v>
      </c>
      <c r="I216" s="896" t="s">
        <v>4920</v>
      </c>
      <c r="J216" s="896" t="s">
        <v>4920</v>
      </c>
      <c r="K216" s="897" t="s">
        <v>5364</v>
      </c>
      <c r="L216" s="892" t="s">
        <v>4541</v>
      </c>
      <c r="M216" s="893" t="s">
        <v>3357</v>
      </c>
      <c r="N216" s="893" t="s">
        <v>3357</v>
      </c>
      <c r="O216" s="900" t="s">
        <v>5561</v>
      </c>
      <c r="P216" s="900" t="s">
        <v>5562</v>
      </c>
      <c r="Q216" s="892" t="s">
        <v>5967</v>
      </c>
    </row>
    <row r="217" spans="1:17" ht="22.5" customHeight="1" x14ac:dyDescent="0.15">
      <c r="A217" s="889">
        <v>203</v>
      </c>
      <c r="B217" s="970" t="s">
        <v>655</v>
      </c>
      <c r="C217" s="879" t="s">
        <v>1858</v>
      </c>
      <c r="D217" s="844" t="s">
        <v>654</v>
      </c>
      <c r="E217" s="844" t="s">
        <v>6290</v>
      </c>
      <c r="F217" s="844" t="s">
        <v>4541</v>
      </c>
      <c r="G217" s="901" t="s">
        <v>4541</v>
      </c>
      <c r="H217" s="896" t="s">
        <v>4920</v>
      </c>
      <c r="I217" s="896" t="s">
        <v>4920</v>
      </c>
      <c r="J217" s="896" t="s">
        <v>4920</v>
      </c>
      <c r="K217" s="896" t="s">
        <v>4920</v>
      </c>
      <c r="L217" s="892" t="s">
        <v>4541</v>
      </c>
      <c r="M217" s="893" t="s">
        <v>3357</v>
      </c>
      <c r="N217" s="893" t="s">
        <v>3357</v>
      </c>
      <c r="O217" s="900" t="s">
        <v>5561</v>
      </c>
      <c r="P217" s="900" t="s">
        <v>5562</v>
      </c>
      <c r="Q217" s="892" t="s">
        <v>3146</v>
      </c>
    </row>
    <row r="218" spans="1:17" ht="21" customHeight="1" x14ac:dyDescent="0.15">
      <c r="A218" s="889">
        <v>204</v>
      </c>
      <c r="B218" s="971" t="s">
        <v>658</v>
      </c>
      <c r="C218" s="882" t="s">
        <v>2176</v>
      </c>
      <c r="D218" s="844" t="s">
        <v>657</v>
      </c>
      <c r="E218" s="844" t="s">
        <v>6288</v>
      </c>
      <c r="F218" s="914" t="s">
        <v>4541</v>
      </c>
      <c r="G218" s="904" t="s">
        <v>3012</v>
      </c>
      <c r="H218" s="896" t="s">
        <v>4920</v>
      </c>
      <c r="I218" s="896" t="s">
        <v>4920</v>
      </c>
      <c r="J218" s="896" t="s">
        <v>4920</v>
      </c>
      <c r="K218" s="897" t="s">
        <v>3012</v>
      </c>
      <c r="L218" s="892" t="s">
        <v>4541</v>
      </c>
      <c r="M218" s="893" t="s">
        <v>3484</v>
      </c>
      <c r="N218" s="893" t="s">
        <v>3484</v>
      </c>
      <c r="O218" s="899" t="s">
        <v>5966</v>
      </c>
      <c r="P218" s="1026" t="s">
        <v>3484</v>
      </c>
      <c r="Q218" s="892" t="s">
        <v>5967</v>
      </c>
    </row>
    <row r="219" spans="1:17" ht="13.5" customHeight="1" x14ac:dyDescent="0.15">
      <c r="A219" s="889">
        <v>205</v>
      </c>
      <c r="B219" s="971" t="s">
        <v>662</v>
      </c>
      <c r="C219" s="882" t="s">
        <v>2176</v>
      </c>
      <c r="D219" s="844" t="s">
        <v>661</v>
      </c>
      <c r="E219" s="844" t="s">
        <v>6288</v>
      </c>
      <c r="F219" s="914" t="s">
        <v>4541</v>
      </c>
      <c r="G219" s="904" t="s">
        <v>3012</v>
      </c>
      <c r="H219" s="896" t="s">
        <v>4920</v>
      </c>
      <c r="I219" s="896" t="s">
        <v>4920</v>
      </c>
      <c r="J219" s="896" t="s">
        <v>4920</v>
      </c>
      <c r="K219" s="897" t="s">
        <v>3012</v>
      </c>
      <c r="L219" s="892" t="s">
        <v>4541</v>
      </c>
      <c r="M219" s="893" t="s">
        <v>3484</v>
      </c>
      <c r="N219" s="893" t="s">
        <v>3484</v>
      </c>
      <c r="O219" s="900" t="s">
        <v>5966</v>
      </c>
      <c r="P219" s="893" t="s">
        <v>3484</v>
      </c>
      <c r="Q219" s="892" t="s">
        <v>3146</v>
      </c>
    </row>
    <row r="220" spans="1:17" ht="27.75" customHeight="1" x14ac:dyDescent="0.15">
      <c r="A220" s="889">
        <v>206</v>
      </c>
      <c r="B220" s="971" t="s">
        <v>666</v>
      </c>
      <c r="C220" s="882" t="s">
        <v>2177</v>
      </c>
      <c r="D220" s="844" t="s">
        <v>2178</v>
      </c>
      <c r="E220" s="844" t="s">
        <v>6288</v>
      </c>
      <c r="F220" s="933" t="s">
        <v>4541</v>
      </c>
      <c r="G220" s="904" t="s">
        <v>3012</v>
      </c>
      <c r="H220" s="896" t="s">
        <v>4920</v>
      </c>
      <c r="I220" s="936" t="s">
        <v>5919</v>
      </c>
      <c r="J220" s="896" t="s">
        <v>4920</v>
      </c>
      <c r="K220" s="897" t="s">
        <v>3012</v>
      </c>
      <c r="L220" s="892" t="s">
        <v>4541</v>
      </c>
      <c r="M220" s="893" t="s">
        <v>3484</v>
      </c>
      <c r="N220" s="893" t="s">
        <v>3484</v>
      </c>
      <c r="O220" s="900" t="s">
        <v>5958</v>
      </c>
      <c r="P220" s="893" t="s">
        <v>3484</v>
      </c>
      <c r="Q220" s="892" t="s">
        <v>3146</v>
      </c>
    </row>
    <row r="221" spans="1:17" ht="25.5" customHeight="1" x14ac:dyDescent="0.15">
      <c r="A221" s="889">
        <v>207</v>
      </c>
      <c r="B221" s="971" t="s">
        <v>669</v>
      </c>
      <c r="C221" s="882" t="s">
        <v>2177</v>
      </c>
      <c r="D221" s="844" t="s">
        <v>2180</v>
      </c>
      <c r="E221" s="844" t="s">
        <v>6288</v>
      </c>
      <c r="F221" s="844" t="s">
        <v>4541</v>
      </c>
      <c r="G221" s="901" t="s">
        <v>4541</v>
      </c>
      <c r="H221" s="896" t="s">
        <v>4920</v>
      </c>
      <c r="I221" s="896" t="s">
        <v>4920</v>
      </c>
      <c r="J221" s="896" t="s">
        <v>4920</v>
      </c>
      <c r="K221" s="896" t="s">
        <v>4920</v>
      </c>
      <c r="L221" s="892" t="s">
        <v>4541</v>
      </c>
      <c r="M221" s="893" t="s">
        <v>3484</v>
      </c>
      <c r="N221" s="893" t="s">
        <v>3484</v>
      </c>
      <c r="O221" s="900" t="s">
        <v>5958</v>
      </c>
      <c r="P221" s="893" t="s">
        <v>3484</v>
      </c>
      <c r="Q221" s="892" t="s">
        <v>5596</v>
      </c>
    </row>
    <row r="222" spans="1:17" ht="21.75" customHeight="1" x14ac:dyDescent="0.15">
      <c r="A222" s="889">
        <v>208</v>
      </c>
      <c r="B222" s="971" t="s">
        <v>6109</v>
      </c>
      <c r="C222" s="882" t="s">
        <v>6111</v>
      </c>
      <c r="D222" s="844" t="s">
        <v>6110</v>
      </c>
      <c r="E222" s="844" t="s">
        <v>6290</v>
      </c>
      <c r="F222" s="844" t="s">
        <v>4541</v>
      </c>
      <c r="G222" s="901" t="s">
        <v>4541</v>
      </c>
      <c r="H222" s="896" t="s">
        <v>4920</v>
      </c>
      <c r="I222" s="896" t="s">
        <v>4920</v>
      </c>
      <c r="J222" s="896" t="s">
        <v>4920</v>
      </c>
      <c r="K222" s="896" t="s">
        <v>4920</v>
      </c>
      <c r="L222" s="892" t="s">
        <v>4541</v>
      </c>
      <c r="M222" s="893" t="s">
        <v>3357</v>
      </c>
      <c r="N222" s="893" t="s">
        <v>3357</v>
      </c>
      <c r="O222" s="900" t="s">
        <v>6112</v>
      </c>
      <c r="P222" s="893"/>
      <c r="Q222" s="892"/>
    </row>
    <row r="223" spans="1:17" ht="21.75" customHeight="1" x14ac:dyDescent="0.15">
      <c r="A223" s="889"/>
      <c r="B223" s="971" t="s">
        <v>671</v>
      </c>
      <c r="C223" s="882" t="s">
        <v>2181</v>
      </c>
      <c r="D223" s="844" t="s">
        <v>670</v>
      </c>
      <c r="E223" s="844" t="s">
        <v>3022</v>
      </c>
      <c r="F223" s="844" t="s">
        <v>4541</v>
      </c>
      <c r="G223" s="901" t="s">
        <v>4541</v>
      </c>
      <c r="H223" s="896" t="s">
        <v>4920</v>
      </c>
      <c r="I223" s="896" t="s">
        <v>4920</v>
      </c>
      <c r="J223" s="896" t="s">
        <v>4920</v>
      </c>
      <c r="K223" s="896" t="s">
        <v>4920</v>
      </c>
      <c r="L223" s="892" t="s">
        <v>4541</v>
      </c>
      <c r="M223" s="893" t="s">
        <v>3484</v>
      </c>
      <c r="N223" s="893" t="s">
        <v>3484</v>
      </c>
      <c r="O223" s="891"/>
      <c r="P223" s="893" t="s">
        <v>3484</v>
      </c>
      <c r="Q223" s="889"/>
    </row>
    <row r="224" spans="1:17" ht="22.5" customHeight="1" x14ac:dyDescent="0.15">
      <c r="A224" s="889">
        <v>209</v>
      </c>
      <c r="B224" s="971" t="s">
        <v>6506</v>
      </c>
      <c r="C224" s="1039" t="s">
        <v>6508</v>
      </c>
      <c r="D224" s="994" t="s">
        <v>6507</v>
      </c>
      <c r="E224" s="844"/>
      <c r="F224" s="844" t="s">
        <v>4541</v>
      </c>
      <c r="G224" s="901" t="s">
        <v>4541</v>
      </c>
      <c r="H224" s="896" t="s">
        <v>4920</v>
      </c>
      <c r="I224" s="896" t="s">
        <v>4920</v>
      </c>
      <c r="J224" s="896" t="s">
        <v>4920</v>
      </c>
      <c r="K224" s="896" t="s">
        <v>4920</v>
      </c>
      <c r="L224" s="892" t="s">
        <v>4541</v>
      </c>
      <c r="M224" s="893" t="s">
        <v>3357</v>
      </c>
      <c r="N224" s="893" t="s">
        <v>3357</v>
      </c>
      <c r="O224" s="893">
        <v>44336284253</v>
      </c>
      <c r="P224" s="893"/>
      <c r="Q224" s="889"/>
    </row>
    <row r="225" spans="1:17" ht="13.5" customHeight="1" x14ac:dyDescent="0.15">
      <c r="A225" s="889">
        <v>210</v>
      </c>
      <c r="B225" s="971" t="s">
        <v>6077</v>
      </c>
      <c r="C225" s="882" t="s">
        <v>6079</v>
      </c>
      <c r="D225" s="886" t="s">
        <v>6078</v>
      </c>
      <c r="E225" s="886" t="s">
        <v>6290</v>
      </c>
      <c r="F225" s="844" t="s">
        <v>4541</v>
      </c>
      <c r="G225" s="904" t="s">
        <v>3012</v>
      </c>
      <c r="H225" s="904" t="s">
        <v>3012</v>
      </c>
      <c r="I225" s="896" t="s">
        <v>4920</v>
      </c>
      <c r="J225" s="896" t="s">
        <v>4920</v>
      </c>
      <c r="K225" s="896" t="s">
        <v>4920</v>
      </c>
      <c r="L225" s="896" t="s">
        <v>4920</v>
      </c>
      <c r="M225" s="893" t="s">
        <v>3357</v>
      </c>
      <c r="N225" s="893" t="s">
        <v>3357</v>
      </c>
      <c r="O225" s="900" t="s">
        <v>6080</v>
      </c>
      <c r="P225" s="893"/>
      <c r="Q225" s="889"/>
    </row>
    <row r="226" spans="1:17" ht="13.5" customHeight="1" x14ac:dyDescent="0.15">
      <c r="A226" s="889"/>
      <c r="B226" s="971" t="s">
        <v>6725</v>
      </c>
      <c r="C226" s="882" t="s">
        <v>6727</v>
      </c>
      <c r="D226" s="886" t="s">
        <v>6726</v>
      </c>
      <c r="E226" s="886"/>
      <c r="F226" s="844" t="s">
        <v>4541</v>
      </c>
      <c r="G226" s="904"/>
      <c r="H226" s="904"/>
      <c r="I226" s="896"/>
      <c r="J226" s="896"/>
      <c r="K226" s="896"/>
      <c r="L226" s="896"/>
      <c r="M226" s="893"/>
      <c r="N226" s="893"/>
      <c r="O226" s="900"/>
      <c r="P226" s="893"/>
      <c r="Q226" s="889"/>
    </row>
    <row r="227" spans="1:17" ht="13.5" customHeight="1" x14ac:dyDescent="0.15">
      <c r="A227" s="889">
        <v>211</v>
      </c>
      <c r="B227" s="971" t="s">
        <v>5931</v>
      </c>
      <c r="C227" s="882" t="s">
        <v>5933</v>
      </c>
      <c r="D227" s="844" t="s">
        <v>5932</v>
      </c>
      <c r="E227" s="844" t="s">
        <v>6290</v>
      </c>
      <c r="F227" s="933" t="s">
        <v>4541</v>
      </c>
      <c r="G227" s="901" t="s">
        <v>4541</v>
      </c>
      <c r="H227" s="896" t="s">
        <v>4920</v>
      </c>
      <c r="I227" s="896" t="s">
        <v>4920</v>
      </c>
      <c r="J227" s="896" t="s">
        <v>4920</v>
      </c>
      <c r="K227" s="896" t="s">
        <v>4920</v>
      </c>
      <c r="L227" s="892" t="s">
        <v>4541</v>
      </c>
      <c r="M227" s="893" t="s">
        <v>3357</v>
      </c>
      <c r="N227" s="893" t="s">
        <v>3357</v>
      </c>
      <c r="O227" s="891"/>
      <c r="P227" s="891"/>
      <c r="Q227" s="889"/>
    </row>
    <row r="228" spans="1:17" ht="13.5" customHeight="1" x14ac:dyDescent="0.15">
      <c r="A228" s="889">
        <v>212</v>
      </c>
      <c r="B228" s="971" t="s">
        <v>6047</v>
      </c>
      <c r="C228" s="882" t="s">
        <v>6049</v>
      </c>
      <c r="D228" s="994" t="s">
        <v>6511</v>
      </c>
      <c r="E228" s="844" t="s">
        <v>6496</v>
      </c>
      <c r="F228" s="914" t="s">
        <v>4541</v>
      </c>
      <c r="G228" s="901" t="s">
        <v>4541</v>
      </c>
      <c r="H228" s="896" t="s">
        <v>4920</v>
      </c>
      <c r="I228" s="896" t="s">
        <v>4920</v>
      </c>
      <c r="J228" s="896" t="s">
        <v>4920</v>
      </c>
      <c r="K228" s="896" t="s">
        <v>4920</v>
      </c>
      <c r="L228" s="892" t="s">
        <v>4541</v>
      </c>
      <c r="M228" s="893" t="s">
        <v>3484</v>
      </c>
      <c r="N228" s="893" t="s">
        <v>3484</v>
      </c>
      <c r="O228" s="899" t="s">
        <v>6050</v>
      </c>
      <c r="P228" s="891"/>
      <c r="Q228" s="889"/>
    </row>
    <row r="229" spans="1:17" ht="13.5" customHeight="1" x14ac:dyDescent="0.15">
      <c r="A229" s="889">
        <v>213</v>
      </c>
      <c r="B229" s="971" t="s">
        <v>5345</v>
      </c>
      <c r="C229" s="882" t="s">
        <v>1633</v>
      </c>
      <c r="D229" s="844" t="s">
        <v>5346</v>
      </c>
      <c r="E229" s="844" t="s">
        <v>3022</v>
      </c>
      <c r="F229" s="933" t="s">
        <v>4541</v>
      </c>
      <c r="G229" s="904" t="s">
        <v>3012</v>
      </c>
      <c r="H229" s="896" t="s">
        <v>4920</v>
      </c>
      <c r="I229" s="1024" t="s">
        <v>5937</v>
      </c>
      <c r="J229" s="896" t="s">
        <v>4920</v>
      </c>
      <c r="K229" s="896" t="s">
        <v>4920</v>
      </c>
      <c r="L229" s="896" t="s">
        <v>4920</v>
      </c>
      <c r="M229" s="893" t="s">
        <v>3484</v>
      </c>
      <c r="N229" s="893" t="s">
        <v>3484</v>
      </c>
      <c r="O229" s="900" t="s">
        <v>5934</v>
      </c>
      <c r="P229" s="893" t="s">
        <v>3484</v>
      </c>
      <c r="Q229" s="889"/>
    </row>
    <row r="230" spans="1:17" ht="13.5" customHeight="1" x14ac:dyDescent="0.15">
      <c r="A230" s="889">
        <v>214</v>
      </c>
      <c r="B230" s="970" t="s">
        <v>674</v>
      </c>
      <c r="C230" s="879" t="s">
        <v>2184</v>
      </c>
      <c r="D230" s="844" t="s">
        <v>673</v>
      </c>
      <c r="E230" s="844" t="s">
        <v>6287</v>
      </c>
      <c r="F230" s="844" t="s">
        <v>4541</v>
      </c>
      <c r="G230" s="901" t="s">
        <v>4541</v>
      </c>
      <c r="H230" s="896" t="s">
        <v>4920</v>
      </c>
      <c r="I230" s="896" t="s">
        <v>4920</v>
      </c>
      <c r="J230" s="896" t="s">
        <v>4920</v>
      </c>
      <c r="K230" s="896" t="s">
        <v>4920</v>
      </c>
      <c r="L230" s="896" t="s">
        <v>4920</v>
      </c>
      <c r="M230" s="893" t="s">
        <v>3484</v>
      </c>
      <c r="N230" s="893" t="s">
        <v>3484</v>
      </c>
      <c r="O230" s="896"/>
      <c r="P230" s="892" t="s">
        <v>3484</v>
      </c>
      <c r="Q230" s="896"/>
    </row>
    <row r="231" spans="1:17" ht="13.5" customHeight="1" x14ac:dyDescent="0.15">
      <c r="A231" s="889">
        <v>215</v>
      </c>
      <c r="B231" s="971" t="s">
        <v>690</v>
      </c>
      <c r="C231" s="882" t="s">
        <v>2195</v>
      </c>
      <c r="D231" s="844" t="s">
        <v>2196</v>
      </c>
      <c r="E231" s="844" t="s">
        <v>6496</v>
      </c>
      <c r="F231" s="844" t="s">
        <v>4541</v>
      </c>
      <c r="G231" s="901" t="s">
        <v>4541</v>
      </c>
      <c r="H231" s="896" t="s">
        <v>4920</v>
      </c>
      <c r="I231" s="896" t="s">
        <v>4920</v>
      </c>
      <c r="J231" s="896" t="s">
        <v>4920</v>
      </c>
      <c r="K231" s="896" t="s">
        <v>4920</v>
      </c>
      <c r="L231" s="892" t="s">
        <v>4541</v>
      </c>
      <c r="M231" s="893" t="s">
        <v>3484</v>
      </c>
      <c r="N231" s="893" t="s">
        <v>3484</v>
      </c>
      <c r="O231" s="900" t="s">
        <v>5961</v>
      </c>
      <c r="P231" s="892" t="s">
        <v>3484</v>
      </c>
      <c r="Q231" s="892" t="s">
        <v>5363</v>
      </c>
    </row>
    <row r="232" spans="1:17" ht="13.5" customHeight="1" x14ac:dyDescent="0.15">
      <c r="A232" s="889">
        <v>216</v>
      </c>
      <c r="B232" s="971" t="s">
        <v>694</v>
      </c>
      <c r="C232" s="882" t="s">
        <v>2195</v>
      </c>
      <c r="D232" s="844" t="s">
        <v>693</v>
      </c>
      <c r="E232" s="844" t="s">
        <v>6496</v>
      </c>
      <c r="F232" s="844" t="s">
        <v>4541</v>
      </c>
      <c r="G232" s="901" t="s">
        <v>4541</v>
      </c>
      <c r="H232" s="896" t="s">
        <v>4920</v>
      </c>
      <c r="I232" s="1022" t="s">
        <v>4920</v>
      </c>
      <c r="J232" s="896" t="s">
        <v>4920</v>
      </c>
      <c r="K232" s="896" t="s">
        <v>4920</v>
      </c>
      <c r="L232" s="896" t="s">
        <v>4920</v>
      </c>
      <c r="M232" s="893" t="s">
        <v>3484</v>
      </c>
      <c r="N232" s="893" t="s">
        <v>3484</v>
      </c>
      <c r="O232" s="900" t="s">
        <v>5959</v>
      </c>
      <c r="P232" s="892" t="s">
        <v>3484</v>
      </c>
      <c r="Q232" s="892" t="s">
        <v>5960</v>
      </c>
    </row>
    <row r="233" spans="1:17" ht="13.5" customHeight="1" x14ac:dyDescent="0.15">
      <c r="A233" s="889">
        <v>217</v>
      </c>
      <c r="B233" s="971" t="s">
        <v>698</v>
      </c>
      <c r="C233" s="882" t="s">
        <v>2195</v>
      </c>
      <c r="D233" s="844" t="s">
        <v>697</v>
      </c>
      <c r="E233" s="844" t="s">
        <v>6496</v>
      </c>
      <c r="F233" s="844" t="s">
        <v>4541</v>
      </c>
      <c r="G233" s="901" t="s">
        <v>4541</v>
      </c>
      <c r="H233" s="896" t="s">
        <v>4920</v>
      </c>
      <c r="I233" s="896" t="s">
        <v>4920</v>
      </c>
      <c r="J233" s="896" t="s">
        <v>4920</v>
      </c>
      <c r="K233" s="896" t="s">
        <v>4920</v>
      </c>
      <c r="L233" s="896" t="s">
        <v>4920</v>
      </c>
      <c r="M233" s="893" t="s">
        <v>3484</v>
      </c>
      <c r="N233" s="893" t="s">
        <v>3484</v>
      </c>
      <c r="O233" s="899" t="s">
        <v>5959</v>
      </c>
      <c r="P233" s="892" t="s">
        <v>3484</v>
      </c>
      <c r="Q233" s="892" t="s">
        <v>5960</v>
      </c>
    </row>
    <row r="234" spans="1:17" ht="13.5" customHeight="1" x14ac:dyDescent="0.15">
      <c r="A234" s="889">
        <v>218</v>
      </c>
      <c r="B234" s="970" t="s">
        <v>6480</v>
      </c>
      <c r="C234" s="879" t="s">
        <v>2201</v>
      </c>
      <c r="D234" s="844" t="s">
        <v>701</v>
      </c>
      <c r="E234" s="844" t="s">
        <v>6290</v>
      </c>
      <c r="F234" s="844" t="s">
        <v>4541</v>
      </c>
      <c r="G234" s="901" t="s">
        <v>4541</v>
      </c>
      <c r="H234" s="896" t="s">
        <v>4920</v>
      </c>
      <c r="I234" s="896" t="s">
        <v>4920</v>
      </c>
      <c r="J234" s="896" t="s">
        <v>4920</v>
      </c>
      <c r="K234" s="896" t="s">
        <v>4920</v>
      </c>
      <c r="L234" s="892" t="s">
        <v>4541</v>
      </c>
      <c r="M234" s="893" t="s">
        <v>3357</v>
      </c>
      <c r="N234" s="893" t="s">
        <v>3357</v>
      </c>
      <c r="O234" s="900" t="s">
        <v>5567</v>
      </c>
      <c r="P234" s="899" t="s">
        <v>5568</v>
      </c>
      <c r="Q234" s="892" t="s">
        <v>5422</v>
      </c>
    </row>
    <row r="235" spans="1:17" ht="13.5" customHeight="1" x14ac:dyDescent="0.15">
      <c r="A235" s="889">
        <v>219</v>
      </c>
      <c r="B235" s="971" t="s">
        <v>704</v>
      </c>
      <c r="C235" s="882" t="s">
        <v>2205</v>
      </c>
      <c r="D235" s="844" t="s">
        <v>703</v>
      </c>
      <c r="E235" s="844" t="s">
        <v>3022</v>
      </c>
      <c r="F235" s="914" t="s">
        <v>4541</v>
      </c>
      <c r="G235" s="904" t="s">
        <v>3012</v>
      </c>
      <c r="H235" s="896" t="s">
        <v>4920</v>
      </c>
      <c r="I235" s="896" t="s">
        <v>4920</v>
      </c>
      <c r="J235" s="896" t="s">
        <v>4920</v>
      </c>
      <c r="K235" s="896" t="s">
        <v>4920</v>
      </c>
      <c r="L235" s="896" t="s">
        <v>4920</v>
      </c>
      <c r="M235" s="893" t="s">
        <v>3484</v>
      </c>
      <c r="N235" s="892" t="s">
        <v>3484</v>
      </c>
      <c r="O235" s="891"/>
      <c r="P235" s="889"/>
      <c r="Q235" s="889"/>
    </row>
    <row r="236" spans="1:17" ht="26.25" customHeight="1" x14ac:dyDescent="0.15">
      <c r="A236" s="889">
        <v>220</v>
      </c>
      <c r="B236" s="970" t="s">
        <v>707</v>
      </c>
      <c r="C236" s="879" t="s">
        <v>1720</v>
      </c>
      <c r="D236" s="844" t="s">
        <v>706</v>
      </c>
      <c r="E236" s="844" t="s">
        <v>6290</v>
      </c>
      <c r="F236" s="914" t="s">
        <v>4541</v>
      </c>
      <c r="G236" s="904" t="s">
        <v>3012</v>
      </c>
      <c r="H236" s="896" t="s">
        <v>4920</v>
      </c>
      <c r="I236" s="896" t="s">
        <v>4920</v>
      </c>
      <c r="J236" s="896" t="s">
        <v>4920</v>
      </c>
      <c r="K236" s="896" t="s">
        <v>4920</v>
      </c>
      <c r="L236" s="896" t="s">
        <v>4920</v>
      </c>
      <c r="M236" s="893" t="s">
        <v>3357</v>
      </c>
      <c r="N236" s="893" t="s">
        <v>3357</v>
      </c>
      <c r="O236" s="900" t="s">
        <v>5994</v>
      </c>
      <c r="P236" s="899" t="s">
        <v>5995</v>
      </c>
      <c r="Q236" s="892" t="s">
        <v>3146</v>
      </c>
    </row>
    <row r="237" spans="1:17" ht="23.25" customHeight="1" x14ac:dyDescent="0.15">
      <c r="A237" s="889">
        <v>221</v>
      </c>
      <c r="B237" s="971" t="s">
        <v>711</v>
      </c>
      <c r="C237" s="882" t="s">
        <v>1806</v>
      </c>
      <c r="D237" s="844" t="s">
        <v>710</v>
      </c>
      <c r="E237" s="844" t="s">
        <v>3022</v>
      </c>
      <c r="F237" s="844" t="s">
        <v>4541</v>
      </c>
      <c r="G237" s="901" t="s">
        <v>4541</v>
      </c>
      <c r="H237" s="896" t="s">
        <v>4920</v>
      </c>
      <c r="I237" s="896" t="s">
        <v>4920</v>
      </c>
      <c r="J237" s="896" t="s">
        <v>4920</v>
      </c>
      <c r="K237" s="896" t="s">
        <v>4920</v>
      </c>
      <c r="L237" s="896" t="s">
        <v>4920</v>
      </c>
      <c r="M237" s="893" t="s">
        <v>3484</v>
      </c>
      <c r="N237" s="893" t="s">
        <v>3484</v>
      </c>
      <c r="O237" s="891"/>
      <c r="P237" s="891"/>
      <c r="Q237" s="889"/>
    </row>
    <row r="238" spans="1:17" ht="25.5" customHeight="1" x14ac:dyDescent="0.15">
      <c r="A238" s="889">
        <v>222</v>
      </c>
      <c r="B238" s="973" t="s">
        <v>6089</v>
      </c>
      <c r="C238" s="879" t="s">
        <v>2211</v>
      </c>
      <c r="D238" s="994" t="s">
        <v>6485</v>
      </c>
      <c r="E238" s="844" t="s">
        <v>3028</v>
      </c>
      <c r="F238" s="844" t="s">
        <v>4541</v>
      </c>
      <c r="G238" s="901" t="s">
        <v>4541</v>
      </c>
      <c r="H238" s="896" t="s">
        <v>4920</v>
      </c>
      <c r="I238" s="896" t="s">
        <v>4920</v>
      </c>
      <c r="J238" s="896" t="s">
        <v>4920</v>
      </c>
      <c r="K238" s="896" t="s">
        <v>4920</v>
      </c>
      <c r="L238" s="896" t="s">
        <v>4920</v>
      </c>
      <c r="M238" s="893" t="s">
        <v>3357</v>
      </c>
      <c r="N238" s="893" t="s">
        <v>3357</v>
      </c>
      <c r="O238" s="899" t="s">
        <v>5569</v>
      </c>
      <c r="P238" s="1027" t="s">
        <v>5570</v>
      </c>
      <c r="Q238" s="892" t="s">
        <v>5363</v>
      </c>
    </row>
    <row r="239" spans="1:17" ht="24.75" customHeight="1" x14ac:dyDescent="0.15">
      <c r="A239" s="889">
        <v>223</v>
      </c>
      <c r="B239" s="973" t="s">
        <v>6068</v>
      </c>
      <c r="C239" s="879" t="s">
        <v>6069</v>
      </c>
      <c r="D239" s="886" t="s">
        <v>6070</v>
      </c>
      <c r="E239" s="886" t="s">
        <v>6290</v>
      </c>
      <c r="F239" s="844" t="s">
        <v>4541</v>
      </c>
      <c r="G239" s="901" t="s">
        <v>4541</v>
      </c>
      <c r="H239" s="896" t="s">
        <v>4920</v>
      </c>
      <c r="I239" s="896" t="s">
        <v>4920</v>
      </c>
      <c r="J239" s="896" t="s">
        <v>4920</v>
      </c>
      <c r="K239" s="896" t="s">
        <v>4920</v>
      </c>
      <c r="L239" s="896" t="s">
        <v>4920</v>
      </c>
      <c r="M239" s="893" t="s">
        <v>3357</v>
      </c>
      <c r="N239" s="893" t="s">
        <v>3357</v>
      </c>
      <c r="O239" s="900"/>
      <c r="P239" s="900"/>
      <c r="Q239" s="892"/>
    </row>
    <row r="240" spans="1:17" ht="44.25" customHeight="1" x14ac:dyDescent="0.15">
      <c r="A240" s="889">
        <v>224</v>
      </c>
      <c r="B240" s="971" t="s">
        <v>718</v>
      </c>
      <c r="C240" s="882" t="s">
        <v>2214</v>
      </c>
      <c r="D240" s="844" t="s">
        <v>717</v>
      </c>
      <c r="E240" s="844" t="s">
        <v>6497</v>
      </c>
      <c r="F240" s="933" t="s">
        <v>4541</v>
      </c>
      <c r="G240" s="904" t="s">
        <v>3012</v>
      </c>
      <c r="H240" s="896" t="s">
        <v>5364</v>
      </c>
      <c r="I240" s="896" t="s">
        <v>4920</v>
      </c>
      <c r="J240" s="896" t="s">
        <v>4920</v>
      </c>
      <c r="K240" s="896" t="s">
        <v>4920</v>
      </c>
      <c r="L240" s="896" t="s">
        <v>4920</v>
      </c>
      <c r="M240" s="893" t="s">
        <v>3484</v>
      </c>
      <c r="N240" s="893" t="s">
        <v>3484</v>
      </c>
      <c r="O240" s="889"/>
      <c r="Q240" s="889"/>
    </row>
    <row r="241" spans="1:17" ht="29.25" customHeight="1" x14ac:dyDescent="0.15">
      <c r="A241" s="889">
        <v>225</v>
      </c>
      <c r="B241" s="971" t="s">
        <v>6126</v>
      </c>
      <c r="C241" s="882" t="s">
        <v>6126</v>
      </c>
      <c r="D241" s="844" t="s">
        <v>1509</v>
      </c>
      <c r="E241" s="844" t="s">
        <v>6290</v>
      </c>
      <c r="F241" s="844" t="s">
        <v>4541</v>
      </c>
      <c r="G241" s="901" t="s">
        <v>4541</v>
      </c>
      <c r="H241" s="896" t="s">
        <v>4920</v>
      </c>
      <c r="I241" s="896" t="s">
        <v>4920</v>
      </c>
      <c r="J241" s="896" t="s">
        <v>4920</v>
      </c>
      <c r="K241" s="896" t="s">
        <v>4920</v>
      </c>
      <c r="L241" s="892" t="s">
        <v>4541</v>
      </c>
      <c r="M241" s="893" t="s">
        <v>3357</v>
      </c>
      <c r="N241" s="893" t="s">
        <v>3357</v>
      </c>
      <c r="O241" s="891"/>
      <c r="P241" s="891"/>
      <c r="Q241" s="889"/>
    </row>
    <row r="242" spans="1:17" ht="12" customHeight="1" x14ac:dyDescent="0.15">
      <c r="A242" s="889">
        <v>226</v>
      </c>
      <c r="B242" s="970" t="s">
        <v>722</v>
      </c>
      <c r="C242" s="879" t="s">
        <v>2218</v>
      </c>
      <c r="D242" s="844" t="s">
        <v>721</v>
      </c>
      <c r="E242" s="844"/>
      <c r="F242" s="914" t="s">
        <v>4541</v>
      </c>
      <c r="G242" s="904" t="s">
        <v>3012</v>
      </c>
      <c r="H242" s="896" t="s">
        <v>4920</v>
      </c>
      <c r="I242" s="905" t="s">
        <v>5571</v>
      </c>
      <c r="J242" s="897" t="s">
        <v>5364</v>
      </c>
      <c r="K242" s="896" t="s">
        <v>4920</v>
      </c>
      <c r="L242" s="896" t="s">
        <v>4920</v>
      </c>
      <c r="M242" s="893" t="s">
        <v>3484</v>
      </c>
      <c r="N242" s="893" t="s">
        <v>3484</v>
      </c>
      <c r="O242" s="889"/>
      <c r="P242" s="889"/>
      <c r="Q242" s="889"/>
    </row>
    <row r="243" spans="1:17" ht="13.5" customHeight="1" x14ac:dyDescent="0.15">
      <c r="A243" s="889">
        <v>227</v>
      </c>
      <c r="B243" s="970" t="s">
        <v>726</v>
      </c>
      <c r="C243" s="879" t="s">
        <v>2221</v>
      </c>
      <c r="D243" s="844" t="s">
        <v>725</v>
      </c>
      <c r="E243" s="844"/>
      <c r="F243" s="844" t="s">
        <v>4541</v>
      </c>
      <c r="G243" s="901" t="s">
        <v>4541</v>
      </c>
      <c r="H243" s="896" t="s">
        <v>4920</v>
      </c>
      <c r="I243" s="896" t="s">
        <v>4920</v>
      </c>
      <c r="J243" s="896" t="s">
        <v>4920</v>
      </c>
      <c r="K243" s="897" t="s">
        <v>3012</v>
      </c>
      <c r="L243" s="892" t="s">
        <v>4541</v>
      </c>
      <c r="M243" s="893" t="s">
        <v>3357</v>
      </c>
      <c r="N243" s="893" t="s">
        <v>3357</v>
      </c>
      <c r="O243" s="899" t="s">
        <v>5572</v>
      </c>
      <c r="P243" s="1027" t="s">
        <v>5573</v>
      </c>
      <c r="Q243" s="889"/>
    </row>
    <row r="244" spans="1:17" ht="13.5" customHeight="1" x14ac:dyDescent="0.15">
      <c r="A244" s="889">
        <v>228</v>
      </c>
      <c r="B244" s="970" t="s">
        <v>730</v>
      </c>
      <c r="C244" s="879" t="s">
        <v>2225</v>
      </c>
      <c r="D244" s="844" t="s">
        <v>733</v>
      </c>
      <c r="E244" s="844"/>
      <c r="F244" s="844" t="s">
        <v>4541</v>
      </c>
      <c r="G244" s="901" t="s">
        <v>4541</v>
      </c>
      <c r="H244" s="896" t="s">
        <v>4920</v>
      </c>
      <c r="I244" s="896" t="s">
        <v>4920</v>
      </c>
      <c r="J244" s="896" t="s">
        <v>4920</v>
      </c>
      <c r="K244" s="896" t="s">
        <v>4920</v>
      </c>
      <c r="L244" s="892" t="s">
        <v>4541</v>
      </c>
      <c r="M244" s="893" t="s">
        <v>3357</v>
      </c>
      <c r="N244" s="893" t="s">
        <v>3357</v>
      </c>
      <c r="O244" s="899" t="s">
        <v>5574</v>
      </c>
      <c r="P244" s="1027" t="s">
        <v>5575</v>
      </c>
      <c r="Q244" s="892"/>
    </row>
    <row r="245" spans="1:17" ht="13.5" customHeight="1" x14ac:dyDescent="0.15">
      <c r="A245" s="889">
        <v>229</v>
      </c>
      <c r="B245" s="970" t="s">
        <v>734</v>
      </c>
      <c r="C245" s="879" t="s">
        <v>2225</v>
      </c>
      <c r="D245" s="844" t="s">
        <v>729</v>
      </c>
      <c r="E245" s="844"/>
      <c r="F245" s="914" t="s">
        <v>4541</v>
      </c>
      <c r="G245" s="901" t="s">
        <v>4541</v>
      </c>
      <c r="H245" s="896" t="s">
        <v>4920</v>
      </c>
      <c r="I245" s="896" t="s">
        <v>4920</v>
      </c>
      <c r="J245" s="896" t="s">
        <v>4920</v>
      </c>
      <c r="K245" s="896" t="s">
        <v>4920</v>
      </c>
      <c r="L245" s="892" t="s">
        <v>4541</v>
      </c>
      <c r="M245" s="893" t="s">
        <v>3357</v>
      </c>
      <c r="N245" s="893" t="s">
        <v>3357</v>
      </c>
      <c r="O245" s="899" t="s">
        <v>5574</v>
      </c>
      <c r="P245" s="899" t="s">
        <v>5575</v>
      </c>
      <c r="Q245" s="889"/>
    </row>
    <row r="246" spans="1:17" ht="13.5" customHeight="1" x14ac:dyDescent="0.15">
      <c r="A246" s="889">
        <v>230</v>
      </c>
      <c r="B246" s="971" t="s">
        <v>738</v>
      </c>
      <c r="C246" s="882" t="s">
        <v>2229</v>
      </c>
      <c r="D246" s="844" t="s">
        <v>737</v>
      </c>
      <c r="E246" s="844"/>
      <c r="F246" s="914" t="s">
        <v>4541</v>
      </c>
      <c r="G246" s="901" t="s">
        <v>4541</v>
      </c>
      <c r="H246" s="896" t="s">
        <v>4920</v>
      </c>
      <c r="I246" s="896" t="s">
        <v>4920</v>
      </c>
      <c r="J246" s="896" t="s">
        <v>4920</v>
      </c>
      <c r="K246" s="896" t="s">
        <v>4920</v>
      </c>
      <c r="L246" s="892" t="s">
        <v>4541</v>
      </c>
      <c r="M246" s="893" t="s">
        <v>3484</v>
      </c>
      <c r="N246" s="893" t="s">
        <v>3484</v>
      </c>
      <c r="O246" s="891"/>
      <c r="P246" s="891"/>
      <c r="Q246" s="889"/>
    </row>
    <row r="247" spans="1:17" ht="13.5" customHeight="1" x14ac:dyDescent="0.15">
      <c r="A247" s="889">
        <v>231</v>
      </c>
      <c r="B247" s="971" t="s">
        <v>713</v>
      </c>
      <c r="C247" s="882" t="s">
        <v>2233</v>
      </c>
      <c r="D247" s="844" t="s">
        <v>712</v>
      </c>
      <c r="E247" s="844"/>
      <c r="F247" s="968" t="s">
        <v>4541</v>
      </c>
      <c r="G247" s="904" t="s">
        <v>3012</v>
      </c>
      <c r="H247" s="896" t="s">
        <v>4920</v>
      </c>
      <c r="I247" s="896" t="s">
        <v>4920</v>
      </c>
      <c r="J247" s="897" t="s">
        <v>5364</v>
      </c>
      <c r="K247" s="897" t="s">
        <v>3012</v>
      </c>
      <c r="L247" s="892" t="s">
        <v>4541</v>
      </c>
      <c r="M247" s="893" t="s">
        <v>3357</v>
      </c>
      <c r="N247" s="893" t="s">
        <v>3357</v>
      </c>
      <c r="O247" s="900" t="s">
        <v>5578</v>
      </c>
      <c r="P247" s="900"/>
      <c r="Q247" s="889"/>
    </row>
    <row r="248" spans="1:17" ht="13.5" customHeight="1" x14ac:dyDescent="0.15">
      <c r="A248" s="889">
        <v>232</v>
      </c>
      <c r="B248" s="970" t="s">
        <v>742</v>
      </c>
      <c r="C248" s="879" t="s">
        <v>2236</v>
      </c>
      <c r="D248" s="844" t="s">
        <v>741</v>
      </c>
      <c r="E248" s="844"/>
      <c r="F248" s="914" t="s">
        <v>4541</v>
      </c>
      <c r="G248" s="901" t="s">
        <v>4541</v>
      </c>
      <c r="H248" s="896" t="s">
        <v>4920</v>
      </c>
      <c r="I248" s="896" t="s">
        <v>4920</v>
      </c>
      <c r="J248" s="896" t="s">
        <v>4920</v>
      </c>
      <c r="K248" s="896" t="s">
        <v>4920</v>
      </c>
      <c r="L248" s="892" t="s">
        <v>4541</v>
      </c>
      <c r="M248" s="893" t="s">
        <v>3357</v>
      </c>
      <c r="N248" s="893" t="s">
        <v>3357</v>
      </c>
      <c r="O248" s="900" t="s">
        <v>5576</v>
      </c>
      <c r="P248" s="900" t="s">
        <v>5577</v>
      </c>
      <c r="Q248" s="889"/>
    </row>
    <row r="249" spans="1:17" ht="13.5" customHeight="1" x14ac:dyDescent="0.15">
      <c r="A249" s="889">
        <v>233</v>
      </c>
      <c r="B249" s="970" t="s">
        <v>746</v>
      </c>
      <c r="C249" s="879" t="s">
        <v>2240</v>
      </c>
      <c r="D249" s="844" t="s">
        <v>745</v>
      </c>
      <c r="E249" s="844"/>
      <c r="F249" s="933" t="s">
        <v>4541</v>
      </c>
      <c r="G249" s="901" t="s">
        <v>4541</v>
      </c>
      <c r="H249" s="896" t="s">
        <v>4920</v>
      </c>
      <c r="I249" s="896" t="s">
        <v>4920</v>
      </c>
      <c r="J249" s="896" t="s">
        <v>5364</v>
      </c>
      <c r="K249" s="896" t="s">
        <v>4920</v>
      </c>
      <c r="L249" s="892" t="s">
        <v>4541</v>
      </c>
      <c r="M249" s="893" t="s">
        <v>3357</v>
      </c>
      <c r="N249" s="893" t="s">
        <v>3357</v>
      </c>
      <c r="O249" s="899" t="s">
        <v>5579</v>
      </c>
      <c r="P249" s="1027" t="s">
        <v>5580</v>
      </c>
      <c r="Q249" s="889"/>
    </row>
    <row r="250" spans="1:17" ht="13.5" customHeight="1" x14ac:dyDescent="0.15">
      <c r="A250" s="889">
        <v>234</v>
      </c>
      <c r="B250" s="970" t="s">
        <v>750</v>
      </c>
      <c r="C250" s="879" t="s">
        <v>2242</v>
      </c>
      <c r="D250" s="994" t="s">
        <v>6358</v>
      </c>
      <c r="E250" s="844" t="s">
        <v>6294</v>
      </c>
      <c r="F250" s="968" t="s">
        <v>4541</v>
      </c>
      <c r="G250" s="904" t="s">
        <v>3012</v>
      </c>
      <c r="H250" s="896" t="s">
        <v>4920</v>
      </c>
      <c r="I250" s="896" t="s">
        <v>4920</v>
      </c>
      <c r="J250" s="896" t="s">
        <v>4920</v>
      </c>
      <c r="K250" s="897" t="s">
        <v>3012</v>
      </c>
      <c r="L250" s="892" t="s">
        <v>4541</v>
      </c>
      <c r="M250" s="893" t="s">
        <v>3357</v>
      </c>
      <c r="N250" s="893" t="s">
        <v>3357</v>
      </c>
      <c r="O250" s="900" t="s">
        <v>5581</v>
      </c>
      <c r="P250" s="900" t="s">
        <v>5582</v>
      </c>
      <c r="Q250" s="892" t="s">
        <v>5363</v>
      </c>
    </row>
    <row r="251" spans="1:17" ht="13.5" customHeight="1" x14ac:dyDescent="0.15">
      <c r="A251" s="889">
        <v>235</v>
      </c>
      <c r="B251" s="970" t="s">
        <v>754</v>
      </c>
      <c r="C251" s="879" t="s">
        <v>2246</v>
      </c>
      <c r="D251" s="844" t="s">
        <v>753</v>
      </c>
      <c r="E251" s="844"/>
      <c r="F251" s="914" t="s">
        <v>4541</v>
      </c>
      <c r="G251" s="904" t="s">
        <v>3012</v>
      </c>
      <c r="H251" s="896" t="s">
        <v>4920</v>
      </c>
      <c r="I251" s="896" t="s">
        <v>4920</v>
      </c>
      <c r="J251" s="896" t="s">
        <v>4920</v>
      </c>
      <c r="K251" s="896" t="s">
        <v>4920</v>
      </c>
      <c r="L251" s="892" t="s">
        <v>4541</v>
      </c>
      <c r="M251" s="893" t="s">
        <v>3357</v>
      </c>
      <c r="N251" s="893" t="s">
        <v>3357</v>
      </c>
      <c r="O251" s="900" t="s">
        <v>5583</v>
      </c>
      <c r="P251" s="900" t="s">
        <v>5584</v>
      </c>
      <c r="Q251" s="892" t="s">
        <v>5363</v>
      </c>
    </row>
    <row r="252" spans="1:17" ht="21" customHeight="1" x14ac:dyDescent="0.15">
      <c r="A252" s="889">
        <v>236</v>
      </c>
      <c r="B252" s="971" t="s">
        <v>758</v>
      </c>
      <c r="C252" s="882" t="s">
        <v>2248</v>
      </c>
      <c r="D252" s="844" t="s">
        <v>757</v>
      </c>
      <c r="E252" s="844"/>
      <c r="F252" s="914" t="s">
        <v>4541</v>
      </c>
      <c r="G252" s="894" t="s">
        <v>3012</v>
      </c>
      <c r="H252" s="896" t="s">
        <v>5364</v>
      </c>
      <c r="I252" s="896" t="s">
        <v>4920</v>
      </c>
      <c r="J252" s="896" t="s">
        <v>4920</v>
      </c>
      <c r="K252" s="896" t="s">
        <v>4920</v>
      </c>
      <c r="L252" s="892" t="s">
        <v>4541</v>
      </c>
      <c r="M252" s="893" t="s">
        <v>3484</v>
      </c>
      <c r="N252" s="893" t="s">
        <v>3484</v>
      </c>
      <c r="O252" s="891"/>
      <c r="P252" s="891"/>
      <c r="Q252" s="889"/>
    </row>
    <row r="253" spans="1:17" ht="13.5" customHeight="1" x14ac:dyDescent="0.15">
      <c r="A253" s="889">
        <v>237</v>
      </c>
      <c r="B253" s="970" t="s">
        <v>762</v>
      </c>
      <c r="C253" s="879" t="s">
        <v>2252</v>
      </c>
      <c r="D253" s="844" t="s">
        <v>761</v>
      </c>
      <c r="E253" s="844"/>
      <c r="F253" s="914" t="s">
        <v>4541</v>
      </c>
      <c r="G253" s="901" t="s">
        <v>4541</v>
      </c>
      <c r="H253" s="896" t="s">
        <v>4920</v>
      </c>
      <c r="I253" s="896" t="s">
        <v>4920</v>
      </c>
      <c r="J253" s="896" t="s">
        <v>4920</v>
      </c>
      <c r="K253" s="896" t="s">
        <v>4920</v>
      </c>
      <c r="L253" s="892" t="s">
        <v>4541</v>
      </c>
      <c r="M253" s="893" t="s">
        <v>3357</v>
      </c>
      <c r="N253" s="893" t="s">
        <v>3357</v>
      </c>
      <c r="O253" s="900" t="s">
        <v>5585</v>
      </c>
      <c r="P253" s="900" t="s">
        <v>5586</v>
      </c>
      <c r="Q253" s="892" t="s">
        <v>5363</v>
      </c>
    </row>
    <row r="254" spans="1:17" ht="13.5" customHeight="1" x14ac:dyDescent="0.15">
      <c r="A254" s="889">
        <v>238</v>
      </c>
      <c r="B254" s="970" t="s">
        <v>766</v>
      </c>
      <c r="C254" s="879" t="s">
        <v>2255</v>
      </c>
      <c r="D254" s="844" t="s">
        <v>765</v>
      </c>
      <c r="E254" s="844"/>
      <c r="F254" s="914" t="s">
        <v>4541</v>
      </c>
      <c r="G254" s="901" t="s">
        <v>4541</v>
      </c>
      <c r="H254" s="896" t="s">
        <v>4920</v>
      </c>
      <c r="I254" s="896" t="s">
        <v>4920</v>
      </c>
      <c r="J254" s="896" t="s">
        <v>4920</v>
      </c>
      <c r="K254" s="896" t="s">
        <v>4920</v>
      </c>
      <c r="L254" s="892" t="s">
        <v>4541</v>
      </c>
      <c r="M254" s="893" t="s">
        <v>3357</v>
      </c>
      <c r="N254" s="893" t="s">
        <v>3357</v>
      </c>
      <c r="O254" s="900" t="s">
        <v>5587</v>
      </c>
      <c r="P254" s="900" t="s">
        <v>5588</v>
      </c>
      <c r="Q254" s="892" t="s">
        <v>5363</v>
      </c>
    </row>
    <row r="255" spans="1:17" ht="13.5" customHeight="1" x14ac:dyDescent="0.15">
      <c r="A255" s="889">
        <v>239</v>
      </c>
      <c r="B255" s="970" t="s">
        <v>770</v>
      </c>
      <c r="C255" s="879" t="s">
        <v>2259</v>
      </c>
      <c r="D255" s="844" t="s">
        <v>769</v>
      </c>
      <c r="E255" s="844"/>
      <c r="F255" s="933" t="s">
        <v>4541</v>
      </c>
      <c r="G255" s="901" t="s">
        <v>4541</v>
      </c>
      <c r="H255" s="896" t="s">
        <v>4920</v>
      </c>
      <c r="I255" s="896" t="s">
        <v>4920</v>
      </c>
      <c r="J255" s="896" t="s">
        <v>4920</v>
      </c>
      <c r="K255" s="896" t="s">
        <v>5364</v>
      </c>
      <c r="L255" s="892" t="s">
        <v>4541</v>
      </c>
      <c r="M255" s="893" t="s">
        <v>3357</v>
      </c>
      <c r="N255" s="893" t="s">
        <v>3357</v>
      </c>
      <c r="O255" s="899" t="s">
        <v>5996</v>
      </c>
      <c r="P255" s="1027" t="s">
        <v>5997</v>
      </c>
      <c r="Q255" s="892" t="s">
        <v>5363</v>
      </c>
    </row>
    <row r="256" spans="1:17" ht="13.5" customHeight="1" x14ac:dyDescent="0.15">
      <c r="A256" s="889">
        <v>240</v>
      </c>
      <c r="B256" s="970" t="s">
        <v>774</v>
      </c>
      <c r="C256" s="879" t="s">
        <v>2263</v>
      </c>
      <c r="D256" s="844" t="s">
        <v>773</v>
      </c>
      <c r="E256" s="844"/>
      <c r="F256" s="844" t="s">
        <v>4541</v>
      </c>
      <c r="G256" s="901" t="s">
        <v>4541</v>
      </c>
      <c r="H256" s="896" t="s">
        <v>4920</v>
      </c>
      <c r="I256" s="896" t="s">
        <v>4920</v>
      </c>
      <c r="J256" s="896" t="s">
        <v>4920</v>
      </c>
      <c r="K256" s="896" t="s">
        <v>4920</v>
      </c>
      <c r="L256" s="892" t="s">
        <v>4541</v>
      </c>
      <c r="M256" s="893" t="s">
        <v>3357</v>
      </c>
      <c r="N256" s="893" t="s">
        <v>3357</v>
      </c>
      <c r="O256" s="900" t="s">
        <v>5590</v>
      </c>
      <c r="P256" s="900" t="s">
        <v>5591</v>
      </c>
      <c r="Q256" s="892" t="s">
        <v>5363</v>
      </c>
    </row>
    <row r="257" spans="1:17" ht="13.5" customHeight="1" x14ac:dyDescent="0.15">
      <c r="A257" s="889">
        <v>241</v>
      </c>
      <c r="B257" s="970" t="s">
        <v>778</v>
      </c>
      <c r="C257" s="879" t="s">
        <v>2265</v>
      </c>
      <c r="D257" s="844" t="s">
        <v>777</v>
      </c>
      <c r="E257" s="844"/>
      <c r="F257" s="933" t="s">
        <v>4541</v>
      </c>
      <c r="G257" s="901" t="s">
        <v>4541</v>
      </c>
      <c r="H257" s="896" t="s">
        <v>4920</v>
      </c>
      <c r="I257" s="896" t="s">
        <v>4920</v>
      </c>
      <c r="J257" s="896" t="s">
        <v>5364</v>
      </c>
      <c r="K257" s="897" t="s">
        <v>3012</v>
      </c>
      <c r="L257" s="892" t="s">
        <v>4541</v>
      </c>
      <c r="M257" s="893" t="s">
        <v>3357</v>
      </c>
      <c r="N257" s="893" t="s">
        <v>3357</v>
      </c>
      <c r="O257" s="900" t="s">
        <v>5592</v>
      </c>
      <c r="P257" s="900" t="s">
        <v>5593</v>
      </c>
      <c r="Q257" s="892" t="s">
        <v>5363</v>
      </c>
    </row>
    <row r="258" spans="1:17" ht="13.5" customHeight="1" x14ac:dyDescent="0.15">
      <c r="A258" s="889">
        <v>242</v>
      </c>
      <c r="B258" s="970" t="s">
        <v>786</v>
      </c>
      <c r="C258" s="879" t="s">
        <v>2271</v>
      </c>
      <c r="D258" s="844" t="s">
        <v>785</v>
      </c>
      <c r="E258" s="844"/>
      <c r="F258" s="968" t="s">
        <v>4541</v>
      </c>
      <c r="G258" s="904" t="s">
        <v>3012</v>
      </c>
      <c r="H258" s="896" t="s">
        <v>4920</v>
      </c>
      <c r="I258" s="896" t="s">
        <v>4920</v>
      </c>
      <c r="J258" s="896" t="s">
        <v>4920</v>
      </c>
      <c r="K258" s="897" t="s">
        <v>3012</v>
      </c>
      <c r="L258" s="892" t="s">
        <v>4541</v>
      </c>
      <c r="M258" s="893" t="s">
        <v>3357</v>
      </c>
      <c r="N258" s="893" t="s">
        <v>3357</v>
      </c>
      <c r="O258" s="900" t="s">
        <v>5594</v>
      </c>
      <c r="P258" s="900" t="s">
        <v>5595</v>
      </c>
      <c r="Q258" s="889"/>
    </row>
    <row r="259" spans="1:17" ht="13.5" customHeight="1" x14ac:dyDescent="0.15">
      <c r="A259" s="889">
        <v>243</v>
      </c>
      <c r="B259" s="970" t="s">
        <v>790</v>
      </c>
      <c r="C259" s="879" t="s">
        <v>2275</v>
      </c>
      <c r="D259" s="844" t="s">
        <v>789</v>
      </c>
      <c r="E259" s="844"/>
      <c r="F259" s="844" t="s">
        <v>4541</v>
      </c>
      <c r="G259" s="901" t="s">
        <v>4541</v>
      </c>
      <c r="H259" s="896" t="s">
        <v>4920</v>
      </c>
      <c r="I259" s="896" t="s">
        <v>4920</v>
      </c>
      <c r="J259" s="896" t="s">
        <v>4920</v>
      </c>
      <c r="K259" s="896" t="s">
        <v>4920</v>
      </c>
      <c r="L259" s="896" t="s">
        <v>4920</v>
      </c>
      <c r="M259" s="893" t="s">
        <v>3357</v>
      </c>
      <c r="N259" s="893" t="s">
        <v>3357</v>
      </c>
      <c r="O259" s="900" t="s">
        <v>6001</v>
      </c>
      <c r="P259" s="900" t="s">
        <v>5999</v>
      </c>
      <c r="Q259" s="892" t="s">
        <v>5422</v>
      </c>
    </row>
    <row r="260" spans="1:17" ht="13.5" customHeight="1" x14ac:dyDescent="0.15">
      <c r="A260" s="889">
        <v>244</v>
      </c>
      <c r="B260" s="971" t="s">
        <v>6147</v>
      </c>
      <c r="C260" s="882" t="s">
        <v>6148</v>
      </c>
      <c r="D260" s="994" t="s">
        <v>6414</v>
      </c>
      <c r="E260" s="889"/>
      <c r="F260" s="933" t="s">
        <v>4541</v>
      </c>
      <c r="G260" s="904" t="s">
        <v>3012</v>
      </c>
      <c r="H260" s="896" t="s">
        <v>4920</v>
      </c>
      <c r="I260" s="896" t="s">
        <v>4920</v>
      </c>
      <c r="J260" s="896" t="s">
        <v>5364</v>
      </c>
      <c r="K260" s="896" t="s">
        <v>4920</v>
      </c>
      <c r="L260" s="892" t="s">
        <v>4541</v>
      </c>
      <c r="M260" s="893" t="s">
        <v>3357</v>
      </c>
      <c r="N260" s="893" t="s">
        <v>3357</v>
      </c>
      <c r="O260" s="900" t="s">
        <v>6149</v>
      </c>
      <c r="P260" s="900"/>
      <c r="Q260" s="892" t="s">
        <v>5363</v>
      </c>
    </row>
    <row r="261" spans="1:17" ht="13.5" customHeight="1" x14ac:dyDescent="0.2">
      <c r="A261" s="889">
        <v>245</v>
      </c>
      <c r="B261" s="970" t="s">
        <v>797</v>
      </c>
      <c r="C261" s="879" t="s">
        <v>2281</v>
      </c>
      <c r="D261" s="994" t="s">
        <v>6599</v>
      </c>
      <c r="E261" s="844"/>
      <c r="F261" s="914" t="s">
        <v>4541</v>
      </c>
      <c r="G261" s="878" t="s">
        <v>4541</v>
      </c>
      <c r="H261" s="896" t="s">
        <v>4920</v>
      </c>
      <c r="I261" s="896" t="s">
        <v>4920</v>
      </c>
      <c r="J261" s="896" t="s">
        <v>4920</v>
      </c>
      <c r="K261" s="897" t="s">
        <v>3012</v>
      </c>
      <c r="L261" s="892" t="s">
        <v>4541</v>
      </c>
      <c r="M261" s="893" t="s">
        <v>3357</v>
      </c>
      <c r="N261" s="893" t="s">
        <v>3357</v>
      </c>
      <c r="O261" s="1036" t="s">
        <v>5998</v>
      </c>
      <c r="P261" s="900" t="s">
        <v>6000</v>
      </c>
      <c r="Q261" s="892" t="s">
        <v>5422</v>
      </c>
    </row>
    <row r="262" spans="1:17" ht="26.25" customHeight="1" x14ac:dyDescent="0.15">
      <c r="A262" s="889">
        <v>246</v>
      </c>
      <c r="B262" s="971" t="s">
        <v>801</v>
      </c>
      <c r="C262" s="882" t="s">
        <v>1837</v>
      </c>
      <c r="D262" s="844" t="s">
        <v>800</v>
      </c>
      <c r="E262" s="844"/>
      <c r="F262" s="933" t="s">
        <v>4541</v>
      </c>
      <c r="G262" s="878" t="s">
        <v>6513</v>
      </c>
      <c r="H262" s="896" t="s">
        <v>4920</v>
      </c>
      <c r="I262" s="896" t="s">
        <v>4920</v>
      </c>
      <c r="J262" s="896" t="s">
        <v>4920</v>
      </c>
      <c r="K262" s="897" t="s">
        <v>5364</v>
      </c>
      <c r="L262" s="892" t="s">
        <v>4541</v>
      </c>
      <c r="M262" s="893" t="s">
        <v>3484</v>
      </c>
      <c r="N262" s="893" t="s">
        <v>3484</v>
      </c>
      <c r="O262" s="891"/>
      <c r="P262" s="900"/>
      <c r="Q262" s="889"/>
    </row>
    <row r="263" spans="1:17" ht="26.25" customHeight="1" x14ac:dyDescent="0.15">
      <c r="A263" s="889">
        <v>247</v>
      </c>
      <c r="B263" s="882" t="s">
        <v>801</v>
      </c>
      <c r="C263" s="882" t="s">
        <v>1837</v>
      </c>
      <c r="D263" s="844" t="s">
        <v>804</v>
      </c>
      <c r="E263" s="1033"/>
      <c r="F263" s="844" t="s">
        <v>4541</v>
      </c>
      <c r="G263" s="878" t="s">
        <v>6513</v>
      </c>
      <c r="H263" s="896" t="s">
        <v>4920</v>
      </c>
      <c r="I263" s="896" t="s">
        <v>4920</v>
      </c>
      <c r="J263" s="896" t="s">
        <v>4920</v>
      </c>
      <c r="K263" s="896" t="s">
        <v>4920</v>
      </c>
      <c r="L263" s="892" t="s">
        <v>4541</v>
      </c>
      <c r="M263" s="893" t="s">
        <v>3484</v>
      </c>
      <c r="N263" s="893" t="s">
        <v>3484</v>
      </c>
      <c r="O263" s="1028"/>
      <c r="P263" s="900"/>
      <c r="Q263" s="892"/>
    </row>
    <row r="264" spans="1:17" ht="32.25" customHeight="1" x14ac:dyDescent="0.15">
      <c r="A264" s="889">
        <v>248</v>
      </c>
      <c r="B264" s="971" t="s">
        <v>801</v>
      </c>
      <c r="C264" s="882" t="s">
        <v>1837</v>
      </c>
      <c r="D264" s="844" t="s">
        <v>807</v>
      </c>
      <c r="E264" s="844"/>
      <c r="F264" s="844" t="s">
        <v>4541</v>
      </c>
      <c r="G264" s="878" t="s">
        <v>6513</v>
      </c>
      <c r="H264" s="896" t="s">
        <v>4920</v>
      </c>
      <c r="I264" s="896" t="s">
        <v>4920</v>
      </c>
      <c r="J264" s="896" t="s">
        <v>4920</v>
      </c>
      <c r="K264" s="897" t="s">
        <v>5364</v>
      </c>
      <c r="L264" s="892" t="s">
        <v>4541</v>
      </c>
      <c r="M264" s="893" t="s">
        <v>3484</v>
      </c>
      <c r="N264" s="893" t="s">
        <v>3484</v>
      </c>
      <c r="O264" s="907"/>
      <c r="P264" s="900"/>
      <c r="Q264" s="889"/>
    </row>
    <row r="265" spans="1:17" ht="32.25" customHeight="1" x14ac:dyDescent="0.15">
      <c r="A265" s="889"/>
      <c r="B265" s="971" t="s">
        <v>6657</v>
      </c>
      <c r="C265" s="882" t="s">
        <v>6660</v>
      </c>
      <c r="D265" s="844" t="s">
        <v>6658</v>
      </c>
      <c r="E265" s="844"/>
      <c r="F265" s="933" t="s">
        <v>4541</v>
      </c>
      <c r="G265" s="878" t="s">
        <v>4541</v>
      </c>
      <c r="H265" s="896" t="s">
        <v>4920</v>
      </c>
      <c r="I265" s="896" t="s">
        <v>5364</v>
      </c>
      <c r="J265" s="896" t="s">
        <v>4920</v>
      </c>
      <c r="K265" s="896" t="s">
        <v>4920</v>
      </c>
      <c r="L265" s="892" t="s">
        <v>4541</v>
      </c>
      <c r="M265" s="893" t="s">
        <v>3357</v>
      </c>
      <c r="N265" s="893" t="s">
        <v>3357</v>
      </c>
      <c r="O265" s="900" t="s">
        <v>6661</v>
      </c>
      <c r="P265" s="900"/>
      <c r="Q265" s="889"/>
    </row>
    <row r="266" spans="1:17" ht="24" customHeight="1" x14ac:dyDescent="0.15">
      <c r="A266" s="889">
        <v>249</v>
      </c>
      <c r="B266" s="971" t="s">
        <v>811</v>
      </c>
      <c r="C266" s="882" t="s">
        <v>2286</v>
      </c>
      <c r="D266" s="844" t="s">
        <v>814</v>
      </c>
      <c r="E266" s="844"/>
      <c r="F266" s="933" t="s">
        <v>4541</v>
      </c>
      <c r="G266" s="894" t="s">
        <v>3012</v>
      </c>
      <c r="H266" s="896" t="s">
        <v>4920</v>
      </c>
      <c r="I266" s="896" t="s">
        <v>4920</v>
      </c>
      <c r="J266" s="896" t="s">
        <v>5364</v>
      </c>
      <c r="K266" s="896" t="s">
        <v>4920</v>
      </c>
      <c r="L266" s="892" t="s">
        <v>4541</v>
      </c>
      <c r="M266" s="893" t="s">
        <v>3484</v>
      </c>
      <c r="N266" s="893" t="s">
        <v>3484</v>
      </c>
      <c r="O266" s="907"/>
      <c r="P266" s="900"/>
      <c r="Q266" s="889"/>
    </row>
    <row r="267" spans="1:17" ht="13.5" customHeight="1" x14ac:dyDescent="0.15">
      <c r="A267" s="889">
        <v>250</v>
      </c>
      <c r="B267" s="971" t="s">
        <v>3600</v>
      </c>
      <c r="C267" s="882"/>
      <c r="D267" s="844"/>
      <c r="E267" s="844"/>
      <c r="F267" s="844" t="s">
        <v>4541</v>
      </c>
      <c r="G267" s="901" t="s">
        <v>4541</v>
      </c>
      <c r="H267" s="896" t="s">
        <v>4920</v>
      </c>
      <c r="I267" s="896" t="s">
        <v>4920</v>
      </c>
      <c r="J267" s="896" t="s">
        <v>5364</v>
      </c>
      <c r="K267" s="896" t="s">
        <v>4920</v>
      </c>
      <c r="L267" s="892" t="s">
        <v>4541</v>
      </c>
      <c r="M267" s="893" t="s">
        <v>3484</v>
      </c>
      <c r="N267" s="893" t="s">
        <v>3484</v>
      </c>
      <c r="O267" s="907"/>
      <c r="P267" s="891"/>
      <c r="Q267" s="889"/>
    </row>
    <row r="268" spans="1:17" ht="13.5" customHeight="1" x14ac:dyDescent="0.15">
      <c r="A268" s="889">
        <v>251</v>
      </c>
      <c r="B268" s="970" t="s">
        <v>818</v>
      </c>
      <c r="C268" s="879" t="s">
        <v>2163</v>
      </c>
      <c r="D268" s="994" t="s">
        <v>6567</v>
      </c>
      <c r="E268" s="844"/>
      <c r="F268" s="933" t="s">
        <v>4541</v>
      </c>
      <c r="G268" s="901" t="s">
        <v>4541</v>
      </c>
      <c r="H268" s="896" t="s">
        <v>4920</v>
      </c>
      <c r="I268" s="896" t="s">
        <v>4920</v>
      </c>
      <c r="J268" s="896" t="s">
        <v>4920</v>
      </c>
      <c r="K268" s="896" t="s">
        <v>4920</v>
      </c>
      <c r="L268" s="892" t="s">
        <v>4541</v>
      </c>
      <c r="M268" s="893" t="s">
        <v>3357</v>
      </c>
      <c r="N268" s="893" t="s">
        <v>3357</v>
      </c>
      <c r="O268" s="899" t="s">
        <v>5555</v>
      </c>
      <c r="P268" s="900" t="s">
        <v>5598</v>
      </c>
      <c r="Q268" s="903" t="s">
        <v>5599</v>
      </c>
    </row>
    <row r="269" spans="1:17" ht="13.5" customHeight="1" x14ac:dyDescent="0.15">
      <c r="A269" s="889">
        <v>252</v>
      </c>
      <c r="B269" s="971" t="s">
        <v>826</v>
      </c>
      <c r="C269" s="882" t="s">
        <v>2177</v>
      </c>
      <c r="D269" s="844" t="s">
        <v>825</v>
      </c>
      <c r="E269" s="844"/>
      <c r="F269" s="933" t="s">
        <v>4541</v>
      </c>
      <c r="G269" s="904" t="s">
        <v>3012</v>
      </c>
      <c r="H269" s="897" t="s">
        <v>5364</v>
      </c>
      <c r="I269" s="896" t="s">
        <v>4920</v>
      </c>
      <c r="J269" s="896" t="s">
        <v>4920</v>
      </c>
      <c r="K269" s="896" t="s">
        <v>4920</v>
      </c>
      <c r="L269" s="892" t="s">
        <v>4541</v>
      </c>
      <c r="M269" s="893" t="s">
        <v>3357</v>
      </c>
      <c r="N269" s="893" t="s">
        <v>3357</v>
      </c>
      <c r="O269" s="889"/>
      <c r="P269" s="891"/>
      <c r="Q269" s="889"/>
    </row>
    <row r="270" spans="1:17" ht="13.5" customHeight="1" x14ac:dyDescent="0.15">
      <c r="A270" s="889">
        <v>253</v>
      </c>
      <c r="B270" s="970" t="s">
        <v>830</v>
      </c>
      <c r="C270" s="879" t="s">
        <v>2292</v>
      </c>
      <c r="D270" s="844" t="s">
        <v>829</v>
      </c>
      <c r="E270" s="844"/>
      <c r="F270" s="914" t="s">
        <v>4541</v>
      </c>
      <c r="G270" s="901" t="s">
        <v>4541</v>
      </c>
      <c r="H270" s="896" t="s">
        <v>4920</v>
      </c>
      <c r="I270" s="896" t="s">
        <v>4920</v>
      </c>
      <c r="J270" s="896" t="s">
        <v>4920</v>
      </c>
      <c r="K270" s="897" t="s">
        <v>3012</v>
      </c>
      <c r="L270" s="892" t="s">
        <v>4541</v>
      </c>
      <c r="M270" s="893" t="s">
        <v>3357</v>
      </c>
      <c r="N270" s="893" t="s">
        <v>3357</v>
      </c>
      <c r="O270" s="899" t="s">
        <v>5600</v>
      </c>
      <c r="P270" s="899" t="s">
        <v>5601</v>
      </c>
      <c r="Q270" s="892" t="s">
        <v>5363</v>
      </c>
    </row>
    <row r="271" spans="1:17" ht="13.5" customHeight="1" x14ac:dyDescent="0.15">
      <c r="A271" s="889">
        <v>254</v>
      </c>
      <c r="B271" s="970" t="s">
        <v>2298</v>
      </c>
      <c r="C271" s="879" t="s">
        <v>2292</v>
      </c>
      <c r="D271" s="844" t="s">
        <v>833</v>
      </c>
      <c r="E271" s="844"/>
      <c r="F271" s="844" t="s">
        <v>4541</v>
      </c>
      <c r="G271" s="901" t="s">
        <v>4541</v>
      </c>
      <c r="H271" s="896" t="s">
        <v>4920</v>
      </c>
      <c r="I271" s="896" t="s">
        <v>4920</v>
      </c>
      <c r="J271" s="896" t="s">
        <v>4920</v>
      </c>
      <c r="K271" s="897" t="s">
        <v>3012</v>
      </c>
      <c r="L271" s="892" t="s">
        <v>4541</v>
      </c>
      <c r="M271" s="893" t="s">
        <v>3357</v>
      </c>
      <c r="N271" s="893" t="s">
        <v>3357</v>
      </c>
      <c r="O271" s="900" t="s">
        <v>5600</v>
      </c>
      <c r="P271" s="900" t="s">
        <v>5601</v>
      </c>
      <c r="Q271" s="892" t="s">
        <v>5365</v>
      </c>
    </row>
    <row r="272" spans="1:17" ht="13.5" customHeight="1" x14ac:dyDescent="0.15">
      <c r="A272" s="889">
        <v>255</v>
      </c>
      <c r="B272" s="970" t="s">
        <v>6205</v>
      </c>
      <c r="C272" s="879"/>
      <c r="D272" s="844" t="s">
        <v>6206</v>
      </c>
      <c r="E272" s="844"/>
      <c r="F272" s="844" t="s">
        <v>4541</v>
      </c>
      <c r="G272" s="901"/>
      <c r="H272" s="896"/>
      <c r="I272" s="896"/>
      <c r="J272" s="896"/>
      <c r="K272" s="897"/>
      <c r="L272" s="892"/>
      <c r="M272" s="893"/>
      <c r="N272" s="893"/>
      <c r="O272" s="1027"/>
      <c r="P272" s="1027"/>
      <c r="Q272" s="1026"/>
    </row>
    <row r="273" spans="1:17" ht="24" customHeight="1" x14ac:dyDescent="0.15">
      <c r="A273" s="889">
        <v>256</v>
      </c>
      <c r="B273" s="970" t="s">
        <v>822</v>
      </c>
      <c r="C273" s="879" t="s">
        <v>2300</v>
      </c>
      <c r="D273" s="844" t="s">
        <v>821</v>
      </c>
      <c r="E273" s="844"/>
      <c r="F273" s="989" t="s">
        <v>4541</v>
      </c>
      <c r="G273" s="878" t="s">
        <v>6513</v>
      </c>
      <c r="H273" s="896" t="s">
        <v>4920</v>
      </c>
      <c r="I273" s="896" t="s">
        <v>4920</v>
      </c>
      <c r="J273" s="896" t="s">
        <v>4920</v>
      </c>
      <c r="K273" s="897" t="s">
        <v>3012</v>
      </c>
      <c r="L273" s="892" t="s">
        <v>4541</v>
      </c>
      <c r="M273" s="893" t="s">
        <v>3357</v>
      </c>
      <c r="N273" s="893" t="s">
        <v>3357</v>
      </c>
      <c r="O273" s="900" t="s">
        <v>5602</v>
      </c>
      <c r="P273" s="900" t="s">
        <v>5605</v>
      </c>
      <c r="Q273" s="892" t="s">
        <v>5363</v>
      </c>
    </row>
    <row r="274" spans="1:17" ht="13.5" customHeight="1" x14ac:dyDescent="0.15">
      <c r="A274" s="889">
        <v>257</v>
      </c>
      <c r="B274" s="970" t="s">
        <v>837</v>
      </c>
      <c r="C274" s="879" t="s">
        <v>2304</v>
      </c>
      <c r="D274" s="844" t="s">
        <v>836</v>
      </c>
      <c r="E274" s="844"/>
      <c r="F274" s="914" t="s">
        <v>4541</v>
      </c>
      <c r="G274" s="904" t="s">
        <v>3012</v>
      </c>
      <c r="H274" s="896" t="s">
        <v>4920</v>
      </c>
      <c r="I274" s="896" t="s">
        <v>4920</v>
      </c>
      <c r="J274" s="897" t="s">
        <v>5364</v>
      </c>
      <c r="K274" s="897" t="s">
        <v>3012</v>
      </c>
      <c r="L274" s="892" t="s">
        <v>4541</v>
      </c>
      <c r="M274" s="893" t="s">
        <v>3357</v>
      </c>
      <c r="N274" s="893" t="s">
        <v>3357</v>
      </c>
      <c r="O274" s="900" t="s">
        <v>5603</v>
      </c>
      <c r="P274" s="900" t="s">
        <v>5604</v>
      </c>
      <c r="Q274" s="892" t="s">
        <v>5363</v>
      </c>
    </row>
    <row r="275" spans="1:17" ht="27" customHeight="1" x14ac:dyDescent="0.15">
      <c r="A275" s="1041">
        <v>258</v>
      </c>
      <c r="B275" s="970" t="s">
        <v>841</v>
      </c>
      <c r="C275" s="879" t="s">
        <v>2308</v>
      </c>
      <c r="D275" s="844" t="s">
        <v>840</v>
      </c>
      <c r="E275" s="844"/>
      <c r="F275" s="933" t="s">
        <v>4541</v>
      </c>
      <c r="G275" s="894" t="s">
        <v>3012</v>
      </c>
      <c r="H275" s="896" t="s">
        <v>4920</v>
      </c>
      <c r="I275" s="896" t="s">
        <v>4920</v>
      </c>
      <c r="J275" s="896" t="s">
        <v>5364</v>
      </c>
      <c r="K275" s="896" t="s">
        <v>4920</v>
      </c>
      <c r="L275" s="892" t="s">
        <v>4541</v>
      </c>
      <c r="M275" s="893" t="s">
        <v>3357</v>
      </c>
      <c r="N275" s="893" t="s">
        <v>3357</v>
      </c>
      <c r="O275" s="900" t="s">
        <v>5443</v>
      </c>
      <c r="P275" s="900" t="s">
        <v>5606</v>
      </c>
      <c r="Q275" s="892" t="s">
        <v>5363</v>
      </c>
    </row>
    <row r="276" spans="1:17" ht="13.5" customHeight="1" x14ac:dyDescent="0.15">
      <c r="A276" s="889">
        <v>259</v>
      </c>
      <c r="B276" s="970" t="s">
        <v>845</v>
      </c>
      <c r="C276" s="879" t="s">
        <v>2310</v>
      </c>
      <c r="D276" s="844" t="s">
        <v>844</v>
      </c>
      <c r="E276" s="878" t="s">
        <v>6513</v>
      </c>
      <c r="F276" s="914" t="s">
        <v>4541</v>
      </c>
      <c r="G276" s="894" t="s">
        <v>3012</v>
      </c>
      <c r="H276" s="897" t="s">
        <v>5364</v>
      </c>
      <c r="I276" s="897" t="s">
        <v>5364</v>
      </c>
      <c r="J276" s="897" t="s">
        <v>5364</v>
      </c>
      <c r="K276" s="896" t="s">
        <v>4920</v>
      </c>
      <c r="L276" s="892" t="s">
        <v>4541</v>
      </c>
      <c r="M276" s="893" t="s">
        <v>3357</v>
      </c>
      <c r="N276" s="893" t="s">
        <v>3357</v>
      </c>
      <c r="O276" s="900" t="s">
        <v>5607</v>
      </c>
      <c r="P276" s="900" t="s">
        <v>5608</v>
      </c>
      <c r="Q276" s="892" t="s">
        <v>5363</v>
      </c>
    </row>
    <row r="277" spans="1:17" ht="13.5" customHeight="1" x14ac:dyDescent="0.15">
      <c r="A277" s="889">
        <v>260</v>
      </c>
      <c r="B277" s="970" t="s">
        <v>849</v>
      </c>
      <c r="C277" s="879" t="s">
        <v>2314</v>
      </c>
      <c r="D277" s="844" t="s">
        <v>848</v>
      </c>
      <c r="E277" s="844"/>
      <c r="F277" s="844" t="s">
        <v>4541</v>
      </c>
      <c r="G277" s="901" t="s">
        <v>4541</v>
      </c>
      <c r="H277" s="896" t="s">
        <v>4920</v>
      </c>
      <c r="I277" s="896" t="s">
        <v>4920</v>
      </c>
      <c r="J277" s="896" t="s">
        <v>4920</v>
      </c>
      <c r="K277" s="896" t="s">
        <v>4920</v>
      </c>
      <c r="L277" s="892" t="s">
        <v>4541</v>
      </c>
      <c r="M277" s="893" t="s">
        <v>3357</v>
      </c>
      <c r="N277" s="893" t="s">
        <v>3357</v>
      </c>
      <c r="O277" s="900" t="s">
        <v>5609</v>
      </c>
      <c r="P277" s="900" t="s">
        <v>5610</v>
      </c>
      <c r="Q277" s="892" t="s">
        <v>5363</v>
      </c>
    </row>
    <row r="278" spans="1:17" ht="10.5" customHeight="1" x14ac:dyDescent="0.15">
      <c r="A278" s="889">
        <v>261</v>
      </c>
      <c r="B278" s="971" t="s">
        <v>853</v>
      </c>
      <c r="C278" s="882" t="s">
        <v>2314</v>
      </c>
      <c r="D278" s="844" t="s">
        <v>852</v>
      </c>
      <c r="E278" s="844"/>
      <c r="F278" s="989" t="s">
        <v>4541</v>
      </c>
      <c r="G278" s="880"/>
      <c r="H278" s="889"/>
      <c r="I278" s="889"/>
      <c r="J278" s="889"/>
      <c r="K278" s="889"/>
      <c r="L278" s="889"/>
      <c r="M278" s="891"/>
      <c r="N278" s="891"/>
      <c r="O278" s="891"/>
      <c r="P278" s="891"/>
      <c r="Q278" s="889"/>
    </row>
    <row r="279" spans="1:17" ht="23.25" customHeight="1" x14ac:dyDescent="0.15">
      <c r="A279" s="1041">
        <v>262</v>
      </c>
      <c r="B279" s="970" t="s">
        <v>856</v>
      </c>
      <c r="C279" s="879" t="s">
        <v>2316</v>
      </c>
      <c r="D279" s="844" t="s">
        <v>855</v>
      </c>
      <c r="E279" s="844"/>
      <c r="F279" s="933" t="s">
        <v>4541</v>
      </c>
      <c r="G279" s="894" t="s">
        <v>3012</v>
      </c>
      <c r="H279" s="896" t="s">
        <v>4920</v>
      </c>
      <c r="I279" s="896" t="s">
        <v>4920</v>
      </c>
      <c r="J279" s="896" t="s">
        <v>5364</v>
      </c>
      <c r="K279" s="896" t="s">
        <v>4920</v>
      </c>
      <c r="L279" s="892" t="s">
        <v>4541</v>
      </c>
      <c r="M279" s="893" t="s">
        <v>3357</v>
      </c>
      <c r="N279" s="893" t="s">
        <v>3357</v>
      </c>
      <c r="O279" s="900" t="s">
        <v>5611</v>
      </c>
      <c r="P279" s="900" t="s">
        <v>5612</v>
      </c>
      <c r="Q279" s="892" t="s">
        <v>5363</v>
      </c>
    </row>
    <row r="280" spans="1:17" ht="25.5" customHeight="1" x14ac:dyDescent="0.15">
      <c r="A280" s="889">
        <v>263</v>
      </c>
      <c r="B280" s="970" t="s">
        <v>2320</v>
      </c>
      <c r="C280" s="879" t="s">
        <v>2321</v>
      </c>
      <c r="D280" s="844" t="s">
        <v>861</v>
      </c>
      <c r="E280" s="878" t="s">
        <v>6513</v>
      </c>
      <c r="F280" s="914" t="s">
        <v>4541</v>
      </c>
      <c r="G280" s="934"/>
      <c r="H280" s="894" t="s">
        <v>3012</v>
      </c>
      <c r="I280" s="896" t="s">
        <v>4920</v>
      </c>
      <c r="J280" s="905" t="s">
        <v>6061</v>
      </c>
      <c r="K280" s="896" t="s">
        <v>5364</v>
      </c>
      <c r="L280" s="896" t="s">
        <v>4920</v>
      </c>
      <c r="M280" s="893" t="s">
        <v>4541</v>
      </c>
      <c r="N280" s="893" t="s">
        <v>3484</v>
      </c>
      <c r="O280" s="893" t="s">
        <v>3484</v>
      </c>
      <c r="P280" s="900" t="s">
        <v>5964</v>
      </c>
      <c r="Q280" s="892"/>
    </row>
    <row r="281" spans="1:17" ht="13.5" customHeight="1" x14ac:dyDescent="0.15">
      <c r="A281" s="889">
        <v>264</v>
      </c>
      <c r="B281" s="970" t="s">
        <v>860</v>
      </c>
      <c r="C281" s="879" t="s">
        <v>2322</v>
      </c>
      <c r="D281" s="994" t="s">
        <v>6484</v>
      </c>
      <c r="E281" s="844"/>
      <c r="F281" s="844" t="s">
        <v>4541</v>
      </c>
      <c r="G281" s="901" t="s">
        <v>4541</v>
      </c>
      <c r="H281" s="896" t="s">
        <v>4920</v>
      </c>
      <c r="I281" s="896" t="s">
        <v>4920</v>
      </c>
      <c r="J281" s="896" t="s">
        <v>4920</v>
      </c>
      <c r="K281" s="896" t="s">
        <v>4920</v>
      </c>
      <c r="L281" s="896" t="s">
        <v>4920</v>
      </c>
      <c r="M281" s="892" t="s">
        <v>3357</v>
      </c>
      <c r="N281" s="892" t="s">
        <v>3357</v>
      </c>
      <c r="O281" s="1027" t="s">
        <v>6002</v>
      </c>
      <c r="P281" s="1027" t="s">
        <v>6003</v>
      </c>
      <c r="Q281" s="1026"/>
    </row>
    <row r="282" spans="1:17" ht="13.5" customHeight="1" x14ac:dyDescent="0.15">
      <c r="A282" s="889">
        <v>265</v>
      </c>
      <c r="B282" s="970" t="s">
        <v>866</v>
      </c>
      <c r="C282" s="879" t="s">
        <v>2325</v>
      </c>
      <c r="D282" s="844" t="s">
        <v>865</v>
      </c>
      <c r="E282" s="844"/>
      <c r="F282" s="844" t="s">
        <v>4541</v>
      </c>
      <c r="G282" s="901" t="s">
        <v>4541</v>
      </c>
      <c r="H282" s="896" t="s">
        <v>4920</v>
      </c>
      <c r="I282" s="896" t="s">
        <v>4920</v>
      </c>
      <c r="J282" s="896" t="s">
        <v>4920</v>
      </c>
      <c r="K282" s="896" t="s">
        <v>4920</v>
      </c>
      <c r="L282" s="892" t="s">
        <v>4541</v>
      </c>
      <c r="M282" s="893" t="s">
        <v>3357</v>
      </c>
      <c r="N282" s="893" t="s">
        <v>3357</v>
      </c>
      <c r="O282" s="900" t="s">
        <v>6004</v>
      </c>
      <c r="P282" s="900" t="s">
        <v>6005</v>
      </c>
      <c r="Q282" s="892" t="s">
        <v>3146</v>
      </c>
    </row>
    <row r="283" spans="1:17" ht="22.5" customHeight="1" x14ac:dyDescent="0.15">
      <c r="A283" s="889"/>
      <c r="B283" s="970" t="s">
        <v>874</v>
      </c>
      <c r="C283" s="879" t="s">
        <v>2333</v>
      </c>
      <c r="D283" s="844" t="s">
        <v>873</v>
      </c>
      <c r="E283" s="844"/>
      <c r="F283" s="844" t="s">
        <v>4541</v>
      </c>
      <c r="G283" s="901" t="s">
        <v>4541</v>
      </c>
      <c r="H283" s="896" t="s">
        <v>4920</v>
      </c>
      <c r="I283" s="896" t="s">
        <v>4920</v>
      </c>
      <c r="J283" s="896" t="s">
        <v>4920</v>
      </c>
      <c r="K283" s="896" t="s">
        <v>4920</v>
      </c>
      <c r="L283" s="892" t="s">
        <v>4541</v>
      </c>
      <c r="M283" s="892" t="s">
        <v>3357</v>
      </c>
      <c r="N283" s="893" t="s">
        <v>3357</v>
      </c>
      <c r="O283" s="900" t="s">
        <v>6199</v>
      </c>
      <c r="P283" s="900"/>
      <c r="Q283" s="893"/>
    </row>
    <row r="284" spans="1:17" ht="13.5" customHeight="1" x14ac:dyDescent="0.15">
      <c r="A284" s="889">
        <v>266</v>
      </c>
      <c r="B284" s="1051" t="s">
        <v>6126</v>
      </c>
      <c r="C284" s="879" t="s">
        <v>6126</v>
      </c>
      <c r="D284" s="994" t="s">
        <v>6644</v>
      </c>
      <c r="E284" s="844"/>
      <c r="F284" s="844" t="s">
        <v>4541</v>
      </c>
      <c r="G284" s="901" t="s">
        <v>4541</v>
      </c>
      <c r="H284" s="896"/>
      <c r="I284" s="896"/>
      <c r="J284" s="896"/>
      <c r="K284" s="896"/>
      <c r="L284" s="892"/>
      <c r="M284" s="893"/>
      <c r="N284" s="893"/>
      <c r="O284" s="900"/>
      <c r="P284" s="900"/>
      <c r="Q284" s="893"/>
    </row>
    <row r="285" spans="1:17" ht="32.25" customHeight="1" x14ac:dyDescent="0.15">
      <c r="A285" s="889">
        <v>267</v>
      </c>
      <c r="B285" s="971" t="s">
        <v>878</v>
      </c>
      <c r="C285" s="882" t="s">
        <v>1837</v>
      </c>
      <c r="D285" s="844" t="s">
        <v>877</v>
      </c>
      <c r="E285" s="844"/>
      <c r="F285" s="933" t="s">
        <v>4541</v>
      </c>
      <c r="G285" s="995" t="s">
        <v>6513</v>
      </c>
      <c r="H285" s="896" t="s">
        <v>5364</v>
      </c>
      <c r="I285" s="928" t="s">
        <v>5941</v>
      </c>
      <c r="J285" s="896" t="s">
        <v>4920</v>
      </c>
      <c r="K285" s="896" t="s">
        <v>4920</v>
      </c>
      <c r="L285" s="892" t="s">
        <v>4541</v>
      </c>
      <c r="M285" s="893" t="s">
        <v>3484</v>
      </c>
      <c r="N285" s="893" t="s">
        <v>3484</v>
      </c>
      <c r="O285" s="891"/>
      <c r="P285" s="891"/>
      <c r="Q285" s="889"/>
    </row>
    <row r="286" spans="1:17" ht="39.75" customHeight="1" x14ac:dyDescent="0.15">
      <c r="A286" s="889">
        <v>268</v>
      </c>
      <c r="B286" s="971" t="s">
        <v>882</v>
      </c>
      <c r="C286" s="882" t="s">
        <v>1837</v>
      </c>
      <c r="D286" s="844" t="s">
        <v>881</v>
      </c>
      <c r="E286" s="844"/>
      <c r="F286" s="844" t="s">
        <v>4541</v>
      </c>
      <c r="G286" s="995" t="s">
        <v>6513</v>
      </c>
      <c r="H286" s="894" t="s">
        <v>3012</v>
      </c>
      <c r="I286" s="894" t="s">
        <v>3012</v>
      </c>
      <c r="J286" s="896" t="s">
        <v>4920</v>
      </c>
      <c r="K286" s="896" t="s">
        <v>4920</v>
      </c>
      <c r="L286" s="892" t="s">
        <v>4541</v>
      </c>
      <c r="M286" s="893" t="s">
        <v>3484</v>
      </c>
      <c r="N286" s="893" t="s">
        <v>3484</v>
      </c>
      <c r="O286" s="891"/>
      <c r="P286" s="891"/>
      <c r="Q286" s="889"/>
    </row>
    <row r="287" spans="1:17" ht="13.5" customHeight="1" x14ac:dyDescent="0.15">
      <c r="A287" s="889">
        <v>269</v>
      </c>
      <c r="B287" s="970" t="s">
        <v>5326</v>
      </c>
      <c r="C287" s="879" t="s">
        <v>2337</v>
      </c>
      <c r="D287" s="844" t="s">
        <v>884</v>
      </c>
      <c r="E287" s="844"/>
      <c r="F287" s="844" t="s">
        <v>4541</v>
      </c>
      <c r="G287" s="901" t="s">
        <v>4541</v>
      </c>
      <c r="H287" s="896" t="s">
        <v>4920</v>
      </c>
      <c r="I287" s="896" t="s">
        <v>4920</v>
      </c>
      <c r="J287" s="896" t="s">
        <v>4920</v>
      </c>
      <c r="K287" s="896" t="s">
        <v>4920</v>
      </c>
      <c r="L287" s="892" t="s">
        <v>4541</v>
      </c>
      <c r="M287" s="893" t="s">
        <v>3357</v>
      </c>
      <c r="N287" s="893" t="s">
        <v>3357</v>
      </c>
      <c r="O287" s="900" t="s">
        <v>5613</v>
      </c>
      <c r="P287" s="900" t="s">
        <v>5614</v>
      </c>
      <c r="Q287" s="892" t="s">
        <v>5615</v>
      </c>
    </row>
    <row r="288" spans="1:17" ht="13.5" customHeight="1" x14ac:dyDescent="0.15">
      <c r="A288" s="889"/>
      <c r="B288" s="970" t="s">
        <v>6645</v>
      </c>
      <c r="C288" s="879" t="s">
        <v>2337</v>
      </c>
      <c r="D288" s="844" t="s">
        <v>6646</v>
      </c>
      <c r="E288" s="844"/>
      <c r="F288" s="844" t="s">
        <v>4541</v>
      </c>
      <c r="G288" s="901" t="s">
        <v>4541</v>
      </c>
      <c r="H288" s="896" t="s">
        <v>4920</v>
      </c>
      <c r="I288" s="896" t="s">
        <v>4920</v>
      </c>
      <c r="J288" s="896" t="s">
        <v>4920</v>
      </c>
      <c r="K288" s="896" t="s">
        <v>4920</v>
      </c>
      <c r="L288" s="892" t="s">
        <v>4541</v>
      </c>
      <c r="M288" s="893" t="s">
        <v>3357</v>
      </c>
      <c r="N288" s="893" t="s">
        <v>3357</v>
      </c>
      <c r="O288" s="900" t="s">
        <v>5613</v>
      </c>
      <c r="P288" s="900" t="s">
        <v>5614</v>
      </c>
      <c r="Q288" s="892" t="s">
        <v>5615</v>
      </c>
    </row>
    <row r="289" spans="1:17" ht="13.5" customHeight="1" x14ac:dyDescent="0.15">
      <c r="A289" s="889"/>
      <c r="B289" s="970" t="s">
        <v>6645</v>
      </c>
      <c r="C289" s="879" t="s">
        <v>2337</v>
      </c>
      <c r="D289" s="844" t="s">
        <v>6647</v>
      </c>
      <c r="E289" s="844"/>
      <c r="F289" s="844" t="s">
        <v>4541</v>
      </c>
      <c r="G289" s="901" t="s">
        <v>4541</v>
      </c>
      <c r="H289" s="896" t="s">
        <v>4920</v>
      </c>
      <c r="I289" s="896" t="s">
        <v>4920</v>
      </c>
      <c r="J289" s="896" t="s">
        <v>4920</v>
      </c>
      <c r="K289" s="896" t="s">
        <v>4920</v>
      </c>
      <c r="L289" s="892" t="s">
        <v>4541</v>
      </c>
      <c r="M289" s="893" t="s">
        <v>3357</v>
      </c>
      <c r="N289" s="893" t="s">
        <v>3357</v>
      </c>
      <c r="O289" s="900" t="s">
        <v>5613</v>
      </c>
      <c r="P289" s="900" t="s">
        <v>5614</v>
      </c>
      <c r="Q289" s="892" t="s">
        <v>5615</v>
      </c>
    </row>
    <row r="290" spans="1:17" ht="13.5" customHeight="1" x14ac:dyDescent="0.15">
      <c r="A290" s="889"/>
      <c r="B290" s="970" t="s">
        <v>6645</v>
      </c>
      <c r="C290" s="879" t="s">
        <v>2337</v>
      </c>
      <c r="D290" s="844" t="s">
        <v>6648</v>
      </c>
      <c r="E290" s="844"/>
      <c r="F290" s="844" t="s">
        <v>4541</v>
      </c>
      <c r="G290" s="901" t="s">
        <v>4541</v>
      </c>
      <c r="H290" s="896" t="s">
        <v>4920</v>
      </c>
      <c r="I290" s="896" t="s">
        <v>4920</v>
      </c>
      <c r="J290" s="896" t="s">
        <v>4920</v>
      </c>
      <c r="K290" s="896" t="s">
        <v>4920</v>
      </c>
      <c r="L290" s="892" t="s">
        <v>4541</v>
      </c>
      <c r="M290" s="893" t="s">
        <v>3357</v>
      </c>
      <c r="N290" s="893" t="s">
        <v>3357</v>
      </c>
      <c r="O290" s="900" t="s">
        <v>5613</v>
      </c>
      <c r="P290" s="900" t="s">
        <v>5614</v>
      </c>
      <c r="Q290" s="892" t="s">
        <v>5615</v>
      </c>
    </row>
    <row r="291" spans="1:17" ht="13.5" customHeight="1" x14ac:dyDescent="0.15">
      <c r="A291" s="889"/>
      <c r="B291" s="970" t="s">
        <v>6645</v>
      </c>
      <c r="C291" s="879" t="s">
        <v>2337</v>
      </c>
      <c r="D291" s="844" t="s">
        <v>6751</v>
      </c>
      <c r="E291" s="844"/>
      <c r="F291" s="844" t="s">
        <v>4541</v>
      </c>
      <c r="G291" s="901" t="s">
        <v>4541</v>
      </c>
      <c r="H291" s="896" t="s">
        <v>4920</v>
      </c>
      <c r="I291" s="896" t="s">
        <v>4920</v>
      </c>
      <c r="J291" s="896" t="s">
        <v>4920</v>
      </c>
      <c r="K291" s="896" t="s">
        <v>4920</v>
      </c>
      <c r="L291" s="892" t="s">
        <v>4541</v>
      </c>
      <c r="M291" s="893" t="s">
        <v>3357</v>
      </c>
      <c r="N291" s="893" t="s">
        <v>3357</v>
      </c>
      <c r="O291" s="900" t="s">
        <v>5613</v>
      </c>
      <c r="P291" s="900" t="s">
        <v>5614</v>
      </c>
      <c r="Q291" s="892" t="s">
        <v>5615</v>
      </c>
    </row>
    <row r="292" spans="1:17" ht="13.5" customHeight="1" x14ac:dyDescent="0.15">
      <c r="A292" s="889">
        <v>270</v>
      </c>
      <c r="B292" s="970" t="s">
        <v>888</v>
      </c>
      <c r="C292" s="879" t="s">
        <v>2340</v>
      </c>
      <c r="D292" s="844" t="s">
        <v>891</v>
      </c>
      <c r="E292" s="844"/>
      <c r="F292" s="844" t="s">
        <v>4541</v>
      </c>
      <c r="G292" s="901" t="s">
        <v>4541</v>
      </c>
      <c r="H292" s="896" t="s">
        <v>4920</v>
      </c>
      <c r="I292" s="896" t="s">
        <v>4920</v>
      </c>
      <c r="J292" s="896" t="s">
        <v>4920</v>
      </c>
      <c r="K292" s="896" t="s">
        <v>4920</v>
      </c>
      <c r="L292" s="892" t="s">
        <v>4541</v>
      </c>
      <c r="M292" s="893" t="s">
        <v>3357</v>
      </c>
      <c r="N292" s="893" t="s">
        <v>3357</v>
      </c>
      <c r="O292" s="899" t="s">
        <v>5616</v>
      </c>
      <c r="P292" s="899" t="s">
        <v>5617</v>
      </c>
      <c r="Q292" s="892" t="s">
        <v>5363</v>
      </c>
    </row>
    <row r="293" spans="1:17" ht="24.75" customHeight="1" x14ac:dyDescent="0.15">
      <c r="A293" s="889">
        <v>271</v>
      </c>
      <c r="B293" s="970" t="s">
        <v>892</v>
      </c>
      <c r="C293" s="879" t="s">
        <v>2340</v>
      </c>
      <c r="D293" s="994" t="s">
        <v>6301</v>
      </c>
      <c r="E293" s="844" t="s">
        <v>6294</v>
      </c>
      <c r="F293" s="990" t="s">
        <v>4541</v>
      </c>
      <c r="G293" s="904" t="s">
        <v>3012</v>
      </c>
      <c r="H293" s="896" t="s">
        <v>4920</v>
      </c>
      <c r="I293" s="896" t="s">
        <v>4920</v>
      </c>
      <c r="J293" s="896" t="s">
        <v>4920</v>
      </c>
      <c r="K293" s="896" t="s">
        <v>4920</v>
      </c>
      <c r="L293" s="892" t="s">
        <v>4541</v>
      </c>
      <c r="M293" s="893" t="s">
        <v>3357</v>
      </c>
      <c r="N293" s="893" t="s">
        <v>3357</v>
      </c>
      <c r="O293" s="899" t="s">
        <v>5616</v>
      </c>
      <c r="P293" s="899" t="s">
        <v>5617</v>
      </c>
      <c r="Q293" s="892" t="s">
        <v>5363</v>
      </c>
    </row>
    <row r="294" spans="1:17" ht="17.25" customHeight="1" x14ac:dyDescent="0.15">
      <c r="A294" s="889">
        <v>272</v>
      </c>
      <c r="B294" s="970" t="s">
        <v>899</v>
      </c>
      <c r="C294" s="879" t="s">
        <v>2348</v>
      </c>
      <c r="D294" s="844" t="s">
        <v>898</v>
      </c>
      <c r="E294" s="844"/>
      <c r="F294" s="990" t="s">
        <v>4541</v>
      </c>
      <c r="G294" s="901" t="s">
        <v>4541</v>
      </c>
      <c r="H294" s="896" t="s">
        <v>4920</v>
      </c>
      <c r="I294" s="896" t="s">
        <v>4920</v>
      </c>
      <c r="J294" s="896" t="s">
        <v>4920</v>
      </c>
      <c r="K294" s="896" t="s">
        <v>4920</v>
      </c>
      <c r="L294" s="896" t="s">
        <v>4920</v>
      </c>
      <c r="M294" s="893" t="s">
        <v>3357</v>
      </c>
      <c r="N294" s="893" t="s">
        <v>3357</v>
      </c>
      <c r="O294" s="900" t="s">
        <v>5618</v>
      </c>
      <c r="P294" s="900" t="s">
        <v>5619</v>
      </c>
      <c r="Q294" s="892" t="s">
        <v>5363</v>
      </c>
    </row>
    <row r="295" spans="1:17" ht="17.25" customHeight="1" x14ac:dyDescent="0.15">
      <c r="A295" s="889">
        <v>273</v>
      </c>
      <c r="B295" s="971" t="s">
        <v>902</v>
      </c>
      <c r="C295" s="882" t="s">
        <v>2351</v>
      </c>
      <c r="D295" s="844" t="s">
        <v>901</v>
      </c>
      <c r="E295" s="844"/>
      <c r="F295" s="914" t="s">
        <v>4541</v>
      </c>
      <c r="G295" s="894" t="s">
        <v>3012</v>
      </c>
      <c r="H295" s="896" t="s">
        <v>4920</v>
      </c>
      <c r="I295" s="904" t="s">
        <v>3012</v>
      </c>
      <c r="J295" s="896" t="s">
        <v>5364</v>
      </c>
      <c r="K295" s="897" t="s">
        <v>3012</v>
      </c>
      <c r="L295" s="892" t="s">
        <v>4541</v>
      </c>
      <c r="M295" s="893" t="s">
        <v>3484</v>
      </c>
      <c r="N295" s="893" t="s">
        <v>3484</v>
      </c>
      <c r="O295" s="891"/>
      <c r="P295" s="891"/>
      <c r="Q295" s="889"/>
    </row>
    <row r="296" spans="1:17" ht="13.5" customHeight="1" x14ac:dyDescent="0.15">
      <c r="A296" s="889">
        <v>274</v>
      </c>
      <c r="B296" s="970" t="s">
        <v>906</v>
      </c>
      <c r="C296" s="879" t="s">
        <v>2354</v>
      </c>
      <c r="D296" s="844" t="s">
        <v>905</v>
      </c>
      <c r="E296" s="844"/>
      <c r="F296" s="914" t="s">
        <v>4541</v>
      </c>
      <c r="G296" s="894" t="s">
        <v>3012</v>
      </c>
      <c r="H296" s="896" t="s">
        <v>4920</v>
      </c>
      <c r="I296" s="904" t="s">
        <v>3012</v>
      </c>
      <c r="J296" s="896" t="s">
        <v>4920</v>
      </c>
      <c r="K296" s="896" t="s">
        <v>4920</v>
      </c>
      <c r="L296" s="892" t="s">
        <v>4541</v>
      </c>
      <c r="M296" s="893" t="s">
        <v>3357</v>
      </c>
      <c r="N296" s="893" t="s">
        <v>3357</v>
      </c>
      <c r="O296" s="900" t="s">
        <v>5935</v>
      </c>
      <c r="P296" s="900" t="s">
        <v>5936</v>
      </c>
      <c r="Q296" s="892" t="s">
        <v>5422</v>
      </c>
    </row>
    <row r="297" spans="1:17" ht="13.5" customHeight="1" x14ac:dyDescent="0.15">
      <c r="A297" s="889"/>
      <c r="B297" s="970" t="s">
        <v>6734</v>
      </c>
      <c r="C297" s="879" t="s">
        <v>6734</v>
      </c>
      <c r="D297" s="844" t="s">
        <v>6735</v>
      </c>
      <c r="E297" s="844" t="s">
        <v>6736</v>
      </c>
      <c r="F297" s="914" t="s">
        <v>4541</v>
      </c>
      <c r="G297" s="894"/>
      <c r="H297" s="896"/>
      <c r="I297" s="904"/>
      <c r="J297" s="896"/>
      <c r="K297" s="896"/>
      <c r="L297" s="892"/>
      <c r="M297" s="893"/>
      <c r="N297" s="893"/>
      <c r="O297" s="900"/>
      <c r="P297" s="900"/>
      <c r="Q297" s="892"/>
    </row>
    <row r="298" spans="1:17" ht="36" customHeight="1" x14ac:dyDescent="0.15">
      <c r="A298" s="889">
        <v>275</v>
      </c>
      <c r="B298" s="970" t="s">
        <v>5269</v>
      </c>
      <c r="C298" s="879" t="s">
        <v>5259</v>
      </c>
      <c r="D298" s="967" t="s">
        <v>4833</v>
      </c>
      <c r="E298" s="967"/>
      <c r="F298" s="914" t="s">
        <v>4541</v>
      </c>
      <c r="G298" s="904" t="s">
        <v>3012</v>
      </c>
      <c r="H298" s="894" t="s">
        <v>3012</v>
      </c>
      <c r="I298" s="904" t="s">
        <v>3012</v>
      </c>
      <c r="J298" s="896" t="s">
        <v>4920</v>
      </c>
      <c r="K298" s="897" t="s">
        <v>3012</v>
      </c>
      <c r="L298" s="892" t="s">
        <v>4541</v>
      </c>
      <c r="M298" s="893" t="s">
        <v>3484</v>
      </c>
      <c r="N298" s="893" t="s">
        <v>3484</v>
      </c>
      <c r="O298" s="900" t="s">
        <v>5700</v>
      </c>
      <c r="P298" s="893" t="s">
        <v>3484</v>
      </c>
      <c r="Q298" s="892" t="s">
        <v>5363</v>
      </c>
    </row>
    <row r="299" spans="1:17" ht="30.75" customHeight="1" x14ac:dyDescent="0.15">
      <c r="A299" s="889">
        <v>276</v>
      </c>
      <c r="B299" s="970" t="s">
        <v>6057</v>
      </c>
      <c r="C299" s="879" t="s">
        <v>6059</v>
      </c>
      <c r="D299" s="1007" t="s">
        <v>6457</v>
      </c>
      <c r="E299" s="1047" t="s">
        <v>6555</v>
      </c>
      <c r="F299" s="990" t="s">
        <v>4541</v>
      </c>
      <c r="G299" s="878" t="s">
        <v>6513</v>
      </c>
      <c r="H299" s="896" t="s">
        <v>4920</v>
      </c>
      <c r="I299" s="896" t="s">
        <v>4920</v>
      </c>
      <c r="J299" s="896" t="s">
        <v>4920</v>
      </c>
      <c r="K299" s="896" t="s">
        <v>4920</v>
      </c>
      <c r="L299" s="892" t="s">
        <v>4541</v>
      </c>
      <c r="M299" s="893" t="s">
        <v>3357</v>
      </c>
      <c r="N299" s="893" t="s">
        <v>3357</v>
      </c>
      <c r="O299" s="899" t="s">
        <v>6060</v>
      </c>
      <c r="P299" s="1026"/>
      <c r="Q299" s="892"/>
    </row>
    <row r="300" spans="1:17" ht="13.5" customHeight="1" x14ac:dyDescent="0.15">
      <c r="A300" s="889">
        <v>277</v>
      </c>
      <c r="B300" s="970" t="s">
        <v>910</v>
      </c>
      <c r="C300" s="879" t="s">
        <v>2357</v>
      </c>
      <c r="D300" s="994" t="s">
        <v>6531</v>
      </c>
      <c r="E300" s="844"/>
      <c r="F300" s="844" t="s">
        <v>4541</v>
      </c>
      <c r="G300" s="901" t="s">
        <v>4541</v>
      </c>
      <c r="H300" s="896" t="s">
        <v>4920</v>
      </c>
      <c r="I300" s="896" t="s">
        <v>4920</v>
      </c>
      <c r="J300" s="896" t="s">
        <v>4920</v>
      </c>
      <c r="K300" s="896" t="s">
        <v>4920</v>
      </c>
      <c r="L300" s="896" t="s">
        <v>4920</v>
      </c>
      <c r="M300" s="893" t="s">
        <v>3357</v>
      </c>
      <c r="N300" s="893" t="s">
        <v>3357</v>
      </c>
      <c r="O300" s="900" t="s">
        <v>5620</v>
      </c>
      <c r="P300" s="900" t="s">
        <v>5621</v>
      </c>
      <c r="Q300" s="892" t="s">
        <v>5363</v>
      </c>
    </row>
    <row r="301" spans="1:17" ht="13.5" customHeight="1" x14ac:dyDescent="0.15">
      <c r="A301" s="889">
        <v>278</v>
      </c>
      <c r="B301" s="970" t="s">
        <v>914</v>
      </c>
      <c r="C301" s="879" t="s">
        <v>1785</v>
      </c>
      <c r="D301" s="844" t="s">
        <v>913</v>
      </c>
      <c r="E301" s="844"/>
      <c r="F301" s="934" t="s">
        <v>4541</v>
      </c>
      <c r="G301" s="894" t="s">
        <v>3012</v>
      </c>
      <c r="H301" s="896" t="s">
        <v>4920</v>
      </c>
      <c r="I301" s="896" t="s">
        <v>4920</v>
      </c>
      <c r="J301" s="896" t="s">
        <v>4920</v>
      </c>
      <c r="K301" s="896" t="s">
        <v>4920</v>
      </c>
      <c r="L301" s="892" t="s">
        <v>4541</v>
      </c>
      <c r="M301" s="893" t="s">
        <v>3357</v>
      </c>
      <c r="N301" s="893" t="s">
        <v>3357</v>
      </c>
      <c r="O301" s="900" t="s">
        <v>5622</v>
      </c>
      <c r="P301" s="900" t="s">
        <v>5623</v>
      </c>
      <c r="Q301" s="892" t="s">
        <v>5363</v>
      </c>
    </row>
    <row r="302" spans="1:17" ht="13.5" customHeight="1" x14ac:dyDescent="0.15">
      <c r="A302" s="889"/>
      <c r="B302" s="970" t="s">
        <v>6715</v>
      </c>
      <c r="C302" s="879" t="s">
        <v>6717</v>
      </c>
      <c r="D302" s="844" t="s">
        <v>6716</v>
      </c>
      <c r="E302" s="844"/>
      <c r="F302" s="934" t="s">
        <v>4541</v>
      </c>
      <c r="G302" s="894"/>
      <c r="H302" s="896"/>
      <c r="I302" s="896"/>
      <c r="J302" s="896"/>
      <c r="K302" s="896"/>
      <c r="L302" s="892"/>
      <c r="M302" s="893"/>
      <c r="N302" s="893"/>
      <c r="O302" s="900"/>
      <c r="P302" s="900"/>
      <c r="Q302" s="892"/>
    </row>
    <row r="303" spans="1:17" ht="13.5" customHeight="1" x14ac:dyDescent="0.15">
      <c r="A303" s="889">
        <v>279</v>
      </c>
      <c r="B303" s="970" t="s">
        <v>917</v>
      </c>
      <c r="C303" s="879" t="s">
        <v>2362</v>
      </c>
      <c r="D303" s="844" t="s">
        <v>916</v>
      </c>
      <c r="E303" s="844"/>
      <c r="F303" s="844" t="s">
        <v>4541</v>
      </c>
      <c r="G303" s="901" t="s">
        <v>4541</v>
      </c>
      <c r="H303" s="896" t="s">
        <v>4920</v>
      </c>
      <c r="I303" s="896" t="s">
        <v>4920</v>
      </c>
      <c r="J303" s="896" t="s">
        <v>4920</v>
      </c>
      <c r="K303" s="896" t="s">
        <v>4920</v>
      </c>
      <c r="L303" s="892" t="s">
        <v>4541</v>
      </c>
      <c r="M303" s="893" t="s">
        <v>3357</v>
      </c>
      <c r="N303" s="893" t="s">
        <v>3357</v>
      </c>
      <c r="O303" s="900" t="s">
        <v>5624</v>
      </c>
      <c r="P303" s="900" t="s">
        <v>5625</v>
      </c>
      <c r="Q303" s="892" t="s">
        <v>5363</v>
      </c>
    </row>
    <row r="304" spans="1:17" ht="13.5" customHeight="1" x14ac:dyDescent="0.15">
      <c r="A304" s="889">
        <v>280</v>
      </c>
      <c r="B304" s="970" t="s">
        <v>925</v>
      </c>
      <c r="C304" s="879" t="s">
        <v>2365</v>
      </c>
      <c r="D304" s="994" t="s">
        <v>6471</v>
      </c>
      <c r="E304" s="844"/>
      <c r="F304" s="933" t="s">
        <v>4541</v>
      </c>
      <c r="G304" s="894" t="s">
        <v>3012</v>
      </c>
      <c r="H304" s="896" t="s">
        <v>4920</v>
      </c>
      <c r="I304" s="896" t="s">
        <v>4920</v>
      </c>
      <c r="J304" s="896" t="s">
        <v>5364</v>
      </c>
      <c r="K304" s="897" t="s">
        <v>3012</v>
      </c>
      <c r="L304" s="892" t="s">
        <v>4541</v>
      </c>
      <c r="M304" s="893" t="s">
        <v>3357</v>
      </c>
      <c r="N304" s="893" t="s">
        <v>3357</v>
      </c>
      <c r="O304" s="900" t="s">
        <v>5626</v>
      </c>
      <c r="P304" s="900" t="s">
        <v>5627</v>
      </c>
      <c r="Q304" s="892" t="s">
        <v>5363</v>
      </c>
    </row>
    <row r="305" spans="1:17" ht="13.5" customHeight="1" x14ac:dyDescent="0.15">
      <c r="A305" s="889">
        <v>281</v>
      </c>
      <c r="B305" s="970" t="s">
        <v>928</v>
      </c>
      <c r="C305" s="879" t="s">
        <v>2369</v>
      </c>
      <c r="D305" s="844" t="s">
        <v>927</v>
      </c>
      <c r="E305" s="844"/>
      <c r="F305" s="933" t="s">
        <v>4541</v>
      </c>
      <c r="G305" s="894" t="s">
        <v>3012</v>
      </c>
      <c r="H305" s="896" t="s">
        <v>4920</v>
      </c>
      <c r="I305" s="896">
        <v>11745821</v>
      </c>
      <c r="J305" s="896" t="s">
        <v>4920</v>
      </c>
      <c r="K305" s="896" t="s">
        <v>4920</v>
      </c>
      <c r="L305" s="892" t="s">
        <v>4541</v>
      </c>
      <c r="M305" s="893" t="s">
        <v>3484</v>
      </c>
      <c r="N305" s="893" t="s">
        <v>3484</v>
      </c>
      <c r="O305" s="891"/>
      <c r="P305" s="891"/>
      <c r="Q305" s="889"/>
    </row>
    <row r="306" spans="1:17" ht="13.5" customHeight="1" x14ac:dyDescent="0.15">
      <c r="A306" s="889">
        <v>282</v>
      </c>
      <c r="B306" s="971" t="s">
        <v>5963</v>
      </c>
      <c r="C306" s="882" t="s">
        <v>2373</v>
      </c>
      <c r="D306" s="844" t="s">
        <v>931</v>
      </c>
      <c r="E306" s="844"/>
      <c r="F306" s="844" t="s">
        <v>4541</v>
      </c>
      <c r="G306" s="901" t="s">
        <v>4541</v>
      </c>
      <c r="H306" s="896" t="s">
        <v>4920</v>
      </c>
      <c r="I306" s="896" t="s">
        <v>4920</v>
      </c>
      <c r="J306" s="896" t="s">
        <v>4920</v>
      </c>
      <c r="K306" s="896" t="s">
        <v>4920</v>
      </c>
      <c r="L306" s="892" t="s">
        <v>4541</v>
      </c>
      <c r="M306" s="893" t="s">
        <v>3484</v>
      </c>
      <c r="N306" s="893" t="s">
        <v>3484</v>
      </c>
      <c r="O306" s="900" t="s">
        <v>5962</v>
      </c>
      <c r="P306" s="893" t="s">
        <v>3484</v>
      </c>
      <c r="Q306" s="892" t="s">
        <v>5365</v>
      </c>
    </row>
    <row r="307" spans="1:17" ht="13.5" customHeight="1" x14ac:dyDescent="0.15">
      <c r="A307" s="889">
        <v>283</v>
      </c>
      <c r="B307" s="971" t="s">
        <v>6197</v>
      </c>
      <c r="C307" s="882"/>
      <c r="D307" s="844"/>
      <c r="E307" s="844"/>
      <c r="F307" s="844"/>
      <c r="G307" s="901"/>
      <c r="H307" s="896"/>
      <c r="I307" s="896"/>
      <c r="J307" s="896"/>
      <c r="K307" s="896"/>
      <c r="L307" s="892"/>
      <c r="M307" s="893"/>
      <c r="N307" s="893"/>
      <c r="O307" s="900"/>
      <c r="P307" s="893"/>
      <c r="Q307" s="892"/>
    </row>
    <row r="308" spans="1:17" ht="13.5" customHeight="1" x14ac:dyDescent="0.15">
      <c r="A308" s="889">
        <v>284</v>
      </c>
      <c r="B308" s="971" t="s">
        <v>2376</v>
      </c>
      <c r="C308" s="882" t="s">
        <v>2377</v>
      </c>
      <c r="D308" s="844" t="s">
        <v>965</v>
      </c>
      <c r="E308" s="844"/>
      <c r="F308" s="902" t="s">
        <v>5374</v>
      </c>
      <c r="G308" s="881"/>
      <c r="H308" s="889"/>
      <c r="I308" s="889"/>
      <c r="J308" s="889"/>
      <c r="K308" s="889"/>
      <c r="L308" s="889"/>
      <c r="M308" s="891"/>
      <c r="N308" s="891"/>
      <c r="O308" s="891"/>
      <c r="P308" s="891"/>
      <c r="Q308" s="889"/>
    </row>
    <row r="309" spans="1:17" ht="13.5" customHeight="1" x14ac:dyDescent="0.15">
      <c r="A309" s="889">
        <v>285</v>
      </c>
      <c r="B309" s="970" t="s">
        <v>940</v>
      </c>
      <c r="C309" s="879" t="s">
        <v>2380</v>
      </c>
      <c r="D309" s="994" t="s">
        <v>6529</v>
      </c>
      <c r="E309" s="844"/>
      <c r="F309" s="844" t="s">
        <v>4541</v>
      </c>
      <c r="G309" s="901" t="s">
        <v>4541</v>
      </c>
      <c r="H309" s="896" t="s">
        <v>4920</v>
      </c>
      <c r="I309" s="896" t="s">
        <v>4920</v>
      </c>
      <c r="J309" s="896" t="s">
        <v>4920</v>
      </c>
      <c r="K309" s="896" t="s">
        <v>4920</v>
      </c>
      <c r="L309" s="892" t="s">
        <v>4541</v>
      </c>
      <c r="M309" s="893" t="s">
        <v>3357</v>
      </c>
      <c r="N309" s="893" t="s">
        <v>3357</v>
      </c>
      <c r="O309" s="891"/>
      <c r="P309" s="891"/>
      <c r="Q309" s="889"/>
    </row>
    <row r="310" spans="1:17" ht="13.5" customHeight="1" x14ac:dyDescent="0.15">
      <c r="A310" s="889">
        <v>286</v>
      </c>
      <c r="B310" s="970" t="s">
        <v>948</v>
      </c>
      <c r="C310" s="879" t="s">
        <v>2384</v>
      </c>
      <c r="D310" s="994" t="s">
        <v>6724</v>
      </c>
      <c r="E310" s="844" t="s">
        <v>6290</v>
      </c>
      <c r="F310" s="844" t="s">
        <v>4541</v>
      </c>
      <c r="G310" s="901" t="s">
        <v>4541</v>
      </c>
      <c r="H310" s="896" t="s">
        <v>4920</v>
      </c>
      <c r="I310" s="896" t="s">
        <v>4920</v>
      </c>
      <c r="J310" s="896" t="s">
        <v>4920</v>
      </c>
      <c r="K310" s="896" t="s">
        <v>4920</v>
      </c>
      <c r="L310" s="892" t="s">
        <v>4541</v>
      </c>
      <c r="M310" s="893" t="s">
        <v>3357</v>
      </c>
      <c r="N310" s="893" t="s">
        <v>3357</v>
      </c>
      <c r="O310" s="900" t="s">
        <v>6006</v>
      </c>
      <c r="P310" s="900" t="s">
        <v>6007</v>
      </c>
      <c r="Q310" s="892" t="s">
        <v>5363</v>
      </c>
    </row>
    <row r="311" spans="1:17" ht="13.5" customHeight="1" x14ac:dyDescent="0.15">
      <c r="A311" s="889">
        <v>287</v>
      </c>
      <c r="B311" s="970" t="s">
        <v>952</v>
      </c>
      <c r="C311" s="879" t="s">
        <v>2388</v>
      </c>
      <c r="D311" s="994" t="s">
        <v>6467</v>
      </c>
      <c r="E311" s="844" t="s">
        <v>6294</v>
      </c>
      <c r="F311" s="934" t="s">
        <v>4541</v>
      </c>
      <c r="G311" s="894" t="s">
        <v>3012</v>
      </c>
      <c r="H311" s="896" t="s">
        <v>4920</v>
      </c>
      <c r="I311" s="896" t="s">
        <v>4920</v>
      </c>
      <c r="J311" s="896" t="s">
        <v>4920</v>
      </c>
      <c r="K311" s="896" t="s">
        <v>4920</v>
      </c>
      <c r="L311" s="892" t="s">
        <v>4541</v>
      </c>
      <c r="M311" s="892" t="s">
        <v>3357</v>
      </c>
      <c r="N311" s="892" t="s">
        <v>3357</v>
      </c>
      <c r="O311" s="899" t="s">
        <v>5632</v>
      </c>
      <c r="P311" s="1027" t="s">
        <v>5633</v>
      </c>
      <c r="Q311" s="892" t="s">
        <v>5422</v>
      </c>
    </row>
    <row r="312" spans="1:17" ht="13.5" customHeight="1" x14ac:dyDescent="0.15">
      <c r="A312" s="889">
        <v>288</v>
      </c>
      <c r="B312" s="970" t="s">
        <v>952</v>
      </c>
      <c r="C312" s="879" t="s">
        <v>2388</v>
      </c>
      <c r="D312" s="994" t="s">
        <v>6357</v>
      </c>
      <c r="E312" s="844" t="s">
        <v>6294</v>
      </c>
      <c r="F312" s="934" t="s">
        <v>4541</v>
      </c>
      <c r="G312" s="901" t="s">
        <v>4541</v>
      </c>
      <c r="H312" s="896" t="s">
        <v>4920</v>
      </c>
      <c r="I312" s="896" t="s">
        <v>4920</v>
      </c>
      <c r="J312" s="896" t="s">
        <v>4920</v>
      </c>
      <c r="K312" s="896" t="s">
        <v>4920</v>
      </c>
      <c r="L312" s="892" t="s">
        <v>4541</v>
      </c>
      <c r="M312" s="893" t="s">
        <v>3357</v>
      </c>
      <c r="N312" s="893" t="s">
        <v>3357</v>
      </c>
      <c r="O312" s="899" t="s">
        <v>5632</v>
      </c>
      <c r="P312" s="899"/>
      <c r="Q312" s="892"/>
    </row>
    <row r="313" spans="1:17" ht="30.75" customHeight="1" x14ac:dyDescent="0.15">
      <c r="A313" s="889">
        <v>289</v>
      </c>
      <c r="B313" s="970" t="s">
        <v>956</v>
      </c>
      <c r="C313" s="879" t="s">
        <v>2392</v>
      </c>
      <c r="D313" s="994" t="s">
        <v>6509</v>
      </c>
      <c r="E313" s="844"/>
      <c r="F313" s="844" t="s">
        <v>4541</v>
      </c>
      <c r="G313" s="901" t="s">
        <v>4541</v>
      </c>
      <c r="H313" s="896" t="s">
        <v>4920</v>
      </c>
      <c r="I313" s="896" t="s">
        <v>4920</v>
      </c>
      <c r="J313" s="896" t="s">
        <v>4920</v>
      </c>
      <c r="K313" s="896" t="s">
        <v>4920</v>
      </c>
      <c r="L313" s="892" t="s">
        <v>4541</v>
      </c>
      <c r="M313" s="893" t="s">
        <v>3357</v>
      </c>
      <c r="N313" s="893" t="s">
        <v>3357</v>
      </c>
      <c r="O313" s="900" t="s">
        <v>5634</v>
      </c>
      <c r="P313" s="900" t="s">
        <v>5635</v>
      </c>
      <c r="Q313" s="892" t="s">
        <v>5363</v>
      </c>
    </row>
    <row r="314" spans="1:17" ht="13.5" customHeight="1" x14ac:dyDescent="0.15">
      <c r="A314" s="889">
        <v>290</v>
      </c>
      <c r="B314" s="971" t="s">
        <v>958</v>
      </c>
      <c r="C314" s="882" t="s">
        <v>1788</v>
      </c>
      <c r="D314" s="844" t="s">
        <v>2395</v>
      </c>
      <c r="E314" s="844"/>
      <c r="F314" s="914" t="s">
        <v>4541</v>
      </c>
      <c r="G314" s="894" t="s">
        <v>3012</v>
      </c>
      <c r="H314" s="896" t="s">
        <v>5364</v>
      </c>
      <c r="I314" s="908" t="s">
        <v>5636</v>
      </c>
      <c r="J314" s="896" t="s">
        <v>4920</v>
      </c>
      <c r="K314" s="896" t="s">
        <v>4920</v>
      </c>
      <c r="L314" s="892" t="s">
        <v>4541</v>
      </c>
      <c r="M314" s="893" t="s">
        <v>3484</v>
      </c>
      <c r="N314" s="893" t="s">
        <v>3484</v>
      </c>
      <c r="O314" s="891"/>
      <c r="P314" s="891"/>
      <c r="Q314" s="889"/>
    </row>
    <row r="315" spans="1:17" ht="13.5" customHeight="1" x14ac:dyDescent="0.15">
      <c r="A315" s="889">
        <v>291</v>
      </c>
      <c r="B315" s="971" t="s">
        <v>6540</v>
      </c>
      <c r="C315" s="882" t="s">
        <v>6542</v>
      </c>
      <c r="D315" s="994" t="s">
        <v>6541</v>
      </c>
      <c r="E315" s="844"/>
      <c r="F315" s="934" t="s">
        <v>4541</v>
      </c>
      <c r="G315" s="901" t="s">
        <v>4541</v>
      </c>
      <c r="H315" s="896" t="s">
        <v>4920</v>
      </c>
      <c r="I315" s="896" t="s">
        <v>4920</v>
      </c>
      <c r="J315" s="896" t="s">
        <v>4920</v>
      </c>
      <c r="K315" s="896" t="s">
        <v>4920</v>
      </c>
      <c r="L315" s="892" t="s">
        <v>4541</v>
      </c>
      <c r="M315" s="893" t="s">
        <v>3357</v>
      </c>
      <c r="N315" s="893" t="s">
        <v>3357</v>
      </c>
      <c r="O315" s="900" t="s">
        <v>6543</v>
      </c>
      <c r="P315" s="891"/>
      <c r="Q315" s="889"/>
    </row>
    <row r="316" spans="1:17" ht="19.5" customHeight="1" x14ac:dyDescent="0.15">
      <c r="A316" s="889"/>
      <c r="B316" s="970" t="s">
        <v>962</v>
      </c>
      <c r="C316" s="879" t="s">
        <v>2397</v>
      </c>
      <c r="D316" s="844" t="s">
        <v>961</v>
      </c>
      <c r="E316" s="844"/>
      <c r="F316" s="914" t="s">
        <v>4541</v>
      </c>
      <c r="G316" s="904" t="s">
        <v>3012</v>
      </c>
      <c r="H316" s="896" t="s">
        <v>4920</v>
      </c>
      <c r="I316" s="896" t="s">
        <v>4920</v>
      </c>
      <c r="J316" s="897" t="s">
        <v>5364</v>
      </c>
      <c r="K316" s="896" t="s">
        <v>4920</v>
      </c>
      <c r="L316" s="892" t="s">
        <v>4541</v>
      </c>
      <c r="M316" s="893" t="s">
        <v>3357</v>
      </c>
      <c r="N316" s="893" t="s">
        <v>3357</v>
      </c>
      <c r="O316" s="900" t="s">
        <v>5637</v>
      </c>
      <c r="P316" s="900" t="s">
        <v>5638</v>
      </c>
      <c r="Q316" s="892" t="s">
        <v>3146</v>
      </c>
    </row>
    <row r="317" spans="1:17" ht="13.5" customHeight="1" x14ac:dyDescent="0.15">
      <c r="A317" s="889">
        <v>292</v>
      </c>
      <c r="B317" s="970" t="s">
        <v>967</v>
      </c>
      <c r="C317" s="879" t="s">
        <v>2401</v>
      </c>
      <c r="D317" s="844" t="s">
        <v>966</v>
      </c>
      <c r="E317" s="844"/>
      <c r="F317" s="914" t="s">
        <v>4541</v>
      </c>
      <c r="G317" s="901" t="s">
        <v>4541</v>
      </c>
      <c r="H317" s="896" t="s">
        <v>4920</v>
      </c>
      <c r="I317" s="896" t="s">
        <v>4920</v>
      </c>
      <c r="J317" s="896" t="s">
        <v>4920</v>
      </c>
      <c r="K317" s="896" t="s">
        <v>4920</v>
      </c>
      <c r="L317" s="892" t="s">
        <v>4541</v>
      </c>
      <c r="M317" s="893" t="s">
        <v>3357</v>
      </c>
      <c r="N317" s="893" t="s">
        <v>3357</v>
      </c>
      <c r="O317" s="900" t="s">
        <v>5640</v>
      </c>
      <c r="P317" s="900" t="s">
        <v>5639</v>
      </c>
      <c r="Q317" s="892" t="s">
        <v>5363</v>
      </c>
    </row>
    <row r="318" spans="1:17" ht="13.5" customHeight="1" x14ac:dyDescent="0.15">
      <c r="A318" s="889">
        <v>293</v>
      </c>
      <c r="B318" s="970" t="s">
        <v>971</v>
      </c>
      <c r="C318" s="879" t="s">
        <v>2405</v>
      </c>
      <c r="D318" s="844" t="s">
        <v>970</v>
      </c>
      <c r="E318" s="844"/>
      <c r="F318" s="933" t="s">
        <v>4541</v>
      </c>
      <c r="G318" s="894" t="s">
        <v>3012</v>
      </c>
      <c r="H318" s="896" t="s">
        <v>4920</v>
      </c>
      <c r="I318" s="896" t="s">
        <v>4920</v>
      </c>
      <c r="J318" s="896" t="s">
        <v>5364</v>
      </c>
      <c r="K318" s="896"/>
      <c r="L318" s="892"/>
      <c r="M318" s="893" t="s">
        <v>3357</v>
      </c>
      <c r="N318" s="893" t="s">
        <v>3357</v>
      </c>
      <c r="O318" s="1027" t="s">
        <v>5641</v>
      </c>
      <c r="P318" s="1027" t="s">
        <v>5642</v>
      </c>
      <c r="Q318" s="1026" t="s">
        <v>5363</v>
      </c>
    </row>
    <row r="319" spans="1:17" ht="13.5" customHeight="1" x14ac:dyDescent="0.15">
      <c r="A319" s="889">
        <v>294</v>
      </c>
      <c r="B319" s="970" t="s">
        <v>2408</v>
      </c>
      <c r="C319" s="879" t="s">
        <v>2409</v>
      </c>
      <c r="D319" s="844" t="s">
        <v>935</v>
      </c>
      <c r="E319" s="844"/>
      <c r="F319" s="914" t="s">
        <v>4541</v>
      </c>
      <c r="G319" s="894" t="s">
        <v>3012</v>
      </c>
      <c r="H319" s="896" t="s">
        <v>4920</v>
      </c>
      <c r="I319" s="896" t="s">
        <v>4920</v>
      </c>
      <c r="J319" s="896" t="s">
        <v>5364</v>
      </c>
      <c r="K319" s="896" t="s">
        <v>4920</v>
      </c>
      <c r="L319" s="892" t="s">
        <v>4541</v>
      </c>
      <c r="M319" s="893" t="s">
        <v>3357</v>
      </c>
      <c r="N319" s="893" t="s">
        <v>3357</v>
      </c>
      <c r="O319" s="900" t="s">
        <v>5637</v>
      </c>
      <c r="P319" s="900" t="s">
        <v>5643</v>
      </c>
      <c r="Q319" s="892" t="s">
        <v>5363</v>
      </c>
    </row>
    <row r="320" spans="1:17" ht="13.5" customHeight="1" x14ac:dyDescent="0.15">
      <c r="A320" s="889">
        <v>295</v>
      </c>
      <c r="B320" s="970" t="s">
        <v>982</v>
      </c>
      <c r="C320" s="879" t="s">
        <v>2413</v>
      </c>
      <c r="D320" s="844" t="s">
        <v>981</v>
      </c>
      <c r="E320" s="844"/>
      <c r="F320" s="914" t="s">
        <v>4541</v>
      </c>
      <c r="G320" s="894" t="s">
        <v>3012</v>
      </c>
      <c r="H320" s="896" t="s">
        <v>4920</v>
      </c>
      <c r="I320" s="896" t="s">
        <v>4920</v>
      </c>
      <c r="J320" s="896" t="s">
        <v>5364</v>
      </c>
      <c r="K320" s="896" t="s">
        <v>4920</v>
      </c>
      <c r="L320" s="892" t="s">
        <v>4541</v>
      </c>
      <c r="M320" s="893" t="s">
        <v>3357</v>
      </c>
      <c r="N320" s="893" t="s">
        <v>3357</v>
      </c>
      <c r="O320" s="900" t="s">
        <v>5644</v>
      </c>
      <c r="P320" s="900" t="s">
        <v>5645</v>
      </c>
      <c r="Q320" s="892" t="s">
        <v>5363</v>
      </c>
    </row>
    <row r="321" spans="1:17" ht="13.5" customHeight="1" x14ac:dyDescent="0.15">
      <c r="A321" s="889">
        <v>296</v>
      </c>
      <c r="B321" s="970" t="s">
        <v>5902</v>
      </c>
      <c r="C321" s="879" t="s">
        <v>5903</v>
      </c>
      <c r="D321" s="844" t="s">
        <v>5904</v>
      </c>
      <c r="E321" s="844"/>
      <c r="F321" s="844" t="s">
        <v>4541</v>
      </c>
      <c r="G321" s="901" t="s">
        <v>4541</v>
      </c>
      <c r="H321" s="896" t="s">
        <v>4920</v>
      </c>
      <c r="I321" s="896" t="s">
        <v>4920</v>
      </c>
      <c r="J321" s="896" t="s">
        <v>4920</v>
      </c>
      <c r="K321" s="896" t="s">
        <v>4920</v>
      </c>
      <c r="L321" s="896" t="s">
        <v>4920</v>
      </c>
      <c r="M321" s="893" t="s">
        <v>3357</v>
      </c>
      <c r="N321" s="893" t="s">
        <v>3357</v>
      </c>
      <c r="O321" s="891"/>
      <c r="P321" s="891"/>
      <c r="Q321" s="889"/>
    </row>
    <row r="322" spans="1:17" ht="13.5" customHeight="1" x14ac:dyDescent="0.15">
      <c r="A322" s="889">
        <v>297</v>
      </c>
      <c r="B322" s="970" t="s">
        <v>990</v>
      </c>
      <c r="C322" s="879" t="s">
        <v>6207</v>
      </c>
      <c r="D322" s="844" t="s">
        <v>989</v>
      </c>
      <c r="E322" s="844"/>
      <c r="F322" s="844" t="s">
        <v>4541</v>
      </c>
      <c r="G322" s="901" t="s">
        <v>4541</v>
      </c>
      <c r="H322" s="896" t="s">
        <v>4920</v>
      </c>
      <c r="I322" s="896" t="s">
        <v>4920</v>
      </c>
      <c r="J322" s="896" t="s">
        <v>4920</v>
      </c>
      <c r="K322" s="896" t="s">
        <v>4920</v>
      </c>
      <c r="L322" s="892" t="s">
        <v>4541</v>
      </c>
      <c r="M322" s="893" t="s">
        <v>3484</v>
      </c>
      <c r="N322" s="893" t="s">
        <v>3484</v>
      </c>
      <c r="O322" s="900" t="s">
        <v>6208</v>
      </c>
      <c r="P322" s="891"/>
      <c r="Q322" s="889"/>
    </row>
    <row r="323" spans="1:17" ht="13.5" customHeight="1" x14ac:dyDescent="0.15">
      <c r="A323" s="889">
        <v>298</v>
      </c>
      <c r="B323" s="970" t="s">
        <v>986</v>
      </c>
      <c r="C323" s="879" t="s">
        <v>2417</v>
      </c>
      <c r="D323" s="844" t="s">
        <v>985</v>
      </c>
      <c r="E323" s="844"/>
      <c r="F323" s="914" t="s">
        <v>4541</v>
      </c>
      <c r="G323" s="894" t="s">
        <v>3012</v>
      </c>
      <c r="H323" s="896" t="s">
        <v>5364</v>
      </c>
      <c r="I323" s="1024" t="s">
        <v>5938</v>
      </c>
      <c r="J323" s="896" t="s">
        <v>5364</v>
      </c>
      <c r="K323" s="896" t="s">
        <v>4920</v>
      </c>
      <c r="L323" s="892" t="s">
        <v>4541</v>
      </c>
      <c r="M323" s="893" t="s">
        <v>3357</v>
      </c>
      <c r="N323" s="893" t="s">
        <v>3357</v>
      </c>
      <c r="O323" s="900" t="s">
        <v>6008</v>
      </c>
      <c r="P323" s="900" t="s">
        <v>6009</v>
      </c>
      <c r="Q323" s="892" t="s">
        <v>3146</v>
      </c>
    </row>
    <row r="324" spans="1:17" ht="13.5" customHeight="1" x14ac:dyDescent="0.15">
      <c r="A324" s="889">
        <v>299</v>
      </c>
      <c r="B324" s="970" t="s">
        <v>994</v>
      </c>
      <c r="C324" s="879" t="s">
        <v>2421</v>
      </c>
      <c r="D324" s="844" t="s">
        <v>993</v>
      </c>
      <c r="E324" s="844"/>
      <c r="F324" s="934" t="s">
        <v>4541</v>
      </c>
      <c r="G324" s="901" t="s">
        <v>4541</v>
      </c>
      <c r="H324" s="896" t="s">
        <v>4920</v>
      </c>
      <c r="I324" s="896" t="s">
        <v>4920</v>
      </c>
      <c r="J324" s="896" t="s">
        <v>4920</v>
      </c>
      <c r="K324" s="896" t="s">
        <v>4920</v>
      </c>
      <c r="L324" s="892" t="s">
        <v>4541</v>
      </c>
      <c r="M324" s="893" t="s">
        <v>3357</v>
      </c>
      <c r="N324" s="893" t="s">
        <v>3357</v>
      </c>
      <c r="O324" s="899" t="s">
        <v>5646</v>
      </c>
      <c r="P324" s="1027" t="s">
        <v>5647</v>
      </c>
      <c r="Q324" s="892" t="s">
        <v>5363</v>
      </c>
    </row>
    <row r="325" spans="1:17" ht="13.5" customHeight="1" x14ac:dyDescent="0.15">
      <c r="A325" s="889">
        <v>300</v>
      </c>
      <c r="B325" s="970" t="s">
        <v>998</v>
      </c>
      <c r="C325" s="879" t="s">
        <v>2424</v>
      </c>
      <c r="D325" s="844" t="s">
        <v>997</v>
      </c>
      <c r="E325" s="844"/>
      <c r="F325" s="902" t="s">
        <v>5374</v>
      </c>
      <c r="G325" s="880"/>
      <c r="H325" s="889"/>
      <c r="I325" s="889"/>
      <c r="J325" s="889"/>
      <c r="K325" s="889"/>
      <c r="L325" s="889"/>
      <c r="M325" s="891"/>
      <c r="N325" s="891"/>
      <c r="O325" s="891"/>
      <c r="P325" s="889"/>
      <c r="Q325" s="889"/>
    </row>
    <row r="326" spans="1:17" ht="13.5" customHeight="1" x14ac:dyDescent="0.15">
      <c r="A326" s="889">
        <v>301</v>
      </c>
      <c r="B326" s="970" t="s">
        <v>1001</v>
      </c>
      <c r="C326" s="879" t="s">
        <v>2428</v>
      </c>
      <c r="D326" s="844" t="s">
        <v>1000</v>
      </c>
      <c r="E326" s="844"/>
      <c r="F326" s="844" t="s">
        <v>4541</v>
      </c>
      <c r="G326" s="878" t="s">
        <v>6513</v>
      </c>
      <c r="H326" s="896" t="s">
        <v>4920</v>
      </c>
      <c r="I326" s="1022" t="s">
        <v>4920</v>
      </c>
      <c r="J326" s="896" t="s">
        <v>4920</v>
      </c>
      <c r="K326" s="896" t="s">
        <v>4920</v>
      </c>
      <c r="L326" s="892" t="s">
        <v>4541</v>
      </c>
      <c r="M326" s="893" t="s">
        <v>3357</v>
      </c>
      <c r="N326" s="893" t="s">
        <v>3357</v>
      </c>
      <c r="O326" s="900" t="s">
        <v>6010</v>
      </c>
      <c r="P326" s="900" t="s">
        <v>6011</v>
      </c>
      <c r="Q326" s="892" t="s">
        <v>5363</v>
      </c>
    </row>
    <row r="327" spans="1:17" ht="13.5" customHeight="1" x14ac:dyDescent="0.15">
      <c r="A327" s="889">
        <v>302</v>
      </c>
      <c r="B327" s="971" t="s">
        <v>1005</v>
      </c>
      <c r="C327" s="882" t="s">
        <v>2432</v>
      </c>
      <c r="D327" s="844" t="s">
        <v>1004</v>
      </c>
      <c r="E327" s="844"/>
      <c r="F327" s="844" t="s">
        <v>4541</v>
      </c>
      <c r="G327" s="901" t="s">
        <v>4541</v>
      </c>
      <c r="H327" s="896" t="s">
        <v>4920</v>
      </c>
      <c r="I327" s="896" t="s">
        <v>4920</v>
      </c>
      <c r="J327" s="896" t="s">
        <v>4920</v>
      </c>
      <c r="K327" s="896" t="s">
        <v>4920</v>
      </c>
      <c r="L327" s="892" t="s">
        <v>4541</v>
      </c>
      <c r="M327" s="893" t="s">
        <v>3484</v>
      </c>
      <c r="N327" s="893" t="s">
        <v>3484</v>
      </c>
      <c r="O327" s="891"/>
      <c r="P327" s="891"/>
      <c r="Q327" s="889"/>
    </row>
    <row r="328" spans="1:17" ht="27.75" customHeight="1" x14ac:dyDescent="0.15">
      <c r="A328" s="889">
        <v>303</v>
      </c>
      <c r="B328" s="974" t="s">
        <v>5952</v>
      </c>
      <c r="C328" s="882" t="s">
        <v>5272</v>
      </c>
      <c r="D328" s="844" t="s">
        <v>2906</v>
      </c>
      <c r="E328" s="844"/>
      <c r="F328" s="914" t="s">
        <v>4541</v>
      </c>
      <c r="G328" s="904" t="s">
        <v>3012</v>
      </c>
      <c r="H328" s="896" t="s">
        <v>4920</v>
      </c>
      <c r="I328" s="896" t="s">
        <v>4920</v>
      </c>
      <c r="J328" s="896" t="s">
        <v>4920</v>
      </c>
      <c r="K328" s="897" t="s">
        <v>3012</v>
      </c>
      <c r="L328" s="892" t="s">
        <v>4541</v>
      </c>
      <c r="M328" s="892" t="s">
        <v>3357</v>
      </c>
      <c r="N328" s="892" t="s">
        <v>3357</v>
      </c>
      <c r="P328" s="889"/>
      <c r="Q328" s="889"/>
    </row>
    <row r="329" spans="1:17" ht="27" customHeight="1" x14ac:dyDescent="0.15">
      <c r="A329" s="889">
        <v>304</v>
      </c>
      <c r="B329" s="974" t="s">
        <v>6056</v>
      </c>
      <c r="C329" s="882" t="s">
        <v>6052</v>
      </c>
      <c r="D329" s="844" t="s">
        <v>6051</v>
      </c>
      <c r="E329" s="844"/>
      <c r="F329" s="914" t="s">
        <v>4541</v>
      </c>
      <c r="G329" s="904" t="s">
        <v>3012</v>
      </c>
      <c r="H329" s="896" t="s">
        <v>4920</v>
      </c>
      <c r="I329" s="896" t="s">
        <v>4920</v>
      </c>
      <c r="J329" s="896" t="s">
        <v>4920</v>
      </c>
      <c r="K329" s="896" t="s">
        <v>4920</v>
      </c>
      <c r="L329" s="892" t="s">
        <v>4541</v>
      </c>
      <c r="M329" s="893" t="s">
        <v>3357</v>
      </c>
      <c r="N329" s="893" t="s">
        <v>3357</v>
      </c>
      <c r="O329" s="891"/>
      <c r="P329" s="891"/>
      <c r="Q329" s="889"/>
    </row>
    <row r="330" spans="1:17" ht="24" customHeight="1" x14ac:dyDescent="0.15">
      <c r="A330" s="889">
        <v>305</v>
      </c>
      <c r="B330" s="971" t="s">
        <v>1013</v>
      </c>
      <c r="C330" s="882" t="s">
        <v>2373</v>
      </c>
      <c r="D330" s="844" t="s">
        <v>1016</v>
      </c>
      <c r="E330" s="844"/>
      <c r="F330" s="934" t="s">
        <v>4541</v>
      </c>
      <c r="G330" s="901" t="s">
        <v>4541</v>
      </c>
      <c r="H330" s="896" t="s">
        <v>4920</v>
      </c>
      <c r="I330" s="896" t="s">
        <v>4920</v>
      </c>
      <c r="J330" s="896" t="s">
        <v>4920</v>
      </c>
      <c r="K330" s="896" t="s">
        <v>4920</v>
      </c>
      <c r="L330" s="892" t="s">
        <v>4541</v>
      </c>
      <c r="M330" s="893" t="s">
        <v>3484</v>
      </c>
      <c r="N330" s="893" t="s">
        <v>3484</v>
      </c>
      <c r="O330" s="900" t="s">
        <v>5968</v>
      </c>
      <c r="P330" s="893" t="s">
        <v>3484</v>
      </c>
      <c r="Q330" s="892" t="s">
        <v>5596</v>
      </c>
    </row>
    <row r="331" spans="1:17" ht="27.75" customHeight="1" x14ac:dyDescent="0.15">
      <c r="A331" s="889">
        <v>306</v>
      </c>
      <c r="B331" s="971" t="s">
        <v>1017</v>
      </c>
      <c r="C331" s="882" t="s">
        <v>2373</v>
      </c>
      <c r="D331" s="886" t="s">
        <v>6053</v>
      </c>
      <c r="E331" s="994"/>
      <c r="F331" s="934" t="s">
        <v>4541</v>
      </c>
      <c r="G331" s="901" t="s">
        <v>4541</v>
      </c>
      <c r="H331" s="896" t="s">
        <v>4920</v>
      </c>
      <c r="I331" s="896" t="s">
        <v>4920</v>
      </c>
      <c r="J331" s="896" t="s">
        <v>4920</v>
      </c>
      <c r="K331" s="896" t="s">
        <v>4920</v>
      </c>
      <c r="L331" s="892" t="s">
        <v>4541</v>
      </c>
      <c r="M331" s="893" t="s">
        <v>3484</v>
      </c>
      <c r="N331" s="893" t="s">
        <v>3484</v>
      </c>
      <c r="O331" s="900" t="s">
        <v>5968</v>
      </c>
      <c r="P331" s="893" t="s">
        <v>3484</v>
      </c>
      <c r="Q331" s="892" t="s">
        <v>5969</v>
      </c>
    </row>
    <row r="332" spans="1:17" ht="13.5" customHeight="1" x14ac:dyDescent="0.15">
      <c r="A332" s="889">
        <v>308</v>
      </c>
      <c r="B332" s="970" t="s">
        <v>1020</v>
      </c>
      <c r="C332" s="879" t="s">
        <v>2444</v>
      </c>
      <c r="D332" s="994" t="s">
        <v>6568</v>
      </c>
      <c r="E332" s="844"/>
      <c r="F332" s="844" t="s">
        <v>4541</v>
      </c>
      <c r="G332" s="901" t="s">
        <v>4541</v>
      </c>
      <c r="H332" s="896" t="s">
        <v>4920</v>
      </c>
      <c r="I332" s="896" t="s">
        <v>4920</v>
      </c>
      <c r="J332" s="896" t="s">
        <v>4920</v>
      </c>
      <c r="K332" s="896" t="s">
        <v>4920</v>
      </c>
      <c r="L332" s="892" t="s">
        <v>4541</v>
      </c>
      <c r="M332" s="893" t="s">
        <v>3357</v>
      </c>
      <c r="N332" s="893" t="s">
        <v>3357</v>
      </c>
      <c r="O332" s="900" t="s">
        <v>4341</v>
      </c>
      <c r="P332" s="900" t="s">
        <v>5656</v>
      </c>
      <c r="Q332" s="892" t="s">
        <v>5363</v>
      </c>
    </row>
    <row r="333" spans="1:17" ht="13.5" customHeight="1" x14ac:dyDescent="0.15">
      <c r="A333" s="889">
        <v>309</v>
      </c>
      <c r="B333" s="970" t="s">
        <v>1024</v>
      </c>
      <c r="C333" s="879" t="s">
        <v>2446</v>
      </c>
      <c r="D333" s="844" t="s">
        <v>1023</v>
      </c>
      <c r="E333" s="844"/>
      <c r="F333" s="914" t="s">
        <v>4541</v>
      </c>
      <c r="G333" s="904" t="s">
        <v>3012</v>
      </c>
      <c r="H333" s="896" t="s">
        <v>4920</v>
      </c>
      <c r="I333" s="896" t="s">
        <v>4920</v>
      </c>
      <c r="J333" s="896" t="s">
        <v>4920</v>
      </c>
      <c r="K333" s="896" t="s">
        <v>4920</v>
      </c>
      <c r="L333" s="892" t="s">
        <v>4541</v>
      </c>
      <c r="M333" s="893" t="s">
        <v>3357</v>
      </c>
      <c r="N333" s="893" t="s">
        <v>3357</v>
      </c>
      <c r="O333" s="900" t="s">
        <v>5657</v>
      </c>
      <c r="P333" s="900" t="s">
        <v>5658</v>
      </c>
      <c r="Q333" s="892" t="s">
        <v>3146</v>
      </c>
    </row>
    <row r="334" spans="1:17" ht="13.5" customHeight="1" x14ac:dyDescent="0.15">
      <c r="A334" s="889"/>
      <c r="B334" s="970" t="s">
        <v>6754</v>
      </c>
      <c r="C334" s="879" t="s">
        <v>6755</v>
      </c>
      <c r="D334" s="844" t="s">
        <v>6756</v>
      </c>
      <c r="E334" s="844"/>
      <c r="F334" s="914"/>
      <c r="G334" s="904"/>
      <c r="H334" s="896"/>
      <c r="I334" s="896"/>
      <c r="J334" s="896"/>
      <c r="K334" s="896"/>
      <c r="L334" s="892"/>
      <c r="M334" s="893"/>
      <c r="N334" s="893" t="s">
        <v>3484</v>
      </c>
      <c r="O334" s="900" t="s">
        <v>6757</v>
      </c>
      <c r="P334" s="900"/>
      <c r="Q334" s="892"/>
    </row>
    <row r="335" spans="1:17" ht="13.5" customHeight="1" x14ac:dyDescent="0.15">
      <c r="A335" s="889">
        <v>310</v>
      </c>
      <c r="B335" s="970" t="s">
        <v>1050</v>
      </c>
      <c r="C335" s="879" t="s">
        <v>5344</v>
      </c>
      <c r="D335" s="844" t="s">
        <v>2472</v>
      </c>
      <c r="E335" s="844"/>
      <c r="F335" s="844" t="s">
        <v>4541</v>
      </c>
      <c r="G335" s="901" t="s">
        <v>4541</v>
      </c>
      <c r="H335" s="896" t="s">
        <v>4920</v>
      </c>
      <c r="I335" s="896" t="s">
        <v>4920</v>
      </c>
      <c r="J335" s="896" t="s">
        <v>4920</v>
      </c>
      <c r="K335" s="896" t="s">
        <v>4920</v>
      </c>
      <c r="L335" s="892" t="s">
        <v>4541</v>
      </c>
      <c r="M335" s="893" t="s">
        <v>3357</v>
      </c>
      <c r="N335" s="893" t="s">
        <v>3357</v>
      </c>
      <c r="O335" s="900" t="s">
        <v>5660</v>
      </c>
      <c r="P335" s="900" t="s">
        <v>5659</v>
      </c>
      <c r="Q335" s="892" t="s">
        <v>3146</v>
      </c>
    </row>
    <row r="336" spans="1:17" ht="13.5" customHeight="1" x14ac:dyDescent="0.15">
      <c r="A336" s="889">
        <v>311</v>
      </c>
      <c r="B336" s="970" t="s">
        <v>1028</v>
      </c>
      <c r="C336" s="879" t="s">
        <v>2221</v>
      </c>
      <c r="D336" s="844" t="s">
        <v>1027</v>
      </c>
      <c r="E336" s="844"/>
      <c r="F336" s="914" t="s">
        <v>4541</v>
      </c>
      <c r="G336" s="878" t="s">
        <v>6513</v>
      </c>
      <c r="H336" s="896" t="s">
        <v>4920</v>
      </c>
      <c r="I336" s="896" t="s">
        <v>4920</v>
      </c>
      <c r="J336" s="896" t="s">
        <v>4920</v>
      </c>
      <c r="K336" s="896" t="s">
        <v>4920</v>
      </c>
      <c r="L336" s="892" t="s">
        <v>4541</v>
      </c>
      <c r="M336" s="893" t="s">
        <v>3357</v>
      </c>
      <c r="N336" s="893" t="s">
        <v>3357</v>
      </c>
      <c r="O336" s="900" t="s">
        <v>5661</v>
      </c>
      <c r="P336" s="900" t="s">
        <v>5662</v>
      </c>
      <c r="Q336" s="892" t="s">
        <v>3146</v>
      </c>
    </row>
    <row r="337" spans="1:17" ht="13.5" customHeight="1" x14ac:dyDescent="0.15">
      <c r="A337" s="889">
        <v>312</v>
      </c>
      <c r="B337" s="970" t="s">
        <v>6224</v>
      </c>
      <c r="C337" s="879" t="s">
        <v>6225</v>
      </c>
      <c r="D337" s="844" t="s">
        <v>6226</v>
      </c>
      <c r="E337" s="844"/>
      <c r="F337" s="844" t="s">
        <v>4541</v>
      </c>
      <c r="G337" s="901" t="s">
        <v>4541</v>
      </c>
      <c r="H337" s="896" t="s">
        <v>4920</v>
      </c>
      <c r="I337" s="896" t="s">
        <v>4920</v>
      </c>
      <c r="J337" s="896" t="s">
        <v>4920</v>
      </c>
      <c r="K337" s="896" t="s">
        <v>4920</v>
      </c>
      <c r="L337" s="892" t="s">
        <v>4541</v>
      </c>
      <c r="M337" s="893" t="s">
        <v>3357</v>
      </c>
      <c r="N337" s="893" t="s">
        <v>3357</v>
      </c>
      <c r="O337" s="900" t="s">
        <v>6227</v>
      </c>
      <c r="P337" s="900"/>
      <c r="Q337" s="892"/>
    </row>
    <row r="338" spans="1:17" ht="20.25" customHeight="1" x14ac:dyDescent="0.15">
      <c r="A338" s="889">
        <v>313</v>
      </c>
      <c r="B338" s="975" t="s">
        <v>1032</v>
      </c>
      <c r="C338" s="879" t="s">
        <v>2453</v>
      </c>
      <c r="D338" s="844" t="s">
        <v>1031</v>
      </c>
      <c r="E338" s="844"/>
      <c r="F338" s="844" t="s">
        <v>4541</v>
      </c>
      <c r="G338" s="901" t="s">
        <v>4541</v>
      </c>
      <c r="H338" s="896" t="s">
        <v>4920</v>
      </c>
      <c r="I338" s="896" t="s">
        <v>4920</v>
      </c>
      <c r="J338" s="896" t="s">
        <v>4920</v>
      </c>
      <c r="K338" s="896" t="s">
        <v>4920</v>
      </c>
      <c r="L338" s="892" t="s">
        <v>4541</v>
      </c>
      <c r="M338" s="893" t="s">
        <v>3357</v>
      </c>
      <c r="N338" s="893" t="s">
        <v>3357</v>
      </c>
      <c r="O338" s="900" t="s">
        <v>5660</v>
      </c>
      <c r="P338" s="900" t="s">
        <v>5659</v>
      </c>
      <c r="Q338" s="892" t="s">
        <v>3146</v>
      </c>
    </row>
    <row r="339" spans="1:17" ht="13.5" customHeight="1" x14ac:dyDescent="0.15">
      <c r="A339" s="889">
        <v>314</v>
      </c>
      <c r="B339" s="1052" t="s">
        <v>6628</v>
      </c>
      <c r="C339" s="879" t="s">
        <v>6630</v>
      </c>
      <c r="D339" s="844" t="s">
        <v>6629</v>
      </c>
      <c r="E339" s="844"/>
      <c r="F339" s="844" t="s">
        <v>4541</v>
      </c>
      <c r="G339" s="894" t="s">
        <v>3012</v>
      </c>
      <c r="H339" s="896" t="s">
        <v>4920</v>
      </c>
      <c r="I339" s="896" t="s">
        <v>4920</v>
      </c>
      <c r="J339" s="896" t="s">
        <v>4920</v>
      </c>
      <c r="K339" s="896"/>
      <c r="L339" s="892"/>
      <c r="M339" s="893" t="s">
        <v>3357</v>
      </c>
      <c r="N339" s="893" t="s">
        <v>3357</v>
      </c>
      <c r="O339" s="900" t="s">
        <v>6631</v>
      </c>
      <c r="P339" s="900"/>
      <c r="Q339" s="892"/>
    </row>
    <row r="340" spans="1:17" ht="13.5" customHeight="1" x14ac:dyDescent="0.15">
      <c r="A340" s="889">
        <v>315</v>
      </c>
      <c r="B340" s="970" t="s">
        <v>1035</v>
      </c>
      <c r="C340" s="879" t="s">
        <v>2457</v>
      </c>
      <c r="D340" s="844" t="s">
        <v>1034</v>
      </c>
      <c r="E340" s="844"/>
      <c r="F340" s="933" t="s">
        <v>4541</v>
      </c>
      <c r="G340" s="894" t="s">
        <v>3012</v>
      </c>
      <c r="H340" s="896" t="s">
        <v>4920</v>
      </c>
      <c r="I340" s="896" t="s">
        <v>4920</v>
      </c>
      <c r="J340" s="892" t="s">
        <v>5364</v>
      </c>
      <c r="K340" s="896" t="s">
        <v>4920</v>
      </c>
      <c r="L340" s="892" t="s">
        <v>4541</v>
      </c>
      <c r="M340" s="893" t="s">
        <v>3357</v>
      </c>
      <c r="N340" s="893" t="s">
        <v>3357</v>
      </c>
      <c r="O340" s="900" t="s">
        <v>5414</v>
      </c>
      <c r="P340" s="900" t="s">
        <v>5415</v>
      </c>
      <c r="Q340" s="892" t="s">
        <v>5363</v>
      </c>
    </row>
    <row r="341" spans="1:17" ht="13.5" customHeight="1" x14ac:dyDescent="0.15">
      <c r="A341" s="889"/>
      <c r="B341" s="970" t="s">
        <v>1039</v>
      </c>
      <c r="C341" s="879" t="s">
        <v>2460</v>
      </c>
      <c r="D341" s="844" t="s">
        <v>1038</v>
      </c>
      <c r="E341" s="844"/>
      <c r="F341" s="914" t="s">
        <v>4541</v>
      </c>
      <c r="G341" s="904" t="s">
        <v>3012</v>
      </c>
      <c r="H341" s="897" t="s">
        <v>5364</v>
      </c>
      <c r="I341" s="896" t="s">
        <v>4920</v>
      </c>
      <c r="J341" s="892" t="s">
        <v>5364</v>
      </c>
      <c r="K341" s="897" t="s">
        <v>3012</v>
      </c>
      <c r="L341" s="892" t="s">
        <v>4541</v>
      </c>
      <c r="M341" s="893" t="s">
        <v>3357</v>
      </c>
      <c r="N341" s="893" t="s">
        <v>3357</v>
      </c>
      <c r="O341" s="900" t="s">
        <v>5663</v>
      </c>
      <c r="P341" s="900" t="s">
        <v>5664</v>
      </c>
      <c r="Q341" s="892" t="s">
        <v>5363</v>
      </c>
    </row>
    <row r="342" spans="1:17" ht="13.5" customHeight="1" x14ac:dyDescent="0.15">
      <c r="A342" s="889">
        <v>316</v>
      </c>
      <c r="B342" s="971" t="s">
        <v>1043</v>
      </c>
      <c r="C342" s="882" t="s">
        <v>2463</v>
      </c>
      <c r="D342" s="844" t="s">
        <v>1042</v>
      </c>
      <c r="E342" s="844"/>
      <c r="F342" s="914" t="s">
        <v>4541</v>
      </c>
      <c r="G342" s="901" t="s">
        <v>4541</v>
      </c>
      <c r="H342" s="896" t="s">
        <v>4920</v>
      </c>
      <c r="I342" s="896" t="s">
        <v>4920</v>
      </c>
      <c r="J342" s="896" t="s">
        <v>4920</v>
      </c>
      <c r="K342" s="897" t="s">
        <v>3012</v>
      </c>
      <c r="L342" s="892" t="s">
        <v>4541</v>
      </c>
      <c r="M342" s="893" t="s">
        <v>3484</v>
      </c>
      <c r="N342" s="893" t="s">
        <v>3484</v>
      </c>
      <c r="O342" s="891"/>
      <c r="P342" s="891"/>
      <c r="Q342" s="889"/>
    </row>
    <row r="343" spans="1:17" ht="13.5" customHeight="1" x14ac:dyDescent="0.15">
      <c r="A343" s="889">
        <v>317</v>
      </c>
      <c r="B343" s="971" t="s">
        <v>1047</v>
      </c>
      <c r="C343" s="882" t="s">
        <v>2463</v>
      </c>
      <c r="D343" s="844" t="s">
        <v>1046</v>
      </c>
      <c r="E343" s="844"/>
      <c r="F343" s="844" t="s">
        <v>4541</v>
      </c>
      <c r="G343" s="901" t="s">
        <v>4541</v>
      </c>
      <c r="H343" s="896" t="s">
        <v>4920</v>
      </c>
      <c r="I343" s="896" t="s">
        <v>4920</v>
      </c>
      <c r="J343" s="896" t="s">
        <v>4920</v>
      </c>
      <c r="K343" s="897" t="s">
        <v>3012</v>
      </c>
      <c r="L343" s="892" t="s">
        <v>4541</v>
      </c>
      <c r="M343" s="893" t="s">
        <v>3484</v>
      </c>
      <c r="N343" s="893" t="s">
        <v>3484</v>
      </c>
      <c r="O343" s="900"/>
      <c r="P343" s="900"/>
      <c r="Q343" s="892"/>
    </row>
    <row r="344" spans="1:17" ht="13.5" customHeight="1" x14ac:dyDescent="0.15">
      <c r="A344" s="889">
        <v>318</v>
      </c>
      <c r="B344" s="970" t="s">
        <v>1053</v>
      </c>
      <c r="C344" s="879" t="s">
        <v>1672</v>
      </c>
      <c r="D344" s="844" t="s">
        <v>1052</v>
      </c>
      <c r="E344" s="844"/>
      <c r="F344" s="968" t="s">
        <v>4541</v>
      </c>
      <c r="G344" s="894" t="s">
        <v>3012</v>
      </c>
      <c r="H344" s="896" t="s">
        <v>4920</v>
      </c>
      <c r="I344" s="896" t="s">
        <v>4920</v>
      </c>
      <c r="J344" s="896" t="s">
        <v>4920</v>
      </c>
      <c r="K344" s="896" t="s">
        <v>4920</v>
      </c>
      <c r="L344" s="892" t="s">
        <v>4541</v>
      </c>
      <c r="M344" s="893" t="s">
        <v>3357</v>
      </c>
      <c r="N344" s="893" t="s">
        <v>3357</v>
      </c>
      <c r="O344" s="900" t="s">
        <v>5665</v>
      </c>
      <c r="P344" s="900" t="s">
        <v>5665</v>
      </c>
      <c r="Q344" s="892" t="s">
        <v>5363</v>
      </c>
    </row>
    <row r="345" spans="1:17" ht="13.5" customHeight="1" x14ac:dyDescent="0.15">
      <c r="A345" s="889">
        <v>319</v>
      </c>
      <c r="B345" s="970" t="s">
        <v>1057</v>
      </c>
      <c r="C345" s="879" t="s">
        <v>2475</v>
      </c>
      <c r="D345" s="844" t="s">
        <v>1056</v>
      </c>
      <c r="E345" s="844"/>
      <c r="F345" s="968" t="s">
        <v>4541</v>
      </c>
      <c r="G345" s="894" t="s">
        <v>3012</v>
      </c>
      <c r="H345" s="896" t="s">
        <v>4920</v>
      </c>
      <c r="I345" s="896" t="s">
        <v>4920</v>
      </c>
      <c r="J345" s="897" t="s">
        <v>5364</v>
      </c>
      <c r="K345" s="897" t="s">
        <v>3012</v>
      </c>
      <c r="L345" s="892" t="s">
        <v>4541</v>
      </c>
      <c r="M345" s="893" t="s">
        <v>3357</v>
      </c>
      <c r="N345" s="893" t="s">
        <v>3357</v>
      </c>
      <c r="O345" s="899" t="s">
        <v>5666</v>
      </c>
      <c r="P345" s="1027" t="s">
        <v>5667</v>
      </c>
      <c r="Q345" s="892" t="s">
        <v>5363</v>
      </c>
    </row>
    <row r="346" spans="1:17" ht="13.5" customHeight="1" x14ac:dyDescent="0.15">
      <c r="A346" s="889">
        <v>320</v>
      </c>
      <c r="B346" s="970" t="s">
        <v>1061</v>
      </c>
      <c r="C346" s="879" t="s">
        <v>1938</v>
      </c>
      <c r="D346" s="844" t="s">
        <v>1060</v>
      </c>
      <c r="E346" s="844"/>
      <c r="F346" s="914" t="s">
        <v>4541</v>
      </c>
      <c r="G346" s="934"/>
      <c r="H346" s="894" t="s">
        <v>3012</v>
      </c>
      <c r="I346" s="894" t="s">
        <v>3012</v>
      </c>
      <c r="J346" s="911" t="s">
        <v>5650</v>
      </c>
      <c r="K346" s="896" t="s">
        <v>4920</v>
      </c>
      <c r="L346" s="897" t="s">
        <v>3012</v>
      </c>
      <c r="M346" s="893" t="s">
        <v>4541</v>
      </c>
      <c r="N346" s="893" t="s">
        <v>3357</v>
      </c>
      <c r="O346" s="893" t="s">
        <v>3357</v>
      </c>
      <c r="P346" s="900" t="s">
        <v>5477</v>
      </c>
      <c r="Q346" s="899" t="s">
        <v>5651</v>
      </c>
    </row>
    <row r="347" spans="1:17" ht="13.5" customHeight="1" x14ac:dyDescent="0.15">
      <c r="A347" s="889">
        <v>321</v>
      </c>
      <c r="B347" s="970" t="s">
        <v>1065</v>
      </c>
      <c r="C347" s="879" t="s">
        <v>2481</v>
      </c>
      <c r="D347" s="844" t="s">
        <v>1068</v>
      </c>
      <c r="E347" s="844"/>
      <c r="F347" s="933" t="s">
        <v>4541</v>
      </c>
      <c r="G347" s="894" t="s">
        <v>3012</v>
      </c>
      <c r="H347" s="896" t="s">
        <v>4920</v>
      </c>
      <c r="I347" s="896" t="s">
        <v>4920</v>
      </c>
      <c r="J347" s="892" t="s">
        <v>5364</v>
      </c>
      <c r="K347" s="896" t="s">
        <v>4920</v>
      </c>
      <c r="L347" s="892" t="s">
        <v>4541</v>
      </c>
      <c r="M347" s="893" t="s">
        <v>3357</v>
      </c>
      <c r="N347" s="893" t="s">
        <v>3357</v>
      </c>
      <c r="O347" s="900" t="s">
        <v>5668</v>
      </c>
      <c r="P347" s="900" t="s">
        <v>5669</v>
      </c>
      <c r="Q347" s="892" t="s">
        <v>5363</v>
      </c>
    </row>
    <row r="348" spans="1:17" ht="13.5" customHeight="1" x14ac:dyDescent="0.15">
      <c r="A348" s="889">
        <v>322</v>
      </c>
      <c r="B348" s="970" t="s">
        <v>1069</v>
      </c>
      <c r="C348" s="879" t="s">
        <v>2481</v>
      </c>
      <c r="D348" s="844" t="s">
        <v>1064</v>
      </c>
      <c r="E348" s="844"/>
      <c r="F348" s="933" t="s">
        <v>4541</v>
      </c>
      <c r="G348" s="894" t="s">
        <v>3012</v>
      </c>
      <c r="H348" s="896" t="s">
        <v>4920</v>
      </c>
      <c r="I348" s="896" t="s">
        <v>4920</v>
      </c>
      <c r="J348" s="892" t="s">
        <v>5364</v>
      </c>
      <c r="K348" s="896" t="s">
        <v>4920</v>
      </c>
      <c r="L348" s="892" t="s">
        <v>4541</v>
      </c>
      <c r="M348" s="893" t="s">
        <v>3357</v>
      </c>
      <c r="N348" s="893" t="s">
        <v>3357</v>
      </c>
      <c r="O348" s="900" t="s">
        <v>5668</v>
      </c>
      <c r="P348" s="900" t="s">
        <v>5669</v>
      </c>
      <c r="Q348" s="892" t="s">
        <v>5363</v>
      </c>
    </row>
    <row r="349" spans="1:17" ht="13.5" customHeight="1" x14ac:dyDescent="0.15">
      <c r="A349" s="889">
        <v>323</v>
      </c>
      <c r="B349" s="970" t="s">
        <v>1073</v>
      </c>
      <c r="C349" s="879" t="s">
        <v>2487</v>
      </c>
      <c r="D349" s="844" t="s">
        <v>1072</v>
      </c>
      <c r="E349" s="844"/>
      <c r="F349" s="914" t="s">
        <v>4541</v>
      </c>
      <c r="G349" s="894" t="s">
        <v>3012</v>
      </c>
      <c r="H349" s="896" t="s">
        <v>4920</v>
      </c>
      <c r="I349" s="896" t="s">
        <v>4920</v>
      </c>
      <c r="J349" s="897" t="s">
        <v>5364</v>
      </c>
      <c r="K349" s="896" t="s">
        <v>4920</v>
      </c>
      <c r="L349" s="892" t="s">
        <v>4541</v>
      </c>
      <c r="M349" s="892" t="s">
        <v>3357</v>
      </c>
      <c r="N349" s="893" t="s">
        <v>3357</v>
      </c>
      <c r="O349" s="900" t="s">
        <v>5414</v>
      </c>
      <c r="P349" s="900" t="s">
        <v>5415</v>
      </c>
      <c r="Q349" s="893" t="s">
        <v>5363</v>
      </c>
    </row>
    <row r="350" spans="1:17" ht="13.5" customHeight="1" x14ac:dyDescent="0.15">
      <c r="A350" s="889">
        <v>324</v>
      </c>
      <c r="B350" s="970" t="s">
        <v>1077</v>
      </c>
      <c r="C350" s="879" t="s">
        <v>2491</v>
      </c>
      <c r="D350" s="844" t="s">
        <v>1076</v>
      </c>
      <c r="E350" s="844"/>
      <c r="F350" s="844" t="s">
        <v>4541</v>
      </c>
      <c r="G350" s="894" t="s">
        <v>3012</v>
      </c>
      <c r="H350" s="896" t="s">
        <v>4920</v>
      </c>
      <c r="I350" s="896" t="s">
        <v>4920</v>
      </c>
      <c r="J350" s="896" t="s">
        <v>4920</v>
      </c>
      <c r="K350" s="896" t="s">
        <v>4920</v>
      </c>
      <c r="L350" s="896" t="s">
        <v>4920</v>
      </c>
      <c r="M350" s="893" t="s">
        <v>3357</v>
      </c>
      <c r="N350" s="893" t="s">
        <v>3357</v>
      </c>
      <c r="O350" s="900" t="s">
        <v>5672</v>
      </c>
      <c r="P350" s="900" t="s">
        <v>5407</v>
      </c>
      <c r="Q350" s="889"/>
    </row>
    <row r="351" spans="1:17" ht="13.5" customHeight="1" x14ac:dyDescent="0.15">
      <c r="A351" s="889">
        <v>325</v>
      </c>
      <c r="B351" s="970" t="s">
        <v>6367</v>
      </c>
      <c r="C351" s="879" t="s">
        <v>6368</v>
      </c>
      <c r="D351" s="994" t="s">
        <v>6369</v>
      </c>
      <c r="E351" s="933"/>
      <c r="F351" s="844" t="s">
        <v>4541</v>
      </c>
      <c r="G351" s="901" t="s">
        <v>4541</v>
      </c>
      <c r="H351" s="896" t="s">
        <v>4920</v>
      </c>
      <c r="I351" s="896" t="s">
        <v>4920</v>
      </c>
      <c r="J351" s="896" t="s">
        <v>4920</v>
      </c>
      <c r="K351" s="896" t="s">
        <v>4920</v>
      </c>
      <c r="L351" s="896" t="s">
        <v>4920</v>
      </c>
      <c r="M351" s="893" t="s">
        <v>3357</v>
      </c>
      <c r="N351" s="893" t="s">
        <v>3357</v>
      </c>
      <c r="O351" s="900" t="s">
        <v>6370</v>
      </c>
      <c r="P351" s="900"/>
      <c r="Q351" s="889"/>
    </row>
    <row r="352" spans="1:17" ht="13.5" customHeight="1" x14ac:dyDescent="0.15">
      <c r="A352" s="889">
        <v>326</v>
      </c>
      <c r="B352" s="970" t="s">
        <v>1080</v>
      </c>
      <c r="C352" s="879" t="s">
        <v>2495</v>
      </c>
      <c r="D352" s="994" t="s">
        <v>6465</v>
      </c>
      <c r="E352" s="844"/>
      <c r="F352" s="844" t="s">
        <v>4541</v>
      </c>
      <c r="G352" s="901" t="s">
        <v>4541</v>
      </c>
      <c r="H352" s="896" t="s">
        <v>4920</v>
      </c>
      <c r="I352" s="896" t="s">
        <v>4920</v>
      </c>
      <c r="J352" s="896" t="s">
        <v>4920</v>
      </c>
      <c r="K352" s="896" t="s">
        <v>4920</v>
      </c>
      <c r="L352" s="892" t="s">
        <v>4541</v>
      </c>
      <c r="M352" s="893" t="s">
        <v>3357</v>
      </c>
      <c r="N352" s="893" t="s">
        <v>3357</v>
      </c>
      <c r="O352" s="900" t="s">
        <v>5674</v>
      </c>
      <c r="P352" s="900" t="s">
        <v>5673</v>
      </c>
      <c r="Q352" s="892" t="s">
        <v>3146</v>
      </c>
    </row>
    <row r="353" spans="1:17" ht="13.5" customHeight="1" x14ac:dyDescent="0.15">
      <c r="A353" s="889">
        <v>327</v>
      </c>
      <c r="B353" s="970" t="s">
        <v>1084</v>
      </c>
      <c r="C353" s="879" t="s">
        <v>2499</v>
      </c>
      <c r="D353" s="844" t="s">
        <v>1083</v>
      </c>
      <c r="E353" s="844"/>
      <c r="F353" s="990" t="s">
        <v>4541</v>
      </c>
      <c r="G353" s="901" t="s">
        <v>4541</v>
      </c>
      <c r="H353" s="896" t="s">
        <v>4920</v>
      </c>
      <c r="I353" s="896" t="s">
        <v>4920</v>
      </c>
      <c r="J353" s="896" t="s">
        <v>4920</v>
      </c>
      <c r="K353" s="896" t="s">
        <v>4920</v>
      </c>
      <c r="L353" s="892" t="s">
        <v>4541</v>
      </c>
      <c r="M353" s="893" t="s">
        <v>3357</v>
      </c>
      <c r="N353" s="893" t="s">
        <v>3357</v>
      </c>
      <c r="O353" s="900" t="s">
        <v>5675</v>
      </c>
      <c r="P353" s="900" t="s">
        <v>5676</v>
      </c>
      <c r="Q353" s="892" t="s">
        <v>3146</v>
      </c>
    </row>
    <row r="354" spans="1:17" ht="13.5" customHeight="1" x14ac:dyDescent="0.15">
      <c r="A354" s="889">
        <v>328</v>
      </c>
      <c r="B354" s="879" t="s">
        <v>1088</v>
      </c>
      <c r="C354" s="879" t="s">
        <v>2503</v>
      </c>
      <c r="D354" s="844" t="s">
        <v>1087</v>
      </c>
      <c r="E354" s="844"/>
      <c r="F354" s="914" t="s">
        <v>4541</v>
      </c>
      <c r="G354" s="894" t="s">
        <v>3012</v>
      </c>
      <c r="H354" s="894" t="s">
        <v>3012</v>
      </c>
      <c r="I354" s="908" t="s">
        <v>5677</v>
      </c>
      <c r="J354" s="896" t="s">
        <v>5364</v>
      </c>
      <c r="K354" s="896" t="s">
        <v>4920</v>
      </c>
      <c r="L354" s="892" t="s">
        <v>4541</v>
      </c>
      <c r="M354" s="893" t="s">
        <v>3357</v>
      </c>
      <c r="N354" s="893" t="s">
        <v>3357</v>
      </c>
      <c r="O354" s="900" t="s">
        <v>5678</v>
      </c>
      <c r="P354" s="900" t="s">
        <v>5679</v>
      </c>
      <c r="Q354" s="892" t="s">
        <v>5363</v>
      </c>
    </row>
    <row r="355" spans="1:17" ht="13.5" customHeight="1" x14ac:dyDescent="0.15">
      <c r="A355" s="889">
        <v>329</v>
      </c>
      <c r="B355" s="971" t="s">
        <v>1092</v>
      </c>
      <c r="C355" s="882" t="s">
        <v>2507</v>
      </c>
      <c r="D355" s="844" t="s">
        <v>1091</v>
      </c>
      <c r="E355" s="844"/>
      <c r="F355" s="914" t="s">
        <v>4541</v>
      </c>
      <c r="G355" s="904" t="s">
        <v>3012</v>
      </c>
      <c r="H355" s="896" t="s">
        <v>4920</v>
      </c>
      <c r="I355" s="896" t="s">
        <v>4920</v>
      </c>
      <c r="J355" s="896" t="s">
        <v>4920</v>
      </c>
      <c r="K355" s="896" t="s">
        <v>4920</v>
      </c>
      <c r="L355" s="892" t="s">
        <v>4541</v>
      </c>
      <c r="M355" s="893" t="s">
        <v>3484</v>
      </c>
      <c r="N355" s="893" t="s">
        <v>3484</v>
      </c>
      <c r="O355" s="891"/>
      <c r="P355" s="891"/>
      <c r="Q355" s="889"/>
    </row>
    <row r="356" spans="1:17" ht="13.5" customHeight="1" x14ac:dyDescent="0.15">
      <c r="A356" s="889">
        <v>330</v>
      </c>
      <c r="B356" s="970" t="s">
        <v>6558</v>
      </c>
      <c r="C356" s="879" t="s">
        <v>2514</v>
      </c>
      <c r="D356" s="844" t="s">
        <v>1095</v>
      </c>
      <c r="E356" s="844"/>
      <c r="F356" s="844" t="s">
        <v>4541</v>
      </c>
      <c r="G356" s="901" t="s">
        <v>4541</v>
      </c>
      <c r="H356" s="896" t="s">
        <v>4920</v>
      </c>
      <c r="I356" s="896" t="s">
        <v>4920</v>
      </c>
      <c r="J356" s="896" t="s">
        <v>4920</v>
      </c>
      <c r="K356" s="896" t="s">
        <v>4920</v>
      </c>
      <c r="L356" s="892" t="s">
        <v>4541</v>
      </c>
      <c r="M356" s="893" t="s">
        <v>3357</v>
      </c>
      <c r="N356" s="893" t="s">
        <v>3357</v>
      </c>
      <c r="O356" s="900" t="s">
        <v>5682</v>
      </c>
      <c r="P356" s="900" t="s">
        <v>5681</v>
      </c>
      <c r="Q356" s="892" t="s">
        <v>5363</v>
      </c>
    </row>
    <row r="357" spans="1:17" ht="13.5" customHeight="1" x14ac:dyDescent="0.15">
      <c r="A357" s="889">
        <v>331</v>
      </c>
      <c r="B357" s="970" t="s">
        <v>1100</v>
      </c>
      <c r="C357" s="879" t="s">
        <v>2518</v>
      </c>
      <c r="D357" s="844" t="s">
        <v>1099</v>
      </c>
      <c r="E357" s="844"/>
      <c r="F357" s="914" t="s">
        <v>4541</v>
      </c>
      <c r="G357" s="878" t="s">
        <v>6513</v>
      </c>
      <c r="H357" s="896" t="s">
        <v>4920</v>
      </c>
      <c r="I357" s="896" t="s">
        <v>4920</v>
      </c>
      <c r="J357" s="896" t="s">
        <v>4920</v>
      </c>
      <c r="K357" s="896" t="s">
        <v>4920</v>
      </c>
      <c r="L357" s="892" t="s">
        <v>4541</v>
      </c>
      <c r="M357" s="893" t="s">
        <v>3357</v>
      </c>
      <c r="N357" s="893" t="s">
        <v>3357</v>
      </c>
      <c r="O357" s="900" t="s">
        <v>5683</v>
      </c>
      <c r="P357" s="900" t="s">
        <v>5684</v>
      </c>
      <c r="Q357" s="892" t="s">
        <v>5422</v>
      </c>
    </row>
    <row r="358" spans="1:17" ht="13.5" customHeight="1" x14ac:dyDescent="0.15">
      <c r="A358" s="889">
        <v>332</v>
      </c>
      <c r="B358" s="970" t="s">
        <v>1108</v>
      </c>
      <c r="C358" s="879" t="s">
        <v>2129</v>
      </c>
      <c r="D358" s="886" t="s">
        <v>1107</v>
      </c>
      <c r="E358" s="886"/>
      <c r="F358" s="914" t="s">
        <v>4541</v>
      </c>
      <c r="G358" s="901" t="s">
        <v>4541</v>
      </c>
      <c r="H358" s="896" t="s">
        <v>4920</v>
      </c>
      <c r="I358" s="896" t="s">
        <v>4920</v>
      </c>
      <c r="J358" s="896" t="s">
        <v>4920</v>
      </c>
      <c r="K358" s="904" t="s">
        <v>3012</v>
      </c>
      <c r="L358" s="892" t="s">
        <v>4541</v>
      </c>
      <c r="M358" s="893" t="s">
        <v>3357</v>
      </c>
      <c r="N358" s="893" t="s">
        <v>3357</v>
      </c>
      <c r="O358" s="899" t="s">
        <v>5685</v>
      </c>
      <c r="P358" s="1027" t="s">
        <v>5686</v>
      </c>
      <c r="Q358" s="892" t="s">
        <v>3146</v>
      </c>
    </row>
    <row r="359" spans="1:17" ht="21.75" customHeight="1" x14ac:dyDescent="0.15">
      <c r="A359" s="889">
        <v>333</v>
      </c>
      <c r="B359" s="970" t="s">
        <v>1112</v>
      </c>
      <c r="C359" s="879" t="s">
        <v>2527</v>
      </c>
      <c r="D359" s="844" t="s">
        <v>1111</v>
      </c>
      <c r="E359" s="844"/>
      <c r="F359" s="914" t="s">
        <v>4541</v>
      </c>
      <c r="G359" s="894" t="s">
        <v>3012</v>
      </c>
      <c r="H359" s="896" t="s">
        <v>4920</v>
      </c>
      <c r="I359" s="896" t="s">
        <v>4920</v>
      </c>
      <c r="J359" s="897" t="s">
        <v>5364</v>
      </c>
      <c r="K359" s="904" t="s">
        <v>3012</v>
      </c>
      <c r="L359" s="892" t="s">
        <v>4541</v>
      </c>
      <c r="M359" s="893" t="s">
        <v>3357</v>
      </c>
      <c r="N359" s="893" t="s">
        <v>3357</v>
      </c>
      <c r="O359" s="900" t="s">
        <v>5687</v>
      </c>
      <c r="P359" s="900" t="s">
        <v>5688</v>
      </c>
      <c r="Q359" s="892" t="s">
        <v>3146</v>
      </c>
    </row>
    <row r="360" spans="1:17" ht="13.5" customHeight="1" x14ac:dyDescent="0.15">
      <c r="A360" s="889">
        <v>334</v>
      </c>
      <c r="B360" s="970" t="s">
        <v>6164</v>
      </c>
      <c r="C360" s="879" t="s">
        <v>2221</v>
      </c>
      <c r="D360" s="844" t="s">
        <v>1115</v>
      </c>
      <c r="E360" s="844"/>
      <c r="F360" s="933" t="s">
        <v>4541</v>
      </c>
      <c r="G360" s="901" t="s">
        <v>4541</v>
      </c>
      <c r="H360" s="896" t="s">
        <v>4920</v>
      </c>
      <c r="I360" s="896" t="s">
        <v>4920</v>
      </c>
      <c r="J360" s="896" t="s">
        <v>5364</v>
      </c>
      <c r="K360" s="896" t="s">
        <v>4920</v>
      </c>
      <c r="L360" s="892" t="s">
        <v>4541</v>
      </c>
      <c r="M360" s="893" t="s">
        <v>3357</v>
      </c>
      <c r="N360" s="893" t="s">
        <v>3357</v>
      </c>
      <c r="O360" s="891"/>
      <c r="P360" s="891"/>
      <c r="Q360" s="889"/>
    </row>
    <row r="361" spans="1:17" ht="13.5" customHeight="1" x14ac:dyDescent="0.15">
      <c r="A361" s="889">
        <v>335</v>
      </c>
      <c r="B361" s="971" t="s">
        <v>1120</v>
      </c>
      <c r="C361" s="882" t="s">
        <v>1720</v>
      </c>
      <c r="D361" s="844" t="s">
        <v>1119</v>
      </c>
      <c r="E361" s="844"/>
      <c r="F361" s="914" t="s">
        <v>5374</v>
      </c>
      <c r="G361" s="889"/>
      <c r="H361" s="889"/>
      <c r="I361" s="889"/>
      <c r="J361" s="889"/>
      <c r="K361" s="889"/>
      <c r="L361" s="889"/>
      <c r="M361" s="891"/>
      <c r="N361" s="891"/>
      <c r="O361" s="900"/>
      <c r="P361" s="900"/>
      <c r="Q361" s="892"/>
    </row>
    <row r="362" spans="1:17" ht="13.5" customHeight="1" x14ac:dyDescent="0.15">
      <c r="A362" s="889">
        <v>336</v>
      </c>
      <c r="B362" s="970" t="s">
        <v>1124</v>
      </c>
      <c r="C362" s="879" t="s">
        <v>2532</v>
      </c>
      <c r="D362" s="994" t="s">
        <v>6489</v>
      </c>
      <c r="E362" s="844"/>
      <c r="F362" s="844" t="s">
        <v>4541</v>
      </c>
      <c r="G362" s="901" t="s">
        <v>4541</v>
      </c>
      <c r="H362" s="896" t="s">
        <v>4920</v>
      </c>
      <c r="I362" s="896" t="s">
        <v>4920</v>
      </c>
      <c r="J362" s="896" t="s">
        <v>4920</v>
      </c>
      <c r="K362" s="896" t="s">
        <v>4920</v>
      </c>
      <c r="L362" s="892" t="s">
        <v>4541</v>
      </c>
      <c r="M362" s="893" t="s">
        <v>3357</v>
      </c>
      <c r="N362" s="893" t="s">
        <v>3357</v>
      </c>
      <c r="O362" s="900"/>
      <c r="P362" s="900"/>
      <c r="Q362" s="892"/>
    </row>
    <row r="363" spans="1:17" ht="13.5" customHeight="1" x14ac:dyDescent="0.15">
      <c r="A363" s="889">
        <v>337</v>
      </c>
      <c r="B363" s="970" t="s">
        <v>6155</v>
      </c>
      <c r="C363" s="879" t="s">
        <v>6156</v>
      </c>
      <c r="D363" s="844" t="s">
        <v>6157</v>
      </c>
      <c r="E363" s="844"/>
      <c r="F363" s="914" t="s">
        <v>4541</v>
      </c>
      <c r="G363" s="894" t="s">
        <v>3012</v>
      </c>
      <c r="H363" s="896" t="s">
        <v>4920</v>
      </c>
      <c r="I363" s="908" t="s">
        <v>6158</v>
      </c>
      <c r="J363" s="896" t="s">
        <v>6159</v>
      </c>
      <c r="K363" s="896" t="s">
        <v>4920</v>
      </c>
      <c r="L363" s="892" t="s">
        <v>4541</v>
      </c>
      <c r="M363" s="893" t="s">
        <v>3357</v>
      </c>
      <c r="N363" s="893" t="s">
        <v>3357</v>
      </c>
      <c r="O363" s="1027" t="s">
        <v>6160</v>
      </c>
      <c r="P363" s="1027"/>
      <c r="Q363" s="1026"/>
    </row>
    <row r="364" spans="1:17" ht="13.5" customHeight="1" x14ac:dyDescent="0.15">
      <c r="A364" s="889">
        <v>338</v>
      </c>
      <c r="B364" s="970" t="s">
        <v>1128</v>
      </c>
      <c r="C364" s="879" t="s">
        <v>2536</v>
      </c>
      <c r="D364" s="844" t="s">
        <v>1131</v>
      </c>
      <c r="E364" s="844"/>
      <c r="F364" s="844" t="s">
        <v>4541</v>
      </c>
      <c r="G364" s="1021" t="s">
        <v>4541</v>
      </c>
      <c r="H364" s="1022" t="s">
        <v>4920</v>
      </c>
      <c r="I364" s="1022" t="s">
        <v>4920</v>
      </c>
      <c r="J364" s="1022" t="s">
        <v>4920</v>
      </c>
      <c r="K364" s="1022" t="s">
        <v>4920</v>
      </c>
      <c r="L364" s="1026" t="s">
        <v>4541</v>
      </c>
      <c r="M364" s="1026" t="s">
        <v>3357</v>
      </c>
      <c r="N364" s="1026" t="s">
        <v>3357</v>
      </c>
      <c r="O364" s="900" t="s">
        <v>5689</v>
      </c>
      <c r="P364" s="900" t="s">
        <v>5690</v>
      </c>
      <c r="Q364" s="892" t="s">
        <v>5363</v>
      </c>
    </row>
    <row r="365" spans="1:17" ht="13.5" customHeight="1" x14ac:dyDescent="0.15">
      <c r="A365" s="889">
        <v>339</v>
      </c>
      <c r="B365" s="970" t="s">
        <v>1132</v>
      </c>
      <c r="C365" s="879" t="s">
        <v>2536</v>
      </c>
      <c r="D365" s="844" t="s">
        <v>1127</v>
      </c>
      <c r="E365" s="844"/>
      <c r="F365" s="844" t="s">
        <v>4541</v>
      </c>
      <c r="G365" s="901" t="s">
        <v>4541</v>
      </c>
      <c r="H365" s="896" t="s">
        <v>4920</v>
      </c>
      <c r="I365" s="896" t="s">
        <v>4920</v>
      </c>
      <c r="J365" s="896" t="s">
        <v>4920</v>
      </c>
      <c r="K365" s="896" t="s">
        <v>4920</v>
      </c>
      <c r="L365" s="892" t="s">
        <v>4541</v>
      </c>
      <c r="M365" s="893" t="s">
        <v>3357</v>
      </c>
      <c r="N365" s="893" t="s">
        <v>3357</v>
      </c>
      <c r="O365" s="900" t="s">
        <v>5689</v>
      </c>
      <c r="P365" s="900" t="s">
        <v>5690</v>
      </c>
      <c r="Q365" s="892" t="s">
        <v>5363</v>
      </c>
    </row>
    <row r="366" spans="1:17" ht="13.5" customHeight="1" x14ac:dyDescent="0.15">
      <c r="A366" s="889">
        <v>340</v>
      </c>
      <c r="B366" s="970" t="s">
        <v>5291</v>
      </c>
      <c r="C366" s="879" t="s">
        <v>5292</v>
      </c>
      <c r="D366" s="844" t="s">
        <v>5290</v>
      </c>
      <c r="E366" s="844"/>
      <c r="F366" s="844" t="s">
        <v>4541</v>
      </c>
      <c r="G366" s="901" t="s">
        <v>4541</v>
      </c>
      <c r="H366" s="896" t="s">
        <v>4920</v>
      </c>
      <c r="I366" s="896" t="s">
        <v>4920</v>
      </c>
      <c r="J366" s="896" t="s">
        <v>4920</v>
      </c>
      <c r="K366" s="896" t="s">
        <v>4920</v>
      </c>
      <c r="L366" s="892" t="s">
        <v>4541</v>
      </c>
      <c r="M366" s="893" t="s">
        <v>3357</v>
      </c>
      <c r="N366" s="893" t="s">
        <v>3357</v>
      </c>
      <c r="O366" s="891"/>
      <c r="P366" s="891"/>
      <c r="Q366" s="889"/>
    </row>
    <row r="367" spans="1:17" ht="13.5" customHeight="1" x14ac:dyDescent="0.15">
      <c r="A367" s="889">
        <v>341</v>
      </c>
      <c r="B367" s="970" t="s">
        <v>1136</v>
      </c>
      <c r="C367" s="879" t="s">
        <v>2541</v>
      </c>
      <c r="D367" s="844" t="s">
        <v>1135</v>
      </c>
      <c r="E367" s="844"/>
      <c r="F367" s="933" t="s">
        <v>4541</v>
      </c>
      <c r="G367" s="894" t="s">
        <v>3012</v>
      </c>
      <c r="H367" s="896" t="s">
        <v>4920</v>
      </c>
      <c r="I367" s="896" t="s">
        <v>4920</v>
      </c>
      <c r="J367" s="896" t="s">
        <v>5364</v>
      </c>
      <c r="K367" s="896" t="s">
        <v>4920</v>
      </c>
      <c r="L367" s="892" t="s">
        <v>4541</v>
      </c>
      <c r="M367" s="893" t="s">
        <v>3357</v>
      </c>
      <c r="N367" s="893" t="s">
        <v>3357</v>
      </c>
      <c r="O367" s="900" t="s">
        <v>5691</v>
      </c>
      <c r="P367" s="900" t="s">
        <v>5692</v>
      </c>
      <c r="Q367" s="892" t="s">
        <v>5363</v>
      </c>
    </row>
    <row r="368" spans="1:17" ht="13.5" customHeight="1" x14ac:dyDescent="0.15">
      <c r="A368" s="889">
        <v>342</v>
      </c>
      <c r="B368" s="970" t="s">
        <v>1140</v>
      </c>
      <c r="C368" s="879" t="s">
        <v>2545</v>
      </c>
      <c r="D368" s="994" t="s">
        <v>6580</v>
      </c>
      <c r="E368" s="844"/>
      <c r="F368" s="844" t="s">
        <v>4541</v>
      </c>
      <c r="G368" s="901" t="s">
        <v>4541</v>
      </c>
      <c r="H368" s="896" t="s">
        <v>4920</v>
      </c>
      <c r="I368" s="896" t="s">
        <v>4920</v>
      </c>
      <c r="J368" s="896" t="s">
        <v>4920</v>
      </c>
      <c r="K368" s="896" t="s">
        <v>4920</v>
      </c>
      <c r="L368" s="892" t="s">
        <v>4541</v>
      </c>
      <c r="M368" s="893" t="s">
        <v>3357</v>
      </c>
      <c r="N368" s="893" t="s">
        <v>3357</v>
      </c>
      <c r="O368" s="891"/>
      <c r="P368" s="900" t="s">
        <v>6581</v>
      </c>
      <c r="Q368" s="889"/>
    </row>
    <row r="369" spans="1:17" ht="13.5" customHeight="1" x14ac:dyDescent="0.15">
      <c r="A369" s="889">
        <v>343</v>
      </c>
      <c r="B369" s="970" t="s">
        <v>5908</v>
      </c>
      <c r="C369" s="879" t="s">
        <v>5910</v>
      </c>
      <c r="D369" s="844" t="s">
        <v>5909</v>
      </c>
      <c r="E369" s="844"/>
      <c r="F369" s="844" t="s">
        <v>4541</v>
      </c>
      <c r="G369" s="901" t="s">
        <v>4541</v>
      </c>
      <c r="H369" s="896" t="s">
        <v>4920</v>
      </c>
      <c r="I369" s="896" t="s">
        <v>4920</v>
      </c>
      <c r="J369" s="896" t="s">
        <v>4920</v>
      </c>
      <c r="K369" s="896" t="s">
        <v>4920</v>
      </c>
      <c r="L369" s="892" t="s">
        <v>4541</v>
      </c>
      <c r="M369" s="893" t="s">
        <v>3357</v>
      </c>
      <c r="N369" s="893" t="s">
        <v>3357</v>
      </c>
      <c r="O369" s="899"/>
      <c r="P369" s="1027"/>
      <c r="Q369" s="892"/>
    </row>
    <row r="370" spans="1:17" ht="13.5" customHeight="1" x14ac:dyDescent="0.15">
      <c r="A370" s="889">
        <v>344</v>
      </c>
      <c r="B370" s="970" t="s">
        <v>1144</v>
      </c>
      <c r="C370" s="879" t="s">
        <v>2549</v>
      </c>
      <c r="D370" s="994" t="s">
        <v>6253</v>
      </c>
      <c r="E370" s="994" t="s">
        <v>3028</v>
      </c>
      <c r="F370" s="914" t="s">
        <v>4541</v>
      </c>
      <c r="G370" s="894" t="s">
        <v>3012</v>
      </c>
      <c r="H370" s="896" t="s">
        <v>5364</v>
      </c>
      <c r="I370" s="896" t="s">
        <v>4920</v>
      </c>
      <c r="J370" s="896" t="s">
        <v>5364</v>
      </c>
      <c r="K370" s="896" t="s">
        <v>4920</v>
      </c>
      <c r="L370" s="892" t="s">
        <v>4541</v>
      </c>
      <c r="M370" s="893" t="s">
        <v>3357</v>
      </c>
      <c r="N370" s="893" t="s">
        <v>3357</v>
      </c>
      <c r="O370" s="900" t="s">
        <v>5693</v>
      </c>
      <c r="P370" s="900" t="s">
        <v>5694</v>
      </c>
      <c r="Q370" s="892" t="s">
        <v>5363</v>
      </c>
    </row>
    <row r="371" spans="1:17" ht="13.5" customHeight="1" x14ac:dyDescent="0.15">
      <c r="A371" s="889">
        <v>345</v>
      </c>
      <c r="B371" s="970" t="s">
        <v>5939</v>
      </c>
      <c r="C371" s="879" t="s">
        <v>5940</v>
      </c>
      <c r="D371" s="1019" t="s">
        <v>3222</v>
      </c>
      <c r="E371" s="1019"/>
      <c r="F371" s="933" t="s">
        <v>4541</v>
      </c>
      <c r="G371" s="894" t="s">
        <v>3012</v>
      </c>
      <c r="H371" s="908" t="s">
        <v>5942</v>
      </c>
      <c r="I371" s="896" t="s">
        <v>4920</v>
      </c>
      <c r="J371" s="896" t="s">
        <v>4920</v>
      </c>
      <c r="K371" s="896" t="s">
        <v>4920</v>
      </c>
      <c r="L371" s="892" t="s">
        <v>4541</v>
      </c>
      <c r="M371" s="893"/>
      <c r="N371" s="893"/>
      <c r="O371" s="889"/>
      <c r="Q371" s="889"/>
    </row>
    <row r="372" spans="1:17" ht="30.75" customHeight="1" x14ac:dyDescent="0.15">
      <c r="A372" s="889">
        <v>346</v>
      </c>
      <c r="B372" s="976" t="s">
        <v>1148</v>
      </c>
      <c r="C372" s="879" t="s">
        <v>2553</v>
      </c>
      <c r="D372" s="945" t="s">
        <v>1147</v>
      </c>
      <c r="E372" s="945"/>
      <c r="F372" s="933" t="s">
        <v>4541</v>
      </c>
      <c r="G372" s="894" t="s">
        <v>3012</v>
      </c>
      <c r="H372" s="896" t="s">
        <v>5364</v>
      </c>
      <c r="I372" s="896" t="s">
        <v>4920</v>
      </c>
      <c r="J372" s="896" t="s">
        <v>4920</v>
      </c>
      <c r="K372" s="896" t="s">
        <v>4920</v>
      </c>
      <c r="L372" s="892" t="s">
        <v>4541</v>
      </c>
      <c r="M372" s="893" t="s">
        <v>3357</v>
      </c>
      <c r="N372" s="893" t="s">
        <v>3357</v>
      </c>
      <c r="O372" s="900" t="s">
        <v>5695</v>
      </c>
      <c r="P372" s="900" t="s">
        <v>5696</v>
      </c>
      <c r="Q372" s="892" t="s">
        <v>5697</v>
      </c>
    </row>
    <row r="373" spans="1:17" ht="13.5" customHeight="1" x14ac:dyDescent="0.15">
      <c r="A373" s="889">
        <v>347</v>
      </c>
      <c r="B373" s="976" t="s">
        <v>6674</v>
      </c>
      <c r="C373" s="879"/>
      <c r="D373" s="945" t="s">
        <v>6675</v>
      </c>
      <c r="E373" s="945"/>
      <c r="F373" s="844" t="s">
        <v>4541</v>
      </c>
      <c r="G373" s="894"/>
      <c r="H373" s="896"/>
      <c r="I373" s="896"/>
      <c r="J373" s="896"/>
      <c r="K373" s="896"/>
      <c r="L373" s="892"/>
      <c r="M373" s="893"/>
      <c r="N373" s="893"/>
      <c r="O373" s="900"/>
      <c r="P373" s="900"/>
      <c r="Q373" s="892"/>
    </row>
    <row r="374" spans="1:17" ht="13.5" customHeight="1" x14ac:dyDescent="0.15">
      <c r="A374" s="889">
        <v>348</v>
      </c>
      <c r="B374" s="971" t="s">
        <v>1152</v>
      </c>
      <c r="C374" s="882" t="s">
        <v>2556</v>
      </c>
      <c r="D374" s="844" t="s">
        <v>2557</v>
      </c>
      <c r="E374" s="844"/>
      <c r="F374" s="933" t="s">
        <v>4541</v>
      </c>
      <c r="G374" s="894" t="s">
        <v>3012</v>
      </c>
      <c r="H374" s="896" t="s">
        <v>5364</v>
      </c>
      <c r="I374" s="896" t="s">
        <v>4920</v>
      </c>
      <c r="J374" s="897" t="s">
        <v>5364</v>
      </c>
      <c r="K374" s="904" t="s">
        <v>3012</v>
      </c>
      <c r="L374" s="892" t="s">
        <v>4541</v>
      </c>
      <c r="M374" s="893" t="s">
        <v>3357</v>
      </c>
      <c r="N374" s="893" t="s">
        <v>3357</v>
      </c>
      <c r="O374" s="900" t="s">
        <v>5700</v>
      </c>
      <c r="P374" s="900" t="s">
        <v>5696</v>
      </c>
      <c r="Q374" s="892" t="s">
        <v>5363</v>
      </c>
    </row>
    <row r="375" spans="1:17" ht="13.5" customHeight="1" x14ac:dyDescent="0.15">
      <c r="A375" s="889"/>
      <c r="B375" s="971" t="s">
        <v>1156</v>
      </c>
      <c r="C375" s="882" t="s">
        <v>2556</v>
      </c>
      <c r="D375" s="868" t="s">
        <v>1155</v>
      </c>
      <c r="E375" s="1000"/>
      <c r="F375" s="933" t="s">
        <v>4541</v>
      </c>
      <c r="G375" s="894" t="s">
        <v>3012</v>
      </c>
      <c r="H375" s="896" t="s">
        <v>5364</v>
      </c>
      <c r="I375" s="896" t="s">
        <v>4920</v>
      </c>
      <c r="J375" s="897" t="s">
        <v>5364</v>
      </c>
      <c r="K375" s="904" t="s">
        <v>3012</v>
      </c>
      <c r="L375" s="892" t="s">
        <v>4541</v>
      </c>
      <c r="M375" s="893" t="s">
        <v>3357</v>
      </c>
      <c r="N375" s="893" t="s">
        <v>3357</v>
      </c>
      <c r="O375" s="1027" t="s">
        <v>5698</v>
      </c>
      <c r="P375" s="1027" t="s">
        <v>5699</v>
      </c>
      <c r="Q375" s="1026" t="s">
        <v>5363</v>
      </c>
    </row>
    <row r="376" spans="1:17" ht="13.5" customHeight="1" x14ac:dyDescent="0.15">
      <c r="A376" s="889">
        <v>349</v>
      </c>
      <c r="B376" s="971" t="s">
        <v>1160</v>
      </c>
      <c r="C376" s="882" t="s">
        <v>2556</v>
      </c>
      <c r="D376" s="844" t="s">
        <v>1159</v>
      </c>
      <c r="E376" s="844"/>
      <c r="F376" s="933" t="s">
        <v>4541</v>
      </c>
      <c r="G376" s="894" t="s">
        <v>3012</v>
      </c>
      <c r="H376" s="896" t="s">
        <v>5364</v>
      </c>
      <c r="I376" s="896" t="s">
        <v>4920</v>
      </c>
      <c r="J376" s="897" t="s">
        <v>5364</v>
      </c>
      <c r="K376" s="904" t="s">
        <v>3012</v>
      </c>
      <c r="L376" s="892" t="s">
        <v>4541</v>
      </c>
      <c r="M376" s="893" t="s">
        <v>3357</v>
      </c>
      <c r="N376" s="893" t="s">
        <v>3357</v>
      </c>
      <c r="O376" s="900" t="s">
        <v>5698</v>
      </c>
      <c r="P376" s="900" t="s">
        <v>5699</v>
      </c>
      <c r="Q376" s="892" t="s">
        <v>5363</v>
      </c>
    </row>
    <row r="377" spans="1:17" ht="13.5" customHeight="1" x14ac:dyDescent="0.15">
      <c r="A377" s="889">
        <v>350</v>
      </c>
      <c r="B377" s="970" t="s">
        <v>1164</v>
      </c>
      <c r="C377" s="879" t="s">
        <v>2556</v>
      </c>
      <c r="D377" s="844" t="s">
        <v>1163</v>
      </c>
      <c r="E377" s="844"/>
      <c r="F377" s="933" t="s">
        <v>4541</v>
      </c>
      <c r="G377" s="894" t="s">
        <v>3012</v>
      </c>
      <c r="H377" s="896" t="s">
        <v>4920</v>
      </c>
      <c r="I377" s="896" t="s">
        <v>4920</v>
      </c>
      <c r="J377" s="896" t="s">
        <v>5364</v>
      </c>
      <c r="K377" s="896" t="s">
        <v>5364</v>
      </c>
      <c r="L377" s="892" t="s">
        <v>4541</v>
      </c>
      <c r="M377" s="893" t="s">
        <v>3357</v>
      </c>
      <c r="N377" s="893" t="s">
        <v>3357</v>
      </c>
      <c r="O377" s="900" t="s">
        <v>5698</v>
      </c>
      <c r="P377" s="900" t="s">
        <v>5701</v>
      </c>
      <c r="Q377" s="892" t="s">
        <v>5363</v>
      </c>
    </row>
    <row r="378" spans="1:17" ht="13.5" customHeight="1" x14ac:dyDescent="0.15">
      <c r="A378" s="889">
        <v>351</v>
      </c>
      <c r="B378" s="971" t="s">
        <v>1168</v>
      </c>
      <c r="C378" s="882" t="s">
        <v>2562</v>
      </c>
      <c r="D378" s="844" t="s">
        <v>1167</v>
      </c>
      <c r="E378" s="844"/>
      <c r="F378" s="914" t="s">
        <v>4541</v>
      </c>
      <c r="G378" s="904" t="s">
        <v>3012</v>
      </c>
      <c r="H378" s="904" t="s">
        <v>3012</v>
      </c>
      <c r="I378" s="904" t="s">
        <v>3012</v>
      </c>
      <c r="J378" s="896" t="s">
        <v>5364</v>
      </c>
      <c r="K378" s="896" t="s">
        <v>4920</v>
      </c>
      <c r="L378" s="892" t="s">
        <v>4541</v>
      </c>
      <c r="M378" s="893" t="s">
        <v>3484</v>
      </c>
      <c r="N378" s="893" t="s">
        <v>3484</v>
      </c>
      <c r="O378" s="891"/>
      <c r="P378" s="891"/>
      <c r="Q378" s="889"/>
    </row>
    <row r="379" spans="1:17" ht="13.5" customHeight="1" x14ac:dyDescent="0.15">
      <c r="A379" s="889">
        <v>352</v>
      </c>
      <c r="B379" s="970" t="s">
        <v>1172</v>
      </c>
      <c r="C379" s="879" t="s">
        <v>2564</v>
      </c>
      <c r="D379" s="844" t="s">
        <v>1171</v>
      </c>
      <c r="E379" s="844"/>
      <c r="F379" s="933" t="s">
        <v>4541</v>
      </c>
      <c r="G379" s="901" t="s">
        <v>4541</v>
      </c>
      <c r="H379" s="896" t="s">
        <v>4920</v>
      </c>
      <c r="I379" s="896" t="s">
        <v>4920</v>
      </c>
      <c r="J379" s="896" t="s">
        <v>4920</v>
      </c>
      <c r="K379" s="896" t="s">
        <v>4920</v>
      </c>
      <c r="L379" s="892" t="s">
        <v>4541</v>
      </c>
      <c r="M379" s="893" t="s">
        <v>3357</v>
      </c>
      <c r="N379" s="893" t="s">
        <v>3357</v>
      </c>
      <c r="O379" s="900" t="s">
        <v>5702</v>
      </c>
      <c r="P379" s="900" t="s">
        <v>5703</v>
      </c>
      <c r="Q379" s="892" t="s">
        <v>3146</v>
      </c>
    </row>
    <row r="380" spans="1:17" ht="13.5" customHeight="1" x14ac:dyDescent="0.15">
      <c r="A380" s="889">
        <v>353</v>
      </c>
      <c r="B380" s="970" t="s">
        <v>1176</v>
      </c>
      <c r="C380" s="879" t="s">
        <v>1820</v>
      </c>
      <c r="D380" s="844" t="s">
        <v>1175</v>
      </c>
      <c r="E380" s="844"/>
      <c r="F380" s="933" t="s">
        <v>4541</v>
      </c>
      <c r="G380" s="894" t="s">
        <v>3012</v>
      </c>
      <c r="H380" s="896" t="s">
        <v>5364</v>
      </c>
      <c r="I380" s="913" t="s">
        <v>5704</v>
      </c>
      <c r="J380" s="896" t="s">
        <v>5364</v>
      </c>
      <c r="K380" s="896" t="s">
        <v>4920</v>
      </c>
      <c r="L380" s="892" t="s">
        <v>4541</v>
      </c>
      <c r="M380" s="893" t="s">
        <v>3357</v>
      </c>
      <c r="N380" s="893" t="s">
        <v>3357</v>
      </c>
      <c r="O380" s="900" t="s">
        <v>5970</v>
      </c>
      <c r="P380" s="900" t="s">
        <v>5971</v>
      </c>
      <c r="Q380" s="892" t="s">
        <v>3146</v>
      </c>
    </row>
    <row r="381" spans="1:17" ht="13.5" customHeight="1" x14ac:dyDescent="0.15">
      <c r="A381" s="889">
        <v>354</v>
      </c>
      <c r="B381" s="970" t="s">
        <v>6141</v>
      </c>
      <c r="C381" s="879" t="s">
        <v>6143</v>
      </c>
      <c r="D381" s="844" t="s">
        <v>6142</v>
      </c>
      <c r="E381" s="844"/>
      <c r="F381" s="914" t="s">
        <v>4541</v>
      </c>
      <c r="G381" s="904" t="s">
        <v>3012</v>
      </c>
      <c r="H381" s="896" t="s">
        <v>4920</v>
      </c>
      <c r="I381" s="896" t="s">
        <v>4920</v>
      </c>
      <c r="J381" s="896" t="s">
        <v>4920</v>
      </c>
      <c r="K381" s="896" t="s">
        <v>4920</v>
      </c>
      <c r="L381" s="892"/>
      <c r="M381" s="893" t="s">
        <v>3357</v>
      </c>
      <c r="N381" s="893" t="s">
        <v>3357</v>
      </c>
      <c r="O381" s="899" t="s">
        <v>6144</v>
      </c>
      <c r="P381" s="1027"/>
      <c r="Q381" s="892"/>
    </row>
    <row r="382" spans="1:17" ht="13.5" customHeight="1" x14ac:dyDescent="0.15">
      <c r="A382" s="889">
        <v>355</v>
      </c>
      <c r="B382" s="970" t="s">
        <v>1180</v>
      </c>
      <c r="C382" s="879" t="s">
        <v>2571</v>
      </c>
      <c r="D382" s="994" t="s">
        <v>6489</v>
      </c>
      <c r="E382" s="844"/>
      <c r="F382" s="844" t="s">
        <v>4541</v>
      </c>
      <c r="G382" s="901" t="s">
        <v>4541</v>
      </c>
      <c r="H382" s="896" t="s">
        <v>4920</v>
      </c>
      <c r="I382" s="896" t="s">
        <v>4920</v>
      </c>
      <c r="J382" s="896" t="s">
        <v>4920</v>
      </c>
      <c r="K382" s="896" t="s">
        <v>4920</v>
      </c>
      <c r="L382" s="892" t="s">
        <v>4541</v>
      </c>
      <c r="M382" s="893" t="s">
        <v>3357</v>
      </c>
      <c r="N382" s="893" t="s">
        <v>3357</v>
      </c>
      <c r="O382" s="900" t="s">
        <v>5705</v>
      </c>
      <c r="P382" s="900" t="s">
        <v>5706</v>
      </c>
      <c r="Q382" s="892" t="s">
        <v>3146</v>
      </c>
    </row>
    <row r="383" spans="1:17" ht="13.5" customHeight="1" x14ac:dyDescent="0.15">
      <c r="A383" s="889">
        <v>356</v>
      </c>
      <c r="B383" s="970" t="s">
        <v>1187</v>
      </c>
      <c r="C383" s="879" t="s">
        <v>2577</v>
      </c>
      <c r="D383" s="844" t="s">
        <v>1186</v>
      </c>
      <c r="E383" s="844"/>
      <c r="F383" s="914" t="s">
        <v>4541</v>
      </c>
      <c r="G383" s="904" t="s">
        <v>3012</v>
      </c>
      <c r="H383" s="896" t="s">
        <v>4920</v>
      </c>
      <c r="I383" s="896" t="s">
        <v>4920</v>
      </c>
      <c r="J383" s="896" t="s">
        <v>4920</v>
      </c>
      <c r="K383" s="896" t="s">
        <v>4920</v>
      </c>
      <c r="L383" s="892" t="s">
        <v>4541</v>
      </c>
      <c r="M383" s="893" t="s">
        <v>3357</v>
      </c>
      <c r="N383" s="893" t="s">
        <v>3357</v>
      </c>
      <c r="O383" s="900" t="s">
        <v>5707</v>
      </c>
      <c r="P383" s="900" t="s">
        <v>5708</v>
      </c>
      <c r="Q383" s="892" t="s">
        <v>3146</v>
      </c>
    </row>
    <row r="384" spans="1:17" ht="18.75" customHeight="1" x14ac:dyDescent="0.15">
      <c r="A384" s="889">
        <v>357</v>
      </c>
      <c r="B384" s="970" t="s">
        <v>6106</v>
      </c>
      <c r="C384" s="879" t="s">
        <v>6108</v>
      </c>
      <c r="D384" s="844" t="s">
        <v>6107</v>
      </c>
      <c r="E384" s="844"/>
      <c r="F384" s="844" t="s">
        <v>4541</v>
      </c>
      <c r="G384" s="878" t="s">
        <v>6513</v>
      </c>
      <c r="H384" s="896"/>
      <c r="I384" s="896"/>
      <c r="J384" s="896"/>
      <c r="K384" s="896"/>
      <c r="L384" s="892"/>
      <c r="M384" s="893"/>
      <c r="N384" s="893"/>
      <c r="O384" s="900"/>
      <c r="P384" s="900"/>
      <c r="Q384" s="892"/>
    </row>
    <row r="385" spans="1:17" ht="13.5" customHeight="1" x14ac:dyDescent="0.15">
      <c r="A385" s="889">
        <v>358</v>
      </c>
      <c r="B385" s="970" t="s">
        <v>6071</v>
      </c>
      <c r="C385" s="879" t="s">
        <v>6072</v>
      </c>
      <c r="D385" s="844" t="s">
        <v>6073</v>
      </c>
      <c r="E385" s="844"/>
      <c r="F385" s="844" t="s">
        <v>4541</v>
      </c>
      <c r="G385" s="901" t="s">
        <v>4541</v>
      </c>
      <c r="H385" s="896" t="s">
        <v>4920</v>
      </c>
      <c r="I385" s="896" t="s">
        <v>4920</v>
      </c>
      <c r="J385" s="896" t="s">
        <v>4920</v>
      </c>
      <c r="K385" s="896" t="s">
        <v>4920</v>
      </c>
      <c r="L385" s="892" t="s">
        <v>4541</v>
      </c>
      <c r="M385" s="893" t="s">
        <v>3357</v>
      </c>
      <c r="N385" s="893" t="s">
        <v>3357</v>
      </c>
      <c r="O385" s="900"/>
      <c r="P385" s="900"/>
      <c r="Q385" s="892"/>
    </row>
    <row r="386" spans="1:17" ht="30" customHeight="1" x14ac:dyDescent="0.15">
      <c r="A386" s="889">
        <v>359</v>
      </c>
      <c r="B386" s="970" t="s">
        <v>1194</v>
      </c>
      <c r="C386" s="879" t="s">
        <v>2580</v>
      </c>
      <c r="D386" s="844" t="s">
        <v>1193</v>
      </c>
      <c r="E386" s="844"/>
      <c r="F386" s="914" t="s">
        <v>5374</v>
      </c>
      <c r="G386" s="880"/>
      <c r="H386" s="889"/>
      <c r="I386" s="889"/>
      <c r="J386" s="889"/>
      <c r="K386" s="889"/>
      <c r="L386" s="889"/>
      <c r="M386" s="891"/>
      <c r="N386" s="891"/>
      <c r="O386" s="1035"/>
      <c r="P386" s="891"/>
      <c r="Q386" s="892"/>
    </row>
    <row r="387" spans="1:17" ht="13.5" customHeight="1" x14ac:dyDescent="0.15">
      <c r="A387" s="889">
        <v>360</v>
      </c>
      <c r="B387" s="970" t="s">
        <v>6545</v>
      </c>
      <c r="C387" s="879" t="s">
        <v>6547</v>
      </c>
      <c r="D387" s="994" t="s">
        <v>6546</v>
      </c>
      <c r="E387" s="844" t="s">
        <v>3022</v>
      </c>
      <c r="F387" s="844" t="s">
        <v>4541</v>
      </c>
      <c r="G387" s="901" t="s">
        <v>4541</v>
      </c>
      <c r="H387" s="901" t="s">
        <v>4541</v>
      </c>
      <c r="I387" s="896" t="s">
        <v>4920</v>
      </c>
      <c r="J387" s="896" t="s">
        <v>4920</v>
      </c>
      <c r="K387" s="904" t="s">
        <v>3012</v>
      </c>
      <c r="L387" s="892" t="s">
        <v>4541</v>
      </c>
      <c r="M387" s="893" t="s">
        <v>6153</v>
      </c>
      <c r="N387" s="893" t="s">
        <v>6153</v>
      </c>
      <c r="O387" s="899" t="s">
        <v>6548</v>
      </c>
      <c r="P387" s="889"/>
      <c r="Q387" s="892"/>
    </row>
    <row r="388" spans="1:17" ht="16.5" customHeight="1" x14ac:dyDescent="0.15">
      <c r="A388" s="889">
        <v>361</v>
      </c>
      <c r="B388" s="970" t="s">
        <v>2584</v>
      </c>
      <c r="C388" s="879" t="s">
        <v>2585</v>
      </c>
      <c r="D388" s="844" t="s">
        <v>1201</v>
      </c>
      <c r="E388" s="844"/>
      <c r="F388" s="933" t="s">
        <v>4541</v>
      </c>
      <c r="G388" s="894" t="s">
        <v>3012</v>
      </c>
      <c r="H388" s="896" t="s">
        <v>4920</v>
      </c>
      <c r="I388" s="913">
        <v>10433869</v>
      </c>
      <c r="J388" s="896" t="s">
        <v>4920</v>
      </c>
      <c r="K388" s="896" t="s">
        <v>4920</v>
      </c>
      <c r="L388" s="892" t="s">
        <v>4541</v>
      </c>
      <c r="M388" s="893" t="s">
        <v>3357</v>
      </c>
      <c r="N388" s="893" t="s">
        <v>3357</v>
      </c>
      <c r="O388" s="1046" t="s">
        <v>6014</v>
      </c>
      <c r="P388" s="982"/>
      <c r="Q388" s="889"/>
    </row>
    <row r="389" spans="1:17" ht="16.5" customHeight="1" x14ac:dyDescent="0.15">
      <c r="A389" s="889"/>
      <c r="B389" s="970" t="s">
        <v>2589</v>
      </c>
      <c r="C389" s="879" t="s">
        <v>1749</v>
      </c>
      <c r="D389" s="844" t="s">
        <v>1217</v>
      </c>
      <c r="E389" s="844"/>
      <c r="F389" s="844" t="s">
        <v>4541</v>
      </c>
      <c r="G389" s="901" t="s">
        <v>4541</v>
      </c>
      <c r="H389" s="896" t="s">
        <v>4920</v>
      </c>
      <c r="I389" s="896" t="s">
        <v>4920</v>
      </c>
      <c r="J389" s="896" t="s">
        <v>4920</v>
      </c>
      <c r="K389" s="896" t="s">
        <v>4920</v>
      </c>
      <c r="L389" s="892" t="s">
        <v>4541</v>
      </c>
      <c r="M389" s="893" t="s">
        <v>3357</v>
      </c>
      <c r="N389" s="893" t="s">
        <v>3357</v>
      </c>
      <c r="O389" s="899" t="s">
        <v>5709</v>
      </c>
      <c r="P389" s="899" t="s">
        <v>5710</v>
      </c>
      <c r="Q389" s="892" t="s">
        <v>5711</v>
      </c>
    </row>
    <row r="390" spans="1:17" ht="13.5" customHeight="1" x14ac:dyDescent="0.15">
      <c r="A390" s="889">
        <v>362</v>
      </c>
      <c r="B390" s="971" t="s">
        <v>1191</v>
      </c>
      <c r="C390" s="882" t="s">
        <v>2593</v>
      </c>
      <c r="D390" s="844" t="s">
        <v>1190</v>
      </c>
      <c r="E390" s="844"/>
      <c r="F390" s="914" t="s">
        <v>5374</v>
      </c>
      <c r="G390" s="889"/>
      <c r="H390" s="889"/>
      <c r="I390" s="889"/>
      <c r="J390" s="889"/>
      <c r="K390" s="889"/>
      <c r="L390" s="889"/>
      <c r="M390" s="889"/>
      <c r="N390" s="889"/>
      <c r="O390" s="889"/>
      <c r="Q390" s="889"/>
    </row>
    <row r="391" spans="1:17" ht="13.5" customHeight="1" x14ac:dyDescent="0.15">
      <c r="A391" s="889">
        <v>363</v>
      </c>
      <c r="B391" s="971" t="s">
        <v>5332</v>
      </c>
      <c r="C391" s="882" t="s">
        <v>5333</v>
      </c>
      <c r="D391" s="844" t="s">
        <v>5331</v>
      </c>
      <c r="E391" s="844"/>
      <c r="F391" s="844" t="s">
        <v>4541</v>
      </c>
      <c r="G391" s="904" t="s">
        <v>3012</v>
      </c>
      <c r="H391" s="896" t="s">
        <v>4920</v>
      </c>
      <c r="I391" s="896" t="s">
        <v>4920</v>
      </c>
      <c r="J391" s="896" t="s">
        <v>4920</v>
      </c>
      <c r="K391" s="896" t="s">
        <v>4920</v>
      </c>
      <c r="L391" s="892" t="s">
        <v>4541</v>
      </c>
      <c r="M391" s="893" t="s">
        <v>3357</v>
      </c>
      <c r="N391" s="893" t="s">
        <v>3357</v>
      </c>
      <c r="O391" s="900" t="s">
        <v>6012</v>
      </c>
      <c r="P391" s="899" t="s">
        <v>6013</v>
      </c>
      <c r="Q391" s="892" t="s">
        <v>5363</v>
      </c>
    </row>
    <row r="392" spans="1:17" ht="13.5" customHeight="1" x14ac:dyDescent="0.15">
      <c r="A392" s="889">
        <v>364</v>
      </c>
      <c r="B392" s="971" t="s">
        <v>6610</v>
      </c>
      <c r="C392" s="882" t="s">
        <v>6611</v>
      </c>
      <c r="D392" s="994" t="s">
        <v>6612</v>
      </c>
      <c r="E392" s="844"/>
      <c r="F392" s="844" t="s">
        <v>4541</v>
      </c>
      <c r="G392" s="904" t="s">
        <v>3012</v>
      </c>
      <c r="H392" s="896" t="s">
        <v>4920</v>
      </c>
      <c r="I392" s="896" t="s">
        <v>4920</v>
      </c>
      <c r="J392" s="896" t="s">
        <v>4920</v>
      </c>
      <c r="K392" s="896" t="s">
        <v>4920</v>
      </c>
      <c r="L392" s="892" t="s">
        <v>4541</v>
      </c>
      <c r="M392" s="893" t="s">
        <v>3357</v>
      </c>
      <c r="N392" s="893" t="s">
        <v>3357</v>
      </c>
      <c r="O392" s="900" t="s">
        <v>6613</v>
      </c>
      <c r="P392" s="900"/>
      <c r="Q392" s="892"/>
    </row>
    <row r="393" spans="1:17" ht="13.5" customHeight="1" x14ac:dyDescent="0.15">
      <c r="A393" s="889">
        <v>365</v>
      </c>
      <c r="B393" s="970" t="s">
        <v>1198</v>
      </c>
      <c r="C393" s="882" t="s">
        <v>2596</v>
      </c>
      <c r="D393" s="844" t="s">
        <v>1197</v>
      </c>
      <c r="E393" s="844"/>
      <c r="F393" s="914" t="s">
        <v>4541</v>
      </c>
      <c r="G393" s="904" t="s">
        <v>3012</v>
      </c>
      <c r="H393" s="896" t="s">
        <v>4920</v>
      </c>
      <c r="I393" s="896" t="s">
        <v>4920</v>
      </c>
      <c r="J393" s="896" t="s">
        <v>5364</v>
      </c>
      <c r="K393" s="896" t="s">
        <v>4920</v>
      </c>
      <c r="L393" s="892" t="s">
        <v>4541</v>
      </c>
      <c r="M393" s="893" t="s">
        <v>3357</v>
      </c>
      <c r="N393" s="893" t="s">
        <v>3357</v>
      </c>
      <c r="O393" s="900" t="s">
        <v>5712</v>
      </c>
      <c r="P393" s="900" t="s">
        <v>5713</v>
      </c>
      <c r="Q393" s="892" t="s">
        <v>3146</v>
      </c>
    </row>
    <row r="394" spans="1:17" ht="13.5" customHeight="1" x14ac:dyDescent="0.15">
      <c r="A394" s="889"/>
      <c r="B394" s="970" t="s">
        <v>1203</v>
      </c>
      <c r="C394" s="882" t="s">
        <v>2600</v>
      </c>
      <c r="D394" s="844" t="s">
        <v>1202</v>
      </c>
      <c r="E394" s="844"/>
      <c r="F394" s="934" t="s">
        <v>4541</v>
      </c>
      <c r="G394" s="901" t="s">
        <v>4541</v>
      </c>
      <c r="H394" s="896" t="s">
        <v>4920</v>
      </c>
      <c r="I394" s="896" t="s">
        <v>4920</v>
      </c>
      <c r="J394" s="896" t="s">
        <v>4920</v>
      </c>
      <c r="K394" s="896" t="s">
        <v>4920</v>
      </c>
      <c r="L394" s="892" t="s">
        <v>4541</v>
      </c>
      <c r="M394" s="892" t="s">
        <v>3357</v>
      </c>
      <c r="N394" s="892" t="s">
        <v>3357</v>
      </c>
      <c r="O394" s="1027" t="s">
        <v>5714</v>
      </c>
      <c r="P394" s="1027" t="s">
        <v>5715</v>
      </c>
      <c r="Q394" s="1026" t="s">
        <v>5422</v>
      </c>
    </row>
    <row r="395" spans="1:17" ht="13.5" customHeight="1" x14ac:dyDescent="0.15">
      <c r="A395" s="889">
        <v>366</v>
      </c>
      <c r="B395" s="970" t="s">
        <v>6217</v>
      </c>
      <c r="C395" s="882" t="s">
        <v>6219</v>
      </c>
      <c r="D395" s="844" t="s">
        <v>6218</v>
      </c>
      <c r="E395" s="844"/>
      <c r="F395" s="934" t="s">
        <v>4541</v>
      </c>
      <c r="G395" s="901" t="s">
        <v>4541</v>
      </c>
      <c r="H395" s="896" t="s">
        <v>4920</v>
      </c>
      <c r="I395" s="896" t="s">
        <v>4920</v>
      </c>
      <c r="J395" s="896" t="s">
        <v>4920</v>
      </c>
      <c r="K395" s="896" t="s">
        <v>4920</v>
      </c>
      <c r="L395" s="892" t="s">
        <v>4541</v>
      </c>
      <c r="M395" s="893" t="s">
        <v>3484</v>
      </c>
      <c r="N395" s="893" t="s">
        <v>3484</v>
      </c>
      <c r="O395" s="900" t="s">
        <v>6220</v>
      </c>
      <c r="P395" s="900"/>
      <c r="Q395" s="892"/>
    </row>
    <row r="396" spans="1:17" ht="13.5" customHeight="1" x14ac:dyDescent="0.15">
      <c r="A396" s="889">
        <v>367</v>
      </c>
      <c r="B396" s="977" t="s">
        <v>1207</v>
      </c>
      <c r="C396" s="882" t="s">
        <v>2553</v>
      </c>
      <c r="D396" s="909" t="s">
        <v>1206</v>
      </c>
      <c r="E396" s="909"/>
      <c r="F396" s="968" t="s">
        <v>4541</v>
      </c>
      <c r="G396" s="904" t="s">
        <v>3012</v>
      </c>
      <c r="H396" s="896" t="s">
        <v>4920</v>
      </c>
      <c r="I396" s="896" t="s">
        <v>4920</v>
      </c>
      <c r="J396" s="896" t="s">
        <v>5364</v>
      </c>
      <c r="K396" s="896" t="s">
        <v>4920</v>
      </c>
      <c r="L396" s="892" t="s">
        <v>4541</v>
      </c>
      <c r="M396" s="893" t="s">
        <v>3357</v>
      </c>
      <c r="N396" s="893" t="s">
        <v>3357</v>
      </c>
      <c r="O396" s="900" t="s">
        <v>5695</v>
      </c>
      <c r="P396" s="900" t="s">
        <v>5716</v>
      </c>
      <c r="Q396" s="892" t="s">
        <v>5697</v>
      </c>
    </row>
    <row r="397" spans="1:17" ht="13.5" customHeight="1" x14ac:dyDescent="0.15">
      <c r="A397" s="889">
        <v>368</v>
      </c>
      <c r="B397" s="977" t="s">
        <v>6691</v>
      </c>
      <c r="C397" s="1055" t="s">
        <v>6693</v>
      </c>
      <c r="D397" s="909" t="s">
        <v>6692</v>
      </c>
      <c r="E397" s="909"/>
      <c r="F397" s="968"/>
      <c r="G397" s="904"/>
      <c r="H397" s="896"/>
      <c r="I397" s="896"/>
      <c r="J397" s="896"/>
      <c r="K397" s="896"/>
      <c r="L397" s="892"/>
      <c r="M397" s="893"/>
      <c r="N397" s="893"/>
      <c r="O397" s="900" t="s">
        <v>6694</v>
      </c>
      <c r="P397" s="900"/>
      <c r="Q397" s="892"/>
    </row>
    <row r="398" spans="1:17" ht="13.5" customHeight="1" x14ac:dyDescent="0.15">
      <c r="A398" s="889">
        <v>369</v>
      </c>
      <c r="B398" s="977" t="s">
        <v>6639</v>
      </c>
      <c r="C398" s="882" t="s">
        <v>6641</v>
      </c>
      <c r="D398" s="909" t="s">
        <v>6640</v>
      </c>
      <c r="E398" s="909"/>
      <c r="F398" s="844" t="s">
        <v>4541</v>
      </c>
      <c r="G398" s="904"/>
      <c r="H398" s="896"/>
      <c r="I398" s="896"/>
      <c r="J398" s="896"/>
      <c r="K398" s="896"/>
      <c r="L398" s="892"/>
      <c r="M398" s="893"/>
      <c r="N398" s="893"/>
      <c r="O398" s="900"/>
      <c r="P398" s="900"/>
      <c r="Q398" s="892"/>
    </row>
    <row r="399" spans="1:17" ht="18" customHeight="1" x14ac:dyDescent="0.15">
      <c r="A399" s="889"/>
      <c r="B399" s="977" t="s">
        <v>6642</v>
      </c>
      <c r="C399" s="882" t="s">
        <v>6641</v>
      </c>
      <c r="D399" s="909" t="s">
        <v>6643</v>
      </c>
      <c r="E399" s="909"/>
      <c r="F399" s="844" t="s">
        <v>4541</v>
      </c>
      <c r="G399" s="904"/>
      <c r="H399" s="896"/>
      <c r="I399" s="896"/>
      <c r="J399" s="896"/>
      <c r="K399" s="896"/>
      <c r="L399" s="892"/>
      <c r="M399" s="893"/>
      <c r="N399" s="893"/>
      <c r="O399" s="900"/>
      <c r="P399" s="900"/>
      <c r="Q399" s="892"/>
    </row>
    <row r="400" spans="1:17" ht="13.5" customHeight="1" x14ac:dyDescent="0.15">
      <c r="A400" s="889"/>
      <c r="B400" s="972" t="s">
        <v>1230</v>
      </c>
      <c r="C400" s="882" t="s">
        <v>2608</v>
      </c>
      <c r="D400" s="910" t="s">
        <v>1229</v>
      </c>
      <c r="E400" s="910"/>
      <c r="F400" s="844" t="s">
        <v>4541</v>
      </c>
      <c r="G400" s="901" t="s">
        <v>4541</v>
      </c>
      <c r="H400" s="896" t="s">
        <v>4920</v>
      </c>
      <c r="I400" s="896" t="s">
        <v>4920</v>
      </c>
      <c r="J400" s="896" t="s">
        <v>4920</v>
      </c>
      <c r="K400" s="896" t="s">
        <v>4920</v>
      </c>
      <c r="L400" s="892" t="s">
        <v>4541</v>
      </c>
      <c r="M400" s="893" t="s">
        <v>3357</v>
      </c>
      <c r="N400" s="893" t="s">
        <v>3357</v>
      </c>
      <c r="O400" s="900" t="s">
        <v>5717</v>
      </c>
      <c r="P400" s="900" t="s">
        <v>5721</v>
      </c>
      <c r="Q400" s="892">
        <v>1234</v>
      </c>
    </row>
    <row r="401" spans="1:17" ht="13.5" customHeight="1" x14ac:dyDescent="0.15">
      <c r="A401" s="889"/>
      <c r="B401" s="972" t="s">
        <v>1228</v>
      </c>
      <c r="C401" s="882" t="s">
        <v>2608</v>
      </c>
      <c r="D401" s="998" t="s">
        <v>6309</v>
      </c>
      <c r="E401" s="910" t="s">
        <v>3028</v>
      </c>
      <c r="F401" s="844" t="s">
        <v>4541</v>
      </c>
      <c r="G401" s="901" t="s">
        <v>4541</v>
      </c>
      <c r="H401" s="896" t="s">
        <v>4920</v>
      </c>
      <c r="I401" s="896" t="s">
        <v>4920</v>
      </c>
      <c r="J401" s="896" t="s">
        <v>4920</v>
      </c>
      <c r="K401" s="896" t="s">
        <v>4920</v>
      </c>
      <c r="L401" s="892" t="s">
        <v>4541</v>
      </c>
      <c r="M401" s="893" t="s">
        <v>3357</v>
      </c>
      <c r="N401" s="893" t="s">
        <v>3357</v>
      </c>
      <c r="O401" s="900" t="s">
        <v>5717</v>
      </c>
      <c r="P401" s="900" t="s">
        <v>5719</v>
      </c>
      <c r="Q401" s="892">
        <v>181213</v>
      </c>
    </row>
    <row r="402" spans="1:17" ht="13.5" customHeight="1" x14ac:dyDescent="0.15">
      <c r="A402" s="889">
        <v>370</v>
      </c>
      <c r="B402" s="972" t="s">
        <v>1226</v>
      </c>
      <c r="C402" s="882" t="s">
        <v>2608</v>
      </c>
      <c r="D402" s="998" t="s">
        <v>6486</v>
      </c>
      <c r="E402" s="910"/>
      <c r="F402" s="844" t="s">
        <v>4541</v>
      </c>
      <c r="G402" s="901" t="s">
        <v>4541</v>
      </c>
      <c r="H402" s="896" t="s">
        <v>4920</v>
      </c>
      <c r="I402" s="896" t="s">
        <v>4920</v>
      </c>
      <c r="J402" s="896" t="s">
        <v>4920</v>
      </c>
      <c r="K402" s="896" t="s">
        <v>4920</v>
      </c>
      <c r="L402" s="892" t="s">
        <v>4541</v>
      </c>
      <c r="M402" s="893" t="s">
        <v>3357</v>
      </c>
      <c r="N402" s="893" t="s">
        <v>3357</v>
      </c>
      <c r="O402" s="900" t="s">
        <v>5717</v>
      </c>
      <c r="P402" s="900" t="s">
        <v>5718</v>
      </c>
      <c r="Q402" s="892" t="s">
        <v>5720</v>
      </c>
    </row>
    <row r="403" spans="1:17" ht="24" customHeight="1" x14ac:dyDescent="0.15">
      <c r="A403" s="889">
        <v>371</v>
      </c>
      <c r="B403" s="970" t="s">
        <v>2610</v>
      </c>
      <c r="C403" s="882" t="s">
        <v>2611</v>
      </c>
      <c r="D403" s="910" t="s">
        <v>1221</v>
      </c>
      <c r="E403" s="910"/>
      <c r="F403" s="933" t="s">
        <v>4541</v>
      </c>
      <c r="G403" s="904" t="s">
        <v>3012</v>
      </c>
      <c r="H403" s="896" t="s">
        <v>4920</v>
      </c>
      <c r="I403" s="896" t="s">
        <v>4920</v>
      </c>
      <c r="J403" s="897" t="s">
        <v>5364</v>
      </c>
      <c r="K403" s="896" t="s">
        <v>4920</v>
      </c>
      <c r="L403" s="892" t="s">
        <v>4541</v>
      </c>
      <c r="M403" s="893" t="s">
        <v>3357</v>
      </c>
      <c r="N403" s="893" t="s">
        <v>3357</v>
      </c>
      <c r="O403" s="900" t="s">
        <v>6015</v>
      </c>
      <c r="P403" s="900" t="s">
        <v>6016</v>
      </c>
      <c r="Q403" s="892" t="s">
        <v>3146</v>
      </c>
    </row>
    <row r="404" spans="1:17" ht="13.5" customHeight="1" x14ac:dyDescent="0.15">
      <c r="A404" s="889">
        <v>372</v>
      </c>
      <c r="B404" s="970" t="s">
        <v>1232</v>
      </c>
      <c r="C404" s="882" t="s">
        <v>2611</v>
      </c>
      <c r="D404" s="844" t="s">
        <v>1231</v>
      </c>
      <c r="E404" s="844"/>
      <c r="F404" s="914" t="s">
        <v>4541</v>
      </c>
      <c r="G404" s="904" t="s">
        <v>3012</v>
      </c>
      <c r="H404" s="896" t="s">
        <v>4920</v>
      </c>
      <c r="I404" s="896" t="s">
        <v>4920</v>
      </c>
      <c r="J404" s="897" t="s">
        <v>5364</v>
      </c>
      <c r="K404" s="896" t="s">
        <v>4920</v>
      </c>
      <c r="L404" s="892" t="s">
        <v>4541</v>
      </c>
      <c r="M404" s="893" t="s">
        <v>3357</v>
      </c>
      <c r="N404" s="893" t="s">
        <v>3357</v>
      </c>
      <c r="O404" s="900" t="s">
        <v>6015</v>
      </c>
      <c r="P404" s="900" t="s">
        <v>6016</v>
      </c>
      <c r="Q404" s="892" t="s">
        <v>3146</v>
      </c>
    </row>
    <row r="405" spans="1:17" ht="13.5" customHeight="1" x14ac:dyDescent="0.15">
      <c r="A405" s="889">
        <v>373</v>
      </c>
      <c r="B405" s="970" t="s">
        <v>6120</v>
      </c>
      <c r="C405" s="882" t="s">
        <v>6120</v>
      </c>
      <c r="D405" s="844" t="s">
        <v>6121</v>
      </c>
      <c r="E405" s="844"/>
      <c r="F405" s="844"/>
      <c r="G405" s="904"/>
      <c r="H405" s="896"/>
      <c r="I405" s="896"/>
      <c r="J405" s="897"/>
      <c r="K405" s="896"/>
      <c r="L405" s="892"/>
      <c r="M405" s="893"/>
      <c r="N405" s="893"/>
      <c r="O405" s="900"/>
      <c r="P405" s="900"/>
      <c r="Q405" s="892"/>
    </row>
    <row r="406" spans="1:17" ht="13.5" customHeight="1" x14ac:dyDescent="0.15">
      <c r="A406" s="889">
        <v>374</v>
      </c>
      <c r="B406" s="970" t="s">
        <v>1235</v>
      </c>
      <c r="C406" s="882" t="s">
        <v>2614</v>
      </c>
      <c r="D406" s="844" t="s">
        <v>1234</v>
      </c>
      <c r="E406" s="844"/>
      <c r="F406" s="933" t="s">
        <v>4541</v>
      </c>
      <c r="G406" s="894" t="s">
        <v>3012</v>
      </c>
      <c r="H406" s="896" t="s">
        <v>4920</v>
      </c>
      <c r="I406" s="896" t="s">
        <v>4920</v>
      </c>
      <c r="J406" s="896" t="s">
        <v>5364</v>
      </c>
      <c r="K406" s="904" t="s">
        <v>3012</v>
      </c>
      <c r="L406" s="892" t="s">
        <v>4541</v>
      </c>
      <c r="M406" s="893" t="s">
        <v>3357</v>
      </c>
      <c r="N406" s="893" t="s">
        <v>3357</v>
      </c>
      <c r="O406" s="900" t="s">
        <v>6017</v>
      </c>
      <c r="P406" s="900" t="s">
        <v>6018</v>
      </c>
      <c r="Q406" s="892" t="s">
        <v>5363</v>
      </c>
    </row>
    <row r="407" spans="1:17" ht="13.5" customHeight="1" x14ac:dyDescent="0.15">
      <c r="A407" s="889">
        <v>375</v>
      </c>
      <c r="B407" s="978" t="s">
        <v>1239</v>
      </c>
      <c r="C407" s="882" t="s">
        <v>2618</v>
      </c>
      <c r="D407" s="844" t="s">
        <v>1238</v>
      </c>
      <c r="E407" s="844"/>
      <c r="F407" s="933" t="s">
        <v>4541</v>
      </c>
      <c r="G407" s="894" t="s">
        <v>3012</v>
      </c>
      <c r="H407" s="896" t="s">
        <v>4920</v>
      </c>
      <c r="I407" s="896" t="s">
        <v>4920</v>
      </c>
      <c r="J407" s="896" t="s">
        <v>5364</v>
      </c>
      <c r="K407" s="896" t="s">
        <v>4920</v>
      </c>
      <c r="L407" s="892" t="s">
        <v>4541</v>
      </c>
      <c r="M407" s="893" t="s">
        <v>3357</v>
      </c>
      <c r="N407" s="893" t="s">
        <v>3357</v>
      </c>
      <c r="O407" s="900" t="s">
        <v>5722</v>
      </c>
      <c r="P407" s="900" t="s">
        <v>5723</v>
      </c>
      <c r="Q407" s="892" t="s">
        <v>5363</v>
      </c>
    </row>
    <row r="408" spans="1:17" ht="13.5" customHeight="1" x14ac:dyDescent="0.15">
      <c r="A408" s="889">
        <v>376</v>
      </c>
      <c r="B408" s="970" t="s">
        <v>1243</v>
      </c>
      <c r="C408" s="882" t="s">
        <v>2621</v>
      </c>
      <c r="D408" s="844" t="s">
        <v>1242</v>
      </c>
      <c r="E408" s="844"/>
      <c r="F408" s="844" t="s">
        <v>4541</v>
      </c>
      <c r="G408" s="901" t="s">
        <v>4541</v>
      </c>
      <c r="H408" s="896" t="s">
        <v>4920</v>
      </c>
      <c r="I408" s="896" t="s">
        <v>4920</v>
      </c>
      <c r="J408" s="896" t="s">
        <v>4920</v>
      </c>
      <c r="K408" s="896" t="s">
        <v>4920</v>
      </c>
      <c r="L408" s="892" t="s">
        <v>4541</v>
      </c>
      <c r="M408" s="893" t="s">
        <v>3357</v>
      </c>
      <c r="N408" s="893" t="s">
        <v>3357</v>
      </c>
      <c r="O408" s="900" t="s">
        <v>5705</v>
      </c>
      <c r="P408" s="900" t="s">
        <v>6019</v>
      </c>
      <c r="Q408" s="892" t="s">
        <v>5365</v>
      </c>
    </row>
    <row r="409" spans="1:17" ht="13.5" customHeight="1" x14ac:dyDescent="0.15">
      <c r="A409" s="889">
        <v>377</v>
      </c>
      <c r="B409" s="970" t="s">
        <v>1247</v>
      </c>
      <c r="C409" s="882" t="s">
        <v>2623</v>
      </c>
      <c r="D409" s="844" t="s">
        <v>1246</v>
      </c>
      <c r="E409" s="844"/>
      <c r="F409" s="844" t="s">
        <v>4541</v>
      </c>
      <c r="G409" s="901" t="s">
        <v>4541</v>
      </c>
      <c r="H409" s="896" t="s">
        <v>4920</v>
      </c>
      <c r="I409" s="896" t="s">
        <v>4920</v>
      </c>
      <c r="J409" s="896" t="s">
        <v>4920</v>
      </c>
      <c r="K409" s="896" t="s">
        <v>4920</v>
      </c>
      <c r="L409" s="892" t="s">
        <v>4541</v>
      </c>
      <c r="M409" s="893" t="s">
        <v>3357</v>
      </c>
      <c r="N409" s="893" t="s">
        <v>3357</v>
      </c>
      <c r="O409" s="900" t="s">
        <v>5724</v>
      </c>
      <c r="P409" s="900" t="s">
        <v>5725</v>
      </c>
      <c r="Q409" s="892"/>
    </row>
    <row r="410" spans="1:17" ht="13.5" customHeight="1" x14ac:dyDescent="0.15">
      <c r="A410" s="889">
        <v>378</v>
      </c>
      <c r="B410" s="970" t="s">
        <v>1251</v>
      </c>
      <c r="C410" s="882" t="s">
        <v>2626</v>
      </c>
      <c r="D410" s="844" t="s">
        <v>1250</v>
      </c>
      <c r="E410" s="844"/>
      <c r="F410" s="844" t="s">
        <v>4541</v>
      </c>
      <c r="G410" s="901" t="s">
        <v>4541</v>
      </c>
      <c r="H410" s="896" t="s">
        <v>4920</v>
      </c>
      <c r="I410" s="896" t="s">
        <v>4920</v>
      </c>
      <c r="J410" s="896" t="s">
        <v>4920</v>
      </c>
      <c r="K410" s="896" t="s">
        <v>4920</v>
      </c>
      <c r="L410" s="892" t="s">
        <v>4541</v>
      </c>
      <c r="M410" s="893" t="s">
        <v>3357</v>
      </c>
      <c r="N410" s="893" t="s">
        <v>3357</v>
      </c>
      <c r="O410" s="900" t="s">
        <v>5726</v>
      </c>
      <c r="P410" s="900" t="s">
        <v>5727</v>
      </c>
      <c r="Q410" s="892" t="s">
        <v>5363</v>
      </c>
    </row>
    <row r="411" spans="1:17" ht="13.5" customHeight="1" x14ac:dyDescent="0.15">
      <c r="A411" s="889">
        <v>379</v>
      </c>
      <c r="B411" s="970" t="s">
        <v>6687</v>
      </c>
      <c r="C411" s="882" t="s">
        <v>6689</v>
      </c>
      <c r="D411" s="844" t="s">
        <v>6688</v>
      </c>
      <c r="E411" s="844"/>
      <c r="F411" s="844"/>
      <c r="G411" s="901"/>
      <c r="H411" s="896"/>
      <c r="I411" s="896"/>
      <c r="J411" s="896"/>
      <c r="K411" s="896"/>
      <c r="L411" s="892"/>
      <c r="M411" s="893" t="s">
        <v>3484</v>
      </c>
      <c r="N411" s="893" t="s">
        <v>3484</v>
      </c>
      <c r="O411" s="900" t="s">
        <v>6690</v>
      </c>
      <c r="P411" s="900"/>
      <c r="Q411" s="892"/>
    </row>
    <row r="412" spans="1:17" ht="13.5" customHeight="1" x14ac:dyDescent="0.15">
      <c r="A412" s="889">
        <v>380</v>
      </c>
      <c r="B412" s="970" t="s">
        <v>5912</v>
      </c>
      <c r="C412" s="882" t="s">
        <v>5913</v>
      </c>
      <c r="D412" s="844" t="s">
        <v>6020</v>
      </c>
      <c r="E412" s="844"/>
      <c r="F412" s="844" t="s">
        <v>4541</v>
      </c>
      <c r="G412" s="901" t="s">
        <v>4541</v>
      </c>
      <c r="H412" s="896" t="s">
        <v>4920</v>
      </c>
      <c r="I412" s="896" t="s">
        <v>4920</v>
      </c>
      <c r="J412" s="896" t="s">
        <v>4920</v>
      </c>
      <c r="K412" s="896" t="s">
        <v>4920</v>
      </c>
      <c r="L412" s="892" t="s">
        <v>4541</v>
      </c>
      <c r="M412" s="893" t="s">
        <v>3357</v>
      </c>
      <c r="N412" s="893" t="s">
        <v>3357</v>
      </c>
      <c r="O412" s="900" t="s">
        <v>6021</v>
      </c>
      <c r="P412" s="900" t="s">
        <v>6022</v>
      </c>
      <c r="Q412" s="892" t="s">
        <v>3146</v>
      </c>
    </row>
    <row r="413" spans="1:17" ht="13.5" customHeight="1" x14ac:dyDescent="0.15">
      <c r="A413" s="889"/>
      <c r="B413" s="970" t="s">
        <v>1263</v>
      </c>
      <c r="C413" s="882" t="s">
        <v>2630</v>
      </c>
      <c r="D413" s="844" t="s">
        <v>1262</v>
      </c>
      <c r="E413" s="844"/>
      <c r="F413" s="933" t="s">
        <v>4541</v>
      </c>
      <c r="G413" s="894" t="s">
        <v>3012</v>
      </c>
      <c r="H413" s="896" t="s">
        <v>5364</v>
      </c>
      <c r="I413" s="915" t="s">
        <v>5728</v>
      </c>
      <c r="J413" s="896" t="s">
        <v>5364</v>
      </c>
      <c r="K413" s="904" t="s">
        <v>3012</v>
      </c>
      <c r="L413" s="892" t="s">
        <v>4541</v>
      </c>
      <c r="M413" s="893" t="s">
        <v>3357</v>
      </c>
      <c r="N413" s="893" t="s">
        <v>3357</v>
      </c>
      <c r="O413" s="900" t="s">
        <v>5726</v>
      </c>
      <c r="P413" s="900" t="s">
        <v>5727</v>
      </c>
      <c r="Q413" s="892" t="s">
        <v>5363</v>
      </c>
    </row>
    <row r="414" spans="1:17" ht="13.5" customHeight="1" x14ac:dyDescent="0.15">
      <c r="A414" s="889">
        <v>381</v>
      </c>
      <c r="B414" s="970" t="s">
        <v>5200</v>
      </c>
      <c r="C414" s="882" t="s">
        <v>5202</v>
      </c>
      <c r="D414" s="844" t="s">
        <v>5199</v>
      </c>
      <c r="E414" s="844"/>
      <c r="F414" s="934" t="s">
        <v>4541</v>
      </c>
      <c r="G414" s="901" t="s">
        <v>4541</v>
      </c>
      <c r="H414" s="896" t="s">
        <v>4920</v>
      </c>
      <c r="I414" s="896" t="s">
        <v>4920</v>
      </c>
      <c r="J414" s="896" t="s">
        <v>4920</v>
      </c>
      <c r="K414" s="896" t="s">
        <v>4920</v>
      </c>
      <c r="L414" s="892" t="s">
        <v>4541</v>
      </c>
      <c r="M414" s="893" t="s">
        <v>3357</v>
      </c>
      <c r="N414" s="893" t="s">
        <v>3357</v>
      </c>
      <c r="O414" s="900" t="s">
        <v>5729</v>
      </c>
      <c r="P414" s="900" t="s">
        <v>5730</v>
      </c>
      <c r="Q414" s="892"/>
    </row>
    <row r="415" spans="1:17" ht="13.5" customHeight="1" x14ac:dyDescent="0.15">
      <c r="A415" s="889">
        <v>382</v>
      </c>
      <c r="B415" s="970" t="s">
        <v>6324</v>
      </c>
      <c r="C415" s="882" t="s">
        <v>2634</v>
      </c>
      <c r="D415" s="844" t="s">
        <v>2635</v>
      </c>
      <c r="E415" s="844"/>
      <c r="F415" s="844" t="s">
        <v>4541</v>
      </c>
      <c r="G415" s="901" t="s">
        <v>4541</v>
      </c>
      <c r="H415" s="896" t="s">
        <v>4920</v>
      </c>
      <c r="I415" s="896" t="s">
        <v>4920</v>
      </c>
      <c r="J415" s="896" t="s">
        <v>4920</v>
      </c>
      <c r="K415" s="896" t="s">
        <v>4920</v>
      </c>
      <c r="L415" s="896" t="s">
        <v>4920</v>
      </c>
      <c r="M415" s="893" t="s">
        <v>3357</v>
      </c>
      <c r="N415" s="893" t="s">
        <v>3357</v>
      </c>
      <c r="O415" s="891"/>
      <c r="P415" s="891"/>
      <c r="Q415" s="889"/>
    </row>
    <row r="416" spans="1:17" ht="23.25" customHeight="1" x14ac:dyDescent="0.15">
      <c r="A416" s="889">
        <v>383</v>
      </c>
      <c r="B416" s="970" t="s">
        <v>5213</v>
      </c>
      <c r="C416" s="882" t="s">
        <v>2089</v>
      </c>
      <c r="D416" s="844" t="s">
        <v>1270</v>
      </c>
      <c r="E416" s="844"/>
      <c r="F416" s="844" t="s">
        <v>4541</v>
      </c>
      <c r="G416" s="901" t="s">
        <v>4541</v>
      </c>
      <c r="H416" s="896" t="s">
        <v>4920</v>
      </c>
      <c r="I416" s="896" t="s">
        <v>4920</v>
      </c>
      <c r="J416" s="896" t="s">
        <v>4920</v>
      </c>
      <c r="K416" s="896" t="s">
        <v>4920</v>
      </c>
      <c r="L416" s="896" t="s">
        <v>4920</v>
      </c>
      <c r="M416" s="893" t="s">
        <v>3357</v>
      </c>
      <c r="N416" s="893" t="s">
        <v>3357</v>
      </c>
      <c r="O416" s="900" t="s">
        <v>5731</v>
      </c>
      <c r="P416" s="900" t="s">
        <v>5730</v>
      </c>
      <c r="Q416" s="892" t="s">
        <v>5422</v>
      </c>
    </row>
    <row r="417" spans="1:17" ht="36" customHeight="1" x14ac:dyDescent="0.15">
      <c r="A417" s="889">
        <v>384</v>
      </c>
      <c r="B417" s="970" t="s">
        <v>2640</v>
      </c>
      <c r="C417" s="882" t="s">
        <v>2641</v>
      </c>
      <c r="D417" s="844" t="s">
        <v>1254</v>
      </c>
      <c r="E417" s="844"/>
      <c r="F417" s="914" t="s">
        <v>4541</v>
      </c>
      <c r="G417" s="894" t="s">
        <v>3012</v>
      </c>
      <c r="H417" s="896" t="s">
        <v>4920</v>
      </c>
      <c r="I417" s="896" t="s">
        <v>4920</v>
      </c>
      <c r="J417" s="896" t="s">
        <v>5364</v>
      </c>
      <c r="K417" s="896" t="s">
        <v>4920</v>
      </c>
      <c r="L417" s="892" t="s">
        <v>4541</v>
      </c>
      <c r="M417" s="893" t="s">
        <v>3357</v>
      </c>
      <c r="N417" s="893" t="s">
        <v>3357</v>
      </c>
      <c r="O417" s="900" t="s">
        <v>5732</v>
      </c>
      <c r="P417" s="900" t="s">
        <v>5733</v>
      </c>
      <c r="Q417" s="889"/>
    </row>
    <row r="418" spans="1:17" ht="20.25" customHeight="1" x14ac:dyDescent="0.15">
      <c r="A418" s="889">
        <v>385</v>
      </c>
      <c r="B418" s="970" t="s">
        <v>1267</v>
      </c>
      <c r="C418" s="882" t="s">
        <v>2144</v>
      </c>
      <c r="D418" s="886" t="s">
        <v>1266</v>
      </c>
      <c r="E418" s="886"/>
      <c r="F418" s="933" t="s">
        <v>4541</v>
      </c>
      <c r="G418" s="894" t="s">
        <v>3012</v>
      </c>
      <c r="H418" s="896" t="s">
        <v>4920</v>
      </c>
      <c r="I418" s="896" t="s">
        <v>4920</v>
      </c>
      <c r="J418" s="896" t="s">
        <v>5364</v>
      </c>
      <c r="K418" s="896" t="s">
        <v>4920</v>
      </c>
      <c r="L418" s="896" t="s">
        <v>4920</v>
      </c>
      <c r="M418" s="893" t="s">
        <v>3357</v>
      </c>
      <c r="N418" s="893" t="s">
        <v>3357</v>
      </c>
      <c r="O418" s="900" t="s">
        <v>5547</v>
      </c>
      <c r="P418" s="900" t="s">
        <v>5734</v>
      </c>
      <c r="Q418" s="892" t="s">
        <v>5549</v>
      </c>
    </row>
    <row r="419" spans="1:17" ht="21.75" customHeight="1" x14ac:dyDescent="0.15">
      <c r="A419" s="889">
        <v>386</v>
      </c>
      <c r="B419" s="979" t="s">
        <v>1272</v>
      </c>
      <c r="C419" s="885" t="s">
        <v>2644</v>
      </c>
      <c r="D419" s="885" t="s">
        <v>1271</v>
      </c>
      <c r="E419" s="885"/>
      <c r="F419" s="933" t="s">
        <v>4541</v>
      </c>
      <c r="G419" s="904" t="s">
        <v>3012</v>
      </c>
      <c r="H419" s="896" t="s">
        <v>5364</v>
      </c>
      <c r="I419" s="896" t="s">
        <v>4920</v>
      </c>
      <c r="J419" s="896" t="s">
        <v>4920</v>
      </c>
      <c r="K419" s="896" t="s">
        <v>4920</v>
      </c>
      <c r="L419" s="892" t="s">
        <v>4541</v>
      </c>
      <c r="M419" s="893" t="s">
        <v>3484</v>
      </c>
      <c r="N419" s="893" t="s">
        <v>3484</v>
      </c>
      <c r="O419" s="889"/>
      <c r="Q419" s="889"/>
    </row>
    <row r="420" spans="1:17" ht="13.5" customHeight="1" x14ac:dyDescent="0.15">
      <c r="A420" s="889">
        <v>387</v>
      </c>
      <c r="B420" s="979" t="s">
        <v>6632</v>
      </c>
      <c r="C420" s="885" t="s">
        <v>6634</v>
      </c>
      <c r="D420" s="885" t="s">
        <v>6633</v>
      </c>
      <c r="E420" s="885"/>
      <c r="F420" s="844" t="s">
        <v>4541</v>
      </c>
      <c r="G420" s="901" t="s">
        <v>4541</v>
      </c>
      <c r="H420" s="896" t="s">
        <v>4920</v>
      </c>
      <c r="I420" s="896" t="s">
        <v>4920</v>
      </c>
      <c r="J420" s="896" t="s">
        <v>4920</v>
      </c>
      <c r="K420" s="896" t="s">
        <v>4920</v>
      </c>
      <c r="L420" s="892" t="s">
        <v>4541</v>
      </c>
      <c r="M420" s="893" t="s">
        <v>3357</v>
      </c>
      <c r="N420" s="893" t="s">
        <v>3357</v>
      </c>
      <c r="O420" s="900" t="s">
        <v>6635</v>
      </c>
      <c r="P420" s="889"/>
      <c r="Q420" s="889"/>
    </row>
    <row r="421" spans="1:17" ht="13.5" customHeight="1" x14ac:dyDescent="0.15">
      <c r="A421" s="889"/>
      <c r="B421" s="979" t="s">
        <v>6758</v>
      </c>
      <c r="C421" s="885" t="s">
        <v>6759</v>
      </c>
      <c r="D421" s="885" t="s">
        <v>6735</v>
      </c>
      <c r="E421" s="885"/>
      <c r="F421" s="844"/>
      <c r="G421" s="901"/>
      <c r="H421" s="896"/>
      <c r="I421" s="896"/>
      <c r="J421" s="896"/>
      <c r="K421" s="896"/>
      <c r="L421" s="892"/>
      <c r="M421" s="893"/>
      <c r="N421" s="893"/>
      <c r="O421" s="900"/>
      <c r="P421" s="891"/>
      <c r="Q421" s="889"/>
    </row>
    <row r="422" spans="1:17" ht="13.5" customHeight="1" x14ac:dyDescent="0.15">
      <c r="A422" s="889">
        <v>388</v>
      </c>
      <c r="B422" s="970" t="s">
        <v>1276</v>
      </c>
      <c r="C422" s="882" t="s">
        <v>2648</v>
      </c>
      <c r="D422" s="844" t="s">
        <v>1275</v>
      </c>
      <c r="E422" s="844"/>
      <c r="F422" s="914" t="s">
        <v>4541</v>
      </c>
      <c r="G422" s="904" t="s">
        <v>3012</v>
      </c>
      <c r="H422" s="896" t="s">
        <v>4920</v>
      </c>
      <c r="I422" s="896" t="s">
        <v>4920</v>
      </c>
      <c r="J422" s="897" t="s">
        <v>5364</v>
      </c>
      <c r="K422" s="896" t="s">
        <v>4920</v>
      </c>
      <c r="L422" s="892" t="s">
        <v>4541</v>
      </c>
      <c r="M422" s="893" t="s">
        <v>3357</v>
      </c>
      <c r="N422" s="893" t="s">
        <v>3357</v>
      </c>
      <c r="O422" s="900" t="s">
        <v>6023</v>
      </c>
      <c r="P422" s="900" t="s">
        <v>6024</v>
      </c>
      <c r="Q422" s="892" t="s">
        <v>5451</v>
      </c>
    </row>
    <row r="423" spans="1:17" ht="13.5" customHeight="1" x14ac:dyDescent="0.15">
      <c r="A423" s="889"/>
      <c r="B423" s="970" t="s">
        <v>1280</v>
      </c>
      <c r="C423" s="882" t="s">
        <v>2651</v>
      </c>
      <c r="D423" s="844" t="s">
        <v>1279</v>
      </c>
      <c r="E423" s="844"/>
      <c r="F423" s="933" t="s">
        <v>4541</v>
      </c>
      <c r="G423" s="894" t="s">
        <v>3012</v>
      </c>
      <c r="H423" s="896" t="s">
        <v>4920</v>
      </c>
      <c r="I423" s="896" t="s">
        <v>4920</v>
      </c>
      <c r="J423" s="896" t="s">
        <v>5364</v>
      </c>
      <c r="K423" s="896" t="s">
        <v>4920</v>
      </c>
      <c r="L423" s="892" t="s">
        <v>4541</v>
      </c>
      <c r="M423" s="893" t="s">
        <v>3357</v>
      </c>
      <c r="N423" s="893" t="s">
        <v>3357</v>
      </c>
      <c r="O423" s="900" t="s">
        <v>6025</v>
      </c>
      <c r="P423" s="900" t="s">
        <v>6026</v>
      </c>
      <c r="Q423" s="892" t="s">
        <v>3146</v>
      </c>
    </row>
    <row r="424" spans="1:17" ht="13.5" customHeight="1" x14ac:dyDescent="0.15">
      <c r="A424" s="889">
        <v>389</v>
      </c>
      <c r="B424" s="971" t="s">
        <v>1284</v>
      </c>
      <c r="C424" s="882" t="s">
        <v>2655</v>
      </c>
      <c r="D424" s="994" t="s">
        <v>6487</v>
      </c>
      <c r="E424" s="844"/>
      <c r="F424" s="914" t="s">
        <v>4541</v>
      </c>
      <c r="G424" s="904" t="s">
        <v>3012</v>
      </c>
      <c r="H424" s="896" t="s">
        <v>4920</v>
      </c>
      <c r="I424" s="896" t="s">
        <v>4920</v>
      </c>
      <c r="J424" s="896" t="s">
        <v>4920</v>
      </c>
      <c r="K424" s="896" t="s">
        <v>4920</v>
      </c>
      <c r="L424" s="892" t="s">
        <v>4541</v>
      </c>
      <c r="M424" s="893" t="s">
        <v>3484</v>
      </c>
      <c r="N424" s="893" t="s">
        <v>3484</v>
      </c>
      <c r="O424" s="891"/>
      <c r="P424" s="891"/>
      <c r="Q424" s="889"/>
    </row>
    <row r="425" spans="1:17" ht="13.5" customHeight="1" x14ac:dyDescent="0.15">
      <c r="A425" s="889">
        <v>390</v>
      </c>
      <c r="B425" s="971" t="s">
        <v>1288</v>
      </c>
      <c r="C425" s="882" t="s">
        <v>2655</v>
      </c>
      <c r="D425" s="844" t="s">
        <v>1287</v>
      </c>
      <c r="E425" s="844"/>
      <c r="F425" s="914" t="s">
        <v>4541</v>
      </c>
      <c r="G425" s="904" t="s">
        <v>3012</v>
      </c>
      <c r="H425" s="896" t="s">
        <v>4920</v>
      </c>
      <c r="I425" s="896" t="s">
        <v>4920</v>
      </c>
      <c r="J425" s="896" t="s">
        <v>4920</v>
      </c>
      <c r="K425" s="896" t="s">
        <v>4920</v>
      </c>
      <c r="L425" s="892" t="s">
        <v>4541</v>
      </c>
      <c r="M425" s="893" t="s">
        <v>3484</v>
      </c>
      <c r="N425" s="893" t="s">
        <v>3484</v>
      </c>
      <c r="O425" s="899"/>
      <c r="P425" s="1027"/>
      <c r="Q425" s="892"/>
    </row>
    <row r="426" spans="1:17" ht="13.5" customHeight="1" x14ac:dyDescent="0.15">
      <c r="A426" s="889">
        <v>391</v>
      </c>
      <c r="B426" s="971" t="s">
        <v>6352</v>
      </c>
      <c r="C426" s="882" t="s">
        <v>6354</v>
      </c>
      <c r="D426" s="994" t="s">
        <v>6353</v>
      </c>
      <c r="E426" s="844" t="s">
        <v>6288</v>
      </c>
      <c r="F426" s="844" t="s">
        <v>4541</v>
      </c>
      <c r="G426" s="901" t="s">
        <v>4541</v>
      </c>
      <c r="H426" s="896" t="s">
        <v>4920</v>
      </c>
      <c r="I426" s="896" t="s">
        <v>4920</v>
      </c>
      <c r="J426" s="896" t="s">
        <v>4920</v>
      </c>
      <c r="K426" s="896" t="s">
        <v>4920</v>
      </c>
      <c r="L426" s="892" t="s">
        <v>4541</v>
      </c>
      <c r="M426" s="893" t="s">
        <v>3484</v>
      </c>
      <c r="N426" s="893" t="s">
        <v>3484</v>
      </c>
      <c r="O426" s="900" t="s">
        <v>6355</v>
      </c>
      <c r="P426" s="900"/>
      <c r="Q426" s="892"/>
    </row>
    <row r="427" spans="1:17" ht="13.5" customHeight="1" x14ac:dyDescent="0.15">
      <c r="A427" s="889">
        <v>392</v>
      </c>
      <c r="B427" s="971" t="s">
        <v>6176</v>
      </c>
      <c r="C427" s="882" t="s">
        <v>6203</v>
      </c>
      <c r="D427" s="844" t="s">
        <v>6177</v>
      </c>
      <c r="E427" s="844"/>
      <c r="F427" s="844" t="s">
        <v>4541</v>
      </c>
      <c r="G427" s="1057" t="s">
        <v>6513</v>
      </c>
      <c r="H427" s="896" t="s">
        <v>4920</v>
      </c>
      <c r="I427" s="896" t="s">
        <v>4920</v>
      </c>
      <c r="J427" s="896" t="s">
        <v>4920</v>
      </c>
      <c r="K427" s="896" t="s">
        <v>4920</v>
      </c>
      <c r="L427" s="892" t="s">
        <v>4541</v>
      </c>
      <c r="M427" s="893" t="s">
        <v>3484</v>
      </c>
      <c r="N427" s="893" t="s">
        <v>3484</v>
      </c>
      <c r="O427" s="900" t="s">
        <v>6204</v>
      </c>
      <c r="P427" s="900"/>
      <c r="Q427" s="892"/>
    </row>
    <row r="428" spans="1:17" ht="13.5" customHeight="1" x14ac:dyDescent="0.15">
      <c r="A428" s="889">
        <v>393</v>
      </c>
      <c r="B428" s="970" t="s">
        <v>1296</v>
      </c>
      <c r="C428" s="882" t="s">
        <v>2664</v>
      </c>
      <c r="D428" s="844" t="s">
        <v>1295</v>
      </c>
      <c r="E428" s="844"/>
      <c r="F428" s="844" t="s">
        <v>4541</v>
      </c>
      <c r="G428" s="901" t="s">
        <v>4541</v>
      </c>
      <c r="H428" s="896" t="s">
        <v>4920</v>
      </c>
      <c r="I428" s="896" t="s">
        <v>4920</v>
      </c>
      <c r="J428" s="896" t="s">
        <v>4920</v>
      </c>
      <c r="K428" s="897" t="s">
        <v>3012</v>
      </c>
      <c r="L428" s="892" t="s">
        <v>4541</v>
      </c>
      <c r="M428" s="893" t="s">
        <v>3357</v>
      </c>
      <c r="N428" s="893" t="s">
        <v>3357</v>
      </c>
      <c r="O428" s="899" t="s">
        <v>5652</v>
      </c>
      <c r="P428" s="899" t="s">
        <v>5653</v>
      </c>
      <c r="Q428" s="892" t="s">
        <v>5363</v>
      </c>
    </row>
    <row r="429" spans="1:17" ht="24" customHeight="1" x14ac:dyDescent="0.15">
      <c r="A429" s="889">
        <v>394</v>
      </c>
      <c r="B429" s="970" t="s">
        <v>1300</v>
      </c>
      <c r="C429" s="882" t="s">
        <v>2667</v>
      </c>
      <c r="D429" s="844" t="s">
        <v>1299</v>
      </c>
      <c r="E429" s="844"/>
      <c r="F429" s="968" t="s">
        <v>4541</v>
      </c>
      <c r="G429" s="894" t="s">
        <v>3012</v>
      </c>
      <c r="H429" s="896" t="s">
        <v>4920</v>
      </c>
      <c r="I429" s="896" t="s">
        <v>4920</v>
      </c>
      <c r="J429" s="896" t="s">
        <v>5364</v>
      </c>
      <c r="K429" s="896" t="s">
        <v>4920</v>
      </c>
      <c r="L429" s="892" t="s">
        <v>4541</v>
      </c>
      <c r="M429" s="893" t="s">
        <v>3357</v>
      </c>
      <c r="N429" s="893" t="s">
        <v>3357</v>
      </c>
      <c r="O429" s="900" t="s">
        <v>5735</v>
      </c>
      <c r="P429" s="900" t="s">
        <v>5736</v>
      </c>
      <c r="Q429" s="892" t="s">
        <v>5363</v>
      </c>
    </row>
    <row r="430" spans="1:17" ht="22.5" customHeight="1" x14ac:dyDescent="0.15">
      <c r="A430" s="889">
        <v>395</v>
      </c>
      <c r="B430" s="970" t="s">
        <v>1304</v>
      </c>
      <c r="C430" s="882" t="s">
        <v>2671</v>
      </c>
      <c r="D430" s="844" t="s">
        <v>1303</v>
      </c>
      <c r="E430" s="844"/>
      <c r="F430" s="968" t="s">
        <v>4541</v>
      </c>
      <c r="G430" s="904" t="s">
        <v>3012</v>
      </c>
      <c r="H430" s="896" t="s">
        <v>5364</v>
      </c>
      <c r="I430" s="896">
        <v>11513478</v>
      </c>
      <c r="J430" s="896" t="s">
        <v>5364</v>
      </c>
      <c r="K430" s="896" t="s">
        <v>4920</v>
      </c>
      <c r="L430" s="892" t="s">
        <v>4541</v>
      </c>
      <c r="M430" s="893" t="s">
        <v>3357</v>
      </c>
      <c r="N430" s="893" t="s">
        <v>3357</v>
      </c>
      <c r="O430" s="900" t="s">
        <v>5388</v>
      </c>
      <c r="P430" s="900" t="s">
        <v>5737</v>
      </c>
      <c r="Q430" s="892" t="s">
        <v>5363</v>
      </c>
    </row>
    <row r="431" spans="1:17" ht="13.5" customHeight="1" x14ac:dyDescent="0.15">
      <c r="A431" s="889">
        <v>396</v>
      </c>
      <c r="B431" s="970" t="s">
        <v>1304</v>
      </c>
      <c r="C431" s="882" t="s">
        <v>2671</v>
      </c>
      <c r="D431" s="844" t="s">
        <v>1307</v>
      </c>
      <c r="E431" s="844"/>
      <c r="F431" s="844" t="s">
        <v>4541</v>
      </c>
      <c r="G431" s="904" t="s">
        <v>3012</v>
      </c>
      <c r="H431" s="896" t="s">
        <v>5364</v>
      </c>
      <c r="I431" s="896" t="s">
        <v>5364</v>
      </c>
      <c r="J431" s="896" t="s">
        <v>5364</v>
      </c>
      <c r="K431" s="896" t="s">
        <v>4920</v>
      </c>
      <c r="L431" s="892" t="s">
        <v>4541</v>
      </c>
      <c r="M431" s="893" t="s">
        <v>3357</v>
      </c>
      <c r="N431" s="893" t="s">
        <v>3357</v>
      </c>
      <c r="O431" s="900" t="s">
        <v>5388</v>
      </c>
      <c r="P431" s="900" t="s">
        <v>5737</v>
      </c>
      <c r="Q431" s="892" t="s">
        <v>5365</v>
      </c>
    </row>
    <row r="432" spans="1:17" ht="13.5" customHeight="1" x14ac:dyDescent="0.15">
      <c r="A432" s="889">
        <v>397</v>
      </c>
      <c r="B432" s="970" t="s">
        <v>1310</v>
      </c>
      <c r="C432" s="882" t="s">
        <v>2671</v>
      </c>
      <c r="D432" s="844" t="s">
        <v>5327</v>
      </c>
      <c r="E432" s="844"/>
      <c r="F432" s="844" t="s">
        <v>4541</v>
      </c>
      <c r="G432" s="904" t="s">
        <v>3012</v>
      </c>
      <c r="H432" s="896" t="s">
        <v>5364</v>
      </c>
      <c r="I432" s="896" t="s">
        <v>5364</v>
      </c>
      <c r="J432" s="896" t="s">
        <v>5364</v>
      </c>
      <c r="K432" s="896" t="s">
        <v>4920</v>
      </c>
      <c r="L432" s="892" t="s">
        <v>4541</v>
      </c>
      <c r="M432" s="893" t="s">
        <v>3357</v>
      </c>
      <c r="N432" s="893" t="s">
        <v>3357</v>
      </c>
      <c r="O432" s="900" t="s">
        <v>5388</v>
      </c>
      <c r="P432" s="900" t="s">
        <v>5737</v>
      </c>
      <c r="Q432" s="892" t="s">
        <v>5589</v>
      </c>
    </row>
    <row r="433" spans="1:17" ht="13.5" customHeight="1" x14ac:dyDescent="0.15">
      <c r="A433" s="889">
        <v>398</v>
      </c>
      <c r="B433" s="970" t="s">
        <v>1314</v>
      </c>
      <c r="C433" s="882" t="s">
        <v>2672</v>
      </c>
      <c r="D433" s="994" t="s">
        <v>6515</v>
      </c>
      <c r="E433" s="844"/>
      <c r="F433" s="844" t="s">
        <v>4541</v>
      </c>
      <c r="G433" s="901" t="s">
        <v>4541</v>
      </c>
      <c r="H433" s="896" t="s">
        <v>4920</v>
      </c>
      <c r="I433" s="896" t="s">
        <v>4920</v>
      </c>
      <c r="J433" s="896" t="s">
        <v>4920</v>
      </c>
      <c r="K433" s="896" t="s">
        <v>4920</v>
      </c>
      <c r="L433" s="892" t="s">
        <v>4541</v>
      </c>
      <c r="M433" s="893" t="s">
        <v>3357</v>
      </c>
      <c r="N433" s="893" t="s">
        <v>3357</v>
      </c>
      <c r="O433" s="900" t="s">
        <v>5738</v>
      </c>
      <c r="P433" s="900" t="s">
        <v>5739</v>
      </c>
      <c r="Q433" s="892" t="s">
        <v>5422</v>
      </c>
    </row>
    <row r="434" spans="1:17" ht="13.5" customHeight="1" x14ac:dyDescent="0.15">
      <c r="A434" s="889">
        <v>399</v>
      </c>
      <c r="B434" s="970" t="s">
        <v>1366</v>
      </c>
      <c r="C434" s="882" t="s">
        <v>2676</v>
      </c>
      <c r="D434" s="994" t="s">
        <v>6562</v>
      </c>
      <c r="E434" s="844" t="s">
        <v>6287</v>
      </c>
      <c r="F434" s="969" t="s">
        <v>4541</v>
      </c>
      <c r="G434" s="901" t="s">
        <v>4541</v>
      </c>
      <c r="H434" s="896" t="s">
        <v>4920</v>
      </c>
      <c r="I434" s="896" t="s">
        <v>4920</v>
      </c>
      <c r="J434" s="896" t="s">
        <v>4920</v>
      </c>
      <c r="K434" s="896" t="s">
        <v>5364</v>
      </c>
      <c r="L434" s="892" t="s">
        <v>4541</v>
      </c>
      <c r="M434" s="893" t="s">
        <v>3357</v>
      </c>
      <c r="N434" s="893" t="s">
        <v>3357</v>
      </c>
      <c r="O434" s="900" t="s">
        <v>5740</v>
      </c>
      <c r="P434" s="900" t="s">
        <v>5741</v>
      </c>
      <c r="Q434" s="892" t="s">
        <v>5363</v>
      </c>
    </row>
    <row r="435" spans="1:17" ht="13.5" customHeight="1" x14ac:dyDescent="0.15">
      <c r="A435" s="889">
        <v>400</v>
      </c>
      <c r="B435" s="970" t="s">
        <v>1318</v>
      </c>
      <c r="C435" s="882" t="s">
        <v>2677</v>
      </c>
      <c r="D435" s="844" t="s">
        <v>1317</v>
      </c>
      <c r="E435" s="844"/>
      <c r="F435" s="844" t="s">
        <v>4541</v>
      </c>
      <c r="G435" s="901" t="s">
        <v>4541</v>
      </c>
      <c r="H435" s="896" t="s">
        <v>4920</v>
      </c>
      <c r="I435" s="896" t="s">
        <v>4920</v>
      </c>
      <c r="J435" s="896" t="s">
        <v>4920</v>
      </c>
      <c r="K435" s="896" t="s">
        <v>4920</v>
      </c>
      <c r="L435" s="896" t="s">
        <v>4920</v>
      </c>
      <c r="M435" s="893" t="s">
        <v>3357</v>
      </c>
      <c r="N435" s="893" t="s">
        <v>3357</v>
      </c>
      <c r="O435" s="900" t="s">
        <v>5742</v>
      </c>
      <c r="P435" s="900" t="s">
        <v>5743</v>
      </c>
      <c r="Q435" s="892" t="s">
        <v>6029</v>
      </c>
    </row>
    <row r="436" spans="1:17" ht="13.5" customHeight="1" x14ac:dyDescent="0.15">
      <c r="A436" s="889">
        <v>401</v>
      </c>
      <c r="B436" s="970" t="s">
        <v>1318</v>
      </c>
      <c r="C436" s="882" t="s">
        <v>2677</v>
      </c>
      <c r="D436" s="844" t="s">
        <v>1320</v>
      </c>
      <c r="E436" s="844"/>
      <c r="F436" s="844" t="s">
        <v>4541</v>
      </c>
      <c r="G436" s="901" t="s">
        <v>4541</v>
      </c>
      <c r="H436" s="896" t="s">
        <v>4920</v>
      </c>
      <c r="I436" s="896" t="s">
        <v>4920</v>
      </c>
      <c r="J436" s="896" t="s">
        <v>4920</v>
      </c>
      <c r="K436" s="896" t="s">
        <v>4920</v>
      </c>
      <c r="L436" s="896" t="s">
        <v>4920</v>
      </c>
      <c r="M436" s="893" t="s">
        <v>3357</v>
      </c>
      <c r="N436" s="893" t="s">
        <v>3357</v>
      </c>
      <c r="O436" s="900" t="s">
        <v>5742</v>
      </c>
      <c r="P436" s="900" t="s">
        <v>5743</v>
      </c>
      <c r="Q436" s="892" t="s">
        <v>6030</v>
      </c>
    </row>
    <row r="437" spans="1:17" ht="13.5" customHeight="1" x14ac:dyDescent="0.15">
      <c r="A437" s="889">
        <v>402</v>
      </c>
      <c r="B437" s="970" t="s">
        <v>1322</v>
      </c>
      <c r="C437" s="882" t="s">
        <v>2679</v>
      </c>
      <c r="D437" s="994" t="s">
        <v>6516</v>
      </c>
      <c r="E437" s="844"/>
      <c r="F437" s="914" t="s">
        <v>4541</v>
      </c>
      <c r="G437" s="904" t="s">
        <v>3012</v>
      </c>
      <c r="H437" s="896" t="s">
        <v>4920</v>
      </c>
      <c r="I437" s="896" t="s">
        <v>4920</v>
      </c>
      <c r="J437" s="896" t="s">
        <v>4920</v>
      </c>
      <c r="K437" s="896" t="s">
        <v>4920</v>
      </c>
      <c r="L437" s="892" t="s">
        <v>4541</v>
      </c>
      <c r="M437" s="893" t="s">
        <v>3357</v>
      </c>
      <c r="N437" s="893" t="s">
        <v>3357</v>
      </c>
      <c r="O437" s="900" t="s">
        <v>5744</v>
      </c>
      <c r="P437" s="900" t="s">
        <v>5745</v>
      </c>
      <c r="Q437" s="892" t="s">
        <v>3146</v>
      </c>
    </row>
    <row r="438" spans="1:17" ht="25.5" customHeight="1" x14ac:dyDescent="0.15">
      <c r="A438" s="889">
        <v>403</v>
      </c>
      <c r="B438" s="970" t="s">
        <v>1326</v>
      </c>
      <c r="C438" s="882" t="s">
        <v>2683</v>
      </c>
      <c r="D438" s="844" t="s">
        <v>1325</v>
      </c>
      <c r="E438" s="844"/>
      <c r="F438" s="960" t="s">
        <v>4541</v>
      </c>
      <c r="G438" s="894" t="s">
        <v>3012</v>
      </c>
      <c r="H438" s="896" t="s">
        <v>4920</v>
      </c>
      <c r="I438" s="896" t="s">
        <v>4920</v>
      </c>
      <c r="J438" s="959" t="s">
        <v>5364</v>
      </c>
      <c r="K438" s="897" t="s">
        <v>3012</v>
      </c>
      <c r="L438" s="892" t="s">
        <v>4541</v>
      </c>
      <c r="M438" s="893" t="s">
        <v>3357</v>
      </c>
      <c r="N438" s="893" t="s">
        <v>3357</v>
      </c>
      <c r="O438" s="900" t="s">
        <v>5748</v>
      </c>
      <c r="P438" s="900" t="s">
        <v>5749</v>
      </c>
      <c r="Q438" s="892" t="s">
        <v>5363</v>
      </c>
    </row>
    <row r="439" spans="1:17" ht="13.5" customHeight="1" x14ac:dyDescent="0.15">
      <c r="A439" s="889">
        <v>404</v>
      </c>
      <c r="B439" s="970" t="s">
        <v>6708</v>
      </c>
      <c r="C439" s="882" t="s">
        <v>6710</v>
      </c>
      <c r="D439" s="844" t="s">
        <v>6709</v>
      </c>
      <c r="E439" s="844"/>
      <c r="F439" s="960"/>
      <c r="G439" s="894"/>
      <c r="H439" s="896"/>
      <c r="I439" s="896"/>
      <c r="J439" s="959"/>
      <c r="K439" s="897"/>
      <c r="L439" s="892"/>
      <c r="M439" s="893"/>
      <c r="N439" s="893"/>
      <c r="O439" s="900"/>
      <c r="P439" s="900"/>
      <c r="Q439" s="892"/>
    </row>
    <row r="440" spans="1:17" ht="13.5" customHeight="1" x14ac:dyDescent="0.15">
      <c r="A440" s="889">
        <v>405</v>
      </c>
      <c r="B440" s="970" t="s">
        <v>5943</v>
      </c>
      <c r="C440" s="882" t="s">
        <v>2688</v>
      </c>
      <c r="D440" s="844" t="s">
        <v>1494</v>
      </c>
      <c r="E440" s="844"/>
      <c r="F440" s="968" t="s">
        <v>4541</v>
      </c>
      <c r="G440" s="894" t="s">
        <v>3012</v>
      </c>
      <c r="H440" s="896" t="s">
        <v>4920</v>
      </c>
      <c r="I440" s="896" t="s">
        <v>4920</v>
      </c>
      <c r="J440" s="896" t="s">
        <v>5364</v>
      </c>
      <c r="K440" s="896" t="s">
        <v>4920</v>
      </c>
      <c r="L440" s="892" t="s">
        <v>4541</v>
      </c>
      <c r="M440" s="893" t="s">
        <v>3357</v>
      </c>
      <c r="N440" s="893" t="s">
        <v>3357</v>
      </c>
      <c r="O440" s="900" t="s">
        <v>5746</v>
      </c>
      <c r="P440" s="900" t="s">
        <v>5747</v>
      </c>
      <c r="Q440" s="892" t="s">
        <v>5363</v>
      </c>
    </row>
    <row r="441" spans="1:17" ht="13.5" customHeight="1" x14ac:dyDescent="0.15">
      <c r="A441" s="889"/>
      <c r="B441" s="970" t="s">
        <v>1330</v>
      </c>
      <c r="C441" s="882" t="s">
        <v>2692</v>
      </c>
      <c r="D441" s="844" t="s">
        <v>1329</v>
      </c>
      <c r="E441" s="844"/>
      <c r="F441" s="844" t="s">
        <v>4541</v>
      </c>
      <c r="G441" s="901" t="s">
        <v>4541</v>
      </c>
      <c r="H441" s="896" t="s">
        <v>4920</v>
      </c>
      <c r="I441" s="896" t="s">
        <v>4920</v>
      </c>
      <c r="J441" s="896" t="s">
        <v>4920</v>
      </c>
      <c r="K441" s="896" t="s">
        <v>4920</v>
      </c>
      <c r="L441" s="896" t="s">
        <v>4920</v>
      </c>
      <c r="M441" s="893" t="s">
        <v>3357</v>
      </c>
      <c r="N441" s="893" t="s">
        <v>3357</v>
      </c>
      <c r="O441" s="900" t="s">
        <v>5750</v>
      </c>
      <c r="P441" s="900" t="s">
        <v>5751</v>
      </c>
      <c r="Q441" s="892" t="s">
        <v>5363</v>
      </c>
    </row>
    <row r="442" spans="1:17" ht="13.5" customHeight="1" x14ac:dyDescent="0.15">
      <c r="A442" s="889">
        <v>406</v>
      </c>
      <c r="B442" s="970" t="s">
        <v>1338</v>
      </c>
      <c r="C442" s="882" t="s">
        <v>2221</v>
      </c>
      <c r="D442" s="844" t="s">
        <v>1337</v>
      </c>
      <c r="E442" s="844"/>
      <c r="F442" s="914" t="s">
        <v>5374</v>
      </c>
      <c r="G442" s="880"/>
      <c r="H442" s="889"/>
      <c r="I442" s="889"/>
      <c r="J442" s="889"/>
      <c r="K442" s="889"/>
      <c r="L442" s="889"/>
      <c r="M442" s="891"/>
      <c r="N442" s="891"/>
      <c r="O442" s="891"/>
      <c r="P442" s="891"/>
      <c r="Q442" s="889"/>
    </row>
    <row r="443" spans="1:17" ht="13.5" customHeight="1" x14ac:dyDescent="0.15">
      <c r="A443" s="889">
        <v>407</v>
      </c>
      <c r="B443" s="970" t="s">
        <v>1346</v>
      </c>
      <c r="C443" s="882" t="s">
        <v>2700</v>
      </c>
      <c r="D443" s="844" t="s">
        <v>1345</v>
      </c>
      <c r="E443" s="844"/>
      <c r="F443" s="914" t="s">
        <v>5374</v>
      </c>
      <c r="G443" s="880"/>
      <c r="H443" s="889"/>
      <c r="I443" s="889"/>
      <c r="J443" s="889"/>
      <c r="K443" s="889"/>
      <c r="L443" s="889"/>
      <c r="M443" s="891"/>
      <c r="N443" s="891"/>
      <c r="O443" s="891"/>
      <c r="P443" s="891"/>
      <c r="Q443" s="889"/>
    </row>
    <row r="444" spans="1:17" ht="13.5" customHeight="1" x14ac:dyDescent="0.15">
      <c r="A444" s="889">
        <v>408</v>
      </c>
      <c r="B444" s="971" t="s">
        <v>1352</v>
      </c>
      <c r="C444" s="882" t="s">
        <v>2703</v>
      </c>
      <c r="D444" s="844" t="s">
        <v>1351</v>
      </c>
      <c r="E444" s="844"/>
      <c r="F444" s="844" t="s">
        <v>4541</v>
      </c>
      <c r="G444" s="901" t="s">
        <v>4541</v>
      </c>
      <c r="H444" s="896" t="s">
        <v>4920</v>
      </c>
      <c r="I444" s="896" t="s">
        <v>4920</v>
      </c>
      <c r="J444" s="896" t="s">
        <v>4920</v>
      </c>
      <c r="K444" s="896" t="s">
        <v>4920</v>
      </c>
      <c r="L444" s="896" t="s">
        <v>4920</v>
      </c>
      <c r="M444" s="893" t="s">
        <v>3484</v>
      </c>
      <c r="N444" s="893" t="s">
        <v>3484</v>
      </c>
      <c r="O444" s="891"/>
      <c r="P444" s="891"/>
      <c r="Q444" s="889"/>
    </row>
    <row r="445" spans="1:17" ht="13.5" customHeight="1" x14ac:dyDescent="0.15">
      <c r="A445" s="889">
        <v>409</v>
      </c>
      <c r="B445" s="970" t="s">
        <v>1355</v>
      </c>
      <c r="C445" s="882" t="s">
        <v>2707</v>
      </c>
      <c r="D445" s="994" t="s">
        <v>6469</v>
      </c>
      <c r="E445" s="844"/>
      <c r="F445" s="844" t="s">
        <v>4541</v>
      </c>
      <c r="G445" s="901" t="s">
        <v>4541</v>
      </c>
      <c r="H445" s="896" t="s">
        <v>4920</v>
      </c>
      <c r="I445" s="896" t="s">
        <v>4920</v>
      </c>
      <c r="J445" s="896" t="s">
        <v>4920</v>
      </c>
      <c r="K445" s="896" t="s">
        <v>4920</v>
      </c>
      <c r="L445" s="892" t="s">
        <v>4541</v>
      </c>
      <c r="M445" s="893" t="s">
        <v>3357</v>
      </c>
      <c r="N445" s="893" t="s">
        <v>3357</v>
      </c>
      <c r="O445" s="900" t="s">
        <v>5752</v>
      </c>
      <c r="P445" s="900" t="s">
        <v>5753</v>
      </c>
      <c r="Q445" s="892" t="s">
        <v>5363</v>
      </c>
    </row>
    <row r="446" spans="1:17" ht="13.5" customHeight="1" x14ac:dyDescent="0.15">
      <c r="A446" s="889">
        <v>410</v>
      </c>
      <c r="B446" s="971" t="s">
        <v>1359</v>
      </c>
      <c r="C446" s="882" t="s">
        <v>2711</v>
      </c>
      <c r="D446" s="844" t="s">
        <v>1362</v>
      </c>
      <c r="E446" s="844"/>
      <c r="F446" s="844" t="s">
        <v>4541</v>
      </c>
      <c r="G446" s="904" t="s">
        <v>3012</v>
      </c>
      <c r="H446" s="896" t="s">
        <v>4920</v>
      </c>
      <c r="I446" s="896" t="s">
        <v>4920</v>
      </c>
      <c r="J446" s="896" t="s">
        <v>4920</v>
      </c>
      <c r="K446" s="896" t="s">
        <v>4920</v>
      </c>
      <c r="L446" s="892" t="s">
        <v>4541</v>
      </c>
      <c r="M446" s="892" t="s">
        <v>3484</v>
      </c>
      <c r="N446" s="892" t="s">
        <v>3484</v>
      </c>
    </row>
    <row r="447" spans="1:17" ht="13.5" customHeight="1" x14ac:dyDescent="0.15">
      <c r="A447" s="889">
        <v>411</v>
      </c>
      <c r="B447" s="971" t="s">
        <v>1363</v>
      </c>
      <c r="C447" s="882" t="s">
        <v>2711</v>
      </c>
      <c r="D447" s="844" t="s">
        <v>1358</v>
      </c>
      <c r="E447" s="844"/>
      <c r="F447" s="914" t="s">
        <v>4541</v>
      </c>
      <c r="G447" s="904" t="s">
        <v>3012</v>
      </c>
      <c r="H447" s="896" t="s">
        <v>4920</v>
      </c>
      <c r="I447" s="896" t="s">
        <v>4920</v>
      </c>
      <c r="J447" s="896" t="s">
        <v>4920</v>
      </c>
      <c r="K447" s="896" t="s">
        <v>4920</v>
      </c>
      <c r="L447" s="892" t="s">
        <v>4541</v>
      </c>
      <c r="M447" s="892" t="s">
        <v>3484</v>
      </c>
      <c r="N447" s="892" t="s">
        <v>3484</v>
      </c>
      <c r="O447" s="899"/>
      <c r="P447" s="899"/>
      <c r="Q447" s="892"/>
    </row>
    <row r="448" spans="1:17" ht="13.5" customHeight="1" x14ac:dyDescent="0.15">
      <c r="A448" s="889">
        <v>412</v>
      </c>
      <c r="B448" s="971" t="s">
        <v>6500</v>
      </c>
      <c r="C448" s="1038" t="s">
        <v>6502</v>
      </c>
      <c r="D448" s="994" t="s">
        <v>6501</v>
      </c>
      <c r="E448" s="844" t="s">
        <v>6287</v>
      </c>
      <c r="F448" s="844" t="s">
        <v>4541</v>
      </c>
      <c r="G448" s="901" t="s">
        <v>4541</v>
      </c>
      <c r="H448" s="896" t="s">
        <v>4920</v>
      </c>
      <c r="I448" s="896" t="s">
        <v>4920</v>
      </c>
      <c r="J448" s="896" t="s">
        <v>4920</v>
      </c>
      <c r="K448" s="896" t="s">
        <v>4920</v>
      </c>
      <c r="L448" s="896" t="s">
        <v>4920</v>
      </c>
      <c r="M448" s="893" t="s">
        <v>3357</v>
      </c>
      <c r="N448" s="893" t="s">
        <v>3357</v>
      </c>
      <c r="O448" s="899" t="s">
        <v>6503</v>
      </c>
      <c r="P448" s="899"/>
      <c r="Q448" s="892"/>
    </row>
    <row r="449" spans="1:17" ht="13.5" customHeight="1" x14ac:dyDescent="0.15">
      <c r="A449" s="889">
        <v>413</v>
      </c>
      <c r="B449" s="970" t="s">
        <v>1369</v>
      </c>
      <c r="C449" s="882" t="s">
        <v>2715</v>
      </c>
      <c r="D449" s="844" t="s">
        <v>1368</v>
      </c>
      <c r="E449" s="844"/>
      <c r="F449" s="968" t="s">
        <v>4541</v>
      </c>
      <c r="G449" s="904" t="s">
        <v>3012</v>
      </c>
      <c r="H449" s="904" t="s">
        <v>3012</v>
      </c>
      <c r="I449" s="904" t="s">
        <v>3012</v>
      </c>
      <c r="J449" s="897" t="s">
        <v>5364</v>
      </c>
      <c r="K449" s="897" t="s">
        <v>3012</v>
      </c>
      <c r="L449" s="892" t="s">
        <v>4541</v>
      </c>
      <c r="M449" s="893" t="s">
        <v>3357</v>
      </c>
      <c r="N449" s="893" t="s">
        <v>3357</v>
      </c>
      <c r="O449" s="889"/>
      <c r="P449" s="889"/>
      <c r="Q449" s="889"/>
    </row>
    <row r="450" spans="1:17" ht="13.5" customHeight="1" x14ac:dyDescent="0.15">
      <c r="A450" s="889">
        <v>413</v>
      </c>
      <c r="B450" s="970" t="s">
        <v>1350</v>
      </c>
      <c r="C450" s="882" t="s">
        <v>2722</v>
      </c>
      <c r="D450" s="844" t="s">
        <v>1349</v>
      </c>
      <c r="E450" s="844"/>
      <c r="F450" s="968" t="s">
        <v>4541</v>
      </c>
      <c r="G450" s="904" t="s">
        <v>3012</v>
      </c>
      <c r="H450" s="896" t="s">
        <v>4920</v>
      </c>
      <c r="I450" s="896" t="s">
        <v>4920</v>
      </c>
      <c r="J450" s="896" t="s">
        <v>4920</v>
      </c>
      <c r="K450" s="896" t="s">
        <v>4920</v>
      </c>
      <c r="L450" s="892" t="s">
        <v>4541</v>
      </c>
      <c r="M450" s="893" t="s">
        <v>3357</v>
      </c>
      <c r="N450" s="893" t="s">
        <v>3357</v>
      </c>
      <c r="O450" s="900"/>
      <c r="P450" s="900"/>
      <c r="Q450" s="892"/>
    </row>
    <row r="451" spans="1:17" ht="13.5" customHeight="1" x14ac:dyDescent="0.15">
      <c r="A451" s="889">
        <v>414</v>
      </c>
      <c r="B451" s="970" t="s">
        <v>5911</v>
      </c>
      <c r="C451" s="882" t="s">
        <v>5911</v>
      </c>
      <c r="D451" s="844" t="s">
        <v>6031</v>
      </c>
      <c r="E451" s="844"/>
      <c r="F451" s="914" t="s">
        <v>4541</v>
      </c>
      <c r="G451" s="901" t="s">
        <v>4541</v>
      </c>
      <c r="H451" s="896" t="s">
        <v>4920</v>
      </c>
      <c r="I451" s="896" t="s">
        <v>6128</v>
      </c>
      <c r="J451" s="896" t="s">
        <v>4920</v>
      </c>
      <c r="K451" s="896" t="s">
        <v>4920</v>
      </c>
      <c r="L451" s="892" t="s">
        <v>4541</v>
      </c>
      <c r="M451" s="893" t="s">
        <v>3357</v>
      </c>
      <c r="N451" s="893" t="s">
        <v>3357</v>
      </c>
      <c r="O451" s="899"/>
      <c r="P451" s="1027"/>
      <c r="Q451" s="892"/>
    </row>
    <row r="452" spans="1:17" ht="13.5" customHeight="1" x14ac:dyDescent="0.15">
      <c r="A452" s="889">
        <v>415</v>
      </c>
      <c r="B452" s="970" t="s">
        <v>6091</v>
      </c>
      <c r="C452" s="882" t="s">
        <v>6092</v>
      </c>
      <c r="D452" s="844" t="s">
        <v>6093</v>
      </c>
      <c r="E452" s="844"/>
      <c r="F452" s="914" t="s">
        <v>4541</v>
      </c>
      <c r="G452" s="904" t="s">
        <v>3012</v>
      </c>
      <c r="H452" s="896" t="s">
        <v>4920</v>
      </c>
      <c r="I452" s="896" t="s">
        <v>4920</v>
      </c>
      <c r="J452" s="896" t="s">
        <v>4920</v>
      </c>
      <c r="K452" s="896"/>
      <c r="L452" s="892"/>
      <c r="M452" s="893"/>
      <c r="N452" s="893"/>
      <c r="O452" s="900"/>
      <c r="P452" s="900"/>
      <c r="Q452" s="892"/>
    </row>
    <row r="453" spans="1:17" ht="13.5" customHeight="1" x14ac:dyDescent="0.15">
      <c r="A453" s="889">
        <v>416</v>
      </c>
      <c r="B453" s="971" t="s">
        <v>1377</v>
      </c>
      <c r="C453" s="882" t="s">
        <v>2730</v>
      </c>
      <c r="D453" s="844" t="s">
        <v>1376</v>
      </c>
      <c r="E453" s="844"/>
      <c r="F453" s="914" t="s">
        <v>5374</v>
      </c>
      <c r="G453" s="889"/>
      <c r="H453" s="889"/>
      <c r="I453" s="889"/>
      <c r="J453" s="889"/>
      <c r="K453" s="889"/>
      <c r="L453" s="889"/>
      <c r="M453" s="891"/>
      <c r="N453" s="891"/>
      <c r="O453" s="889"/>
      <c r="P453" s="899"/>
      <c r="Q453" s="892"/>
    </row>
    <row r="454" spans="1:17" ht="13.5" customHeight="1" x14ac:dyDescent="0.15">
      <c r="A454" s="889">
        <v>417</v>
      </c>
      <c r="B454" s="970" t="s">
        <v>1381</v>
      </c>
      <c r="C454" s="882" t="s">
        <v>2732</v>
      </c>
      <c r="D454" s="844" t="s">
        <v>1380</v>
      </c>
      <c r="E454" s="844"/>
      <c r="F454" s="914" t="s">
        <v>4541</v>
      </c>
      <c r="G454" s="904" t="s">
        <v>3012</v>
      </c>
      <c r="H454" s="896" t="s">
        <v>4920</v>
      </c>
      <c r="I454" s="896" t="s">
        <v>4920</v>
      </c>
      <c r="J454" s="896" t="s">
        <v>4920</v>
      </c>
      <c r="K454" s="896" t="s">
        <v>4920</v>
      </c>
      <c r="L454" s="892" t="s">
        <v>4541</v>
      </c>
      <c r="M454" s="893" t="s">
        <v>3357</v>
      </c>
      <c r="N454" s="893" t="s">
        <v>3357</v>
      </c>
      <c r="O454" s="900" t="s">
        <v>5757</v>
      </c>
      <c r="P454" s="900" t="s">
        <v>5758</v>
      </c>
      <c r="Q454" s="892" t="s">
        <v>5363</v>
      </c>
    </row>
    <row r="455" spans="1:17" ht="13.5" customHeight="1" x14ac:dyDescent="0.15">
      <c r="A455" s="889">
        <v>418</v>
      </c>
      <c r="B455" s="970" t="s">
        <v>1385</v>
      </c>
      <c r="C455" s="882" t="s">
        <v>2732</v>
      </c>
      <c r="D455" s="844" t="s">
        <v>1384</v>
      </c>
      <c r="E455" s="844"/>
      <c r="F455" s="914" t="s">
        <v>4541</v>
      </c>
      <c r="G455" s="904" t="s">
        <v>3012</v>
      </c>
      <c r="H455" s="896" t="s">
        <v>4920</v>
      </c>
      <c r="I455" s="896" t="s">
        <v>4920</v>
      </c>
      <c r="J455" s="896" t="s">
        <v>4920</v>
      </c>
      <c r="K455" s="896" t="s">
        <v>4920</v>
      </c>
      <c r="L455" s="892" t="s">
        <v>4541</v>
      </c>
      <c r="M455" s="893" t="s">
        <v>3357</v>
      </c>
      <c r="N455" s="893" t="s">
        <v>3357</v>
      </c>
      <c r="O455" s="900" t="s">
        <v>5755</v>
      </c>
      <c r="P455" s="900" t="s">
        <v>5756</v>
      </c>
      <c r="Q455" s="892" t="s">
        <v>3146</v>
      </c>
    </row>
    <row r="456" spans="1:17" ht="13.5" customHeight="1" x14ac:dyDescent="0.15">
      <c r="A456" s="889">
        <v>419</v>
      </c>
      <c r="B456" s="970" t="s">
        <v>1389</v>
      </c>
      <c r="C456" s="882" t="s">
        <v>2735</v>
      </c>
      <c r="D456" s="844" t="s">
        <v>1388</v>
      </c>
      <c r="E456" s="844"/>
      <c r="F456" s="844" t="s">
        <v>4541</v>
      </c>
      <c r="G456" s="901" t="s">
        <v>4541</v>
      </c>
      <c r="H456" s="896" t="s">
        <v>4920</v>
      </c>
      <c r="I456" s="896" t="s">
        <v>4920</v>
      </c>
      <c r="J456" s="896" t="s">
        <v>4920</v>
      </c>
      <c r="K456" s="896" t="s">
        <v>4920</v>
      </c>
      <c r="L456" s="892" t="s">
        <v>4541</v>
      </c>
      <c r="M456" s="893" t="s">
        <v>3357</v>
      </c>
      <c r="N456" s="893" t="s">
        <v>3357</v>
      </c>
      <c r="O456" s="900" t="s">
        <v>5759</v>
      </c>
      <c r="P456" s="900" t="s">
        <v>5760</v>
      </c>
      <c r="Q456" s="892" t="s">
        <v>5363</v>
      </c>
    </row>
    <row r="457" spans="1:17" ht="13.5" customHeight="1" x14ac:dyDescent="0.15">
      <c r="A457" s="889">
        <v>420</v>
      </c>
      <c r="B457" s="970" t="s">
        <v>1393</v>
      </c>
      <c r="C457" s="882" t="s">
        <v>2739</v>
      </c>
      <c r="D457" s="1045" t="s">
        <v>6544</v>
      </c>
      <c r="E457" s="844"/>
      <c r="F457" s="933" t="s">
        <v>4541</v>
      </c>
      <c r="G457" s="1020" t="s">
        <v>3012</v>
      </c>
      <c r="H457" s="1034" t="s">
        <v>5364</v>
      </c>
      <c r="I457" s="1022" t="s">
        <v>4920</v>
      </c>
      <c r="J457" s="1022" t="s">
        <v>4920</v>
      </c>
      <c r="K457" s="1022" t="s">
        <v>4920</v>
      </c>
      <c r="L457" s="1026" t="s">
        <v>4541</v>
      </c>
      <c r="M457" s="1026" t="s">
        <v>3357</v>
      </c>
      <c r="N457" s="1026" t="s">
        <v>3357</v>
      </c>
      <c r="O457" s="899" t="s">
        <v>5761</v>
      </c>
      <c r="P457" s="900" t="s">
        <v>5762</v>
      </c>
      <c r="Q457" s="892" t="s">
        <v>3146</v>
      </c>
    </row>
    <row r="458" spans="1:17" ht="13.5" customHeight="1" x14ac:dyDescent="0.15">
      <c r="A458" s="889">
        <v>421</v>
      </c>
      <c r="B458" s="970" t="s">
        <v>1397</v>
      </c>
      <c r="C458" s="882" t="s">
        <v>2743</v>
      </c>
      <c r="D458" s="844" t="s">
        <v>1396</v>
      </c>
      <c r="E458" s="844" t="s">
        <v>6294</v>
      </c>
      <c r="F458" s="934" t="s">
        <v>4541</v>
      </c>
      <c r="G458" s="901" t="s">
        <v>4541</v>
      </c>
      <c r="H458" s="896" t="s">
        <v>4920</v>
      </c>
      <c r="I458" s="896" t="s">
        <v>4920</v>
      </c>
      <c r="J458" s="896" t="s">
        <v>4920</v>
      </c>
      <c r="K458" s="896" t="s">
        <v>4920</v>
      </c>
      <c r="L458" s="892" t="s">
        <v>4541</v>
      </c>
      <c r="M458" s="893" t="s">
        <v>3357</v>
      </c>
      <c r="N458" s="893" t="s">
        <v>3357</v>
      </c>
      <c r="O458" s="900" t="s">
        <v>5763</v>
      </c>
      <c r="P458" s="900" t="s">
        <v>5764</v>
      </c>
      <c r="Q458" s="892" t="s">
        <v>5363</v>
      </c>
    </row>
    <row r="459" spans="1:17" ht="13.5" customHeight="1" x14ac:dyDescent="0.15">
      <c r="A459" s="889">
        <v>422</v>
      </c>
      <c r="B459" s="970" t="s">
        <v>1397</v>
      </c>
      <c r="C459" s="882" t="s">
        <v>2743</v>
      </c>
      <c r="D459" s="844" t="s">
        <v>6363</v>
      </c>
      <c r="E459" s="844" t="s">
        <v>6294</v>
      </c>
      <c r="F459" s="934" t="s">
        <v>4541</v>
      </c>
      <c r="G459" s="901" t="s">
        <v>4541</v>
      </c>
      <c r="H459" s="896" t="s">
        <v>4920</v>
      </c>
      <c r="I459" s="896" t="s">
        <v>4920</v>
      </c>
      <c r="J459" s="896" t="s">
        <v>4920</v>
      </c>
      <c r="K459" s="896" t="s">
        <v>4920</v>
      </c>
      <c r="L459" s="892" t="s">
        <v>4541</v>
      </c>
      <c r="M459" s="893" t="s">
        <v>3357</v>
      </c>
      <c r="N459" s="893" t="s">
        <v>3357</v>
      </c>
      <c r="O459" s="900" t="s">
        <v>5763</v>
      </c>
      <c r="P459" s="900" t="s">
        <v>5764</v>
      </c>
      <c r="Q459" s="892" t="s">
        <v>5365</v>
      </c>
    </row>
    <row r="460" spans="1:17" ht="13.5" customHeight="1" x14ac:dyDescent="0.15">
      <c r="A460" s="889">
        <v>423</v>
      </c>
      <c r="B460" s="970" t="s">
        <v>1397</v>
      </c>
      <c r="C460" s="882" t="s">
        <v>2743</v>
      </c>
      <c r="D460" s="844" t="s">
        <v>6549</v>
      </c>
      <c r="E460" s="844" t="s">
        <v>6294</v>
      </c>
      <c r="F460" s="934" t="s">
        <v>4541</v>
      </c>
      <c r="G460" s="901" t="s">
        <v>4541</v>
      </c>
      <c r="H460" s="896" t="s">
        <v>4920</v>
      </c>
      <c r="I460" s="896" t="s">
        <v>4920</v>
      </c>
      <c r="J460" s="896" t="s">
        <v>4920</v>
      </c>
      <c r="K460" s="896" t="s">
        <v>4920</v>
      </c>
      <c r="L460" s="892" t="s">
        <v>4541</v>
      </c>
      <c r="M460" s="893" t="s">
        <v>3357</v>
      </c>
      <c r="N460" s="893" t="s">
        <v>3357</v>
      </c>
      <c r="O460" s="900" t="s">
        <v>5763</v>
      </c>
      <c r="P460" s="900"/>
      <c r="Q460" s="892"/>
    </row>
    <row r="461" spans="1:17" ht="13.5" customHeight="1" x14ac:dyDescent="0.15">
      <c r="A461" s="889">
        <v>424</v>
      </c>
      <c r="B461" s="970" t="s">
        <v>2725</v>
      </c>
      <c r="C461" s="882" t="s">
        <v>2726</v>
      </c>
      <c r="D461" s="994" t="s">
        <v>6574</v>
      </c>
      <c r="E461" s="844"/>
      <c r="F461" s="914" t="s">
        <v>4541</v>
      </c>
      <c r="G461" s="904" t="s">
        <v>3012</v>
      </c>
      <c r="H461" s="896" t="s">
        <v>4920</v>
      </c>
      <c r="I461" s="896" t="s">
        <v>4920</v>
      </c>
      <c r="J461" s="896" t="s">
        <v>5364</v>
      </c>
      <c r="K461" s="896" t="s">
        <v>4920</v>
      </c>
      <c r="L461" s="892" t="s">
        <v>4541</v>
      </c>
      <c r="M461" s="893" t="s">
        <v>3357</v>
      </c>
      <c r="N461" s="893" t="s">
        <v>3357</v>
      </c>
      <c r="O461" s="900" t="s">
        <v>5754</v>
      </c>
      <c r="P461" s="900"/>
      <c r="Q461" s="889"/>
    </row>
    <row r="462" spans="1:17" ht="13.5" customHeight="1" x14ac:dyDescent="0.15">
      <c r="A462" s="889"/>
      <c r="B462" s="970" t="s">
        <v>6699</v>
      </c>
      <c r="C462" s="882" t="s">
        <v>6664</v>
      </c>
      <c r="D462" s="994" t="s">
        <v>6665</v>
      </c>
      <c r="E462" s="844"/>
      <c r="F462" s="934" t="s">
        <v>4541</v>
      </c>
      <c r="G462" s="904" t="s">
        <v>3012</v>
      </c>
      <c r="H462" s="896" t="s">
        <v>4920</v>
      </c>
      <c r="I462" s="896" t="s">
        <v>4920</v>
      </c>
      <c r="J462" s="896" t="s">
        <v>4920</v>
      </c>
      <c r="K462" s="896" t="s">
        <v>4920</v>
      </c>
      <c r="L462" s="892" t="s">
        <v>4541</v>
      </c>
      <c r="M462" s="893" t="s">
        <v>3357</v>
      </c>
      <c r="N462" s="893" t="s">
        <v>3357</v>
      </c>
      <c r="O462" s="900"/>
      <c r="P462" s="900"/>
      <c r="Q462" s="889"/>
    </row>
    <row r="463" spans="1:17" ht="13.5" customHeight="1" x14ac:dyDescent="0.15">
      <c r="A463" s="889">
        <v>425</v>
      </c>
      <c r="B463" s="971" t="s">
        <v>1401</v>
      </c>
      <c r="C463" s="882" t="s">
        <v>2373</v>
      </c>
      <c r="D463" s="844" t="s">
        <v>1400</v>
      </c>
      <c r="E463" s="844"/>
      <c r="F463" s="914" t="s">
        <v>4541</v>
      </c>
      <c r="G463" s="904" t="s">
        <v>3012</v>
      </c>
      <c r="H463" s="896" t="s">
        <v>4920</v>
      </c>
      <c r="I463" s="896" t="s">
        <v>4920</v>
      </c>
      <c r="J463" s="896" t="s">
        <v>4920</v>
      </c>
      <c r="K463" s="896" t="s">
        <v>4920</v>
      </c>
      <c r="L463" s="892" t="s">
        <v>4541</v>
      </c>
      <c r="M463" s="893" t="s">
        <v>3484</v>
      </c>
      <c r="N463" s="893" t="s">
        <v>3484</v>
      </c>
      <c r="O463" s="891"/>
      <c r="P463" s="891"/>
      <c r="Q463" s="889"/>
    </row>
    <row r="464" spans="1:17" ht="13.5" customHeight="1" x14ac:dyDescent="0.15">
      <c r="A464" s="889"/>
      <c r="B464" s="970" t="s">
        <v>1405</v>
      </c>
      <c r="C464" s="882" t="s">
        <v>2749</v>
      </c>
      <c r="D464" s="844" t="s">
        <v>1413</v>
      </c>
      <c r="E464" s="844"/>
      <c r="F464" s="933" t="s">
        <v>4541</v>
      </c>
      <c r="G464" s="904" t="s">
        <v>3012</v>
      </c>
      <c r="H464" s="896" t="s">
        <v>5364</v>
      </c>
      <c r="I464" s="897">
        <v>11521999</v>
      </c>
      <c r="J464" s="896" t="s">
        <v>4920</v>
      </c>
      <c r="K464" s="896" t="s">
        <v>4920</v>
      </c>
      <c r="L464" s="896" t="s">
        <v>4920</v>
      </c>
      <c r="M464" s="893" t="s">
        <v>3357</v>
      </c>
      <c r="N464" s="893" t="s">
        <v>3357</v>
      </c>
      <c r="O464" s="900" t="s">
        <v>5531</v>
      </c>
      <c r="P464" s="900" t="s">
        <v>5764</v>
      </c>
      <c r="Q464" s="892" t="s">
        <v>5363</v>
      </c>
    </row>
    <row r="465" spans="1:18" ht="13.5" customHeight="1" x14ac:dyDescent="0.15">
      <c r="A465" s="889">
        <v>426</v>
      </c>
      <c r="B465" s="970" t="s">
        <v>1408</v>
      </c>
      <c r="C465" s="882" t="s">
        <v>2749</v>
      </c>
      <c r="D465" s="844" t="s">
        <v>1410</v>
      </c>
      <c r="E465" s="844"/>
      <c r="F465" s="933" t="s">
        <v>4541</v>
      </c>
      <c r="G465" s="904" t="s">
        <v>3012</v>
      </c>
      <c r="H465" s="896" t="s">
        <v>5364</v>
      </c>
      <c r="I465" s="897">
        <v>11522000</v>
      </c>
      <c r="J465" s="896" t="s">
        <v>4920</v>
      </c>
      <c r="K465" s="896" t="s">
        <v>4920</v>
      </c>
      <c r="L465" s="896" t="s">
        <v>4920</v>
      </c>
      <c r="M465" s="893" t="s">
        <v>3357</v>
      </c>
      <c r="N465" s="893" t="s">
        <v>3357</v>
      </c>
      <c r="O465" s="900" t="s">
        <v>5763</v>
      </c>
      <c r="P465" s="900" t="s">
        <v>5764</v>
      </c>
      <c r="Q465" s="892" t="s">
        <v>5365</v>
      </c>
    </row>
    <row r="466" spans="1:18" ht="13.5" customHeight="1" x14ac:dyDescent="0.15">
      <c r="A466" s="889">
        <v>427</v>
      </c>
      <c r="B466" s="970" t="s">
        <v>1411</v>
      </c>
      <c r="C466" s="882" t="s">
        <v>2749</v>
      </c>
      <c r="D466" s="844" t="s">
        <v>1404</v>
      </c>
      <c r="E466" s="844"/>
      <c r="F466" s="933" t="s">
        <v>4541</v>
      </c>
      <c r="G466" s="904" t="s">
        <v>3012</v>
      </c>
      <c r="H466" s="896" t="s">
        <v>5364</v>
      </c>
      <c r="I466" s="897">
        <v>11522001</v>
      </c>
      <c r="J466" s="896" t="s">
        <v>4920</v>
      </c>
      <c r="K466" s="896" t="s">
        <v>4920</v>
      </c>
      <c r="L466" s="896" t="s">
        <v>4920</v>
      </c>
      <c r="M466" s="893" t="s">
        <v>3357</v>
      </c>
      <c r="N466" s="893" t="s">
        <v>3357</v>
      </c>
      <c r="O466" s="900" t="s">
        <v>5763</v>
      </c>
      <c r="P466" s="900" t="s">
        <v>5764</v>
      </c>
      <c r="Q466" s="892" t="s">
        <v>5589</v>
      </c>
    </row>
    <row r="467" spans="1:18" ht="13.5" customHeight="1" x14ac:dyDescent="0.15">
      <c r="A467" s="889">
        <v>428</v>
      </c>
      <c r="B467" s="970" t="s">
        <v>1414</v>
      </c>
      <c r="C467" s="882" t="s">
        <v>2749</v>
      </c>
      <c r="D467" s="844" t="s">
        <v>1407</v>
      </c>
      <c r="E467" s="844"/>
      <c r="F467" s="844" t="s">
        <v>4541</v>
      </c>
      <c r="G467" s="904" t="s">
        <v>3012</v>
      </c>
      <c r="H467" s="896" t="s">
        <v>5364</v>
      </c>
      <c r="I467" s="897">
        <v>11522002</v>
      </c>
      <c r="J467" s="896" t="s">
        <v>4920</v>
      </c>
      <c r="K467" s="896" t="s">
        <v>4920</v>
      </c>
      <c r="L467" s="896" t="s">
        <v>4920</v>
      </c>
      <c r="M467" s="893" t="s">
        <v>3357</v>
      </c>
      <c r="N467" s="893" t="s">
        <v>3357</v>
      </c>
      <c r="O467" s="899" t="s">
        <v>5763</v>
      </c>
      <c r="P467" s="1027" t="s">
        <v>5764</v>
      </c>
      <c r="Q467" s="892" t="s">
        <v>6032</v>
      </c>
    </row>
    <row r="468" spans="1:18" ht="13.5" customHeight="1" x14ac:dyDescent="0.15">
      <c r="A468" s="889">
        <v>429</v>
      </c>
      <c r="B468" s="970" t="s">
        <v>1417</v>
      </c>
      <c r="C468" s="882" t="s">
        <v>2749</v>
      </c>
      <c r="D468" s="844" t="s">
        <v>1416</v>
      </c>
      <c r="E468" s="844"/>
      <c r="F468" s="844" t="s">
        <v>4541</v>
      </c>
      <c r="G468" s="901" t="s">
        <v>4541</v>
      </c>
      <c r="H468" s="896" t="s">
        <v>4920</v>
      </c>
      <c r="I468" s="896" t="s">
        <v>4920</v>
      </c>
      <c r="J468" s="896" t="s">
        <v>4920</v>
      </c>
      <c r="K468" s="896" t="s">
        <v>4920</v>
      </c>
      <c r="L468" s="896" t="s">
        <v>4920</v>
      </c>
      <c r="M468" s="893" t="s">
        <v>3357</v>
      </c>
      <c r="N468" s="893" t="s">
        <v>3357</v>
      </c>
      <c r="O468" s="900" t="s">
        <v>5763</v>
      </c>
      <c r="P468" s="900" t="s">
        <v>5764</v>
      </c>
      <c r="Q468" s="892" t="s">
        <v>6033</v>
      </c>
    </row>
    <row r="469" spans="1:18" ht="13.5" customHeight="1" x14ac:dyDescent="0.15">
      <c r="A469" s="889">
        <v>430</v>
      </c>
      <c r="B469" s="970" t="s">
        <v>1420</v>
      </c>
      <c r="C469" s="882" t="s">
        <v>2752</v>
      </c>
      <c r="D469" s="844" t="s">
        <v>1419</v>
      </c>
      <c r="E469" s="844"/>
      <c r="F469" s="990" t="s">
        <v>4541</v>
      </c>
      <c r="G469" s="901" t="s">
        <v>4541</v>
      </c>
      <c r="H469" s="896" t="s">
        <v>4920</v>
      </c>
      <c r="I469" s="896" t="s">
        <v>3012</v>
      </c>
      <c r="J469" s="896" t="s">
        <v>4920</v>
      </c>
      <c r="K469" s="896" t="s">
        <v>4920</v>
      </c>
      <c r="L469" s="896" t="s">
        <v>4920</v>
      </c>
      <c r="M469" s="893" t="s">
        <v>3357</v>
      </c>
      <c r="N469" s="893" t="s">
        <v>3357</v>
      </c>
      <c r="O469" s="900" t="s">
        <v>5766</v>
      </c>
      <c r="P469" s="900" t="s">
        <v>5767</v>
      </c>
      <c r="Q469" s="892" t="s">
        <v>3146</v>
      </c>
    </row>
    <row r="470" spans="1:18" ht="13.5" customHeight="1" x14ac:dyDescent="0.15">
      <c r="A470" s="889">
        <v>431</v>
      </c>
      <c r="B470" s="970" t="s">
        <v>6169</v>
      </c>
      <c r="C470" s="879" t="s">
        <v>6150</v>
      </c>
      <c r="D470" s="844" t="s">
        <v>6151</v>
      </c>
      <c r="E470" s="844"/>
      <c r="F470" s="933" t="s">
        <v>4541</v>
      </c>
      <c r="G470" s="894" t="s">
        <v>3012</v>
      </c>
      <c r="H470" s="896" t="s">
        <v>4920</v>
      </c>
      <c r="I470" s="896" t="s">
        <v>4920</v>
      </c>
      <c r="J470" s="896" t="s">
        <v>5364</v>
      </c>
      <c r="K470" s="896" t="s">
        <v>4920</v>
      </c>
      <c r="L470" s="892" t="s">
        <v>4541</v>
      </c>
      <c r="M470" s="893" t="s">
        <v>6153</v>
      </c>
      <c r="N470" s="893" t="s">
        <v>6153</v>
      </c>
      <c r="O470" s="900" t="s">
        <v>6152</v>
      </c>
      <c r="P470" s="900"/>
      <c r="Q470" s="892"/>
    </row>
    <row r="471" spans="1:18" ht="13.5" customHeight="1" x14ac:dyDescent="0.15">
      <c r="A471" s="889">
        <v>432</v>
      </c>
      <c r="B471" s="970" t="s">
        <v>6172</v>
      </c>
      <c r="C471" s="882" t="s">
        <v>6150</v>
      </c>
      <c r="D471" s="844" t="s">
        <v>6173</v>
      </c>
      <c r="E471" s="844"/>
      <c r="F471" s="844" t="s">
        <v>4541</v>
      </c>
      <c r="G471" s="901" t="s">
        <v>4541</v>
      </c>
      <c r="H471" s="896" t="s">
        <v>4920</v>
      </c>
      <c r="I471" s="896" t="s">
        <v>4920</v>
      </c>
      <c r="J471" s="896" t="s">
        <v>4920</v>
      </c>
      <c r="K471" s="896" t="s">
        <v>4920</v>
      </c>
      <c r="L471" s="892" t="s">
        <v>4541</v>
      </c>
      <c r="M471" s="893" t="s">
        <v>3484</v>
      </c>
      <c r="N471" s="893" t="s">
        <v>3484</v>
      </c>
      <c r="O471" s="900" t="s">
        <v>6152</v>
      </c>
      <c r="P471" s="900"/>
      <c r="Q471" s="899"/>
    </row>
    <row r="472" spans="1:18" ht="13.5" customHeight="1" x14ac:dyDescent="0.15">
      <c r="A472" s="889">
        <v>433</v>
      </c>
      <c r="B472" s="970" t="s">
        <v>6171</v>
      </c>
      <c r="C472" s="882" t="s">
        <v>6150</v>
      </c>
      <c r="D472" s="844" t="s">
        <v>6170</v>
      </c>
      <c r="E472" s="844"/>
      <c r="F472" s="844" t="s">
        <v>4541</v>
      </c>
      <c r="G472" s="901" t="s">
        <v>4541</v>
      </c>
      <c r="H472" s="896" t="s">
        <v>4920</v>
      </c>
      <c r="I472" s="896" t="s">
        <v>4920</v>
      </c>
      <c r="J472" s="896" t="s">
        <v>4920</v>
      </c>
      <c r="K472" s="896" t="s">
        <v>4920</v>
      </c>
      <c r="L472" s="892" t="s">
        <v>4541</v>
      </c>
      <c r="M472" s="893" t="s">
        <v>3484</v>
      </c>
      <c r="N472" s="893" t="s">
        <v>3484</v>
      </c>
      <c r="O472" s="900" t="s">
        <v>6152</v>
      </c>
      <c r="P472" s="900"/>
      <c r="Q472" s="899"/>
      <c r="R472" s="982"/>
    </row>
    <row r="473" spans="1:18" ht="13.5" customHeight="1" x14ac:dyDescent="0.15">
      <c r="A473" s="889">
        <v>434</v>
      </c>
      <c r="B473" s="970" t="s">
        <v>1427</v>
      </c>
      <c r="C473" s="882" t="s">
        <v>2758</v>
      </c>
      <c r="D473" s="844" t="s">
        <v>1426</v>
      </c>
      <c r="E473" s="844"/>
      <c r="F473" s="914" t="s">
        <v>4541</v>
      </c>
      <c r="G473" s="904" t="s">
        <v>3012</v>
      </c>
      <c r="H473" s="896" t="s">
        <v>4920</v>
      </c>
      <c r="I473" s="896" t="s">
        <v>4920</v>
      </c>
      <c r="J473" s="896" t="s">
        <v>4920</v>
      </c>
      <c r="K473" s="896" t="s">
        <v>5364</v>
      </c>
      <c r="L473" s="892" t="s">
        <v>4541</v>
      </c>
      <c r="M473" s="893" t="s">
        <v>3357</v>
      </c>
      <c r="N473" s="893" t="s">
        <v>3357</v>
      </c>
      <c r="O473" s="900" t="s">
        <v>5768</v>
      </c>
      <c r="P473" s="900" t="s">
        <v>5769</v>
      </c>
      <c r="Q473" s="892" t="s">
        <v>5770</v>
      </c>
    </row>
    <row r="474" spans="1:18" ht="13.5" customHeight="1" x14ac:dyDescent="0.15">
      <c r="A474" s="889">
        <v>435</v>
      </c>
      <c r="B474" s="970" t="s">
        <v>1431</v>
      </c>
      <c r="C474" s="882" t="s">
        <v>2761</v>
      </c>
      <c r="D474" s="844" t="s">
        <v>1430</v>
      </c>
      <c r="E474" s="844"/>
      <c r="F474" s="933" t="s">
        <v>4541</v>
      </c>
      <c r="G474" s="894" t="s">
        <v>3012</v>
      </c>
      <c r="H474" s="896" t="s">
        <v>4920</v>
      </c>
      <c r="I474" s="896" t="s">
        <v>4920</v>
      </c>
      <c r="J474" s="896" t="s">
        <v>5364</v>
      </c>
      <c r="K474" s="896" t="s">
        <v>4920</v>
      </c>
      <c r="L474" s="892" t="s">
        <v>4541</v>
      </c>
      <c r="M474" s="893" t="s">
        <v>3357</v>
      </c>
      <c r="N474" s="893" t="s">
        <v>3357</v>
      </c>
      <c r="O474" s="900" t="s">
        <v>5771</v>
      </c>
      <c r="P474" s="900" t="s">
        <v>5772</v>
      </c>
      <c r="Q474" s="892" t="s">
        <v>5363</v>
      </c>
    </row>
    <row r="475" spans="1:18" ht="13.5" customHeight="1" x14ac:dyDescent="0.15">
      <c r="A475" s="889">
        <v>436</v>
      </c>
      <c r="B475" s="879" t="s">
        <v>1435</v>
      </c>
      <c r="C475" s="882" t="s">
        <v>2765</v>
      </c>
      <c r="D475" s="844" t="s">
        <v>1434</v>
      </c>
      <c r="E475" s="844"/>
      <c r="F475" s="968" t="s">
        <v>4541</v>
      </c>
      <c r="G475" s="901" t="s">
        <v>4541</v>
      </c>
      <c r="H475" s="896" t="s">
        <v>4920</v>
      </c>
      <c r="I475" s="896" t="s">
        <v>4920</v>
      </c>
      <c r="J475" s="896" t="s">
        <v>4920</v>
      </c>
      <c r="K475" s="896" t="s">
        <v>4920</v>
      </c>
      <c r="L475" s="892" t="s">
        <v>4541</v>
      </c>
      <c r="M475" s="892" t="s">
        <v>3357</v>
      </c>
      <c r="N475" s="893" t="s">
        <v>3357</v>
      </c>
      <c r="O475" s="900" t="s">
        <v>5773</v>
      </c>
      <c r="P475" s="900" t="s">
        <v>5774</v>
      </c>
      <c r="Q475" s="893" t="s">
        <v>3146</v>
      </c>
    </row>
    <row r="476" spans="1:18" ht="13.5" customHeight="1" x14ac:dyDescent="0.15">
      <c r="A476" s="889">
        <v>437</v>
      </c>
      <c r="B476" s="879" t="s">
        <v>6210</v>
      </c>
      <c r="C476" s="882" t="s">
        <v>6212</v>
      </c>
      <c r="D476" s="844" t="s">
        <v>6211</v>
      </c>
      <c r="E476" s="844"/>
      <c r="F476" s="990" t="s">
        <v>4541</v>
      </c>
      <c r="G476" s="904" t="s">
        <v>3012</v>
      </c>
      <c r="H476" s="896" t="s">
        <v>4920</v>
      </c>
      <c r="I476" s="896" t="s">
        <v>4920</v>
      </c>
      <c r="J476" s="896" t="s">
        <v>4920</v>
      </c>
      <c r="K476" s="896" t="s">
        <v>4920</v>
      </c>
      <c r="L476" s="892" t="s">
        <v>4541</v>
      </c>
      <c r="M476" s="892" t="s">
        <v>3357</v>
      </c>
      <c r="N476" s="893" t="s">
        <v>3357</v>
      </c>
      <c r="O476" s="900"/>
      <c r="P476" s="900"/>
      <c r="Q476" s="893"/>
    </row>
    <row r="477" spans="1:18" ht="28.5" customHeight="1" x14ac:dyDescent="0.15">
      <c r="A477" s="889">
        <v>438</v>
      </c>
      <c r="B477" s="970" t="s">
        <v>1439</v>
      </c>
      <c r="C477" s="882" t="s">
        <v>2768</v>
      </c>
      <c r="D477" s="994" t="s">
        <v>6528</v>
      </c>
      <c r="E477" s="844"/>
      <c r="F477" s="844" t="s">
        <v>4541</v>
      </c>
      <c r="G477" s="901" t="s">
        <v>4541</v>
      </c>
      <c r="H477" s="896" t="s">
        <v>4920</v>
      </c>
      <c r="I477" s="896" t="s">
        <v>4920</v>
      </c>
      <c r="J477" s="896" t="s">
        <v>4920</v>
      </c>
      <c r="K477" s="896" t="s">
        <v>4920</v>
      </c>
      <c r="L477" s="892" t="s">
        <v>4541</v>
      </c>
      <c r="M477" s="893" t="s">
        <v>3357</v>
      </c>
      <c r="N477" s="893" t="s">
        <v>3357</v>
      </c>
      <c r="O477" s="900" t="s">
        <v>5775</v>
      </c>
      <c r="P477" s="900" t="s">
        <v>5776</v>
      </c>
      <c r="Q477" s="892" t="s">
        <v>5363</v>
      </c>
    </row>
    <row r="478" spans="1:18" ht="28.5" customHeight="1" x14ac:dyDescent="0.15">
      <c r="A478" s="889">
        <v>439</v>
      </c>
      <c r="B478" s="970" t="s">
        <v>1443</v>
      </c>
      <c r="C478" s="882" t="s">
        <v>1934</v>
      </c>
      <c r="D478" s="844" t="s">
        <v>1442</v>
      </c>
      <c r="E478" s="844"/>
      <c r="F478" s="933" t="s">
        <v>4541</v>
      </c>
      <c r="G478" s="894" t="s">
        <v>3012</v>
      </c>
      <c r="H478" s="896" t="s">
        <v>5364</v>
      </c>
      <c r="I478" s="1023" t="s">
        <v>5945</v>
      </c>
      <c r="J478" s="896" t="s">
        <v>5364</v>
      </c>
      <c r="K478" s="896" t="s">
        <v>4920</v>
      </c>
      <c r="L478" s="896" t="s">
        <v>4920</v>
      </c>
      <c r="M478" s="893" t="s">
        <v>3357</v>
      </c>
      <c r="N478" s="893" t="s">
        <v>3357</v>
      </c>
      <c r="O478" s="1030">
        <v>74349872272</v>
      </c>
      <c r="P478" s="900" t="s">
        <v>6035</v>
      </c>
      <c r="Q478" s="892" t="s">
        <v>6038</v>
      </c>
    </row>
    <row r="479" spans="1:18" ht="13.5" customHeight="1" x14ac:dyDescent="0.15">
      <c r="A479" s="889">
        <v>440</v>
      </c>
      <c r="B479" s="970" t="s">
        <v>1443</v>
      </c>
      <c r="C479" s="882" t="s">
        <v>1934</v>
      </c>
      <c r="D479" s="844" t="s">
        <v>1445</v>
      </c>
      <c r="E479" s="844"/>
      <c r="F479" s="933" t="s">
        <v>4541</v>
      </c>
      <c r="G479" s="894" t="s">
        <v>3012</v>
      </c>
      <c r="H479" s="896" t="s">
        <v>5364</v>
      </c>
      <c r="I479" s="896" t="s">
        <v>5364</v>
      </c>
      <c r="J479" s="896" t="s">
        <v>5364</v>
      </c>
      <c r="K479" s="896" t="s">
        <v>4920</v>
      </c>
      <c r="L479" s="896" t="s">
        <v>4920</v>
      </c>
      <c r="M479" s="893" t="s">
        <v>3357</v>
      </c>
      <c r="N479" s="893" t="s">
        <v>3357</v>
      </c>
      <c r="O479" s="1030">
        <v>74349872272</v>
      </c>
      <c r="P479" s="900" t="s">
        <v>6035</v>
      </c>
      <c r="Q479" s="892" t="s">
        <v>6036</v>
      </c>
    </row>
    <row r="480" spans="1:18" ht="14.25" customHeight="1" x14ac:dyDescent="0.15">
      <c r="A480" s="889">
        <v>441</v>
      </c>
      <c r="B480" s="970" t="s">
        <v>1443</v>
      </c>
      <c r="C480" s="882" t="s">
        <v>1934</v>
      </c>
      <c r="D480" s="844" t="s">
        <v>1446</v>
      </c>
      <c r="E480" s="844"/>
      <c r="F480" s="933" t="s">
        <v>4541</v>
      </c>
      <c r="G480" s="894" t="s">
        <v>3012</v>
      </c>
      <c r="H480" s="896" t="s">
        <v>5364</v>
      </c>
      <c r="I480" s="896" t="s">
        <v>5364</v>
      </c>
      <c r="J480" s="896" t="s">
        <v>5364</v>
      </c>
      <c r="K480" s="896" t="s">
        <v>4920</v>
      </c>
      <c r="L480" s="896" t="s">
        <v>4920</v>
      </c>
      <c r="M480" s="893" t="s">
        <v>3357</v>
      </c>
      <c r="N480" s="893" t="s">
        <v>3357</v>
      </c>
      <c r="O480" s="1030">
        <v>74349872272</v>
      </c>
      <c r="P480" s="900" t="s">
        <v>6035</v>
      </c>
      <c r="Q480" s="892" t="s">
        <v>6037</v>
      </c>
    </row>
    <row r="481" spans="1:17" ht="13.5" customHeight="1" x14ac:dyDescent="0.15">
      <c r="A481" s="889">
        <v>442</v>
      </c>
      <c r="B481" s="971" t="s">
        <v>1448</v>
      </c>
      <c r="C481" s="882" t="s">
        <v>2773</v>
      </c>
      <c r="D481" s="844" t="s">
        <v>1447</v>
      </c>
      <c r="E481" s="844"/>
      <c r="F481" s="914" t="s">
        <v>4541</v>
      </c>
      <c r="G481" s="904" t="s">
        <v>3012</v>
      </c>
      <c r="H481" s="904" t="s">
        <v>3012</v>
      </c>
      <c r="I481" s="896" t="s">
        <v>4920</v>
      </c>
      <c r="J481" s="896" t="s">
        <v>4920</v>
      </c>
      <c r="K481" s="904" t="s">
        <v>3012</v>
      </c>
      <c r="L481" s="892" t="s">
        <v>4541</v>
      </c>
      <c r="M481" s="893" t="s">
        <v>3484</v>
      </c>
      <c r="N481" s="893" t="s">
        <v>3484</v>
      </c>
      <c r="O481" s="891"/>
      <c r="P481" s="891"/>
      <c r="Q481" s="889"/>
    </row>
    <row r="482" spans="1:17" ht="13.5" customHeight="1" x14ac:dyDescent="0.15">
      <c r="A482" s="889">
        <v>443</v>
      </c>
      <c r="B482" s="970" t="s">
        <v>1452</v>
      </c>
      <c r="C482" s="882" t="s">
        <v>2780</v>
      </c>
      <c r="D482" s="844" t="s">
        <v>1451</v>
      </c>
      <c r="E482" s="844"/>
      <c r="F482" s="914" t="s">
        <v>5374</v>
      </c>
      <c r="G482" s="880"/>
      <c r="H482" s="889"/>
      <c r="J482" s="889"/>
      <c r="K482" s="889"/>
      <c r="L482" s="889"/>
      <c r="M482" s="891"/>
      <c r="N482" s="891"/>
      <c r="O482" s="889"/>
      <c r="P482" s="891"/>
      <c r="Q482" s="889"/>
    </row>
    <row r="483" spans="1:17" ht="13.5" customHeight="1" x14ac:dyDescent="0.15">
      <c r="A483" s="889">
        <v>444</v>
      </c>
      <c r="B483" s="970" t="s">
        <v>1456</v>
      </c>
      <c r="C483" s="882" t="s">
        <v>2784</v>
      </c>
      <c r="D483" s="934" t="s">
        <v>1455</v>
      </c>
      <c r="E483" s="934"/>
      <c r="F483" s="990" t="s">
        <v>4541</v>
      </c>
      <c r="G483" s="904" t="s">
        <v>3012</v>
      </c>
      <c r="H483" s="896" t="s">
        <v>4920</v>
      </c>
      <c r="I483" s="896" t="s">
        <v>4920</v>
      </c>
      <c r="J483" s="896" t="s">
        <v>4920</v>
      </c>
      <c r="K483" s="896" t="s">
        <v>4920</v>
      </c>
      <c r="L483" s="892" t="s">
        <v>4541</v>
      </c>
      <c r="M483" s="893" t="s">
        <v>3357</v>
      </c>
      <c r="N483" s="893" t="s">
        <v>3357</v>
      </c>
      <c r="O483" s="899" t="s">
        <v>5777</v>
      </c>
      <c r="P483" s="900" t="s">
        <v>5778</v>
      </c>
      <c r="Q483" s="892" t="s">
        <v>5363</v>
      </c>
    </row>
    <row r="484" spans="1:17" ht="13.5" customHeight="1" x14ac:dyDescent="0.15">
      <c r="A484" s="889">
        <v>445</v>
      </c>
      <c r="B484" s="970" t="s">
        <v>6672</v>
      </c>
      <c r="C484" s="882"/>
      <c r="D484" s="934" t="s">
        <v>6673</v>
      </c>
      <c r="E484" s="934"/>
      <c r="F484" s="990"/>
      <c r="G484" s="904"/>
      <c r="H484" s="896"/>
      <c r="I484" s="896"/>
      <c r="J484" s="896"/>
      <c r="K484" s="896"/>
      <c r="L484" s="892"/>
      <c r="M484" s="893"/>
      <c r="N484" s="893"/>
      <c r="O484" s="899"/>
      <c r="P484" s="900"/>
      <c r="Q484" s="892"/>
    </row>
    <row r="485" spans="1:17" ht="13.5" customHeight="1" x14ac:dyDescent="0.15">
      <c r="A485" s="889">
        <v>446</v>
      </c>
      <c r="B485" s="970" t="s">
        <v>1460</v>
      </c>
      <c r="C485" s="882" t="s">
        <v>2785</v>
      </c>
      <c r="D485" s="994" t="s">
        <v>6582</v>
      </c>
      <c r="E485" s="844"/>
      <c r="F485" s="914" t="s">
        <v>4541</v>
      </c>
      <c r="G485" s="904" t="s">
        <v>3012</v>
      </c>
      <c r="H485" s="896" t="s">
        <v>4920</v>
      </c>
      <c r="I485" s="896" t="s">
        <v>4920</v>
      </c>
      <c r="J485" s="896" t="s">
        <v>4920</v>
      </c>
      <c r="K485" s="897" t="s">
        <v>5364</v>
      </c>
      <c r="L485" s="892" t="s">
        <v>4541</v>
      </c>
      <c r="M485" s="893" t="s">
        <v>3357</v>
      </c>
      <c r="N485" s="893" t="s">
        <v>3357</v>
      </c>
      <c r="O485" s="899" t="s">
        <v>5779</v>
      </c>
      <c r="P485" s="900" t="s">
        <v>5780</v>
      </c>
      <c r="Q485" s="892" t="s">
        <v>5781</v>
      </c>
    </row>
    <row r="486" spans="1:17" ht="13.5" customHeight="1" x14ac:dyDescent="0.15">
      <c r="A486" s="889"/>
      <c r="B486" s="970" t="s">
        <v>1464</v>
      </c>
      <c r="C486" s="882" t="s">
        <v>2788</v>
      </c>
      <c r="D486" s="844" t="s">
        <v>1463</v>
      </c>
      <c r="E486" s="844"/>
      <c r="F486" s="844" t="s">
        <v>4541</v>
      </c>
      <c r="G486" s="901" t="s">
        <v>4541</v>
      </c>
      <c r="H486" s="896" t="s">
        <v>4920</v>
      </c>
      <c r="I486" s="896" t="s">
        <v>4920</v>
      </c>
      <c r="J486" s="896" t="s">
        <v>4920</v>
      </c>
      <c r="K486" s="896" t="s">
        <v>4920</v>
      </c>
      <c r="L486" s="892" t="s">
        <v>4541</v>
      </c>
      <c r="M486" s="893" t="s">
        <v>3357</v>
      </c>
      <c r="N486" s="893" t="s">
        <v>3357</v>
      </c>
      <c r="O486" s="899" t="s">
        <v>6034</v>
      </c>
      <c r="P486" s="899" t="s">
        <v>5782</v>
      </c>
      <c r="Q486" s="892" t="s">
        <v>5363</v>
      </c>
    </row>
    <row r="487" spans="1:17" ht="13.5" customHeight="1" x14ac:dyDescent="0.15">
      <c r="A487" s="889">
        <v>447</v>
      </c>
      <c r="B487" s="970" t="s">
        <v>6695</v>
      </c>
      <c r="C487" s="882" t="s">
        <v>6697</v>
      </c>
      <c r="D487" s="844" t="s">
        <v>6696</v>
      </c>
      <c r="E487" s="844"/>
      <c r="F487" s="844"/>
      <c r="G487" s="901"/>
      <c r="H487" s="896"/>
      <c r="I487" s="896"/>
      <c r="J487" s="896"/>
      <c r="K487" s="896"/>
      <c r="L487" s="892"/>
      <c r="M487" s="893"/>
      <c r="N487" s="893"/>
      <c r="O487" s="899" t="s">
        <v>6698</v>
      </c>
      <c r="P487" s="899"/>
      <c r="Q487" s="892"/>
    </row>
    <row r="488" spans="1:17" ht="13.5" customHeight="1" x14ac:dyDescent="0.15">
      <c r="A488" s="889">
        <v>448</v>
      </c>
      <c r="B488" s="971" t="s">
        <v>1467</v>
      </c>
      <c r="C488" s="882" t="s">
        <v>2791</v>
      </c>
      <c r="D488" s="844" t="s">
        <v>1466</v>
      </c>
      <c r="E488" s="844"/>
      <c r="F488" s="914" t="s">
        <v>4541</v>
      </c>
      <c r="G488" s="904" t="s">
        <v>3012</v>
      </c>
      <c r="H488" s="904" t="s">
        <v>3012</v>
      </c>
      <c r="I488" s="904" t="s">
        <v>3012</v>
      </c>
      <c r="J488" s="904" t="s">
        <v>3012</v>
      </c>
      <c r="K488" s="904" t="s">
        <v>3012</v>
      </c>
      <c r="L488" s="892" t="s">
        <v>4541</v>
      </c>
      <c r="M488" s="892" t="s">
        <v>3484</v>
      </c>
      <c r="N488" s="892" t="s">
        <v>3484</v>
      </c>
      <c r="O488" s="899" t="s">
        <v>5965</v>
      </c>
      <c r="P488" s="892" t="s">
        <v>3484</v>
      </c>
      <c r="Q488" s="892" t="s">
        <v>3146</v>
      </c>
    </row>
    <row r="489" spans="1:17" ht="13.5" customHeight="1" x14ac:dyDescent="0.15">
      <c r="A489" s="889"/>
      <c r="B489" s="971" t="s">
        <v>6718</v>
      </c>
      <c r="C489" s="882" t="s">
        <v>6720</v>
      </c>
      <c r="D489" s="844" t="s">
        <v>6719</v>
      </c>
      <c r="E489" s="844"/>
      <c r="F489" s="844" t="s">
        <v>4541</v>
      </c>
      <c r="G489" s="904"/>
      <c r="H489" s="904"/>
      <c r="I489" s="904"/>
      <c r="J489" s="904"/>
      <c r="K489" s="904"/>
      <c r="L489" s="892"/>
      <c r="M489" s="893"/>
      <c r="N489" s="893"/>
      <c r="O489" s="900"/>
      <c r="P489" s="893"/>
      <c r="Q489" s="892"/>
    </row>
    <row r="490" spans="1:17" ht="13.5" customHeight="1" x14ac:dyDescent="0.15">
      <c r="A490" s="889">
        <v>449</v>
      </c>
      <c r="B490" s="970" t="s">
        <v>1471</v>
      </c>
      <c r="C490" s="882" t="s">
        <v>2793</v>
      </c>
      <c r="D490" s="844" t="s">
        <v>1470</v>
      </c>
      <c r="E490" s="844"/>
      <c r="F490" s="844" t="s">
        <v>4541</v>
      </c>
      <c r="G490" s="901" t="s">
        <v>4541</v>
      </c>
      <c r="H490" s="896" t="s">
        <v>4920</v>
      </c>
      <c r="I490" s="896" t="s">
        <v>4920</v>
      </c>
      <c r="J490" s="896" t="s">
        <v>4920</v>
      </c>
      <c r="K490" s="904" t="s">
        <v>3012</v>
      </c>
      <c r="L490" s="892" t="s">
        <v>4541</v>
      </c>
      <c r="M490" s="893" t="s">
        <v>3357</v>
      </c>
      <c r="N490" s="893" t="s">
        <v>3357</v>
      </c>
      <c r="O490" s="900" t="s">
        <v>5443</v>
      </c>
      <c r="P490" s="900" t="s">
        <v>5783</v>
      </c>
      <c r="Q490" s="892" t="s">
        <v>5363</v>
      </c>
    </row>
    <row r="491" spans="1:17" ht="13.5" customHeight="1" x14ac:dyDescent="0.15">
      <c r="A491" s="889"/>
      <c r="B491" s="970" t="s">
        <v>1475</v>
      </c>
      <c r="C491" s="882" t="s">
        <v>2795</v>
      </c>
      <c r="D491" s="844" t="s">
        <v>1474</v>
      </c>
      <c r="E491" s="844"/>
      <c r="F491" s="844" t="s">
        <v>4541</v>
      </c>
      <c r="G491" s="901" t="s">
        <v>4541</v>
      </c>
      <c r="H491" s="896" t="s">
        <v>4920</v>
      </c>
      <c r="I491" s="896" t="s">
        <v>4920</v>
      </c>
      <c r="J491" s="896" t="s">
        <v>4920</v>
      </c>
      <c r="K491" s="904" t="s">
        <v>3012</v>
      </c>
      <c r="L491" s="892" t="s">
        <v>4541</v>
      </c>
      <c r="M491" s="893" t="s">
        <v>3357</v>
      </c>
      <c r="N491" s="893" t="s">
        <v>3357</v>
      </c>
      <c r="O491" s="900" t="s">
        <v>5784</v>
      </c>
      <c r="P491" s="900" t="s">
        <v>5785</v>
      </c>
      <c r="Q491" s="889"/>
    </row>
    <row r="492" spans="1:17" ht="13.5" customHeight="1" x14ac:dyDescent="0.15">
      <c r="A492" s="889">
        <v>450</v>
      </c>
      <c r="B492" s="971" t="s">
        <v>1479</v>
      </c>
      <c r="C492" s="882" t="s">
        <v>2214</v>
      </c>
      <c r="D492" s="844" t="s">
        <v>1478</v>
      </c>
      <c r="E492" s="844"/>
      <c r="F492" s="933" t="s">
        <v>4541</v>
      </c>
      <c r="G492" s="904" t="s">
        <v>3012</v>
      </c>
      <c r="H492" s="896" t="s">
        <v>5364</v>
      </c>
      <c r="I492" s="896" t="s">
        <v>4920</v>
      </c>
      <c r="J492" s="896" t="s">
        <v>4920</v>
      </c>
      <c r="K492" s="904" t="s">
        <v>3012</v>
      </c>
      <c r="L492" s="892" t="s">
        <v>4541</v>
      </c>
      <c r="M492" s="893" t="s">
        <v>3484</v>
      </c>
      <c r="N492" s="893" t="s">
        <v>3484</v>
      </c>
      <c r="O492" s="891"/>
      <c r="P492" s="891"/>
      <c r="Q492" s="892"/>
    </row>
    <row r="493" spans="1:17" ht="21.75" customHeight="1" x14ac:dyDescent="0.15">
      <c r="A493" s="889">
        <v>451</v>
      </c>
      <c r="B493" s="971" t="s">
        <v>1483</v>
      </c>
      <c r="C493" s="882" t="s">
        <v>2801</v>
      </c>
      <c r="D493" s="844" t="s">
        <v>1482</v>
      </c>
      <c r="E493" s="844"/>
      <c r="F493" s="914" t="s">
        <v>5374</v>
      </c>
      <c r="G493" s="880"/>
      <c r="H493" s="889"/>
      <c r="I493" s="889"/>
      <c r="J493" s="889"/>
      <c r="K493" s="889"/>
      <c r="L493" s="889"/>
      <c r="M493" s="891"/>
      <c r="N493" s="891"/>
      <c r="O493" s="891"/>
      <c r="P493" s="891"/>
      <c r="Q493" s="889"/>
    </row>
    <row r="494" spans="1:17" ht="13.5" customHeight="1" x14ac:dyDescent="0.15">
      <c r="A494" s="889">
        <v>452</v>
      </c>
      <c r="B494" s="970" t="s">
        <v>1487</v>
      </c>
      <c r="C494" s="882" t="s">
        <v>2214</v>
      </c>
      <c r="D494" s="844" t="s">
        <v>1486</v>
      </c>
      <c r="E494" s="844"/>
      <c r="F494" s="968" t="s">
        <v>4541</v>
      </c>
      <c r="G494" s="901" t="s">
        <v>4541</v>
      </c>
      <c r="H494" s="896" t="s">
        <v>4920</v>
      </c>
      <c r="I494" s="896" t="s">
        <v>4920</v>
      </c>
      <c r="J494" s="896" t="s">
        <v>4920</v>
      </c>
      <c r="K494" s="896" t="s">
        <v>4920</v>
      </c>
      <c r="L494" s="892" t="s">
        <v>4541</v>
      </c>
      <c r="M494" s="893" t="s">
        <v>3357</v>
      </c>
      <c r="N494" s="893" t="s">
        <v>3357</v>
      </c>
      <c r="O494" s="900" t="s">
        <v>5786</v>
      </c>
      <c r="P494" s="900" t="s">
        <v>5787</v>
      </c>
      <c r="Q494" s="892" t="s">
        <v>3146</v>
      </c>
    </row>
    <row r="495" spans="1:17" ht="13.5" customHeight="1" x14ac:dyDescent="0.15">
      <c r="A495" s="889">
        <v>453</v>
      </c>
      <c r="B495" s="970" t="s">
        <v>1491</v>
      </c>
      <c r="C495" s="882" t="s">
        <v>2577</v>
      </c>
      <c r="D495" s="844" t="s">
        <v>1490</v>
      </c>
      <c r="E495" s="844"/>
      <c r="F495" s="914" t="s">
        <v>4541</v>
      </c>
      <c r="G495" s="904" t="s">
        <v>3012</v>
      </c>
      <c r="H495" s="896" t="s">
        <v>4920</v>
      </c>
      <c r="I495" s="896" t="s">
        <v>4920</v>
      </c>
      <c r="J495" s="896" t="s">
        <v>4920</v>
      </c>
      <c r="K495" s="896" t="s">
        <v>4920</v>
      </c>
      <c r="L495" s="892" t="s">
        <v>4541</v>
      </c>
      <c r="M495" s="893" t="s">
        <v>3357</v>
      </c>
      <c r="N495" s="893" t="s">
        <v>3357</v>
      </c>
      <c r="O495" s="900" t="s">
        <v>5788</v>
      </c>
      <c r="P495" s="900" t="s">
        <v>5789</v>
      </c>
      <c r="Q495" s="1026" t="s">
        <v>5451</v>
      </c>
    </row>
    <row r="496" spans="1:17" ht="13.5" customHeight="1" x14ac:dyDescent="0.15">
      <c r="A496" s="889">
        <v>454</v>
      </c>
      <c r="B496" s="971" t="s">
        <v>5286</v>
      </c>
      <c r="C496" s="882" t="s">
        <v>5287</v>
      </c>
      <c r="D496" s="844" t="s">
        <v>1774</v>
      </c>
      <c r="E496" s="878" t="s">
        <v>6513</v>
      </c>
      <c r="F496" s="933" t="s">
        <v>4541</v>
      </c>
      <c r="G496" s="901" t="s">
        <v>4541</v>
      </c>
      <c r="H496" s="896" t="s">
        <v>4920</v>
      </c>
      <c r="I496" s="896" t="s">
        <v>4920</v>
      </c>
      <c r="J496" s="892" t="s">
        <v>4920</v>
      </c>
      <c r="K496" s="896" t="s">
        <v>5364</v>
      </c>
      <c r="L496" s="892" t="s">
        <v>4541</v>
      </c>
      <c r="M496" s="893" t="s">
        <v>3484</v>
      </c>
      <c r="N496" s="893" t="s">
        <v>3484</v>
      </c>
      <c r="Q496" s="889"/>
    </row>
    <row r="497" spans="1:17" ht="39.75" customHeight="1" x14ac:dyDescent="0.15">
      <c r="A497" s="889">
        <v>455</v>
      </c>
      <c r="B497" s="970" t="s">
        <v>1502</v>
      </c>
      <c r="C497" s="882" t="s">
        <v>2809</v>
      </c>
      <c r="D497" s="844" t="s">
        <v>1501</v>
      </c>
      <c r="E497" s="844"/>
      <c r="F497" s="933" t="s">
        <v>4541</v>
      </c>
      <c r="G497" s="904" t="s">
        <v>3012</v>
      </c>
      <c r="H497" s="904" t="s">
        <v>3012</v>
      </c>
      <c r="I497" s="896" t="s">
        <v>4920</v>
      </c>
      <c r="J497" s="896" t="s">
        <v>4920</v>
      </c>
      <c r="K497" s="896" t="s">
        <v>4920</v>
      </c>
      <c r="L497" s="892" t="s">
        <v>4541</v>
      </c>
      <c r="M497" s="892" t="s">
        <v>3357</v>
      </c>
      <c r="N497" s="892" t="s">
        <v>3357</v>
      </c>
      <c r="O497" s="899" t="s">
        <v>5790</v>
      </c>
      <c r="P497" s="899" t="s">
        <v>5791</v>
      </c>
      <c r="Q497" s="892" t="s">
        <v>5451</v>
      </c>
    </row>
    <row r="498" spans="1:17" ht="26.25" customHeight="1" x14ac:dyDescent="0.15">
      <c r="A498" s="889">
        <v>456</v>
      </c>
      <c r="B498" s="980" t="s">
        <v>5329</v>
      </c>
      <c r="C498" s="882" t="s">
        <v>3022</v>
      </c>
      <c r="D498" s="844" t="s">
        <v>1498</v>
      </c>
      <c r="E498" s="844"/>
      <c r="F498" s="844" t="s">
        <v>4541</v>
      </c>
      <c r="G498" s="901" t="s">
        <v>4541</v>
      </c>
      <c r="H498" s="896" t="s">
        <v>4920</v>
      </c>
      <c r="I498" s="896" t="s">
        <v>4920</v>
      </c>
      <c r="J498" s="896" t="s">
        <v>4920</v>
      </c>
      <c r="K498" s="896" t="s">
        <v>4920</v>
      </c>
      <c r="L498" s="892" t="s">
        <v>4541</v>
      </c>
      <c r="M498" s="893" t="s">
        <v>3484</v>
      </c>
      <c r="N498" s="893" t="s">
        <v>3484</v>
      </c>
      <c r="O498" s="900"/>
      <c r="P498" s="900"/>
      <c r="Q498" s="892"/>
    </row>
    <row r="499" spans="1:17" ht="16.5" customHeight="1" x14ac:dyDescent="0.15">
      <c r="A499" s="889">
        <v>457</v>
      </c>
      <c r="B499" s="980" t="s">
        <v>6221</v>
      </c>
      <c r="C499" s="882" t="s">
        <v>3991</v>
      </c>
      <c r="D499" s="844" t="s">
        <v>6222</v>
      </c>
      <c r="E499" s="844"/>
      <c r="F499" s="844" t="s">
        <v>4541</v>
      </c>
      <c r="G499" s="901" t="s">
        <v>4541</v>
      </c>
      <c r="H499" s="896" t="s">
        <v>4920</v>
      </c>
      <c r="I499" s="896" t="s">
        <v>4920</v>
      </c>
      <c r="J499" s="896" t="s">
        <v>4920</v>
      </c>
      <c r="K499" s="896" t="s">
        <v>4920</v>
      </c>
      <c r="L499" s="892" t="s">
        <v>4541</v>
      </c>
      <c r="M499" s="893" t="s">
        <v>3484</v>
      </c>
      <c r="N499" s="893" t="s">
        <v>3484</v>
      </c>
      <c r="O499" s="900" t="s">
        <v>6223</v>
      </c>
      <c r="P499" s="900"/>
      <c r="Q499" s="892"/>
    </row>
    <row r="500" spans="1:17" ht="22.5" customHeight="1" x14ac:dyDescent="0.15">
      <c r="A500" s="889">
        <v>458</v>
      </c>
      <c r="B500" s="970" t="s">
        <v>1518</v>
      </c>
      <c r="C500" s="882" t="s">
        <v>2815</v>
      </c>
      <c r="D500" s="844" t="s">
        <v>1517</v>
      </c>
      <c r="E500" s="844"/>
      <c r="F500" s="968" t="s">
        <v>4541</v>
      </c>
      <c r="G500" s="904" t="s">
        <v>3012</v>
      </c>
      <c r="H500" s="896" t="s">
        <v>4920</v>
      </c>
      <c r="I500" s="896" t="s">
        <v>4920</v>
      </c>
      <c r="J500" s="896" t="s">
        <v>4920</v>
      </c>
      <c r="K500" s="904" t="s">
        <v>3012</v>
      </c>
      <c r="L500" s="892" t="s">
        <v>4541</v>
      </c>
      <c r="M500" s="893" t="s">
        <v>3357</v>
      </c>
      <c r="N500" s="893" t="s">
        <v>3357</v>
      </c>
      <c r="O500" s="1027" t="s">
        <v>5792</v>
      </c>
      <c r="P500" s="1027" t="s">
        <v>5793</v>
      </c>
      <c r="Q500" s="1026" t="s">
        <v>3146</v>
      </c>
    </row>
    <row r="501" spans="1:17" ht="22.5" customHeight="1" x14ac:dyDescent="0.15">
      <c r="A501" s="889">
        <v>459</v>
      </c>
      <c r="B501" s="971" t="s">
        <v>1514</v>
      </c>
      <c r="C501" s="882" t="s">
        <v>2437</v>
      </c>
      <c r="D501" s="844" t="s">
        <v>1513</v>
      </c>
      <c r="E501" s="844"/>
      <c r="F501" s="933" t="s">
        <v>4541</v>
      </c>
      <c r="G501" s="894" t="s">
        <v>3012</v>
      </c>
      <c r="H501" s="896" t="s">
        <v>4920</v>
      </c>
      <c r="I501" s="911" t="s">
        <v>5655</v>
      </c>
      <c r="J501" s="896" t="s">
        <v>5364</v>
      </c>
      <c r="K501" s="896" t="s">
        <v>4920</v>
      </c>
      <c r="L501" s="892" t="s">
        <v>4541</v>
      </c>
      <c r="M501" s="893" t="s">
        <v>3484</v>
      </c>
      <c r="N501" s="893" t="s">
        <v>3484</v>
      </c>
      <c r="O501" s="891"/>
      <c r="P501" s="893" t="s">
        <v>3484</v>
      </c>
      <c r="Q501" s="889"/>
    </row>
    <row r="502" spans="1:17" ht="32.25" customHeight="1" x14ac:dyDescent="0.15">
      <c r="A502" s="889">
        <v>460</v>
      </c>
      <c r="B502" s="970" t="s">
        <v>5324</v>
      </c>
      <c r="C502" s="879" t="s">
        <v>1635</v>
      </c>
      <c r="D502" s="844" t="s">
        <v>37</v>
      </c>
      <c r="E502" s="844"/>
      <c r="F502" s="932" t="s">
        <v>4541</v>
      </c>
      <c r="G502" s="894" t="s">
        <v>3012</v>
      </c>
      <c r="H502" s="892" t="s">
        <v>4920</v>
      </c>
      <c r="I502" s="892" t="s">
        <v>4920</v>
      </c>
      <c r="J502" s="892" t="s">
        <v>5364</v>
      </c>
      <c r="K502" s="892" t="s">
        <v>4920</v>
      </c>
      <c r="L502" s="892" t="s">
        <v>4541</v>
      </c>
      <c r="M502" s="893" t="s">
        <v>4541</v>
      </c>
      <c r="N502" s="893" t="s">
        <v>3357</v>
      </c>
      <c r="O502" s="893">
        <v>69135487291</v>
      </c>
      <c r="P502" s="900" t="s">
        <v>5370</v>
      </c>
      <c r="Q502" s="892" t="s">
        <v>5363</v>
      </c>
    </row>
    <row r="503" spans="1:17" ht="38.25" customHeight="1" x14ac:dyDescent="0.15">
      <c r="A503" s="889">
        <v>461</v>
      </c>
      <c r="B503" s="970" t="s">
        <v>6662</v>
      </c>
      <c r="C503" s="879" t="s">
        <v>1635</v>
      </c>
      <c r="D503" s="844" t="s">
        <v>6663</v>
      </c>
      <c r="E503" s="844"/>
      <c r="F503" s="932" t="s">
        <v>4541</v>
      </c>
      <c r="G503" s="894" t="s">
        <v>3012</v>
      </c>
      <c r="H503" s="892" t="s">
        <v>4920</v>
      </c>
      <c r="I503" s="892" t="s">
        <v>4920</v>
      </c>
      <c r="J503" s="892" t="s">
        <v>5364</v>
      </c>
      <c r="K503" s="892" t="s">
        <v>4920</v>
      </c>
      <c r="L503" s="892" t="s">
        <v>4541</v>
      </c>
      <c r="M503" s="893" t="s">
        <v>4541</v>
      </c>
      <c r="N503" s="893" t="s">
        <v>3357</v>
      </c>
      <c r="O503" s="893">
        <v>69135487291</v>
      </c>
      <c r="P503" s="900" t="s">
        <v>5370</v>
      </c>
      <c r="Q503" s="892" t="s">
        <v>5363</v>
      </c>
    </row>
    <row r="504" spans="1:17" ht="33" customHeight="1" x14ac:dyDescent="0.15">
      <c r="A504" s="889">
        <v>462</v>
      </c>
      <c r="B504" s="970" t="s">
        <v>5349</v>
      </c>
      <c r="C504" s="882" t="s">
        <v>5350</v>
      </c>
      <c r="D504" s="844" t="s">
        <v>3562</v>
      </c>
      <c r="E504" s="844"/>
      <c r="F504" s="933" t="s">
        <v>4541</v>
      </c>
      <c r="G504" s="904" t="s">
        <v>3012</v>
      </c>
      <c r="H504" s="896" t="s">
        <v>4920</v>
      </c>
      <c r="I504" s="916" t="s">
        <v>5794</v>
      </c>
      <c r="J504" s="896" t="s">
        <v>4920</v>
      </c>
      <c r="K504" s="896" t="s">
        <v>5364</v>
      </c>
      <c r="L504" s="892" t="s">
        <v>4541</v>
      </c>
      <c r="M504" s="893" t="s">
        <v>3357</v>
      </c>
      <c r="N504" s="893" t="s">
        <v>3357</v>
      </c>
      <c r="O504" s="900"/>
      <c r="P504" s="900"/>
      <c r="Q504" s="892"/>
    </row>
    <row r="505" spans="1:17" ht="28.5" customHeight="1" x14ac:dyDescent="0.15">
      <c r="A505" s="889">
        <v>463</v>
      </c>
      <c r="B505" s="970" t="s">
        <v>1522</v>
      </c>
      <c r="C505" s="882" t="s">
        <v>2819</v>
      </c>
      <c r="D505" s="844" t="s">
        <v>1521</v>
      </c>
      <c r="E505" s="844"/>
      <c r="F505" s="844" t="s">
        <v>4541</v>
      </c>
      <c r="G505" s="901" t="s">
        <v>4541</v>
      </c>
      <c r="H505" s="896" t="s">
        <v>4920</v>
      </c>
      <c r="I505" s="896" t="s">
        <v>4920</v>
      </c>
      <c r="J505" s="896" t="s">
        <v>4920</v>
      </c>
      <c r="K505" s="896" t="s">
        <v>4920</v>
      </c>
      <c r="L505" s="896" t="s">
        <v>4920</v>
      </c>
      <c r="M505" s="893" t="s">
        <v>3357</v>
      </c>
      <c r="N505" s="893" t="s">
        <v>3357</v>
      </c>
      <c r="O505" s="900" t="s">
        <v>5796</v>
      </c>
      <c r="P505" s="900" t="s">
        <v>5795</v>
      </c>
      <c r="Q505" s="892"/>
    </row>
    <row r="506" spans="1:17" ht="13.5" customHeight="1" x14ac:dyDescent="0.15">
      <c r="A506" s="889">
        <v>464</v>
      </c>
      <c r="B506" s="970" t="s">
        <v>6164</v>
      </c>
      <c r="C506" s="879" t="s">
        <v>2221</v>
      </c>
      <c r="D506" s="844" t="s">
        <v>1115</v>
      </c>
      <c r="E506" s="844"/>
      <c r="F506" s="933" t="s">
        <v>4541</v>
      </c>
      <c r="G506" s="901" t="s">
        <v>4541</v>
      </c>
      <c r="H506" s="896" t="s">
        <v>4920</v>
      </c>
      <c r="I506" s="896" t="s">
        <v>4920</v>
      </c>
      <c r="J506" s="896" t="s">
        <v>5364</v>
      </c>
      <c r="K506" s="896" t="s">
        <v>4920</v>
      </c>
      <c r="L506" s="892" t="s">
        <v>4541</v>
      </c>
      <c r="M506" s="893" t="s">
        <v>3357</v>
      </c>
      <c r="N506" s="893" t="s">
        <v>3357</v>
      </c>
      <c r="P506" s="891"/>
    </row>
    <row r="507" spans="1:17" ht="13.5" customHeight="1" x14ac:dyDescent="0.15">
      <c r="A507" s="889">
        <v>465</v>
      </c>
      <c r="B507" s="970" t="s">
        <v>6348</v>
      </c>
      <c r="C507" s="879" t="s">
        <v>6350</v>
      </c>
      <c r="D507" s="994" t="s">
        <v>6349</v>
      </c>
      <c r="E507" s="844"/>
      <c r="F507" s="914" t="s">
        <v>4541</v>
      </c>
      <c r="G507" s="904" t="s">
        <v>3012</v>
      </c>
      <c r="H507" s="896" t="s">
        <v>4920</v>
      </c>
      <c r="I507" s="896" t="s">
        <v>4920</v>
      </c>
      <c r="J507" s="896" t="s">
        <v>4920</v>
      </c>
      <c r="K507" s="896" t="s">
        <v>4920</v>
      </c>
      <c r="L507" s="896" t="s">
        <v>4920</v>
      </c>
      <c r="M507" s="892" t="s">
        <v>3484</v>
      </c>
      <c r="N507" s="893" t="s">
        <v>3484</v>
      </c>
      <c r="O507" s="899" t="s">
        <v>6351</v>
      </c>
      <c r="P507" s="889"/>
      <c r="Q507" s="889"/>
    </row>
    <row r="508" spans="1:17" ht="13.5" customHeight="1" x14ac:dyDescent="0.15">
      <c r="A508" s="889">
        <v>466</v>
      </c>
      <c r="B508" s="970" t="s">
        <v>6536</v>
      </c>
      <c r="C508" s="879" t="s">
        <v>6538</v>
      </c>
      <c r="D508" s="994" t="s">
        <v>6537</v>
      </c>
      <c r="E508" s="844"/>
      <c r="F508" s="914" t="s">
        <v>4541</v>
      </c>
      <c r="G508" s="904" t="s">
        <v>3012</v>
      </c>
      <c r="H508" s="896" t="s">
        <v>4920</v>
      </c>
      <c r="I508" s="896" t="s">
        <v>4920</v>
      </c>
      <c r="J508" s="896" t="s">
        <v>4920</v>
      </c>
      <c r="K508" s="897" t="s">
        <v>3012</v>
      </c>
      <c r="L508" s="896" t="s">
        <v>5364</v>
      </c>
      <c r="M508" s="892" t="s">
        <v>3484</v>
      </c>
      <c r="N508" s="893" t="s">
        <v>3484</v>
      </c>
      <c r="O508" s="900" t="s">
        <v>6539</v>
      </c>
      <c r="P508" s="891"/>
      <c r="Q508" s="889"/>
    </row>
    <row r="509" spans="1:17" ht="21.75" customHeight="1" x14ac:dyDescent="0.15">
      <c r="A509" s="889"/>
      <c r="B509" s="970" t="s">
        <v>1536</v>
      </c>
      <c r="C509" s="882" t="s">
        <v>2827</v>
      </c>
      <c r="D509" s="844" t="s">
        <v>1535</v>
      </c>
      <c r="E509" s="844"/>
      <c r="F509" s="1056" t="s">
        <v>6513</v>
      </c>
      <c r="G509" s="1047" t="s">
        <v>6513</v>
      </c>
      <c r="H509" s="896" t="s">
        <v>4920</v>
      </c>
      <c r="I509" s="896" t="s">
        <v>4920</v>
      </c>
      <c r="J509" s="896" t="s">
        <v>4920</v>
      </c>
      <c r="K509" s="896" t="s">
        <v>4920</v>
      </c>
      <c r="L509" s="896" t="s">
        <v>4920</v>
      </c>
      <c r="M509" s="893" t="s">
        <v>3357</v>
      </c>
      <c r="N509" s="893" t="s">
        <v>3357</v>
      </c>
      <c r="O509" s="900" t="s">
        <v>5797</v>
      </c>
      <c r="P509" s="900" t="s">
        <v>5798</v>
      </c>
      <c r="Q509" s="892" t="s">
        <v>3146</v>
      </c>
    </row>
    <row r="510" spans="1:17" ht="13.5" customHeight="1" x14ac:dyDescent="0.15">
      <c r="A510" s="889">
        <v>467</v>
      </c>
      <c r="B510" s="970" t="s">
        <v>1540</v>
      </c>
      <c r="C510" s="882" t="s">
        <v>2831</v>
      </c>
      <c r="D510" s="844" t="s">
        <v>1539</v>
      </c>
      <c r="E510" s="844"/>
      <c r="F510" s="914" t="s">
        <v>4541</v>
      </c>
      <c r="G510" s="901" t="s">
        <v>4541</v>
      </c>
      <c r="H510" s="896" t="s">
        <v>4920</v>
      </c>
      <c r="I510" s="896" t="s">
        <v>4920</v>
      </c>
      <c r="J510" s="896" t="s">
        <v>4920</v>
      </c>
      <c r="K510" s="896" t="s">
        <v>4920</v>
      </c>
      <c r="L510" s="892" t="s">
        <v>4541</v>
      </c>
      <c r="M510" s="893" t="s">
        <v>3357</v>
      </c>
      <c r="N510" s="893" t="s">
        <v>3357</v>
      </c>
      <c r="O510" s="900" t="s">
        <v>5799</v>
      </c>
      <c r="P510" s="900" t="s">
        <v>5800</v>
      </c>
      <c r="Q510" s="892" t="s">
        <v>5363</v>
      </c>
    </row>
    <row r="511" spans="1:17" ht="26.25" customHeight="1" x14ac:dyDescent="0.15">
      <c r="A511" s="889">
        <v>468</v>
      </c>
      <c r="B511" s="970" t="s">
        <v>5905</v>
      </c>
      <c r="C511" s="882" t="s">
        <v>5906</v>
      </c>
      <c r="D511" s="844" t="s">
        <v>5907</v>
      </c>
      <c r="E511" s="844"/>
      <c r="F511" s="844" t="s">
        <v>4541</v>
      </c>
      <c r="G511" s="901" t="s">
        <v>4541</v>
      </c>
      <c r="H511" s="896" t="s">
        <v>4920</v>
      </c>
      <c r="I511" s="896" t="s">
        <v>4920</v>
      </c>
      <c r="J511" s="896" t="s">
        <v>4920</v>
      </c>
      <c r="K511" s="896" t="s">
        <v>4920</v>
      </c>
      <c r="L511" s="892" t="s">
        <v>4541</v>
      </c>
      <c r="M511" s="893" t="s">
        <v>3357</v>
      </c>
      <c r="N511" s="893" t="s">
        <v>3357</v>
      </c>
      <c r="O511" s="899"/>
      <c r="P511" s="899"/>
      <c r="Q511" s="892"/>
    </row>
    <row r="512" spans="1:17" ht="13.5" customHeight="1" x14ac:dyDescent="0.15">
      <c r="A512" s="889">
        <v>469</v>
      </c>
      <c r="B512" s="970" t="s">
        <v>1544</v>
      </c>
      <c r="C512" s="882" t="s">
        <v>2460</v>
      </c>
      <c r="D512" s="844" t="s">
        <v>1543</v>
      </c>
      <c r="E512" s="844"/>
      <c r="F512" s="914" t="s">
        <v>5374</v>
      </c>
      <c r="G512" s="880"/>
      <c r="H512" s="889"/>
      <c r="I512" s="889"/>
      <c r="J512" s="889"/>
      <c r="K512" s="889"/>
      <c r="L512" s="889"/>
      <c r="M512" s="891"/>
      <c r="N512" s="889"/>
      <c r="O512" s="891"/>
      <c r="P512" s="889"/>
      <c r="Q512" s="889"/>
    </row>
    <row r="513" spans="1:17" ht="13.5" customHeight="1" x14ac:dyDescent="0.15">
      <c r="A513" s="889">
        <v>470</v>
      </c>
      <c r="B513" s="971" t="s">
        <v>1548</v>
      </c>
      <c r="C513" s="882" t="s">
        <v>2556</v>
      </c>
      <c r="D513" s="844" t="s">
        <v>2838</v>
      </c>
      <c r="E513" s="844"/>
      <c r="F513" s="914" t="s">
        <v>4541</v>
      </c>
      <c r="G513" s="904" t="s">
        <v>3012</v>
      </c>
      <c r="H513" s="904" t="s">
        <v>3012</v>
      </c>
      <c r="I513" s="896" t="s">
        <v>4920</v>
      </c>
      <c r="J513" s="896" t="s">
        <v>4920</v>
      </c>
      <c r="K513" s="896" t="s">
        <v>4920</v>
      </c>
      <c r="L513" s="892" t="s">
        <v>4541</v>
      </c>
      <c r="M513" s="893" t="s">
        <v>3357</v>
      </c>
      <c r="N513" s="893" t="s">
        <v>3357</v>
      </c>
      <c r="O513" s="900" t="s">
        <v>5799</v>
      </c>
      <c r="P513" s="900" t="s">
        <v>5800</v>
      </c>
      <c r="Q513" s="892" t="s">
        <v>5363</v>
      </c>
    </row>
    <row r="514" spans="1:17" ht="13.5" customHeight="1" x14ac:dyDescent="0.15">
      <c r="A514" s="889">
        <v>471</v>
      </c>
      <c r="B514" s="971" t="s">
        <v>6455</v>
      </c>
      <c r="C514" s="882" t="s">
        <v>2840</v>
      </c>
      <c r="D514" s="994" t="s">
        <v>6456</v>
      </c>
      <c r="E514" s="844"/>
      <c r="F514" s="934" t="s">
        <v>4541</v>
      </c>
      <c r="G514" s="901" t="s">
        <v>4541</v>
      </c>
      <c r="H514" s="896" t="s">
        <v>4920</v>
      </c>
      <c r="I514" s="896" t="s">
        <v>4920</v>
      </c>
      <c r="J514" s="896" t="s">
        <v>4920</v>
      </c>
      <c r="K514" s="896" t="s">
        <v>4920</v>
      </c>
      <c r="L514" s="892"/>
      <c r="M514" s="893"/>
      <c r="N514" s="893"/>
      <c r="O514" s="900"/>
      <c r="P514" s="900"/>
      <c r="Q514" s="892"/>
    </row>
    <row r="515" spans="1:17" ht="13.5" customHeight="1" x14ac:dyDescent="0.15">
      <c r="A515" s="889">
        <v>472</v>
      </c>
      <c r="B515" s="970" t="s">
        <v>1551</v>
      </c>
      <c r="C515" s="882" t="s">
        <v>2840</v>
      </c>
      <c r="D515" s="844" t="s">
        <v>1550</v>
      </c>
      <c r="E515" s="844"/>
      <c r="F515" s="933" t="s">
        <v>4541</v>
      </c>
      <c r="G515" s="904" t="s">
        <v>3012</v>
      </c>
      <c r="H515" s="896" t="s">
        <v>4920</v>
      </c>
      <c r="I515" s="908" t="s">
        <v>5801</v>
      </c>
      <c r="J515" s="892" t="s">
        <v>5364</v>
      </c>
      <c r="K515" s="896" t="s">
        <v>4920</v>
      </c>
      <c r="L515" s="892" t="s">
        <v>4541</v>
      </c>
      <c r="M515" s="893" t="s">
        <v>3357</v>
      </c>
      <c r="N515" s="893" t="s">
        <v>3357</v>
      </c>
      <c r="O515" s="900"/>
      <c r="P515" s="900"/>
      <c r="Q515" s="892"/>
    </row>
    <row r="516" spans="1:17" ht="13.5" customHeight="1" x14ac:dyDescent="0.15">
      <c r="A516" s="889">
        <v>473</v>
      </c>
      <c r="B516" s="970" t="s">
        <v>6752</v>
      </c>
      <c r="C516" s="879" t="s">
        <v>2375</v>
      </c>
      <c r="D516" s="844" t="s">
        <v>943</v>
      </c>
      <c r="E516" s="844"/>
      <c r="F516" s="933" t="s">
        <v>4541</v>
      </c>
      <c r="G516" s="894" t="s">
        <v>3012</v>
      </c>
      <c r="H516" s="896" t="s">
        <v>4920</v>
      </c>
      <c r="I516" s="896" t="s">
        <v>4920</v>
      </c>
      <c r="J516" s="896" t="s">
        <v>5364</v>
      </c>
      <c r="K516" s="896" t="s">
        <v>4920</v>
      </c>
      <c r="L516" s="892" t="s">
        <v>4541</v>
      </c>
      <c r="M516" s="893" t="s">
        <v>3357</v>
      </c>
      <c r="N516" s="893" t="s">
        <v>3357</v>
      </c>
      <c r="O516" s="899" t="s">
        <v>5630</v>
      </c>
      <c r="P516" s="1027" t="s">
        <v>5631</v>
      </c>
      <c r="Q516" s="892" t="s">
        <v>5363</v>
      </c>
    </row>
    <row r="517" spans="1:17" ht="13.5" customHeight="1" x14ac:dyDescent="0.15">
      <c r="A517" s="889">
        <v>474</v>
      </c>
      <c r="B517" s="970" t="s">
        <v>6753</v>
      </c>
      <c r="C517" s="879" t="s">
        <v>2375</v>
      </c>
      <c r="D517" s="844" t="s">
        <v>977</v>
      </c>
      <c r="E517" s="844"/>
      <c r="F517" s="914" t="s">
        <v>4541</v>
      </c>
      <c r="G517" s="894" t="s">
        <v>3012</v>
      </c>
      <c r="H517" s="896" t="s">
        <v>4920</v>
      </c>
      <c r="I517" s="896" t="s">
        <v>4920</v>
      </c>
      <c r="J517" s="896" t="s">
        <v>5364</v>
      </c>
      <c r="K517" s="897" t="s">
        <v>3012</v>
      </c>
      <c r="L517" s="892" t="s">
        <v>4541</v>
      </c>
      <c r="M517" s="893" t="s">
        <v>3357</v>
      </c>
      <c r="N517" s="893" t="s">
        <v>3357</v>
      </c>
      <c r="O517" s="900" t="s">
        <v>5628</v>
      </c>
      <c r="P517" s="900" t="s">
        <v>5629</v>
      </c>
      <c r="Q517" s="892" t="s">
        <v>5363</v>
      </c>
    </row>
    <row r="518" spans="1:17" ht="13.5" customHeight="1" x14ac:dyDescent="0.15">
      <c r="A518" s="889">
        <v>475</v>
      </c>
      <c r="B518" s="971" t="s">
        <v>1555</v>
      </c>
      <c r="C518" s="882" t="s">
        <v>2843</v>
      </c>
      <c r="D518" s="844" t="s">
        <v>1554</v>
      </c>
      <c r="E518" s="844"/>
      <c r="F518" s="914" t="s">
        <v>4541</v>
      </c>
      <c r="G518" s="904" t="s">
        <v>3012</v>
      </c>
      <c r="H518" s="896" t="s">
        <v>4920</v>
      </c>
      <c r="I518" s="896" t="s">
        <v>4920</v>
      </c>
      <c r="J518" s="896" t="s">
        <v>4920</v>
      </c>
      <c r="K518" s="904" t="s">
        <v>3012</v>
      </c>
      <c r="L518" s="892" t="s">
        <v>4541</v>
      </c>
      <c r="M518" s="892" t="s">
        <v>3484</v>
      </c>
      <c r="N518" s="892" t="s">
        <v>3484</v>
      </c>
      <c r="O518" s="889"/>
      <c r="P518" s="889"/>
      <c r="Q518" s="889"/>
    </row>
    <row r="519" spans="1:17" ht="13.5" customHeight="1" x14ac:dyDescent="0.15">
      <c r="A519" s="889">
        <v>476</v>
      </c>
      <c r="B519" s="970" t="s">
        <v>1559</v>
      </c>
      <c r="C519" s="882" t="s">
        <v>2844</v>
      </c>
      <c r="D519" s="844" t="s">
        <v>1558</v>
      </c>
      <c r="E519" s="844"/>
      <c r="F519" s="844" t="s">
        <v>4541</v>
      </c>
      <c r="G519" s="901" t="s">
        <v>4541</v>
      </c>
      <c r="H519" s="896" t="s">
        <v>4920</v>
      </c>
      <c r="I519" s="896" t="s">
        <v>4920</v>
      </c>
      <c r="J519" s="896" t="s">
        <v>4920</v>
      </c>
      <c r="K519" s="896" t="s">
        <v>4920</v>
      </c>
      <c r="L519" s="896" t="s">
        <v>4920</v>
      </c>
      <c r="M519" s="893" t="s">
        <v>3357</v>
      </c>
      <c r="N519" s="893" t="s">
        <v>3357</v>
      </c>
      <c r="O519" s="900" t="s">
        <v>5541</v>
      </c>
      <c r="P519" s="900" t="s">
        <v>5542</v>
      </c>
      <c r="Q519" s="892"/>
    </row>
    <row r="520" spans="1:17" ht="13.5" customHeight="1" x14ac:dyDescent="0.15">
      <c r="A520" s="889">
        <v>477</v>
      </c>
      <c r="B520" s="970" t="s">
        <v>1562</v>
      </c>
      <c r="C520" s="882" t="s">
        <v>2351</v>
      </c>
      <c r="D520" s="844" t="s">
        <v>1561</v>
      </c>
      <c r="E520" s="844"/>
      <c r="F520" s="914" t="s">
        <v>5374</v>
      </c>
      <c r="G520" s="880"/>
      <c r="H520" s="889"/>
      <c r="I520" s="889"/>
      <c r="J520" s="889"/>
      <c r="K520" s="889"/>
      <c r="L520" s="889"/>
      <c r="M520" s="891"/>
      <c r="N520" s="891"/>
      <c r="O520" s="891"/>
      <c r="P520" s="891"/>
      <c r="Q520" s="889"/>
    </row>
    <row r="521" spans="1:17" ht="29.25" customHeight="1" x14ac:dyDescent="0.15">
      <c r="A521" s="889">
        <v>478</v>
      </c>
      <c r="B521" s="970" t="s">
        <v>1601</v>
      </c>
      <c r="C521" s="882" t="s">
        <v>2874</v>
      </c>
      <c r="D521" s="844" t="s">
        <v>1600</v>
      </c>
      <c r="E521" s="844"/>
      <c r="F521" s="933" t="s">
        <v>4541</v>
      </c>
      <c r="G521" s="901" t="s">
        <v>4541</v>
      </c>
      <c r="H521" s="896" t="s">
        <v>4920</v>
      </c>
      <c r="I521" s="896" t="s">
        <v>4920</v>
      </c>
      <c r="J521" s="897" t="s">
        <v>5364</v>
      </c>
      <c r="K521" s="904" t="s">
        <v>3012</v>
      </c>
      <c r="L521" s="892" t="s">
        <v>4541</v>
      </c>
      <c r="M521" s="893" t="s">
        <v>3357</v>
      </c>
      <c r="N521" s="893" t="s">
        <v>3357</v>
      </c>
      <c r="O521" s="900" t="s">
        <v>5848</v>
      </c>
      <c r="P521" s="900" t="s">
        <v>5849</v>
      </c>
      <c r="Q521" s="892" t="s">
        <v>3146</v>
      </c>
    </row>
    <row r="522" spans="1:17" ht="13.5" customHeight="1" x14ac:dyDescent="0.15">
      <c r="A522" s="889">
        <v>479</v>
      </c>
      <c r="B522" s="970" t="s">
        <v>6179</v>
      </c>
      <c r="C522" s="882" t="s">
        <v>6181</v>
      </c>
      <c r="D522" s="844" t="s">
        <v>6512</v>
      </c>
      <c r="E522" s="844"/>
      <c r="F522" s="914" t="s">
        <v>4541</v>
      </c>
      <c r="G522" s="878" t="s">
        <v>6513</v>
      </c>
      <c r="H522" s="896" t="s">
        <v>4920</v>
      </c>
      <c r="I522" s="896" t="s">
        <v>4920</v>
      </c>
      <c r="J522" s="896" t="s">
        <v>4920</v>
      </c>
      <c r="K522" s="896" t="s">
        <v>4920</v>
      </c>
      <c r="L522" s="892" t="s">
        <v>4541</v>
      </c>
      <c r="M522" s="893" t="s">
        <v>3484</v>
      </c>
      <c r="N522" s="893" t="s">
        <v>3484</v>
      </c>
      <c r="O522" s="899" t="s">
        <v>6182</v>
      </c>
      <c r="P522" s="899"/>
      <c r="Q522" s="892"/>
    </row>
    <row r="523" spans="1:17" ht="24" customHeight="1" x14ac:dyDescent="0.15">
      <c r="A523" s="889">
        <v>480</v>
      </c>
      <c r="B523" s="970" t="s">
        <v>5802</v>
      </c>
      <c r="C523" s="882" t="s">
        <v>2850</v>
      </c>
      <c r="D523" s="844" t="s">
        <v>1569</v>
      </c>
      <c r="E523" s="844"/>
      <c r="F523" s="933" t="s">
        <v>4541</v>
      </c>
      <c r="G523" s="904" t="s">
        <v>3012</v>
      </c>
      <c r="H523" s="896" t="s">
        <v>4920</v>
      </c>
      <c r="I523" s="896" t="s">
        <v>4920</v>
      </c>
      <c r="J523" s="892" t="s">
        <v>5364</v>
      </c>
      <c r="K523" s="896" t="s">
        <v>4920</v>
      </c>
      <c r="L523" s="892" t="s">
        <v>4541</v>
      </c>
      <c r="M523" s="893" t="s">
        <v>3357</v>
      </c>
      <c r="N523" s="893" t="s">
        <v>3357</v>
      </c>
      <c r="O523" s="900" t="s">
        <v>5796</v>
      </c>
      <c r="P523" s="900" t="s">
        <v>5795</v>
      </c>
      <c r="Q523" s="889"/>
    </row>
    <row r="524" spans="1:17" ht="13.5" customHeight="1" x14ac:dyDescent="0.15">
      <c r="A524" s="889">
        <v>481</v>
      </c>
      <c r="B524" s="970" t="s">
        <v>2854</v>
      </c>
      <c r="C524" s="882" t="s">
        <v>2855</v>
      </c>
      <c r="D524" s="994" t="s">
        <v>6566</v>
      </c>
      <c r="E524" s="844"/>
      <c r="F524" s="914" t="s">
        <v>4541</v>
      </c>
      <c r="G524" s="878" t="s">
        <v>6513</v>
      </c>
      <c r="H524" s="896" t="s">
        <v>4920</v>
      </c>
      <c r="I524" s="911" t="s">
        <v>5803</v>
      </c>
      <c r="J524" s="896" t="s">
        <v>4920</v>
      </c>
      <c r="K524" s="896" t="s">
        <v>4920</v>
      </c>
      <c r="L524" s="892" t="s">
        <v>4541</v>
      </c>
      <c r="M524" s="892" t="s">
        <v>3357</v>
      </c>
      <c r="N524" s="892" t="s">
        <v>3357</v>
      </c>
      <c r="O524" s="899"/>
      <c r="P524" s="899"/>
      <c r="Q524" s="889"/>
    </row>
    <row r="525" spans="1:17" ht="13.5" customHeight="1" x14ac:dyDescent="0.15">
      <c r="A525" s="889">
        <v>482</v>
      </c>
      <c r="B525" s="970" t="s">
        <v>1574</v>
      </c>
      <c r="C525" s="882" t="s">
        <v>2859</v>
      </c>
      <c r="D525" s="844" t="s">
        <v>1573</v>
      </c>
      <c r="E525" s="844"/>
      <c r="F525" s="933" t="s">
        <v>4541</v>
      </c>
      <c r="G525" s="904" t="s">
        <v>3012</v>
      </c>
      <c r="H525" s="897" t="s">
        <v>5364</v>
      </c>
      <c r="I525" s="896" t="s">
        <v>4920</v>
      </c>
      <c r="J525" s="892" t="s">
        <v>5364</v>
      </c>
      <c r="K525" s="896" t="s">
        <v>4920</v>
      </c>
      <c r="L525" s="892" t="s">
        <v>4541</v>
      </c>
      <c r="M525" s="893" t="s">
        <v>3357</v>
      </c>
      <c r="N525" s="893" t="s">
        <v>3357</v>
      </c>
      <c r="O525" s="900" t="s">
        <v>5670</v>
      </c>
      <c r="P525" s="900" t="s">
        <v>5671</v>
      </c>
      <c r="Q525" s="892" t="s">
        <v>5363</v>
      </c>
    </row>
    <row r="526" spans="1:17" ht="13.5" customHeight="1" x14ac:dyDescent="0.15">
      <c r="A526" s="889">
        <v>483</v>
      </c>
      <c r="B526" s="971" t="s">
        <v>1578</v>
      </c>
      <c r="C526" s="882" t="s">
        <v>2863</v>
      </c>
      <c r="D526" s="994" t="s">
        <v>6565</v>
      </c>
      <c r="E526" s="844"/>
      <c r="F526" s="844" t="s">
        <v>4541</v>
      </c>
      <c r="G526" s="901" t="s">
        <v>4541</v>
      </c>
      <c r="H526" s="896" t="s">
        <v>4920</v>
      </c>
      <c r="I526" s="896" t="s">
        <v>4920</v>
      </c>
      <c r="J526" s="896" t="s">
        <v>4920</v>
      </c>
      <c r="K526" s="896" t="s">
        <v>4920</v>
      </c>
      <c r="L526" s="892" t="s">
        <v>4541</v>
      </c>
      <c r="M526" s="893" t="s">
        <v>3357</v>
      </c>
      <c r="N526" s="893" t="s">
        <v>3357</v>
      </c>
      <c r="O526" s="900" t="s">
        <v>5804</v>
      </c>
      <c r="P526" s="900" t="s">
        <v>5805</v>
      </c>
      <c r="Q526" s="892" t="s">
        <v>5363</v>
      </c>
    </row>
    <row r="527" spans="1:17" ht="13.5" customHeight="1" x14ac:dyDescent="0.15">
      <c r="A527" s="889">
        <v>484</v>
      </c>
      <c r="B527" s="971" t="s">
        <v>1582</v>
      </c>
      <c r="C527" s="882" t="s">
        <v>2864</v>
      </c>
      <c r="D527" s="844" t="s">
        <v>1581</v>
      </c>
      <c r="E527" s="844"/>
      <c r="F527" s="914" t="s">
        <v>5374</v>
      </c>
      <c r="G527" s="880"/>
      <c r="H527" s="889"/>
      <c r="I527" s="889"/>
      <c r="J527" s="889"/>
      <c r="K527" s="889"/>
      <c r="L527" s="889"/>
      <c r="M527" s="891"/>
      <c r="N527" s="891"/>
      <c r="O527" s="891"/>
      <c r="P527" s="891"/>
      <c r="Q527" s="889"/>
    </row>
    <row r="528" spans="1:17" ht="13.5" customHeight="1" x14ac:dyDescent="0.15">
      <c r="A528" s="889">
        <v>485</v>
      </c>
      <c r="B528" s="970" t="s">
        <v>1586</v>
      </c>
      <c r="C528" s="882" t="s">
        <v>2865</v>
      </c>
      <c r="D528" s="844" t="s">
        <v>1585</v>
      </c>
      <c r="E528" s="844"/>
      <c r="F528" s="933" t="s">
        <v>4541</v>
      </c>
      <c r="G528" s="901" t="s">
        <v>4541</v>
      </c>
      <c r="H528" s="896" t="s">
        <v>4920</v>
      </c>
      <c r="I528" s="896" t="s">
        <v>4920</v>
      </c>
      <c r="J528" s="892" t="s">
        <v>5364</v>
      </c>
      <c r="K528" s="904" t="s">
        <v>3012</v>
      </c>
      <c r="L528" s="892" t="s">
        <v>4541</v>
      </c>
      <c r="M528" s="893" t="s">
        <v>3484</v>
      </c>
      <c r="N528" s="893" t="s">
        <v>3484</v>
      </c>
      <c r="O528" s="900" t="s">
        <v>5806</v>
      </c>
      <c r="P528" s="900" t="s">
        <v>5807</v>
      </c>
      <c r="Q528" s="892"/>
    </row>
    <row r="529" spans="1:17" ht="13.5" customHeight="1" x14ac:dyDescent="0.15">
      <c r="A529" s="889">
        <v>486</v>
      </c>
      <c r="B529" s="971" t="s">
        <v>1589</v>
      </c>
      <c r="C529" s="882" t="s">
        <v>2864</v>
      </c>
      <c r="D529" s="844" t="s">
        <v>1588</v>
      </c>
      <c r="E529" s="844"/>
      <c r="F529" s="914" t="s">
        <v>5374</v>
      </c>
      <c r="G529" s="880"/>
      <c r="H529" s="889"/>
      <c r="I529" s="889"/>
      <c r="J529" s="889"/>
      <c r="K529" s="889"/>
      <c r="L529" s="889"/>
      <c r="M529" s="891"/>
      <c r="N529" s="891"/>
      <c r="O529" s="891"/>
      <c r="P529" s="891"/>
      <c r="Q529" s="889"/>
    </row>
    <row r="530" spans="1:17" ht="28.5" customHeight="1" x14ac:dyDescent="0.15">
      <c r="A530" s="889">
        <v>487</v>
      </c>
      <c r="B530" s="971" t="s">
        <v>1593</v>
      </c>
      <c r="C530" s="882" t="s">
        <v>2869</v>
      </c>
      <c r="D530" s="844" t="s">
        <v>1592</v>
      </c>
      <c r="E530" s="844"/>
      <c r="F530" s="914" t="s">
        <v>5374</v>
      </c>
      <c r="G530" s="880"/>
      <c r="H530" s="889"/>
      <c r="I530" s="889"/>
      <c r="J530" s="889"/>
      <c r="K530" s="889"/>
      <c r="L530" s="889"/>
      <c r="M530" s="891"/>
      <c r="N530" s="891"/>
      <c r="O530" s="891"/>
      <c r="P530" s="891"/>
      <c r="Q530" s="889"/>
    </row>
    <row r="531" spans="1:17" ht="13.5" customHeight="1" x14ac:dyDescent="0.15">
      <c r="A531" s="889">
        <v>488</v>
      </c>
      <c r="B531" s="970" t="s">
        <v>1597</v>
      </c>
      <c r="C531" s="882" t="s">
        <v>2871</v>
      </c>
      <c r="D531" s="844" t="s">
        <v>1596</v>
      </c>
      <c r="E531" s="878" t="s">
        <v>6513</v>
      </c>
      <c r="F531" s="844" t="s">
        <v>4541</v>
      </c>
      <c r="G531" s="904" t="s">
        <v>3012</v>
      </c>
      <c r="H531" s="904" t="s">
        <v>3012</v>
      </c>
      <c r="I531" s="904" t="s">
        <v>3012</v>
      </c>
      <c r="J531" s="896" t="s">
        <v>4920</v>
      </c>
      <c r="K531" s="904" t="s">
        <v>3012</v>
      </c>
      <c r="L531" s="892" t="s">
        <v>4541</v>
      </c>
      <c r="M531" s="893" t="s">
        <v>3484</v>
      </c>
      <c r="N531" s="893" t="s">
        <v>3484</v>
      </c>
      <c r="O531" s="900" t="s">
        <v>5541</v>
      </c>
      <c r="P531" s="900" t="s">
        <v>5542</v>
      </c>
      <c r="Q531" s="889"/>
    </row>
    <row r="532" spans="1:17" ht="13.5" customHeight="1" x14ac:dyDescent="0.15">
      <c r="A532" s="889">
        <v>492</v>
      </c>
      <c r="B532" s="971" t="s">
        <v>6477</v>
      </c>
      <c r="C532" s="882"/>
      <c r="D532" s="994"/>
      <c r="E532" s="844"/>
      <c r="F532" s="844"/>
      <c r="G532" s="901"/>
      <c r="H532" s="896"/>
      <c r="I532" s="896"/>
      <c r="J532" s="892"/>
      <c r="K532" s="892"/>
      <c r="L532" s="892"/>
      <c r="M532" s="892"/>
      <c r="N532" s="892"/>
      <c r="O532" s="889"/>
      <c r="P532" s="889"/>
      <c r="Q532" s="889"/>
    </row>
    <row r="533" spans="1:17" ht="13.5" customHeight="1" x14ac:dyDescent="0.15">
      <c r="A533" s="889">
        <v>493</v>
      </c>
      <c r="B533" s="971" t="s">
        <v>6478</v>
      </c>
      <c r="C533" s="882"/>
      <c r="D533" s="994"/>
      <c r="E533" s="844"/>
      <c r="F533" s="844"/>
      <c r="G533" s="901"/>
      <c r="H533" s="896"/>
      <c r="I533" s="896"/>
      <c r="J533" s="892"/>
      <c r="K533" s="892"/>
      <c r="L533" s="892"/>
      <c r="M533" s="893"/>
      <c r="N533" s="893"/>
      <c r="O533" s="891"/>
      <c r="P533" s="891"/>
      <c r="Q533" s="889"/>
    </row>
    <row r="534" spans="1:17" ht="13.5" customHeight="1" x14ac:dyDescent="0.15">
      <c r="A534" s="889">
        <v>494</v>
      </c>
      <c r="B534" s="970" t="s">
        <v>6479</v>
      </c>
      <c r="C534" s="879"/>
      <c r="D534" s="844"/>
      <c r="E534" s="844"/>
      <c r="F534" s="914"/>
      <c r="G534" s="898"/>
      <c r="H534" s="896"/>
      <c r="I534" s="896"/>
      <c r="J534" s="892"/>
      <c r="K534" s="892"/>
      <c r="L534" s="892"/>
      <c r="M534" s="893"/>
      <c r="N534" s="893"/>
      <c r="O534" s="900"/>
      <c r="P534" s="900"/>
      <c r="Q534" s="892"/>
    </row>
    <row r="535" spans="1:17" ht="13.5" customHeight="1" x14ac:dyDescent="0.15">
      <c r="A535" s="889">
        <v>495</v>
      </c>
      <c r="B535" s="970" t="s">
        <v>6481</v>
      </c>
      <c r="C535" s="882"/>
      <c r="D535" s="844"/>
      <c r="E535" s="844"/>
      <c r="F535" s="844"/>
      <c r="G535" s="901"/>
      <c r="H535" s="896"/>
      <c r="I535" s="896"/>
      <c r="J535" s="896"/>
      <c r="K535" s="896"/>
      <c r="L535" s="892"/>
      <c r="M535" s="893"/>
      <c r="N535" s="893"/>
      <c r="O535" s="900"/>
      <c r="P535" s="900"/>
      <c r="Q535" s="892"/>
    </row>
    <row r="536" spans="1:17" ht="13.5" customHeight="1" x14ac:dyDescent="0.15">
      <c r="A536" s="889">
        <v>496</v>
      </c>
      <c r="B536" s="970" t="s">
        <v>6482</v>
      </c>
      <c r="C536" s="882"/>
      <c r="D536" s="844"/>
      <c r="E536" s="844"/>
      <c r="F536" s="914"/>
      <c r="G536" s="880"/>
      <c r="H536" s="889"/>
      <c r="I536" s="889"/>
      <c r="J536" s="889"/>
      <c r="K536" s="889"/>
      <c r="L536" s="889"/>
      <c r="M536" s="891"/>
      <c r="N536" s="891"/>
      <c r="O536" s="891"/>
      <c r="P536" s="891"/>
      <c r="Q536" s="889"/>
    </row>
    <row r="537" spans="1:17" ht="13.5" customHeight="1" x14ac:dyDescent="0.15">
      <c r="B537" s="46"/>
      <c r="C537" s="46"/>
      <c r="D537" s="46"/>
      <c r="E537" s="1000"/>
      <c r="F537" s="46"/>
      <c r="G537" s="46"/>
    </row>
    <row r="538" spans="1:17" ht="13.5" customHeight="1" x14ac:dyDescent="0.15">
      <c r="B538" s="46"/>
      <c r="C538" s="46"/>
      <c r="D538" s="46"/>
      <c r="E538" s="1000"/>
      <c r="F538" s="46"/>
      <c r="G538" s="46"/>
    </row>
    <row r="539" spans="1:17" ht="13.5" customHeight="1" x14ac:dyDescent="0.15">
      <c r="B539" s="46"/>
      <c r="C539" s="46"/>
      <c r="D539" s="46"/>
      <c r="E539" s="1000"/>
      <c r="F539" s="46"/>
      <c r="G539" s="46"/>
    </row>
    <row r="540" spans="1:17" ht="13.5" customHeight="1" x14ac:dyDescent="0.15">
      <c r="B540" s="46"/>
      <c r="C540" s="46"/>
      <c r="D540" s="46"/>
      <c r="E540" s="1000"/>
      <c r="F540" s="46"/>
      <c r="G540" s="46"/>
    </row>
    <row r="541" spans="1:17" ht="13.5" customHeight="1" x14ac:dyDescent="0.15">
      <c r="B541" s="46"/>
      <c r="C541" s="46"/>
      <c r="D541" s="46"/>
      <c r="E541" s="1000"/>
      <c r="F541" s="46"/>
      <c r="G541" s="46"/>
    </row>
    <row r="542" spans="1:17" ht="13.5" customHeight="1" x14ac:dyDescent="0.15">
      <c r="B542" s="46"/>
      <c r="C542" s="46"/>
      <c r="D542" s="46"/>
      <c r="E542" s="1000"/>
      <c r="F542" s="46"/>
      <c r="G542" s="46"/>
    </row>
    <row r="543" spans="1:17" ht="13.5" customHeight="1" x14ac:dyDescent="0.15">
      <c r="B543" s="46"/>
      <c r="C543" s="46"/>
      <c r="D543" s="46"/>
      <c r="E543" s="1000"/>
      <c r="F543" s="46"/>
      <c r="G543" s="46"/>
    </row>
    <row r="544" spans="1:17" ht="13.5" customHeight="1" x14ac:dyDescent="0.15">
      <c r="B544" s="46"/>
      <c r="C544" s="46"/>
      <c r="D544" s="46"/>
      <c r="E544" s="1000"/>
      <c r="F544" s="46"/>
      <c r="G544" s="46"/>
    </row>
    <row r="545" spans="2:7" ht="13.5" customHeight="1" x14ac:dyDescent="0.15">
      <c r="B545" s="46"/>
      <c r="C545" s="46"/>
      <c r="D545" s="46"/>
      <c r="E545" s="1000"/>
      <c r="F545" s="46"/>
      <c r="G545" s="46"/>
    </row>
    <row r="546" spans="2:7" ht="13.5" customHeight="1" x14ac:dyDescent="0.15">
      <c r="B546" s="46"/>
      <c r="C546" s="46"/>
      <c r="D546" s="46"/>
      <c r="E546" s="1000"/>
      <c r="F546" s="46"/>
      <c r="G546" s="46"/>
    </row>
    <row r="547" spans="2:7" ht="13.5" customHeight="1" x14ac:dyDescent="0.15">
      <c r="B547" s="46"/>
      <c r="C547" s="46"/>
      <c r="D547" s="46"/>
      <c r="E547" s="1000"/>
      <c r="F547" s="46"/>
      <c r="G547" s="46"/>
    </row>
    <row r="548" spans="2:7" ht="13.5" customHeight="1" x14ac:dyDescent="0.15">
      <c r="B548" s="46"/>
      <c r="C548" s="46"/>
      <c r="D548" s="46"/>
      <c r="E548" s="1000"/>
      <c r="F548" s="46"/>
      <c r="G548" s="46"/>
    </row>
    <row r="549" spans="2:7" ht="13.5" customHeight="1" x14ac:dyDescent="0.15">
      <c r="B549" s="46"/>
      <c r="C549" s="46"/>
      <c r="D549" s="46"/>
      <c r="E549" s="1000"/>
      <c r="F549" s="46"/>
      <c r="G549" s="46"/>
    </row>
    <row r="550" spans="2:7" ht="13.5" customHeight="1" x14ac:dyDescent="0.15">
      <c r="B550" s="46"/>
      <c r="C550" s="46"/>
      <c r="D550" s="46"/>
      <c r="E550" s="1000"/>
      <c r="F550" s="46"/>
      <c r="G550" s="46"/>
    </row>
    <row r="551" spans="2:7" ht="13.5" customHeight="1" x14ac:dyDescent="0.15">
      <c r="B551" s="46"/>
      <c r="C551" s="46"/>
      <c r="D551" s="46"/>
      <c r="E551" s="1000"/>
      <c r="F551" s="46"/>
      <c r="G551" s="46"/>
    </row>
    <row r="552" spans="2:7" ht="13.5" customHeight="1" x14ac:dyDescent="0.15">
      <c r="B552" s="46"/>
      <c r="C552" s="46"/>
      <c r="D552" s="46"/>
      <c r="E552" s="1000"/>
      <c r="F552" s="46"/>
      <c r="G552" s="46"/>
    </row>
    <row r="553" spans="2:7" ht="13.5" customHeight="1" x14ac:dyDescent="0.15">
      <c r="B553" s="46"/>
      <c r="C553" s="46"/>
      <c r="D553" s="46"/>
      <c r="E553" s="1000"/>
      <c r="F553" s="46"/>
      <c r="G553" s="46"/>
    </row>
    <row r="554" spans="2:7" ht="13.5" customHeight="1" x14ac:dyDescent="0.15">
      <c r="B554" s="46"/>
      <c r="C554" s="46"/>
      <c r="D554" s="46"/>
      <c r="E554" s="1000"/>
      <c r="F554" s="46"/>
      <c r="G554" s="46"/>
    </row>
    <row r="555" spans="2:7" ht="13.5" customHeight="1" x14ac:dyDescent="0.15">
      <c r="B555" s="46"/>
      <c r="C555" s="46"/>
      <c r="D555" s="46"/>
      <c r="E555" s="1000"/>
      <c r="F555" s="46"/>
      <c r="G555" s="46"/>
    </row>
    <row r="556" spans="2:7" ht="13.5" customHeight="1" x14ac:dyDescent="0.15">
      <c r="B556" s="46"/>
      <c r="C556" s="46"/>
      <c r="D556" s="46"/>
      <c r="E556" s="1000"/>
      <c r="F556" s="46"/>
      <c r="G556" s="46"/>
    </row>
    <row r="557" spans="2:7" ht="13.5" customHeight="1" x14ac:dyDescent="0.15">
      <c r="B557" s="46"/>
      <c r="C557" s="46"/>
      <c r="D557" s="46"/>
      <c r="E557" s="1000"/>
      <c r="F557" s="46"/>
      <c r="G557" s="46"/>
    </row>
    <row r="558" spans="2:7" ht="13.5" customHeight="1" x14ac:dyDescent="0.15">
      <c r="B558" s="46"/>
      <c r="C558" s="46"/>
      <c r="D558" s="46"/>
      <c r="E558" s="1000"/>
      <c r="F558" s="46"/>
      <c r="G558" s="46"/>
    </row>
    <row r="559" spans="2:7" ht="13.5" customHeight="1" x14ac:dyDescent="0.15">
      <c r="B559" s="46"/>
      <c r="C559" s="46"/>
      <c r="D559" s="46"/>
      <c r="E559" s="1000"/>
      <c r="F559" s="46"/>
      <c r="G559" s="46"/>
    </row>
    <row r="560" spans="2:7" ht="13.5" customHeight="1" x14ac:dyDescent="0.15">
      <c r="B560" s="46"/>
      <c r="C560" s="46"/>
      <c r="D560" s="46"/>
      <c r="E560" s="1000"/>
      <c r="F560" s="46"/>
      <c r="G560" s="46"/>
    </row>
    <row r="561" spans="2:7" ht="13.5" customHeight="1" x14ac:dyDescent="0.15">
      <c r="B561" s="46"/>
      <c r="C561" s="46"/>
      <c r="D561" s="46"/>
      <c r="E561" s="1000"/>
      <c r="F561" s="46"/>
      <c r="G561" s="46"/>
    </row>
    <row r="562" spans="2:7" ht="13.5" customHeight="1" x14ac:dyDescent="0.15">
      <c r="B562" s="46"/>
      <c r="C562" s="46"/>
      <c r="D562" s="46"/>
      <c r="E562" s="1000"/>
      <c r="F562" s="46"/>
      <c r="G562" s="46"/>
    </row>
    <row r="563" spans="2:7" ht="13.5" customHeight="1" x14ac:dyDescent="0.15">
      <c r="B563" s="46"/>
      <c r="C563" s="46"/>
      <c r="D563" s="46"/>
      <c r="E563" s="1000"/>
      <c r="F563" s="46"/>
      <c r="G563" s="46"/>
    </row>
    <row r="564" spans="2:7" ht="13.5" customHeight="1" x14ac:dyDescent="0.15">
      <c r="B564" s="46"/>
      <c r="C564" s="46"/>
      <c r="D564" s="46"/>
      <c r="E564" s="1000"/>
      <c r="F564" s="46"/>
      <c r="G564" s="46"/>
    </row>
    <row r="565" spans="2:7" ht="13.5" customHeight="1" x14ac:dyDescent="0.15">
      <c r="B565" s="46"/>
      <c r="C565" s="46"/>
      <c r="D565" s="46"/>
      <c r="E565" s="1000"/>
      <c r="F565" s="46"/>
      <c r="G565" s="46"/>
    </row>
    <row r="566" spans="2:7" ht="13.5" customHeight="1" x14ac:dyDescent="0.15">
      <c r="B566" s="46"/>
      <c r="C566" s="46"/>
      <c r="D566" s="46"/>
      <c r="E566" s="1000"/>
      <c r="F566" s="46"/>
      <c r="G566" s="46"/>
    </row>
    <row r="567" spans="2:7" ht="13.5" customHeight="1" x14ac:dyDescent="0.15">
      <c r="B567" s="46"/>
      <c r="C567" s="46"/>
      <c r="D567" s="46"/>
      <c r="E567" s="1000"/>
      <c r="F567" s="46"/>
      <c r="G567" s="46"/>
    </row>
    <row r="568" spans="2:7" ht="13.5" customHeight="1" x14ac:dyDescent="0.15">
      <c r="B568" s="46"/>
      <c r="C568" s="46"/>
      <c r="D568" s="46"/>
      <c r="E568" s="1000"/>
      <c r="F568" s="46"/>
      <c r="G568" s="46"/>
    </row>
    <row r="569" spans="2:7" ht="13.5" customHeight="1" x14ac:dyDescent="0.15">
      <c r="B569" s="46"/>
      <c r="C569" s="46"/>
      <c r="D569" s="46"/>
      <c r="E569" s="1000"/>
      <c r="F569" s="46"/>
      <c r="G569" s="46"/>
    </row>
    <row r="570" spans="2:7" ht="13.5" customHeight="1" x14ac:dyDescent="0.15">
      <c r="B570" s="46"/>
      <c r="C570" s="46"/>
      <c r="D570" s="46"/>
      <c r="E570" s="1000"/>
      <c r="F570" s="46"/>
      <c r="G570" s="46"/>
    </row>
    <row r="571" spans="2:7" ht="13.5" customHeight="1" x14ac:dyDescent="0.15">
      <c r="B571" s="46"/>
      <c r="C571" s="46"/>
      <c r="D571" s="46"/>
      <c r="E571" s="1000"/>
      <c r="F571" s="46"/>
      <c r="G571" s="46"/>
    </row>
    <row r="572" spans="2:7" ht="13.5" customHeight="1" x14ac:dyDescent="0.15">
      <c r="B572" s="46"/>
      <c r="C572" s="46"/>
      <c r="D572" s="46"/>
      <c r="E572" s="1000"/>
      <c r="F572" s="46"/>
      <c r="G572" s="46"/>
    </row>
    <row r="573" spans="2:7" ht="13.5" customHeight="1" x14ac:dyDescent="0.15">
      <c r="B573" s="46"/>
      <c r="C573" s="46"/>
      <c r="D573" s="46"/>
      <c r="E573" s="1000"/>
      <c r="F573" s="46"/>
      <c r="G573" s="46"/>
    </row>
    <row r="574" spans="2:7" ht="13.5" customHeight="1" x14ac:dyDescent="0.15">
      <c r="B574" s="46"/>
      <c r="C574" s="46"/>
      <c r="D574" s="46"/>
      <c r="E574" s="1000"/>
      <c r="F574" s="46"/>
      <c r="G574" s="46"/>
    </row>
    <row r="575" spans="2:7" ht="13.5" customHeight="1" x14ac:dyDescent="0.15">
      <c r="B575" s="46"/>
      <c r="C575" s="46"/>
      <c r="D575" s="46"/>
      <c r="E575" s="1000"/>
      <c r="F575" s="46"/>
      <c r="G575" s="46"/>
    </row>
    <row r="576" spans="2:7" ht="13.5" customHeight="1" x14ac:dyDescent="0.15">
      <c r="B576" s="46"/>
      <c r="C576" s="46"/>
      <c r="D576" s="46"/>
      <c r="E576" s="1000"/>
      <c r="F576" s="46"/>
      <c r="G576" s="46"/>
    </row>
    <row r="577" spans="2:7" ht="13.5" customHeight="1" x14ac:dyDescent="0.15">
      <c r="B577" s="46"/>
      <c r="C577" s="46"/>
      <c r="D577" s="46"/>
      <c r="E577" s="1000"/>
      <c r="F577" s="46"/>
      <c r="G577" s="46"/>
    </row>
    <row r="578" spans="2:7" ht="13.5" customHeight="1" x14ac:dyDescent="0.15">
      <c r="B578" s="46"/>
      <c r="C578" s="46"/>
      <c r="D578" s="46"/>
      <c r="E578" s="1000"/>
      <c r="F578" s="46"/>
      <c r="G578" s="46"/>
    </row>
    <row r="579" spans="2:7" ht="13.5" customHeight="1" x14ac:dyDescent="0.15">
      <c r="B579" s="46"/>
      <c r="C579" s="46"/>
      <c r="D579" s="46"/>
      <c r="E579" s="1000"/>
      <c r="F579" s="46"/>
      <c r="G579" s="46"/>
    </row>
    <row r="580" spans="2:7" ht="13.5" customHeight="1" x14ac:dyDescent="0.15">
      <c r="B580" s="46"/>
      <c r="C580" s="46"/>
      <c r="D580" s="46"/>
      <c r="E580" s="1000"/>
      <c r="F580" s="46"/>
      <c r="G580" s="46"/>
    </row>
    <row r="581" spans="2:7" ht="13.5" customHeight="1" x14ac:dyDescent="0.15">
      <c r="B581" s="46"/>
      <c r="C581" s="46"/>
      <c r="D581" s="46"/>
      <c r="E581" s="1000"/>
      <c r="F581" s="46"/>
      <c r="G581" s="46"/>
    </row>
    <row r="582" spans="2:7" ht="13.5" customHeight="1" x14ac:dyDescent="0.15">
      <c r="B582" s="46"/>
      <c r="C582" s="46"/>
      <c r="D582" s="46"/>
      <c r="E582" s="1000"/>
      <c r="F582" s="46"/>
      <c r="G582" s="46"/>
    </row>
    <row r="583" spans="2:7" ht="13.5" customHeight="1" x14ac:dyDescent="0.15">
      <c r="B583" s="46"/>
      <c r="C583" s="46"/>
      <c r="D583" s="46"/>
      <c r="E583" s="1000"/>
      <c r="F583" s="46"/>
      <c r="G583" s="46"/>
    </row>
    <row r="584" spans="2:7" ht="13.5" customHeight="1" x14ac:dyDescent="0.15">
      <c r="B584" s="46"/>
      <c r="C584" s="46"/>
      <c r="D584" s="46"/>
      <c r="E584" s="1000"/>
      <c r="F584" s="46"/>
      <c r="G584" s="46"/>
    </row>
    <row r="585" spans="2:7" ht="13.5" customHeight="1" x14ac:dyDescent="0.15">
      <c r="B585" s="46"/>
      <c r="C585" s="46"/>
      <c r="D585" s="46"/>
      <c r="E585" s="1000"/>
      <c r="F585" s="46"/>
      <c r="G585" s="46"/>
    </row>
    <row r="586" spans="2:7" ht="13.5" customHeight="1" x14ac:dyDescent="0.15">
      <c r="B586" s="46"/>
      <c r="C586" s="46"/>
      <c r="D586" s="46"/>
      <c r="E586" s="1000"/>
      <c r="F586" s="46"/>
      <c r="G586" s="46"/>
    </row>
    <row r="587" spans="2:7" ht="13.5" customHeight="1" x14ac:dyDescent="0.15">
      <c r="B587" s="46"/>
      <c r="C587" s="46"/>
      <c r="D587" s="46"/>
      <c r="E587" s="1000"/>
      <c r="F587" s="46"/>
      <c r="G587" s="46"/>
    </row>
    <row r="588" spans="2:7" ht="13.5" customHeight="1" x14ac:dyDescent="0.15">
      <c r="B588" s="46"/>
      <c r="C588" s="46"/>
      <c r="D588" s="46"/>
      <c r="E588" s="1000"/>
      <c r="F588" s="46"/>
      <c r="G588" s="46"/>
    </row>
    <row r="589" spans="2:7" ht="13.5" customHeight="1" x14ac:dyDescent="0.15">
      <c r="B589" s="46"/>
      <c r="C589" s="46"/>
      <c r="D589" s="46"/>
      <c r="E589" s="1000"/>
      <c r="F589" s="46"/>
      <c r="G589" s="46"/>
    </row>
    <row r="590" spans="2:7" ht="13.5" customHeight="1" x14ac:dyDescent="0.15">
      <c r="B590" s="46"/>
      <c r="C590" s="46"/>
      <c r="D590" s="46"/>
      <c r="E590" s="1000"/>
      <c r="F590" s="46"/>
      <c r="G590" s="46"/>
    </row>
    <row r="591" spans="2:7" ht="13.5" customHeight="1" x14ac:dyDescent="0.15">
      <c r="B591" s="46"/>
      <c r="C591" s="46"/>
      <c r="D591" s="46"/>
      <c r="E591" s="1000"/>
      <c r="F591" s="46"/>
      <c r="G591" s="46"/>
    </row>
    <row r="592" spans="2:7" ht="13.5" customHeight="1" x14ac:dyDescent="0.15">
      <c r="B592" s="46"/>
      <c r="C592" s="46"/>
      <c r="D592" s="46"/>
      <c r="E592" s="1000"/>
      <c r="F592" s="46"/>
      <c r="G592" s="46"/>
    </row>
    <row r="593" spans="2:7" ht="13.5" customHeight="1" x14ac:dyDescent="0.15">
      <c r="B593" s="46"/>
      <c r="C593" s="46"/>
      <c r="D593" s="46"/>
      <c r="E593" s="1000"/>
      <c r="F593" s="46"/>
      <c r="G593" s="46"/>
    </row>
    <row r="594" spans="2:7" ht="13.5" customHeight="1" x14ac:dyDescent="0.15">
      <c r="B594" s="46"/>
      <c r="C594" s="46"/>
      <c r="D594" s="46"/>
      <c r="E594" s="1000"/>
      <c r="F594" s="46"/>
      <c r="G594" s="46"/>
    </row>
    <row r="595" spans="2:7" ht="13.5" customHeight="1" x14ac:dyDescent="0.15">
      <c r="B595" s="46"/>
      <c r="C595" s="46"/>
      <c r="D595" s="46"/>
      <c r="E595" s="1000"/>
      <c r="F595" s="46"/>
      <c r="G595" s="46"/>
    </row>
    <row r="596" spans="2:7" ht="13.5" customHeight="1" x14ac:dyDescent="0.15">
      <c r="B596" s="46"/>
      <c r="C596" s="46"/>
      <c r="D596" s="46"/>
      <c r="E596" s="1000"/>
      <c r="F596" s="46"/>
      <c r="G596" s="46"/>
    </row>
    <row r="597" spans="2:7" ht="13.5" customHeight="1" x14ac:dyDescent="0.15">
      <c r="B597" s="46"/>
      <c r="C597" s="46"/>
      <c r="D597" s="46"/>
      <c r="E597" s="1000"/>
      <c r="F597" s="46"/>
      <c r="G597" s="46"/>
    </row>
    <row r="598" spans="2:7" ht="13.5" customHeight="1" x14ac:dyDescent="0.15">
      <c r="B598" s="46"/>
      <c r="C598" s="46"/>
      <c r="D598" s="46"/>
      <c r="E598" s="1000"/>
      <c r="F598" s="46"/>
      <c r="G598" s="46"/>
    </row>
    <row r="599" spans="2:7" ht="13.5" customHeight="1" x14ac:dyDescent="0.15">
      <c r="B599" s="46"/>
      <c r="C599" s="46"/>
      <c r="D599" s="46"/>
      <c r="E599" s="1000"/>
      <c r="F599" s="46"/>
      <c r="G599" s="46"/>
    </row>
    <row r="600" spans="2:7" ht="13.5" customHeight="1" x14ac:dyDescent="0.15">
      <c r="B600" s="46"/>
      <c r="C600" s="46"/>
      <c r="D600" s="46"/>
      <c r="E600" s="1000"/>
      <c r="F600" s="46"/>
      <c r="G600" s="46"/>
    </row>
    <row r="601" spans="2:7" ht="13.5" customHeight="1" x14ac:dyDescent="0.15">
      <c r="B601" s="46"/>
      <c r="C601" s="46"/>
      <c r="D601" s="46"/>
      <c r="E601" s="1000"/>
      <c r="F601" s="46"/>
      <c r="G601" s="46"/>
    </row>
    <row r="602" spans="2:7" ht="13.5" customHeight="1" x14ac:dyDescent="0.15">
      <c r="B602" s="46"/>
      <c r="C602" s="46"/>
      <c r="D602" s="46"/>
      <c r="E602" s="1000"/>
      <c r="F602" s="46"/>
      <c r="G602" s="46"/>
    </row>
    <row r="603" spans="2:7" ht="13.5" customHeight="1" x14ac:dyDescent="0.15">
      <c r="B603" s="46"/>
      <c r="C603" s="46"/>
      <c r="D603" s="46"/>
      <c r="E603" s="1000"/>
      <c r="F603" s="46"/>
      <c r="G603" s="46"/>
    </row>
    <row r="604" spans="2:7" ht="13.5" customHeight="1" x14ac:dyDescent="0.15">
      <c r="B604" s="46"/>
      <c r="C604" s="46"/>
      <c r="D604" s="46"/>
      <c r="E604" s="1000"/>
      <c r="F604" s="46"/>
      <c r="G604" s="46"/>
    </row>
    <row r="605" spans="2:7" ht="13.5" customHeight="1" x14ac:dyDescent="0.15">
      <c r="B605" s="46"/>
      <c r="C605" s="46"/>
      <c r="D605" s="46"/>
      <c r="E605" s="1000"/>
      <c r="F605" s="46"/>
      <c r="G605" s="46"/>
    </row>
    <row r="606" spans="2:7" ht="13.5" customHeight="1" x14ac:dyDescent="0.15">
      <c r="B606" s="46"/>
      <c r="C606" s="46"/>
      <c r="D606" s="46"/>
      <c r="E606" s="1000"/>
      <c r="F606" s="46"/>
      <c r="G606" s="46"/>
    </row>
    <row r="607" spans="2:7" ht="13.5" customHeight="1" x14ac:dyDescent="0.15">
      <c r="B607" s="46"/>
      <c r="C607" s="46"/>
      <c r="D607" s="46"/>
      <c r="E607" s="1000"/>
      <c r="F607" s="46"/>
      <c r="G607" s="46"/>
    </row>
    <row r="608" spans="2:7" ht="13.5" customHeight="1" x14ac:dyDescent="0.15">
      <c r="B608" s="46"/>
      <c r="C608" s="46"/>
      <c r="D608" s="46"/>
      <c r="E608" s="1000"/>
      <c r="F608" s="46"/>
      <c r="G608" s="46"/>
    </row>
    <row r="609" spans="2:7" ht="13.5" customHeight="1" x14ac:dyDescent="0.15">
      <c r="B609" s="46"/>
      <c r="C609" s="46"/>
      <c r="D609" s="46"/>
      <c r="E609" s="1000"/>
      <c r="F609" s="46"/>
      <c r="G609" s="46"/>
    </row>
    <row r="610" spans="2:7" ht="13.5" customHeight="1" x14ac:dyDescent="0.15">
      <c r="B610" s="46"/>
      <c r="C610" s="46"/>
      <c r="D610" s="46"/>
      <c r="E610" s="1000"/>
      <c r="F610" s="46"/>
      <c r="G610" s="46"/>
    </row>
    <row r="611" spans="2:7" ht="13.5" customHeight="1" x14ac:dyDescent="0.15">
      <c r="B611" s="46"/>
      <c r="C611" s="46"/>
      <c r="D611" s="46"/>
      <c r="E611" s="1000"/>
      <c r="F611" s="46"/>
      <c r="G611" s="46"/>
    </row>
    <row r="612" spans="2:7" ht="13.5" customHeight="1" x14ac:dyDescent="0.15">
      <c r="B612" s="46"/>
      <c r="C612" s="46"/>
      <c r="D612" s="46"/>
      <c r="E612" s="1000"/>
      <c r="F612" s="46"/>
      <c r="G612" s="46"/>
    </row>
    <row r="613" spans="2:7" ht="13.5" customHeight="1" x14ac:dyDescent="0.15">
      <c r="B613" s="46"/>
      <c r="C613" s="46"/>
      <c r="D613" s="46"/>
      <c r="E613" s="1000"/>
      <c r="F613" s="46"/>
      <c r="G613" s="46"/>
    </row>
    <row r="614" spans="2:7" ht="13.5" customHeight="1" x14ac:dyDescent="0.15">
      <c r="B614" s="46"/>
      <c r="C614" s="46"/>
      <c r="D614" s="46"/>
      <c r="E614" s="1000"/>
      <c r="F614" s="46"/>
      <c r="G614" s="46"/>
    </row>
    <row r="615" spans="2:7" ht="13.5" customHeight="1" x14ac:dyDescent="0.15">
      <c r="B615" s="46"/>
      <c r="C615" s="46"/>
      <c r="D615" s="46"/>
      <c r="E615" s="1000"/>
      <c r="F615" s="46"/>
      <c r="G615" s="46"/>
    </row>
    <row r="616" spans="2:7" ht="13.5" customHeight="1" x14ac:dyDescent="0.15">
      <c r="B616" s="46"/>
      <c r="C616" s="46"/>
      <c r="D616" s="46"/>
      <c r="E616" s="1000"/>
      <c r="F616" s="46"/>
      <c r="G616" s="46"/>
    </row>
    <row r="617" spans="2:7" ht="13.5" customHeight="1" x14ac:dyDescent="0.15">
      <c r="B617" s="46"/>
      <c r="C617" s="46"/>
      <c r="D617" s="46"/>
      <c r="E617" s="1000"/>
      <c r="F617" s="46"/>
      <c r="G617" s="46"/>
    </row>
    <row r="618" spans="2:7" ht="13.5" customHeight="1" x14ac:dyDescent="0.15">
      <c r="B618" s="46"/>
      <c r="C618" s="46"/>
      <c r="D618" s="46"/>
      <c r="E618" s="1000"/>
      <c r="F618" s="46"/>
      <c r="G618" s="46"/>
    </row>
    <row r="619" spans="2:7" ht="13.5" customHeight="1" x14ac:dyDescent="0.15">
      <c r="B619" s="46"/>
      <c r="C619" s="46"/>
      <c r="D619" s="46"/>
      <c r="E619" s="1000"/>
      <c r="F619" s="46"/>
      <c r="G619" s="46"/>
    </row>
    <row r="620" spans="2:7" ht="13.5" customHeight="1" x14ac:dyDescent="0.15">
      <c r="B620" s="46"/>
      <c r="C620" s="46"/>
      <c r="D620" s="46"/>
      <c r="E620" s="1000"/>
      <c r="F620" s="46"/>
      <c r="G620" s="46"/>
    </row>
    <row r="621" spans="2:7" ht="13.5" customHeight="1" x14ac:dyDescent="0.15">
      <c r="B621" s="46"/>
      <c r="C621" s="46"/>
      <c r="D621" s="46"/>
      <c r="E621" s="1000"/>
      <c r="F621" s="46"/>
      <c r="G621" s="46"/>
    </row>
    <row r="622" spans="2:7" ht="13.5" customHeight="1" x14ac:dyDescent="0.15">
      <c r="B622" s="46"/>
      <c r="C622" s="46"/>
      <c r="D622" s="46"/>
      <c r="E622" s="1000"/>
      <c r="F622" s="46"/>
      <c r="G622" s="46"/>
    </row>
    <row r="623" spans="2:7" ht="13.5" customHeight="1" x14ac:dyDescent="0.15">
      <c r="B623" s="46"/>
      <c r="C623" s="46"/>
      <c r="D623" s="46"/>
      <c r="E623" s="1000"/>
      <c r="F623" s="46"/>
      <c r="G623" s="46"/>
    </row>
    <row r="624" spans="2:7" ht="13.5" customHeight="1" x14ac:dyDescent="0.15">
      <c r="B624" s="46"/>
      <c r="C624" s="46"/>
      <c r="D624" s="46"/>
      <c r="E624" s="1000"/>
      <c r="F624" s="46"/>
      <c r="G624" s="46"/>
    </row>
    <row r="625" spans="2:7" ht="13.5" customHeight="1" x14ac:dyDescent="0.15">
      <c r="B625" s="46"/>
      <c r="C625" s="46"/>
      <c r="D625" s="46"/>
      <c r="E625" s="1000"/>
      <c r="F625" s="46"/>
      <c r="G625" s="46"/>
    </row>
    <row r="626" spans="2:7" ht="13.5" customHeight="1" x14ac:dyDescent="0.15">
      <c r="B626" s="46"/>
      <c r="C626" s="46"/>
      <c r="D626" s="46"/>
      <c r="E626" s="1000"/>
      <c r="F626" s="46"/>
      <c r="G626" s="46"/>
    </row>
    <row r="627" spans="2:7" ht="13.5" customHeight="1" x14ac:dyDescent="0.15">
      <c r="B627" s="46"/>
      <c r="C627" s="46"/>
      <c r="D627" s="46"/>
      <c r="E627" s="1000"/>
      <c r="F627" s="46"/>
      <c r="G627" s="46"/>
    </row>
    <row r="628" spans="2:7" ht="13.5" customHeight="1" x14ac:dyDescent="0.15">
      <c r="B628" s="46"/>
      <c r="C628" s="46"/>
      <c r="D628" s="46"/>
      <c r="E628" s="1000"/>
      <c r="F628" s="46"/>
      <c r="G628" s="46"/>
    </row>
    <row r="629" spans="2:7" ht="13.5" customHeight="1" x14ac:dyDescent="0.15">
      <c r="B629" s="46"/>
      <c r="C629" s="46"/>
      <c r="D629" s="46"/>
      <c r="E629" s="1000"/>
      <c r="F629" s="46"/>
      <c r="G629" s="46"/>
    </row>
    <row r="630" spans="2:7" ht="13.5" customHeight="1" x14ac:dyDescent="0.15">
      <c r="B630" s="46"/>
      <c r="C630" s="46"/>
      <c r="D630" s="46"/>
      <c r="E630" s="1000"/>
      <c r="F630" s="46"/>
      <c r="G630" s="46"/>
    </row>
    <row r="631" spans="2:7" ht="13.5" customHeight="1" x14ac:dyDescent="0.15">
      <c r="B631" s="46"/>
      <c r="C631" s="46"/>
      <c r="D631" s="46"/>
      <c r="E631" s="1000"/>
      <c r="F631" s="46"/>
      <c r="G631" s="46"/>
    </row>
    <row r="632" spans="2:7" ht="13.5" customHeight="1" x14ac:dyDescent="0.15">
      <c r="B632" s="46"/>
      <c r="C632" s="46"/>
      <c r="D632" s="46"/>
      <c r="E632" s="1000"/>
      <c r="F632" s="46"/>
      <c r="G632" s="46"/>
    </row>
    <row r="633" spans="2:7" ht="13.5" customHeight="1" x14ac:dyDescent="0.15">
      <c r="B633" s="46"/>
      <c r="C633" s="46"/>
      <c r="D633" s="46"/>
      <c r="E633" s="1000"/>
      <c r="F633" s="46"/>
      <c r="G633" s="46"/>
    </row>
    <row r="634" spans="2:7" ht="13.5" customHeight="1" x14ac:dyDescent="0.15">
      <c r="B634" s="46"/>
      <c r="C634" s="46"/>
      <c r="D634" s="46"/>
      <c r="E634" s="1000"/>
      <c r="F634" s="46"/>
      <c r="G634" s="46"/>
    </row>
    <row r="635" spans="2:7" ht="13.5" customHeight="1" x14ac:dyDescent="0.15">
      <c r="B635" s="46"/>
      <c r="C635" s="46"/>
      <c r="D635" s="46"/>
      <c r="E635" s="1000"/>
      <c r="F635" s="46"/>
      <c r="G635" s="46"/>
    </row>
    <row r="636" spans="2:7" ht="13.5" customHeight="1" x14ac:dyDescent="0.15">
      <c r="B636" s="46"/>
      <c r="C636" s="46"/>
      <c r="D636" s="46"/>
      <c r="E636" s="1000"/>
      <c r="F636" s="46"/>
      <c r="G636" s="46"/>
    </row>
    <row r="637" spans="2:7" ht="13.5" customHeight="1" x14ac:dyDescent="0.15">
      <c r="B637" s="46"/>
      <c r="C637" s="46"/>
      <c r="D637" s="46"/>
      <c r="E637" s="1000"/>
      <c r="F637" s="46"/>
      <c r="G637" s="46"/>
    </row>
    <row r="638" spans="2:7" ht="13.5" customHeight="1" x14ac:dyDescent="0.15">
      <c r="B638" s="46"/>
      <c r="C638" s="46"/>
      <c r="D638" s="46"/>
      <c r="E638" s="1000"/>
      <c r="F638" s="46"/>
      <c r="G638" s="46"/>
    </row>
    <row r="639" spans="2:7" ht="13.5" customHeight="1" x14ac:dyDescent="0.15">
      <c r="B639" s="46"/>
      <c r="C639" s="46"/>
      <c r="D639" s="46"/>
      <c r="E639" s="1000"/>
      <c r="F639" s="46"/>
      <c r="G639" s="46"/>
    </row>
    <row r="640" spans="2:7" ht="13.5" customHeight="1" x14ac:dyDescent="0.15">
      <c r="B640" s="46"/>
      <c r="C640" s="46"/>
      <c r="D640" s="46"/>
      <c r="E640" s="1000"/>
      <c r="F640" s="46"/>
      <c r="G640" s="46"/>
    </row>
    <row r="641" spans="2:7" ht="13.5" customHeight="1" x14ac:dyDescent="0.15">
      <c r="B641" s="46"/>
      <c r="C641" s="46"/>
      <c r="D641" s="46"/>
      <c r="E641" s="1000"/>
      <c r="F641" s="46"/>
      <c r="G641" s="46"/>
    </row>
    <row r="642" spans="2:7" ht="13.5" customHeight="1" x14ac:dyDescent="0.15">
      <c r="B642" s="46"/>
      <c r="C642" s="46"/>
      <c r="D642" s="46"/>
      <c r="E642" s="1000"/>
      <c r="F642" s="46"/>
      <c r="G642" s="46"/>
    </row>
    <row r="643" spans="2:7" ht="13.5" customHeight="1" x14ac:dyDescent="0.15">
      <c r="B643" s="46"/>
      <c r="C643" s="46"/>
      <c r="D643" s="46"/>
      <c r="E643" s="1000"/>
      <c r="F643" s="46"/>
      <c r="G643" s="46"/>
    </row>
    <row r="644" spans="2:7" ht="13.5" customHeight="1" x14ac:dyDescent="0.15">
      <c r="B644" s="46"/>
      <c r="C644" s="46"/>
      <c r="D644" s="46"/>
      <c r="E644" s="1000"/>
      <c r="F644" s="46"/>
      <c r="G644" s="46"/>
    </row>
    <row r="645" spans="2:7" ht="13.5" customHeight="1" x14ac:dyDescent="0.15">
      <c r="B645" s="46"/>
      <c r="C645" s="46"/>
      <c r="D645" s="46"/>
      <c r="E645" s="1000"/>
      <c r="F645" s="46"/>
      <c r="G645" s="46"/>
    </row>
    <row r="646" spans="2:7" ht="13.5" customHeight="1" x14ac:dyDescent="0.15">
      <c r="B646" s="46"/>
      <c r="C646" s="46"/>
      <c r="D646" s="46"/>
      <c r="E646" s="1000"/>
      <c r="F646" s="46"/>
      <c r="G646" s="46"/>
    </row>
    <row r="647" spans="2:7" ht="13.5" customHeight="1" x14ac:dyDescent="0.15">
      <c r="B647" s="46"/>
      <c r="C647" s="46"/>
      <c r="D647" s="46"/>
      <c r="E647" s="1000"/>
      <c r="F647" s="46"/>
      <c r="G647" s="46"/>
    </row>
    <row r="648" spans="2:7" ht="13.5" customHeight="1" x14ac:dyDescent="0.15">
      <c r="B648" s="46"/>
      <c r="C648" s="46"/>
      <c r="D648" s="46"/>
      <c r="E648" s="1000"/>
      <c r="F648" s="46"/>
      <c r="G648" s="46"/>
    </row>
    <row r="649" spans="2:7" ht="13.5" customHeight="1" x14ac:dyDescent="0.15">
      <c r="B649" s="46"/>
      <c r="C649" s="46"/>
      <c r="D649" s="46"/>
      <c r="E649" s="1000"/>
      <c r="F649" s="46"/>
      <c r="G649" s="46"/>
    </row>
    <row r="650" spans="2:7" ht="13.5" customHeight="1" x14ac:dyDescent="0.15">
      <c r="B650" s="46"/>
      <c r="C650" s="46"/>
      <c r="D650" s="46"/>
      <c r="E650" s="1000"/>
      <c r="F650" s="46"/>
      <c r="G650" s="46"/>
    </row>
    <row r="651" spans="2:7" ht="13.5" customHeight="1" x14ac:dyDescent="0.15">
      <c r="B651" s="46"/>
      <c r="C651" s="46"/>
      <c r="D651" s="46"/>
      <c r="E651" s="1000"/>
      <c r="F651" s="46"/>
      <c r="G651" s="46"/>
    </row>
    <row r="652" spans="2:7" ht="13.5" customHeight="1" x14ac:dyDescent="0.15">
      <c r="B652" s="46"/>
      <c r="C652" s="46"/>
      <c r="D652" s="46"/>
      <c r="E652" s="1000"/>
      <c r="F652" s="46"/>
      <c r="G652" s="46"/>
    </row>
    <row r="653" spans="2:7" ht="13.5" customHeight="1" x14ac:dyDescent="0.15">
      <c r="B653" s="46"/>
      <c r="C653" s="46"/>
      <c r="D653" s="46"/>
      <c r="E653" s="1000"/>
      <c r="F653" s="46"/>
      <c r="G653" s="46"/>
    </row>
    <row r="654" spans="2:7" ht="13.5" customHeight="1" x14ac:dyDescent="0.15">
      <c r="B654" s="46"/>
      <c r="C654" s="46"/>
      <c r="D654" s="46"/>
      <c r="E654" s="1000"/>
      <c r="F654" s="46"/>
      <c r="G654" s="46"/>
    </row>
    <row r="655" spans="2:7" ht="13.5" customHeight="1" x14ac:dyDescent="0.15">
      <c r="B655" s="46"/>
      <c r="C655" s="46"/>
      <c r="D655" s="46"/>
      <c r="E655" s="1000"/>
      <c r="F655" s="46"/>
      <c r="G655" s="46"/>
    </row>
    <row r="656" spans="2:7" ht="13.5" customHeight="1" x14ac:dyDescent="0.15">
      <c r="B656" s="46"/>
      <c r="C656" s="46"/>
      <c r="D656" s="46"/>
      <c r="E656" s="1000"/>
      <c r="F656" s="46"/>
      <c r="G656" s="46"/>
    </row>
    <row r="657" spans="2:7" ht="13.5" customHeight="1" x14ac:dyDescent="0.15">
      <c r="B657" s="46"/>
      <c r="C657" s="46"/>
      <c r="D657" s="46"/>
      <c r="E657" s="1000"/>
      <c r="F657" s="46"/>
      <c r="G657" s="46"/>
    </row>
    <row r="658" spans="2:7" ht="13.5" customHeight="1" x14ac:dyDescent="0.15">
      <c r="B658" s="46"/>
      <c r="C658" s="46"/>
      <c r="D658" s="46"/>
      <c r="E658" s="1000"/>
      <c r="F658" s="46"/>
      <c r="G658" s="46"/>
    </row>
    <row r="659" spans="2:7" ht="13.5" customHeight="1" x14ac:dyDescent="0.15">
      <c r="B659" s="46"/>
      <c r="C659" s="46"/>
      <c r="D659" s="46"/>
      <c r="E659" s="1000"/>
      <c r="F659" s="46"/>
      <c r="G659" s="46"/>
    </row>
    <row r="660" spans="2:7" ht="13.5" customHeight="1" x14ac:dyDescent="0.15">
      <c r="B660" s="46"/>
      <c r="C660" s="46"/>
      <c r="D660" s="46"/>
      <c r="E660" s="1000"/>
      <c r="F660" s="46"/>
      <c r="G660" s="46"/>
    </row>
    <row r="661" spans="2:7" ht="13.5" customHeight="1" x14ac:dyDescent="0.15">
      <c r="B661" s="46"/>
      <c r="C661" s="46"/>
      <c r="D661" s="46"/>
      <c r="E661" s="1000"/>
      <c r="F661" s="46"/>
      <c r="G661" s="46"/>
    </row>
    <row r="662" spans="2:7" ht="13.5" customHeight="1" x14ac:dyDescent="0.15">
      <c r="B662" s="46"/>
      <c r="C662" s="46"/>
      <c r="D662" s="46"/>
      <c r="E662" s="1000"/>
      <c r="F662" s="46"/>
      <c r="G662" s="46"/>
    </row>
    <row r="663" spans="2:7" ht="13.5" customHeight="1" x14ac:dyDescent="0.15">
      <c r="B663" s="46"/>
      <c r="C663" s="46"/>
      <c r="D663" s="46"/>
      <c r="E663" s="1000"/>
      <c r="F663" s="46"/>
      <c r="G663" s="46"/>
    </row>
    <row r="664" spans="2:7" ht="13.5" customHeight="1" x14ac:dyDescent="0.15">
      <c r="B664" s="46"/>
      <c r="C664" s="46"/>
      <c r="D664" s="46"/>
      <c r="E664" s="1000"/>
      <c r="F664" s="46"/>
      <c r="G664" s="46"/>
    </row>
    <row r="665" spans="2:7" ht="13.5" customHeight="1" x14ac:dyDescent="0.15">
      <c r="B665" s="46"/>
      <c r="C665" s="46"/>
      <c r="D665" s="46"/>
      <c r="E665" s="1000"/>
      <c r="F665" s="46"/>
      <c r="G665" s="46"/>
    </row>
    <row r="666" spans="2:7" ht="13.5" customHeight="1" x14ac:dyDescent="0.15">
      <c r="B666" s="46"/>
      <c r="C666" s="46"/>
      <c r="D666" s="46"/>
      <c r="E666" s="1000"/>
      <c r="F666" s="46"/>
      <c r="G666" s="46"/>
    </row>
    <row r="667" spans="2:7" ht="13.5" customHeight="1" x14ac:dyDescent="0.15">
      <c r="B667" s="46"/>
      <c r="C667" s="46"/>
      <c r="D667" s="46"/>
      <c r="E667" s="1000"/>
      <c r="F667" s="46"/>
      <c r="G667" s="46"/>
    </row>
    <row r="668" spans="2:7" ht="13.5" customHeight="1" x14ac:dyDescent="0.15">
      <c r="B668" s="46"/>
      <c r="C668" s="46"/>
      <c r="D668" s="46"/>
      <c r="E668" s="1000"/>
      <c r="F668" s="46"/>
      <c r="G668" s="46"/>
    </row>
    <row r="669" spans="2:7" ht="13.5" customHeight="1" x14ac:dyDescent="0.15">
      <c r="B669" s="46"/>
      <c r="C669" s="46"/>
      <c r="D669" s="46"/>
      <c r="E669" s="1000"/>
      <c r="F669" s="46"/>
      <c r="G669" s="46"/>
    </row>
    <row r="670" spans="2:7" ht="13.5" customHeight="1" x14ac:dyDescent="0.15">
      <c r="B670" s="46"/>
      <c r="C670" s="46"/>
      <c r="D670" s="46"/>
      <c r="E670" s="1000"/>
      <c r="F670" s="46"/>
      <c r="G670" s="46"/>
    </row>
    <row r="671" spans="2:7" ht="13.5" customHeight="1" x14ac:dyDescent="0.15">
      <c r="B671" s="46"/>
      <c r="C671" s="46"/>
      <c r="D671" s="46"/>
      <c r="E671" s="1000"/>
      <c r="F671" s="46"/>
      <c r="G671" s="46"/>
    </row>
    <row r="672" spans="2:7" ht="13.5" customHeight="1" x14ac:dyDescent="0.15">
      <c r="B672" s="46"/>
      <c r="C672" s="46"/>
      <c r="D672" s="46"/>
      <c r="E672" s="1000"/>
      <c r="F672" s="46"/>
      <c r="G672" s="46"/>
    </row>
    <row r="673" spans="2:7" ht="13.5" customHeight="1" x14ac:dyDescent="0.15">
      <c r="B673" s="46"/>
      <c r="C673" s="46"/>
      <c r="D673" s="46"/>
      <c r="E673" s="1000"/>
      <c r="F673" s="46"/>
      <c r="G673" s="46"/>
    </row>
    <row r="674" spans="2:7" ht="13.5" customHeight="1" x14ac:dyDescent="0.15">
      <c r="B674" s="46"/>
      <c r="C674" s="46"/>
      <c r="D674" s="46"/>
      <c r="E674" s="1000"/>
      <c r="F674" s="46"/>
      <c r="G674" s="46"/>
    </row>
    <row r="675" spans="2:7" ht="13.5" customHeight="1" x14ac:dyDescent="0.15">
      <c r="B675" s="46"/>
      <c r="C675" s="46"/>
      <c r="D675" s="46"/>
      <c r="E675" s="1000"/>
      <c r="F675" s="46"/>
      <c r="G675" s="46"/>
    </row>
    <row r="676" spans="2:7" ht="13.5" customHeight="1" x14ac:dyDescent="0.15">
      <c r="B676" s="46"/>
      <c r="C676" s="46"/>
      <c r="D676" s="46"/>
      <c r="E676" s="1000"/>
      <c r="F676" s="46"/>
      <c r="G676" s="46"/>
    </row>
    <row r="677" spans="2:7" ht="13.5" customHeight="1" x14ac:dyDescent="0.15">
      <c r="B677" s="46"/>
      <c r="C677" s="46"/>
      <c r="D677" s="46"/>
      <c r="E677" s="1000"/>
      <c r="F677" s="46"/>
      <c r="G677" s="46"/>
    </row>
    <row r="678" spans="2:7" ht="13.5" customHeight="1" x14ac:dyDescent="0.15">
      <c r="B678" s="46"/>
      <c r="C678" s="46"/>
      <c r="D678" s="46"/>
      <c r="E678" s="1000"/>
      <c r="F678" s="46"/>
      <c r="G678" s="46"/>
    </row>
    <row r="679" spans="2:7" ht="13.5" customHeight="1" x14ac:dyDescent="0.15">
      <c r="B679" s="46"/>
      <c r="C679" s="46"/>
      <c r="D679" s="46"/>
      <c r="E679" s="1000"/>
      <c r="F679" s="46"/>
      <c r="G679" s="46"/>
    </row>
    <row r="680" spans="2:7" ht="13.5" customHeight="1" x14ac:dyDescent="0.15">
      <c r="B680" s="46"/>
      <c r="C680" s="46"/>
      <c r="D680" s="46"/>
      <c r="E680" s="1000"/>
      <c r="F680" s="46"/>
      <c r="G680" s="46"/>
    </row>
    <row r="681" spans="2:7" ht="13.5" customHeight="1" x14ac:dyDescent="0.15">
      <c r="B681" s="46"/>
      <c r="C681" s="46"/>
      <c r="D681" s="46"/>
      <c r="E681" s="1000"/>
      <c r="F681" s="46"/>
      <c r="G681" s="46"/>
    </row>
    <row r="682" spans="2:7" ht="13.5" customHeight="1" x14ac:dyDescent="0.15">
      <c r="B682" s="46"/>
      <c r="C682" s="46"/>
      <c r="D682" s="46"/>
      <c r="E682" s="1000"/>
      <c r="F682" s="46"/>
      <c r="G682" s="46"/>
    </row>
    <row r="683" spans="2:7" ht="13.5" customHeight="1" x14ac:dyDescent="0.15">
      <c r="B683" s="46"/>
      <c r="C683" s="46"/>
      <c r="D683" s="46"/>
      <c r="E683" s="1000"/>
      <c r="F683" s="46"/>
      <c r="G683" s="46"/>
    </row>
    <row r="684" spans="2:7" ht="13.5" customHeight="1" x14ac:dyDescent="0.15">
      <c r="B684" s="46"/>
      <c r="C684" s="46"/>
      <c r="D684" s="46"/>
      <c r="E684" s="1000"/>
      <c r="F684" s="46"/>
      <c r="G684" s="46"/>
    </row>
    <row r="685" spans="2:7" ht="13.5" customHeight="1" x14ac:dyDescent="0.15">
      <c r="B685" s="46"/>
      <c r="C685" s="46"/>
      <c r="D685" s="46"/>
      <c r="E685" s="1000"/>
      <c r="F685" s="46"/>
      <c r="G685" s="46"/>
    </row>
    <row r="686" spans="2:7" ht="13.5" customHeight="1" x14ac:dyDescent="0.15">
      <c r="B686" s="46"/>
      <c r="C686" s="46"/>
      <c r="D686" s="46"/>
      <c r="E686" s="1000"/>
      <c r="F686" s="46"/>
      <c r="G686" s="46"/>
    </row>
    <row r="687" spans="2:7" ht="13.5" customHeight="1" x14ac:dyDescent="0.15">
      <c r="B687" s="46"/>
      <c r="C687" s="46"/>
      <c r="D687" s="46"/>
      <c r="E687" s="1000"/>
      <c r="F687" s="46"/>
      <c r="G687" s="46"/>
    </row>
    <row r="688" spans="2:7" ht="13.5" customHeight="1" x14ac:dyDescent="0.15">
      <c r="B688" s="46"/>
      <c r="C688" s="46"/>
      <c r="D688" s="46"/>
      <c r="E688" s="1000"/>
      <c r="F688" s="46"/>
      <c r="G688" s="46"/>
    </row>
    <row r="689" spans="2:7" ht="13.5" customHeight="1" x14ac:dyDescent="0.15">
      <c r="B689" s="46"/>
      <c r="C689" s="46"/>
      <c r="D689" s="46"/>
      <c r="E689" s="1000"/>
      <c r="F689" s="46"/>
      <c r="G689" s="46"/>
    </row>
    <row r="690" spans="2:7" ht="13.5" customHeight="1" x14ac:dyDescent="0.15">
      <c r="B690" s="46"/>
      <c r="C690" s="46"/>
      <c r="D690" s="46"/>
      <c r="E690" s="1000"/>
      <c r="F690" s="46"/>
      <c r="G690" s="46"/>
    </row>
    <row r="691" spans="2:7" ht="13.5" customHeight="1" x14ac:dyDescent="0.15">
      <c r="B691" s="46"/>
      <c r="C691" s="46"/>
      <c r="D691" s="46"/>
      <c r="E691" s="1000"/>
      <c r="F691" s="46"/>
      <c r="G691" s="46"/>
    </row>
    <row r="692" spans="2:7" ht="13.5" customHeight="1" x14ac:dyDescent="0.15">
      <c r="B692" s="46"/>
      <c r="C692" s="46"/>
      <c r="D692" s="46"/>
      <c r="E692" s="1000"/>
      <c r="F692" s="46"/>
      <c r="G692" s="46"/>
    </row>
    <row r="693" spans="2:7" ht="13.5" customHeight="1" x14ac:dyDescent="0.15">
      <c r="B693" s="46"/>
      <c r="C693" s="46"/>
      <c r="D693" s="46"/>
      <c r="E693" s="1000"/>
      <c r="F693" s="46"/>
      <c r="G693" s="46"/>
    </row>
    <row r="694" spans="2:7" ht="13.5" customHeight="1" x14ac:dyDescent="0.15">
      <c r="B694" s="46"/>
      <c r="C694" s="46"/>
      <c r="D694" s="46"/>
      <c r="E694" s="1000"/>
      <c r="F694" s="46"/>
      <c r="G694" s="46"/>
    </row>
    <row r="695" spans="2:7" ht="13.5" customHeight="1" x14ac:dyDescent="0.15">
      <c r="B695" s="46"/>
      <c r="C695" s="46"/>
      <c r="D695" s="46"/>
      <c r="E695" s="1000"/>
      <c r="F695" s="46"/>
      <c r="G695" s="46"/>
    </row>
    <row r="696" spans="2:7" ht="13.5" customHeight="1" x14ac:dyDescent="0.15">
      <c r="B696" s="46"/>
      <c r="C696" s="46"/>
      <c r="D696" s="46"/>
      <c r="E696" s="1000"/>
      <c r="F696" s="46"/>
      <c r="G696" s="46"/>
    </row>
    <row r="697" spans="2:7" ht="13.5" customHeight="1" x14ac:dyDescent="0.15">
      <c r="B697" s="46"/>
      <c r="C697" s="46"/>
      <c r="D697" s="46"/>
      <c r="E697" s="1000"/>
      <c r="F697" s="46"/>
      <c r="G697" s="46"/>
    </row>
    <row r="698" spans="2:7" ht="13.5" customHeight="1" x14ac:dyDescent="0.15">
      <c r="B698" s="46"/>
      <c r="C698" s="46"/>
      <c r="D698" s="46"/>
      <c r="E698" s="1000"/>
      <c r="F698" s="46"/>
      <c r="G698" s="46"/>
    </row>
    <row r="699" spans="2:7" ht="13.5" customHeight="1" x14ac:dyDescent="0.15">
      <c r="B699" s="46"/>
      <c r="C699" s="46"/>
      <c r="D699" s="46"/>
      <c r="E699" s="1000"/>
      <c r="F699" s="46"/>
      <c r="G699" s="46"/>
    </row>
    <row r="700" spans="2:7" ht="13.5" customHeight="1" x14ac:dyDescent="0.15">
      <c r="B700" s="46"/>
      <c r="C700" s="46"/>
      <c r="D700" s="46"/>
      <c r="E700" s="1000"/>
      <c r="F700" s="46"/>
      <c r="G700" s="46"/>
    </row>
    <row r="701" spans="2:7" ht="13.5" customHeight="1" x14ac:dyDescent="0.15">
      <c r="B701" s="46"/>
      <c r="C701" s="46"/>
      <c r="D701" s="46"/>
      <c r="E701" s="1000"/>
      <c r="F701" s="46"/>
      <c r="G701" s="46"/>
    </row>
    <row r="702" spans="2:7" ht="13.5" customHeight="1" x14ac:dyDescent="0.15">
      <c r="B702" s="46"/>
      <c r="C702" s="46"/>
      <c r="D702" s="46"/>
      <c r="E702" s="1000"/>
      <c r="F702" s="46"/>
      <c r="G702" s="46"/>
    </row>
    <row r="703" spans="2:7" ht="13.5" customHeight="1" x14ac:dyDescent="0.15">
      <c r="B703" s="46"/>
      <c r="C703" s="46"/>
      <c r="D703" s="46"/>
      <c r="E703" s="1000"/>
      <c r="F703" s="46"/>
      <c r="G703" s="46"/>
    </row>
    <row r="704" spans="2:7" ht="13.5" customHeight="1" x14ac:dyDescent="0.15">
      <c r="B704" s="46"/>
      <c r="C704" s="46"/>
      <c r="D704" s="46"/>
      <c r="E704" s="1000"/>
      <c r="F704" s="46"/>
      <c r="G704" s="46"/>
    </row>
    <row r="705" spans="2:7" ht="13.5" customHeight="1" x14ac:dyDescent="0.15">
      <c r="B705" s="46"/>
      <c r="C705" s="46"/>
      <c r="D705" s="46"/>
      <c r="E705" s="1000"/>
      <c r="F705" s="46"/>
      <c r="G705" s="46"/>
    </row>
    <row r="706" spans="2:7" ht="13.5" customHeight="1" x14ac:dyDescent="0.15">
      <c r="B706" s="46"/>
      <c r="C706" s="46"/>
      <c r="D706" s="46"/>
      <c r="E706" s="1000"/>
      <c r="F706" s="46"/>
      <c r="G706" s="46"/>
    </row>
    <row r="707" spans="2:7" ht="13.5" customHeight="1" x14ac:dyDescent="0.15">
      <c r="B707" s="46"/>
      <c r="C707" s="46"/>
      <c r="D707" s="46"/>
      <c r="E707" s="1000"/>
      <c r="F707" s="46"/>
      <c r="G707" s="46"/>
    </row>
    <row r="708" spans="2:7" ht="13.5" customHeight="1" x14ac:dyDescent="0.15">
      <c r="B708" s="46"/>
      <c r="C708" s="46"/>
      <c r="D708" s="46"/>
      <c r="E708" s="1000"/>
      <c r="F708" s="46"/>
      <c r="G708" s="46"/>
    </row>
    <row r="709" spans="2:7" ht="13.5" customHeight="1" x14ac:dyDescent="0.15">
      <c r="B709" s="46"/>
      <c r="C709" s="46"/>
      <c r="D709" s="46"/>
      <c r="E709" s="1000"/>
      <c r="F709" s="46"/>
      <c r="G709" s="46"/>
    </row>
    <row r="710" spans="2:7" ht="13.5" customHeight="1" x14ac:dyDescent="0.15">
      <c r="B710" s="46"/>
      <c r="C710" s="46"/>
      <c r="D710" s="46"/>
      <c r="E710" s="1000"/>
      <c r="F710" s="46"/>
      <c r="G710" s="46"/>
    </row>
    <row r="711" spans="2:7" ht="13.5" customHeight="1" x14ac:dyDescent="0.15">
      <c r="B711" s="46"/>
      <c r="C711" s="46"/>
      <c r="D711" s="46"/>
      <c r="E711" s="1000"/>
      <c r="F711" s="46"/>
      <c r="G711" s="46"/>
    </row>
    <row r="712" spans="2:7" ht="13.5" customHeight="1" x14ac:dyDescent="0.15">
      <c r="B712" s="46"/>
      <c r="C712" s="46"/>
      <c r="D712" s="46"/>
      <c r="E712" s="1000"/>
      <c r="F712" s="46"/>
      <c r="G712" s="46"/>
    </row>
    <row r="713" spans="2:7" ht="13.5" customHeight="1" x14ac:dyDescent="0.15">
      <c r="B713" s="46"/>
      <c r="C713" s="46"/>
      <c r="D713" s="46"/>
      <c r="E713" s="1000"/>
      <c r="F713" s="46"/>
      <c r="G713" s="46"/>
    </row>
    <row r="714" spans="2:7" ht="13.5" customHeight="1" x14ac:dyDescent="0.15">
      <c r="B714" s="46"/>
      <c r="C714" s="46"/>
      <c r="D714" s="46"/>
      <c r="E714" s="1000"/>
      <c r="F714" s="46"/>
      <c r="G714" s="46"/>
    </row>
    <row r="715" spans="2:7" ht="13.5" customHeight="1" x14ac:dyDescent="0.15">
      <c r="B715" s="46"/>
      <c r="C715" s="46"/>
      <c r="D715" s="46"/>
      <c r="E715" s="1000"/>
      <c r="F715" s="46"/>
      <c r="G715" s="46"/>
    </row>
    <row r="716" spans="2:7" ht="13.5" customHeight="1" x14ac:dyDescent="0.15">
      <c r="B716" s="46"/>
      <c r="C716" s="46"/>
      <c r="D716" s="46"/>
      <c r="E716" s="1000"/>
      <c r="F716" s="46"/>
      <c r="G716" s="46"/>
    </row>
    <row r="717" spans="2:7" ht="13.5" customHeight="1" x14ac:dyDescent="0.15">
      <c r="B717" s="46"/>
      <c r="C717" s="46"/>
      <c r="D717" s="46"/>
      <c r="E717" s="1000"/>
      <c r="F717" s="46"/>
      <c r="G717" s="46"/>
    </row>
    <row r="718" spans="2:7" ht="13.5" customHeight="1" x14ac:dyDescent="0.15">
      <c r="B718" s="46"/>
      <c r="C718" s="46"/>
      <c r="D718" s="46"/>
      <c r="E718" s="1000"/>
      <c r="F718" s="46"/>
      <c r="G718" s="46"/>
    </row>
    <row r="719" spans="2:7" ht="13.5" customHeight="1" x14ac:dyDescent="0.15">
      <c r="B719" s="46"/>
      <c r="C719" s="46"/>
      <c r="D719" s="46"/>
      <c r="E719" s="1000"/>
      <c r="F719" s="46"/>
      <c r="G719" s="46"/>
    </row>
    <row r="720" spans="2:7" ht="13.5" customHeight="1" x14ac:dyDescent="0.15">
      <c r="B720" s="46"/>
      <c r="C720" s="46"/>
      <c r="D720" s="46"/>
      <c r="E720" s="1000"/>
      <c r="F720" s="46"/>
      <c r="G720" s="46"/>
    </row>
    <row r="721" spans="2:7" ht="13.5" customHeight="1" x14ac:dyDescent="0.15">
      <c r="B721" s="46"/>
      <c r="C721" s="46"/>
      <c r="D721" s="46"/>
      <c r="E721" s="1000"/>
      <c r="F721" s="46"/>
      <c r="G721" s="46"/>
    </row>
    <row r="722" spans="2:7" ht="13.5" customHeight="1" x14ac:dyDescent="0.15">
      <c r="B722" s="46"/>
      <c r="C722" s="46"/>
      <c r="D722" s="46"/>
      <c r="E722" s="1000"/>
      <c r="F722" s="46"/>
      <c r="G722" s="46"/>
    </row>
    <row r="723" spans="2:7" ht="13.5" customHeight="1" x14ac:dyDescent="0.15">
      <c r="B723" s="46"/>
      <c r="C723" s="46"/>
      <c r="D723" s="46"/>
      <c r="E723" s="1000"/>
      <c r="F723" s="46"/>
      <c r="G723" s="46"/>
    </row>
    <row r="724" spans="2:7" ht="13.5" customHeight="1" x14ac:dyDescent="0.15">
      <c r="B724" s="46"/>
      <c r="C724" s="46"/>
      <c r="D724" s="46"/>
      <c r="E724" s="1000"/>
      <c r="F724" s="46"/>
      <c r="G724" s="46"/>
    </row>
    <row r="725" spans="2:7" ht="13.5" customHeight="1" x14ac:dyDescent="0.15">
      <c r="B725" s="46"/>
      <c r="C725" s="46"/>
      <c r="D725" s="46"/>
      <c r="E725" s="1000"/>
      <c r="F725" s="46"/>
      <c r="G725" s="46"/>
    </row>
    <row r="726" spans="2:7" ht="13.5" customHeight="1" x14ac:dyDescent="0.15">
      <c r="B726" s="46"/>
      <c r="C726" s="46"/>
      <c r="D726" s="46"/>
      <c r="E726" s="1000"/>
      <c r="F726" s="46"/>
      <c r="G726" s="46"/>
    </row>
    <row r="727" spans="2:7" ht="13.5" customHeight="1" x14ac:dyDescent="0.15">
      <c r="B727" s="46"/>
      <c r="C727" s="46"/>
      <c r="D727" s="46"/>
      <c r="E727" s="1000"/>
      <c r="F727" s="46"/>
      <c r="G727" s="46"/>
    </row>
    <row r="728" spans="2:7" ht="13.5" customHeight="1" x14ac:dyDescent="0.15">
      <c r="B728" s="46"/>
      <c r="C728" s="46"/>
      <c r="D728" s="46"/>
      <c r="E728" s="1000"/>
      <c r="F728" s="46"/>
      <c r="G728" s="46"/>
    </row>
    <row r="729" spans="2:7" ht="13.5" customHeight="1" x14ac:dyDescent="0.15">
      <c r="B729" s="46"/>
      <c r="C729" s="46"/>
      <c r="D729" s="46"/>
      <c r="E729" s="1000"/>
      <c r="F729" s="46"/>
      <c r="G729" s="46"/>
    </row>
    <row r="730" spans="2:7" ht="13.5" customHeight="1" x14ac:dyDescent="0.15">
      <c r="B730" s="46"/>
      <c r="C730" s="46"/>
      <c r="D730" s="46"/>
      <c r="E730" s="1000"/>
      <c r="F730" s="46"/>
      <c r="G730" s="46"/>
    </row>
    <row r="731" spans="2:7" ht="13.5" customHeight="1" x14ac:dyDescent="0.15">
      <c r="B731" s="46"/>
      <c r="C731" s="46"/>
      <c r="D731" s="46"/>
      <c r="E731" s="1000"/>
      <c r="F731" s="46"/>
      <c r="G731" s="46"/>
    </row>
    <row r="732" spans="2:7" ht="13.5" customHeight="1" x14ac:dyDescent="0.15">
      <c r="B732" s="46"/>
      <c r="C732" s="46"/>
      <c r="D732" s="46"/>
      <c r="E732" s="1000"/>
      <c r="F732" s="46"/>
      <c r="G732" s="46"/>
    </row>
    <row r="733" spans="2:7" ht="13.5" customHeight="1" x14ac:dyDescent="0.15">
      <c r="B733" s="46"/>
      <c r="C733" s="46"/>
      <c r="D733" s="46"/>
      <c r="E733" s="1000"/>
      <c r="F733" s="46"/>
      <c r="G733" s="46"/>
    </row>
    <row r="734" spans="2:7" ht="13.5" customHeight="1" x14ac:dyDescent="0.15">
      <c r="B734" s="46"/>
      <c r="C734" s="46"/>
      <c r="D734" s="46"/>
      <c r="E734" s="1000"/>
      <c r="F734" s="46"/>
      <c r="G734" s="46"/>
    </row>
    <row r="735" spans="2:7" ht="13.5" customHeight="1" x14ac:dyDescent="0.15">
      <c r="B735" s="46"/>
      <c r="C735" s="46"/>
      <c r="D735" s="46"/>
      <c r="E735" s="1000"/>
      <c r="F735" s="46"/>
      <c r="G735" s="46"/>
    </row>
    <row r="736" spans="2:7" ht="13.5" customHeight="1" x14ac:dyDescent="0.15">
      <c r="B736" s="872"/>
      <c r="C736" s="872"/>
      <c r="D736" s="872"/>
      <c r="E736" s="1001"/>
      <c r="F736" s="872"/>
      <c r="G736" s="872"/>
    </row>
    <row r="737" spans="2:7" ht="13.5" customHeight="1" x14ac:dyDescent="0.15">
      <c r="B737" s="872"/>
      <c r="C737" s="872"/>
      <c r="D737" s="872"/>
      <c r="E737" s="1001"/>
      <c r="F737" s="872"/>
      <c r="G737" s="872"/>
    </row>
    <row r="738" spans="2:7" ht="13.5" customHeight="1" x14ac:dyDescent="0.15">
      <c r="B738" s="872"/>
      <c r="C738" s="872"/>
      <c r="D738" s="872"/>
      <c r="E738" s="1001"/>
      <c r="F738" s="872"/>
      <c r="G738" s="872"/>
    </row>
    <row r="739" spans="2:7" ht="13.5" customHeight="1" x14ac:dyDescent="0.15">
      <c r="B739" s="872"/>
      <c r="C739" s="872"/>
      <c r="D739" s="872"/>
      <c r="E739" s="1001"/>
      <c r="F739" s="872"/>
      <c r="G739" s="872"/>
    </row>
    <row r="740" spans="2:7" ht="13.5" customHeight="1" x14ac:dyDescent="0.15">
      <c r="B740" s="872"/>
      <c r="C740" s="872"/>
      <c r="D740" s="872"/>
      <c r="E740" s="1001"/>
      <c r="F740" s="872"/>
      <c r="G740" s="872"/>
    </row>
    <row r="741" spans="2:7" ht="13.5" customHeight="1" x14ac:dyDescent="0.15">
      <c r="B741" s="872"/>
      <c r="C741" s="872"/>
      <c r="D741" s="872"/>
      <c r="E741" s="1001"/>
      <c r="F741" s="872"/>
      <c r="G741" s="872"/>
    </row>
    <row r="742" spans="2:7" ht="13.5" customHeight="1" x14ac:dyDescent="0.15">
      <c r="B742" s="872"/>
      <c r="C742" s="872"/>
      <c r="D742" s="872"/>
      <c r="E742" s="1001"/>
      <c r="F742" s="872"/>
      <c r="G742" s="872"/>
    </row>
    <row r="743" spans="2:7" ht="13.5" customHeight="1" x14ac:dyDescent="0.15">
      <c r="B743" s="872"/>
      <c r="C743" s="872"/>
      <c r="D743" s="872"/>
      <c r="E743" s="1001"/>
      <c r="F743" s="872"/>
      <c r="G743" s="872"/>
    </row>
    <row r="744" spans="2:7" ht="13.5" customHeight="1" x14ac:dyDescent="0.15">
      <c r="B744" s="872"/>
      <c r="C744" s="872"/>
      <c r="D744" s="872"/>
      <c r="E744" s="1001"/>
      <c r="F744" s="872"/>
      <c r="G744" s="872"/>
    </row>
    <row r="745" spans="2:7" ht="13.5" customHeight="1" x14ac:dyDescent="0.15">
      <c r="B745" s="872"/>
      <c r="C745" s="872"/>
      <c r="D745" s="872"/>
      <c r="E745" s="1001"/>
      <c r="F745" s="872"/>
      <c r="G745" s="872"/>
    </row>
    <row r="746" spans="2:7" ht="13.5" customHeight="1" x14ac:dyDescent="0.15">
      <c r="B746" s="872"/>
      <c r="C746" s="872"/>
      <c r="D746" s="872"/>
      <c r="E746" s="1001"/>
      <c r="F746" s="872"/>
      <c r="G746" s="872"/>
    </row>
    <row r="747" spans="2:7" ht="13.5" customHeight="1" x14ac:dyDescent="0.15">
      <c r="B747" s="872"/>
      <c r="C747" s="872"/>
      <c r="D747" s="872"/>
      <c r="E747" s="1001"/>
      <c r="F747" s="872"/>
      <c r="G747" s="872"/>
    </row>
    <row r="748" spans="2:7" ht="13.5" customHeight="1" x14ac:dyDescent="0.15">
      <c r="B748" s="872"/>
      <c r="C748" s="872"/>
      <c r="D748" s="872"/>
      <c r="E748" s="1001"/>
      <c r="F748" s="872"/>
      <c r="G748" s="872"/>
    </row>
    <row r="749" spans="2:7" ht="13.5" customHeight="1" x14ac:dyDescent="0.15">
      <c r="B749" s="872"/>
      <c r="C749" s="872"/>
      <c r="D749" s="872"/>
      <c r="E749" s="1001"/>
      <c r="F749" s="872"/>
      <c r="G749" s="872"/>
    </row>
    <row r="750" spans="2:7" ht="13.5" customHeight="1" x14ac:dyDescent="0.15">
      <c r="B750" s="872"/>
      <c r="C750" s="872"/>
      <c r="D750" s="872"/>
      <c r="E750" s="1001"/>
      <c r="F750" s="872"/>
      <c r="G750" s="872"/>
    </row>
    <row r="751" spans="2:7" ht="13.5" customHeight="1" x14ac:dyDescent="0.15">
      <c r="B751" s="872"/>
      <c r="C751" s="872"/>
      <c r="D751" s="872"/>
      <c r="E751" s="1001"/>
      <c r="F751" s="872"/>
      <c r="G751" s="872"/>
    </row>
    <row r="752" spans="2:7" ht="13.5" customHeight="1" x14ac:dyDescent="0.15">
      <c r="B752" s="872"/>
      <c r="C752" s="872"/>
      <c r="D752" s="872"/>
      <c r="E752" s="1001"/>
      <c r="F752" s="872"/>
      <c r="G752" s="872"/>
    </row>
    <row r="753" spans="2:7" ht="13.5" customHeight="1" x14ac:dyDescent="0.15">
      <c r="B753" s="872"/>
      <c r="C753" s="872"/>
      <c r="D753" s="872"/>
      <c r="E753" s="1001"/>
      <c r="F753" s="872"/>
      <c r="G753" s="872"/>
    </row>
    <row r="754" spans="2:7" ht="13.5" customHeight="1" x14ac:dyDescent="0.15">
      <c r="B754" s="872"/>
      <c r="C754" s="872"/>
      <c r="D754" s="872"/>
      <c r="E754" s="1001"/>
      <c r="F754" s="872"/>
      <c r="G754" s="872"/>
    </row>
    <row r="755" spans="2:7" ht="13.5" customHeight="1" x14ac:dyDescent="0.15">
      <c r="B755" s="872"/>
      <c r="C755" s="872"/>
      <c r="D755" s="872"/>
      <c r="E755" s="1001"/>
      <c r="F755" s="872"/>
      <c r="G755" s="872"/>
    </row>
    <row r="756" spans="2:7" ht="13.5" customHeight="1" x14ac:dyDescent="0.15">
      <c r="B756" s="872"/>
      <c r="C756" s="872"/>
      <c r="D756" s="872"/>
      <c r="E756" s="1001"/>
      <c r="F756" s="872"/>
      <c r="G756" s="872"/>
    </row>
    <row r="757" spans="2:7" ht="13.5" customHeight="1" x14ac:dyDescent="0.15">
      <c r="B757" s="872"/>
      <c r="C757" s="872"/>
      <c r="D757" s="872"/>
      <c r="E757" s="1001"/>
      <c r="F757" s="872"/>
      <c r="G757" s="872"/>
    </row>
    <row r="758" spans="2:7" ht="13.5" customHeight="1" x14ac:dyDescent="0.15">
      <c r="B758" s="872"/>
      <c r="C758" s="872"/>
      <c r="D758" s="872"/>
      <c r="E758" s="1001"/>
      <c r="F758" s="872"/>
      <c r="G758" s="872"/>
    </row>
    <row r="759" spans="2:7" ht="13.5" customHeight="1" x14ac:dyDescent="0.15">
      <c r="B759" s="872"/>
      <c r="C759" s="872"/>
      <c r="D759" s="872"/>
      <c r="E759" s="1001"/>
      <c r="F759" s="872"/>
      <c r="G759" s="872"/>
    </row>
    <row r="760" spans="2:7" ht="13.5" customHeight="1" x14ac:dyDescent="0.15">
      <c r="B760" s="872"/>
      <c r="C760" s="872"/>
      <c r="D760" s="872"/>
      <c r="E760" s="1001"/>
      <c r="F760" s="872"/>
      <c r="G760" s="872"/>
    </row>
    <row r="761" spans="2:7" ht="13.5" customHeight="1" x14ac:dyDescent="0.15">
      <c r="B761" s="872"/>
      <c r="C761" s="872"/>
      <c r="D761" s="872"/>
      <c r="E761" s="1001"/>
      <c r="F761" s="872"/>
      <c r="G761" s="872"/>
    </row>
    <row r="762" spans="2:7" ht="13.5" customHeight="1" x14ac:dyDescent="0.15">
      <c r="B762" s="872"/>
      <c r="C762" s="872"/>
      <c r="D762" s="872"/>
      <c r="E762" s="1001"/>
      <c r="F762" s="872"/>
      <c r="G762" s="872"/>
    </row>
    <row r="763" spans="2:7" ht="13.5" customHeight="1" x14ac:dyDescent="0.15">
      <c r="B763" s="872"/>
      <c r="C763" s="872"/>
      <c r="D763" s="872"/>
      <c r="E763" s="1001"/>
      <c r="F763" s="872"/>
      <c r="G763" s="872"/>
    </row>
    <row r="764" spans="2:7" ht="13.5" customHeight="1" x14ac:dyDescent="0.15">
      <c r="B764" s="872"/>
      <c r="C764" s="872"/>
      <c r="D764" s="872"/>
      <c r="E764" s="1001"/>
      <c r="F764" s="872"/>
      <c r="G764" s="872"/>
    </row>
    <row r="765" spans="2:7" ht="13.5" customHeight="1" x14ac:dyDescent="0.15">
      <c r="B765" s="872"/>
      <c r="C765" s="872"/>
      <c r="D765" s="872"/>
      <c r="E765" s="1001"/>
      <c r="F765" s="872"/>
      <c r="G765" s="872"/>
    </row>
    <row r="766" spans="2:7" ht="13.5" customHeight="1" x14ac:dyDescent="0.15">
      <c r="B766" s="872"/>
      <c r="C766" s="872"/>
      <c r="D766" s="872"/>
      <c r="E766" s="1001"/>
      <c r="F766" s="872"/>
      <c r="G766" s="872"/>
    </row>
    <row r="767" spans="2:7" ht="13.5" customHeight="1" x14ac:dyDescent="0.15">
      <c r="B767" s="872"/>
      <c r="C767" s="872"/>
      <c r="D767" s="872"/>
      <c r="E767" s="1001"/>
      <c r="F767" s="872"/>
      <c r="G767" s="872"/>
    </row>
    <row r="768" spans="2:7" ht="13.5" customHeight="1" x14ac:dyDescent="0.15">
      <c r="B768" s="872"/>
      <c r="C768" s="872"/>
      <c r="D768" s="872"/>
      <c r="E768" s="1001"/>
      <c r="F768" s="872"/>
      <c r="G768" s="872"/>
    </row>
    <row r="769" spans="2:7" ht="13.5" customHeight="1" x14ac:dyDescent="0.15">
      <c r="B769" s="872"/>
      <c r="C769" s="872"/>
      <c r="D769" s="872"/>
      <c r="E769" s="1001"/>
      <c r="F769" s="872"/>
      <c r="G769" s="872"/>
    </row>
    <row r="770" spans="2:7" ht="13.5" customHeight="1" x14ac:dyDescent="0.15">
      <c r="B770" s="872"/>
      <c r="C770" s="872"/>
      <c r="D770" s="872"/>
      <c r="E770" s="1001"/>
      <c r="F770" s="872"/>
      <c r="G770" s="872"/>
    </row>
    <row r="771" spans="2:7" ht="13.5" customHeight="1" x14ac:dyDescent="0.15">
      <c r="B771" s="872"/>
      <c r="C771" s="872"/>
      <c r="D771" s="872"/>
      <c r="E771" s="1001"/>
      <c r="F771" s="872"/>
      <c r="G771" s="872"/>
    </row>
    <row r="772" spans="2:7" ht="13.5" customHeight="1" x14ac:dyDescent="0.15">
      <c r="B772" s="872"/>
      <c r="C772" s="872"/>
      <c r="D772" s="872"/>
      <c r="E772" s="1001"/>
      <c r="F772" s="872"/>
      <c r="G772" s="872"/>
    </row>
    <row r="773" spans="2:7" ht="13.5" customHeight="1" x14ac:dyDescent="0.15">
      <c r="B773" s="872"/>
      <c r="C773" s="872"/>
      <c r="D773" s="872"/>
      <c r="E773" s="1001"/>
      <c r="F773" s="872"/>
      <c r="G773" s="872"/>
    </row>
    <row r="774" spans="2:7" ht="13.5" customHeight="1" x14ac:dyDescent="0.15">
      <c r="B774" s="872"/>
      <c r="C774" s="872"/>
      <c r="D774" s="872"/>
      <c r="E774" s="1001"/>
      <c r="F774" s="872"/>
      <c r="G774" s="872"/>
    </row>
    <row r="775" spans="2:7" ht="13.5" customHeight="1" x14ac:dyDescent="0.15">
      <c r="B775" s="872"/>
      <c r="C775" s="872"/>
      <c r="D775" s="872"/>
      <c r="E775" s="1001"/>
      <c r="F775" s="872"/>
      <c r="G775" s="872"/>
    </row>
    <row r="776" spans="2:7" ht="13.5" customHeight="1" x14ac:dyDescent="0.15">
      <c r="B776" s="872"/>
      <c r="C776" s="872"/>
      <c r="D776" s="872"/>
      <c r="E776" s="1001"/>
      <c r="F776" s="872"/>
      <c r="G776" s="872"/>
    </row>
    <row r="777" spans="2:7" ht="13.5" customHeight="1" x14ac:dyDescent="0.15">
      <c r="B777" s="872"/>
      <c r="C777" s="872"/>
      <c r="D777" s="872"/>
      <c r="E777" s="1001"/>
      <c r="F777" s="872"/>
      <c r="G777" s="872"/>
    </row>
    <row r="778" spans="2:7" ht="13.5" customHeight="1" x14ac:dyDescent="0.15">
      <c r="B778" s="872"/>
      <c r="C778" s="872"/>
      <c r="D778" s="872"/>
      <c r="E778" s="1001"/>
      <c r="F778" s="872"/>
      <c r="G778" s="872"/>
    </row>
    <row r="779" spans="2:7" ht="13.5" customHeight="1" x14ac:dyDescent="0.15">
      <c r="B779" s="872"/>
      <c r="C779" s="872"/>
      <c r="D779" s="872"/>
      <c r="E779" s="1001"/>
      <c r="F779" s="872"/>
      <c r="G779" s="872"/>
    </row>
    <row r="780" spans="2:7" ht="13.5" customHeight="1" x14ac:dyDescent="0.15">
      <c r="B780" s="872"/>
      <c r="C780" s="872"/>
      <c r="D780" s="872"/>
      <c r="E780" s="1001"/>
      <c r="F780" s="872"/>
      <c r="G780" s="872"/>
    </row>
    <row r="781" spans="2:7" ht="13.5" customHeight="1" x14ac:dyDescent="0.15">
      <c r="B781" s="872"/>
      <c r="C781" s="872"/>
      <c r="D781" s="872"/>
      <c r="E781" s="1001"/>
      <c r="F781" s="872"/>
      <c r="G781" s="872"/>
    </row>
    <row r="782" spans="2:7" ht="13.5" customHeight="1" x14ac:dyDescent="0.15">
      <c r="B782" s="872"/>
      <c r="C782" s="872"/>
      <c r="D782" s="872"/>
      <c r="E782" s="1001"/>
      <c r="F782" s="872"/>
      <c r="G782" s="872"/>
    </row>
    <row r="783" spans="2:7" ht="13.5" customHeight="1" x14ac:dyDescent="0.15">
      <c r="B783" s="872"/>
      <c r="C783" s="872"/>
      <c r="D783" s="872"/>
      <c r="E783" s="1001"/>
      <c r="F783" s="872"/>
      <c r="G783" s="872"/>
    </row>
    <row r="784" spans="2:7" ht="13.5" customHeight="1" x14ac:dyDescent="0.15">
      <c r="B784" s="872"/>
      <c r="C784" s="872"/>
      <c r="D784" s="872"/>
      <c r="E784" s="1001"/>
      <c r="F784" s="872"/>
      <c r="G784" s="872"/>
    </row>
    <row r="785" spans="2:7" ht="13.5" customHeight="1" x14ac:dyDescent="0.15">
      <c r="B785" s="872"/>
      <c r="C785" s="872"/>
      <c r="D785" s="872"/>
      <c r="E785" s="1001"/>
      <c r="F785" s="872"/>
      <c r="G785" s="872"/>
    </row>
    <row r="786" spans="2:7" ht="13.5" customHeight="1" x14ac:dyDescent="0.15">
      <c r="B786" s="872"/>
      <c r="C786" s="872"/>
      <c r="D786" s="872"/>
      <c r="E786" s="1001"/>
      <c r="F786" s="872"/>
      <c r="G786" s="872"/>
    </row>
    <row r="787" spans="2:7" ht="13.5" customHeight="1" x14ac:dyDescent="0.15">
      <c r="B787" s="872"/>
      <c r="C787" s="872"/>
      <c r="D787" s="872"/>
      <c r="E787" s="1001"/>
      <c r="F787" s="872"/>
      <c r="G787" s="872"/>
    </row>
    <row r="788" spans="2:7" ht="13.5" customHeight="1" x14ac:dyDescent="0.15">
      <c r="B788" s="872"/>
      <c r="C788" s="872"/>
      <c r="D788" s="872"/>
      <c r="E788" s="1001"/>
      <c r="F788" s="872"/>
      <c r="G788" s="872"/>
    </row>
    <row r="789" spans="2:7" ht="13.5" customHeight="1" x14ac:dyDescent="0.15">
      <c r="B789" s="872"/>
      <c r="C789" s="872"/>
      <c r="D789" s="872"/>
      <c r="E789" s="1001"/>
      <c r="F789" s="872"/>
      <c r="G789" s="872"/>
    </row>
    <row r="790" spans="2:7" ht="13.5" customHeight="1" x14ac:dyDescent="0.15">
      <c r="B790" s="872"/>
      <c r="C790" s="872"/>
      <c r="D790" s="872"/>
      <c r="E790" s="1001"/>
      <c r="F790" s="872"/>
      <c r="G790" s="872"/>
    </row>
    <row r="791" spans="2:7" ht="13.5" customHeight="1" x14ac:dyDescent="0.15">
      <c r="B791" s="872"/>
      <c r="C791" s="872"/>
      <c r="D791" s="872"/>
      <c r="E791" s="1001"/>
      <c r="F791" s="872"/>
      <c r="G791" s="872"/>
    </row>
    <row r="792" spans="2:7" ht="13.5" customHeight="1" x14ac:dyDescent="0.15">
      <c r="B792" s="872"/>
      <c r="C792" s="872"/>
      <c r="D792" s="872"/>
      <c r="E792" s="1001"/>
      <c r="F792" s="872"/>
      <c r="G792" s="872"/>
    </row>
    <row r="793" spans="2:7" ht="13.5" customHeight="1" x14ac:dyDescent="0.15">
      <c r="B793" s="872"/>
      <c r="C793" s="872"/>
      <c r="D793" s="872"/>
      <c r="E793" s="1001"/>
      <c r="F793" s="872"/>
      <c r="G793" s="872"/>
    </row>
    <row r="794" spans="2:7" ht="13.5" customHeight="1" x14ac:dyDescent="0.15">
      <c r="B794" s="872"/>
      <c r="C794" s="872"/>
      <c r="D794" s="872"/>
      <c r="E794" s="1001"/>
      <c r="F794" s="872"/>
      <c r="G794" s="872"/>
    </row>
    <row r="795" spans="2:7" ht="13.5" customHeight="1" x14ac:dyDescent="0.15">
      <c r="B795" s="872"/>
      <c r="C795" s="872"/>
      <c r="D795" s="872"/>
      <c r="E795" s="1001"/>
      <c r="F795" s="872"/>
      <c r="G795" s="872"/>
    </row>
    <row r="796" spans="2:7" ht="13.5" customHeight="1" x14ac:dyDescent="0.15">
      <c r="B796" s="872"/>
      <c r="C796" s="872"/>
      <c r="D796" s="872"/>
      <c r="E796" s="1001"/>
      <c r="F796" s="872"/>
      <c r="G796" s="872"/>
    </row>
    <row r="797" spans="2:7" ht="13.5" customHeight="1" x14ac:dyDescent="0.15">
      <c r="B797" s="872"/>
      <c r="C797" s="872"/>
      <c r="D797" s="872"/>
      <c r="E797" s="1001"/>
      <c r="F797" s="872"/>
      <c r="G797" s="872"/>
    </row>
    <row r="798" spans="2:7" ht="13.5" customHeight="1" x14ac:dyDescent="0.15">
      <c r="B798" s="872"/>
      <c r="C798" s="872"/>
      <c r="D798" s="872"/>
      <c r="E798" s="1001"/>
      <c r="F798" s="872"/>
      <c r="G798" s="872"/>
    </row>
    <row r="799" spans="2:7" ht="13.5" customHeight="1" x14ac:dyDescent="0.15">
      <c r="B799" s="872"/>
      <c r="C799" s="872"/>
      <c r="D799" s="872"/>
      <c r="E799" s="1001"/>
      <c r="F799" s="872"/>
      <c r="G799" s="872"/>
    </row>
    <row r="800" spans="2:7" ht="13.5" customHeight="1" x14ac:dyDescent="0.15">
      <c r="B800" s="872"/>
      <c r="C800" s="872"/>
      <c r="D800" s="872"/>
      <c r="E800" s="1001"/>
      <c r="F800" s="872"/>
      <c r="G800" s="872"/>
    </row>
    <row r="801" spans="2:7" ht="13.5" customHeight="1" x14ac:dyDescent="0.15">
      <c r="B801" s="872"/>
      <c r="C801" s="872"/>
      <c r="D801" s="872"/>
      <c r="E801" s="1001"/>
      <c r="F801" s="872"/>
      <c r="G801" s="872"/>
    </row>
    <row r="802" spans="2:7" ht="13.5" customHeight="1" x14ac:dyDescent="0.15">
      <c r="B802" s="872"/>
      <c r="C802" s="872"/>
      <c r="D802" s="872"/>
      <c r="E802" s="1001"/>
      <c r="F802" s="872"/>
      <c r="G802" s="872"/>
    </row>
    <row r="803" spans="2:7" ht="13.5" customHeight="1" x14ac:dyDescent="0.15">
      <c r="B803" s="872"/>
      <c r="C803" s="872"/>
      <c r="D803" s="872"/>
      <c r="E803" s="1001"/>
      <c r="F803" s="872"/>
      <c r="G803" s="872"/>
    </row>
    <row r="804" spans="2:7" ht="13.5" customHeight="1" x14ac:dyDescent="0.15">
      <c r="B804" s="872"/>
      <c r="C804" s="872"/>
      <c r="D804" s="872"/>
      <c r="E804" s="1001"/>
      <c r="F804" s="872"/>
      <c r="G804" s="872"/>
    </row>
    <row r="805" spans="2:7" ht="13.5" customHeight="1" x14ac:dyDescent="0.15">
      <c r="B805" s="872"/>
      <c r="C805" s="872"/>
      <c r="D805" s="872"/>
      <c r="E805" s="1001"/>
      <c r="F805" s="872"/>
      <c r="G805" s="872"/>
    </row>
    <row r="806" spans="2:7" ht="13.5" customHeight="1" x14ac:dyDescent="0.15">
      <c r="B806" s="872"/>
      <c r="C806" s="872"/>
      <c r="D806" s="872"/>
      <c r="E806" s="1001"/>
      <c r="F806" s="872"/>
      <c r="G806" s="872"/>
    </row>
    <row r="807" spans="2:7" ht="13.5" customHeight="1" x14ac:dyDescent="0.15">
      <c r="B807" s="872"/>
      <c r="C807" s="872"/>
      <c r="D807" s="872"/>
      <c r="E807" s="1001"/>
      <c r="F807" s="872"/>
      <c r="G807" s="872"/>
    </row>
    <row r="808" spans="2:7" ht="13.5" customHeight="1" x14ac:dyDescent="0.15">
      <c r="B808" s="872"/>
      <c r="C808" s="872"/>
      <c r="D808" s="872"/>
      <c r="E808" s="1001"/>
      <c r="F808" s="872"/>
      <c r="G808" s="872"/>
    </row>
    <row r="809" spans="2:7" ht="13.5" customHeight="1" x14ac:dyDescent="0.15">
      <c r="B809" s="872"/>
      <c r="C809" s="872"/>
      <c r="D809" s="872"/>
      <c r="E809" s="1001"/>
      <c r="F809" s="872"/>
      <c r="G809" s="872"/>
    </row>
    <row r="810" spans="2:7" ht="13.5" customHeight="1" x14ac:dyDescent="0.15">
      <c r="B810" s="872"/>
      <c r="C810" s="872"/>
      <c r="D810" s="872"/>
      <c r="E810" s="1001"/>
      <c r="F810" s="872"/>
      <c r="G810" s="872"/>
    </row>
    <row r="811" spans="2:7" ht="13.5" customHeight="1" x14ac:dyDescent="0.15">
      <c r="B811" s="872"/>
      <c r="C811" s="872"/>
      <c r="D811" s="872"/>
      <c r="E811" s="1001"/>
      <c r="F811" s="872"/>
      <c r="G811" s="872"/>
    </row>
    <row r="812" spans="2:7" ht="13.5" customHeight="1" x14ac:dyDescent="0.15">
      <c r="B812" s="872"/>
      <c r="C812" s="872"/>
      <c r="D812" s="872"/>
      <c r="E812" s="1001"/>
      <c r="F812" s="872"/>
      <c r="G812" s="872"/>
    </row>
    <row r="813" spans="2:7" ht="13.5" customHeight="1" x14ac:dyDescent="0.15">
      <c r="B813" s="872"/>
      <c r="C813" s="872"/>
      <c r="D813" s="872"/>
      <c r="E813" s="1001"/>
      <c r="F813" s="872"/>
      <c r="G813" s="872"/>
    </row>
    <row r="814" spans="2:7" ht="13.5" customHeight="1" x14ac:dyDescent="0.15">
      <c r="B814" s="872"/>
      <c r="C814" s="872"/>
      <c r="D814" s="872"/>
      <c r="E814" s="1001"/>
      <c r="F814" s="872"/>
      <c r="G814" s="872"/>
    </row>
    <row r="815" spans="2:7" ht="13.5" customHeight="1" x14ac:dyDescent="0.15">
      <c r="B815" s="872"/>
      <c r="C815" s="872"/>
      <c r="D815" s="872"/>
      <c r="E815" s="1001"/>
      <c r="F815" s="872"/>
      <c r="G815" s="872"/>
    </row>
    <row r="816" spans="2:7" ht="13.5" customHeight="1" x14ac:dyDescent="0.15">
      <c r="B816" s="872"/>
      <c r="C816" s="872"/>
      <c r="D816" s="872"/>
      <c r="E816" s="1001"/>
      <c r="F816" s="872"/>
      <c r="G816" s="872"/>
    </row>
    <row r="817" spans="2:7" ht="13.5" customHeight="1" x14ac:dyDescent="0.15">
      <c r="B817" s="872"/>
      <c r="C817" s="872"/>
      <c r="D817" s="872"/>
      <c r="E817" s="1001"/>
      <c r="F817" s="872"/>
      <c r="G817" s="872"/>
    </row>
    <row r="818" spans="2:7" ht="13.5" customHeight="1" x14ac:dyDescent="0.15">
      <c r="B818" s="872"/>
      <c r="C818" s="872"/>
      <c r="D818" s="872"/>
      <c r="E818" s="1001"/>
      <c r="F818" s="872"/>
      <c r="G818" s="872"/>
    </row>
    <row r="819" spans="2:7" ht="13.5" customHeight="1" x14ac:dyDescent="0.15">
      <c r="B819" s="872"/>
      <c r="C819" s="872"/>
      <c r="D819" s="872"/>
      <c r="E819" s="1001"/>
      <c r="F819" s="872"/>
      <c r="G819" s="872"/>
    </row>
    <row r="820" spans="2:7" ht="13.5" customHeight="1" x14ac:dyDescent="0.15">
      <c r="B820" s="872"/>
      <c r="C820" s="872"/>
      <c r="D820" s="872"/>
      <c r="E820" s="1001"/>
      <c r="F820" s="872"/>
      <c r="G820" s="872"/>
    </row>
    <row r="821" spans="2:7" ht="13.5" customHeight="1" x14ac:dyDescent="0.15">
      <c r="B821" s="872"/>
      <c r="C821" s="872"/>
      <c r="D821" s="872"/>
      <c r="E821" s="1001"/>
      <c r="F821" s="872"/>
      <c r="G821" s="872"/>
    </row>
    <row r="822" spans="2:7" ht="13.5" customHeight="1" x14ac:dyDescent="0.15">
      <c r="B822" s="872"/>
      <c r="C822" s="872"/>
      <c r="D822" s="872"/>
      <c r="E822" s="1001"/>
      <c r="F822" s="872"/>
      <c r="G822" s="872"/>
    </row>
    <row r="823" spans="2:7" ht="13.5" customHeight="1" x14ac:dyDescent="0.15">
      <c r="B823" s="872"/>
      <c r="C823" s="872"/>
      <c r="D823" s="872"/>
      <c r="E823" s="1001"/>
      <c r="F823" s="872"/>
      <c r="G823" s="872"/>
    </row>
    <row r="824" spans="2:7" ht="13.5" customHeight="1" x14ac:dyDescent="0.15">
      <c r="B824" s="872"/>
      <c r="C824" s="872"/>
      <c r="D824" s="872"/>
      <c r="E824" s="1001"/>
      <c r="F824" s="872"/>
      <c r="G824" s="872"/>
    </row>
    <row r="825" spans="2:7" ht="13.5" customHeight="1" x14ac:dyDescent="0.15">
      <c r="B825" s="872"/>
      <c r="C825" s="872"/>
      <c r="D825" s="872"/>
      <c r="E825" s="1001"/>
      <c r="F825" s="872"/>
      <c r="G825" s="872"/>
    </row>
    <row r="826" spans="2:7" ht="13.5" customHeight="1" x14ac:dyDescent="0.15">
      <c r="B826" s="872"/>
      <c r="C826" s="872"/>
      <c r="D826" s="872"/>
      <c r="E826" s="1001"/>
      <c r="F826" s="872"/>
      <c r="G826" s="872"/>
    </row>
    <row r="827" spans="2:7" ht="13.5" customHeight="1" x14ac:dyDescent="0.15">
      <c r="B827" s="872"/>
      <c r="C827" s="872"/>
      <c r="D827" s="872"/>
      <c r="E827" s="1001"/>
      <c r="F827" s="872"/>
      <c r="G827" s="872"/>
    </row>
    <row r="828" spans="2:7" ht="13.5" customHeight="1" x14ac:dyDescent="0.15">
      <c r="B828" s="872"/>
      <c r="C828" s="872"/>
      <c r="D828" s="872"/>
      <c r="E828" s="1001"/>
      <c r="F828" s="872"/>
      <c r="G828" s="872"/>
    </row>
    <row r="829" spans="2:7" ht="13.5" customHeight="1" x14ac:dyDescent="0.15">
      <c r="B829" s="872"/>
      <c r="C829" s="872"/>
      <c r="D829" s="872"/>
      <c r="E829" s="1001"/>
      <c r="F829" s="872"/>
      <c r="G829" s="872"/>
    </row>
    <row r="830" spans="2:7" ht="13.5" customHeight="1" x14ac:dyDescent="0.15">
      <c r="B830" s="872"/>
      <c r="C830" s="872"/>
      <c r="D830" s="872"/>
      <c r="E830" s="1001"/>
      <c r="F830" s="872"/>
      <c r="G830" s="872"/>
    </row>
    <row r="831" spans="2:7" ht="13.5" customHeight="1" x14ac:dyDescent="0.15">
      <c r="B831" s="872"/>
      <c r="C831" s="872"/>
      <c r="D831" s="872"/>
      <c r="E831" s="1001"/>
      <c r="F831" s="872"/>
      <c r="G831" s="872"/>
    </row>
    <row r="832" spans="2:7" ht="13.5" customHeight="1" x14ac:dyDescent="0.15">
      <c r="B832" s="872"/>
      <c r="C832" s="872"/>
      <c r="D832" s="872"/>
      <c r="E832" s="1001"/>
      <c r="F832" s="872"/>
      <c r="G832" s="872"/>
    </row>
    <row r="833" spans="2:7" ht="13.5" customHeight="1" x14ac:dyDescent="0.15">
      <c r="B833" s="872"/>
      <c r="C833" s="872"/>
      <c r="D833" s="872"/>
      <c r="E833" s="1001"/>
      <c r="F833" s="872"/>
      <c r="G833" s="872"/>
    </row>
    <row r="834" spans="2:7" ht="13.5" customHeight="1" x14ac:dyDescent="0.15">
      <c r="B834" s="872"/>
      <c r="C834" s="872"/>
      <c r="D834" s="872"/>
      <c r="E834" s="1001"/>
      <c r="F834" s="872"/>
      <c r="G834" s="872"/>
    </row>
    <row r="835" spans="2:7" ht="13.5" customHeight="1" x14ac:dyDescent="0.15">
      <c r="B835" s="872"/>
      <c r="C835" s="872"/>
      <c r="D835" s="872"/>
      <c r="E835" s="1001"/>
      <c r="F835" s="872"/>
      <c r="G835" s="872"/>
    </row>
    <row r="836" spans="2:7" ht="13.5" customHeight="1" x14ac:dyDescent="0.15">
      <c r="B836" s="872"/>
      <c r="C836" s="872"/>
      <c r="D836" s="872"/>
      <c r="E836" s="1001"/>
      <c r="F836" s="872"/>
      <c r="G836" s="872"/>
    </row>
    <row r="837" spans="2:7" ht="13.5" customHeight="1" x14ac:dyDescent="0.15">
      <c r="B837" s="872"/>
      <c r="C837" s="872"/>
      <c r="D837" s="872"/>
      <c r="E837" s="1001"/>
      <c r="F837" s="872"/>
      <c r="G837" s="872"/>
    </row>
    <row r="838" spans="2:7" ht="13.5" customHeight="1" x14ac:dyDescent="0.15">
      <c r="B838" s="872"/>
      <c r="C838" s="872"/>
      <c r="D838" s="872"/>
      <c r="E838" s="1001"/>
      <c r="F838" s="872"/>
      <c r="G838" s="872"/>
    </row>
    <row r="839" spans="2:7" ht="13.5" customHeight="1" x14ac:dyDescent="0.15">
      <c r="B839" s="872"/>
      <c r="C839" s="872"/>
      <c r="D839" s="872"/>
      <c r="E839" s="1001"/>
      <c r="F839" s="872"/>
      <c r="G839" s="872"/>
    </row>
    <row r="840" spans="2:7" ht="13.5" customHeight="1" x14ac:dyDescent="0.15">
      <c r="B840" s="872"/>
      <c r="C840" s="872"/>
      <c r="D840" s="872"/>
      <c r="E840" s="1001"/>
      <c r="F840" s="872"/>
      <c r="G840" s="872"/>
    </row>
    <row r="841" spans="2:7" ht="13.5" customHeight="1" x14ac:dyDescent="0.15">
      <c r="B841" s="872"/>
      <c r="C841" s="872"/>
      <c r="D841" s="872"/>
      <c r="E841" s="1001"/>
      <c r="F841" s="872"/>
      <c r="G841" s="872"/>
    </row>
    <row r="842" spans="2:7" ht="13.5" customHeight="1" x14ac:dyDescent="0.15">
      <c r="B842" s="872"/>
      <c r="C842" s="872"/>
      <c r="D842" s="872"/>
      <c r="E842" s="1001"/>
      <c r="F842" s="872"/>
      <c r="G842" s="872"/>
    </row>
    <row r="843" spans="2:7" ht="13.5" customHeight="1" x14ac:dyDescent="0.15">
      <c r="B843" s="872"/>
      <c r="C843" s="872"/>
      <c r="D843" s="872"/>
      <c r="E843" s="1001"/>
      <c r="F843" s="872"/>
      <c r="G843" s="872"/>
    </row>
    <row r="844" spans="2:7" ht="13.5" customHeight="1" x14ac:dyDescent="0.15">
      <c r="B844" s="872"/>
      <c r="C844" s="872"/>
      <c r="D844" s="872"/>
      <c r="E844" s="1001"/>
      <c r="F844" s="872"/>
      <c r="G844" s="872"/>
    </row>
    <row r="845" spans="2:7" ht="13.5" customHeight="1" x14ac:dyDescent="0.15">
      <c r="B845" s="872"/>
      <c r="C845" s="872"/>
      <c r="D845" s="872"/>
      <c r="E845" s="1001"/>
      <c r="F845" s="872"/>
      <c r="G845" s="872"/>
    </row>
    <row r="846" spans="2:7" ht="13.5" customHeight="1" x14ac:dyDescent="0.15">
      <c r="B846" s="872"/>
      <c r="C846" s="872"/>
      <c r="D846" s="872"/>
      <c r="E846" s="1001"/>
      <c r="F846" s="872"/>
      <c r="G846" s="872"/>
    </row>
    <row r="847" spans="2:7" ht="13.5" customHeight="1" x14ac:dyDescent="0.15">
      <c r="B847" s="872"/>
      <c r="C847" s="872"/>
      <c r="D847" s="872"/>
      <c r="E847" s="1001"/>
      <c r="F847" s="872"/>
      <c r="G847" s="872"/>
    </row>
    <row r="848" spans="2:7" ht="13.5" customHeight="1" x14ac:dyDescent="0.15">
      <c r="B848" s="872"/>
      <c r="C848" s="872"/>
      <c r="D848" s="872"/>
      <c r="E848" s="1001"/>
      <c r="F848" s="872"/>
      <c r="G848" s="872"/>
    </row>
    <row r="849" spans="2:7" ht="13.5" customHeight="1" x14ac:dyDescent="0.15">
      <c r="B849" s="872"/>
      <c r="C849" s="872"/>
      <c r="D849" s="872"/>
      <c r="E849" s="1001"/>
      <c r="F849" s="872"/>
      <c r="G849" s="872"/>
    </row>
    <row r="850" spans="2:7" ht="13.5" customHeight="1" x14ac:dyDescent="0.15">
      <c r="B850" s="872"/>
      <c r="C850" s="872"/>
      <c r="D850" s="872"/>
      <c r="E850" s="1001"/>
      <c r="F850" s="872"/>
      <c r="G850" s="872"/>
    </row>
    <row r="851" spans="2:7" ht="13.5" customHeight="1" x14ac:dyDescent="0.15">
      <c r="B851" s="872"/>
      <c r="C851" s="872"/>
      <c r="D851" s="872"/>
      <c r="E851" s="1001"/>
      <c r="F851" s="872"/>
      <c r="G851" s="872"/>
    </row>
    <row r="852" spans="2:7" ht="13.5" customHeight="1" x14ac:dyDescent="0.15">
      <c r="B852" s="872"/>
      <c r="C852" s="872"/>
      <c r="D852" s="872"/>
      <c r="E852" s="1001"/>
      <c r="F852" s="872"/>
      <c r="G852" s="872"/>
    </row>
    <row r="853" spans="2:7" ht="13.5" customHeight="1" x14ac:dyDescent="0.15">
      <c r="B853" s="872"/>
      <c r="C853" s="872"/>
      <c r="D853" s="872"/>
      <c r="E853" s="1001"/>
      <c r="F853" s="872"/>
      <c r="G853" s="872"/>
    </row>
    <row r="854" spans="2:7" ht="13.5" customHeight="1" x14ac:dyDescent="0.15">
      <c r="B854" s="872"/>
      <c r="C854" s="872"/>
      <c r="D854" s="872"/>
      <c r="E854" s="1001"/>
      <c r="F854" s="872"/>
      <c r="G854" s="872"/>
    </row>
    <row r="855" spans="2:7" ht="13.5" customHeight="1" x14ac:dyDescent="0.15">
      <c r="B855" s="872"/>
      <c r="C855" s="872"/>
      <c r="D855" s="872"/>
      <c r="E855" s="1001"/>
      <c r="F855" s="872"/>
      <c r="G855" s="872"/>
    </row>
    <row r="856" spans="2:7" ht="13.5" customHeight="1" x14ac:dyDescent="0.15">
      <c r="B856" s="872"/>
      <c r="C856" s="872"/>
      <c r="D856" s="872"/>
      <c r="E856" s="1001"/>
      <c r="F856" s="872"/>
      <c r="G856" s="872"/>
    </row>
    <row r="857" spans="2:7" ht="13.5" customHeight="1" x14ac:dyDescent="0.15">
      <c r="B857" s="872"/>
      <c r="C857" s="872"/>
      <c r="D857" s="872"/>
      <c r="E857" s="1001"/>
      <c r="F857" s="872"/>
      <c r="G857" s="872"/>
    </row>
    <row r="858" spans="2:7" ht="13.5" customHeight="1" x14ac:dyDescent="0.15">
      <c r="B858" s="872"/>
      <c r="C858" s="872"/>
      <c r="D858" s="872"/>
      <c r="E858" s="1001"/>
      <c r="F858" s="872"/>
      <c r="G858" s="872"/>
    </row>
    <row r="859" spans="2:7" ht="13.5" customHeight="1" x14ac:dyDescent="0.15">
      <c r="B859" s="872"/>
      <c r="C859" s="872"/>
      <c r="D859" s="872"/>
      <c r="E859" s="1001"/>
      <c r="F859" s="872"/>
      <c r="G859" s="872"/>
    </row>
    <row r="860" spans="2:7" ht="13.5" customHeight="1" x14ac:dyDescent="0.15">
      <c r="B860" s="872"/>
      <c r="C860" s="872"/>
      <c r="D860" s="872"/>
      <c r="E860" s="1001"/>
      <c r="F860" s="872"/>
      <c r="G860" s="872"/>
    </row>
    <row r="861" spans="2:7" ht="13.5" customHeight="1" x14ac:dyDescent="0.15">
      <c r="B861" s="872"/>
      <c r="C861" s="872"/>
      <c r="D861" s="872"/>
      <c r="E861" s="1001"/>
      <c r="F861" s="872"/>
      <c r="G861" s="872"/>
    </row>
    <row r="862" spans="2:7" ht="13.5" customHeight="1" x14ac:dyDescent="0.15">
      <c r="B862" s="872"/>
      <c r="C862" s="872"/>
      <c r="D862" s="872"/>
      <c r="E862" s="1001"/>
      <c r="F862" s="872"/>
      <c r="G862" s="872"/>
    </row>
    <row r="863" spans="2:7" ht="13.5" customHeight="1" x14ac:dyDescent="0.15">
      <c r="B863" s="872"/>
      <c r="C863" s="872"/>
      <c r="D863" s="872"/>
      <c r="E863" s="1001"/>
      <c r="F863" s="872"/>
      <c r="G863" s="872"/>
    </row>
    <row r="864" spans="2:7" ht="13.5" customHeight="1" x14ac:dyDescent="0.15">
      <c r="B864" s="872"/>
      <c r="C864" s="872"/>
      <c r="D864" s="872"/>
      <c r="E864" s="1001"/>
      <c r="F864" s="872"/>
      <c r="G864" s="872"/>
    </row>
    <row r="865" spans="2:7" ht="13.5" customHeight="1" x14ac:dyDescent="0.15">
      <c r="B865" s="872"/>
      <c r="C865" s="872"/>
      <c r="D865" s="872"/>
      <c r="E865" s="1001"/>
      <c r="F865" s="872"/>
      <c r="G865" s="872"/>
    </row>
    <row r="866" spans="2:7" ht="13.5" customHeight="1" x14ac:dyDescent="0.15">
      <c r="B866" s="872"/>
      <c r="C866" s="872"/>
      <c r="D866" s="872"/>
      <c r="E866" s="1001"/>
      <c r="F866" s="872"/>
      <c r="G866" s="872"/>
    </row>
    <row r="867" spans="2:7" ht="13.5" customHeight="1" x14ac:dyDescent="0.15">
      <c r="B867" s="872"/>
      <c r="C867" s="872"/>
      <c r="D867" s="872"/>
      <c r="E867" s="1001"/>
      <c r="F867" s="872"/>
      <c r="G867" s="872"/>
    </row>
    <row r="868" spans="2:7" ht="13.5" customHeight="1" x14ac:dyDescent="0.15">
      <c r="B868" s="872"/>
      <c r="C868" s="872"/>
      <c r="D868" s="872"/>
      <c r="E868" s="1001"/>
      <c r="F868" s="872"/>
      <c r="G868" s="872"/>
    </row>
    <row r="869" spans="2:7" ht="13.5" customHeight="1" x14ac:dyDescent="0.15">
      <c r="B869" s="872"/>
      <c r="C869" s="872"/>
      <c r="D869" s="872"/>
      <c r="E869" s="1001"/>
      <c r="F869" s="872"/>
      <c r="G869" s="872"/>
    </row>
    <row r="870" spans="2:7" ht="13.5" customHeight="1" x14ac:dyDescent="0.15">
      <c r="B870" s="872"/>
      <c r="C870" s="872"/>
      <c r="D870" s="872"/>
      <c r="E870" s="1001"/>
      <c r="F870" s="872"/>
      <c r="G870" s="872"/>
    </row>
    <row r="871" spans="2:7" ht="13.5" customHeight="1" x14ac:dyDescent="0.15">
      <c r="B871" s="872"/>
      <c r="C871" s="872"/>
      <c r="D871" s="872"/>
      <c r="E871" s="1001"/>
      <c r="F871" s="872"/>
      <c r="G871" s="872"/>
    </row>
    <row r="872" spans="2:7" ht="13.5" customHeight="1" x14ac:dyDescent="0.15">
      <c r="B872" s="872"/>
      <c r="C872" s="872"/>
      <c r="D872" s="872"/>
      <c r="E872" s="1001"/>
      <c r="F872" s="872"/>
      <c r="G872" s="872"/>
    </row>
    <row r="873" spans="2:7" ht="13.5" customHeight="1" x14ac:dyDescent="0.15">
      <c r="B873" s="872"/>
      <c r="C873" s="872"/>
      <c r="D873" s="872"/>
      <c r="E873" s="1001"/>
      <c r="F873" s="872"/>
      <c r="G873" s="872"/>
    </row>
    <row r="874" spans="2:7" ht="13.5" customHeight="1" x14ac:dyDescent="0.15">
      <c r="B874" s="872"/>
      <c r="C874" s="872"/>
      <c r="D874" s="872"/>
      <c r="E874" s="1001"/>
      <c r="F874" s="872"/>
      <c r="G874" s="872"/>
    </row>
    <row r="875" spans="2:7" ht="13.5" customHeight="1" x14ac:dyDescent="0.15">
      <c r="B875" s="872"/>
      <c r="C875" s="872"/>
      <c r="D875" s="872"/>
      <c r="E875" s="1001"/>
      <c r="F875" s="872"/>
      <c r="G875" s="872"/>
    </row>
    <row r="876" spans="2:7" ht="13.5" customHeight="1" x14ac:dyDescent="0.15">
      <c r="B876" s="872"/>
      <c r="C876" s="872"/>
      <c r="D876" s="872"/>
      <c r="E876" s="1001"/>
      <c r="F876" s="872"/>
      <c r="G876" s="872"/>
    </row>
    <row r="877" spans="2:7" ht="13.5" customHeight="1" x14ac:dyDescent="0.15">
      <c r="B877" s="872"/>
      <c r="C877" s="872"/>
      <c r="D877" s="872"/>
      <c r="E877" s="1001"/>
      <c r="F877" s="872"/>
      <c r="G877" s="872"/>
    </row>
    <row r="878" spans="2:7" ht="13.5" customHeight="1" x14ac:dyDescent="0.15">
      <c r="B878" s="872"/>
      <c r="C878" s="872"/>
      <c r="D878" s="872"/>
      <c r="E878" s="1001"/>
      <c r="F878" s="872"/>
      <c r="G878" s="872"/>
    </row>
    <row r="879" spans="2:7" ht="13.5" customHeight="1" x14ac:dyDescent="0.15">
      <c r="B879" s="872"/>
      <c r="C879" s="872"/>
      <c r="D879" s="872"/>
      <c r="E879" s="1001"/>
      <c r="F879" s="872"/>
      <c r="G879" s="872"/>
    </row>
    <row r="880" spans="2:7" ht="13.5" customHeight="1" x14ac:dyDescent="0.15">
      <c r="B880" s="872"/>
      <c r="C880" s="872"/>
      <c r="D880" s="872"/>
      <c r="E880" s="1001"/>
      <c r="F880" s="872"/>
      <c r="G880" s="872"/>
    </row>
    <row r="881" spans="2:7" ht="13.5" customHeight="1" x14ac:dyDescent="0.15">
      <c r="B881" s="872"/>
      <c r="C881" s="872"/>
      <c r="D881" s="872"/>
      <c r="E881" s="1001"/>
      <c r="F881" s="872"/>
      <c r="G881" s="872"/>
    </row>
    <row r="882" spans="2:7" ht="13.5" customHeight="1" x14ac:dyDescent="0.15">
      <c r="B882" s="872"/>
      <c r="C882" s="872"/>
      <c r="D882" s="872"/>
      <c r="E882" s="1001"/>
      <c r="F882" s="872"/>
      <c r="G882" s="872"/>
    </row>
    <row r="883" spans="2:7" ht="13.5" customHeight="1" x14ac:dyDescent="0.15">
      <c r="B883" s="872"/>
      <c r="C883" s="872"/>
      <c r="D883" s="872"/>
      <c r="E883" s="1001"/>
      <c r="F883" s="872"/>
      <c r="G883" s="872"/>
    </row>
    <row r="884" spans="2:7" ht="13.5" customHeight="1" x14ac:dyDescent="0.15">
      <c r="B884" s="872"/>
      <c r="C884" s="872"/>
      <c r="D884" s="872"/>
      <c r="E884" s="1001"/>
      <c r="F884" s="872"/>
      <c r="G884" s="872"/>
    </row>
    <row r="885" spans="2:7" ht="13.5" customHeight="1" x14ac:dyDescent="0.15">
      <c r="B885" s="872"/>
      <c r="C885" s="872"/>
      <c r="D885" s="872"/>
      <c r="E885" s="1001"/>
      <c r="F885" s="872"/>
      <c r="G885" s="872"/>
    </row>
    <row r="886" spans="2:7" ht="13.5" customHeight="1" x14ac:dyDescent="0.15">
      <c r="B886" s="872"/>
      <c r="C886" s="872"/>
      <c r="D886" s="872"/>
      <c r="E886" s="1001"/>
      <c r="F886" s="872"/>
      <c r="G886" s="872"/>
    </row>
    <row r="887" spans="2:7" ht="13.5" customHeight="1" x14ac:dyDescent="0.15">
      <c r="B887" s="872"/>
      <c r="C887" s="872"/>
      <c r="D887" s="872"/>
      <c r="E887" s="1001"/>
      <c r="F887" s="872"/>
      <c r="G887" s="872"/>
    </row>
    <row r="888" spans="2:7" ht="13.5" customHeight="1" x14ac:dyDescent="0.15">
      <c r="B888" s="872"/>
      <c r="C888" s="872"/>
      <c r="D888" s="872"/>
      <c r="E888" s="1001"/>
      <c r="F888" s="872"/>
      <c r="G888" s="872"/>
    </row>
    <row r="889" spans="2:7" ht="13.5" customHeight="1" x14ac:dyDescent="0.15">
      <c r="B889" s="872"/>
      <c r="C889" s="872"/>
      <c r="D889" s="872"/>
      <c r="E889" s="1001"/>
      <c r="F889" s="872"/>
      <c r="G889" s="872"/>
    </row>
    <row r="890" spans="2:7" ht="13.5" customHeight="1" x14ac:dyDescent="0.15">
      <c r="B890" s="872"/>
      <c r="C890" s="872"/>
      <c r="D890" s="872"/>
      <c r="E890" s="1001"/>
      <c r="F890" s="872"/>
      <c r="G890" s="872"/>
    </row>
    <row r="891" spans="2:7" ht="13.5" customHeight="1" x14ac:dyDescent="0.15">
      <c r="B891" s="872"/>
      <c r="C891" s="872"/>
      <c r="D891" s="872"/>
      <c r="E891" s="1001"/>
      <c r="F891" s="872"/>
      <c r="G891" s="872"/>
    </row>
    <row r="892" spans="2:7" ht="13.5" customHeight="1" x14ac:dyDescent="0.15">
      <c r="B892" s="872"/>
      <c r="C892" s="872"/>
      <c r="D892" s="872"/>
      <c r="E892" s="1001"/>
      <c r="F892" s="872"/>
      <c r="G892" s="872"/>
    </row>
    <row r="893" spans="2:7" ht="13.5" customHeight="1" x14ac:dyDescent="0.15">
      <c r="B893" s="872"/>
      <c r="C893" s="872"/>
      <c r="D893" s="872"/>
      <c r="E893" s="1001"/>
      <c r="F893" s="872"/>
      <c r="G893" s="872"/>
    </row>
    <row r="894" spans="2:7" ht="13.5" customHeight="1" x14ac:dyDescent="0.15">
      <c r="B894" s="872"/>
      <c r="C894" s="872"/>
      <c r="D894" s="872"/>
      <c r="E894" s="1001"/>
      <c r="F894" s="872"/>
      <c r="G894" s="872"/>
    </row>
    <row r="895" spans="2:7" ht="13.5" customHeight="1" x14ac:dyDescent="0.15">
      <c r="B895" s="872"/>
      <c r="C895" s="872"/>
      <c r="D895" s="872"/>
      <c r="E895" s="1001"/>
      <c r="F895" s="872"/>
      <c r="G895" s="872"/>
    </row>
    <row r="896" spans="2:7" ht="13.5" customHeight="1" x14ac:dyDescent="0.15">
      <c r="B896" s="872"/>
      <c r="C896" s="872"/>
      <c r="D896" s="872"/>
      <c r="E896" s="1001"/>
      <c r="F896" s="872"/>
      <c r="G896" s="872"/>
    </row>
    <row r="897" spans="2:7" ht="13.5" customHeight="1" x14ac:dyDescent="0.15">
      <c r="B897" s="872"/>
      <c r="C897" s="872"/>
      <c r="D897" s="872"/>
      <c r="E897" s="1001"/>
      <c r="F897" s="872"/>
      <c r="G897" s="872"/>
    </row>
    <row r="898" spans="2:7" ht="13.5" customHeight="1" x14ac:dyDescent="0.15">
      <c r="B898" s="872"/>
      <c r="C898" s="872"/>
      <c r="D898" s="872"/>
      <c r="E898" s="1001"/>
      <c r="F898" s="872"/>
      <c r="G898" s="872"/>
    </row>
    <row r="899" spans="2:7" ht="13.5" customHeight="1" x14ac:dyDescent="0.15">
      <c r="B899" s="872"/>
      <c r="C899" s="872"/>
      <c r="D899" s="872"/>
      <c r="E899" s="1001"/>
      <c r="F899" s="872"/>
      <c r="G899" s="872"/>
    </row>
    <row r="900" spans="2:7" ht="13.5" customHeight="1" x14ac:dyDescent="0.15">
      <c r="B900" s="872"/>
      <c r="C900" s="872"/>
      <c r="D900" s="872"/>
      <c r="E900" s="1001"/>
      <c r="F900" s="872"/>
      <c r="G900" s="872"/>
    </row>
    <row r="901" spans="2:7" ht="13.5" customHeight="1" x14ac:dyDescent="0.15">
      <c r="B901" s="872"/>
      <c r="C901" s="872"/>
      <c r="D901" s="872"/>
      <c r="E901" s="1001"/>
      <c r="F901" s="872"/>
      <c r="G901" s="872"/>
    </row>
    <row r="902" spans="2:7" ht="13.5" customHeight="1" x14ac:dyDescent="0.15">
      <c r="B902" s="872"/>
      <c r="C902" s="872"/>
      <c r="D902" s="872"/>
      <c r="E902" s="1001"/>
      <c r="F902" s="872"/>
      <c r="G902" s="872"/>
    </row>
    <row r="903" spans="2:7" ht="13.5" customHeight="1" x14ac:dyDescent="0.15">
      <c r="B903" s="872"/>
      <c r="C903" s="872"/>
      <c r="D903" s="872"/>
      <c r="E903" s="1001"/>
      <c r="F903" s="872"/>
      <c r="G903" s="872"/>
    </row>
    <row r="904" spans="2:7" ht="13.5" customHeight="1" x14ac:dyDescent="0.15">
      <c r="B904" s="872"/>
      <c r="C904" s="872"/>
      <c r="D904" s="872"/>
      <c r="E904" s="1001"/>
      <c r="F904" s="872"/>
      <c r="G904" s="872"/>
    </row>
    <row r="905" spans="2:7" ht="13.5" customHeight="1" x14ac:dyDescent="0.15">
      <c r="B905" s="872"/>
      <c r="C905" s="872"/>
      <c r="D905" s="872"/>
      <c r="E905" s="1001"/>
      <c r="F905" s="872"/>
      <c r="G905" s="872"/>
    </row>
    <row r="906" spans="2:7" ht="13.5" customHeight="1" x14ac:dyDescent="0.15">
      <c r="B906" s="872"/>
      <c r="C906" s="872"/>
      <c r="D906" s="872"/>
      <c r="E906" s="1001"/>
      <c r="F906" s="872"/>
      <c r="G906" s="872"/>
    </row>
    <row r="907" spans="2:7" ht="13.5" customHeight="1" x14ac:dyDescent="0.15">
      <c r="B907" s="872"/>
      <c r="C907" s="872"/>
      <c r="D907" s="872"/>
      <c r="E907" s="1001"/>
      <c r="F907" s="872"/>
      <c r="G907" s="872"/>
    </row>
    <row r="908" spans="2:7" ht="13.5" customHeight="1" x14ac:dyDescent="0.15">
      <c r="B908" s="872"/>
      <c r="C908" s="872"/>
      <c r="D908" s="872"/>
      <c r="E908" s="1001"/>
      <c r="F908" s="872"/>
      <c r="G908" s="872"/>
    </row>
    <row r="909" spans="2:7" ht="13.5" customHeight="1" x14ac:dyDescent="0.15">
      <c r="B909" s="872"/>
      <c r="C909" s="872"/>
      <c r="D909" s="872"/>
      <c r="E909" s="1001"/>
      <c r="F909" s="872"/>
      <c r="G909" s="872"/>
    </row>
    <row r="910" spans="2:7" ht="13.5" customHeight="1" x14ac:dyDescent="0.15">
      <c r="B910" s="872"/>
      <c r="C910" s="872"/>
      <c r="D910" s="872"/>
      <c r="E910" s="1001"/>
      <c r="F910" s="872"/>
      <c r="G910" s="872"/>
    </row>
    <row r="911" spans="2:7" ht="13.5" customHeight="1" x14ac:dyDescent="0.15">
      <c r="B911" s="872"/>
      <c r="C911" s="872"/>
      <c r="D911" s="872"/>
      <c r="E911" s="1001"/>
      <c r="F911" s="872"/>
      <c r="G911" s="872"/>
    </row>
    <row r="912" spans="2:7" ht="13.5" customHeight="1" x14ac:dyDescent="0.15">
      <c r="B912" s="872"/>
      <c r="C912" s="872"/>
      <c r="D912" s="872"/>
      <c r="E912" s="1001"/>
      <c r="F912" s="872"/>
      <c r="G912" s="872"/>
    </row>
    <row r="913" spans="2:7" ht="13.5" customHeight="1" x14ac:dyDescent="0.15">
      <c r="B913" s="872"/>
      <c r="C913" s="872"/>
      <c r="D913" s="872"/>
      <c r="E913" s="1001"/>
      <c r="F913" s="872"/>
      <c r="G913" s="872"/>
    </row>
    <row r="914" spans="2:7" ht="13.5" customHeight="1" x14ac:dyDescent="0.15">
      <c r="B914" s="872"/>
      <c r="C914" s="872"/>
      <c r="D914" s="872"/>
      <c r="E914" s="1001"/>
      <c r="F914" s="872"/>
      <c r="G914" s="872"/>
    </row>
    <row r="915" spans="2:7" ht="13.5" customHeight="1" x14ac:dyDescent="0.15">
      <c r="B915" s="872"/>
      <c r="C915" s="872"/>
      <c r="D915" s="872"/>
      <c r="E915" s="1001"/>
      <c r="F915" s="872"/>
      <c r="G915" s="872"/>
    </row>
    <row r="916" spans="2:7" ht="13.5" customHeight="1" x14ac:dyDescent="0.15">
      <c r="B916" s="872"/>
      <c r="C916" s="872"/>
      <c r="D916" s="872"/>
      <c r="E916" s="1001"/>
      <c r="F916" s="872"/>
      <c r="G916" s="872"/>
    </row>
    <row r="917" spans="2:7" ht="13.5" customHeight="1" x14ac:dyDescent="0.15">
      <c r="B917" s="872"/>
      <c r="C917" s="872"/>
      <c r="D917" s="872"/>
      <c r="E917" s="1001"/>
      <c r="F917" s="872"/>
      <c r="G917" s="872"/>
    </row>
    <row r="918" spans="2:7" ht="13.5" customHeight="1" x14ac:dyDescent="0.15">
      <c r="B918" s="872"/>
      <c r="C918" s="872"/>
      <c r="D918" s="872"/>
      <c r="E918" s="1001"/>
      <c r="F918" s="872"/>
      <c r="G918" s="872"/>
    </row>
    <row r="919" spans="2:7" ht="13.5" customHeight="1" x14ac:dyDescent="0.15">
      <c r="B919" s="872"/>
      <c r="C919" s="872"/>
      <c r="D919" s="872"/>
      <c r="E919" s="1001"/>
      <c r="F919" s="872"/>
      <c r="G919" s="872"/>
    </row>
    <row r="920" spans="2:7" ht="13.5" customHeight="1" x14ac:dyDescent="0.15">
      <c r="B920" s="872"/>
      <c r="C920" s="872"/>
      <c r="D920" s="872"/>
      <c r="E920" s="1001"/>
      <c r="F920" s="872"/>
      <c r="G920" s="872"/>
    </row>
    <row r="921" spans="2:7" ht="13.5" customHeight="1" x14ac:dyDescent="0.15">
      <c r="B921" s="872"/>
      <c r="C921" s="872"/>
      <c r="D921" s="872"/>
      <c r="E921" s="1001"/>
      <c r="F921" s="872"/>
      <c r="G921" s="872"/>
    </row>
    <row r="922" spans="2:7" ht="13.5" customHeight="1" x14ac:dyDescent="0.15">
      <c r="B922" s="872"/>
      <c r="C922" s="872"/>
      <c r="D922" s="872"/>
      <c r="E922" s="1001"/>
      <c r="F922" s="872"/>
      <c r="G922" s="872"/>
    </row>
    <row r="923" spans="2:7" ht="13.5" customHeight="1" x14ac:dyDescent="0.15">
      <c r="B923" s="872"/>
      <c r="C923" s="872"/>
      <c r="D923" s="872"/>
      <c r="E923" s="1001"/>
      <c r="F923" s="872"/>
      <c r="G923" s="872"/>
    </row>
    <row r="924" spans="2:7" ht="13.5" customHeight="1" x14ac:dyDescent="0.15">
      <c r="B924" s="872"/>
      <c r="C924" s="872"/>
      <c r="D924" s="872"/>
      <c r="E924" s="1001"/>
      <c r="F924" s="872"/>
      <c r="G924" s="872"/>
    </row>
    <row r="925" spans="2:7" ht="13.5" customHeight="1" x14ac:dyDescent="0.15">
      <c r="B925" s="872"/>
      <c r="C925" s="872"/>
      <c r="D925" s="872"/>
      <c r="E925" s="1001"/>
      <c r="F925" s="872"/>
      <c r="G925" s="872"/>
    </row>
    <row r="926" spans="2:7" ht="13.5" customHeight="1" x14ac:dyDescent="0.15">
      <c r="B926" s="872"/>
      <c r="C926" s="872"/>
      <c r="D926" s="872"/>
      <c r="E926" s="1001"/>
      <c r="F926" s="872"/>
      <c r="G926" s="872"/>
    </row>
    <row r="927" spans="2:7" ht="13.5" customHeight="1" x14ac:dyDescent="0.15">
      <c r="B927" s="872"/>
      <c r="C927" s="872"/>
      <c r="D927" s="872"/>
      <c r="E927" s="1001"/>
      <c r="F927" s="872"/>
      <c r="G927" s="872"/>
    </row>
    <row r="928" spans="2:7" ht="13.5" customHeight="1" x14ac:dyDescent="0.15">
      <c r="B928" s="872"/>
      <c r="C928" s="872"/>
      <c r="D928" s="872"/>
      <c r="E928" s="1001"/>
      <c r="F928" s="872"/>
      <c r="G928" s="872"/>
    </row>
    <row r="929" spans="2:7" ht="13.5" customHeight="1" x14ac:dyDescent="0.15">
      <c r="B929" s="872"/>
      <c r="C929" s="872"/>
      <c r="D929" s="872"/>
      <c r="E929" s="1001"/>
      <c r="F929" s="872"/>
      <c r="G929" s="872"/>
    </row>
    <row r="930" spans="2:7" ht="13.5" customHeight="1" x14ac:dyDescent="0.15">
      <c r="B930" s="872"/>
      <c r="C930" s="872"/>
      <c r="D930" s="872"/>
      <c r="E930" s="1001"/>
      <c r="F930" s="872"/>
      <c r="G930" s="872"/>
    </row>
    <row r="931" spans="2:7" ht="13.5" customHeight="1" x14ac:dyDescent="0.15">
      <c r="B931" s="872"/>
      <c r="C931" s="872"/>
      <c r="D931" s="872"/>
      <c r="E931" s="1001"/>
      <c r="F931" s="872"/>
      <c r="G931" s="872"/>
    </row>
    <row r="932" spans="2:7" ht="13.5" customHeight="1" x14ac:dyDescent="0.15">
      <c r="B932" s="872"/>
      <c r="C932" s="872"/>
      <c r="D932" s="872"/>
      <c r="E932" s="1001"/>
      <c r="F932" s="872"/>
      <c r="G932" s="872"/>
    </row>
    <row r="933" spans="2:7" ht="13.5" customHeight="1" x14ac:dyDescent="0.15">
      <c r="B933" s="872"/>
      <c r="C933" s="872"/>
      <c r="D933" s="872"/>
      <c r="E933" s="1001"/>
      <c r="F933" s="872"/>
      <c r="G933" s="872"/>
    </row>
    <row r="934" spans="2:7" ht="13.5" customHeight="1" x14ac:dyDescent="0.15">
      <c r="B934" s="872"/>
      <c r="C934" s="872"/>
      <c r="D934" s="872"/>
      <c r="E934" s="1001"/>
      <c r="F934" s="872"/>
      <c r="G934" s="872"/>
    </row>
    <row r="935" spans="2:7" ht="13.5" customHeight="1" x14ac:dyDescent="0.15">
      <c r="B935" s="872"/>
      <c r="C935" s="872"/>
      <c r="D935" s="872"/>
      <c r="E935" s="1001"/>
      <c r="F935" s="872"/>
      <c r="G935" s="872"/>
    </row>
    <row r="936" spans="2:7" ht="13.5" customHeight="1" x14ac:dyDescent="0.15">
      <c r="B936" s="872"/>
      <c r="C936" s="872"/>
      <c r="D936" s="872"/>
      <c r="E936" s="1001"/>
      <c r="F936" s="872"/>
      <c r="G936" s="872"/>
    </row>
    <row r="937" spans="2:7" ht="13.5" customHeight="1" x14ac:dyDescent="0.15">
      <c r="B937" s="872"/>
      <c r="C937" s="872"/>
      <c r="D937" s="872"/>
      <c r="E937" s="1001"/>
      <c r="F937" s="872"/>
      <c r="G937" s="872"/>
    </row>
    <row r="938" spans="2:7" ht="13.5" customHeight="1" x14ac:dyDescent="0.15">
      <c r="B938" s="872"/>
      <c r="C938" s="872"/>
      <c r="D938" s="872"/>
      <c r="E938" s="1001"/>
      <c r="F938" s="872"/>
      <c r="G938" s="872"/>
    </row>
    <row r="939" spans="2:7" ht="13.5" customHeight="1" x14ac:dyDescent="0.15">
      <c r="B939" s="872"/>
      <c r="C939" s="872"/>
      <c r="D939" s="872"/>
      <c r="E939" s="1001"/>
      <c r="F939" s="872"/>
      <c r="G939" s="872"/>
    </row>
    <row r="940" spans="2:7" ht="13.5" customHeight="1" x14ac:dyDescent="0.15">
      <c r="B940" s="872"/>
      <c r="C940" s="872"/>
      <c r="D940" s="872"/>
      <c r="E940" s="1001"/>
      <c r="F940" s="872"/>
      <c r="G940" s="872"/>
    </row>
    <row r="941" spans="2:7" ht="13.5" customHeight="1" x14ac:dyDescent="0.15">
      <c r="B941" s="872"/>
      <c r="C941" s="872"/>
      <c r="D941" s="872"/>
      <c r="E941" s="1001"/>
      <c r="F941" s="872"/>
      <c r="G941" s="872"/>
    </row>
    <row r="942" spans="2:7" ht="13.5" customHeight="1" x14ac:dyDescent="0.15">
      <c r="B942" s="872"/>
      <c r="C942" s="872"/>
      <c r="D942" s="872"/>
      <c r="E942" s="1001"/>
      <c r="F942" s="872"/>
      <c r="G942" s="872"/>
    </row>
    <row r="943" spans="2:7" ht="13.5" customHeight="1" x14ac:dyDescent="0.15">
      <c r="B943" s="872"/>
      <c r="C943" s="872"/>
      <c r="D943" s="872"/>
      <c r="E943" s="1001"/>
      <c r="F943" s="872"/>
      <c r="G943" s="872"/>
    </row>
    <row r="944" spans="2:7" ht="13.5" customHeight="1" x14ac:dyDescent="0.15">
      <c r="B944" s="872"/>
      <c r="C944" s="872"/>
      <c r="D944" s="872"/>
      <c r="E944" s="1001"/>
      <c r="F944" s="872"/>
      <c r="G944" s="872"/>
    </row>
    <row r="945" spans="2:7" ht="13.5" customHeight="1" x14ac:dyDescent="0.15">
      <c r="B945" s="872"/>
      <c r="C945" s="872"/>
      <c r="D945" s="872"/>
      <c r="E945" s="1001"/>
      <c r="F945" s="872"/>
      <c r="G945" s="872"/>
    </row>
    <row r="946" spans="2:7" ht="13.5" customHeight="1" x14ac:dyDescent="0.15">
      <c r="B946" s="872"/>
      <c r="C946" s="872"/>
      <c r="D946" s="872"/>
      <c r="E946" s="1001"/>
      <c r="F946" s="872"/>
      <c r="G946" s="872"/>
    </row>
    <row r="947" spans="2:7" ht="13.5" customHeight="1" x14ac:dyDescent="0.15">
      <c r="B947" s="872"/>
      <c r="C947" s="872"/>
      <c r="D947" s="872"/>
      <c r="E947" s="1001"/>
      <c r="F947" s="872"/>
      <c r="G947" s="872"/>
    </row>
    <row r="948" spans="2:7" ht="13.5" customHeight="1" x14ac:dyDescent="0.15">
      <c r="B948" s="872"/>
      <c r="C948" s="872"/>
      <c r="D948" s="872"/>
      <c r="E948" s="1001"/>
      <c r="F948" s="872"/>
      <c r="G948" s="872"/>
    </row>
    <row r="949" spans="2:7" ht="13.5" customHeight="1" x14ac:dyDescent="0.15">
      <c r="B949" s="872"/>
      <c r="C949" s="872"/>
      <c r="D949" s="872"/>
      <c r="E949" s="1001"/>
      <c r="F949" s="872"/>
      <c r="G949" s="872"/>
    </row>
    <row r="950" spans="2:7" ht="13.5" customHeight="1" x14ac:dyDescent="0.15">
      <c r="B950" s="872"/>
      <c r="C950" s="872"/>
      <c r="D950" s="872"/>
      <c r="E950" s="1001"/>
      <c r="F950" s="872"/>
      <c r="G950" s="872"/>
    </row>
    <row r="951" spans="2:7" ht="13.5" customHeight="1" x14ac:dyDescent="0.15">
      <c r="B951" s="872"/>
      <c r="C951" s="872"/>
      <c r="D951" s="872"/>
      <c r="E951" s="1001"/>
      <c r="F951" s="872"/>
      <c r="G951" s="872"/>
    </row>
    <row r="952" spans="2:7" ht="13.5" customHeight="1" x14ac:dyDescent="0.15">
      <c r="B952" s="872"/>
      <c r="C952" s="872"/>
      <c r="D952" s="872"/>
      <c r="E952" s="1001"/>
      <c r="F952" s="872"/>
      <c r="G952" s="872"/>
    </row>
    <row r="953" spans="2:7" ht="13.5" customHeight="1" x14ac:dyDescent="0.15">
      <c r="B953" s="872"/>
      <c r="C953" s="872"/>
      <c r="D953" s="872"/>
      <c r="E953" s="1001"/>
      <c r="F953" s="872"/>
      <c r="G953" s="872"/>
    </row>
    <row r="954" spans="2:7" ht="13.5" customHeight="1" x14ac:dyDescent="0.15">
      <c r="B954" s="872"/>
      <c r="C954" s="872"/>
      <c r="D954" s="872"/>
      <c r="E954" s="1001"/>
      <c r="F954" s="872"/>
      <c r="G954" s="872"/>
    </row>
    <row r="955" spans="2:7" ht="13.5" customHeight="1" x14ac:dyDescent="0.15">
      <c r="B955" s="872"/>
      <c r="C955" s="872"/>
      <c r="D955" s="872"/>
      <c r="E955" s="1001"/>
      <c r="F955" s="872"/>
      <c r="G955" s="872"/>
    </row>
    <row r="956" spans="2:7" ht="13.5" customHeight="1" x14ac:dyDescent="0.15">
      <c r="B956" s="872"/>
      <c r="C956" s="872"/>
      <c r="D956" s="872"/>
      <c r="E956" s="1001"/>
      <c r="F956" s="872"/>
      <c r="G956" s="872"/>
    </row>
    <row r="957" spans="2:7" ht="13.5" customHeight="1" x14ac:dyDescent="0.15">
      <c r="B957" s="872"/>
      <c r="C957" s="872"/>
      <c r="D957" s="872"/>
      <c r="E957" s="1001"/>
      <c r="F957" s="872"/>
      <c r="G957" s="872"/>
    </row>
    <row r="958" spans="2:7" ht="13.5" customHeight="1" x14ac:dyDescent="0.15">
      <c r="B958" s="872"/>
      <c r="C958" s="872"/>
      <c r="D958" s="872"/>
      <c r="E958" s="1001"/>
      <c r="F958" s="872"/>
      <c r="G958" s="872"/>
    </row>
    <row r="959" spans="2:7" ht="13.5" customHeight="1" x14ac:dyDescent="0.15">
      <c r="B959" s="872"/>
      <c r="C959" s="872"/>
      <c r="D959" s="872"/>
      <c r="E959" s="1001"/>
      <c r="F959" s="872"/>
      <c r="G959" s="872"/>
    </row>
    <row r="960" spans="2:7" ht="13.5" customHeight="1" x14ac:dyDescent="0.15">
      <c r="B960" s="872"/>
      <c r="C960" s="872"/>
      <c r="D960" s="872"/>
      <c r="E960" s="1001"/>
      <c r="F960" s="872"/>
      <c r="G960" s="872"/>
    </row>
    <row r="961" spans="2:7" ht="13.5" customHeight="1" x14ac:dyDescent="0.15">
      <c r="B961" s="872"/>
      <c r="C961" s="872"/>
      <c r="D961" s="872"/>
      <c r="E961" s="1001"/>
      <c r="F961" s="872"/>
      <c r="G961" s="872"/>
    </row>
    <row r="962" spans="2:7" ht="13.5" customHeight="1" x14ac:dyDescent="0.15">
      <c r="B962" s="872"/>
      <c r="C962" s="872"/>
      <c r="D962" s="872"/>
      <c r="E962" s="1001"/>
      <c r="F962" s="872"/>
      <c r="G962" s="872"/>
    </row>
    <row r="963" spans="2:7" ht="13.5" customHeight="1" x14ac:dyDescent="0.15">
      <c r="B963" s="872"/>
      <c r="C963" s="872"/>
      <c r="D963" s="872"/>
      <c r="E963" s="1001"/>
      <c r="F963" s="872"/>
      <c r="G963" s="872"/>
    </row>
    <row r="964" spans="2:7" ht="13.5" customHeight="1" x14ac:dyDescent="0.15">
      <c r="B964" s="872"/>
      <c r="C964" s="872"/>
      <c r="D964" s="872"/>
      <c r="E964" s="1001"/>
      <c r="F964" s="872"/>
      <c r="G964" s="872"/>
    </row>
    <row r="965" spans="2:7" ht="13.5" customHeight="1" x14ac:dyDescent="0.15">
      <c r="B965" s="872"/>
      <c r="C965" s="872"/>
      <c r="D965" s="872"/>
      <c r="E965" s="1001"/>
      <c r="F965" s="872"/>
      <c r="G965" s="872"/>
    </row>
    <row r="966" spans="2:7" ht="13.5" customHeight="1" x14ac:dyDescent="0.15">
      <c r="B966" s="872"/>
      <c r="C966" s="872"/>
      <c r="D966" s="872"/>
      <c r="E966" s="1001"/>
      <c r="F966" s="872"/>
      <c r="G966" s="872"/>
    </row>
    <row r="967" spans="2:7" ht="13.5" customHeight="1" x14ac:dyDescent="0.15">
      <c r="B967" s="872"/>
      <c r="C967" s="872"/>
      <c r="D967" s="872"/>
      <c r="E967" s="1001"/>
      <c r="F967" s="872"/>
      <c r="G967" s="872"/>
    </row>
    <row r="968" spans="2:7" ht="13.5" customHeight="1" x14ac:dyDescent="0.15">
      <c r="B968" s="872"/>
      <c r="C968" s="872"/>
      <c r="D968" s="872"/>
      <c r="E968" s="1001"/>
      <c r="F968" s="872"/>
      <c r="G968" s="872"/>
    </row>
    <row r="969" spans="2:7" ht="13.5" customHeight="1" x14ac:dyDescent="0.15">
      <c r="B969" s="872"/>
      <c r="C969" s="872"/>
      <c r="D969" s="872"/>
      <c r="E969" s="1001"/>
      <c r="F969" s="872"/>
      <c r="G969" s="872"/>
    </row>
    <row r="970" spans="2:7" ht="13.5" customHeight="1" x14ac:dyDescent="0.15">
      <c r="B970" s="872"/>
      <c r="C970" s="872"/>
      <c r="D970" s="872"/>
      <c r="E970" s="1001"/>
      <c r="F970" s="872"/>
      <c r="G970" s="872"/>
    </row>
    <row r="971" spans="2:7" ht="13.5" customHeight="1" x14ac:dyDescent="0.15">
      <c r="B971" s="872"/>
      <c r="C971" s="872"/>
      <c r="D971" s="872"/>
      <c r="E971" s="1001"/>
      <c r="F971" s="872"/>
      <c r="G971" s="872"/>
    </row>
    <row r="972" spans="2:7" ht="13.5" customHeight="1" x14ac:dyDescent="0.15">
      <c r="B972" s="872"/>
      <c r="C972" s="872"/>
      <c r="D972" s="872"/>
      <c r="E972" s="1001"/>
      <c r="F972" s="872"/>
      <c r="G972" s="872"/>
    </row>
    <row r="973" spans="2:7" ht="13.5" customHeight="1" x14ac:dyDescent="0.15">
      <c r="B973" s="872"/>
      <c r="C973" s="872"/>
      <c r="D973" s="872"/>
      <c r="E973" s="1001"/>
      <c r="F973" s="872"/>
      <c r="G973" s="872"/>
    </row>
    <row r="974" spans="2:7" ht="13.5" customHeight="1" x14ac:dyDescent="0.15">
      <c r="B974" s="872"/>
      <c r="C974" s="872"/>
      <c r="D974" s="872"/>
      <c r="E974" s="1001"/>
      <c r="F974" s="872"/>
      <c r="G974" s="872"/>
    </row>
    <row r="975" spans="2:7" ht="13.5" customHeight="1" x14ac:dyDescent="0.15">
      <c r="B975" s="872"/>
      <c r="C975" s="872"/>
      <c r="D975" s="872"/>
      <c r="E975" s="1001"/>
      <c r="F975" s="872"/>
      <c r="G975" s="872"/>
    </row>
    <row r="976" spans="2:7" ht="13.5" customHeight="1" x14ac:dyDescent="0.15">
      <c r="B976" s="872"/>
      <c r="C976" s="872"/>
      <c r="D976" s="872"/>
      <c r="E976" s="1001"/>
      <c r="F976" s="872"/>
      <c r="G976" s="872"/>
    </row>
    <row r="977" spans="2:7" ht="13.5" customHeight="1" x14ac:dyDescent="0.15">
      <c r="B977" s="872"/>
      <c r="C977" s="872"/>
      <c r="D977" s="872"/>
      <c r="E977" s="1001"/>
      <c r="F977" s="872"/>
      <c r="G977" s="872"/>
    </row>
    <row r="978" spans="2:7" ht="13.5" customHeight="1" x14ac:dyDescent="0.15">
      <c r="B978" s="872"/>
      <c r="C978" s="872"/>
      <c r="D978" s="872"/>
      <c r="E978" s="1001"/>
      <c r="F978" s="872"/>
      <c r="G978" s="872"/>
    </row>
    <row r="979" spans="2:7" ht="13.5" customHeight="1" x14ac:dyDescent="0.15">
      <c r="B979" s="872"/>
      <c r="C979" s="872"/>
      <c r="D979" s="872"/>
      <c r="E979" s="1001"/>
      <c r="F979" s="872"/>
      <c r="G979" s="872"/>
    </row>
    <row r="980" spans="2:7" ht="13.5" customHeight="1" x14ac:dyDescent="0.15">
      <c r="B980" s="872"/>
      <c r="C980" s="872"/>
      <c r="D980" s="872"/>
      <c r="E980" s="1001"/>
      <c r="F980" s="872"/>
      <c r="G980" s="872"/>
    </row>
    <row r="981" spans="2:7" ht="13.5" customHeight="1" x14ac:dyDescent="0.15">
      <c r="B981" s="872"/>
      <c r="C981" s="872"/>
      <c r="D981" s="872"/>
      <c r="E981" s="1001"/>
      <c r="F981" s="872"/>
      <c r="G981" s="872"/>
    </row>
    <row r="982" spans="2:7" ht="13.5" customHeight="1" x14ac:dyDescent="0.15">
      <c r="B982" s="872"/>
      <c r="C982" s="872"/>
      <c r="D982" s="872"/>
      <c r="E982" s="1001"/>
      <c r="F982" s="872"/>
      <c r="G982" s="872"/>
    </row>
    <row r="983" spans="2:7" ht="13.5" customHeight="1" x14ac:dyDescent="0.15">
      <c r="B983" s="872"/>
      <c r="C983" s="872"/>
      <c r="D983" s="872"/>
      <c r="E983" s="1001"/>
      <c r="F983" s="872"/>
      <c r="G983" s="872"/>
    </row>
    <row r="984" spans="2:7" ht="13.5" customHeight="1" x14ac:dyDescent="0.15">
      <c r="B984" s="872"/>
      <c r="C984" s="872"/>
      <c r="D984" s="872"/>
      <c r="E984" s="1001"/>
      <c r="F984" s="872"/>
      <c r="G984" s="872"/>
    </row>
    <row r="985" spans="2:7" ht="13.5" customHeight="1" x14ac:dyDescent="0.15">
      <c r="B985" s="872"/>
      <c r="C985" s="872"/>
      <c r="D985" s="872"/>
      <c r="E985" s="1001"/>
      <c r="F985" s="872"/>
      <c r="G985" s="872"/>
    </row>
    <row r="986" spans="2:7" ht="13.5" customHeight="1" x14ac:dyDescent="0.15">
      <c r="B986" s="872"/>
      <c r="C986" s="872"/>
      <c r="D986" s="872"/>
      <c r="E986" s="1001"/>
      <c r="F986" s="872"/>
      <c r="G986" s="872"/>
    </row>
    <row r="987" spans="2:7" ht="13.5" customHeight="1" x14ac:dyDescent="0.15">
      <c r="B987" s="872"/>
      <c r="C987" s="872"/>
      <c r="D987" s="872"/>
      <c r="E987" s="1001"/>
      <c r="F987" s="872"/>
      <c r="G987" s="872"/>
    </row>
    <row r="988" spans="2:7" ht="13.5" customHeight="1" x14ac:dyDescent="0.15">
      <c r="B988" s="872"/>
      <c r="C988" s="872"/>
      <c r="D988" s="872"/>
      <c r="E988" s="1001"/>
      <c r="F988" s="872"/>
      <c r="G988" s="872"/>
    </row>
    <row r="989" spans="2:7" ht="13.5" customHeight="1" x14ac:dyDescent="0.15">
      <c r="B989" s="872"/>
      <c r="C989" s="872"/>
      <c r="D989" s="872"/>
      <c r="E989" s="1001"/>
      <c r="F989" s="872"/>
      <c r="G989" s="872"/>
    </row>
    <row r="990" spans="2:7" ht="13.5" customHeight="1" x14ac:dyDescent="0.15">
      <c r="B990" s="872"/>
      <c r="C990" s="872"/>
      <c r="D990" s="872"/>
      <c r="E990" s="1001"/>
      <c r="F990" s="872"/>
      <c r="G990" s="872"/>
    </row>
    <row r="991" spans="2:7" ht="13.5" customHeight="1" x14ac:dyDescent="0.15">
      <c r="B991" s="872"/>
      <c r="C991" s="872"/>
      <c r="D991" s="872"/>
      <c r="E991" s="1001"/>
      <c r="F991" s="872"/>
      <c r="G991" s="872"/>
    </row>
    <row r="992" spans="2:7" ht="13.5" customHeight="1" x14ac:dyDescent="0.15">
      <c r="B992" s="872"/>
      <c r="C992" s="872"/>
      <c r="D992" s="872"/>
      <c r="E992" s="1001"/>
      <c r="F992" s="872"/>
      <c r="G992" s="872"/>
    </row>
    <row r="993" spans="2:7" ht="13.5" customHeight="1" x14ac:dyDescent="0.15">
      <c r="B993" s="872"/>
      <c r="C993" s="872"/>
      <c r="D993" s="872"/>
      <c r="E993" s="1001"/>
      <c r="F993" s="872"/>
      <c r="G993" s="872"/>
    </row>
    <row r="994" spans="2:7" ht="13.5" customHeight="1" x14ac:dyDescent="0.15">
      <c r="B994" s="872"/>
      <c r="C994" s="872"/>
      <c r="D994" s="872"/>
      <c r="E994" s="1001"/>
      <c r="F994" s="872"/>
      <c r="G994" s="872"/>
    </row>
    <row r="995" spans="2:7" ht="13.5" customHeight="1" x14ac:dyDescent="0.15">
      <c r="B995" s="872"/>
      <c r="C995" s="872"/>
      <c r="D995" s="872"/>
      <c r="E995" s="1001"/>
      <c r="F995" s="872"/>
      <c r="G995" s="872"/>
    </row>
    <row r="996" spans="2:7" ht="13.5" customHeight="1" x14ac:dyDescent="0.15">
      <c r="B996" s="872"/>
      <c r="C996" s="872"/>
      <c r="D996" s="872"/>
      <c r="E996" s="1001"/>
      <c r="F996" s="872"/>
      <c r="G996" s="872"/>
    </row>
    <row r="997" spans="2:7" ht="13.5" customHeight="1" x14ac:dyDescent="0.15">
      <c r="B997" s="872"/>
      <c r="C997" s="872"/>
      <c r="D997" s="872"/>
      <c r="E997" s="1001"/>
      <c r="F997" s="872"/>
      <c r="G997" s="872"/>
    </row>
    <row r="998" spans="2:7" ht="13.5" customHeight="1" x14ac:dyDescent="0.15">
      <c r="B998" s="872"/>
      <c r="C998" s="872"/>
      <c r="D998" s="872"/>
      <c r="E998" s="1001"/>
      <c r="F998" s="872"/>
      <c r="G998" s="872"/>
    </row>
    <row r="999" spans="2:7" ht="13.5" customHeight="1" x14ac:dyDescent="0.15">
      <c r="B999" s="872"/>
      <c r="C999" s="872"/>
      <c r="D999" s="872"/>
      <c r="E999" s="1001"/>
      <c r="F999" s="872"/>
      <c r="G999" s="872"/>
    </row>
    <row r="1000" spans="2:7" ht="13.5" customHeight="1" x14ac:dyDescent="0.15">
      <c r="B1000" s="872"/>
      <c r="C1000" s="872"/>
      <c r="D1000" s="872"/>
      <c r="E1000" s="1001"/>
      <c r="F1000" s="872"/>
      <c r="G1000" s="872"/>
    </row>
    <row r="1001" spans="2:7" ht="13.5" customHeight="1" x14ac:dyDescent="0.15">
      <c r="B1001" s="872"/>
      <c r="C1001" s="872"/>
      <c r="D1001" s="872"/>
      <c r="E1001" s="1001"/>
      <c r="F1001" s="872"/>
      <c r="G1001" s="872"/>
    </row>
    <row r="1002" spans="2:7" ht="13.5" customHeight="1" x14ac:dyDescent="0.15">
      <c r="B1002" s="872"/>
      <c r="C1002" s="872"/>
      <c r="D1002" s="872"/>
      <c r="E1002" s="1001"/>
      <c r="F1002" s="872"/>
      <c r="G1002" s="872"/>
    </row>
    <row r="1003" spans="2:7" ht="13.5" customHeight="1" x14ac:dyDescent="0.15">
      <c r="B1003" s="872"/>
      <c r="C1003" s="872"/>
      <c r="D1003" s="872"/>
      <c r="E1003" s="1001"/>
      <c r="F1003" s="872"/>
      <c r="G1003" s="872"/>
    </row>
    <row r="1004" spans="2:7" ht="13.5" customHeight="1" x14ac:dyDescent="0.15">
      <c r="B1004" s="872"/>
      <c r="C1004" s="872"/>
      <c r="D1004" s="872"/>
      <c r="E1004" s="1001"/>
      <c r="F1004" s="872"/>
      <c r="G1004" s="872"/>
    </row>
    <row r="1005" spans="2:7" ht="13.5" customHeight="1" x14ac:dyDescent="0.15">
      <c r="B1005" s="872"/>
      <c r="C1005" s="872"/>
      <c r="D1005" s="872"/>
      <c r="E1005" s="1001"/>
      <c r="F1005" s="872"/>
      <c r="G1005" s="872"/>
    </row>
    <row r="1006" spans="2:7" ht="13.5" customHeight="1" x14ac:dyDescent="0.15">
      <c r="B1006" s="872"/>
      <c r="C1006" s="872"/>
      <c r="D1006" s="872"/>
      <c r="E1006" s="1001"/>
      <c r="F1006" s="872"/>
      <c r="G1006" s="872"/>
    </row>
    <row r="1007" spans="2:7" ht="13.5" customHeight="1" x14ac:dyDescent="0.15">
      <c r="B1007" s="872"/>
      <c r="C1007" s="872"/>
      <c r="D1007" s="872"/>
      <c r="E1007" s="1001"/>
      <c r="F1007" s="872"/>
      <c r="G1007" s="872"/>
    </row>
    <row r="1008" spans="2:7" ht="13.5" customHeight="1" x14ac:dyDescent="0.15">
      <c r="B1008" s="872"/>
      <c r="C1008" s="872"/>
      <c r="D1008" s="872"/>
      <c r="E1008" s="1001"/>
      <c r="F1008" s="872"/>
      <c r="G1008" s="872"/>
    </row>
    <row r="1009" spans="2:7" ht="13.5" customHeight="1" x14ac:dyDescent="0.15">
      <c r="B1009" s="872"/>
      <c r="C1009" s="872"/>
      <c r="D1009" s="872"/>
      <c r="E1009" s="1001"/>
      <c r="F1009" s="872"/>
      <c r="G1009" s="872"/>
    </row>
    <row r="1010" spans="2:7" ht="13.5" customHeight="1" x14ac:dyDescent="0.15">
      <c r="B1010" s="872"/>
      <c r="C1010" s="872"/>
      <c r="D1010" s="872"/>
      <c r="E1010" s="1001"/>
      <c r="F1010" s="872"/>
      <c r="G1010" s="872"/>
    </row>
    <row r="1011" spans="2:7" ht="13.5" customHeight="1" x14ac:dyDescent="0.15">
      <c r="B1011" s="872"/>
      <c r="C1011" s="872"/>
      <c r="D1011" s="872"/>
      <c r="E1011" s="1001"/>
      <c r="F1011" s="872"/>
      <c r="G1011" s="872"/>
    </row>
    <row r="1012" spans="2:7" ht="13.5" customHeight="1" x14ac:dyDescent="0.15">
      <c r="B1012" s="872"/>
      <c r="C1012" s="872"/>
      <c r="D1012" s="872"/>
      <c r="E1012" s="1001"/>
      <c r="F1012" s="872"/>
      <c r="G1012" s="872"/>
    </row>
    <row r="1013" spans="2:7" ht="13.5" customHeight="1" x14ac:dyDescent="0.15">
      <c r="B1013" s="872"/>
      <c r="C1013" s="872"/>
      <c r="D1013" s="872"/>
      <c r="E1013" s="1001"/>
      <c r="F1013" s="872"/>
      <c r="G1013" s="872"/>
    </row>
    <row r="1014" spans="2:7" ht="13.5" customHeight="1" x14ac:dyDescent="0.15">
      <c r="B1014" s="872"/>
      <c r="C1014" s="872"/>
      <c r="D1014" s="872"/>
      <c r="E1014" s="1001"/>
      <c r="F1014" s="872"/>
      <c r="G1014" s="872"/>
    </row>
    <row r="1015" spans="2:7" ht="13.5" customHeight="1" x14ac:dyDescent="0.15">
      <c r="B1015" s="872"/>
      <c r="C1015" s="872"/>
      <c r="D1015" s="872"/>
      <c r="E1015" s="1001"/>
      <c r="F1015" s="872"/>
      <c r="G1015" s="872"/>
    </row>
    <row r="1016" spans="2:7" ht="13.5" customHeight="1" x14ac:dyDescent="0.15">
      <c r="B1016" s="872"/>
      <c r="C1016" s="872"/>
      <c r="D1016" s="872"/>
      <c r="E1016" s="1001"/>
      <c r="F1016" s="872"/>
      <c r="G1016" s="872"/>
    </row>
    <row r="1017" spans="2:7" ht="13.5" customHeight="1" x14ac:dyDescent="0.15">
      <c r="B1017" s="872"/>
      <c r="C1017" s="872"/>
      <c r="D1017" s="872"/>
      <c r="E1017" s="1001"/>
      <c r="F1017" s="872"/>
      <c r="G1017" s="872"/>
    </row>
    <row r="1018" spans="2:7" ht="13.5" customHeight="1" x14ac:dyDescent="0.15">
      <c r="B1018" s="872"/>
      <c r="C1018" s="872"/>
      <c r="D1018" s="872"/>
      <c r="E1018" s="1001"/>
      <c r="F1018" s="872"/>
      <c r="G1018" s="872"/>
    </row>
    <row r="1019" spans="2:7" ht="13.5" customHeight="1" x14ac:dyDescent="0.15">
      <c r="B1019" s="872"/>
      <c r="C1019" s="872"/>
      <c r="D1019" s="872"/>
      <c r="E1019" s="1001"/>
      <c r="F1019" s="872"/>
      <c r="G1019" s="872"/>
    </row>
    <row r="1020" spans="2:7" ht="13.5" customHeight="1" x14ac:dyDescent="0.15">
      <c r="B1020" s="872"/>
      <c r="C1020" s="872"/>
      <c r="D1020" s="872"/>
      <c r="E1020" s="1001"/>
      <c r="F1020" s="872"/>
      <c r="G1020" s="872"/>
    </row>
    <row r="1021" spans="2:7" ht="13.5" customHeight="1" x14ac:dyDescent="0.15">
      <c r="B1021" s="872"/>
      <c r="C1021" s="872"/>
      <c r="D1021" s="872"/>
      <c r="E1021" s="1001"/>
      <c r="F1021" s="872"/>
      <c r="G1021" s="872"/>
    </row>
    <row r="1022" spans="2:7" ht="13.5" customHeight="1" x14ac:dyDescent="0.15">
      <c r="B1022" s="872"/>
      <c r="C1022" s="872"/>
      <c r="D1022" s="872"/>
      <c r="E1022" s="1001"/>
      <c r="F1022" s="872"/>
      <c r="G1022" s="872"/>
    </row>
    <row r="1023" spans="2:7" ht="13.5" customHeight="1" x14ac:dyDescent="0.15">
      <c r="B1023" s="872"/>
      <c r="C1023" s="872"/>
      <c r="D1023" s="872"/>
      <c r="E1023" s="1001"/>
      <c r="F1023" s="872"/>
      <c r="G1023" s="872"/>
    </row>
    <row r="1024" spans="2:7" ht="13.5" customHeight="1" x14ac:dyDescent="0.15">
      <c r="B1024" s="872"/>
      <c r="C1024" s="872"/>
      <c r="D1024" s="872"/>
      <c r="E1024" s="1001"/>
      <c r="F1024" s="872"/>
      <c r="G1024" s="872"/>
    </row>
    <row r="1025" spans="2:7" ht="13.5" customHeight="1" x14ac:dyDescent="0.15">
      <c r="B1025" s="872"/>
      <c r="C1025" s="872"/>
      <c r="D1025" s="872"/>
      <c r="E1025" s="1001"/>
      <c r="F1025" s="872"/>
      <c r="G1025" s="872"/>
    </row>
    <row r="1026" spans="2:7" ht="13.5" customHeight="1" x14ac:dyDescent="0.15">
      <c r="B1026" s="872"/>
      <c r="C1026" s="872"/>
      <c r="D1026" s="872"/>
      <c r="E1026" s="1001"/>
      <c r="F1026" s="872"/>
      <c r="G1026" s="872"/>
    </row>
    <row r="1027" spans="2:7" ht="13.5" customHeight="1" x14ac:dyDescent="0.15">
      <c r="B1027" s="872"/>
      <c r="C1027" s="872"/>
      <c r="D1027" s="872"/>
      <c r="E1027" s="1001"/>
      <c r="F1027" s="872"/>
      <c r="G1027" s="872"/>
    </row>
    <row r="1028" spans="2:7" ht="13.5" customHeight="1" x14ac:dyDescent="0.15">
      <c r="B1028" s="872"/>
      <c r="C1028" s="872"/>
      <c r="D1028" s="872"/>
      <c r="E1028" s="1001"/>
      <c r="F1028" s="872"/>
      <c r="G1028" s="872"/>
    </row>
    <row r="1029" spans="2:7" ht="13.5" customHeight="1" x14ac:dyDescent="0.15">
      <c r="B1029" s="872"/>
      <c r="C1029" s="872"/>
      <c r="D1029" s="872"/>
      <c r="E1029" s="1001"/>
      <c r="F1029" s="872"/>
      <c r="G1029" s="872"/>
    </row>
    <row r="1030" spans="2:7" ht="13.5" customHeight="1" x14ac:dyDescent="0.15">
      <c r="B1030" s="872"/>
      <c r="C1030" s="872"/>
      <c r="D1030" s="872"/>
      <c r="E1030" s="1001"/>
      <c r="F1030" s="872"/>
      <c r="G1030" s="872"/>
    </row>
    <row r="1031" spans="2:7" ht="13.5" customHeight="1" x14ac:dyDescent="0.15">
      <c r="B1031" s="872"/>
      <c r="C1031" s="872"/>
      <c r="D1031" s="872"/>
      <c r="E1031" s="1001"/>
      <c r="F1031" s="872"/>
      <c r="G1031" s="872"/>
    </row>
    <row r="1032" spans="2:7" ht="13.5" customHeight="1" x14ac:dyDescent="0.15">
      <c r="B1032" s="872"/>
      <c r="C1032" s="872"/>
      <c r="D1032" s="872"/>
      <c r="E1032" s="1001"/>
      <c r="F1032" s="872"/>
      <c r="G1032" s="872"/>
    </row>
    <row r="1033" spans="2:7" ht="13.5" customHeight="1" x14ac:dyDescent="0.15">
      <c r="B1033" s="872"/>
      <c r="C1033" s="872"/>
      <c r="D1033" s="872"/>
      <c r="E1033" s="1001"/>
      <c r="F1033" s="872"/>
      <c r="G1033" s="872"/>
    </row>
    <row r="1034" spans="2:7" ht="13.5" customHeight="1" x14ac:dyDescent="0.15">
      <c r="B1034" s="872"/>
      <c r="C1034" s="872"/>
      <c r="D1034" s="872"/>
      <c r="E1034" s="1001"/>
      <c r="F1034" s="872"/>
      <c r="G1034" s="872"/>
    </row>
    <row r="1035" spans="2:7" ht="13.5" customHeight="1" x14ac:dyDescent="0.15">
      <c r="B1035" s="872"/>
      <c r="C1035" s="872"/>
      <c r="D1035" s="872"/>
      <c r="E1035" s="1001"/>
      <c r="F1035" s="872"/>
      <c r="G1035" s="872"/>
    </row>
    <row r="1036" spans="2:7" ht="13.5" customHeight="1" x14ac:dyDescent="0.15">
      <c r="B1036" s="872"/>
      <c r="C1036" s="872"/>
      <c r="D1036" s="872"/>
      <c r="E1036" s="1001"/>
      <c r="F1036" s="872"/>
      <c r="G1036" s="872"/>
    </row>
    <row r="1037" spans="2:7" ht="13.5" customHeight="1" x14ac:dyDescent="0.15">
      <c r="B1037" s="872"/>
      <c r="C1037" s="872"/>
      <c r="D1037" s="872"/>
      <c r="E1037" s="1001"/>
      <c r="F1037" s="872"/>
      <c r="G1037" s="872"/>
    </row>
    <row r="1038" spans="2:7" ht="13.5" customHeight="1" x14ac:dyDescent="0.15">
      <c r="B1038" s="872"/>
      <c r="C1038" s="872"/>
      <c r="D1038" s="872"/>
      <c r="E1038" s="1001"/>
      <c r="F1038" s="872"/>
      <c r="G1038" s="872"/>
    </row>
    <row r="1039" spans="2:7" ht="13.5" customHeight="1" x14ac:dyDescent="0.15">
      <c r="B1039" s="872"/>
      <c r="C1039" s="872"/>
      <c r="D1039" s="872"/>
      <c r="E1039" s="1001"/>
      <c r="F1039" s="872"/>
      <c r="G1039" s="872"/>
    </row>
    <row r="1040" spans="2:7" ht="13.5" customHeight="1" x14ac:dyDescent="0.15">
      <c r="B1040" s="872"/>
      <c r="C1040" s="872"/>
      <c r="D1040" s="872"/>
      <c r="E1040" s="1001"/>
      <c r="F1040" s="872"/>
      <c r="G1040" s="872"/>
    </row>
    <row r="1041" spans="2:7" ht="13.5" customHeight="1" x14ac:dyDescent="0.15">
      <c r="B1041" s="872"/>
      <c r="C1041" s="872"/>
      <c r="D1041" s="872"/>
      <c r="E1041" s="1001"/>
      <c r="F1041" s="872"/>
      <c r="G1041" s="872"/>
    </row>
    <row r="1042" spans="2:7" ht="13.5" customHeight="1" x14ac:dyDescent="0.15">
      <c r="B1042" s="872"/>
      <c r="C1042" s="872"/>
      <c r="D1042" s="872"/>
      <c r="E1042" s="1001"/>
      <c r="F1042" s="872"/>
      <c r="G1042" s="872"/>
    </row>
    <row r="1043" spans="2:7" ht="13.5" customHeight="1" x14ac:dyDescent="0.15">
      <c r="B1043" s="872"/>
      <c r="C1043" s="872"/>
      <c r="D1043" s="872"/>
      <c r="E1043" s="1001"/>
      <c r="F1043" s="872"/>
      <c r="G1043" s="872"/>
    </row>
    <row r="1044" spans="2:7" ht="13.5" customHeight="1" x14ac:dyDescent="0.15">
      <c r="B1044" s="872"/>
      <c r="C1044" s="872"/>
      <c r="D1044" s="872"/>
      <c r="E1044" s="1001"/>
      <c r="F1044" s="872"/>
      <c r="G1044" s="872"/>
    </row>
    <row r="1045" spans="2:7" ht="13.5" customHeight="1" x14ac:dyDescent="0.15">
      <c r="B1045" s="872"/>
      <c r="C1045" s="872"/>
      <c r="D1045" s="872"/>
      <c r="E1045" s="1001"/>
      <c r="F1045" s="872"/>
      <c r="G1045" s="872"/>
    </row>
    <row r="1046" spans="2:7" ht="13.5" customHeight="1" x14ac:dyDescent="0.15">
      <c r="B1046" s="872"/>
      <c r="C1046" s="872"/>
      <c r="D1046" s="872"/>
      <c r="E1046" s="1001"/>
      <c r="F1046" s="872"/>
      <c r="G1046" s="872"/>
    </row>
    <row r="1047" spans="2:7" ht="13.5" customHeight="1" x14ac:dyDescent="0.15">
      <c r="B1047" s="872"/>
      <c r="C1047" s="872"/>
      <c r="D1047" s="872"/>
      <c r="E1047" s="1001"/>
      <c r="F1047" s="872"/>
      <c r="G1047" s="872"/>
    </row>
    <row r="1048" spans="2:7" ht="13.5" customHeight="1" x14ac:dyDescent="0.15">
      <c r="B1048" s="872"/>
      <c r="C1048" s="872"/>
      <c r="D1048" s="872"/>
      <c r="E1048" s="1001"/>
      <c r="F1048" s="872"/>
      <c r="G1048" s="872"/>
    </row>
    <row r="1049" spans="2:7" ht="13.5" customHeight="1" x14ac:dyDescent="0.15">
      <c r="B1049" s="872"/>
      <c r="C1049" s="872"/>
      <c r="D1049" s="872"/>
      <c r="E1049" s="1001"/>
      <c r="F1049" s="872"/>
      <c r="G1049" s="872"/>
    </row>
    <row r="1050" spans="2:7" ht="13.5" customHeight="1" x14ac:dyDescent="0.15">
      <c r="B1050" s="872"/>
      <c r="C1050" s="872"/>
      <c r="D1050" s="872"/>
      <c r="E1050" s="1001"/>
      <c r="F1050" s="872"/>
      <c r="G1050" s="872"/>
    </row>
    <row r="1051" spans="2:7" ht="13.5" customHeight="1" x14ac:dyDescent="0.15">
      <c r="B1051" s="872"/>
      <c r="C1051" s="872"/>
      <c r="D1051" s="872"/>
      <c r="E1051" s="1001"/>
      <c r="F1051" s="872"/>
      <c r="G1051" s="872"/>
    </row>
    <row r="1052" spans="2:7" ht="13.5" customHeight="1" x14ac:dyDescent="0.15">
      <c r="B1052" s="872"/>
      <c r="C1052" s="872"/>
      <c r="D1052" s="872"/>
      <c r="E1052" s="1001"/>
      <c r="F1052" s="872"/>
      <c r="G1052" s="872"/>
    </row>
    <row r="1053" spans="2:7" ht="13.5" customHeight="1" x14ac:dyDescent="0.15">
      <c r="B1053" s="872"/>
      <c r="C1053" s="872"/>
      <c r="D1053" s="872"/>
      <c r="E1053" s="1001"/>
      <c r="F1053" s="872"/>
      <c r="G1053" s="872"/>
    </row>
    <row r="1054" spans="2:7" ht="13.5" customHeight="1" x14ac:dyDescent="0.15">
      <c r="B1054" s="872"/>
      <c r="C1054" s="872"/>
      <c r="D1054" s="872"/>
      <c r="E1054" s="1001"/>
      <c r="F1054" s="872"/>
      <c r="G1054" s="872"/>
    </row>
    <row r="1055" spans="2:7" ht="13.5" customHeight="1" x14ac:dyDescent="0.15">
      <c r="B1055" s="872"/>
      <c r="C1055" s="872"/>
      <c r="D1055" s="872"/>
      <c r="E1055" s="1001"/>
      <c r="F1055" s="872"/>
      <c r="G1055" s="872"/>
    </row>
    <row r="1056" spans="2:7" ht="13.5" customHeight="1" x14ac:dyDescent="0.15">
      <c r="B1056" s="872"/>
      <c r="C1056" s="872"/>
      <c r="D1056" s="872"/>
      <c r="E1056" s="1001"/>
      <c r="F1056" s="872"/>
      <c r="G1056" s="872"/>
    </row>
    <row r="1057" spans="2:7" ht="13.5" customHeight="1" x14ac:dyDescent="0.15">
      <c r="B1057" s="872"/>
      <c r="C1057" s="872"/>
      <c r="D1057" s="872"/>
      <c r="E1057" s="1001"/>
      <c r="F1057" s="872"/>
      <c r="G1057" s="872"/>
    </row>
    <row r="1058" spans="2:7" ht="13.5" customHeight="1" x14ac:dyDescent="0.15">
      <c r="B1058" s="872"/>
      <c r="C1058" s="872"/>
      <c r="D1058" s="872"/>
      <c r="E1058" s="1001"/>
      <c r="F1058" s="872"/>
      <c r="G1058" s="872"/>
    </row>
    <row r="1059" spans="2:7" ht="13.5" customHeight="1" x14ac:dyDescent="0.15">
      <c r="B1059" s="872"/>
      <c r="C1059" s="872"/>
      <c r="D1059" s="872"/>
      <c r="E1059" s="1001"/>
      <c r="F1059" s="872"/>
      <c r="G1059" s="872"/>
    </row>
    <row r="1060" spans="2:7" ht="13.5" customHeight="1" x14ac:dyDescent="0.15">
      <c r="B1060" s="872"/>
      <c r="C1060" s="872"/>
      <c r="D1060" s="872"/>
      <c r="E1060" s="1001"/>
      <c r="F1060" s="872"/>
      <c r="G1060" s="872"/>
    </row>
    <row r="1061" spans="2:7" ht="13.5" customHeight="1" x14ac:dyDescent="0.15">
      <c r="B1061" s="872"/>
      <c r="C1061" s="872"/>
      <c r="D1061" s="872"/>
      <c r="E1061" s="1001"/>
      <c r="F1061" s="872"/>
      <c r="G1061" s="872"/>
    </row>
    <row r="1062" spans="2:7" ht="13.5" customHeight="1" x14ac:dyDescent="0.15">
      <c r="B1062" s="872"/>
      <c r="C1062" s="872"/>
      <c r="D1062" s="872"/>
      <c r="E1062" s="1001"/>
      <c r="F1062" s="872"/>
      <c r="G1062" s="872"/>
    </row>
    <row r="1063" spans="2:7" ht="13.5" customHeight="1" x14ac:dyDescent="0.15">
      <c r="B1063" s="872"/>
      <c r="C1063" s="872"/>
      <c r="D1063" s="872"/>
      <c r="E1063" s="1001"/>
      <c r="F1063" s="872"/>
      <c r="G1063" s="872"/>
    </row>
    <row r="1064" spans="2:7" ht="13.5" customHeight="1" x14ac:dyDescent="0.15">
      <c r="B1064" s="872"/>
      <c r="C1064" s="872"/>
      <c r="D1064" s="872"/>
      <c r="E1064" s="1001"/>
      <c r="F1064" s="872"/>
      <c r="G1064" s="872"/>
    </row>
    <row r="1065" spans="2:7" ht="13.5" customHeight="1" x14ac:dyDescent="0.15">
      <c r="B1065" s="872"/>
      <c r="C1065" s="872"/>
      <c r="D1065" s="872"/>
      <c r="E1065" s="1001"/>
      <c r="F1065" s="872"/>
      <c r="G1065" s="872"/>
    </row>
    <row r="1066" spans="2:7" ht="13.5" customHeight="1" x14ac:dyDescent="0.15">
      <c r="B1066" s="872"/>
      <c r="C1066" s="872"/>
      <c r="D1066" s="872"/>
      <c r="E1066" s="1001"/>
      <c r="F1066" s="872"/>
      <c r="G1066" s="872"/>
    </row>
    <row r="1067" spans="2:7" ht="13.5" customHeight="1" x14ac:dyDescent="0.15">
      <c r="B1067" s="872"/>
      <c r="C1067" s="872"/>
      <c r="D1067" s="872"/>
      <c r="E1067" s="1001"/>
      <c r="F1067" s="872"/>
      <c r="G1067" s="872"/>
    </row>
    <row r="1068" spans="2:7" ht="13.5" customHeight="1" x14ac:dyDescent="0.15">
      <c r="B1068" s="872"/>
      <c r="C1068" s="872"/>
      <c r="D1068" s="872"/>
      <c r="E1068" s="1001"/>
      <c r="F1068" s="872"/>
      <c r="G1068" s="872"/>
    </row>
    <row r="1069" spans="2:7" ht="13.5" customHeight="1" x14ac:dyDescent="0.15">
      <c r="B1069" s="872"/>
      <c r="C1069" s="872"/>
      <c r="D1069" s="872"/>
      <c r="E1069" s="1001"/>
      <c r="F1069" s="872"/>
      <c r="G1069" s="872"/>
    </row>
    <row r="1070" spans="2:7" ht="13.5" customHeight="1" x14ac:dyDescent="0.15">
      <c r="B1070" s="872"/>
      <c r="C1070" s="872"/>
      <c r="D1070" s="872"/>
      <c r="E1070" s="1001"/>
      <c r="F1070" s="872"/>
      <c r="G1070" s="872"/>
    </row>
    <row r="1071" spans="2:7" ht="13.5" customHeight="1" x14ac:dyDescent="0.15">
      <c r="B1071" s="872"/>
      <c r="C1071" s="872"/>
      <c r="D1071" s="872"/>
      <c r="E1071" s="1001"/>
      <c r="F1071" s="872"/>
      <c r="G1071" s="872"/>
    </row>
    <row r="1072" spans="2:7" ht="13.5" customHeight="1" x14ac:dyDescent="0.15">
      <c r="B1072" s="872"/>
      <c r="C1072" s="872"/>
      <c r="D1072" s="872"/>
      <c r="E1072" s="1001"/>
      <c r="F1072" s="872"/>
      <c r="G1072" s="872"/>
    </row>
    <row r="1073" spans="2:7" ht="13.5" customHeight="1" x14ac:dyDescent="0.15">
      <c r="B1073" s="872"/>
      <c r="C1073" s="872"/>
      <c r="D1073" s="872"/>
      <c r="E1073" s="1001"/>
      <c r="F1073" s="872"/>
      <c r="G1073" s="872"/>
    </row>
    <row r="1074" spans="2:7" ht="13.5" customHeight="1" x14ac:dyDescent="0.15">
      <c r="B1074" s="872"/>
      <c r="C1074" s="872"/>
      <c r="D1074" s="872"/>
      <c r="E1074" s="1001"/>
      <c r="F1074" s="872"/>
      <c r="G1074" s="872"/>
    </row>
    <row r="1075" spans="2:7" ht="13.5" customHeight="1" x14ac:dyDescent="0.15">
      <c r="B1075" s="872"/>
      <c r="C1075" s="872"/>
      <c r="D1075" s="872"/>
      <c r="E1075" s="1001"/>
      <c r="F1075" s="872"/>
      <c r="G1075" s="872"/>
    </row>
    <row r="1076" spans="2:7" ht="13.5" customHeight="1" x14ac:dyDescent="0.15">
      <c r="B1076" s="872"/>
      <c r="C1076" s="872"/>
      <c r="D1076" s="872"/>
      <c r="E1076" s="1001"/>
      <c r="F1076" s="872"/>
      <c r="G1076" s="872"/>
    </row>
    <row r="1077" spans="2:7" ht="13.5" customHeight="1" x14ac:dyDescent="0.15">
      <c r="B1077" s="872"/>
      <c r="C1077" s="872"/>
      <c r="D1077" s="872"/>
      <c r="E1077" s="1001"/>
      <c r="F1077" s="872"/>
      <c r="G1077" s="872"/>
    </row>
    <row r="1078" spans="2:7" ht="13.5" customHeight="1" x14ac:dyDescent="0.15">
      <c r="B1078" s="872"/>
      <c r="C1078" s="872"/>
      <c r="D1078" s="872"/>
      <c r="E1078" s="1001"/>
      <c r="F1078" s="872"/>
      <c r="G1078" s="872"/>
    </row>
    <row r="1079" spans="2:7" ht="13.5" customHeight="1" x14ac:dyDescent="0.15">
      <c r="B1079" s="872"/>
      <c r="C1079" s="872"/>
      <c r="D1079" s="872"/>
      <c r="E1079" s="1001"/>
      <c r="F1079" s="872"/>
      <c r="G1079" s="872"/>
    </row>
    <row r="1080" spans="2:7" ht="13.5" customHeight="1" x14ac:dyDescent="0.15">
      <c r="B1080" s="872"/>
      <c r="C1080" s="872"/>
      <c r="D1080" s="872"/>
      <c r="E1080" s="1001"/>
      <c r="F1080" s="872"/>
      <c r="G1080" s="872"/>
    </row>
    <row r="1081" spans="2:7" ht="13.5" customHeight="1" x14ac:dyDescent="0.15">
      <c r="B1081" s="872"/>
      <c r="C1081" s="872"/>
      <c r="D1081" s="872"/>
      <c r="E1081" s="1001"/>
      <c r="F1081" s="872"/>
      <c r="G1081" s="872"/>
    </row>
    <row r="1082" spans="2:7" ht="13.5" customHeight="1" x14ac:dyDescent="0.15">
      <c r="B1082" s="872"/>
      <c r="C1082" s="872"/>
      <c r="D1082" s="872"/>
      <c r="E1082" s="1001"/>
      <c r="F1082" s="872"/>
      <c r="G1082" s="872"/>
    </row>
    <row r="1083" spans="2:7" ht="13.5" customHeight="1" x14ac:dyDescent="0.15">
      <c r="B1083" s="872"/>
      <c r="C1083" s="872"/>
      <c r="D1083" s="872"/>
      <c r="E1083" s="1001"/>
      <c r="F1083" s="872"/>
      <c r="G1083" s="872"/>
    </row>
    <row r="1084" spans="2:7" ht="13.5" customHeight="1" x14ac:dyDescent="0.15">
      <c r="B1084" s="872"/>
      <c r="C1084" s="872"/>
      <c r="D1084" s="872"/>
      <c r="E1084" s="1001"/>
      <c r="F1084" s="872"/>
      <c r="G1084" s="872"/>
    </row>
    <row r="1085" spans="2:7" ht="13.5" customHeight="1" x14ac:dyDescent="0.15">
      <c r="B1085" s="872"/>
      <c r="C1085" s="872"/>
      <c r="D1085" s="872"/>
      <c r="E1085" s="1001"/>
      <c r="F1085" s="872"/>
      <c r="G1085" s="872"/>
    </row>
    <row r="1086" spans="2:7" ht="13.5" customHeight="1" x14ac:dyDescent="0.15">
      <c r="B1086" s="872"/>
      <c r="C1086" s="872"/>
      <c r="D1086" s="872"/>
      <c r="E1086" s="1001"/>
      <c r="F1086" s="872"/>
      <c r="G1086" s="872"/>
    </row>
    <row r="1087" spans="2:7" ht="13.5" customHeight="1" x14ac:dyDescent="0.15">
      <c r="B1087" s="872"/>
      <c r="C1087" s="872"/>
      <c r="D1087" s="872"/>
      <c r="E1087" s="1001"/>
      <c r="F1087" s="872"/>
      <c r="G1087" s="872"/>
    </row>
    <row r="1088" spans="2:7" ht="13.5" customHeight="1" x14ac:dyDescent="0.15">
      <c r="B1088" s="872"/>
      <c r="C1088" s="872"/>
      <c r="D1088" s="872"/>
      <c r="E1088" s="1001"/>
      <c r="F1088" s="872"/>
      <c r="G1088" s="872"/>
    </row>
    <row r="1089" spans="2:7" ht="13.5" customHeight="1" x14ac:dyDescent="0.15">
      <c r="B1089" s="872"/>
      <c r="C1089" s="872"/>
      <c r="D1089" s="872"/>
      <c r="E1089" s="1001"/>
      <c r="F1089" s="872"/>
      <c r="G1089" s="872"/>
    </row>
    <row r="1090" spans="2:7" ht="13.5" customHeight="1" x14ac:dyDescent="0.15">
      <c r="B1090" s="872"/>
      <c r="C1090" s="872"/>
      <c r="D1090" s="872"/>
      <c r="E1090" s="1001"/>
      <c r="F1090" s="872"/>
      <c r="G1090" s="872"/>
    </row>
    <row r="1091" spans="2:7" ht="13.5" customHeight="1" x14ac:dyDescent="0.15">
      <c r="B1091" s="872"/>
      <c r="C1091" s="872"/>
      <c r="D1091" s="872"/>
      <c r="E1091" s="1001"/>
      <c r="F1091" s="872"/>
      <c r="G1091" s="872"/>
    </row>
    <row r="1092" spans="2:7" ht="13.5" customHeight="1" x14ac:dyDescent="0.15">
      <c r="B1092" s="872"/>
      <c r="C1092" s="872"/>
      <c r="D1092" s="872"/>
      <c r="E1092" s="1001"/>
      <c r="F1092" s="872"/>
      <c r="G1092" s="872"/>
    </row>
  </sheetData>
  <sortState xmlns:xlrd2="http://schemas.microsoft.com/office/spreadsheetml/2017/richdata2" ref="A2:Q536">
    <sortCondition ref="A2:A536"/>
  </sortState>
  <phoneticPr fontId="144" type="noConversion"/>
  <hyperlinks>
    <hyperlink ref="Q69" r:id="rId1" xr:uid="{EC61CD5A-1632-46CA-85F1-3009E60CA684}"/>
    <hyperlink ref="Q70" r:id="rId2" xr:uid="{E2272956-7FE8-4BCA-97CD-250F06316E74}"/>
    <hyperlink ref="Q268" r:id="rId3" xr:uid="{09687FE2-DAA7-4773-9A2E-D4E42D5D1AB6}"/>
  </hyperlinks>
  <pageMargins left="0.23622047244094488" right="0.23622047244094488" top="0.19685039370078741" bottom="0.19685039370078741" header="0.19685039370078741" footer="0.19685039370078741"/>
  <pageSetup paperSize="9" scale="41" fitToHeight="0" orientation="landscape" horizontalDpi="4294967293"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A2CF6-10A3-441D-A034-5F2BA537C6E1}">
  <dimension ref="A1:P128"/>
  <sheetViews>
    <sheetView zoomScale="90" zoomScaleNormal="90" workbookViewId="0">
      <pane ySplit="1" topLeftCell="A2" activePane="bottomLeft" state="frozen"/>
      <selection activeCell="B14" sqref="B14"/>
      <selection pane="bottomLeft" activeCell="B14" sqref="B14"/>
    </sheetView>
  </sheetViews>
  <sheetFormatPr defaultRowHeight="15" x14ac:dyDescent="0.25"/>
  <cols>
    <col min="1" max="1" width="65.28515625" customWidth="1"/>
    <col min="2" max="2" width="32" customWidth="1"/>
    <col min="3" max="3" width="24.7109375" customWidth="1"/>
    <col min="4" max="4" width="16.7109375" customWidth="1"/>
    <col min="5" max="5" width="22" customWidth="1"/>
    <col min="6" max="6" width="17.140625" customWidth="1"/>
    <col min="7" max="7" width="13.85546875" customWidth="1"/>
    <col min="8" max="8" width="17" customWidth="1"/>
    <col min="9" max="9" width="17.28515625" customWidth="1"/>
    <col min="10" max="10" width="13.42578125" customWidth="1"/>
    <col min="11" max="11" width="14.42578125" customWidth="1"/>
    <col min="12" max="12" width="18.7109375" customWidth="1"/>
    <col min="13" max="13" width="17.7109375" customWidth="1"/>
    <col min="14" max="14" width="14.5703125" customWidth="1"/>
    <col min="15" max="15" width="14" customWidth="1"/>
  </cols>
  <sheetData>
    <row r="1" spans="1:16" ht="22.5" customHeight="1" x14ac:dyDescent="0.25">
      <c r="A1" s="1010" t="s">
        <v>5</v>
      </c>
      <c r="B1" s="1011" t="s">
        <v>1622</v>
      </c>
      <c r="C1" s="1012" t="s">
        <v>4</v>
      </c>
      <c r="D1" s="1013" t="s">
        <v>5351</v>
      </c>
      <c r="E1" s="1014" t="s">
        <v>5353</v>
      </c>
      <c r="F1" s="1015" t="s">
        <v>5354</v>
      </c>
      <c r="G1" s="1015" t="s">
        <v>5355</v>
      </c>
      <c r="H1" s="1015" t="s">
        <v>5356</v>
      </c>
      <c r="I1" s="1015" t="s">
        <v>5357</v>
      </c>
      <c r="J1" s="1015" t="s">
        <v>5358</v>
      </c>
      <c r="K1" s="1015" t="s">
        <v>5359</v>
      </c>
      <c r="L1" s="1015" t="s">
        <v>5360</v>
      </c>
      <c r="M1" s="1015" t="s">
        <v>3967</v>
      </c>
      <c r="N1" s="1015" t="s">
        <v>5361</v>
      </c>
      <c r="O1" s="1015" t="s">
        <v>5362</v>
      </c>
    </row>
    <row r="2" spans="1:16" x14ac:dyDescent="0.25">
      <c r="A2" s="879" t="s">
        <v>12</v>
      </c>
      <c r="B2" s="879" t="s">
        <v>1626</v>
      </c>
      <c r="C2" s="844" t="s">
        <v>11</v>
      </c>
      <c r="D2" s="902" t="s">
        <v>5352</v>
      </c>
      <c r="E2" s="904" t="s">
        <v>3012</v>
      </c>
      <c r="F2" s="904" t="s">
        <v>3012</v>
      </c>
      <c r="G2" s="897" t="s">
        <v>3012</v>
      </c>
      <c r="H2" s="897" t="s">
        <v>4920</v>
      </c>
      <c r="I2" s="897" t="s">
        <v>3012</v>
      </c>
      <c r="J2" s="892" t="s">
        <v>4541</v>
      </c>
      <c r="K2" s="892" t="s">
        <v>4541</v>
      </c>
      <c r="L2" s="893" t="s">
        <v>3484</v>
      </c>
      <c r="M2" s="899" t="s">
        <v>6085</v>
      </c>
      <c r="N2" s="893" t="s">
        <v>3484</v>
      </c>
      <c r="O2" s="892" t="s">
        <v>3146</v>
      </c>
    </row>
    <row r="3" spans="1:16" x14ac:dyDescent="0.25">
      <c r="A3" s="882" t="s">
        <v>5343</v>
      </c>
      <c r="B3" s="882" t="s">
        <v>1638</v>
      </c>
      <c r="C3" s="844" t="s">
        <v>16</v>
      </c>
      <c r="D3" s="902" t="s">
        <v>4541</v>
      </c>
      <c r="E3" s="904" t="s">
        <v>3012</v>
      </c>
      <c r="F3" s="892" t="s">
        <v>4920</v>
      </c>
      <c r="G3" s="896" t="s">
        <v>4920</v>
      </c>
      <c r="H3" s="892" t="s">
        <v>4920</v>
      </c>
      <c r="I3" s="892" t="s">
        <v>4920</v>
      </c>
      <c r="J3" s="892" t="s">
        <v>4541</v>
      </c>
      <c r="K3" s="892" t="s">
        <v>3484</v>
      </c>
      <c r="L3" s="893" t="s">
        <v>3484</v>
      </c>
      <c r="M3" s="895"/>
      <c r="N3" s="895"/>
      <c r="O3" s="892" t="s">
        <v>5363</v>
      </c>
    </row>
    <row r="4" spans="1:16" x14ac:dyDescent="0.25">
      <c r="A4" s="879" t="s">
        <v>22</v>
      </c>
      <c r="B4" s="879" t="s">
        <v>1644</v>
      </c>
      <c r="C4" s="844" t="s">
        <v>1645</v>
      </c>
      <c r="D4" s="914" t="s">
        <v>4541</v>
      </c>
      <c r="E4" s="897" t="s">
        <v>3012</v>
      </c>
      <c r="F4" s="896" t="s">
        <v>4920</v>
      </c>
      <c r="G4" s="896" t="s">
        <v>4920</v>
      </c>
      <c r="H4" s="896" t="s">
        <v>4920</v>
      </c>
      <c r="I4" s="892" t="s">
        <v>4920</v>
      </c>
      <c r="J4" s="892" t="s">
        <v>4541</v>
      </c>
      <c r="K4" s="892" t="s">
        <v>4541</v>
      </c>
      <c r="L4" s="893" t="s">
        <v>3357</v>
      </c>
      <c r="M4" s="893">
        <v>70421382368</v>
      </c>
      <c r="N4" s="900" t="s">
        <v>5369</v>
      </c>
      <c r="O4" s="892" t="s">
        <v>5366</v>
      </c>
    </row>
    <row r="5" spans="1:16" x14ac:dyDescent="0.25">
      <c r="A5" s="879" t="s">
        <v>5266</v>
      </c>
      <c r="B5" s="879" t="s">
        <v>5259</v>
      </c>
      <c r="C5" s="910" t="s">
        <v>5258</v>
      </c>
      <c r="D5" s="914" t="s">
        <v>4541</v>
      </c>
      <c r="E5" s="897" t="s">
        <v>3012</v>
      </c>
      <c r="F5" s="896" t="s">
        <v>4920</v>
      </c>
      <c r="G5" s="892" t="s">
        <v>3012</v>
      </c>
      <c r="H5" s="896" t="s">
        <v>4920</v>
      </c>
      <c r="I5" s="897" t="s">
        <v>5364</v>
      </c>
      <c r="J5" s="892" t="s">
        <v>4541</v>
      </c>
      <c r="K5" s="892" t="s">
        <v>3484</v>
      </c>
      <c r="L5" s="893" t="s">
        <v>3484</v>
      </c>
      <c r="M5" s="900" t="s">
        <v>5700</v>
      </c>
      <c r="N5" s="893" t="s">
        <v>3484</v>
      </c>
      <c r="O5" s="892" t="s">
        <v>5366</v>
      </c>
    </row>
    <row r="6" spans="1:16" x14ac:dyDescent="0.25">
      <c r="A6" s="970" t="s">
        <v>88</v>
      </c>
      <c r="B6" s="879" t="s">
        <v>1697</v>
      </c>
      <c r="C6" s="844" t="s">
        <v>87</v>
      </c>
      <c r="D6" s="914" t="s">
        <v>4541</v>
      </c>
      <c r="E6" s="897" t="s">
        <v>3012</v>
      </c>
      <c r="F6" s="896" t="s">
        <v>4920</v>
      </c>
      <c r="G6" s="896" t="s">
        <v>4920</v>
      </c>
      <c r="H6" s="892" t="s">
        <v>4920</v>
      </c>
      <c r="I6" s="897" t="s">
        <v>3012</v>
      </c>
      <c r="J6" s="892" t="s">
        <v>4541</v>
      </c>
      <c r="K6" s="892" t="s">
        <v>4541</v>
      </c>
      <c r="L6" s="893" t="s">
        <v>3357</v>
      </c>
      <c r="M6" s="900" t="s">
        <v>5388</v>
      </c>
      <c r="N6" s="900" t="s">
        <v>5389</v>
      </c>
      <c r="O6" s="892" t="s">
        <v>5363</v>
      </c>
      <c r="P6" s="892"/>
    </row>
    <row r="7" spans="1:16" x14ac:dyDescent="0.25">
      <c r="A7" s="879" t="s">
        <v>5336</v>
      </c>
      <c r="B7" s="879" t="s">
        <v>1657</v>
      </c>
      <c r="C7" s="994" t="s">
        <v>6271</v>
      </c>
      <c r="D7" s="914" t="s">
        <v>4541</v>
      </c>
      <c r="E7" s="897" t="s">
        <v>3012</v>
      </c>
      <c r="F7" s="898" t="s">
        <v>3012</v>
      </c>
      <c r="G7" s="892" t="s">
        <v>4920</v>
      </c>
      <c r="H7" s="896" t="s">
        <v>4920</v>
      </c>
      <c r="I7" s="897" t="s">
        <v>5364</v>
      </c>
      <c r="J7" s="892" t="s">
        <v>3012</v>
      </c>
      <c r="K7" s="892" t="s">
        <v>4541</v>
      </c>
      <c r="L7" s="892" t="s">
        <v>4541</v>
      </c>
      <c r="M7" s="893" t="s">
        <v>3357</v>
      </c>
      <c r="N7" s="952">
        <v>98492004215</v>
      </c>
      <c r="O7" s="951" t="s">
        <v>5972</v>
      </c>
    </row>
    <row r="8" spans="1:16" x14ac:dyDescent="0.25">
      <c r="A8" s="970" t="s">
        <v>168</v>
      </c>
      <c r="B8" s="879" t="s">
        <v>1764</v>
      </c>
      <c r="C8" s="844" t="s">
        <v>167</v>
      </c>
      <c r="D8" s="914" t="s">
        <v>4541</v>
      </c>
      <c r="E8" s="897" t="s">
        <v>3012</v>
      </c>
      <c r="F8" s="896" t="s">
        <v>4920</v>
      </c>
      <c r="G8" s="896" t="s">
        <v>4920</v>
      </c>
      <c r="H8" s="897" t="s">
        <v>5364</v>
      </c>
      <c r="I8" s="892" t="s">
        <v>3012</v>
      </c>
      <c r="J8" s="892" t="s">
        <v>4541</v>
      </c>
      <c r="K8" s="892" t="s">
        <v>4541</v>
      </c>
      <c r="L8" s="893" t="s">
        <v>3357</v>
      </c>
      <c r="M8" s="900" t="s">
        <v>5416</v>
      </c>
      <c r="N8" s="900" t="s">
        <v>5417</v>
      </c>
      <c r="O8" s="892" t="s">
        <v>3146</v>
      </c>
    </row>
    <row r="9" spans="1:16" x14ac:dyDescent="0.25">
      <c r="A9" s="879" t="s">
        <v>66</v>
      </c>
      <c r="B9" s="879" t="s">
        <v>1676</v>
      </c>
      <c r="C9" s="844" t="s">
        <v>65</v>
      </c>
      <c r="D9" s="914" t="s">
        <v>4541</v>
      </c>
      <c r="E9" s="897" t="s">
        <v>3012</v>
      </c>
      <c r="F9" s="896" t="s">
        <v>4920</v>
      </c>
      <c r="G9" s="896" t="s">
        <v>4920</v>
      </c>
      <c r="H9" s="892" t="s">
        <v>4920</v>
      </c>
      <c r="I9" s="892" t="s">
        <v>3012</v>
      </c>
      <c r="J9" s="892" t="s">
        <v>4541</v>
      </c>
      <c r="K9" s="892" t="s">
        <v>4541</v>
      </c>
      <c r="L9" s="893" t="s">
        <v>3357</v>
      </c>
      <c r="M9" s="900" t="s">
        <v>5377</v>
      </c>
      <c r="N9" s="900" t="s">
        <v>5376</v>
      </c>
      <c r="O9" s="892" t="s">
        <v>5363</v>
      </c>
    </row>
    <row r="10" spans="1:16" x14ac:dyDescent="0.25">
      <c r="A10" s="971" t="s">
        <v>5339</v>
      </c>
      <c r="B10" s="882" t="s">
        <v>1668</v>
      </c>
      <c r="C10" s="994" t="s">
        <v>6274</v>
      </c>
      <c r="D10" s="914" t="s">
        <v>4541</v>
      </c>
      <c r="E10" s="897" t="s">
        <v>3012</v>
      </c>
      <c r="F10" s="892" t="s">
        <v>4920</v>
      </c>
      <c r="G10" s="896" t="s">
        <v>4920</v>
      </c>
      <c r="H10" s="892" t="s">
        <v>4920</v>
      </c>
      <c r="I10" s="892" t="s">
        <v>4920</v>
      </c>
      <c r="J10" s="892" t="s">
        <v>4541</v>
      </c>
      <c r="K10" s="892" t="s">
        <v>5375</v>
      </c>
      <c r="L10" s="892" t="s">
        <v>5375</v>
      </c>
      <c r="M10" s="889"/>
      <c r="N10" s="889"/>
      <c r="O10" s="889"/>
    </row>
    <row r="11" spans="1:16" x14ac:dyDescent="0.25">
      <c r="A11" s="879" t="s">
        <v>5927</v>
      </c>
      <c r="B11" s="879" t="s">
        <v>5928</v>
      </c>
      <c r="C11" s="844" t="s">
        <v>5929</v>
      </c>
      <c r="D11" s="914" t="s">
        <v>4541</v>
      </c>
      <c r="E11" s="897" t="s">
        <v>3012</v>
      </c>
      <c r="F11" s="897" t="s">
        <v>3012</v>
      </c>
      <c r="G11" s="897" t="s">
        <v>3012</v>
      </c>
      <c r="H11" s="897" t="s">
        <v>5364</v>
      </c>
      <c r="I11" s="892" t="s">
        <v>4920</v>
      </c>
      <c r="J11" s="892" t="s">
        <v>4920</v>
      </c>
      <c r="K11" s="892" t="s">
        <v>4920</v>
      </c>
      <c r="L11" s="893" t="s">
        <v>3357</v>
      </c>
      <c r="M11" s="900" t="s">
        <v>5930</v>
      </c>
      <c r="N11" s="900" t="s">
        <v>5990</v>
      </c>
      <c r="O11" s="892"/>
    </row>
    <row r="12" spans="1:16" x14ac:dyDescent="0.25">
      <c r="A12" s="882" t="s">
        <v>141</v>
      </c>
      <c r="B12" s="882" t="s">
        <v>1742</v>
      </c>
      <c r="C12" s="844" t="s">
        <v>140</v>
      </c>
      <c r="D12" s="914" t="s">
        <v>4541</v>
      </c>
      <c r="E12" s="897" t="s">
        <v>3012</v>
      </c>
      <c r="F12" s="897" t="s">
        <v>5364</v>
      </c>
      <c r="G12" s="896" t="s">
        <v>4920</v>
      </c>
      <c r="H12" s="892" t="s">
        <v>4920</v>
      </c>
      <c r="I12" s="892" t="s">
        <v>3012</v>
      </c>
      <c r="J12" s="892" t="s">
        <v>4541</v>
      </c>
      <c r="K12" s="893" t="s">
        <v>3484</v>
      </c>
      <c r="L12" s="893" t="s">
        <v>3484</v>
      </c>
      <c r="M12" s="889"/>
      <c r="N12" s="889"/>
      <c r="O12" s="889"/>
    </row>
    <row r="13" spans="1:16" x14ac:dyDescent="0.25">
      <c r="A13" s="882" t="s">
        <v>5314</v>
      </c>
      <c r="B13" s="882" t="s">
        <v>5315</v>
      </c>
      <c r="C13" s="844" t="s">
        <v>5313</v>
      </c>
      <c r="D13" s="914" t="s">
        <v>4541</v>
      </c>
      <c r="E13" s="897" t="s">
        <v>3012</v>
      </c>
      <c r="F13" s="896" t="s">
        <v>4920</v>
      </c>
      <c r="G13" s="908" t="s">
        <v>5916</v>
      </c>
      <c r="H13" s="892" t="s">
        <v>4920</v>
      </c>
      <c r="I13" s="892" t="s">
        <v>4920</v>
      </c>
      <c r="J13" s="892" t="s">
        <v>4541</v>
      </c>
      <c r="K13" s="893" t="s">
        <v>3484</v>
      </c>
      <c r="L13" s="893" t="s">
        <v>3484</v>
      </c>
      <c r="M13" s="889"/>
      <c r="N13" s="889"/>
      <c r="O13" s="889"/>
    </row>
    <row r="14" spans="1:16" x14ac:dyDescent="0.25">
      <c r="A14" s="879" t="s">
        <v>176</v>
      </c>
      <c r="B14" s="879" t="s">
        <v>1775</v>
      </c>
      <c r="C14" s="994" t="s">
        <v>6296</v>
      </c>
      <c r="D14" s="914" t="s">
        <v>4541</v>
      </c>
      <c r="E14" s="897" t="s">
        <v>3012</v>
      </c>
      <c r="F14" s="896" t="s">
        <v>4920</v>
      </c>
      <c r="G14" s="896" t="s">
        <v>4920</v>
      </c>
      <c r="H14" s="892" t="s">
        <v>5364</v>
      </c>
      <c r="I14" s="892" t="s">
        <v>4920</v>
      </c>
      <c r="J14" s="892" t="s">
        <v>4541</v>
      </c>
      <c r="K14" s="892" t="s">
        <v>4541</v>
      </c>
      <c r="L14" s="893" t="s">
        <v>3357</v>
      </c>
      <c r="M14" s="900" t="s">
        <v>5974</v>
      </c>
      <c r="N14" s="900" t="s">
        <v>5418</v>
      </c>
      <c r="O14" s="892" t="s">
        <v>5365</v>
      </c>
    </row>
    <row r="15" spans="1:16" x14ac:dyDescent="0.25">
      <c r="A15" s="879" t="s">
        <v>188</v>
      </c>
      <c r="B15" s="879" t="s">
        <v>1785</v>
      </c>
      <c r="C15" s="844" t="s">
        <v>187</v>
      </c>
      <c r="D15" s="914" t="s">
        <v>4541</v>
      </c>
      <c r="E15" s="897" t="s">
        <v>3012</v>
      </c>
      <c r="F15" s="896" t="s">
        <v>4920</v>
      </c>
      <c r="G15" s="896" t="s">
        <v>4920</v>
      </c>
      <c r="H15" s="892" t="s">
        <v>4920</v>
      </c>
      <c r="I15" s="897" t="s">
        <v>3012</v>
      </c>
      <c r="J15" s="892" t="s">
        <v>4541</v>
      </c>
      <c r="K15" s="892" t="s">
        <v>4541</v>
      </c>
      <c r="L15" s="893" t="s">
        <v>3357</v>
      </c>
      <c r="M15" s="900" t="s">
        <v>5419</v>
      </c>
      <c r="N15" s="900" t="s">
        <v>5420</v>
      </c>
      <c r="O15" s="892" t="s">
        <v>5422</v>
      </c>
    </row>
    <row r="16" spans="1:16" x14ac:dyDescent="0.25">
      <c r="A16" s="879" t="s">
        <v>199</v>
      </c>
      <c r="B16" s="879" t="s">
        <v>1794</v>
      </c>
      <c r="C16" s="994" t="s">
        <v>6300</v>
      </c>
      <c r="D16" s="914" t="s">
        <v>4541</v>
      </c>
      <c r="E16" s="897" t="s">
        <v>3012</v>
      </c>
      <c r="F16" s="896" t="s">
        <v>4920</v>
      </c>
      <c r="G16" s="896" t="s">
        <v>4920</v>
      </c>
      <c r="H16" s="892" t="s">
        <v>4920</v>
      </c>
      <c r="I16" s="892" t="s">
        <v>3012</v>
      </c>
      <c r="J16" s="892" t="s">
        <v>4541</v>
      </c>
      <c r="K16" s="893" t="s">
        <v>3484</v>
      </c>
      <c r="L16" s="893" t="s">
        <v>3484</v>
      </c>
      <c r="M16" s="889"/>
      <c r="N16" s="889"/>
      <c r="O16" s="889"/>
    </row>
    <row r="17" spans="1:16" ht="30" x14ac:dyDescent="0.25">
      <c r="A17" s="882" t="s">
        <v>5948</v>
      </c>
      <c r="B17" s="882" t="s">
        <v>1794</v>
      </c>
      <c r="C17" s="994" t="s">
        <v>6388</v>
      </c>
      <c r="D17" s="914" t="s">
        <v>5352</v>
      </c>
      <c r="E17" s="897" t="s">
        <v>3012</v>
      </c>
      <c r="F17" s="896" t="s">
        <v>5364</v>
      </c>
      <c r="G17" s="964" t="s">
        <v>5947</v>
      </c>
      <c r="H17" s="896" t="s">
        <v>5364</v>
      </c>
      <c r="I17" s="896" t="s">
        <v>4920</v>
      </c>
      <c r="J17" s="892" t="s">
        <v>4541</v>
      </c>
      <c r="K17" s="893" t="s">
        <v>3484</v>
      </c>
      <c r="L17" s="893" t="s">
        <v>3484</v>
      </c>
      <c r="M17" s="900"/>
      <c r="N17" s="900"/>
      <c r="O17" s="892"/>
    </row>
    <row r="18" spans="1:16" ht="30" customHeight="1" x14ac:dyDescent="0.25">
      <c r="A18" s="879" t="s">
        <v>211</v>
      </c>
      <c r="B18" s="879" t="s">
        <v>1802</v>
      </c>
      <c r="C18" s="994" t="s">
        <v>6303</v>
      </c>
      <c r="D18" s="914" t="s">
        <v>4541</v>
      </c>
      <c r="E18" s="897" t="s">
        <v>3012</v>
      </c>
      <c r="F18" s="896" t="s">
        <v>4920</v>
      </c>
      <c r="G18" s="896" t="s">
        <v>4920</v>
      </c>
      <c r="H18" s="897" t="s">
        <v>5364</v>
      </c>
      <c r="I18" s="892" t="s">
        <v>4920</v>
      </c>
      <c r="J18" s="892" t="s">
        <v>4541</v>
      </c>
      <c r="K18" s="892" t="s">
        <v>4541</v>
      </c>
      <c r="L18" s="893" t="s">
        <v>3357</v>
      </c>
      <c r="M18" s="900" t="s">
        <v>5425</v>
      </c>
      <c r="N18" s="900" t="s">
        <v>5426</v>
      </c>
      <c r="O18" s="892" t="s">
        <v>5363</v>
      </c>
    </row>
    <row r="19" spans="1:16" x14ac:dyDescent="0.25">
      <c r="A19" s="879" t="s">
        <v>230</v>
      </c>
      <c r="B19" s="879" t="s">
        <v>5917</v>
      </c>
      <c r="C19" s="994" t="s">
        <v>6306</v>
      </c>
      <c r="D19" s="914" t="s">
        <v>4541</v>
      </c>
      <c r="E19" s="897" t="s">
        <v>3012</v>
      </c>
      <c r="F19" s="897" t="s">
        <v>5364</v>
      </c>
      <c r="G19" s="896" t="s">
        <v>4920</v>
      </c>
      <c r="H19" s="897" t="s">
        <v>5364</v>
      </c>
      <c r="I19" s="892" t="s">
        <v>4920</v>
      </c>
      <c r="J19" s="892" t="s">
        <v>4541</v>
      </c>
      <c r="K19" s="893" t="s">
        <v>3357</v>
      </c>
      <c r="L19" s="893" t="s">
        <v>3357</v>
      </c>
      <c r="M19" s="900" t="s">
        <v>5431</v>
      </c>
      <c r="N19" s="900" t="s">
        <v>5432</v>
      </c>
      <c r="O19" s="903"/>
      <c r="P19" s="892" t="s">
        <v>5363</v>
      </c>
    </row>
    <row r="20" spans="1:16" x14ac:dyDescent="0.25">
      <c r="A20" s="879" t="s">
        <v>240</v>
      </c>
      <c r="B20" s="879" t="s">
        <v>1825</v>
      </c>
      <c r="C20" s="994" t="s">
        <v>6308</v>
      </c>
      <c r="D20" s="914" t="s">
        <v>4541</v>
      </c>
      <c r="E20" s="897" t="s">
        <v>3012</v>
      </c>
      <c r="F20" s="896" t="s">
        <v>4920</v>
      </c>
      <c r="G20" s="896" t="s">
        <v>4920</v>
      </c>
      <c r="H20" s="892" t="s">
        <v>4920</v>
      </c>
      <c r="I20" s="892" t="s">
        <v>4920</v>
      </c>
      <c r="J20" s="892" t="s">
        <v>4541</v>
      </c>
      <c r="K20" s="893" t="s">
        <v>3357</v>
      </c>
      <c r="L20" s="893" t="s">
        <v>3357</v>
      </c>
      <c r="M20" s="900" t="s">
        <v>5436</v>
      </c>
      <c r="N20" s="900" t="s">
        <v>5437</v>
      </c>
      <c r="O20" s="892" t="s">
        <v>5438</v>
      </c>
    </row>
    <row r="21" spans="1:16" x14ac:dyDescent="0.25">
      <c r="A21" s="879" t="s">
        <v>248</v>
      </c>
      <c r="B21" s="879" t="s">
        <v>1833</v>
      </c>
      <c r="C21" s="994" t="s">
        <v>6310</v>
      </c>
      <c r="D21" s="914" t="s">
        <v>4541</v>
      </c>
      <c r="E21" s="897" t="s">
        <v>3012</v>
      </c>
      <c r="F21" s="896" t="s">
        <v>4920</v>
      </c>
      <c r="G21" s="896" t="s">
        <v>4920</v>
      </c>
      <c r="H21" s="892" t="s">
        <v>4920</v>
      </c>
      <c r="I21" s="892" t="s">
        <v>4920</v>
      </c>
      <c r="J21" s="892" t="s">
        <v>4541</v>
      </c>
      <c r="K21" s="893" t="s">
        <v>3357</v>
      </c>
      <c r="L21" s="893" t="s">
        <v>3357</v>
      </c>
      <c r="M21" s="900" t="s">
        <v>5443</v>
      </c>
      <c r="N21" s="900" t="s">
        <v>5444</v>
      </c>
      <c r="O21" s="892" t="s">
        <v>3146</v>
      </c>
    </row>
    <row r="22" spans="1:16" x14ac:dyDescent="0.25">
      <c r="A22" s="882" t="s">
        <v>252</v>
      </c>
      <c r="B22" s="882" t="s">
        <v>1837</v>
      </c>
      <c r="C22" s="844" t="s">
        <v>251</v>
      </c>
      <c r="D22" s="914" t="s">
        <v>4541</v>
      </c>
      <c r="E22" s="897" t="s">
        <v>3012</v>
      </c>
      <c r="F22" s="897" t="s">
        <v>5364</v>
      </c>
      <c r="G22" s="897" t="s">
        <v>5364</v>
      </c>
      <c r="H22" s="897" t="s">
        <v>5364</v>
      </c>
      <c r="I22" s="892" t="s">
        <v>4920</v>
      </c>
      <c r="J22" s="892" t="s">
        <v>4541</v>
      </c>
      <c r="K22" s="893" t="s">
        <v>3484</v>
      </c>
      <c r="L22" s="893" t="s">
        <v>3484</v>
      </c>
      <c r="M22" s="889"/>
      <c r="N22" s="889"/>
      <c r="O22" s="889"/>
    </row>
    <row r="23" spans="1:16" x14ac:dyDescent="0.25">
      <c r="A23" s="970" t="s">
        <v>286</v>
      </c>
      <c r="B23" s="879" t="s">
        <v>1854</v>
      </c>
      <c r="C23" s="994" t="s">
        <v>6458</v>
      </c>
      <c r="D23" s="914" t="s">
        <v>4541</v>
      </c>
      <c r="E23" s="897" t="s">
        <v>3012</v>
      </c>
      <c r="F23" s="896" t="s">
        <v>4920</v>
      </c>
      <c r="G23" s="896" t="s">
        <v>4920</v>
      </c>
      <c r="H23" s="892" t="s">
        <v>4920</v>
      </c>
      <c r="I23" s="896" t="s">
        <v>4920</v>
      </c>
      <c r="J23" s="896" t="s">
        <v>4920</v>
      </c>
      <c r="K23" s="893" t="s">
        <v>3357</v>
      </c>
      <c r="L23" s="893" t="s">
        <v>3357</v>
      </c>
      <c r="M23" s="900" t="s">
        <v>5447</v>
      </c>
      <c r="N23" s="900" t="s">
        <v>5448</v>
      </c>
      <c r="O23" s="889"/>
    </row>
    <row r="24" spans="1:16" x14ac:dyDescent="0.25">
      <c r="A24" s="970" t="s">
        <v>300</v>
      </c>
      <c r="B24" s="879" t="s">
        <v>1866</v>
      </c>
      <c r="C24" s="994" t="s">
        <v>6459</v>
      </c>
      <c r="D24" s="914" t="s">
        <v>4541</v>
      </c>
      <c r="E24" s="897" t="s">
        <v>3012</v>
      </c>
      <c r="F24" s="896" t="s">
        <v>4920</v>
      </c>
      <c r="G24" s="896" t="s">
        <v>4920</v>
      </c>
      <c r="H24" s="892" t="s">
        <v>4920</v>
      </c>
      <c r="I24" s="892" t="s">
        <v>4920</v>
      </c>
      <c r="J24" s="892" t="s">
        <v>4541</v>
      </c>
      <c r="K24" s="893" t="s">
        <v>3357</v>
      </c>
      <c r="L24" s="893" t="s">
        <v>3357</v>
      </c>
      <c r="M24" s="900" t="s">
        <v>5452</v>
      </c>
      <c r="N24" s="900" t="s">
        <v>5453</v>
      </c>
      <c r="O24" s="892" t="s">
        <v>3146</v>
      </c>
    </row>
    <row r="25" spans="1:16" x14ac:dyDescent="0.25">
      <c r="A25" s="879" t="s">
        <v>1899</v>
      </c>
      <c r="B25" s="879" t="s">
        <v>1900</v>
      </c>
      <c r="C25" s="994" t="s">
        <v>6317</v>
      </c>
      <c r="D25" s="914" t="s">
        <v>4541</v>
      </c>
      <c r="E25" s="897" t="s">
        <v>3012</v>
      </c>
      <c r="F25" s="896" t="s">
        <v>4920</v>
      </c>
      <c r="G25" s="896" t="s">
        <v>4920</v>
      </c>
      <c r="H25" s="892" t="s">
        <v>4920</v>
      </c>
      <c r="I25" s="892" t="s">
        <v>4920</v>
      </c>
      <c r="J25" s="892" t="s">
        <v>4541</v>
      </c>
      <c r="K25" s="893" t="s">
        <v>3357</v>
      </c>
      <c r="L25" s="893" t="s">
        <v>3357</v>
      </c>
      <c r="M25" s="900" t="s">
        <v>5978</v>
      </c>
      <c r="N25" s="900" t="s">
        <v>5979</v>
      </c>
      <c r="O25" s="892" t="s">
        <v>5363</v>
      </c>
    </row>
    <row r="26" spans="1:16" x14ac:dyDescent="0.25">
      <c r="A26" s="879" t="s">
        <v>332</v>
      </c>
      <c r="B26" s="879" t="s">
        <v>1914</v>
      </c>
      <c r="C26" s="994" t="s">
        <v>6392</v>
      </c>
      <c r="D26" s="914" t="s">
        <v>4541</v>
      </c>
      <c r="E26" s="897" t="s">
        <v>3012</v>
      </c>
      <c r="F26" s="896" t="s">
        <v>4920</v>
      </c>
      <c r="G26" s="897" t="s">
        <v>5364</v>
      </c>
      <c r="H26" s="897" t="s">
        <v>5364</v>
      </c>
      <c r="I26" s="892" t="s">
        <v>4920</v>
      </c>
      <c r="J26" s="892" t="s">
        <v>4541</v>
      </c>
      <c r="K26" s="893" t="s">
        <v>3357</v>
      </c>
      <c r="L26" s="893" t="s">
        <v>3357</v>
      </c>
      <c r="M26" s="900" t="s">
        <v>5465</v>
      </c>
      <c r="N26" s="900" t="s">
        <v>5466</v>
      </c>
      <c r="O26" s="892" t="s">
        <v>5363</v>
      </c>
    </row>
    <row r="27" spans="1:16" x14ac:dyDescent="0.25">
      <c r="A27" s="970" t="s">
        <v>340</v>
      </c>
      <c r="B27" s="879" t="s">
        <v>1922</v>
      </c>
      <c r="C27" s="844" t="s">
        <v>339</v>
      </c>
      <c r="D27" s="914" t="s">
        <v>4541</v>
      </c>
      <c r="E27" s="897" t="s">
        <v>3012</v>
      </c>
      <c r="F27" s="896" t="s">
        <v>4920</v>
      </c>
      <c r="G27" s="896" t="s">
        <v>4920</v>
      </c>
      <c r="H27" s="892" t="s">
        <v>4920</v>
      </c>
      <c r="I27" s="897" t="s">
        <v>3012</v>
      </c>
      <c r="J27" s="892" t="s">
        <v>4541</v>
      </c>
      <c r="K27" s="893" t="s">
        <v>3357</v>
      </c>
      <c r="L27" s="893" t="s">
        <v>3357</v>
      </c>
    </row>
    <row r="28" spans="1:16" x14ac:dyDescent="0.25">
      <c r="A28" s="879" t="s">
        <v>336</v>
      </c>
      <c r="B28" s="879" t="s">
        <v>1918</v>
      </c>
      <c r="C28" s="844" t="s">
        <v>335</v>
      </c>
      <c r="D28" s="914" t="s">
        <v>4972</v>
      </c>
      <c r="E28" s="897" t="s">
        <v>3012</v>
      </c>
      <c r="F28" s="896" t="s">
        <v>4920</v>
      </c>
      <c r="G28" s="896" t="s">
        <v>4920</v>
      </c>
      <c r="H28" s="892" t="s">
        <v>4920</v>
      </c>
      <c r="I28" s="892" t="s">
        <v>4920</v>
      </c>
      <c r="J28" s="892" t="s">
        <v>4541</v>
      </c>
      <c r="K28" s="893" t="s">
        <v>3357</v>
      </c>
      <c r="L28" s="893" t="s">
        <v>3357</v>
      </c>
      <c r="M28" s="900" t="s">
        <v>5470</v>
      </c>
      <c r="N28" s="900" t="s">
        <v>5469</v>
      </c>
      <c r="O28" s="892" t="s">
        <v>3146</v>
      </c>
    </row>
    <row r="29" spans="1:16" x14ac:dyDescent="0.25">
      <c r="A29" s="970" t="s">
        <v>344</v>
      </c>
      <c r="B29" s="879" t="s">
        <v>1925</v>
      </c>
      <c r="C29" s="844" t="s">
        <v>343</v>
      </c>
      <c r="D29" s="914" t="s">
        <v>4541</v>
      </c>
      <c r="E29" s="897" t="s">
        <v>3012</v>
      </c>
      <c r="F29" s="896" t="s">
        <v>4920</v>
      </c>
      <c r="G29" s="896" t="s">
        <v>4920</v>
      </c>
      <c r="H29" s="892" t="s">
        <v>4920</v>
      </c>
      <c r="I29" s="892" t="s">
        <v>4920</v>
      </c>
      <c r="J29" s="892" t="s">
        <v>4541</v>
      </c>
      <c r="K29" s="893" t="s">
        <v>3357</v>
      </c>
      <c r="L29" s="893" t="s">
        <v>3357</v>
      </c>
      <c r="M29" s="900" t="s">
        <v>5439</v>
      </c>
      <c r="N29" s="900" t="s">
        <v>5440</v>
      </c>
      <c r="O29" s="892" t="s">
        <v>3146</v>
      </c>
    </row>
    <row r="30" spans="1:16" x14ac:dyDescent="0.25">
      <c r="A30" s="970" t="s">
        <v>312</v>
      </c>
      <c r="B30" s="879" t="s">
        <v>1880</v>
      </c>
      <c r="C30" s="844" t="s">
        <v>311</v>
      </c>
      <c r="D30" s="914" t="s">
        <v>4541</v>
      </c>
      <c r="E30" s="897" t="s">
        <v>3012</v>
      </c>
      <c r="F30" s="896" t="s">
        <v>4920</v>
      </c>
      <c r="G30" s="896" t="s">
        <v>4920</v>
      </c>
      <c r="H30" s="892" t="s">
        <v>4920</v>
      </c>
      <c r="I30" s="892" t="s">
        <v>4920</v>
      </c>
      <c r="J30" s="892" t="s">
        <v>4541</v>
      </c>
      <c r="K30" s="893" t="s">
        <v>3484</v>
      </c>
      <c r="L30" s="893" t="s">
        <v>3484</v>
      </c>
      <c r="M30" s="900" t="s">
        <v>5954</v>
      </c>
      <c r="N30" s="900"/>
      <c r="O30" s="892" t="s">
        <v>3146</v>
      </c>
    </row>
    <row r="31" spans="1:16" x14ac:dyDescent="0.25">
      <c r="A31" s="970" t="s">
        <v>4599</v>
      </c>
      <c r="B31" s="879" t="s">
        <v>3022</v>
      </c>
      <c r="C31" s="844" t="s">
        <v>4600</v>
      </c>
      <c r="D31" s="914" t="s">
        <v>4541</v>
      </c>
      <c r="E31" s="897" t="s">
        <v>3012</v>
      </c>
      <c r="F31" s="896" t="s">
        <v>4920</v>
      </c>
      <c r="G31" s="896">
        <v>11734495</v>
      </c>
      <c r="H31" s="896" t="s">
        <v>5364</v>
      </c>
      <c r="I31" s="892" t="s">
        <v>4920</v>
      </c>
      <c r="J31" s="892" t="s">
        <v>4541</v>
      </c>
      <c r="K31" s="893" t="s">
        <v>3357</v>
      </c>
      <c r="L31" s="893" t="s">
        <v>3357</v>
      </c>
      <c r="M31" s="889"/>
      <c r="N31" s="889"/>
      <c r="O31" s="889"/>
    </row>
    <row r="32" spans="1:16" x14ac:dyDescent="0.25">
      <c r="A32" s="970" t="s">
        <v>324</v>
      </c>
      <c r="B32" s="879" t="s">
        <v>1888</v>
      </c>
      <c r="C32" s="844" t="s">
        <v>323</v>
      </c>
      <c r="D32" s="914" t="s">
        <v>4541</v>
      </c>
      <c r="E32" s="897" t="s">
        <v>3012</v>
      </c>
      <c r="F32" s="896" t="s">
        <v>4920</v>
      </c>
      <c r="G32" s="896" t="s">
        <v>4920</v>
      </c>
      <c r="H32" s="892" t="s">
        <v>4920</v>
      </c>
      <c r="I32" s="892" t="s">
        <v>4920</v>
      </c>
      <c r="J32" s="892" t="s">
        <v>4541</v>
      </c>
      <c r="K32" s="893" t="s">
        <v>3357</v>
      </c>
      <c r="L32" s="893" t="s">
        <v>3357</v>
      </c>
      <c r="M32" s="900" t="s">
        <v>5439</v>
      </c>
      <c r="N32" s="900" t="s">
        <v>5440</v>
      </c>
      <c r="O32" s="892" t="s">
        <v>3146</v>
      </c>
    </row>
    <row r="33" spans="1:16" x14ac:dyDescent="0.25">
      <c r="A33" s="879" t="s">
        <v>355</v>
      </c>
      <c r="B33" s="879" t="s">
        <v>1934</v>
      </c>
      <c r="C33" s="844" t="s">
        <v>354</v>
      </c>
      <c r="D33" s="914" t="s">
        <v>4541</v>
      </c>
      <c r="E33" s="897" t="s">
        <v>3012</v>
      </c>
      <c r="F33" s="896" t="s">
        <v>4920</v>
      </c>
      <c r="G33" s="896" t="s">
        <v>4920</v>
      </c>
      <c r="H33" s="897" t="s">
        <v>5364</v>
      </c>
      <c r="I33" s="892" t="s">
        <v>4920</v>
      </c>
      <c r="J33" s="892" t="s">
        <v>4920</v>
      </c>
      <c r="K33" s="893" t="s">
        <v>3357</v>
      </c>
      <c r="L33" s="893" t="s">
        <v>3357</v>
      </c>
      <c r="M33" s="900" t="s">
        <v>5471</v>
      </c>
      <c r="N33" s="900" t="s">
        <v>5474</v>
      </c>
      <c r="O33" s="892"/>
    </row>
    <row r="34" spans="1:16" x14ac:dyDescent="0.25">
      <c r="A34" s="971" t="s">
        <v>282</v>
      </c>
      <c r="B34" s="882" t="s">
        <v>1851</v>
      </c>
      <c r="C34" s="844" t="s">
        <v>281</v>
      </c>
      <c r="D34" s="914" t="s">
        <v>4541</v>
      </c>
      <c r="E34" s="897" t="s">
        <v>3012</v>
      </c>
      <c r="F34" s="896" t="s">
        <v>4920</v>
      </c>
      <c r="G34" s="896" t="s">
        <v>4920</v>
      </c>
      <c r="H34" s="896" t="s">
        <v>4920</v>
      </c>
      <c r="I34" s="896" t="s">
        <v>4920</v>
      </c>
      <c r="J34" s="892" t="s">
        <v>4541</v>
      </c>
      <c r="K34" s="893" t="s">
        <v>3357</v>
      </c>
      <c r="L34" s="893" t="s">
        <v>3357</v>
      </c>
      <c r="M34" s="900" t="s">
        <v>5454</v>
      </c>
      <c r="N34" s="900" t="s">
        <v>5455</v>
      </c>
      <c r="O34" s="892" t="s">
        <v>5363</v>
      </c>
    </row>
    <row r="35" spans="1:16" x14ac:dyDescent="0.25">
      <c r="A35" s="970" t="s">
        <v>412</v>
      </c>
      <c r="B35" s="879" t="s">
        <v>2001</v>
      </c>
      <c r="C35" s="844" t="s">
        <v>411</v>
      </c>
      <c r="D35" s="914" t="s">
        <v>4541</v>
      </c>
      <c r="E35" s="897" t="s">
        <v>3012</v>
      </c>
      <c r="F35" s="896" t="s">
        <v>4920</v>
      </c>
      <c r="G35" s="896" t="s">
        <v>4920</v>
      </c>
      <c r="H35" s="896" t="s">
        <v>4920</v>
      </c>
      <c r="I35" s="896" t="s">
        <v>4920</v>
      </c>
      <c r="J35" s="892" t="s">
        <v>4541</v>
      </c>
      <c r="K35" s="893" t="s">
        <v>3357</v>
      </c>
      <c r="L35" s="893" t="s">
        <v>3357</v>
      </c>
      <c r="M35" s="900" t="s">
        <v>5501</v>
      </c>
      <c r="N35" s="900" t="s">
        <v>5502</v>
      </c>
      <c r="O35" s="892" t="s">
        <v>5363</v>
      </c>
    </row>
    <row r="36" spans="1:16" x14ac:dyDescent="0.25">
      <c r="A36" s="970" t="s">
        <v>384</v>
      </c>
      <c r="B36" s="879" t="s">
        <v>1951</v>
      </c>
      <c r="C36" s="844" t="s">
        <v>383</v>
      </c>
      <c r="D36" s="914" t="s">
        <v>4541</v>
      </c>
      <c r="E36" s="897" t="s">
        <v>3012</v>
      </c>
      <c r="F36" s="896" t="s">
        <v>4920</v>
      </c>
      <c r="G36" s="896" t="s">
        <v>4920</v>
      </c>
      <c r="H36" s="896" t="s">
        <v>4920</v>
      </c>
      <c r="I36" s="892" t="s">
        <v>3012</v>
      </c>
      <c r="J36" s="892" t="s">
        <v>4541</v>
      </c>
      <c r="K36" s="893" t="s">
        <v>3357</v>
      </c>
      <c r="L36" s="893" t="s">
        <v>3357</v>
      </c>
      <c r="M36" s="900" t="s">
        <v>5485</v>
      </c>
      <c r="N36" s="900" t="s">
        <v>5486</v>
      </c>
      <c r="O36" s="892" t="s">
        <v>3146</v>
      </c>
    </row>
    <row r="37" spans="1:16" x14ac:dyDescent="0.25">
      <c r="A37" s="970" t="s">
        <v>5240</v>
      </c>
      <c r="B37" s="879" t="s">
        <v>5241</v>
      </c>
      <c r="C37" s="844" t="s">
        <v>5242</v>
      </c>
      <c r="D37" s="914" t="s">
        <v>4541</v>
      </c>
      <c r="E37" s="897" t="s">
        <v>3012</v>
      </c>
      <c r="F37" s="896" t="s">
        <v>4920</v>
      </c>
      <c r="G37" s="896" t="s">
        <v>4920</v>
      </c>
      <c r="H37" s="896" t="s">
        <v>4920</v>
      </c>
      <c r="I37" s="896" t="s">
        <v>4920</v>
      </c>
      <c r="J37" s="892" t="s">
        <v>4541</v>
      </c>
      <c r="K37" s="893" t="s">
        <v>3357</v>
      </c>
      <c r="L37" s="893" t="s">
        <v>3357</v>
      </c>
      <c r="M37" s="900" t="s">
        <v>5483</v>
      </c>
      <c r="N37" s="900" t="s">
        <v>5484</v>
      </c>
      <c r="O37" s="892" t="s">
        <v>3146</v>
      </c>
    </row>
    <row r="38" spans="1:16" x14ac:dyDescent="0.25">
      <c r="A38" s="879" t="s">
        <v>400</v>
      </c>
      <c r="B38" s="879" t="s">
        <v>1968</v>
      </c>
      <c r="C38" s="844" t="s">
        <v>399</v>
      </c>
      <c r="D38" s="914" t="s">
        <v>4541</v>
      </c>
      <c r="E38" s="897" t="s">
        <v>3012</v>
      </c>
      <c r="F38" s="896" t="s">
        <v>4920</v>
      </c>
      <c r="G38" s="896" t="s">
        <v>4920</v>
      </c>
      <c r="H38" s="896" t="s">
        <v>4920</v>
      </c>
      <c r="I38" s="892" t="s">
        <v>3012</v>
      </c>
      <c r="J38" s="892" t="s">
        <v>4541</v>
      </c>
      <c r="K38" s="893" t="s">
        <v>3357</v>
      </c>
      <c r="L38" s="893" t="s">
        <v>3357</v>
      </c>
      <c r="M38" s="900" t="s">
        <v>5492</v>
      </c>
      <c r="N38" s="900" t="s">
        <v>5491</v>
      </c>
      <c r="O38" s="892" t="s">
        <v>3146</v>
      </c>
    </row>
    <row r="39" spans="1:16" x14ac:dyDescent="0.25">
      <c r="A39" s="879" t="s">
        <v>416</v>
      </c>
      <c r="B39" s="879" t="s">
        <v>1979</v>
      </c>
      <c r="C39" s="844" t="s">
        <v>415</v>
      </c>
      <c r="D39" s="914" t="s">
        <v>4541</v>
      </c>
      <c r="E39" s="897" t="s">
        <v>3012</v>
      </c>
      <c r="F39" s="896" t="s">
        <v>4920</v>
      </c>
      <c r="G39" s="896" t="s">
        <v>4920</v>
      </c>
      <c r="H39" s="896" t="s">
        <v>4920</v>
      </c>
      <c r="I39" s="896" t="s">
        <v>4920</v>
      </c>
      <c r="J39" s="892" t="s">
        <v>4541</v>
      </c>
      <c r="K39" s="893" t="s">
        <v>3357</v>
      </c>
      <c r="L39" s="893" t="s">
        <v>3357</v>
      </c>
      <c r="M39" s="900" t="s">
        <v>5985</v>
      </c>
      <c r="N39" s="900" t="s">
        <v>5986</v>
      </c>
      <c r="O39" s="889"/>
    </row>
    <row r="40" spans="1:16" x14ac:dyDescent="0.25">
      <c r="A40" s="879" t="s">
        <v>2021</v>
      </c>
      <c r="B40" s="879" t="s">
        <v>2022</v>
      </c>
      <c r="C40" s="844" t="s">
        <v>461</v>
      </c>
      <c r="D40" s="914" t="s">
        <v>4541</v>
      </c>
      <c r="E40" s="897" t="s">
        <v>3012</v>
      </c>
      <c r="F40" s="896" t="s">
        <v>4920</v>
      </c>
      <c r="G40" s="896" t="s">
        <v>4920</v>
      </c>
      <c r="H40" s="896" t="s">
        <v>4920</v>
      </c>
      <c r="I40" s="896" t="s">
        <v>4920</v>
      </c>
      <c r="J40" s="892" t="s">
        <v>4541</v>
      </c>
      <c r="K40" s="893" t="s">
        <v>3357</v>
      </c>
      <c r="L40" s="893" t="s">
        <v>3357</v>
      </c>
      <c r="M40" s="900" t="s">
        <v>5987</v>
      </c>
      <c r="N40" s="900" t="s">
        <v>5988</v>
      </c>
      <c r="O40" s="892" t="s">
        <v>5976</v>
      </c>
      <c r="P40" s="889"/>
    </row>
    <row r="41" spans="1:16" x14ac:dyDescent="0.25">
      <c r="A41" s="879" t="s">
        <v>466</v>
      </c>
      <c r="B41" s="879" t="s">
        <v>2031</v>
      </c>
      <c r="C41" s="844" t="s">
        <v>465</v>
      </c>
      <c r="D41" s="914" t="s">
        <v>4541</v>
      </c>
      <c r="E41" s="897" t="s">
        <v>3012</v>
      </c>
      <c r="F41" s="896" t="s">
        <v>4920</v>
      </c>
      <c r="G41" s="896" t="s">
        <v>4920</v>
      </c>
      <c r="H41" s="896" t="s">
        <v>4920</v>
      </c>
      <c r="I41" s="892" t="s">
        <v>3012</v>
      </c>
      <c r="J41" s="892" t="s">
        <v>4541</v>
      </c>
      <c r="K41" s="893" t="s">
        <v>3357</v>
      </c>
      <c r="L41" s="893" t="s">
        <v>3357</v>
      </c>
      <c r="M41" s="900" t="s">
        <v>5501</v>
      </c>
      <c r="N41" s="900" t="s">
        <v>5502</v>
      </c>
      <c r="O41" s="892" t="s">
        <v>5363</v>
      </c>
    </row>
    <row r="42" spans="1:16" x14ac:dyDescent="0.25">
      <c r="A42" s="970" t="s">
        <v>585</v>
      </c>
      <c r="B42" s="879" t="s">
        <v>2109</v>
      </c>
      <c r="C42" s="844" t="s">
        <v>584</v>
      </c>
      <c r="D42" s="914" t="s">
        <v>4541</v>
      </c>
      <c r="E42" s="897" t="s">
        <v>3012</v>
      </c>
      <c r="F42" s="896" t="s">
        <v>4920</v>
      </c>
      <c r="G42" s="896" t="s">
        <v>4920</v>
      </c>
      <c r="H42" s="896" t="s">
        <v>5364</v>
      </c>
      <c r="I42" s="896" t="s">
        <v>4920</v>
      </c>
      <c r="J42" s="892" t="s">
        <v>4541</v>
      </c>
      <c r="K42" s="893" t="s">
        <v>3357</v>
      </c>
      <c r="L42" s="893" t="s">
        <v>3357</v>
      </c>
      <c r="M42" s="900" t="s">
        <v>5529</v>
      </c>
      <c r="N42" s="900" t="s">
        <v>5530</v>
      </c>
      <c r="O42" s="892" t="s">
        <v>3146</v>
      </c>
    </row>
    <row r="43" spans="1:16" x14ac:dyDescent="0.25">
      <c r="A43" s="879" t="s">
        <v>486</v>
      </c>
      <c r="B43" s="879" t="s">
        <v>2043</v>
      </c>
      <c r="C43" s="844" t="s">
        <v>485</v>
      </c>
      <c r="D43" s="914" t="s">
        <v>4541</v>
      </c>
      <c r="E43" s="897" t="s">
        <v>3012</v>
      </c>
      <c r="F43" s="896" t="s">
        <v>4920</v>
      </c>
      <c r="G43" s="896" t="s">
        <v>4920</v>
      </c>
      <c r="H43" s="896" t="s">
        <v>4920</v>
      </c>
      <c r="I43" s="896" t="s">
        <v>4920</v>
      </c>
      <c r="J43" s="892" t="s">
        <v>4541</v>
      </c>
      <c r="K43" s="893" t="s">
        <v>3357</v>
      </c>
      <c r="L43" s="893" t="s">
        <v>3357</v>
      </c>
      <c r="M43" s="900" t="s">
        <v>5508</v>
      </c>
      <c r="N43" s="900" t="s">
        <v>5509</v>
      </c>
      <c r="O43" s="892" t="s">
        <v>3146</v>
      </c>
    </row>
    <row r="44" spans="1:16" x14ac:dyDescent="0.25">
      <c r="A44" s="879" t="s">
        <v>521</v>
      </c>
      <c r="B44" s="879" t="s">
        <v>2062</v>
      </c>
      <c r="C44" s="844" t="s">
        <v>520</v>
      </c>
      <c r="D44" s="914" t="s">
        <v>4541</v>
      </c>
      <c r="E44" s="897" t="s">
        <v>3012</v>
      </c>
      <c r="F44" s="896" t="s">
        <v>5364</v>
      </c>
      <c r="G44" s="896" t="s">
        <v>4920</v>
      </c>
      <c r="H44" s="896" t="s">
        <v>5364</v>
      </c>
      <c r="I44" s="896" t="s">
        <v>4920</v>
      </c>
      <c r="J44" s="896" t="s">
        <v>4920</v>
      </c>
      <c r="K44" s="893" t="s">
        <v>3357</v>
      </c>
      <c r="L44" s="893" t="s">
        <v>3357</v>
      </c>
      <c r="M44" s="900" t="s">
        <v>5501</v>
      </c>
      <c r="N44" s="900" t="s">
        <v>5502</v>
      </c>
      <c r="O44" s="892" t="s">
        <v>5363</v>
      </c>
    </row>
    <row r="45" spans="1:16" x14ac:dyDescent="0.25">
      <c r="A45" s="879" t="s">
        <v>539</v>
      </c>
      <c r="B45" s="879" t="s">
        <v>2077</v>
      </c>
      <c r="C45" s="844" t="s">
        <v>538</v>
      </c>
      <c r="D45" s="914" t="s">
        <v>4541</v>
      </c>
      <c r="E45" s="897" t="s">
        <v>3012</v>
      </c>
      <c r="F45" s="896" t="s">
        <v>4920</v>
      </c>
      <c r="G45" s="896" t="s">
        <v>4920</v>
      </c>
      <c r="H45" s="896" t="s">
        <v>4920</v>
      </c>
      <c r="I45" s="896" t="s">
        <v>4920</v>
      </c>
      <c r="J45" s="892" t="s">
        <v>4541</v>
      </c>
      <c r="K45" s="893" t="s">
        <v>3357</v>
      </c>
      <c r="L45" s="893" t="s">
        <v>3357</v>
      </c>
      <c r="M45" s="900" t="s">
        <v>5518</v>
      </c>
      <c r="N45" s="900" t="s">
        <v>5519</v>
      </c>
      <c r="O45" s="892" t="s">
        <v>5520</v>
      </c>
    </row>
    <row r="46" spans="1:16" x14ac:dyDescent="0.25">
      <c r="A46" s="879" t="s">
        <v>6134</v>
      </c>
      <c r="B46" s="879" t="s">
        <v>6134</v>
      </c>
      <c r="C46" s="844" t="s">
        <v>6135</v>
      </c>
      <c r="D46" s="914" t="s">
        <v>4541</v>
      </c>
      <c r="E46" s="904" t="s">
        <v>3012</v>
      </c>
      <c r="F46" s="896" t="s">
        <v>4920</v>
      </c>
      <c r="G46" s="896" t="s">
        <v>4920</v>
      </c>
      <c r="H46" s="896" t="s">
        <v>4920</v>
      </c>
      <c r="I46" s="896" t="s">
        <v>4920</v>
      </c>
      <c r="J46" s="892" t="s">
        <v>4541</v>
      </c>
      <c r="K46" s="893" t="s">
        <v>3484</v>
      </c>
      <c r="L46" s="893" t="s">
        <v>3484</v>
      </c>
      <c r="M46" s="900" t="s">
        <v>6136</v>
      </c>
      <c r="N46" s="900"/>
      <c r="O46" s="892"/>
    </row>
    <row r="47" spans="1:16" x14ac:dyDescent="0.25">
      <c r="A47" s="879" t="s">
        <v>6074</v>
      </c>
      <c r="B47" s="879" t="s">
        <v>6075</v>
      </c>
      <c r="C47" s="844" t="s">
        <v>6076</v>
      </c>
      <c r="D47" s="914" t="s">
        <v>4541</v>
      </c>
      <c r="E47" s="897" t="s">
        <v>3012</v>
      </c>
      <c r="F47" s="896" t="s">
        <v>4920</v>
      </c>
      <c r="G47" s="896" t="s">
        <v>4920</v>
      </c>
      <c r="H47" s="896" t="s">
        <v>4920</v>
      </c>
      <c r="I47" s="896" t="s">
        <v>4920</v>
      </c>
      <c r="J47" s="892" t="s">
        <v>4541</v>
      </c>
      <c r="K47" s="893" t="s">
        <v>3357</v>
      </c>
      <c r="L47" s="893" t="s">
        <v>3357</v>
      </c>
      <c r="M47" s="900"/>
      <c r="N47" s="900"/>
      <c r="O47" s="892"/>
    </row>
    <row r="48" spans="1:16" x14ac:dyDescent="0.25">
      <c r="A48" s="970" t="s">
        <v>548</v>
      </c>
      <c r="B48" s="879" t="s">
        <v>2085</v>
      </c>
      <c r="C48" s="844" t="s">
        <v>547</v>
      </c>
      <c r="D48" s="914" t="s">
        <v>4541</v>
      </c>
      <c r="E48" s="897" t="s">
        <v>3012</v>
      </c>
      <c r="F48" s="896" t="s">
        <v>4920</v>
      </c>
      <c r="G48" s="896" t="s">
        <v>4920</v>
      </c>
      <c r="H48" s="896" t="s">
        <v>4920</v>
      </c>
      <c r="I48" s="896" t="s">
        <v>4920</v>
      </c>
      <c r="J48" s="892" t="s">
        <v>4541</v>
      </c>
      <c r="K48" s="893" t="s">
        <v>3357</v>
      </c>
      <c r="L48" s="893" t="s">
        <v>3357</v>
      </c>
      <c r="M48" s="900" t="s">
        <v>5523</v>
      </c>
      <c r="N48" s="900" t="s">
        <v>5524</v>
      </c>
      <c r="O48" s="892"/>
    </row>
    <row r="49" spans="1:15" x14ac:dyDescent="0.25">
      <c r="A49" s="879" t="s">
        <v>6163</v>
      </c>
      <c r="B49" s="879" t="s">
        <v>1956</v>
      </c>
      <c r="C49" s="844" t="s">
        <v>387</v>
      </c>
      <c r="D49" s="914" t="s">
        <v>4541</v>
      </c>
      <c r="E49" s="897" t="s">
        <v>3012</v>
      </c>
      <c r="F49" s="896" t="s">
        <v>4920</v>
      </c>
      <c r="G49" s="896" t="s">
        <v>4920</v>
      </c>
      <c r="H49" s="896" t="s">
        <v>4920</v>
      </c>
      <c r="I49" s="896" t="s">
        <v>4920</v>
      </c>
      <c r="J49" s="892" t="s">
        <v>4541</v>
      </c>
      <c r="K49" s="893" t="s">
        <v>3357</v>
      </c>
      <c r="L49" s="893" t="s">
        <v>3357</v>
      </c>
      <c r="M49" s="900" t="s">
        <v>5488</v>
      </c>
      <c r="N49" s="900" t="s">
        <v>5487</v>
      </c>
      <c r="O49" s="892" t="s">
        <v>5363</v>
      </c>
    </row>
    <row r="50" spans="1:15" x14ac:dyDescent="0.25">
      <c r="A50" s="879" t="s">
        <v>568</v>
      </c>
      <c r="B50" s="879" t="s">
        <v>5214</v>
      </c>
      <c r="C50" s="844" t="s">
        <v>567</v>
      </c>
      <c r="D50" s="914" t="s">
        <v>4541</v>
      </c>
      <c r="E50" s="897" t="s">
        <v>3012</v>
      </c>
      <c r="F50" s="896" t="s">
        <v>4920</v>
      </c>
      <c r="G50" s="896" t="s">
        <v>4920</v>
      </c>
      <c r="H50" s="896" t="s">
        <v>5364</v>
      </c>
      <c r="I50" s="896" t="s">
        <v>4920</v>
      </c>
      <c r="J50" s="892" t="s">
        <v>4541</v>
      </c>
      <c r="K50" s="893" t="s">
        <v>3357</v>
      </c>
      <c r="L50" s="893" t="s">
        <v>3357</v>
      </c>
      <c r="M50" s="900" t="s">
        <v>5527</v>
      </c>
      <c r="N50" s="900" t="s">
        <v>5528</v>
      </c>
      <c r="O50" s="892" t="s">
        <v>5363</v>
      </c>
    </row>
    <row r="51" spans="1:15" x14ac:dyDescent="0.25">
      <c r="A51" s="870" t="s">
        <v>5279</v>
      </c>
      <c r="B51" s="879" t="s">
        <v>2108</v>
      </c>
      <c r="C51" s="883" t="s">
        <v>581</v>
      </c>
      <c r="D51" s="914" t="s">
        <v>4541</v>
      </c>
      <c r="E51" s="897" t="s">
        <v>3012</v>
      </c>
      <c r="F51" s="896" t="s">
        <v>4920</v>
      </c>
      <c r="G51" s="896" t="s">
        <v>4920</v>
      </c>
      <c r="H51" s="896" t="s">
        <v>4920</v>
      </c>
      <c r="I51" s="896" t="s">
        <v>4920</v>
      </c>
      <c r="J51" s="896" t="s">
        <v>4920</v>
      </c>
      <c r="K51" s="893" t="s">
        <v>3357</v>
      </c>
      <c r="L51" s="893" t="s">
        <v>3357</v>
      </c>
      <c r="M51" s="900" t="s">
        <v>5531</v>
      </c>
      <c r="N51" s="900" t="s">
        <v>5532</v>
      </c>
      <c r="O51" s="889"/>
    </row>
    <row r="52" spans="1:15" x14ac:dyDescent="0.25">
      <c r="A52" s="970" t="s">
        <v>619</v>
      </c>
      <c r="B52" s="879" t="s">
        <v>2140</v>
      </c>
      <c r="C52" s="844" t="s">
        <v>618</v>
      </c>
      <c r="D52" s="914" t="s">
        <v>4541</v>
      </c>
      <c r="E52" s="904" t="s">
        <v>3012</v>
      </c>
      <c r="F52" s="896" t="s">
        <v>4920</v>
      </c>
      <c r="G52" s="896" t="s">
        <v>4920</v>
      </c>
      <c r="H52" s="896" t="s">
        <v>4920</v>
      </c>
      <c r="I52" s="896" t="s">
        <v>4920</v>
      </c>
      <c r="J52" s="892" t="s">
        <v>4541</v>
      </c>
      <c r="K52" s="893" t="s">
        <v>3357</v>
      </c>
      <c r="L52" s="893" t="s">
        <v>3357</v>
      </c>
      <c r="M52" s="900" t="s">
        <v>5545</v>
      </c>
      <c r="N52" s="900" t="s">
        <v>5546</v>
      </c>
      <c r="O52" s="892" t="s">
        <v>3146</v>
      </c>
    </row>
    <row r="53" spans="1:15" x14ac:dyDescent="0.25">
      <c r="A53" s="879" t="s">
        <v>599</v>
      </c>
      <c r="B53" s="879" t="s">
        <v>2122</v>
      </c>
      <c r="C53" s="844" t="s">
        <v>598</v>
      </c>
      <c r="D53" s="914" t="s">
        <v>4541</v>
      </c>
      <c r="E53" s="897" t="s">
        <v>3012</v>
      </c>
      <c r="F53" s="896" t="s">
        <v>4920</v>
      </c>
      <c r="G53" s="896" t="s">
        <v>4920</v>
      </c>
      <c r="H53" s="896" t="s">
        <v>4920</v>
      </c>
      <c r="I53" s="896" t="s">
        <v>4920</v>
      </c>
      <c r="J53" s="892" t="s">
        <v>4541</v>
      </c>
      <c r="K53" s="893" t="s">
        <v>3357</v>
      </c>
      <c r="L53" s="893" t="s">
        <v>3357</v>
      </c>
      <c r="M53" s="900" t="s">
        <v>5533</v>
      </c>
      <c r="N53" s="900" t="s">
        <v>5534</v>
      </c>
      <c r="O53" s="892" t="s">
        <v>5363</v>
      </c>
    </row>
    <row r="54" spans="1:15" x14ac:dyDescent="0.25">
      <c r="A54" s="879" t="s">
        <v>603</v>
      </c>
      <c r="B54" s="879" t="s">
        <v>2126</v>
      </c>
      <c r="C54" s="844" t="s">
        <v>602</v>
      </c>
      <c r="D54" s="914" t="s">
        <v>4541</v>
      </c>
      <c r="E54" s="897" t="s">
        <v>3012</v>
      </c>
      <c r="F54" s="896" t="s">
        <v>4920</v>
      </c>
      <c r="G54" s="896" t="s">
        <v>4920</v>
      </c>
      <c r="H54" s="896" t="s">
        <v>4920</v>
      </c>
      <c r="I54" s="897" t="s">
        <v>3012</v>
      </c>
      <c r="J54" s="892" t="s">
        <v>4541</v>
      </c>
      <c r="K54" s="893" t="s">
        <v>3357</v>
      </c>
      <c r="L54" s="893" t="s">
        <v>3357</v>
      </c>
      <c r="M54" s="900" t="s">
        <v>5535</v>
      </c>
      <c r="N54" s="900" t="s">
        <v>5536</v>
      </c>
      <c r="O54" s="892" t="s">
        <v>5363</v>
      </c>
    </row>
    <row r="55" spans="1:15" x14ac:dyDescent="0.25">
      <c r="A55" s="879" t="s">
        <v>623</v>
      </c>
      <c r="B55" s="879" t="s">
        <v>2144</v>
      </c>
      <c r="C55" s="844" t="s">
        <v>622</v>
      </c>
      <c r="D55" s="914" t="s">
        <v>4541</v>
      </c>
      <c r="E55" s="897" t="s">
        <v>3012</v>
      </c>
      <c r="F55" s="896" t="s">
        <v>4920</v>
      </c>
      <c r="G55" s="896" t="s">
        <v>4920</v>
      </c>
      <c r="H55" s="896" t="s">
        <v>5364</v>
      </c>
      <c r="I55" s="896" t="s">
        <v>4920</v>
      </c>
      <c r="J55" s="892" t="s">
        <v>4541</v>
      </c>
      <c r="K55" s="893" t="s">
        <v>3357</v>
      </c>
      <c r="L55" s="893" t="s">
        <v>3357</v>
      </c>
      <c r="M55" s="900" t="s">
        <v>5547</v>
      </c>
      <c r="N55" s="900" t="s">
        <v>5548</v>
      </c>
      <c r="O55" s="892" t="s">
        <v>5549</v>
      </c>
    </row>
    <row r="56" spans="1:15" x14ac:dyDescent="0.25">
      <c r="A56" s="879" t="s">
        <v>627</v>
      </c>
      <c r="B56" s="879" t="s">
        <v>1720</v>
      </c>
      <c r="C56" s="844" t="s">
        <v>626</v>
      </c>
      <c r="D56" s="914" t="s">
        <v>4541</v>
      </c>
      <c r="E56" s="897" t="s">
        <v>3012</v>
      </c>
      <c r="F56" s="896" t="s">
        <v>4920</v>
      </c>
      <c r="G56" s="896" t="s">
        <v>4920</v>
      </c>
      <c r="H56" s="896" t="s">
        <v>4920</v>
      </c>
      <c r="I56" s="896" t="s">
        <v>4920</v>
      </c>
      <c r="J56" s="892" t="s">
        <v>4541</v>
      </c>
      <c r="K56" s="893" t="s">
        <v>3357</v>
      </c>
      <c r="L56" s="893" t="s">
        <v>3357</v>
      </c>
      <c r="M56" s="900" t="s">
        <v>5550</v>
      </c>
      <c r="N56" s="900" t="s">
        <v>5551</v>
      </c>
      <c r="O56" s="892" t="s">
        <v>3146</v>
      </c>
    </row>
    <row r="57" spans="1:15" x14ac:dyDescent="0.25">
      <c r="A57" s="882" t="s">
        <v>647</v>
      </c>
      <c r="B57" s="882" t="s">
        <v>2171</v>
      </c>
      <c r="C57" s="844" t="s">
        <v>646</v>
      </c>
      <c r="D57" s="914" t="s">
        <v>4541</v>
      </c>
      <c r="E57" s="904" t="s">
        <v>3012</v>
      </c>
      <c r="F57" s="896" t="s">
        <v>4920</v>
      </c>
      <c r="G57" s="896" t="s">
        <v>4920</v>
      </c>
      <c r="H57" s="896" t="s">
        <v>4920</v>
      </c>
      <c r="I57" s="896" t="s">
        <v>4920</v>
      </c>
      <c r="J57" s="892" t="s">
        <v>4541</v>
      </c>
      <c r="K57" s="893" t="s">
        <v>3484</v>
      </c>
      <c r="L57" s="893" t="s">
        <v>3484</v>
      </c>
      <c r="M57" s="889"/>
      <c r="N57" s="875"/>
      <c r="O57" s="889"/>
    </row>
    <row r="58" spans="1:15" x14ac:dyDescent="0.25">
      <c r="A58" s="879" t="s">
        <v>651</v>
      </c>
      <c r="B58" s="879" t="s">
        <v>1858</v>
      </c>
      <c r="C58" s="844" t="s">
        <v>650</v>
      </c>
      <c r="D58" s="914" t="s">
        <v>4541</v>
      </c>
      <c r="E58" s="904" t="s">
        <v>3012</v>
      </c>
      <c r="F58" s="896" t="s">
        <v>4920</v>
      </c>
      <c r="G58" s="896" t="s">
        <v>4920</v>
      </c>
      <c r="H58" s="896" t="s">
        <v>4920</v>
      </c>
      <c r="I58" s="897" t="s">
        <v>5364</v>
      </c>
      <c r="J58" s="892" t="s">
        <v>4541</v>
      </c>
      <c r="K58" s="893" t="s">
        <v>3357</v>
      </c>
      <c r="L58" s="893" t="s">
        <v>3357</v>
      </c>
      <c r="M58" s="900" t="s">
        <v>5561</v>
      </c>
      <c r="N58" s="900" t="s">
        <v>5562</v>
      </c>
      <c r="O58" s="892" t="s">
        <v>5967</v>
      </c>
    </row>
    <row r="59" spans="1:15" x14ac:dyDescent="0.25">
      <c r="A59" s="882" t="s">
        <v>658</v>
      </c>
      <c r="B59" s="882" t="s">
        <v>2176</v>
      </c>
      <c r="C59" s="844" t="s">
        <v>657</v>
      </c>
      <c r="D59" s="914" t="s">
        <v>4541</v>
      </c>
      <c r="E59" s="904" t="s">
        <v>3012</v>
      </c>
      <c r="F59" s="896" t="s">
        <v>4920</v>
      </c>
      <c r="G59" s="896" t="s">
        <v>4920</v>
      </c>
      <c r="H59" s="896" t="s">
        <v>4920</v>
      </c>
      <c r="I59" s="897" t="s">
        <v>3012</v>
      </c>
      <c r="J59" s="892" t="s">
        <v>4541</v>
      </c>
      <c r="K59" s="893" t="s">
        <v>3484</v>
      </c>
      <c r="L59" s="893" t="s">
        <v>3484</v>
      </c>
      <c r="M59" s="900" t="s">
        <v>5966</v>
      </c>
      <c r="N59" s="893" t="s">
        <v>3484</v>
      </c>
      <c r="O59" s="892" t="s">
        <v>5967</v>
      </c>
    </row>
    <row r="60" spans="1:15" x14ac:dyDescent="0.25">
      <c r="A60" s="882" t="s">
        <v>666</v>
      </c>
      <c r="B60" s="882" t="s">
        <v>2177</v>
      </c>
      <c r="C60" s="844" t="s">
        <v>2178</v>
      </c>
      <c r="D60" s="914" t="s">
        <v>4541</v>
      </c>
      <c r="E60" s="904" t="s">
        <v>3012</v>
      </c>
      <c r="F60" s="904" t="s">
        <v>3012</v>
      </c>
      <c r="G60" s="896" t="s">
        <v>4920</v>
      </c>
      <c r="H60" s="936" t="s">
        <v>5919</v>
      </c>
      <c r="I60" s="896" t="s">
        <v>4920</v>
      </c>
      <c r="J60" s="897" t="s">
        <v>3012</v>
      </c>
      <c r="K60" s="892" t="s">
        <v>4541</v>
      </c>
      <c r="L60" s="893" t="s">
        <v>3484</v>
      </c>
      <c r="M60" s="893" t="s">
        <v>3484</v>
      </c>
      <c r="N60" s="900" t="s">
        <v>5958</v>
      </c>
      <c r="O60" s="893" t="s">
        <v>3484</v>
      </c>
    </row>
    <row r="61" spans="1:15" x14ac:dyDescent="0.25">
      <c r="A61" s="882" t="s">
        <v>704</v>
      </c>
      <c r="B61" s="882" t="s">
        <v>2205</v>
      </c>
      <c r="C61" s="844" t="s">
        <v>703</v>
      </c>
      <c r="D61" s="914" t="s">
        <v>4541</v>
      </c>
      <c r="E61" s="904" t="s">
        <v>3012</v>
      </c>
      <c r="F61" s="896" t="s">
        <v>4920</v>
      </c>
      <c r="G61" s="896" t="s">
        <v>4920</v>
      </c>
      <c r="H61" s="896" t="s">
        <v>4920</v>
      </c>
      <c r="I61" s="896" t="s">
        <v>4920</v>
      </c>
      <c r="J61" s="896" t="s">
        <v>4920</v>
      </c>
      <c r="K61" s="893" t="s">
        <v>3484</v>
      </c>
      <c r="L61" s="893" t="s">
        <v>3484</v>
      </c>
      <c r="M61" s="889"/>
      <c r="N61" s="875"/>
      <c r="O61" s="889"/>
    </row>
    <row r="62" spans="1:15" x14ac:dyDescent="0.25">
      <c r="A62" s="971" t="s">
        <v>6047</v>
      </c>
      <c r="B62" s="882" t="s">
        <v>6049</v>
      </c>
      <c r="C62" s="844" t="s">
        <v>6048</v>
      </c>
      <c r="D62" s="914" t="s">
        <v>4541</v>
      </c>
      <c r="E62" s="904" t="s">
        <v>3012</v>
      </c>
      <c r="F62" s="896" t="s">
        <v>4920</v>
      </c>
      <c r="G62" s="896" t="s">
        <v>4920</v>
      </c>
      <c r="H62" s="896" t="s">
        <v>4920</v>
      </c>
      <c r="I62" s="896" t="s">
        <v>4920</v>
      </c>
      <c r="J62" s="892" t="s">
        <v>4541</v>
      </c>
      <c r="K62" s="893" t="s">
        <v>3484</v>
      </c>
      <c r="L62" s="893" t="s">
        <v>3484</v>
      </c>
      <c r="M62" s="900" t="s">
        <v>6050</v>
      </c>
      <c r="N62" s="889"/>
      <c r="O62" s="889"/>
    </row>
    <row r="63" spans="1:15" x14ac:dyDescent="0.25">
      <c r="A63" s="879" t="s">
        <v>707</v>
      </c>
      <c r="B63" s="879" t="s">
        <v>1720</v>
      </c>
      <c r="C63" s="844" t="s">
        <v>706</v>
      </c>
      <c r="D63" s="914" t="s">
        <v>4541</v>
      </c>
      <c r="E63" s="904" t="s">
        <v>3012</v>
      </c>
      <c r="F63" s="896" t="s">
        <v>4920</v>
      </c>
      <c r="G63" s="896" t="s">
        <v>4920</v>
      </c>
      <c r="H63" s="896" t="s">
        <v>4920</v>
      </c>
      <c r="I63" s="896" t="s">
        <v>4920</v>
      </c>
      <c r="J63" s="896" t="s">
        <v>4920</v>
      </c>
      <c r="K63" s="893" t="s">
        <v>3357</v>
      </c>
      <c r="L63" s="893" t="s">
        <v>3357</v>
      </c>
      <c r="M63" s="900" t="s">
        <v>5994</v>
      </c>
      <c r="N63" s="900" t="s">
        <v>5995</v>
      </c>
      <c r="O63" s="892" t="s">
        <v>3146</v>
      </c>
    </row>
    <row r="64" spans="1:15" x14ac:dyDescent="0.25">
      <c r="A64" s="882" t="s">
        <v>718</v>
      </c>
      <c r="B64" s="882" t="s">
        <v>2214</v>
      </c>
      <c r="C64" s="844" t="s">
        <v>717</v>
      </c>
      <c r="D64" s="914" t="s">
        <v>4541</v>
      </c>
      <c r="E64" s="904" t="s">
        <v>3012</v>
      </c>
      <c r="F64" s="896" t="s">
        <v>5364</v>
      </c>
      <c r="G64" s="896" t="s">
        <v>4920</v>
      </c>
      <c r="H64" s="896" t="s">
        <v>4920</v>
      </c>
      <c r="I64" s="896" t="s">
        <v>4920</v>
      </c>
      <c r="J64" s="896" t="s">
        <v>4920</v>
      </c>
      <c r="K64" s="893" t="s">
        <v>3484</v>
      </c>
      <c r="L64" s="893" t="s">
        <v>3484</v>
      </c>
      <c r="M64" s="889"/>
      <c r="N64" s="875"/>
      <c r="O64" s="889"/>
    </row>
    <row r="65" spans="1:15" ht="28.5" x14ac:dyDescent="0.25">
      <c r="A65" s="879" t="s">
        <v>722</v>
      </c>
      <c r="B65" s="879" t="s">
        <v>2218</v>
      </c>
      <c r="C65" s="844" t="s">
        <v>721</v>
      </c>
      <c r="D65" s="914" t="s">
        <v>4541</v>
      </c>
      <c r="E65" s="904" t="s">
        <v>3012</v>
      </c>
      <c r="F65" s="896" t="s">
        <v>4920</v>
      </c>
      <c r="G65" s="905" t="s">
        <v>6090</v>
      </c>
      <c r="H65" s="897" t="s">
        <v>5364</v>
      </c>
      <c r="I65" s="896" t="s">
        <v>4920</v>
      </c>
      <c r="J65" s="896" t="s">
        <v>4920</v>
      </c>
      <c r="K65" s="893" t="s">
        <v>3484</v>
      </c>
      <c r="L65" s="893" t="s">
        <v>3484</v>
      </c>
      <c r="M65" s="889"/>
      <c r="N65" s="889"/>
      <c r="O65" s="889"/>
    </row>
    <row r="66" spans="1:15" x14ac:dyDescent="0.25">
      <c r="A66" s="970" t="s">
        <v>734</v>
      </c>
      <c r="B66" s="879" t="s">
        <v>2225</v>
      </c>
      <c r="C66" s="844" t="s">
        <v>729</v>
      </c>
      <c r="D66" s="914" t="s">
        <v>4541</v>
      </c>
      <c r="E66" s="904" t="s">
        <v>3012</v>
      </c>
      <c r="F66" s="896" t="s">
        <v>4920</v>
      </c>
      <c r="G66" s="896" t="s">
        <v>4920</v>
      </c>
      <c r="H66" s="896" t="s">
        <v>4920</v>
      </c>
      <c r="I66" s="896" t="s">
        <v>4920</v>
      </c>
      <c r="J66" s="892" t="s">
        <v>4541</v>
      </c>
      <c r="K66" s="893" t="s">
        <v>3357</v>
      </c>
      <c r="L66" s="893" t="s">
        <v>3357</v>
      </c>
      <c r="M66" s="900" t="s">
        <v>5574</v>
      </c>
      <c r="N66" s="900" t="s">
        <v>5575</v>
      </c>
      <c r="O66" s="889"/>
    </row>
    <row r="67" spans="1:15" x14ac:dyDescent="0.25">
      <c r="A67" s="882" t="s">
        <v>713</v>
      </c>
      <c r="B67" s="882" t="s">
        <v>2233</v>
      </c>
      <c r="C67" s="844" t="s">
        <v>712</v>
      </c>
      <c r="D67" s="914" t="s">
        <v>4541</v>
      </c>
      <c r="E67" s="904" t="s">
        <v>3012</v>
      </c>
      <c r="F67" s="896" t="s">
        <v>4920</v>
      </c>
      <c r="G67" s="896" t="s">
        <v>4920</v>
      </c>
      <c r="H67" s="897" t="s">
        <v>5364</v>
      </c>
      <c r="I67" s="897" t="s">
        <v>3012</v>
      </c>
      <c r="J67" s="892" t="s">
        <v>4541</v>
      </c>
      <c r="K67" s="893" t="s">
        <v>3357</v>
      </c>
      <c r="L67" s="893" t="s">
        <v>3357</v>
      </c>
      <c r="M67" s="900" t="s">
        <v>5578</v>
      </c>
      <c r="N67" s="900"/>
      <c r="O67" s="889"/>
    </row>
    <row r="68" spans="1:15" x14ac:dyDescent="0.25">
      <c r="A68" s="970" t="s">
        <v>762</v>
      </c>
      <c r="B68" s="879" t="s">
        <v>2252</v>
      </c>
      <c r="C68" s="844" t="s">
        <v>761</v>
      </c>
      <c r="D68" s="914" t="s">
        <v>4541</v>
      </c>
      <c r="E68" s="904" t="s">
        <v>3012</v>
      </c>
      <c r="F68" s="896" t="s">
        <v>4920</v>
      </c>
      <c r="G68" s="896" t="s">
        <v>4920</v>
      </c>
      <c r="H68" s="896" t="s">
        <v>4920</v>
      </c>
      <c r="I68" s="896" t="s">
        <v>4920</v>
      </c>
      <c r="J68" s="892" t="s">
        <v>4541</v>
      </c>
      <c r="K68" s="893" t="s">
        <v>3357</v>
      </c>
      <c r="L68" s="893" t="s">
        <v>3357</v>
      </c>
      <c r="M68" s="900" t="s">
        <v>5585</v>
      </c>
      <c r="N68" s="900" t="s">
        <v>5586</v>
      </c>
      <c r="O68" s="892" t="s">
        <v>5363</v>
      </c>
    </row>
    <row r="69" spans="1:15" x14ac:dyDescent="0.25">
      <c r="A69" s="879" t="s">
        <v>750</v>
      </c>
      <c r="B69" s="879" t="s">
        <v>2242</v>
      </c>
      <c r="C69" s="844" t="s">
        <v>749</v>
      </c>
      <c r="D69" s="914" t="s">
        <v>4541</v>
      </c>
      <c r="E69" s="904" t="s">
        <v>3012</v>
      </c>
      <c r="F69" s="896" t="s">
        <v>4920</v>
      </c>
      <c r="G69" s="896" t="s">
        <v>4920</v>
      </c>
      <c r="H69" s="896" t="s">
        <v>4920</v>
      </c>
      <c r="I69" s="897" t="s">
        <v>3012</v>
      </c>
      <c r="J69" s="892" t="s">
        <v>4541</v>
      </c>
      <c r="K69" s="893" t="s">
        <v>3357</v>
      </c>
      <c r="L69" s="893" t="s">
        <v>3357</v>
      </c>
      <c r="M69" s="900" t="s">
        <v>5581</v>
      </c>
      <c r="N69" s="900" t="s">
        <v>5582</v>
      </c>
      <c r="O69" s="892" t="s">
        <v>5363</v>
      </c>
    </row>
    <row r="70" spans="1:15" x14ac:dyDescent="0.25">
      <c r="A70" s="879" t="s">
        <v>754</v>
      </c>
      <c r="B70" s="879" t="s">
        <v>2246</v>
      </c>
      <c r="C70" s="844" t="s">
        <v>753</v>
      </c>
      <c r="D70" s="914" t="s">
        <v>4541</v>
      </c>
      <c r="E70" s="904" t="s">
        <v>3012</v>
      </c>
      <c r="F70" s="896" t="s">
        <v>4920</v>
      </c>
      <c r="G70" s="896" t="s">
        <v>4920</v>
      </c>
      <c r="H70" s="896" t="s">
        <v>4920</v>
      </c>
      <c r="I70" s="897" t="s">
        <v>3012</v>
      </c>
      <c r="J70" s="892" t="s">
        <v>4541</v>
      </c>
      <c r="K70" s="893" t="s">
        <v>3357</v>
      </c>
      <c r="L70" s="893" t="s">
        <v>3357</v>
      </c>
      <c r="M70" s="900" t="s">
        <v>5583</v>
      </c>
      <c r="N70" s="900" t="s">
        <v>5584</v>
      </c>
      <c r="O70" s="892" t="s">
        <v>5363</v>
      </c>
    </row>
    <row r="71" spans="1:15" x14ac:dyDescent="0.25">
      <c r="A71" s="882" t="s">
        <v>758</v>
      </c>
      <c r="B71" s="882" t="s">
        <v>2248</v>
      </c>
      <c r="C71" s="844" t="s">
        <v>757</v>
      </c>
      <c r="D71" s="914" t="s">
        <v>4541</v>
      </c>
      <c r="E71" s="904" t="s">
        <v>3012</v>
      </c>
      <c r="F71" s="896" t="s">
        <v>5364</v>
      </c>
      <c r="G71" s="896" t="s">
        <v>4920</v>
      </c>
      <c r="H71" s="896" t="s">
        <v>4920</v>
      </c>
      <c r="I71" s="896" t="s">
        <v>4920</v>
      </c>
      <c r="J71" s="892" t="s">
        <v>4541</v>
      </c>
      <c r="K71" s="893" t="s">
        <v>3484</v>
      </c>
      <c r="L71" s="893" t="s">
        <v>3484</v>
      </c>
      <c r="M71" s="889"/>
      <c r="N71" s="875"/>
      <c r="O71" s="889"/>
    </row>
    <row r="72" spans="1:15" x14ac:dyDescent="0.25">
      <c r="A72" s="879" t="s">
        <v>766</v>
      </c>
      <c r="B72" s="879" t="s">
        <v>2255</v>
      </c>
      <c r="C72" s="844" t="s">
        <v>765</v>
      </c>
      <c r="D72" s="914" t="s">
        <v>4541</v>
      </c>
      <c r="E72" s="904" t="s">
        <v>3012</v>
      </c>
      <c r="F72" s="896" t="s">
        <v>4920</v>
      </c>
      <c r="G72" s="896" t="s">
        <v>4920</v>
      </c>
      <c r="H72" s="896" t="s">
        <v>4920</v>
      </c>
      <c r="I72" s="896" t="s">
        <v>4920</v>
      </c>
      <c r="J72" s="892" t="s">
        <v>4541</v>
      </c>
      <c r="K72" s="893" t="s">
        <v>3357</v>
      </c>
      <c r="L72" s="893" t="s">
        <v>3357</v>
      </c>
      <c r="M72" s="900" t="s">
        <v>5587</v>
      </c>
      <c r="N72" s="900" t="s">
        <v>5588</v>
      </c>
      <c r="O72" s="892" t="s">
        <v>5363</v>
      </c>
    </row>
    <row r="73" spans="1:15" x14ac:dyDescent="0.25">
      <c r="A73" s="879" t="s">
        <v>786</v>
      </c>
      <c r="B73" s="879" t="s">
        <v>2271</v>
      </c>
      <c r="C73" s="844" t="s">
        <v>785</v>
      </c>
      <c r="D73" s="914" t="s">
        <v>4541</v>
      </c>
      <c r="E73" s="904" t="s">
        <v>3012</v>
      </c>
      <c r="F73" s="896" t="s">
        <v>4920</v>
      </c>
      <c r="G73" s="896" t="s">
        <v>4920</v>
      </c>
      <c r="H73" s="896" t="s">
        <v>4920</v>
      </c>
      <c r="I73" s="897" t="s">
        <v>3012</v>
      </c>
      <c r="J73" s="892" t="s">
        <v>4541</v>
      </c>
      <c r="K73" s="893" t="s">
        <v>3357</v>
      </c>
      <c r="L73" s="893" t="s">
        <v>3357</v>
      </c>
      <c r="M73" s="900" t="s">
        <v>5594</v>
      </c>
      <c r="N73" s="900" t="s">
        <v>5595</v>
      </c>
      <c r="O73" s="889"/>
    </row>
    <row r="74" spans="1:15" x14ac:dyDescent="0.25">
      <c r="A74" s="879" t="s">
        <v>797</v>
      </c>
      <c r="B74" s="879" t="s">
        <v>2281</v>
      </c>
      <c r="C74" s="844" t="s">
        <v>796</v>
      </c>
      <c r="D74" s="914" t="s">
        <v>4541</v>
      </c>
      <c r="E74" s="904" t="s">
        <v>3012</v>
      </c>
      <c r="F74" s="896" t="s">
        <v>4920</v>
      </c>
      <c r="G74" s="896" t="s">
        <v>4920</v>
      </c>
      <c r="H74" s="896" t="s">
        <v>4920</v>
      </c>
      <c r="I74" s="897" t="s">
        <v>3012</v>
      </c>
      <c r="J74" s="892" t="s">
        <v>4541</v>
      </c>
      <c r="K74" s="893" t="s">
        <v>3357</v>
      </c>
      <c r="L74" s="893" t="s">
        <v>3357</v>
      </c>
      <c r="M74" s="906" t="s">
        <v>5998</v>
      </c>
      <c r="N74" s="900" t="s">
        <v>6000</v>
      </c>
      <c r="O74" s="892" t="s">
        <v>5422</v>
      </c>
    </row>
    <row r="75" spans="1:15" x14ac:dyDescent="0.25">
      <c r="A75" s="879" t="s">
        <v>830</v>
      </c>
      <c r="B75" s="879" t="s">
        <v>2292</v>
      </c>
      <c r="C75" s="844" t="s">
        <v>829</v>
      </c>
      <c r="D75" s="914" t="s">
        <v>4541</v>
      </c>
      <c r="E75" s="904" t="s">
        <v>3012</v>
      </c>
      <c r="F75" s="896" t="s">
        <v>4920</v>
      </c>
      <c r="G75" s="896" t="s">
        <v>4920</v>
      </c>
      <c r="H75" s="896" t="s">
        <v>4920</v>
      </c>
      <c r="I75" s="897" t="s">
        <v>3012</v>
      </c>
      <c r="J75" s="892" t="s">
        <v>4541</v>
      </c>
      <c r="K75" s="893" t="s">
        <v>3357</v>
      </c>
      <c r="L75" s="893" t="s">
        <v>3357</v>
      </c>
      <c r="M75" s="900" t="s">
        <v>5600</v>
      </c>
      <c r="N75" s="900" t="s">
        <v>5601</v>
      </c>
      <c r="O75" s="892" t="s">
        <v>5363</v>
      </c>
    </row>
    <row r="76" spans="1:15" x14ac:dyDescent="0.25">
      <c r="A76" s="970" t="s">
        <v>6057</v>
      </c>
      <c r="B76" s="879" t="s">
        <v>6059</v>
      </c>
      <c r="C76" s="871" t="s">
        <v>6058</v>
      </c>
      <c r="D76" s="990" t="s">
        <v>4541</v>
      </c>
      <c r="E76" s="904" t="s">
        <v>3012</v>
      </c>
      <c r="F76" s="896" t="s">
        <v>4920</v>
      </c>
      <c r="G76" s="896" t="s">
        <v>4920</v>
      </c>
      <c r="H76" s="896" t="s">
        <v>4920</v>
      </c>
      <c r="I76" s="896" t="s">
        <v>4920</v>
      </c>
      <c r="J76" s="892" t="s">
        <v>4541</v>
      </c>
      <c r="K76" s="893" t="s">
        <v>3357</v>
      </c>
      <c r="L76" s="893" t="s">
        <v>3357</v>
      </c>
      <c r="M76" s="900" t="s">
        <v>6060</v>
      </c>
      <c r="N76" s="893"/>
      <c r="O76" s="892"/>
    </row>
    <row r="77" spans="1:15" x14ac:dyDescent="0.25">
      <c r="A77" s="879" t="s">
        <v>845</v>
      </c>
      <c r="B77" s="879" t="s">
        <v>2310</v>
      </c>
      <c r="C77" s="844" t="s">
        <v>844</v>
      </c>
      <c r="D77" s="914" t="s">
        <v>4541</v>
      </c>
      <c r="E77" s="904" t="s">
        <v>3012</v>
      </c>
      <c r="F77" s="897" t="s">
        <v>5364</v>
      </c>
      <c r="G77" s="897" t="s">
        <v>5364</v>
      </c>
      <c r="H77" s="897" t="s">
        <v>5364</v>
      </c>
      <c r="I77" s="896" t="s">
        <v>4920</v>
      </c>
      <c r="J77" s="892" t="s">
        <v>4541</v>
      </c>
      <c r="K77" s="893" t="s">
        <v>3357</v>
      </c>
      <c r="L77" s="893" t="s">
        <v>3357</v>
      </c>
      <c r="M77" s="900" t="s">
        <v>5607</v>
      </c>
      <c r="N77" s="900" t="s">
        <v>5608</v>
      </c>
      <c r="O77" s="892" t="s">
        <v>5363</v>
      </c>
    </row>
    <row r="78" spans="1:15" x14ac:dyDescent="0.25">
      <c r="A78" s="882" t="s">
        <v>878</v>
      </c>
      <c r="B78" s="882" t="s">
        <v>1837</v>
      </c>
      <c r="C78" s="844" t="s">
        <v>877</v>
      </c>
      <c r="D78" s="914" t="s">
        <v>4541</v>
      </c>
      <c r="E78" s="904" t="s">
        <v>3012</v>
      </c>
      <c r="F78" s="896" t="s">
        <v>5364</v>
      </c>
      <c r="G78" s="928" t="s">
        <v>5941</v>
      </c>
      <c r="H78" s="896" t="s">
        <v>4920</v>
      </c>
      <c r="I78" s="896" t="s">
        <v>4920</v>
      </c>
      <c r="J78" s="892" t="s">
        <v>4541</v>
      </c>
      <c r="K78" s="893" t="s">
        <v>3484</v>
      </c>
      <c r="L78" s="893" t="s">
        <v>3484</v>
      </c>
      <c r="M78" s="889"/>
      <c r="N78" s="889"/>
      <c r="O78" s="889"/>
    </row>
    <row r="79" spans="1:15" x14ac:dyDescent="0.25">
      <c r="A79" s="970" t="s">
        <v>892</v>
      </c>
      <c r="B79" s="879" t="s">
        <v>2340</v>
      </c>
      <c r="C79" s="844" t="s">
        <v>887</v>
      </c>
      <c r="D79" s="990" t="s">
        <v>4541</v>
      </c>
      <c r="E79" s="904" t="s">
        <v>3012</v>
      </c>
      <c r="F79" s="896" t="s">
        <v>4920</v>
      </c>
      <c r="G79" s="896" t="s">
        <v>4920</v>
      </c>
      <c r="H79" s="896" t="s">
        <v>4920</v>
      </c>
      <c r="I79" s="896" t="s">
        <v>4920</v>
      </c>
      <c r="J79" s="892" t="s">
        <v>4541</v>
      </c>
      <c r="K79" s="893" t="s">
        <v>3357</v>
      </c>
      <c r="L79" s="893" t="s">
        <v>3357</v>
      </c>
      <c r="M79" s="900" t="s">
        <v>5616</v>
      </c>
      <c r="N79" s="900" t="s">
        <v>5617</v>
      </c>
      <c r="O79" s="892" t="s">
        <v>5363</v>
      </c>
    </row>
    <row r="80" spans="1:15" x14ac:dyDescent="0.25">
      <c r="A80" s="970" t="s">
        <v>899</v>
      </c>
      <c r="B80" s="879" t="s">
        <v>2348</v>
      </c>
      <c r="C80" s="844" t="s">
        <v>898</v>
      </c>
      <c r="D80" s="990" t="s">
        <v>4541</v>
      </c>
      <c r="E80" s="904" t="s">
        <v>3012</v>
      </c>
      <c r="F80" s="896" t="s">
        <v>4920</v>
      </c>
      <c r="G80" s="896" t="s">
        <v>4920</v>
      </c>
      <c r="H80" s="896" t="s">
        <v>4920</v>
      </c>
      <c r="I80" s="896" t="s">
        <v>4920</v>
      </c>
      <c r="J80" s="896" t="s">
        <v>4920</v>
      </c>
      <c r="K80" s="893" t="s">
        <v>3357</v>
      </c>
      <c r="L80" s="893" t="s">
        <v>3357</v>
      </c>
      <c r="M80" s="900" t="s">
        <v>5618</v>
      </c>
      <c r="N80" s="900" t="s">
        <v>5619</v>
      </c>
      <c r="O80" s="892" t="s">
        <v>5363</v>
      </c>
    </row>
    <row r="81" spans="1:15" x14ac:dyDescent="0.25">
      <c r="A81" s="971" t="s">
        <v>902</v>
      </c>
      <c r="B81" s="882" t="s">
        <v>2351</v>
      </c>
      <c r="C81" s="844" t="s">
        <v>901</v>
      </c>
      <c r="D81" s="914" t="s">
        <v>4541</v>
      </c>
      <c r="E81" s="904" t="s">
        <v>3012</v>
      </c>
      <c r="F81" s="896" t="s">
        <v>4920</v>
      </c>
      <c r="G81" s="904" t="s">
        <v>3012</v>
      </c>
      <c r="H81" s="896" t="s">
        <v>5364</v>
      </c>
      <c r="I81" s="897" t="s">
        <v>3012</v>
      </c>
      <c r="J81" s="892" t="s">
        <v>4541</v>
      </c>
      <c r="K81" s="893" t="s">
        <v>3484</v>
      </c>
      <c r="L81" s="893" t="s">
        <v>3484</v>
      </c>
      <c r="M81" s="889"/>
      <c r="N81" s="875"/>
      <c r="O81" s="889"/>
    </row>
    <row r="82" spans="1:15" x14ac:dyDescent="0.25">
      <c r="A82" s="879" t="s">
        <v>5269</v>
      </c>
      <c r="B82" s="879" t="s">
        <v>5259</v>
      </c>
      <c r="C82" s="967" t="s">
        <v>6058</v>
      </c>
      <c r="D82" s="914" t="s">
        <v>4541</v>
      </c>
      <c r="E82" s="904" t="s">
        <v>3012</v>
      </c>
      <c r="F82" s="894" t="s">
        <v>3012</v>
      </c>
      <c r="G82" s="904" t="s">
        <v>3012</v>
      </c>
      <c r="H82" s="896" t="s">
        <v>4920</v>
      </c>
      <c r="I82" s="897" t="s">
        <v>3012</v>
      </c>
      <c r="J82" s="892" t="s">
        <v>4541</v>
      </c>
      <c r="K82" s="893" t="s">
        <v>3484</v>
      </c>
      <c r="L82" s="893" t="s">
        <v>3484</v>
      </c>
      <c r="M82" s="900" t="s">
        <v>5700</v>
      </c>
      <c r="N82" s="893" t="s">
        <v>3484</v>
      </c>
      <c r="O82" s="892" t="s">
        <v>5363</v>
      </c>
    </row>
    <row r="83" spans="1:15" x14ac:dyDescent="0.25">
      <c r="A83" s="879" t="s">
        <v>978</v>
      </c>
      <c r="B83" s="879" t="s">
        <v>2375</v>
      </c>
      <c r="C83" s="844" t="s">
        <v>977</v>
      </c>
      <c r="D83" s="914" t="s">
        <v>4541</v>
      </c>
      <c r="E83" s="904" t="s">
        <v>3012</v>
      </c>
      <c r="F83" s="896" t="s">
        <v>4920</v>
      </c>
      <c r="G83" s="896" t="s">
        <v>4920</v>
      </c>
      <c r="H83" s="896" t="s">
        <v>5364</v>
      </c>
      <c r="I83" s="897" t="s">
        <v>3012</v>
      </c>
      <c r="J83" s="892" t="s">
        <v>4541</v>
      </c>
      <c r="K83" s="893" t="s">
        <v>3357</v>
      </c>
      <c r="L83" s="893" t="s">
        <v>3357</v>
      </c>
      <c r="M83" s="900" t="s">
        <v>5628</v>
      </c>
      <c r="N83" s="900" t="s">
        <v>5629</v>
      </c>
      <c r="O83" s="892" t="s">
        <v>5363</v>
      </c>
    </row>
    <row r="84" spans="1:15" x14ac:dyDescent="0.25">
      <c r="A84" s="879" t="s">
        <v>952</v>
      </c>
      <c r="B84" s="879" t="s">
        <v>2388</v>
      </c>
      <c r="C84" s="844" t="s">
        <v>951</v>
      </c>
      <c r="D84" s="914" t="s">
        <v>4541</v>
      </c>
      <c r="E84" s="904" t="s">
        <v>3012</v>
      </c>
      <c r="F84" s="896" t="s">
        <v>4920</v>
      </c>
      <c r="G84" s="896" t="s">
        <v>4920</v>
      </c>
      <c r="H84" s="896" t="s">
        <v>4920</v>
      </c>
      <c r="I84" s="896" t="s">
        <v>4920</v>
      </c>
      <c r="J84" s="892" t="s">
        <v>4541</v>
      </c>
      <c r="K84" s="893" t="s">
        <v>3357</v>
      </c>
      <c r="L84" s="893" t="s">
        <v>3357</v>
      </c>
      <c r="M84" s="900" t="s">
        <v>5632</v>
      </c>
      <c r="N84" s="900" t="s">
        <v>5633</v>
      </c>
      <c r="O84" s="892" t="s">
        <v>5422</v>
      </c>
    </row>
    <row r="85" spans="1:15" x14ac:dyDescent="0.25">
      <c r="A85" s="882" t="s">
        <v>958</v>
      </c>
      <c r="B85" s="882" t="s">
        <v>1788</v>
      </c>
      <c r="C85" s="844" t="s">
        <v>2395</v>
      </c>
      <c r="D85" s="914" t="s">
        <v>4541</v>
      </c>
      <c r="E85" s="904" t="s">
        <v>3012</v>
      </c>
      <c r="F85" s="896" t="s">
        <v>5364</v>
      </c>
      <c r="G85" s="908" t="s">
        <v>5636</v>
      </c>
      <c r="H85" s="896" t="s">
        <v>4920</v>
      </c>
      <c r="I85" s="896" t="s">
        <v>4920</v>
      </c>
      <c r="J85" s="892" t="s">
        <v>4541</v>
      </c>
      <c r="K85" s="893" t="s">
        <v>3484</v>
      </c>
      <c r="L85" s="893" t="s">
        <v>3484</v>
      </c>
      <c r="M85" s="875"/>
      <c r="N85" s="875"/>
      <c r="O85" s="875"/>
    </row>
    <row r="86" spans="1:15" ht="29.25" customHeight="1" x14ac:dyDescent="0.25">
      <c r="A86" s="879" t="s">
        <v>967</v>
      </c>
      <c r="B86" s="879" t="s">
        <v>2401</v>
      </c>
      <c r="C86" s="844" t="s">
        <v>966</v>
      </c>
      <c r="D86" s="914" t="s">
        <v>4541</v>
      </c>
      <c r="E86" s="904" t="s">
        <v>3012</v>
      </c>
      <c r="F86" s="896" t="s">
        <v>4920</v>
      </c>
      <c r="G86" s="896" t="s">
        <v>4920</v>
      </c>
      <c r="H86" s="896" t="s">
        <v>4920</v>
      </c>
      <c r="I86" s="896" t="s">
        <v>4920</v>
      </c>
      <c r="J86" s="892" t="s">
        <v>4541</v>
      </c>
      <c r="K86" s="893" t="s">
        <v>3357</v>
      </c>
      <c r="L86" s="893" t="s">
        <v>3357</v>
      </c>
      <c r="M86" s="900" t="s">
        <v>5640</v>
      </c>
      <c r="N86" s="900" t="s">
        <v>5639</v>
      </c>
      <c r="O86" s="892" t="s">
        <v>5363</v>
      </c>
    </row>
    <row r="87" spans="1:15" ht="24.75" customHeight="1" x14ac:dyDescent="0.25">
      <c r="A87" s="879" t="s">
        <v>986</v>
      </c>
      <c r="B87" s="879" t="s">
        <v>2417</v>
      </c>
      <c r="C87" s="844" t="s">
        <v>985</v>
      </c>
      <c r="D87" s="914" t="s">
        <v>4541</v>
      </c>
      <c r="E87" s="904" t="s">
        <v>3012</v>
      </c>
      <c r="F87" s="896" t="s">
        <v>5364</v>
      </c>
      <c r="G87" s="939" t="s">
        <v>5938</v>
      </c>
      <c r="H87" s="896" t="s">
        <v>5364</v>
      </c>
      <c r="I87" s="896" t="s">
        <v>4920</v>
      </c>
      <c r="J87" s="892" t="s">
        <v>4541</v>
      </c>
      <c r="K87" s="893" t="s">
        <v>3357</v>
      </c>
      <c r="L87" s="893" t="s">
        <v>3357</v>
      </c>
      <c r="M87" s="900" t="s">
        <v>6008</v>
      </c>
      <c r="N87" s="900" t="s">
        <v>6009</v>
      </c>
      <c r="O87" s="892" t="s">
        <v>3146</v>
      </c>
    </row>
    <row r="88" spans="1:15" x14ac:dyDescent="0.25">
      <c r="A88" s="882" t="s">
        <v>5268</v>
      </c>
      <c r="B88" s="882" t="s">
        <v>5259</v>
      </c>
      <c r="C88" s="844" t="s">
        <v>5267</v>
      </c>
      <c r="D88" s="914" t="s">
        <v>4541</v>
      </c>
      <c r="E88" s="904" t="s">
        <v>3012</v>
      </c>
      <c r="F88" s="904" t="s">
        <v>3012</v>
      </c>
      <c r="G88" s="904" t="s">
        <v>3012</v>
      </c>
      <c r="H88" s="904" t="s">
        <v>3012</v>
      </c>
      <c r="I88" s="897" t="s">
        <v>3012</v>
      </c>
      <c r="J88" s="892" t="s">
        <v>4541</v>
      </c>
      <c r="K88" s="893" t="s">
        <v>3484</v>
      </c>
      <c r="L88" s="893" t="s">
        <v>3484</v>
      </c>
      <c r="M88" s="900" t="s">
        <v>5956</v>
      </c>
      <c r="N88" s="900"/>
      <c r="O88" s="892" t="s">
        <v>5363</v>
      </c>
    </row>
    <row r="89" spans="1:15" x14ac:dyDescent="0.25">
      <c r="A89" s="970" t="s">
        <v>994</v>
      </c>
      <c r="B89" s="879" t="s">
        <v>2421</v>
      </c>
      <c r="C89" s="844" t="s">
        <v>993</v>
      </c>
      <c r="D89" s="914" t="s">
        <v>4541</v>
      </c>
      <c r="E89" s="904" t="s">
        <v>3012</v>
      </c>
      <c r="F89" s="896" t="s">
        <v>4920</v>
      </c>
      <c r="G89" s="896" t="s">
        <v>4920</v>
      </c>
      <c r="H89" s="896" t="s">
        <v>4920</v>
      </c>
      <c r="I89" s="896" t="s">
        <v>4920</v>
      </c>
      <c r="J89" s="892" t="s">
        <v>4541</v>
      </c>
      <c r="K89" s="893" t="s">
        <v>3357</v>
      </c>
      <c r="L89" s="893" t="s">
        <v>3357</v>
      </c>
      <c r="M89" s="900" t="s">
        <v>5646</v>
      </c>
      <c r="N89" s="900" t="s">
        <v>5647</v>
      </c>
      <c r="O89" s="892" t="s">
        <v>5363</v>
      </c>
    </row>
    <row r="90" spans="1:15" x14ac:dyDescent="0.25">
      <c r="A90" s="987" t="s">
        <v>5952</v>
      </c>
      <c r="B90" s="882" t="s">
        <v>5272</v>
      </c>
      <c r="C90" s="844" t="s">
        <v>2906</v>
      </c>
      <c r="D90" s="914" t="s">
        <v>4541</v>
      </c>
      <c r="E90" s="904" t="s">
        <v>3012</v>
      </c>
      <c r="F90" s="896" t="s">
        <v>4920</v>
      </c>
      <c r="G90" s="896" t="s">
        <v>4920</v>
      </c>
      <c r="H90" s="896" t="s">
        <v>4920</v>
      </c>
      <c r="I90" s="897" t="s">
        <v>3012</v>
      </c>
      <c r="J90" s="892" t="s">
        <v>4541</v>
      </c>
      <c r="K90" s="893" t="s">
        <v>3357</v>
      </c>
      <c r="L90" s="893" t="s">
        <v>3357</v>
      </c>
      <c r="M90" s="900" t="s">
        <v>6200</v>
      </c>
      <c r="N90" s="889"/>
      <c r="O90" s="889"/>
    </row>
    <row r="91" spans="1:15" x14ac:dyDescent="0.25">
      <c r="A91" s="879" t="s">
        <v>1009</v>
      </c>
      <c r="B91" s="879" t="s">
        <v>2377</v>
      </c>
      <c r="C91" s="844" t="s">
        <v>1008</v>
      </c>
      <c r="D91" s="914" t="s">
        <v>4541</v>
      </c>
      <c r="E91" s="904" t="s">
        <v>3012</v>
      </c>
      <c r="F91" s="894" t="s">
        <v>3012</v>
      </c>
      <c r="G91" s="896" t="s">
        <v>4920</v>
      </c>
      <c r="H91" s="896" t="s">
        <v>5654</v>
      </c>
      <c r="I91" s="896" t="s">
        <v>4920</v>
      </c>
      <c r="J91" s="892" t="s">
        <v>4541</v>
      </c>
      <c r="K91" s="893" t="s">
        <v>3357</v>
      </c>
      <c r="L91" s="893" t="s">
        <v>3357</v>
      </c>
      <c r="M91" s="900" t="s">
        <v>5648</v>
      </c>
      <c r="N91" s="900" t="s">
        <v>5649</v>
      </c>
      <c r="O91" s="892" t="s">
        <v>5451</v>
      </c>
    </row>
    <row r="92" spans="1:15" x14ac:dyDescent="0.25">
      <c r="A92" s="879" t="s">
        <v>1028</v>
      </c>
      <c r="B92" s="879" t="s">
        <v>2221</v>
      </c>
      <c r="C92" s="844" t="s">
        <v>1027</v>
      </c>
      <c r="D92" s="914" t="s">
        <v>4541</v>
      </c>
      <c r="E92" s="904" t="s">
        <v>3012</v>
      </c>
      <c r="F92" s="896" t="s">
        <v>4920</v>
      </c>
      <c r="G92" s="896" t="s">
        <v>4920</v>
      </c>
      <c r="H92" s="896" t="s">
        <v>4920</v>
      </c>
      <c r="I92" s="896" t="s">
        <v>4920</v>
      </c>
      <c r="J92" s="892" t="s">
        <v>4541</v>
      </c>
      <c r="K92" s="893" t="s">
        <v>3357</v>
      </c>
      <c r="L92" s="893" t="s">
        <v>3357</v>
      </c>
      <c r="M92" s="900" t="s">
        <v>5661</v>
      </c>
      <c r="N92" s="900" t="s">
        <v>5662</v>
      </c>
      <c r="O92" s="892" t="s">
        <v>3146</v>
      </c>
    </row>
    <row r="93" spans="1:15" x14ac:dyDescent="0.25">
      <c r="A93" s="879" t="s">
        <v>1057</v>
      </c>
      <c r="B93" s="879" t="s">
        <v>2475</v>
      </c>
      <c r="C93" s="844" t="s">
        <v>1056</v>
      </c>
      <c r="D93" s="914" t="s">
        <v>4541</v>
      </c>
      <c r="E93" s="904" t="s">
        <v>3012</v>
      </c>
      <c r="F93" s="896" t="s">
        <v>4920</v>
      </c>
      <c r="G93" s="896" t="s">
        <v>4920</v>
      </c>
      <c r="H93" s="897" t="s">
        <v>5364</v>
      </c>
      <c r="I93" s="897" t="s">
        <v>3012</v>
      </c>
      <c r="J93" s="892" t="s">
        <v>4541</v>
      </c>
      <c r="K93" s="893" t="s">
        <v>3357</v>
      </c>
      <c r="L93" s="893" t="s">
        <v>3357</v>
      </c>
      <c r="M93" s="900" t="s">
        <v>5666</v>
      </c>
      <c r="N93" s="900" t="s">
        <v>5667</v>
      </c>
      <c r="O93" s="892" t="s">
        <v>3146</v>
      </c>
    </row>
    <row r="94" spans="1:15" x14ac:dyDescent="0.25">
      <c r="A94" s="879" t="s">
        <v>1061</v>
      </c>
      <c r="B94" s="879" t="s">
        <v>1938</v>
      </c>
      <c r="C94" s="844" t="s">
        <v>1060</v>
      </c>
      <c r="D94" s="914" t="s">
        <v>4541</v>
      </c>
      <c r="E94" s="904" t="s">
        <v>3012</v>
      </c>
      <c r="F94" s="894" t="s">
        <v>3012</v>
      </c>
      <c r="G94" s="911" t="s">
        <v>5650</v>
      </c>
      <c r="H94" s="896" t="s">
        <v>4920</v>
      </c>
      <c r="I94" s="897" t="s">
        <v>3012</v>
      </c>
      <c r="J94" s="892" t="s">
        <v>4541</v>
      </c>
      <c r="K94" s="893" t="s">
        <v>3357</v>
      </c>
      <c r="L94" s="893" t="s">
        <v>3357</v>
      </c>
      <c r="M94" s="900" t="s">
        <v>5477</v>
      </c>
      <c r="N94" s="900" t="s">
        <v>5651</v>
      </c>
      <c r="O94" s="892" t="s">
        <v>5363</v>
      </c>
    </row>
    <row r="95" spans="1:15" x14ac:dyDescent="0.25">
      <c r="A95" s="888" t="s">
        <v>1207</v>
      </c>
      <c r="B95" s="882" t="s">
        <v>2553</v>
      </c>
      <c r="C95" s="909" t="s">
        <v>1206</v>
      </c>
      <c r="D95" s="914" t="s">
        <v>4541</v>
      </c>
      <c r="E95" s="904" t="s">
        <v>3012</v>
      </c>
      <c r="F95" s="896" t="s">
        <v>4920</v>
      </c>
      <c r="G95" s="896" t="s">
        <v>4920</v>
      </c>
      <c r="H95" s="896" t="s">
        <v>5364</v>
      </c>
      <c r="I95" s="896" t="s">
        <v>4920</v>
      </c>
      <c r="J95" s="892" t="s">
        <v>4541</v>
      </c>
      <c r="K95" s="893" t="s">
        <v>3357</v>
      </c>
      <c r="L95" s="893" t="s">
        <v>3357</v>
      </c>
      <c r="M95" s="900" t="s">
        <v>5695</v>
      </c>
      <c r="N95" s="900" t="s">
        <v>5716</v>
      </c>
      <c r="O95" s="889"/>
    </row>
    <row r="96" spans="1:15" x14ac:dyDescent="0.25">
      <c r="A96" s="944" t="s">
        <v>1148</v>
      </c>
      <c r="B96" s="879" t="s">
        <v>2553</v>
      </c>
      <c r="C96" s="945" t="s">
        <v>1147</v>
      </c>
      <c r="D96" s="914" t="s">
        <v>4541</v>
      </c>
      <c r="E96" s="904" t="s">
        <v>3012</v>
      </c>
      <c r="F96" s="896" t="s">
        <v>5364</v>
      </c>
      <c r="G96" s="896" t="s">
        <v>4920</v>
      </c>
      <c r="H96" s="896" t="s">
        <v>4920</v>
      </c>
      <c r="I96" s="896" t="s">
        <v>4920</v>
      </c>
      <c r="J96" s="892" t="s">
        <v>4541</v>
      </c>
      <c r="K96" s="893" t="s">
        <v>3357</v>
      </c>
      <c r="L96" s="893" t="s">
        <v>3357</v>
      </c>
      <c r="M96" s="900" t="s">
        <v>5695</v>
      </c>
      <c r="N96" s="900" t="s">
        <v>5696</v>
      </c>
      <c r="O96" s="892" t="s">
        <v>5697</v>
      </c>
    </row>
    <row r="97" spans="1:15" x14ac:dyDescent="0.25">
      <c r="A97" s="882" t="s">
        <v>1168</v>
      </c>
      <c r="B97" s="882" t="s">
        <v>2562</v>
      </c>
      <c r="C97" s="844" t="s">
        <v>1167</v>
      </c>
      <c r="D97" s="914" t="s">
        <v>4541</v>
      </c>
      <c r="E97" s="904" t="s">
        <v>3012</v>
      </c>
      <c r="F97" s="904" t="s">
        <v>3012</v>
      </c>
      <c r="G97" s="904" t="s">
        <v>3012</v>
      </c>
      <c r="H97" s="896" t="s">
        <v>5364</v>
      </c>
      <c r="I97" s="896" t="s">
        <v>4920</v>
      </c>
      <c r="J97" s="892" t="s">
        <v>4541</v>
      </c>
      <c r="K97" s="893" t="s">
        <v>3484</v>
      </c>
      <c r="L97" s="893" t="s">
        <v>3484</v>
      </c>
      <c r="M97" s="889"/>
      <c r="N97" s="875"/>
      <c r="O97" s="889"/>
    </row>
    <row r="98" spans="1:15" ht="28.5" x14ac:dyDescent="0.25">
      <c r="A98" s="879" t="s">
        <v>1176</v>
      </c>
      <c r="B98" s="879" t="s">
        <v>1820</v>
      </c>
      <c r="C98" s="844" t="s">
        <v>1175</v>
      </c>
      <c r="D98" s="981" t="s">
        <v>4541</v>
      </c>
      <c r="E98" s="904" t="s">
        <v>3012</v>
      </c>
      <c r="F98" s="896" t="s">
        <v>5364</v>
      </c>
      <c r="G98" s="913" t="s">
        <v>5704</v>
      </c>
      <c r="H98" s="896" t="s">
        <v>5364</v>
      </c>
      <c r="I98" s="896" t="s">
        <v>4920</v>
      </c>
      <c r="J98" s="892" t="s">
        <v>4541</v>
      </c>
      <c r="K98" s="893" t="s">
        <v>3357</v>
      </c>
      <c r="L98" s="893" t="s">
        <v>3357</v>
      </c>
      <c r="M98" s="900" t="s">
        <v>5970</v>
      </c>
      <c r="N98" s="900" t="s">
        <v>5971</v>
      </c>
      <c r="O98" s="892" t="s">
        <v>3146</v>
      </c>
    </row>
    <row r="99" spans="1:15" x14ac:dyDescent="0.25">
      <c r="A99" s="970" t="s">
        <v>1084</v>
      </c>
      <c r="B99" s="879" t="s">
        <v>2499</v>
      </c>
      <c r="C99" s="844" t="s">
        <v>1083</v>
      </c>
      <c r="D99" s="990" t="s">
        <v>4541</v>
      </c>
      <c r="E99" s="904" t="s">
        <v>3012</v>
      </c>
      <c r="F99" s="896" t="s">
        <v>4920</v>
      </c>
      <c r="G99" s="896" t="s">
        <v>4920</v>
      </c>
      <c r="H99" s="896" t="s">
        <v>4920</v>
      </c>
      <c r="I99" s="896" t="s">
        <v>4920</v>
      </c>
      <c r="J99" s="892" t="s">
        <v>4541</v>
      </c>
      <c r="K99" s="893" t="s">
        <v>3357</v>
      </c>
      <c r="L99" s="893" t="s">
        <v>3357</v>
      </c>
      <c r="M99" s="900" t="s">
        <v>5675</v>
      </c>
      <c r="N99" s="900" t="s">
        <v>5676</v>
      </c>
      <c r="O99" s="892" t="s">
        <v>3146</v>
      </c>
    </row>
    <row r="100" spans="1:15" x14ac:dyDescent="0.25">
      <c r="A100" s="879" t="s">
        <v>1108</v>
      </c>
      <c r="B100" s="879" t="s">
        <v>2129</v>
      </c>
      <c r="C100" s="886" t="s">
        <v>1107</v>
      </c>
      <c r="D100" s="914" t="s">
        <v>4541</v>
      </c>
      <c r="E100" s="904" t="s">
        <v>3012</v>
      </c>
      <c r="F100" s="896" t="s">
        <v>4920</v>
      </c>
      <c r="G100" s="896" t="s">
        <v>4920</v>
      </c>
      <c r="H100" s="896" t="s">
        <v>4920</v>
      </c>
      <c r="I100" s="904" t="s">
        <v>3012</v>
      </c>
      <c r="J100" s="892" t="s">
        <v>4541</v>
      </c>
      <c r="K100" s="893" t="s">
        <v>3357</v>
      </c>
      <c r="L100" s="893" t="s">
        <v>3357</v>
      </c>
      <c r="M100" s="900" t="s">
        <v>5685</v>
      </c>
      <c r="N100" s="900" t="s">
        <v>5686</v>
      </c>
      <c r="O100" s="892" t="s">
        <v>3146</v>
      </c>
    </row>
    <row r="101" spans="1:15" x14ac:dyDescent="0.25">
      <c r="A101" s="971" t="s">
        <v>1043</v>
      </c>
      <c r="B101" s="882" t="s">
        <v>2463</v>
      </c>
      <c r="C101" s="844" t="s">
        <v>1042</v>
      </c>
      <c r="D101" s="914" t="s">
        <v>4541</v>
      </c>
      <c r="E101" s="904" t="s">
        <v>3012</v>
      </c>
      <c r="F101" s="896" t="s">
        <v>4920</v>
      </c>
      <c r="G101" s="896" t="s">
        <v>4920</v>
      </c>
      <c r="H101" s="896" t="s">
        <v>4920</v>
      </c>
      <c r="I101" s="897" t="s">
        <v>3012</v>
      </c>
      <c r="J101" s="892" t="s">
        <v>4541</v>
      </c>
      <c r="K101" s="893" t="s">
        <v>3484</v>
      </c>
      <c r="L101" s="893" t="s">
        <v>3484</v>
      </c>
      <c r="M101" s="889"/>
      <c r="N101" s="875"/>
      <c r="O101" s="889"/>
    </row>
    <row r="102" spans="1:15" x14ac:dyDescent="0.25">
      <c r="A102" s="882" t="s">
        <v>1092</v>
      </c>
      <c r="B102" s="882" t="s">
        <v>2507</v>
      </c>
      <c r="C102" s="844" t="s">
        <v>1091</v>
      </c>
      <c r="D102" s="914" t="s">
        <v>4541</v>
      </c>
      <c r="E102" s="904" t="s">
        <v>3012</v>
      </c>
      <c r="F102" s="896" t="s">
        <v>4920</v>
      </c>
      <c r="G102" s="896" t="s">
        <v>4920</v>
      </c>
      <c r="H102" s="896" t="s">
        <v>4920</v>
      </c>
      <c r="I102" s="896" t="s">
        <v>4920</v>
      </c>
      <c r="J102" s="892" t="s">
        <v>4541</v>
      </c>
      <c r="K102" s="893" t="s">
        <v>3484</v>
      </c>
      <c r="L102" s="893" t="s">
        <v>3484</v>
      </c>
      <c r="M102" s="889"/>
      <c r="N102" s="875"/>
      <c r="O102" s="889"/>
    </row>
    <row r="103" spans="1:15" x14ac:dyDescent="0.25">
      <c r="A103" s="879" t="s">
        <v>1187</v>
      </c>
      <c r="B103" s="879" t="s">
        <v>2577</v>
      </c>
      <c r="C103" s="844" t="s">
        <v>1186</v>
      </c>
      <c r="D103" s="914" t="s">
        <v>4541</v>
      </c>
      <c r="E103" s="904" t="s">
        <v>3012</v>
      </c>
      <c r="F103" s="896" t="s">
        <v>4920</v>
      </c>
      <c r="G103" s="896" t="s">
        <v>4920</v>
      </c>
      <c r="H103" s="896" t="s">
        <v>4920</v>
      </c>
      <c r="I103" s="896" t="s">
        <v>4920</v>
      </c>
      <c r="J103" s="892" t="s">
        <v>4541</v>
      </c>
      <c r="K103" s="893" t="s">
        <v>3357</v>
      </c>
      <c r="L103" s="893" t="s">
        <v>3357</v>
      </c>
      <c r="M103" s="900" t="s">
        <v>5707</v>
      </c>
      <c r="N103" s="900" t="s">
        <v>5708</v>
      </c>
      <c r="O103" s="892" t="s">
        <v>3146</v>
      </c>
    </row>
    <row r="104" spans="1:15" x14ac:dyDescent="0.25">
      <c r="A104" s="888" t="s">
        <v>1207</v>
      </c>
      <c r="B104" s="882" t="s">
        <v>2553</v>
      </c>
      <c r="C104" s="909" t="s">
        <v>1206</v>
      </c>
      <c r="D104" s="914" t="s">
        <v>4541</v>
      </c>
      <c r="E104" s="904" t="s">
        <v>3012</v>
      </c>
      <c r="F104" s="896" t="s">
        <v>4920</v>
      </c>
      <c r="G104" s="896" t="s">
        <v>4920</v>
      </c>
      <c r="H104" s="896" t="s">
        <v>5364</v>
      </c>
      <c r="I104" s="896" t="s">
        <v>4920</v>
      </c>
      <c r="J104" s="892" t="s">
        <v>4541</v>
      </c>
      <c r="K104" s="893" t="s">
        <v>3357</v>
      </c>
      <c r="L104" s="893" t="s">
        <v>3357</v>
      </c>
      <c r="M104" s="900" t="s">
        <v>5695</v>
      </c>
      <c r="N104" s="900" t="s">
        <v>5716</v>
      </c>
      <c r="O104" s="892" t="s">
        <v>5697</v>
      </c>
    </row>
    <row r="105" spans="1:15" x14ac:dyDescent="0.25">
      <c r="A105" s="879" t="s">
        <v>1276</v>
      </c>
      <c r="B105" s="882" t="s">
        <v>2648</v>
      </c>
      <c r="C105" s="844" t="s">
        <v>1275</v>
      </c>
      <c r="D105" s="914" t="s">
        <v>4541</v>
      </c>
      <c r="E105" s="904" t="s">
        <v>3012</v>
      </c>
      <c r="F105" s="896" t="s">
        <v>4920</v>
      </c>
      <c r="G105" s="896" t="s">
        <v>4920</v>
      </c>
      <c r="H105" s="897" t="s">
        <v>5364</v>
      </c>
      <c r="I105" s="896" t="s">
        <v>4920</v>
      </c>
      <c r="J105" s="892" t="s">
        <v>4541</v>
      </c>
      <c r="K105" s="893" t="s">
        <v>3357</v>
      </c>
      <c r="L105" s="893" t="s">
        <v>3357</v>
      </c>
      <c r="M105" s="900" t="s">
        <v>6023</v>
      </c>
      <c r="N105" s="900" t="s">
        <v>6024</v>
      </c>
      <c r="O105" s="892" t="s">
        <v>5451</v>
      </c>
    </row>
    <row r="106" spans="1:15" x14ac:dyDescent="0.25">
      <c r="A106" s="882" t="s">
        <v>1284</v>
      </c>
      <c r="B106" s="882" t="s">
        <v>2655</v>
      </c>
      <c r="C106" s="844" t="s">
        <v>1283</v>
      </c>
      <c r="D106" s="914" t="s">
        <v>4541</v>
      </c>
      <c r="E106" s="904" t="s">
        <v>3012</v>
      </c>
      <c r="F106" s="896" t="s">
        <v>4920</v>
      </c>
      <c r="G106" s="896" t="s">
        <v>4920</v>
      </c>
      <c r="H106" s="896" t="s">
        <v>4920</v>
      </c>
      <c r="I106" s="896" t="s">
        <v>4920</v>
      </c>
      <c r="J106" s="892" t="s">
        <v>4541</v>
      </c>
      <c r="K106" s="893" t="s">
        <v>3484</v>
      </c>
      <c r="L106" s="893" t="s">
        <v>3484</v>
      </c>
      <c r="M106" s="889"/>
      <c r="N106" s="889"/>
      <c r="O106" s="889"/>
    </row>
    <row r="107" spans="1:15" x14ac:dyDescent="0.25">
      <c r="A107" s="882" t="s">
        <v>1288</v>
      </c>
      <c r="B107" s="882" t="s">
        <v>2655</v>
      </c>
      <c r="C107" s="844" t="s">
        <v>1287</v>
      </c>
      <c r="D107" s="914" t="s">
        <v>4541</v>
      </c>
      <c r="E107" s="904" t="s">
        <v>3012</v>
      </c>
      <c r="F107" s="896" t="s">
        <v>4920</v>
      </c>
      <c r="G107" s="896" t="s">
        <v>4920</v>
      </c>
      <c r="H107" s="896" t="s">
        <v>4920</v>
      </c>
      <c r="I107" s="896" t="s">
        <v>4920</v>
      </c>
      <c r="J107" s="892" t="s">
        <v>4541</v>
      </c>
      <c r="K107" s="893" t="s">
        <v>3484</v>
      </c>
      <c r="L107" s="893" t="s">
        <v>3484</v>
      </c>
      <c r="M107" s="900"/>
      <c r="N107" s="900"/>
      <c r="O107" s="892"/>
    </row>
    <row r="108" spans="1:15" x14ac:dyDescent="0.25">
      <c r="A108" s="879" t="s">
        <v>1304</v>
      </c>
      <c r="B108" s="882" t="s">
        <v>2671</v>
      </c>
      <c r="C108" s="844" t="s">
        <v>1303</v>
      </c>
      <c r="D108" s="914" t="s">
        <v>4541</v>
      </c>
      <c r="E108" s="904" t="s">
        <v>3012</v>
      </c>
      <c r="F108" s="896" t="s">
        <v>5364</v>
      </c>
      <c r="G108" s="896">
        <v>11513478</v>
      </c>
      <c r="H108" s="896" t="s">
        <v>5364</v>
      </c>
      <c r="I108" s="896" t="s">
        <v>4920</v>
      </c>
      <c r="J108" s="892" t="s">
        <v>4541</v>
      </c>
      <c r="K108" s="893" t="s">
        <v>3357</v>
      </c>
      <c r="L108" s="893" t="s">
        <v>3357</v>
      </c>
      <c r="M108" s="900" t="s">
        <v>5388</v>
      </c>
      <c r="N108" s="900" t="s">
        <v>5737</v>
      </c>
      <c r="O108" s="892" t="s">
        <v>5363</v>
      </c>
    </row>
    <row r="109" spans="1:15" x14ac:dyDescent="0.25">
      <c r="A109" s="879" t="s">
        <v>1326</v>
      </c>
      <c r="B109" s="882" t="s">
        <v>2683</v>
      </c>
      <c r="C109" s="844" t="s">
        <v>1325</v>
      </c>
      <c r="D109" s="914" t="s">
        <v>4541</v>
      </c>
      <c r="E109" s="904" t="s">
        <v>3012</v>
      </c>
      <c r="F109" s="896" t="s">
        <v>4920</v>
      </c>
      <c r="G109" s="896" t="s">
        <v>4920</v>
      </c>
      <c r="H109" s="896" t="s">
        <v>4920</v>
      </c>
      <c r="I109" s="897" t="s">
        <v>3012</v>
      </c>
      <c r="J109" s="892" t="s">
        <v>4541</v>
      </c>
      <c r="K109" s="893" t="s">
        <v>3357</v>
      </c>
      <c r="L109" s="893" t="s">
        <v>3357</v>
      </c>
      <c r="M109" s="900" t="s">
        <v>5748</v>
      </c>
      <c r="N109" s="900" t="s">
        <v>5749</v>
      </c>
      <c r="O109" s="892" t="s">
        <v>5770</v>
      </c>
    </row>
    <row r="110" spans="1:15" x14ac:dyDescent="0.25">
      <c r="A110" s="882" t="s">
        <v>1363</v>
      </c>
      <c r="B110" s="882" t="s">
        <v>2711</v>
      </c>
      <c r="C110" s="844" t="s">
        <v>1358</v>
      </c>
      <c r="D110" s="914" t="s">
        <v>4541</v>
      </c>
      <c r="E110" s="904" t="s">
        <v>3012</v>
      </c>
      <c r="F110" s="896" t="s">
        <v>4920</v>
      </c>
      <c r="G110" s="896" t="s">
        <v>4920</v>
      </c>
      <c r="H110" s="896" t="s">
        <v>4920</v>
      </c>
      <c r="I110" s="896" t="s">
        <v>4920</v>
      </c>
      <c r="J110" s="892" t="s">
        <v>4541</v>
      </c>
      <c r="K110" s="893" t="s">
        <v>3484</v>
      </c>
      <c r="L110" s="893" t="s">
        <v>3484</v>
      </c>
      <c r="M110" s="900"/>
      <c r="N110" s="900"/>
      <c r="O110" s="892"/>
    </row>
    <row r="111" spans="1:15" x14ac:dyDescent="0.25">
      <c r="A111" s="879" t="s">
        <v>6091</v>
      </c>
      <c r="B111" s="882" t="s">
        <v>6092</v>
      </c>
      <c r="C111" s="844" t="s">
        <v>6093</v>
      </c>
      <c r="D111" s="914" t="s">
        <v>4541</v>
      </c>
      <c r="E111" s="904" t="s">
        <v>3012</v>
      </c>
      <c r="F111" s="896" t="s">
        <v>4920</v>
      </c>
      <c r="G111" s="896" t="s">
        <v>4920</v>
      </c>
      <c r="H111" s="896" t="s">
        <v>4920</v>
      </c>
      <c r="I111" s="896"/>
      <c r="J111" s="892"/>
      <c r="K111" s="893"/>
      <c r="L111" s="893"/>
      <c r="M111" s="900"/>
      <c r="N111" s="900"/>
      <c r="O111" s="892"/>
    </row>
    <row r="112" spans="1:15" x14ac:dyDescent="0.25">
      <c r="A112" s="879" t="s">
        <v>2725</v>
      </c>
      <c r="B112" s="882" t="s">
        <v>2726</v>
      </c>
      <c r="C112" s="844" t="s">
        <v>1333</v>
      </c>
      <c r="D112" s="914" t="s">
        <v>4541</v>
      </c>
      <c r="E112" s="904" t="s">
        <v>3012</v>
      </c>
      <c r="F112" s="896" t="s">
        <v>4920</v>
      </c>
      <c r="G112" s="896" t="s">
        <v>4920</v>
      </c>
      <c r="H112" s="896" t="s">
        <v>5364</v>
      </c>
      <c r="I112" s="896" t="s">
        <v>4920</v>
      </c>
      <c r="J112" s="892" t="s">
        <v>4541</v>
      </c>
      <c r="K112" s="893" t="s">
        <v>3357</v>
      </c>
      <c r="L112" s="893" t="s">
        <v>3357</v>
      </c>
      <c r="M112" s="900" t="s">
        <v>5754</v>
      </c>
      <c r="N112" s="900"/>
      <c r="O112" s="889"/>
    </row>
    <row r="113" spans="1:15" x14ac:dyDescent="0.25">
      <c r="A113" s="879" t="s">
        <v>1385</v>
      </c>
      <c r="B113" s="882" t="s">
        <v>2732</v>
      </c>
      <c r="C113" s="844" t="s">
        <v>1384</v>
      </c>
      <c r="D113" s="914" t="s">
        <v>4541</v>
      </c>
      <c r="E113" s="904" t="s">
        <v>3012</v>
      </c>
      <c r="F113" s="896" t="s">
        <v>4920</v>
      </c>
      <c r="G113" s="896" t="s">
        <v>4920</v>
      </c>
      <c r="H113" s="896" t="s">
        <v>4920</v>
      </c>
      <c r="I113" s="896" t="s">
        <v>4920</v>
      </c>
      <c r="J113" s="892" t="s">
        <v>4541</v>
      </c>
      <c r="K113" s="893" t="s">
        <v>3357</v>
      </c>
      <c r="L113" s="893" t="s">
        <v>3357</v>
      </c>
      <c r="M113" s="900" t="s">
        <v>5755</v>
      </c>
      <c r="N113" s="900" t="s">
        <v>5756</v>
      </c>
      <c r="O113" s="892" t="s">
        <v>3146</v>
      </c>
    </row>
    <row r="114" spans="1:15" x14ac:dyDescent="0.25">
      <c r="A114" s="879" t="s">
        <v>1381</v>
      </c>
      <c r="B114" s="882" t="s">
        <v>2732</v>
      </c>
      <c r="C114" s="844" t="s">
        <v>1380</v>
      </c>
      <c r="D114" s="914" t="s">
        <v>4541</v>
      </c>
      <c r="E114" s="904" t="s">
        <v>3012</v>
      </c>
      <c r="F114" s="896" t="s">
        <v>4920</v>
      </c>
      <c r="G114" s="896" t="s">
        <v>4920</v>
      </c>
      <c r="H114" s="896" t="s">
        <v>4920</v>
      </c>
      <c r="I114" s="896" t="s">
        <v>4920</v>
      </c>
      <c r="J114" s="892" t="s">
        <v>4541</v>
      </c>
      <c r="K114" s="893" t="s">
        <v>3357</v>
      </c>
      <c r="L114" s="893" t="s">
        <v>3357</v>
      </c>
      <c r="M114" s="900" t="s">
        <v>5757</v>
      </c>
      <c r="N114" s="900" t="s">
        <v>5758</v>
      </c>
      <c r="O114" s="892" t="s">
        <v>5363</v>
      </c>
    </row>
    <row r="115" spans="1:15" x14ac:dyDescent="0.25">
      <c r="A115" s="879" t="s">
        <v>5911</v>
      </c>
      <c r="B115" s="882" t="s">
        <v>5911</v>
      </c>
      <c r="C115" s="844" t="s">
        <v>6031</v>
      </c>
      <c r="D115" s="914" t="s">
        <v>4541</v>
      </c>
      <c r="E115" s="904" t="s">
        <v>3012</v>
      </c>
      <c r="F115" s="896" t="s">
        <v>4920</v>
      </c>
      <c r="G115" s="896" t="s">
        <v>6127</v>
      </c>
      <c r="H115" s="896" t="s">
        <v>4920</v>
      </c>
      <c r="I115" s="896" t="s">
        <v>4920</v>
      </c>
      <c r="J115" s="892" t="s">
        <v>4541</v>
      </c>
      <c r="K115" s="893" t="s">
        <v>3357</v>
      </c>
      <c r="L115" s="893" t="s">
        <v>3357</v>
      </c>
      <c r="M115" s="900"/>
      <c r="N115" s="900"/>
      <c r="O115" s="892"/>
    </row>
    <row r="116" spans="1:15" x14ac:dyDescent="0.25">
      <c r="A116" s="879" t="s">
        <v>1427</v>
      </c>
      <c r="B116" s="882" t="s">
        <v>2758</v>
      </c>
      <c r="C116" s="844" t="s">
        <v>1426</v>
      </c>
      <c r="D116" s="914" t="s">
        <v>4541</v>
      </c>
      <c r="E116" s="904" t="s">
        <v>3012</v>
      </c>
      <c r="F116" s="896" t="s">
        <v>4920</v>
      </c>
      <c r="G116" s="896" t="s">
        <v>4920</v>
      </c>
      <c r="H116" s="896" t="s">
        <v>4920</v>
      </c>
      <c r="I116" s="897" t="s">
        <v>5364</v>
      </c>
      <c r="J116" s="892" t="s">
        <v>4541</v>
      </c>
      <c r="K116" s="893" t="s">
        <v>3357</v>
      </c>
      <c r="L116" s="893" t="s">
        <v>3357</v>
      </c>
      <c r="M116" s="900" t="s">
        <v>5768</v>
      </c>
      <c r="N116" s="900" t="s">
        <v>5769</v>
      </c>
      <c r="O116" s="892" t="s">
        <v>3146</v>
      </c>
    </row>
    <row r="117" spans="1:15" x14ac:dyDescent="0.25">
      <c r="A117" s="879" t="s">
        <v>1393</v>
      </c>
      <c r="B117" s="882" t="s">
        <v>2739</v>
      </c>
      <c r="C117" s="844" t="s">
        <v>1388</v>
      </c>
      <c r="D117" s="914" t="s">
        <v>4541</v>
      </c>
      <c r="E117" s="904" t="s">
        <v>3012</v>
      </c>
      <c r="F117" s="897" t="s">
        <v>5364</v>
      </c>
      <c r="G117" s="896" t="s">
        <v>4920</v>
      </c>
      <c r="H117" s="896" t="s">
        <v>4920</v>
      </c>
      <c r="I117" s="896" t="s">
        <v>4920</v>
      </c>
      <c r="J117" s="892" t="s">
        <v>4541</v>
      </c>
      <c r="K117" s="893" t="s">
        <v>3357</v>
      </c>
      <c r="L117" s="893" t="s">
        <v>3357</v>
      </c>
      <c r="M117" s="900" t="s">
        <v>5761</v>
      </c>
      <c r="N117" s="900" t="s">
        <v>5762</v>
      </c>
      <c r="O117" s="892" t="s">
        <v>5363</v>
      </c>
    </row>
    <row r="118" spans="1:15" x14ac:dyDescent="0.25">
      <c r="A118" s="882" t="s">
        <v>1401</v>
      </c>
      <c r="B118" s="882" t="s">
        <v>2373</v>
      </c>
      <c r="C118" s="844" t="s">
        <v>1400</v>
      </c>
      <c r="D118" s="914" t="s">
        <v>4541</v>
      </c>
      <c r="E118" s="904" t="s">
        <v>3012</v>
      </c>
      <c r="F118" s="896" t="s">
        <v>4920</v>
      </c>
      <c r="G118" s="896" t="s">
        <v>4920</v>
      </c>
      <c r="H118" s="896" t="s">
        <v>4920</v>
      </c>
      <c r="I118" s="896" t="s">
        <v>4920</v>
      </c>
      <c r="J118" s="892" t="s">
        <v>4541</v>
      </c>
      <c r="K118" s="893" t="s">
        <v>3484</v>
      </c>
      <c r="L118" s="893" t="s">
        <v>3484</v>
      </c>
      <c r="M118" s="889"/>
      <c r="N118" s="875"/>
      <c r="O118" s="889"/>
    </row>
    <row r="119" spans="1:15" x14ac:dyDescent="0.25">
      <c r="A119" s="882" t="s">
        <v>1448</v>
      </c>
      <c r="B119" s="882" t="s">
        <v>2773</v>
      </c>
      <c r="C119" s="844" t="s">
        <v>1447</v>
      </c>
      <c r="D119" s="914" t="s">
        <v>4541</v>
      </c>
      <c r="E119" s="904" t="s">
        <v>3012</v>
      </c>
      <c r="F119" s="904" t="s">
        <v>3012</v>
      </c>
      <c r="G119" s="896" t="s">
        <v>4920</v>
      </c>
      <c r="H119" s="896" t="s">
        <v>4920</v>
      </c>
      <c r="I119" s="904" t="s">
        <v>3012</v>
      </c>
      <c r="J119" s="892" t="s">
        <v>4541</v>
      </c>
      <c r="K119" s="893" t="s">
        <v>3484</v>
      </c>
      <c r="L119" s="893" t="s">
        <v>3484</v>
      </c>
      <c r="M119" s="889"/>
      <c r="N119" s="889"/>
      <c r="O119" s="889"/>
    </row>
    <row r="120" spans="1:15" x14ac:dyDescent="0.25">
      <c r="A120" s="970" t="s">
        <v>1491</v>
      </c>
      <c r="B120" s="882" t="s">
        <v>2577</v>
      </c>
      <c r="C120" s="844" t="s">
        <v>1490</v>
      </c>
      <c r="D120" s="914" t="s">
        <v>4541</v>
      </c>
      <c r="E120" s="904" t="s">
        <v>3012</v>
      </c>
      <c r="F120" s="896" t="s">
        <v>4920</v>
      </c>
      <c r="G120" s="896" t="s">
        <v>4920</v>
      </c>
      <c r="H120" s="896" t="s">
        <v>4920</v>
      </c>
      <c r="I120" s="896" t="s">
        <v>4920</v>
      </c>
      <c r="J120" s="892" t="s">
        <v>4541</v>
      </c>
      <c r="K120" s="893" t="s">
        <v>3357</v>
      </c>
      <c r="L120" s="893" t="s">
        <v>3357</v>
      </c>
      <c r="M120" s="900" t="s">
        <v>5788</v>
      </c>
      <c r="N120" s="900" t="s">
        <v>5789</v>
      </c>
      <c r="O120" s="892" t="s">
        <v>5451</v>
      </c>
    </row>
    <row r="121" spans="1:15" x14ac:dyDescent="0.25">
      <c r="A121" s="970" t="s">
        <v>1456</v>
      </c>
      <c r="B121" s="882" t="s">
        <v>2784</v>
      </c>
      <c r="C121" s="934" t="s">
        <v>1455</v>
      </c>
      <c r="D121" s="990" t="s">
        <v>4541</v>
      </c>
      <c r="E121" s="904" t="s">
        <v>3012</v>
      </c>
      <c r="F121" s="896" t="s">
        <v>4920</v>
      </c>
      <c r="G121" s="896" t="s">
        <v>4920</v>
      </c>
      <c r="H121" s="896" t="s">
        <v>4920</v>
      </c>
      <c r="I121" s="896" t="s">
        <v>4920</v>
      </c>
      <c r="J121" s="892" t="s">
        <v>4541</v>
      </c>
      <c r="K121" s="893" t="s">
        <v>3357</v>
      </c>
      <c r="L121" s="893" t="s">
        <v>3357</v>
      </c>
      <c r="M121" s="900" t="s">
        <v>5777</v>
      </c>
      <c r="N121" s="900" t="s">
        <v>5778</v>
      </c>
      <c r="O121" s="892" t="s">
        <v>5363</v>
      </c>
    </row>
    <row r="122" spans="1:15" x14ac:dyDescent="0.25">
      <c r="A122" s="879" t="s">
        <v>1460</v>
      </c>
      <c r="B122" s="882" t="s">
        <v>2785</v>
      </c>
      <c r="C122" s="844" t="s">
        <v>1459</v>
      </c>
      <c r="D122" s="914" t="s">
        <v>4541</v>
      </c>
      <c r="E122" s="904" t="s">
        <v>3012</v>
      </c>
      <c r="F122" s="896" t="s">
        <v>4920</v>
      </c>
      <c r="G122" s="896" t="s">
        <v>4920</v>
      </c>
      <c r="H122" s="896" t="s">
        <v>4920</v>
      </c>
      <c r="I122" s="897" t="s">
        <v>5364</v>
      </c>
      <c r="J122" s="892" t="s">
        <v>4541</v>
      </c>
      <c r="K122" s="893" t="s">
        <v>3357</v>
      </c>
      <c r="L122" s="893" t="s">
        <v>3357</v>
      </c>
      <c r="M122" s="900" t="s">
        <v>5779</v>
      </c>
      <c r="N122" s="900" t="s">
        <v>5780</v>
      </c>
      <c r="O122" s="892" t="s">
        <v>5781</v>
      </c>
    </row>
    <row r="123" spans="1:15" x14ac:dyDescent="0.25">
      <c r="A123" s="882" t="s">
        <v>1467</v>
      </c>
      <c r="B123" s="882" t="s">
        <v>2791</v>
      </c>
      <c r="C123" s="844" t="s">
        <v>1466</v>
      </c>
      <c r="D123" s="914" t="s">
        <v>4541</v>
      </c>
      <c r="E123" s="904" t="s">
        <v>3012</v>
      </c>
      <c r="F123" s="904" t="s">
        <v>3012</v>
      </c>
      <c r="G123" s="904" t="s">
        <v>3012</v>
      </c>
      <c r="H123" s="904" t="s">
        <v>3012</v>
      </c>
      <c r="I123" s="904" t="s">
        <v>3012</v>
      </c>
      <c r="J123" s="892" t="s">
        <v>4541</v>
      </c>
      <c r="K123" s="893" t="s">
        <v>3484</v>
      </c>
      <c r="L123" s="893" t="s">
        <v>3484</v>
      </c>
      <c r="M123" s="900" t="s">
        <v>5965</v>
      </c>
      <c r="N123" s="893" t="s">
        <v>3484</v>
      </c>
      <c r="O123" s="892" t="s">
        <v>3146</v>
      </c>
    </row>
    <row r="124" spans="1:15" x14ac:dyDescent="0.25">
      <c r="A124" s="879" t="s">
        <v>1536</v>
      </c>
      <c r="B124" s="882" t="s">
        <v>2827</v>
      </c>
      <c r="C124" s="844" t="s">
        <v>1535</v>
      </c>
      <c r="D124" s="914" t="s">
        <v>4541</v>
      </c>
      <c r="E124" s="904" t="s">
        <v>3012</v>
      </c>
      <c r="F124" s="896" t="s">
        <v>4920</v>
      </c>
      <c r="G124" s="896" t="s">
        <v>4920</v>
      </c>
      <c r="H124" s="896" t="s">
        <v>4920</v>
      </c>
      <c r="I124" s="896" t="s">
        <v>4920</v>
      </c>
      <c r="J124" s="896" t="s">
        <v>4920</v>
      </c>
      <c r="K124" s="893" t="s">
        <v>3357</v>
      </c>
      <c r="L124" s="893" t="s">
        <v>3357</v>
      </c>
      <c r="M124" s="900" t="s">
        <v>5797</v>
      </c>
      <c r="N124" s="900" t="s">
        <v>5798</v>
      </c>
      <c r="O124" s="892" t="s">
        <v>3146</v>
      </c>
    </row>
    <row r="125" spans="1:15" x14ac:dyDescent="0.25">
      <c r="A125" s="879" t="s">
        <v>1540</v>
      </c>
      <c r="B125" s="882" t="s">
        <v>2831</v>
      </c>
      <c r="C125" s="844" t="s">
        <v>1539</v>
      </c>
      <c r="D125" s="914" t="s">
        <v>4541</v>
      </c>
      <c r="E125" s="904" t="s">
        <v>3012</v>
      </c>
      <c r="F125" s="896" t="s">
        <v>4920</v>
      </c>
      <c r="G125" s="896" t="s">
        <v>4920</v>
      </c>
      <c r="H125" s="896" t="s">
        <v>4920</v>
      </c>
      <c r="I125" s="896" t="s">
        <v>4920</v>
      </c>
      <c r="J125" s="892" t="s">
        <v>4541</v>
      </c>
      <c r="K125" s="893" t="s">
        <v>3357</v>
      </c>
      <c r="L125" s="893" t="s">
        <v>3357</v>
      </c>
      <c r="M125" s="900" t="s">
        <v>5799</v>
      </c>
      <c r="N125" s="900" t="s">
        <v>5800</v>
      </c>
      <c r="O125" s="892" t="s">
        <v>5363</v>
      </c>
    </row>
    <row r="126" spans="1:15" x14ac:dyDescent="0.25">
      <c r="A126" s="882" t="s">
        <v>1548</v>
      </c>
      <c r="B126" s="882" t="s">
        <v>2556</v>
      </c>
      <c r="C126" s="844" t="s">
        <v>2838</v>
      </c>
      <c r="D126" s="914" t="s">
        <v>4541</v>
      </c>
      <c r="E126" s="904" t="s">
        <v>3012</v>
      </c>
      <c r="F126" s="904" t="s">
        <v>3012</v>
      </c>
      <c r="G126" s="896" t="s">
        <v>4920</v>
      </c>
      <c r="H126" s="896" t="s">
        <v>4920</v>
      </c>
      <c r="I126" s="896" t="s">
        <v>4920</v>
      </c>
      <c r="J126" s="892" t="s">
        <v>4541</v>
      </c>
      <c r="K126" s="893" t="s">
        <v>3357</v>
      </c>
      <c r="L126" s="893" t="s">
        <v>3357</v>
      </c>
      <c r="M126" s="900" t="s">
        <v>5799</v>
      </c>
      <c r="N126" s="900" t="s">
        <v>5800</v>
      </c>
      <c r="O126" s="892" t="s">
        <v>5363</v>
      </c>
    </row>
    <row r="127" spans="1:15" x14ac:dyDescent="0.25">
      <c r="A127" s="970" t="s">
        <v>6179</v>
      </c>
      <c r="B127" s="882" t="s">
        <v>6181</v>
      </c>
      <c r="C127" s="844" t="s">
        <v>6180</v>
      </c>
      <c r="D127" s="914" t="s">
        <v>4541</v>
      </c>
      <c r="E127" s="904" t="s">
        <v>3012</v>
      </c>
      <c r="F127" s="896" t="s">
        <v>4920</v>
      </c>
      <c r="G127" s="896" t="s">
        <v>4920</v>
      </c>
      <c r="H127" s="896" t="s">
        <v>4920</v>
      </c>
      <c r="I127" s="896" t="s">
        <v>4920</v>
      </c>
      <c r="J127" s="892" t="s">
        <v>4541</v>
      </c>
      <c r="K127" s="893" t="s">
        <v>3484</v>
      </c>
      <c r="L127" s="893" t="s">
        <v>3484</v>
      </c>
      <c r="M127" s="900" t="s">
        <v>6182</v>
      </c>
      <c r="N127" s="900"/>
      <c r="O127" s="892"/>
    </row>
    <row r="128" spans="1:15" x14ac:dyDescent="0.25">
      <c r="A128" s="879" t="s">
        <v>2854</v>
      </c>
      <c r="B128" s="882" t="s">
        <v>2855</v>
      </c>
      <c r="C128" s="844" t="s">
        <v>1565</v>
      </c>
      <c r="D128" s="914" t="s">
        <v>4541</v>
      </c>
      <c r="E128" s="904" t="s">
        <v>3012</v>
      </c>
      <c r="F128" s="896" t="s">
        <v>4920</v>
      </c>
      <c r="G128" s="911" t="s">
        <v>6129</v>
      </c>
      <c r="H128" s="896" t="s">
        <v>4920</v>
      </c>
      <c r="I128" s="896" t="s">
        <v>4920</v>
      </c>
      <c r="J128" s="892" t="s">
        <v>4541</v>
      </c>
      <c r="K128" s="893" t="s">
        <v>3357</v>
      </c>
      <c r="L128" s="893" t="s">
        <v>3357</v>
      </c>
      <c r="M128" s="900"/>
      <c r="N128" s="900"/>
      <c r="O128" s="889"/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BD6D9-1A95-4378-8C25-F6E33C01E6C0}">
  <dimension ref="A1:N75"/>
  <sheetViews>
    <sheetView zoomScale="90" zoomScaleNormal="90" workbookViewId="0">
      <pane ySplit="1" topLeftCell="A50" activePane="bottomLeft" state="frozen"/>
      <selection activeCell="B14" sqref="B14"/>
      <selection pane="bottomLeft" activeCell="B14" sqref="B14"/>
    </sheetView>
  </sheetViews>
  <sheetFormatPr defaultRowHeight="15" x14ac:dyDescent="0.25"/>
  <cols>
    <col min="2" max="3" width="9.140625" customWidth="1"/>
    <col min="5" max="5" width="20.5703125" customWidth="1"/>
    <col min="7" max="7" width="10.7109375" customWidth="1"/>
    <col min="8" max="8" width="25.42578125" customWidth="1"/>
    <col min="9" max="9" width="18.42578125" customWidth="1"/>
    <col min="10" max="10" width="18" customWidth="1"/>
    <col min="11" max="11" width="14.42578125" customWidth="1"/>
    <col min="12" max="12" width="13" customWidth="1"/>
    <col min="13" max="13" width="16.7109375" customWidth="1"/>
    <col min="14" max="14" width="23.28515625" customWidth="1"/>
    <col min="15" max="15" width="13.28515625" bestFit="1" customWidth="1"/>
  </cols>
  <sheetData>
    <row r="1" spans="1:14" ht="30" x14ac:dyDescent="0.25">
      <c r="A1" s="1077" t="s">
        <v>5808</v>
      </c>
      <c r="B1" s="1077"/>
      <c r="C1" s="1077"/>
      <c r="D1" s="1077"/>
      <c r="E1" s="1077"/>
      <c r="F1" s="1077" t="s">
        <v>3967</v>
      </c>
      <c r="G1" s="1077"/>
      <c r="H1" s="1017" t="s">
        <v>5850</v>
      </c>
      <c r="I1" s="1018" t="s">
        <v>6064</v>
      </c>
      <c r="J1" s="1013" t="s">
        <v>5351</v>
      </c>
      <c r="K1" s="1014" t="s">
        <v>5353</v>
      </c>
      <c r="L1" s="1015" t="s">
        <v>5354</v>
      </c>
      <c r="M1" s="1015" t="s">
        <v>5355</v>
      </c>
      <c r="N1" s="1015" t="s">
        <v>5357</v>
      </c>
    </row>
    <row r="2" spans="1:14" x14ac:dyDescent="0.25">
      <c r="A2" s="1078" t="s">
        <v>5950</v>
      </c>
      <c r="B2" s="1079"/>
      <c r="C2" s="1079"/>
      <c r="D2" s="1079"/>
      <c r="E2" s="1080"/>
      <c r="F2" s="1078"/>
      <c r="G2" s="1080"/>
      <c r="H2" s="994" t="s">
        <v>6267</v>
      </c>
      <c r="I2" s="946"/>
      <c r="J2" s="947"/>
      <c r="K2" s="948"/>
      <c r="L2" s="949"/>
      <c r="M2" s="928" t="s">
        <v>5951</v>
      </c>
      <c r="N2" s="949"/>
    </row>
    <row r="3" spans="1:14" x14ac:dyDescent="0.25">
      <c r="A3" s="1076" t="s">
        <v>3041</v>
      </c>
      <c r="B3" s="1076"/>
      <c r="C3" s="1076"/>
      <c r="D3" s="1076"/>
      <c r="E3" s="1076"/>
      <c r="F3" s="1068" t="s">
        <v>3042</v>
      </c>
      <c r="G3" s="1068"/>
      <c r="H3" s="925" t="s">
        <v>5888</v>
      </c>
      <c r="I3" s="925"/>
      <c r="J3" s="901" t="s">
        <v>4541</v>
      </c>
      <c r="K3" s="894" t="s">
        <v>4920</v>
      </c>
      <c r="L3" s="894" t="s">
        <v>4920</v>
      </c>
      <c r="M3" s="894" t="s">
        <v>4920</v>
      </c>
      <c r="N3" s="894" t="s">
        <v>4920</v>
      </c>
    </row>
    <row r="4" spans="1:14" x14ac:dyDescent="0.25">
      <c r="A4" s="1076" t="s">
        <v>5809</v>
      </c>
      <c r="B4" s="1076"/>
      <c r="C4" s="1076"/>
      <c r="D4" s="1076"/>
      <c r="E4" s="1076"/>
      <c r="F4" s="1068" t="s">
        <v>5028</v>
      </c>
      <c r="G4" s="1068"/>
      <c r="H4" s="927" t="s">
        <v>3335</v>
      </c>
      <c r="I4" s="927"/>
      <c r="J4" s="901" t="s">
        <v>4541</v>
      </c>
      <c r="K4" s="894" t="s">
        <v>3012</v>
      </c>
      <c r="L4" s="894" t="s">
        <v>4920</v>
      </c>
      <c r="M4" s="926" t="s">
        <v>6490</v>
      </c>
      <c r="N4" s="894" t="s">
        <v>4920</v>
      </c>
    </row>
    <row r="5" spans="1:14" x14ac:dyDescent="0.25">
      <c r="A5" s="1076" t="s">
        <v>3051</v>
      </c>
      <c r="B5" s="1076"/>
      <c r="C5" s="1076"/>
      <c r="D5" s="1076"/>
      <c r="E5" s="1076"/>
      <c r="F5" s="1068" t="s">
        <v>5810</v>
      </c>
      <c r="G5" s="1068"/>
      <c r="H5" s="917"/>
      <c r="I5" s="917"/>
      <c r="J5" s="902" t="s">
        <v>5374</v>
      </c>
      <c r="K5" s="919"/>
      <c r="L5" s="920"/>
      <c r="M5" s="920"/>
      <c r="N5" s="920"/>
    </row>
    <row r="6" spans="1:14" x14ac:dyDescent="0.25">
      <c r="A6" s="1076" t="s">
        <v>5852</v>
      </c>
      <c r="B6" s="1076"/>
      <c r="C6" s="1076"/>
      <c r="D6" s="1076"/>
      <c r="E6" s="1076"/>
      <c r="F6" s="1068" t="s">
        <v>5811</v>
      </c>
      <c r="G6" s="1068"/>
      <c r="H6" s="918" t="s">
        <v>5851</v>
      </c>
      <c r="I6" s="918" t="s">
        <v>6714</v>
      </c>
      <c r="J6" s="901" t="s">
        <v>4541</v>
      </c>
      <c r="K6" s="894" t="s">
        <v>3012</v>
      </c>
      <c r="L6" s="901" t="s">
        <v>5364</v>
      </c>
      <c r="M6" s="926" t="s">
        <v>5890</v>
      </c>
      <c r="N6" s="894" t="s">
        <v>4920</v>
      </c>
    </row>
    <row r="7" spans="1:14" x14ac:dyDescent="0.25">
      <c r="A7" s="1076" t="s">
        <v>5854</v>
      </c>
      <c r="B7" s="1076"/>
      <c r="C7" s="1076"/>
      <c r="D7" s="1076"/>
      <c r="E7" s="1076"/>
      <c r="F7" s="1068" t="s">
        <v>3072</v>
      </c>
      <c r="G7" s="1068"/>
      <c r="H7" s="924" t="s">
        <v>5853</v>
      </c>
      <c r="I7" s="924"/>
      <c r="J7" s="902" t="s">
        <v>5374</v>
      </c>
      <c r="K7" s="919"/>
      <c r="L7" s="920"/>
      <c r="M7" s="920"/>
      <c r="N7" s="920"/>
    </row>
    <row r="8" spans="1:14" x14ac:dyDescent="0.25">
      <c r="A8" s="1076" t="s">
        <v>5856</v>
      </c>
      <c r="B8" s="1076"/>
      <c r="C8" s="1076"/>
      <c r="D8" s="1076"/>
      <c r="E8" s="1076"/>
      <c r="F8" s="1068" t="s">
        <v>5812</v>
      </c>
      <c r="G8" s="1068"/>
      <c r="H8" s="917" t="s">
        <v>5855</v>
      </c>
      <c r="I8" s="918" t="s">
        <v>3311</v>
      </c>
      <c r="J8" s="901" t="s">
        <v>4541</v>
      </c>
      <c r="K8" s="894" t="s">
        <v>3012</v>
      </c>
      <c r="L8" s="894" t="s">
        <v>4920</v>
      </c>
      <c r="M8" s="926" t="s">
        <v>6118</v>
      </c>
      <c r="N8" s="894" t="s">
        <v>3012</v>
      </c>
    </row>
    <row r="9" spans="1:14" x14ac:dyDescent="0.25">
      <c r="A9" s="1065" t="s">
        <v>6517</v>
      </c>
      <c r="B9" s="1066"/>
      <c r="C9" s="1066"/>
      <c r="D9" s="1066"/>
      <c r="E9" s="1067"/>
      <c r="F9" s="1069" t="s">
        <v>6518</v>
      </c>
      <c r="G9" s="1070"/>
      <c r="H9" s="929" t="s">
        <v>6553</v>
      </c>
      <c r="I9" s="918" t="s">
        <v>3066</v>
      </c>
      <c r="J9" s="901" t="s">
        <v>4541</v>
      </c>
      <c r="K9" s="894" t="s">
        <v>3012</v>
      </c>
      <c r="L9" s="894" t="s">
        <v>4920</v>
      </c>
      <c r="M9" s="1008" t="s">
        <v>6623</v>
      </c>
      <c r="N9" s="894" t="s">
        <v>4920</v>
      </c>
    </row>
    <row r="10" spans="1:14" x14ac:dyDescent="0.25">
      <c r="A10" s="1076" t="s">
        <v>3101</v>
      </c>
      <c r="B10" s="1076"/>
      <c r="C10" s="1076"/>
      <c r="D10" s="1076"/>
      <c r="E10" s="1076"/>
      <c r="F10" s="1068" t="s">
        <v>5813</v>
      </c>
      <c r="G10" s="1068"/>
      <c r="H10" s="917" t="s">
        <v>5857</v>
      </c>
      <c r="I10" s="917"/>
      <c r="J10" s="901" t="s">
        <v>4541</v>
      </c>
      <c r="K10" s="894" t="s">
        <v>3012</v>
      </c>
      <c r="L10" s="894" t="s">
        <v>3012</v>
      </c>
      <c r="M10" s="894" t="s">
        <v>3012</v>
      </c>
      <c r="N10" s="894" t="s">
        <v>4920</v>
      </c>
    </row>
    <row r="11" spans="1:14" x14ac:dyDescent="0.25">
      <c r="A11" s="1076" t="s">
        <v>5859</v>
      </c>
      <c r="B11" s="1076"/>
      <c r="C11" s="1076"/>
      <c r="D11" s="1076"/>
      <c r="E11" s="1076"/>
      <c r="F11" s="1068" t="s">
        <v>5814</v>
      </c>
      <c r="G11" s="1068"/>
      <c r="H11" s="917" t="s">
        <v>5858</v>
      </c>
      <c r="I11" s="917" t="s">
        <v>3311</v>
      </c>
      <c r="J11" s="901" t="s">
        <v>4541</v>
      </c>
      <c r="K11" s="894" t="s">
        <v>3012</v>
      </c>
      <c r="L11" s="894" t="s">
        <v>3012</v>
      </c>
      <c r="M11" s="928" t="s">
        <v>6117</v>
      </c>
      <c r="N11" s="894" t="s">
        <v>4920</v>
      </c>
    </row>
    <row r="12" spans="1:14" ht="19.5" customHeight="1" x14ac:dyDescent="0.25">
      <c r="A12" s="1065" t="s">
        <v>6461</v>
      </c>
      <c r="B12" s="1066"/>
      <c r="C12" s="1066"/>
      <c r="D12" s="1066"/>
      <c r="E12" s="1067"/>
      <c r="F12" s="1069" t="s">
        <v>6462</v>
      </c>
      <c r="G12" s="1070"/>
      <c r="H12" s="917" t="s">
        <v>6463</v>
      </c>
      <c r="I12" s="930" t="s">
        <v>6119</v>
      </c>
      <c r="J12" s="901" t="s">
        <v>4541</v>
      </c>
      <c r="K12" s="894" t="s">
        <v>3012</v>
      </c>
      <c r="L12" s="901" t="s">
        <v>5364</v>
      </c>
      <c r="M12" s="1008" t="s">
        <v>6464</v>
      </c>
      <c r="N12" s="894" t="s">
        <v>4920</v>
      </c>
    </row>
    <row r="13" spans="1:14" ht="27.75" customHeight="1" x14ac:dyDescent="0.25">
      <c r="A13" s="1076" t="s">
        <v>6041</v>
      </c>
      <c r="B13" s="1076"/>
      <c r="C13" s="1076"/>
      <c r="D13" s="1076"/>
      <c r="E13" s="1076"/>
      <c r="F13" s="1076" t="s">
        <v>5815</v>
      </c>
      <c r="G13" s="1076"/>
      <c r="H13" s="1008" t="s">
        <v>6464</v>
      </c>
      <c r="I13" s="955" t="s">
        <v>3311</v>
      </c>
      <c r="J13" s="901" t="s">
        <v>4541</v>
      </c>
      <c r="K13" s="894" t="s">
        <v>3012</v>
      </c>
      <c r="L13" s="894" t="s">
        <v>4920</v>
      </c>
      <c r="M13" s="928" t="s">
        <v>6247</v>
      </c>
      <c r="N13" s="894" t="s">
        <v>4920</v>
      </c>
    </row>
    <row r="14" spans="1:14" x14ac:dyDescent="0.25">
      <c r="A14" s="1076" t="s">
        <v>6039</v>
      </c>
      <c r="B14" s="1076"/>
      <c r="C14" s="1076"/>
      <c r="D14" s="1076"/>
      <c r="E14" s="1076"/>
      <c r="F14" s="1076" t="s">
        <v>5816</v>
      </c>
      <c r="G14" s="1076"/>
      <c r="H14" s="953" t="s">
        <v>6449</v>
      </c>
      <c r="I14" s="930" t="s">
        <v>6119</v>
      </c>
      <c r="J14" s="901" t="s">
        <v>4541</v>
      </c>
      <c r="K14" s="894" t="s">
        <v>3012</v>
      </c>
      <c r="L14" s="901" t="s">
        <v>5364</v>
      </c>
      <c r="M14" s="954" t="s">
        <v>6040</v>
      </c>
      <c r="N14" s="894" t="s">
        <v>4920</v>
      </c>
    </row>
    <row r="15" spans="1:14" x14ac:dyDescent="0.25">
      <c r="A15" s="1076" t="s">
        <v>5864</v>
      </c>
      <c r="B15" s="1076"/>
      <c r="C15" s="1076"/>
      <c r="D15" s="1076"/>
      <c r="E15" s="1076"/>
      <c r="F15" s="1068" t="s">
        <v>5817</v>
      </c>
      <c r="G15" s="1068"/>
      <c r="H15" s="965" t="s">
        <v>5861</v>
      </c>
      <c r="I15" s="917"/>
      <c r="J15" s="901" t="s">
        <v>4541</v>
      </c>
      <c r="K15" s="894" t="s">
        <v>3012</v>
      </c>
      <c r="L15" s="894" t="s">
        <v>3012</v>
      </c>
      <c r="M15" s="894" t="s">
        <v>3012</v>
      </c>
      <c r="N15" s="894" t="s">
        <v>4920</v>
      </c>
    </row>
    <row r="16" spans="1:14" x14ac:dyDescent="0.25">
      <c r="A16" s="1076" t="s">
        <v>6042</v>
      </c>
      <c r="B16" s="1076"/>
      <c r="C16" s="1076"/>
      <c r="D16" s="1076"/>
      <c r="E16" s="1076"/>
      <c r="F16" s="1068" t="s">
        <v>5818</v>
      </c>
      <c r="G16" s="1068"/>
      <c r="H16" s="917" t="s">
        <v>6192</v>
      </c>
      <c r="I16" s="917" t="s">
        <v>3311</v>
      </c>
      <c r="J16" s="901" t="s">
        <v>4541</v>
      </c>
      <c r="K16" s="894" t="s">
        <v>3012</v>
      </c>
      <c r="L16" s="894" t="s">
        <v>4920</v>
      </c>
      <c r="M16" s="928" t="s">
        <v>6043</v>
      </c>
      <c r="N16" s="894" t="s">
        <v>4920</v>
      </c>
    </row>
    <row r="17" spans="1:14" x14ac:dyDescent="0.25">
      <c r="A17" s="1065" t="s">
        <v>6087</v>
      </c>
      <c r="B17" s="1066"/>
      <c r="C17" s="1066"/>
      <c r="D17" s="1066"/>
      <c r="E17" s="1067"/>
      <c r="F17" s="1069" t="s">
        <v>6178</v>
      </c>
      <c r="G17" s="1070"/>
      <c r="H17" s="986" t="s">
        <v>6190</v>
      </c>
      <c r="I17" s="917" t="s">
        <v>6186</v>
      </c>
      <c r="J17" s="901" t="s">
        <v>4541</v>
      </c>
      <c r="K17" s="894" t="s">
        <v>3012</v>
      </c>
      <c r="L17" s="894" t="s">
        <v>3012</v>
      </c>
      <c r="M17" s="894" t="s">
        <v>4920</v>
      </c>
      <c r="N17" s="894" t="s">
        <v>4920</v>
      </c>
    </row>
    <row r="18" spans="1:14" x14ac:dyDescent="0.25">
      <c r="A18" s="1076" t="s">
        <v>5863</v>
      </c>
      <c r="B18" s="1076"/>
      <c r="C18" s="1076"/>
      <c r="D18" s="1076"/>
      <c r="E18" s="1076"/>
      <c r="F18" s="1068" t="s">
        <v>5819</v>
      </c>
      <c r="G18" s="1068"/>
      <c r="H18" s="917" t="s">
        <v>5862</v>
      </c>
      <c r="I18" s="917" t="s">
        <v>3311</v>
      </c>
      <c r="J18" s="901" t="s">
        <v>4541</v>
      </c>
      <c r="K18" s="894" t="s">
        <v>3012</v>
      </c>
      <c r="L18" s="894" t="s">
        <v>4920</v>
      </c>
      <c r="M18" s="928" t="s">
        <v>5891</v>
      </c>
      <c r="N18" s="894" t="s">
        <v>4920</v>
      </c>
    </row>
    <row r="19" spans="1:14" x14ac:dyDescent="0.25">
      <c r="A19" s="1076" t="s">
        <v>5820</v>
      </c>
      <c r="B19" s="1076"/>
      <c r="C19" s="1076"/>
      <c r="D19" s="1076"/>
      <c r="E19" s="1076"/>
      <c r="F19" s="1068" t="s">
        <v>5765</v>
      </c>
      <c r="G19" s="1068"/>
      <c r="H19" s="917" t="s">
        <v>5615</v>
      </c>
      <c r="I19" s="917"/>
      <c r="J19" s="901" t="s">
        <v>4541</v>
      </c>
      <c r="K19" s="894" t="s">
        <v>3012</v>
      </c>
      <c r="L19" s="894" t="s">
        <v>3012</v>
      </c>
      <c r="M19" s="894" t="s">
        <v>3012</v>
      </c>
      <c r="N19" s="894" t="s">
        <v>4920</v>
      </c>
    </row>
    <row r="20" spans="1:14" x14ac:dyDescent="0.25">
      <c r="A20" s="1065" t="s">
        <v>6742</v>
      </c>
      <c r="B20" s="1066"/>
      <c r="C20" s="1066"/>
      <c r="D20" s="1066"/>
      <c r="E20" s="1067"/>
      <c r="F20" s="1069" t="s">
        <v>6740</v>
      </c>
      <c r="G20" s="1070"/>
      <c r="H20" s="917" t="s">
        <v>6741</v>
      </c>
      <c r="I20" s="1004" t="s">
        <v>6119</v>
      </c>
      <c r="J20" s="904" t="s">
        <v>4541</v>
      </c>
      <c r="K20" s="894" t="s">
        <v>4541</v>
      </c>
      <c r="L20" s="894" t="s">
        <v>4920</v>
      </c>
      <c r="M20" s="1058">
        <v>14757096</v>
      </c>
      <c r="N20" s="894" t="s">
        <v>4920</v>
      </c>
    </row>
    <row r="21" spans="1:14" x14ac:dyDescent="0.25">
      <c r="A21" s="1076" t="s">
        <v>5865</v>
      </c>
      <c r="B21" s="1076"/>
      <c r="C21" s="1076"/>
      <c r="D21" s="1076"/>
      <c r="E21" s="1076"/>
      <c r="F21" s="1068" t="s">
        <v>5821</v>
      </c>
      <c r="G21" s="1068"/>
      <c r="H21" s="929" t="s">
        <v>5892</v>
      </c>
      <c r="I21" s="1004" t="s">
        <v>6115</v>
      </c>
      <c r="J21" s="894" t="s">
        <v>4541</v>
      </c>
      <c r="K21" s="894" t="s">
        <v>4920</v>
      </c>
      <c r="L21" s="894" t="s">
        <v>4920</v>
      </c>
      <c r="M21" s="1040" t="s">
        <v>6510</v>
      </c>
      <c r="N21" s="894" t="s">
        <v>4920</v>
      </c>
    </row>
    <row r="22" spans="1:14" x14ac:dyDescent="0.25">
      <c r="A22" s="1065" t="s">
        <v>6521</v>
      </c>
      <c r="B22" s="1066"/>
      <c r="C22" s="1066"/>
      <c r="D22" s="1066"/>
      <c r="E22" s="1067"/>
      <c r="F22" s="1069" t="s">
        <v>6522</v>
      </c>
      <c r="G22" s="1070"/>
      <c r="H22" s="929" t="s">
        <v>5615</v>
      </c>
      <c r="I22" s="1004" t="s">
        <v>6119</v>
      </c>
      <c r="J22" s="894" t="s">
        <v>4541</v>
      </c>
      <c r="K22" s="894" t="s">
        <v>4920</v>
      </c>
      <c r="L22" s="894" t="s">
        <v>4920</v>
      </c>
      <c r="M22" s="894" t="s">
        <v>4920</v>
      </c>
      <c r="N22" s="894" t="s">
        <v>5364</v>
      </c>
    </row>
    <row r="23" spans="1:14" x14ac:dyDescent="0.25">
      <c r="A23" s="1065" t="s">
        <v>4243</v>
      </c>
      <c r="B23" s="1066"/>
      <c r="C23" s="1066"/>
      <c r="D23" s="1066"/>
      <c r="E23" s="1067"/>
      <c r="F23" s="1069" t="s">
        <v>4244</v>
      </c>
      <c r="G23" s="1070"/>
      <c r="H23" s="917" t="s">
        <v>5615</v>
      </c>
      <c r="I23" s="929" t="s">
        <v>6624</v>
      </c>
      <c r="J23" s="901" t="s">
        <v>4541</v>
      </c>
      <c r="K23" s="894" t="s">
        <v>4920</v>
      </c>
      <c r="L23" s="894" t="s">
        <v>5364</v>
      </c>
      <c r="M23" s="894" t="s">
        <v>4920</v>
      </c>
      <c r="N23" s="894" t="s">
        <v>4920</v>
      </c>
    </row>
    <row r="24" spans="1:14" x14ac:dyDescent="0.25">
      <c r="A24" s="1076" t="s">
        <v>5822</v>
      </c>
      <c r="B24" s="1076"/>
      <c r="C24" s="1076"/>
      <c r="D24" s="1076"/>
      <c r="E24" s="1076"/>
      <c r="F24" s="1068" t="s">
        <v>5823</v>
      </c>
      <c r="G24" s="1068"/>
      <c r="H24" s="917" t="s">
        <v>6343</v>
      </c>
      <c r="I24" s="1004" t="s">
        <v>6119</v>
      </c>
      <c r="J24" s="894" t="s">
        <v>4541</v>
      </c>
      <c r="K24" s="894" t="s">
        <v>4920</v>
      </c>
      <c r="L24" s="894" t="s">
        <v>4920</v>
      </c>
      <c r="M24" s="894" t="s">
        <v>4920</v>
      </c>
      <c r="N24" s="894" t="s">
        <v>5364</v>
      </c>
    </row>
    <row r="25" spans="1:14" x14ac:dyDescent="0.25">
      <c r="A25" s="1065" t="s">
        <v>6382</v>
      </c>
      <c r="B25" s="1066"/>
      <c r="C25" s="1066"/>
      <c r="D25" s="1066"/>
      <c r="E25" s="1067"/>
      <c r="F25" s="1069" t="s">
        <v>6383</v>
      </c>
      <c r="G25" s="1070"/>
      <c r="H25" s="922" t="s">
        <v>6384</v>
      </c>
      <c r="I25" s="1004" t="s">
        <v>6146</v>
      </c>
      <c r="J25" s="901" t="s">
        <v>4541</v>
      </c>
      <c r="K25" s="894" t="s">
        <v>4920</v>
      </c>
      <c r="L25" s="894" t="s">
        <v>4920</v>
      </c>
      <c r="M25" s="928" t="s">
        <v>6385</v>
      </c>
      <c r="N25" s="894" t="s">
        <v>4920</v>
      </c>
    </row>
    <row r="26" spans="1:14" x14ac:dyDescent="0.25">
      <c r="A26" s="1065" t="s">
        <v>6161</v>
      </c>
      <c r="B26" s="1066"/>
      <c r="C26" s="1066"/>
      <c r="D26" s="1066"/>
      <c r="E26" s="1067"/>
      <c r="F26" s="1069" t="s">
        <v>6162</v>
      </c>
      <c r="G26" s="1070"/>
      <c r="H26" s="917" t="s">
        <v>6250</v>
      </c>
      <c r="I26" s="1004" t="s">
        <v>3311</v>
      </c>
      <c r="J26" s="901" t="s">
        <v>4541</v>
      </c>
      <c r="K26" s="894" t="s">
        <v>4920</v>
      </c>
      <c r="L26" s="894" t="s">
        <v>4920</v>
      </c>
      <c r="M26" s="894" t="s">
        <v>4920</v>
      </c>
      <c r="N26" s="894" t="s">
        <v>5364</v>
      </c>
    </row>
    <row r="27" spans="1:14" x14ac:dyDescent="0.25">
      <c r="A27" s="1076" t="s">
        <v>5867</v>
      </c>
      <c r="B27" s="1076"/>
      <c r="C27" s="1076"/>
      <c r="D27" s="1076"/>
      <c r="E27" s="1076"/>
      <c r="F27" s="1068" t="s">
        <v>5824</v>
      </c>
      <c r="G27" s="1068"/>
      <c r="H27" s="917" t="s">
        <v>5866</v>
      </c>
      <c r="I27" s="917"/>
      <c r="J27" s="901" t="s">
        <v>4541</v>
      </c>
      <c r="K27" s="894" t="s">
        <v>4920</v>
      </c>
      <c r="L27" s="894" t="s">
        <v>4920</v>
      </c>
      <c r="M27" s="894" t="s">
        <v>4920</v>
      </c>
      <c r="N27" s="894" t="s">
        <v>4920</v>
      </c>
    </row>
    <row r="28" spans="1:14" x14ac:dyDescent="0.25">
      <c r="A28" s="1076" t="s">
        <v>5825</v>
      </c>
      <c r="B28" s="1076"/>
      <c r="C28" s="1076"/>
      <c r="D28" s="1076"/>
      <c r="E28" s="1076"/>
      <c r="F28" s="1068">
        <v>1239219296</v>
      </c>
      <c r="G28" s="1068"/>
      <c r="H28" s="917"/>
      <c r="I28" s="917"/>
      <c r="J28" s="902" t="s">
        <v>5374</v>
      </c>
      <c r="K28" s="919"/>
      <c r="L28" s="894" t="s">
        <v>4920</v>
      </c>
      <c r="M28" s="920"/>
      <c r="N28" s="920"/>
    </row>
    <row r="29" spans="1:14" x14ac:dyDescent="0.25">
      <c r="A29" s="1076" t="s">
        <v>5826</v>
      </c>
      <c r="B29" s="1076"/>
      <c r="C29" s="1076"/>
      <c r="D29" s="1076"/>
      <c r="E29" s="1076"/>
      <c r="F29" s="1068" t="s">
        <v>3145</v>
      </c>
      <c r="G29" s="1068"/>
      <c r="H29" s="917" t="s">
        <v>3066</v>
      </c>
      <c r="I29" s="917"/>
      <c r="J29" s="902" t="s">
        <v>5374</v>
      </c>
      <c r="K29" s="919"/>
      <c r="L29" s="894" t="s">
        <v>4920</v>
      </c>
      <c r="M29" s="920"/>
      <c r="N29" s="920"/>
    </row>
    <row r="30" spans="1:14" x14ac:dyDescent="0.25">
      <c r="A30" s="1076" t="s">
        <v>5868</v>
      </c>
      <c r="B30" s="1076"/>
      <c r="C30" s="1076"/>
      <c r="D30" s="1076"/>
      <c r="E30" s="1076"/>
      <c r="F30" s="1068" t="s">
        <v>5827</v>
      </c>
      <c r="G30" s="1068"/>
      <c r="H30" s="917" t="s">
        <v>5615</v>
      </c>
      <c r="I30" s="917"/>
      <c r="J30" s="901" t="s">
        <v>4541</v>
      </c>
      <c r="K30" s="894" t="s">
        <v>4920</v>
      </c>
      <c r="L30" s="894" t="s">
        <v>4920</v>
      </c>
      <c r="M30" s="894" t="s">
        <v>4920</v>
      </c>
      <c r="N30" s="894" t="s">
        <v>4920</v>
      </c>
    </row>
    <row r="31" spans="1:14" x14ac:dyDescent="0.25">
      <c r="A31" s="1076" t="s">
        <v>5869</v>
      </c>
      <c r="B31" s="1076"/>
      <c r="C31" s="1076"/>
      <c r="D31" s="1076"/>
      <c r="E31" s="1076"/>
      <c r="F31" s="1068" t="s">
        <v>5828</v>
      </c>
      <c r="G31" s="1068"/>
      <c r="H31" s="917" t="s">
        <v>5860</v>
      </c>
      <c r="I31" s="917"/>
      <c r="J31" s="902" t="s">
        <v>5374</v>
      </c>
      <c r="K31" s="919"/>
      <c r="L31" s="894" t="s">
        <v>4920</v>
      </c>
      <c r="M31" s="920"/>
      <c r="N31" s="920"/>
    </row>
    <row r="32" spans="1:14" x14ac:dyDescent="0.25">
      <c r="A32" s="1076" t="s">
        <v>2924</v>
      </c>
      <c r="B32" s="1076"/>
      <c r="C32" s="1076"/>
      <c r="D32" s="1076"/>
      <c r="E32" s="1076"/>
      <c r="F32" s="1068" t="s">
        <v>2925</v>
      </c>
      <c r="G32" s="1068"/>
      <c r="H32" s="917" t="s">
        <v>5615</v>
      </c>
      <c r="I32" s="917" t="s">
        <v>3311</v>
      </c>
      <c r="J32" s="901" t="s">
        <v>4541</v>
      </c>
      <c r="K32" s="894" t="s">
        <v>4920</v>
      </c>
      <c r="L32" s="894" t="s">
        <v>4920</v>
      </c>
      <c r="M32" s="894" t="s">
        <v>4920</v>
      </c>
      <c r="N32" s="894" t="s">
        <v>4920</v>
      </c>
    </row>
    <row r="33" spans="1:14" x14ac:dyDescent="0.25">
      <c r="A33" s="1076" t="s">
        <v>5829</v>
      </c>
      <c r="B33" s="1076"/>
      <c r="C33" s="1076"/>
      <c r="D33" s="1076"/>
      <c r="E33" s="1076"/>
      <c r="F33" s="1068" t="s">
        <v>5597</v>
      </c>
      <c r="G33" s="1068"/>
      <c r="H33" s="917" t="s">
        <v>5615</v>
      </c>
      <c r="I33" s="917" t="s">
        <v>6146</v>
      </c>
      <c r="J33" s="901" t="s">
        <v>4541</v>
      </c>
      <c r="K33" s="894" t="s">
        <v>3012</v>
      </c>
      <c r="L33" s="894" t="s">
        <v>4920</v>
      </c>
      <c r="M33" s="894" t="s">
        <v>5364</v>
      </c>
      <c r="N33" s="894" t="s">
        <v>4920</v>
      </c>
    </row>
    <row r="34" spans="1:14" x14ac:dyDescent="0.25">
      <c r="A34" s="1065" t="s">
        <v>6213</v>
      </c>
      <c r="B34" s="1066"/>
      <c r="C34" s="1066"/>
      <c r="D34" s="1066"/>
      <c r="E34" s="1067"/>
      <c r="F34" s="1069" t="s">
        <v>6329</v>
      </c>
      <c r="G34" s="1070"/>
      <c r="H34" s="917" t="s">
        <v>6330</v>
      </c>
      <c r="I34" s="917" t="s">
        <v>6341</v>
      </c>
      <c r="J34" s="901" t="s">
        <v>4541</v>
      </c>
      <c r="K34" s="894" t="s">
        <v>3012</v>
      </c>
      <c r="L34" s="894" t="s">
        <v>4920</v>
      </c>
      <c r="M34" s="991" t="s">
        <v>6214</v>
      </c>
      <c r="N34" s="901"/>
    </row>
    <row r="35" spans="1:14" x14ac:dyDescent="0.25">
      <c r="A35" s="1065" t="s">
        <v>6183</v>
      </c>
      <c r="B35" s="1066"/>
      <c r="C35" s="1066"/>
      <c r="D35" s="1066"/>
      <c r="E35" s="1067"/>
      <c r="F35" s="1069" t="s">
        <v>5072</v>
      </c>
      <c r="G35" s="1070"/>
      <c r="H35" s="917" t="s">
        <v>6184</v>
      </c>
      <c r="I35" s="917" t="s">
        <v>6186</v>
      </c>
      <c r="J35" s="901" t="s">
        <v>4541</v>
      </c>
      <c r="K35" s="894" t="s">
        <v>3012</v>
      </c>
      <c r="L35" s="894" t="s">
        <v>4920</v>
      </c>
      <c r="M35" s="894" t="s">
        <v>4920</v>
      </c>
      <c r="N35" s="901" t="s">
        <v>6186</v>
      </c>
    </row>
    <row r="36" spans="1:14" x14ac:dyDescent="0.25">
      <c r="A36" s="1065" t="s">
        <v>6154</v>
      </c>
      <c r="B36" s="1066"/>
      <c r="C36" s="1066"/>
      <c r="D36" s="1066"/>
      <c r="E36" s="1067"/>
      <c r="F36" s="1069" t="s">
        <v>5077</v>
      </c>
      <c r="G36" s="1070"/>
      <c r="H36" s="917" t="s">
        <v>5615</v>
      </c>
      <c r="I36" s="917" t="s">
        <v>3311</v>
      </c>
      <c r="J36" s="901" t="s">
        <v>4541</v>
      </c>
      <c r="K36" s="894" t="s">
        <v>3012</v>
      </c>
      <c r="L36" s="894" t="s">
        <v>4920</v>
      </c>
      <c r="M36" s="894" t="s">
        <v>4920</v>
      </c>
      <c r="N36" s="894" t="s">
        <v>4920</v>
      </c>
    </row>
    <row r="37" spans="1:14" x14ac:dyDescent="0.25">
      <c r="A37" s="1065" t="s">
        <v>5830</v>
      </c>
      <c r="B37" s="1066"/>
      <c r="C37" s="1066"/>
      <c r="D37" s="1066"/>
      <c r="E37" s="1067"/>
      <c r="F37" s="1068" t="s">
        <v>5831</v>
      </c>
      <c r="G37" s="1068"/>
      <c r="H37" s="930" t="s">
        <v>5894</v>
      </c>
      <c r="I37" s="930"/>
      <c r="J37" s="901" t="s">
        <v>4541</v>
      </c>
      <c r="K37" s="894" t="s">
        <v>3012</v>
      </c>
      <c r="L37" s="894" t="s">
        <v>5364</v>
      </c>
      <c r="M37" s="894" t="s">
        <v>4920</v>
      </c>
      <c r="N37" s="894" t="s">
        <v>4920</v>
      </c>
    </row>
    <row r="38" spans="1:14" x14ac:dyDescent="0.25">
      <c r="A38" s="1065" t="s">
        <v>5870</v>
      </c>
      <c r="B38" s="1066"/>
      <c r="C38" s="1066"/>
      <c r="D38" s="1066"/>
      <c r="E38" s="1067"/>
      <c r="F38" s="1068" t="s">
        <v>5832</v>
      </c>
      <c r="G38" s="1068"/>
      <c r="H38" s="921" t="s">
        <v>5893</v>
      </c>
      <c r="I38" s="921"/>
      <c r="J38" s="901" t="s">
        <v>4541</v>
      </c>
      <c r="K38" s="894" t="s">
        <v>4920</v>
      </c>
      <c r="L38" s="894" t="s">
        <v>4920</v>
      </c>
      <c r="M38" s="894" t="s">
        <v>4920</v>
      </c>
      <c r="N38" s="894" t="s">
        <v>4920</v>
      </c>
    </row>
    <row r="39" spans="1:14" x14ac:dyDescent="0.25">
      <c r="A39" s="1065" t="s">
        <v>6188</v>
      </c>
      <c r="B39" s="1066"/>
      <c r="C39" s="1066"/>
      <c r="D39" s="1066"/>
      <c r="E39" s="1067"/>
      <c r="F39" s="1075" t="s">
        <v>6189</v>
      </c>
      <c r="G39" s="1070"/>
      <c r="H39" s="985" t="s">
        <v>5888</v>
      </c>
      <c r="I39" s="921" t="s">
        <v>6119</v>
      </c>
      <c r="J39" s="901" t="s">
        <v>4541</v>
      </c>
      <c r="K39" s="894" t="s">
        <v>4920</v>
      </c>
      <c r="L39" s="894" t="s">
        <v>4920</v>
      </c>
      <c r="M39" s="928" t="s">
        <v>6187</v>
      </c>
      <c r="N39" s="894" t="s">
        <v>4920</v>
      </c>
    </row>
    <row r="40" spans="1:14" x14ac:dyDescent="0.25">
      <c r="A40" s="1065" t="s">
        <v>5871</v>
      </c>
      <c r="B40" s="1066"/>
      <c r="C40" s="1066"/>
      <c r="D40" s="1066"/>
      <c r="E40" s="1067"/>
      <c r="F40" s="1068" t="s">
        <v>5833</v>
      </c>
      <c r="G40" s="1068"/>
      <c r="H40" s="917" t="s">
        <v>6525</v>
      </c>
      <c r="I40" s="921" t="s">
        <v>6186</v>
      </c>
      <c r="J40" s="1037" t="s">
        <v>4541</v>
      </c>
      <c r="K40" s="894" t="s">
        <v>4920</v>
      </c>
      <c r="L40" s="894" t="s">
        <v>4920</v>
      </c>
      <c r="M40" s="928" t="s">
        <v>6524</v>
      </c>
      <c r="N40" s="894" t="s">
        <v>4920</v>
      </c>
    </row>
    <row r="41" spans="1:14" x14ac:dyDescent="0.25">
      <c r="A41" s="1065" t="s">
        <v>3310</v>
      </c>
      <c r="B41" s="1066"/>
      <c r="C41" s="1066"/>
      <c r="D41" s="1066"/>
      <c r="E41" s="1067"/>
      <c r="F41" s="1068" t="s">
        <v>5895</v>
      </c>
      <c r="G41" s="1068"/>
      <c r="H41" s="918" t="s">
        <v>5834</v>
      </c>
      <c r="I41" s="918"/>
      <c r="J41" s="901" t="s">
        <v>4541</v>
      </c>
      <c r="K41" s="894" t="s">
        <v>4920</v>
      </c>
      <c r="L41" s="894" t="s">
        <v>4920</v>
      </c>
      <c r="M41" s="894" t="s">
        <v>4920</v>
      </c>
      <c r="N41" s="894" t="s">
        <v>3012</v>
      </c>
    </row>
    <row r="42" spans="1:14" x14ac:dyDescent="0.25">
      <c r="A42" s="1065" t="s">
        <v>5873</v>
      </c>
      <c r="B42" s="1066"/>
      <c r="C42" s="1066"/>
      <c r="D42" s="1066"/>
      <c r="E42" s="1067"/>
      <c r="F42" s="1068" t="s">
        <v>5835</v>
      </c>
      <c r="G42" s="1068"/>
      <c r="H42" s="917" t="s">
        <v>5872</v>
      </c>
      <c r="I42" s="917" t="s">
        <v>6119</v>
      </c>
      <c r="J42" s="904" t="s">
        <v>4541</v>
      </c>
      <c r="K42" s="894" t="s">
        <v>3012</v>
      </c>
      <c r="L42" s="894" t="s">
        <v>5364</v>
      </c>
      <c r="M42" s="894" t="s">
        <v>4920</v>
      </c>
      <c r="N42" s="894" t="s">
        <v>4920</v>
      </c>
    </row>
    <row r="43" spans="1:14" x14ac:dyDescent="0.25">
      <c r="A43" s="1065" t="s">
        <v>6165</v>
      </c>
      <c r="B43" s="1066"/>
      <c r="C43" s="1066"/>
      <c r="D43" s="1066"/>
      <c r="E43" s="1067"/>
      <c r="F43" s="1069" t="s">
        <v>6166</v>
      </c>
      <c r="G43" s="1070"/>
      <c r="H43" s="985" t="s">
        <v>3335</v>
      </c>
      <c r="I43" s="917" t="s">
        <v>6119</v>
      </c>
      <c r="J43" s="1037" t="s">
        <v>4541</v>
      </c>
      <c r="K43" s="894" t="s">
        <v>3012</v>
      </c>
      <c r="L43" s="894" t="s">
        <v>5364</v>
      </c>
      <c r="M43" s="894" t="s">
        <v>4920</v>
      </c>
      <c r="N43" s="894" t="s">
        <v>4920</v>
      </c>
    </row>
    <row r="44" spans="1:14" x14ac:dyDescent="0.25">
      <c r="A44" s="1065" t="s">
        <v>6326</v>
      </c>
      <c r="B44" s="1066"/>
      <c r="C44" s="1066"/>
      <c r="D44" s="1066"/>
      <c r="E44" s="1067"/>
      <c r="F44" s="1069" t="s">
        <v>6446</v>
      </c>
      <c r="G44" s="1070"/>
      <c r="H44" s="985" t="s">
        <v>6327</v>
      </c>
      <c r="I44" s="917" t="s">
        <v>6119</v>
      </c>
      <c r="J44" s="901" t="s">
        <v>4541</v>
      </c>
      <c r="K44" s="894" t="s">
        <v>3012</v>
      </c>
      <c r="L44" s="894" t="s">
        <v>4920</v>
      </c>
      <c r="M44" s="928" t="s">
        <v>6445</v>
      </c>
      <c r="N44" s="894" t="s">
        <v>4920</v>
      </c>
    </row>
    <row r="45" spans="1:14" x14ac:dyDescent="0.25">
      <c r="A45" s="1065" t="s">
        <v>2959</v>
      </c>
      <c r="B45" s="1066"/>
      <c r="C45" s="1066"/>
      <c r="D45" s="1066"/>
      <c r="E45" s="1067"/>
      <c r="F45" s="1069" t="s">
        <v>6514</v>
      </c>
      <c r="G45" s="1070"/>
      <c r="H45" s="918" t="s">
        <v>5834</v>
      </c>
      <c r="I45" s="917" t="s">
        <v>6119</v>
      </c>
      <c r="J45" s="901" t="s">
        <v>4541</v>
      </c>
      <c r="K45" s="894" t="s">
        <v>3012</v>
      </c>
      <c r="L45" s="894" t="s">
        <v>4920</v>
      </c>
      <c r="M45" s="894" t="s">
        <v>4920</v>
      </c>
      <c r="N45" s="894" t="s">
        <v>3012</v>
      </c>
    </row>
    <row r="46" spans="1:14" x14ac:dyDescent="0.25">
      <c r="A46" s="1065" t="s">
        <v>2957</v>
      </c>
      <c r="B46" s="1066"/>
      <c r="C46" s="1066"/>
      <c r="D46" s="1066"/>
      <c r="E46" s="1067"/>
      <c r="F46" s="1068" t="s">
        <v>2958</v>
      </c>
      <c r="G46" s="1068"/>
      <c r="H46" s="918" t="s">
        <v>5834</v>
      </c>
      <c r="I46" s="917" t="s">
        <v>6119</v>
      </c>
      <c r="J46" s="901" t="s">
        <v>4541</v>
      </c>
      <c r="K46" s="894" t="s">
        <v>3012</v>
      </c>
      <c r="L46" s="894" t="s">
        <v>4920</v>
      </c>
      <c r="M46" s="928" t="s">
        <v>6600</v>
      </c>
      <c r="N46" s="894" t="s">
        <v>4920</v>
      </c>
    </row>
    <row r="47" spans="1:14" x14ac:dyDescent="0.25">
      <c r="A47" s="1065" t="s">
        <v>5875</v>
      </c>
      <c r="B47" s="1066"/>
      <c r="C47" s="1066"/>
      <c r="D47" s="1066"/>
      <c r="E47" s="1067"/>
      <c r="F47" s="1068" t="s">
        <v>5836</v>
      </c>
      <c r="G47" s="1068"/>
      <c r="H47" s="917" t="s">
        <v>5874</v>
      </c>
      <c r="I47" s="917"/>
      <c r="J47" s="902" t="s">
        <v>5374</v>
      </c>
      <c r="K47" s="931"/>
      <c r="L47" s="920"/>
      <c r="M47" s="920"/>
      <c r="N47" s="920"/>
    </row>
    <row r="48" spans="1:14" x14ac:dyDescent="0.25">
      <c r="A48" s="1065" t="s">
        <v>5876</v>
      </c>
      <c r="B48" s="1066"/>
      <c r="C48" s="1066"/>
      <c r="D48" s="1066"/>
      <c r="E48" s="1067"/>
      <c r="F48" s="1068" t="s">
        <v>5837</v>
      </c>
      <c r="G48" s="1068"/>
      <c r="H48" s="917" t="s">
        <v>5615</v>
      </c>
      <c r="I48" s="917"/>
      <c r="J48" s="901" t="s">
        <v>4541</v>
      </c>
      <c r="K48" s="894" t="s">
        <v>4920</v>
      </c>
      <c r="L48" s="894" t="s">
        <v>4920</v>
      </c>
      <c r="M48" s="894" t="s">
        <v>4920</v>
      </c>
      <c r="N48" s="894" t="s">
        <v>3012</v>
      </c>
    </row>
    <row r="49" spans="1:14" x14ac:dyDescent="0.25">
      <c r="A49" s="1065" t="s">
        <v>5922</v>
      </c>
      <c r="B49" s="1066"/>
      <c r="C49" s="1066"/>
      <c r="D49" s="1066"/>
      <c r="E49" s="1067"/>
      <c r="F49" s="1069" t="s">
        <v>5921</v>
      </c>
      <c r="G49" s="1070"/>
      <c r="H49" s="917" t="s">
        <v>5615</v>
      </c>
      <c r="I49" s="917" t="s">
        <v>4541</v>
      </c>
      <c r="J49" s="901" t="s">
        <v>4541</v>
      </c>
      <c r="K49" s="894" t="s">
        <v>4920</v>
      </c>
      <c r="L49" s="894" t="s">
        <v>4920</v>
      </c>
      <c r="M49" s="894" t="s">
        <v>4920</v>
      </c>
      <c r="N49" s="957" t="s">
        <v>5923</v>
      </c>
    </row>
    <row r="50" spans="1:14" x14ac:dyDescent="0.25">
      <c r="A50" s="1065" t="s">
        <v>5877</v>
      </c>
      <c r="B50" s="1066"/>
      <c r="C50" s="1066"/>
      <c r="D50" s="1066"/>
      <c r="E50" s="1067"/>
      <c r="F50" s="1068" t="s">
        <v>5838</v>
      </c>
      <c r="G50" s="1068"/>
      <c r="H50" s="923" t="s">
        <v>5896</v>
      </c>
      <c r="I50" s="923" t="s">
        <v>6119</v>
      </c>
      <c r="J50" s="901" t="s">
        <v>4541</v>
      </c>
      <c r="K50" s="894" t="s">
        <v>4920</v>
      </c>
      <c r="L50" s="894" t="s">
        <v>4920</v>
      </c>
      <c r="M50" s="928" t="s">
        <v>5897</v>
      </c>
      <c r="N50" s="894" t="s">
        <v>3012</v>
      </c>
    </row>
    <row r="51" spans="1:14" x14ac:dyDescent="0.25">
      <c r="A51" s="1065" t="s">
        <v>5839</v>
      </c>
      <c r="B51" s="1066"/>
      <c r="C51" s="1066"/>
      <c r="D51" s="1066"/>
      <c r="E51" s="1067"/>
      <c r="F51" s="1068" t="s">
        <v>5840</v>
      </c>
      <c r="G51" s="1068"/>
      <c r="H51" s="917"/>
      <c r="I51" s="917" t="s">
        <v>6711</v>
      </c>
      <c r="J51" s="902" t="s">
        <v>5374</v>
      </c>
      <c r="K51" s="919"/>
      <c r="L51" s="920"/>
      <c r="M51" s="920"/>
      <c r="N51" s="920"/>
    </row>
    <row r="52" spans="1:14" x14ac:dyDescent="0.25">
      <c r="A52" s="1065" t="s">
        <v>6191</v>
      </c>
      <c r="B52" s="1066"/>
      <c r="C52" s="1066"/>
      <c r="D52" s="1066"/>
      <c r="E52" s="1067"/>
      <c r="F52" s="1069" t="s">
        <v>5101</v>
      </c>
      <c r="G52" s="1070"/>
      <c r="H52" s="918" t="s">
        <v>5834</v>
      </c>
      <c r="I52" s="917" t="s">
        <v>3311</v>
      </c>
      <c r="J52" s="901" t="s">
        <v>4541</v>
      </c>
      <c r="K52" s="894" t="s">
        <v>3012</v>
      </c>
      <c r="L52" s="894" t="s">
        <v>5364</v>
      </c>
      <c r="M52" s="894" t="s">
        <v>4920</v>
      </c>
      <c r="N52" s="894" t="s">
        <v>4541</v>
      </c>
    </row>
    <row r="53" spans="1:14" x14ac:dyDescent="0.25">
      <c r="A53" s="1065" t="s">
        <v>6201</v>
      </c>
      <c r="B53" s="1066"/>
      <c r="C53" s="1066"/>
      <c r="D53" s="1066"/>
      <c r="E53" s="1067"/>
      <c r="F53" s="1069" t="s">
        <v>6202</v>
      </c>
      <c r="G53" s="1070"/>
      <c r="H53" s="927" t="s">
        <v>6342</v>
      </c>
      <c r="I53" s="917" t="s">
        <v>3311</v>
      </c>
      <c r="J53" s="901" t="s">
        <v>4541</v>
      </c>
      <c r="K53" s="894" t="s">
        <v>3012</v>
      </c>
      <c r="L53" s="894" t="s">
        <v>5364</v>
      </c>
      <c r="M53" s="894" t="s">
        <v>4920</v>
      </c>
      <c r="N53" s="894" t="s">
        <v>4541</v>
      </c>
    </row>
    <row r="54" spans="1:14" x14ac:dyDescent="0.25">
      <c r="A54" s="1065" t="s">
        <v>6371</v>
      </c>
      <c r="B54" s="1066"/>
      <c r="C54" s="1066"/>
      <c r="D54" s="1066"/>
      <c r="E54" s="1067"/>
      <c r="F54" s="1075" t="s">
        <v>6372</v>
      </c>
      <c r="G54" s="1070"/>
      <c r="H54" s="927" t="s">
        <v>6373</v>
      </c>
      <c r="I54" s="917" t="s">
        <v>6119</v>
      </c>
      <c r="J54" s="901" t="s">
        <v>4541</v>
      </c>
      <c r="K54" s="894" t="s">
        <v>4920</v>
      </c>
      <c r="L54" s="894" t="s">
        <v>4920</v>
      </c>
      <c r="M54" s="894" t="s">
        <v>4920</v>
      </c>
      <c r="N54" s="894" t="s">
        <v>5364</v>
      </c>
    </row>
    <row r="55" spans="1:14" x14ac:dyDescent="0.25">
      <c r="A55" s="1065" t="s">
        <v>5878</v>
      </c>
      <c r="B55" s="1066"/>
      <c r="C55" s="1066"/>
      <c r="D55" s="1066"/>
      <c r="E55" s="1067"/>
      <c r="F55" s="1068" t="s">
        <v>5111</v>
      </c>
      <c r="G55" s="1068"/>
      <c r="H55" s="917" t="s">
        <v>3146</v>
      </c>
      <c r="I55" s="917" t="s">
        <v>3311</v>
      </c>
      <c r="J55" s="901" t="s">
        <v>4541</v>
      </c>
      <c r="K55" s="894" t="s">
        <v>4920</v>
      </c>
      <c r="L55" s="894" t="s">
        <v>4920</v>
      </c>
      <c r="M55" s="928" t="s">
        <v>6447</v>
      </c>
      <c r="N55" s="901" t="s">
        <v>4541</v>
      </c>
    </row>
    <row r="56" spans="1:14" ht="32.25" customHeight="1" x14ac:dyDescent="0.25">
      <c r="A56" s="1065" t="s">
        <v>6677</v>
      </c>
      <c r="B56" s="1066"/>
      <c r="C56" s="1066"/>
      <c r="D56" s="1066"/>
      <c r="E56" s="1067"/>
      <c r="F56" s="1073" t="s">
        <v>6678</v>
      </c>
      <c r="G56" s="1074"/>
      <c r="H56" s="918" t="s">
        <v>6679</v>
      </c>
      <c r="I56" s="918" t="s">
        <v>6119</v>
      </c>
      <c r="J56" s="901" t="s">
        <v>4541</v>
      </c>
      <c r="K56" s="894" t="s">
        <v>4920</v>
      </c>
      <c r="L56" s="894" t="s">
        <v>4920</v>
      </c>
      <c r="M56" s="996" t="s">
        <v>6680</v>
      </c>
      <c r="N56" s="894" t="s">
        <v>5364</v>
      </c>
    </row>
    <row r="57" spans="1:14" x14ac:dyDescent="0.25">
      <c r="A57" s="1065" t="s">
        <v>3933</v>
      </c>
      <c r="B57" s="1066"/>
      <c r="C57" s="1066"/>
      <c r="D57" s="1066"/>
      <c r="E57" s="1067"/>
      <c r="F57" s="1069" t="s">
        <v>6323</v>
      </c>
      <c r="G57" s="1070"/>
      <c r="H57" s="917" t="s">
        <v>5615</v>
      </c>
      <c r="I57" s="917" t="s">
        <v>6186</v>
      </c>
      <c r="J57" s="901" t="s">
        <v>4541</v>
      </c>
      <c r="K57" s="894" t="s">
        <v>4920</v>
      </c>
      <c r="L57" s="894" t="s">
        <v>4920</v>
      </c>
      <c r="M57" s="894" t="s">
        <v>4920</v>
      </c>
      <c r="N57" s="894" t="s">
        <v>5364</v>
      </c>
    </row>
    <row r="58" spans="1:14" x14ac:dyDescent="0.25">
      <c r="A58" s="1065" t="s">
        <v>3306</v>
      </c>
      <c r="B58" s="1066"/>
      <c r="C58" s="1066"/>
      <c r="D58" s="1066"/>
      <c r="E58" s="1067"/>
      <c r="F58" s="1068" t="s">
        <v>1609</v>
      </c>
      <c r="G58" s="1068"/>
      <c r="H58" s="917" t="s">
        <v>5879</v>
      </c>
      <c r="I58" s="917"/>
      <c r="J58" s="901" t="s">
        <v>4541</v>
      </c>
      <c r="K58" s="894" t="s">
        <v>4920</v>
      </c>
      <c r="L58" s="894" t="s">
        <v>4920</v>
      </c>
      <c r="M58" s="894" t="s">
        <v>4920</v>
      </c>
      <c r="N58" s="894" t="s">
        <v>5364</v>
      </c>
    </row>
    <row r="59" spans="1:14" x14ac:dyDescent="0.25">
      <c r="A59" s="1065" t="s">
        <v>5924</v>
      </c>
      <c r="B59" s="1066"/>
      <c r="C59" s="1066"/>
      <c r="D59" s="1066"/>
      <c r="E59" s="1067"/>
      <c r="F59" s="1069" t="s">
        <v>5925</v>
      </c>
      <c r="G59" s="1070"/>
      <c r="H59" s="922" t="s">
        <v>5926</v>
      </c>
      <c r="I59" s="922" t="s">
        <v>4541</v>
      </c>
      <c r="J59" s="901" t="s">
        <v>4541</v>
      </c>
      <c r="K59" s="894" t="s">
        <v>4920</v>
      </c>
      <c r="L59" s="894" t="s">
        <v>4920</v>
      </c>
      <c r="M59" s="894" t="s">
        <v>4920</v>
      </c>
      <c r="N59" s="894" t="s">
        <v>5364</v>
      </c>
    </row>
    <row r="60" spans="1:14" x14ac:dyDescent="0.25">
      <c r="A60" s="1065" t="s">
        <v>6625</v>
      </c>
      <c r="B60" s="1066"/>
      <c r="C60" s="1066"/>
      <c r="D60" s="1066"/>
      <c r="E60" s="1067"/>
      <c r="F60" s="1069" t="s">
        <v>6626</v>
      </c>
      <c r="G60" s="1070"/>
      <c r="H60" s="922"/>
      <c r="I60" s="917" t="s">
        <v>6119</v>
      </c>
      <c r="J60" s="901" t="s">
        <v>4541</v>
      </c>
      <c r="K60" s="894"/>
      <c r="L60" s="894"/>
      <c r="M60" s="894">
        <v>15057419</v>
      </c>
      <c r="N60" s="894"/>
    </row>
    <row r="61" spans="1:14" x14ac:dyDescent="0.25">
      <c r="A61" s="1065" t="s">
        <v>5880</v>
      </c>
      <c r="B61" s="1066"/>
      <c r="C61" s="1066"/>
      <c r="D61" s="1066"/>
      <c r="E61" s="1067"/>
      <c r="F61" s="1068" t="s">
        <v>5841</v>
      </c>
      <c r="G61" s="1068"/>
      <c r="H61" s="917" t="s">
        <v>5881</v>
      </c>
      <c r="I61" s="917"/>
      <c r="J61" s="902" t="s">
        <v>5374</v>
      </c>
      <c r="K61" s="919"/>
      <c r="L61" s="920"/>
      <c r="M61" s="920"/>
      <c r="N61" s="920"/>
    </row>
    <row r="62" spans="1:14" x14ac:dyDescent="0.25">
      <c r="A62" s="1065" t="s">
        <v>6608</v>
      </c>
      <c r="B62" s="1066"/>
      <c r="C62" s="1066"/>
      <c r="D62" s="1066"/>
      <c r="E62" s="1067"/>
      <c r="F62" s="1069" t="s">
        <v>5121</v>
      </c>
      <c r="G62" s="1070"/>
      <c r="H62" s="917" t="s">
        <v>6609</v>
      </c>
      <c r="I62" s="917" t="s">
        <v>6119</v>
      </c>
      <c r="J62" s="901" t="s">
        <v>4541</v>
      </c>
      <c r="K62" s="894" t="s">
        <v>4920</v>
      </c>
      <c r="L62" s="894" t="s">
        <v>4920</v>
      </c>
      <c r="M62" s="894" t="s">
        <v>4920</v>
      </c>
      <c r="N62" s="894" t="s">
        <v>5364</v>
      </c>
    </row>
    <row r="63" spans="1:14" x14ac:dyDescent="0.25">
      <c r="A63" s="1065" t="s">
        <v>5882</v>
      </c>
      <c r="B63" s="1066"/>
      <c r="C63" s="1066"/>
      <c r="D63" s="1066"/>
      <c r="E63" s="1067"/>
      <c r="F63" s="1068" t="s">
        <v>3344</v>
      </c>
      <c r="G63" s="1068"/>
      <c r="H63" s="917" t="s">
        <v>3335</v>
      </c>
      <c r="I63" s="917" t="s">
        <v>3066</v>
      </c>
      <c r="J63" s="901" t="s">
        <v>4541</v>
      </c>
      <c r="K63" s="894" t="s">
        <v>3012</v>
      </c>
      <c r="L63" s="894" t="s">
        <v>5364</v>
      </c>
      <c r="M63" s="894" t="s">
        <v>4920</v>
      </c>
      <c r="N63" s="894" t="s">
        <v>4920</v>
      </c>
    </row>
    <row r="64" spans="1:14" x14ac:dyDescent="0.25">
      <c r="A64" s="1065" t="s">
        <v>5883</v>
      </c>
      <c r="B64" s="1066"/>
      <c r="C64" s="1066"/>
      <c r="D64" s="1066"/>
      <c r="E64" s="1067"/>
      <c r="F64" s="1068" t="s">
        <v>5842</v>
      </c>
      <c r="G64" s="1068"/>
      <c r="H64" s="917" t="s">
        <v>5888</v>
      </c>
      <c r="I64" s="1004" t="s">
        <v>3311</v>
      </c>
      <c r="J64" s="901" t="s">
        <v>4541</v>
      </c>
      <c r="K64" s="894" t="s">
        <v>4920</v>
      </c>
      <c r="L64" s="894" t="s">
        <v>4920</v>
      </c>
      <c r="M64" s="894" t="s">
        <v>4920</v>
      </c>
      <c r="N64" s="894" t="s">
        <v>4920</v>
      </c>
    </row>
    <row r="65" spans="1:14" x14ac:dyDescent="0.25">
      <c r="A65" s="1065" t="s">
        <v>6605</v>
      </c>
      <c r="B65" s="1066"/>
      <c r="C65" s="1066"/>
      <c r="D65" s="1066"/>
      <c r="E65" s="1067"/>
      <c r="F65" s="1071" t="s">
        <v>6606</v>
      </c>
      <c r="G65" s="1072"/>
      <c r="H65" s="917" t="s">
        <v>5615</v>
      </c>
      <c r="I65" s="917" t="s">
        <v>6119</v>
      </c>
      <c r="J65" s="963" t="s">
        <v>4541</v>
      </c>
      <c r="K65" s="894" t="s">
        <v>4920</v>
      </c>
      <c r="L65" s="894" t="s">
        <v>5364</v>
      </c>
      <c r="M65" s="894" t="s">
        <v>4920</v>
      </c>
      <c r="N65" s="894" t="s">
        <v>4920</v>
      </c>
    </row>
    <row r="66" spans="1:14" x14ac:dyDescent="0.25">
      <c r="A66" s="1065" t="s">
        <v>5884</v>
      </c>
      <c r="B66" s="1066"/>
      <c r="C66" s="1066"/>
      <c r="D66" s="1066"/>
      <c r="E66" s="1067"/>
      <c r="F66" s="1068" t="s">
        <v>5843</v>
      </c>
      <c r="G66" s="1068"/>
      <c r="H66" s="922" t="s">
        <v>6249</v>
      </c>
      <c r="I66" s="917" t="s">
        <v>6186</v>
      </c>
      <c r="J66" s="963" t="s">
        <v>4541</v>
      </c>
      <c r="K66" s="894" t="s">
        <v>4920</v>
      </c>
      <c r="L66" s="894" t="s">
        <v>4920</v>
      </c>
      <c r="M66" s="894" t="s">
        <v>4920</v>
      </c>
      <c r="N66" s="894" t="s">
        <v>5364</v>
      </c>
    </row>
    <row r="67" spans="1:14" ht="30.75" customHeight="1" x14ac:dyDescent="0.25">
      <c r="A67" s="1065" t="s">
        <v>6682</v>
      </c>
      <c r="B67" s="1066"/>
      <c r="C67" s="1066"/>
      <c r="D67" s="1066"/>
      <c r="E67" s="1067"/>
      <c r="F67" s="1073" t="s">
        <v>6683</v>
      </c>
      <c r="G67" s="1074"/>
      <c r="H67" s="1054" t="s">
        <v>6684</v>
      </c>
      <c r="I67" s="918" t="s">
        <v>6119</v>
      </c>
      <c r="J67" s="901" t="s">
        <v>4541</v>
      </c>
      <c r="K67" s="894" t="s">
        <v>4920</v>
      </c>
      <c r="L67" s="894" t="s">
        <v>5364</v>
      </c>
      <c r="M67" s="928" t="s">
        <v>6685</v>
      </c>
      <c r="N67" s="894" t="s">
        <v>4920</v>
      </c>
    </row>
    <row r="68" spans="1:14" x14ac:dyDescent="0.25">
      <c r="A68" s="1065" t="s">
        <v>5886</v>
      </c>
      <c r="B68" s="1066"/>
      <c r="C68" s="1066"/>
      <c r="D68" s="1066"/>
      <c r="E68" s="1067"/>
      <c r="F68" s="1068" t="s">
        <v>5844</v>
      </c>
      <c r="G68" s="1068"/>
      <c r="H68" s="917" t="s">
        <v>5885</v>
      </c>
      <c r="I68" s="917"/>
      <c r="J68" s="902" t="s">
        <v>5374</v>
      </c>
      <c r="K68" s="919"/>
      <c r="L68" s="920"/>
      <c r="M68" s="920"/>
      <c r="N68" s="920"/>
    </row>
    <row r="69" spans="1:14" x14ac:dyDescent="0.25">
      <c r="A69" s="1065" t="s">
        <v>6054</v>
      </c>
      <c r="B69" s="1066"/>
      <c r="C69" s="1066"/>
      <c r="D69" s="1066"/>
      <c r="E69" s="1067"/>
      <c r="F69" s="1068" t="s">
        <v>5845</v>
      </c>
      <c r="G69" s="1068"/>
      <c r="H69" s="917" t="s">
        <v>3146</v>
      </c>
      <c r="I69" s="917" t="s">
        <v>3311</v>
      </c>
      <c r="J69" s="901" t="s">
        <v>4541</v>
      </c>
      <c r="K69" s="894" t="s">
        <v>4920</v>
      </c>
      <c r="L69" s="894" t="s">
        <v>4920</v>
      </c>
      <c r="M69" s="894" t="s">
        <v>4920</v>
      </c>
      <c r="N69" s="894" t="s">
        <v>5364</v>
      </c>
    </row>
    <row r="70" spans="1:14" x14ac:dyDescent="0.25">
      <c r="A70" s="1065" t="s">
        <v>6145</v>
      </c>
      <c r="B70" s="1066"/>
      <c r="C70" s="1066"/>
      <c r="D70" s="1066"/>
      <c r="E70" s="1067"/>
      <c r="F70" s="1069" t="s">
        <v>4042</v>
      </c>
      <c r="G70" s="1070"/>
      <c r="H70" s="917" t="s">
        <v>5615</v>
      </c>
      <c r="I70" s="917" t="s">
        <v>3311</v>
      </c>
      <c r="J70" s="901" t="s">
        <v>4541</v>
      </c>
      <c r="K70" s="894" t="s">
        <v>3012</v>
      </c>
      <c r="L70" s="894" t="s">
        <v>5364</v>
      </c>
      <c r="M70" s="894" t="s">
        <v>4920</v>
      </c>
      <c r="N70" s="894" t="s">
        <v>4920</v>
      </c>
    </row>
    <row r="71" spans="1:14" x14ac:dyDescent="0.25">
      <c r="A71" s="1065" t="s">
        <v>2995</v>
      </c>
      <c r="B71" s="1066"/>
      <c r="C71" s="1066"/>
      <c r="D71" s="1066"/>
      <c r="E71" s="1067"/>
      <c r="F71" s="1068" t="s">
        <v>2996</v>
      </c>
      <c r="G71" s="1068"/>
      <c r="H71" s="917" t="s">
        <v>3277</v>
      </c>
      <c r="I71" s="917" t="s">
        <v>6119</v>
      </c>
      <c r="J71" s="901" t="s">
        <v>4541</v>
      </c>
      <c r="K71" s="894" t="s">
        <v>4920</v>
      </c>
      <c r="L71" s="894" t="s">
        <v>4920</v>
      </c>
      <c r="M71" s="928" t="s">
        <v>5898</v>
      </c>
      <c r="N71" s="894" t="s">
        <v>3012</v>
      </c>
    </row>
    <row r="72" spans="1:14" ht="21.75" customHeight="1" x14ac:dyDescent="0.25">
      <c r="A72" s="1065" t="s">
        <v>6055</v>
      </c>
      <c r="B72" s="1066"/>
      <c r="C72" s="1066"/>
      <c r="D72" s="1066"/>
      <c r="E72" s="1067"/>
      <c r="F72" s="1065">
        <v>92435254253</v>
      </c>
      <c r="G72" s="1067"/>
      <c r="H72" s="965" t="s">
        <v>6448</v>
      </c>
      <c r="I72" s="918" t="s">
        <v>3311</v>
      </c>
      <c r="J72" s="901" t="s">
        <v>4541</v>
      </c>
      <c r="K72" s="894" t="s">
        <v>4920</v>
      </c>
      <c r="L72" s="894" t="s">
        <v>4920</v>
      </c>
      <c r="M72" s="894" t="s">
        <v>4920</v>
      </c>
      <c r="N72" s="894" t="s">
        <v>5364</v>
      </c>
    </row>
    <row r="73" spans="1:14" x14ac:dyDescent="0.25">
      <c r="A73" s="1065" t="s">
        <v>5846</v>
      </c>
      <c r="B73" s="1066"/>
      <c r="C73" s="1066"/>
      <c r="D73" s="1066"/>
      <c r="E73" s="1067"/>
      <c r="F73" s="1068" t="s">
        <v>3150</v>
      </c>
      <c r="G73" s="1068"/>
      <c r="H73" s="917"/>
      <c r="I73" s="917"/>
      <c r="J73" s="902" t="s">
        <v>5374</v>
      </c>
      <c r="K73" s="919"/>
      <c r="L73" s="920"/>
      <c r="M73" s="920"/>
      <c r="N73" s="920"/>
    </row>
    <row r="74" spans="1:14" x14ac:dyDescent="0.25">
      <c r="A74" s="1065" t="s">
        <v>5887</v>
      </c>
      <c r="B74" s="1066"/>
      <c r="C74" s="1066"/>
      <c r="D74" s="1066"/>
      <c r="E74" s="1067"/>
      <c r="F74" s="1068" t="s">
        <v>5847</v>
      </c>
      <c r="G74" s="1068"/>
      <c r="H74" s="917" t="s">
        <v>3335</v>
      </c>
      <c r="I74" s="917" t="s">
        <v>3311</v>
      </c>
      <c r="J74" s="901" t="s">
        <v>4541</v>
      </c>
      <c r="K74" s="894" t="s">
        <v>4920</v>
      </c>
      <c r="L74" s="894" t="s">
        <v>4920</v>
      </c>
      <c r="M74" s="928" t="s">
        <v>6248</v>
      </c>
      <c r="N74" s="894" t="s">
        <v>4920</v>
      </c>
    </row>
    <row r="75" spans="1:14" x14ac:dyDescent="0.25">
      <c r="A75" s="1065" t="s">
        <v>5889</v>
      </c>
      <c r="B75" s="1066"/>
      <c r="C75" s="1066"/>
      <c r="D75" s="1066"/>
      <c r="E75" s="1067"/>
      <c r="F75" s="1068" t="s">
        <v>5094</v>
      </c>
      <c r="G75" s="1068"/>
      <c r="H75" s="917" t="s">
        <v>5615</v>
      </c>
      <c r="I75" s="917" t="s">
        <v>6146</v>
      </c>
      <c r="J75" s="901" t="s">
        <v>4541</v>
      </c>
      <c r="K75" s="894" t="s">
        <v>3012</v>
      </c>
      <c r="L75" s="894" t="s">
        <v>4920</v>
      </c>
      <c r="M75" s="894">
        <v>15385998</v>
      </c>
      <c r="N75" s="894" t="s">
        <v>4920</v>
      </c>
    </row>
  </sheetData>
  <mergeCells count="150">
    <mergeCell ref="A17:E17"/>
    <mergeCell ref="F17:G17"/>
    <mergeCell ref="F10:G10"/>
    <mergeCell ref="F15:G15"/>
    <mergeCell ref="F16:G16"/>
    <mergeCell ref="A11:E11"/>
    <mergeCell ref="A13:E13"/>
    <mergeCell ref="F19:G19"/>
    <mergeCell ref="A9:E9"/>
    <mergeCell ref="F9:G9"/>
    <mergeCell ref="F13:G13"/>
    <mergeCell ref="F14:G14"/>
    <mergeCell ref="A10:E10"/>
    <mergeCell ref="F1:G1"/>
    <mergeCell ref="F3:G3"/>
    <mergeCell ref="F4:G4"/>
    <mergeCell ref="F5:G5"/>
    <mergeCell ref="F6:G6"/>
    <mergeCell ref="F7:G7"/>
    <mergeCell ref="F8:G8"/>
    <mergeCell ref="A6:E6"/>
    <mergeCell ref="A7:E7"/>
    <mergeCell ref="A8:E8"/>
    <mergeCell ref="A1:E1"/>
    <mergeCell ref="A3:E3"/>
    <mergeCell ref="A4:E4"/>
    <mergeCell ref="A5:E5"/>
    <mergeCell ref="A2:E2"/>
    <mergeCell ref="F2:G2"/>
    <mergeCell ref="A24:E24"/>
    <mergeCell ref="F21:G21"/>
    <mergeCell ref="F24:G24"/>
    <mergeCell ref="A27:E27"/>
    <mergeCell ref="A26:E26"/>
    <mergeCell ref="F26:G26"/>
    <mergeCell ref="F11:G11"/>
    <mergeCell ref="A14:E14"/>
    <mergeCell ref="A15:E15"/>
    <mergeCell ref="A16:E16"/>
    <mergeCell ref="A18:E18"/>
    <mergeCell ref="A19:E19"/>
    <mergeCell ref="A21:E21"/>
    <mergeCell ref="A23:E23"/>
    <mergeCell ref="F23:G23"/>
    <mergeCell ref="A25:E25"/>
    <mergeCell ref="F25:G25"/>
    <mergeCell ref="A12:E12"/>
    <mergeCell ref="F12:G12"/>
    <mergeCell ref="F18:G18"/>
    <mergeCell ref="A22:E22"/>
    <mergeCell ref="F22:G22"/>
    <mergeCell ref="A20:E20"/>
    <mergeCell ref="F20:G20"/>
    <mergeCell ref="A31:E31"/>
    <mergeCell ref="A32:E32"/>
    <mergeCell ref="F27:G27"/>
    <mergeCell ref="F28:G28"/>
    <mergeCell ref="F29:G29"/>
    <mergeCell ref="F30:G30"/>
    <mergeCell ref="F31:G31"/>
    <mergeCell ref="F32:G32"/>
    <mergeCell ref="A35:E35"/>
    <mergeCell ref="F35:G35"/>
    <mergeCell ref="A28:E28"/>
    <mergeCell ref="A29:E29"/>
    <mergeCell ref="A30:E30"/>
    <mergeCell ref="A33:E33"/>
    <mergeCell ref="F33:G33"/>
    <mergeCell ref="A34:E34"/>
    <mergeCell ref="F34:G34"/>
    <mergeCell ref="A37:E37"/>
    <mergeCell ref="A38:E38"/>
    <mergeCell ref="A40:E40"/>
    <mergeCell ref="A41:E41"/>
    <mergeCell ref="A42:E42"/>
    <mergeCell ref="F42:G42"/>
    <mergeCell ref="F46:G46"/>
    <mergeCell ref="F47:G47"/>
    <mergeCell ref="A36:E36"/>
    <mergeCell ref="F36:G36"/>
    <mergeCell ref="A39:E39"/>
    <mergeCell ref="A43:E43"/>
    <mergeCell ref="F37:G37"/>
    <mergeCell ref="F38:G38"/>
    <mergeCell ref="F40:G40"/>
    <mergeCell ref="F41:G41"/>
    <mergeCell ref="A44:E44"/>
    <mergeCell ref="A45:E45"/>
    <mergeCell ref="A46:E46"/>
    <mergeCell ref="A47:E47"/>
    <mergeCell ref="A75:E75"/>
    <mergeCell ref="A66:E66"/>
    <mergeCell ref="A68:E68"/>
    <mergeCell ref="A69:E69"/>
    <mergeCell ref="F75:G75"/>
    <mergeCell ref="F63:G63"/>
    <mergeCell ref="F64:G64"/>
    <mergeCell ref="F39:G39"/>
    <mergeCell ref="F43:G43"/>
    <mergeCell ref="F66:G66"/>
    <mergeCell ref="F68:G68"/>
    <mergeCell ref="F69:G69"/>
    <mergeCell ref="F71:G71"/>
    <mergeCell ref="F73:G73"/>
    <mergeCell ref="F74:G74"/>
    <mergeCell ref="F70:G70"/>
    <mergeCell ref="F57:G57"/>
    <mergeCell ref="F44:G44"/>
    <mergeCell ref="F54:G54"/>
    <mergeCell ref="F45:G45"/>
    <mergeCell ref="A63:E63"/>
    <mergeCell ref="A64:E64"/>
    <mergeCell ref="A71:E71"/>
    <mergeCell ref="A73:E73"/>
    <mergeCell ref="A74:E74"/>
    <mergeCell ref="A72:E72"/>
    <mergeCell ref="F72:G72"/>
    <mergeCell ref="A70:E70"/>
    <mergeCell ref="A53:E53"/>
    <mergeCell ref="F53:G53"/>
    <mergeCell ref="A61:E61"/>
    <mergeCell ref="F55:G55"/>
    <mergeCell ref="F58:G58"/>
    <mergeCell ref="F61:G61"/>
    <mergeCell ref="A57:E57"/>
    <mergeCell ref="A54:E54"/>
    <mergeCell ref="A65:E65"/>
    <mergeCell ref="F65:G65"/>
    <mergeCell ref="A62:E62"/>
    <mergeCell ref="F62:G62"/>
    <mergeCell ref="A56:E56"/>
    <mergeCell ref="F56:G56"/>
    <mergeCell ref="A67:E67"/>
    <mergeCell ref="F67:G67"/>
    <mergeCell ref="A48:E48"/>
    <mergeCell ref="A50:E50"/>
    <mergeCell ref="A49:E49"/>
    <mergeCell ref="A51:E51"/>
    <mergeCell ref="F48:G48"/>
    <mergeCell ref="F50:G50"/>
    <mergeCell ref="F49:G49"/>
    <mergeCell ref="A60:E60"/>
    <mergeCell ref="F60:G60"/>
    <mergeCell ref="A52:E52"/>
    <mergeCell ref="F52:G52"/>
    <mergeCell ref="A59:E59"/>
    <mergeCell ref="F59:G59"/>
    <mergeCell ref="F51:G51"/>
    <mergeCell ref="A55:E55"/>
    <mergeCell ref="A58:E58"/>
  </mergeCells>
  <phoneticPr fontId="144" type="noConversion"/>
  <hyperlinks>
    <hyperlink ref="H3" r:id="rId1" xr:uid="{3AD3E10B-8229-4ECF-815D-684B69598419}"/>
    <hyperlink ref="H4" r:id="rId2" xr:uid="{28A5AFE7-227C-466A-B921-0AA7504C9054}"/>
    <hyperlink ref="H7" r:id="rId3" xr:uid="{62DF1FE0-D5DB-4F51-AC31-9F76023954DE}"/>
    <hyperlink ref="H38" r:id="rId4" xr:uid="{EF41DF5B-97F0-46C2-89B1-1914C2926D59}"/>
    <hyperlink ref="H50" r:id="rId5" xr:uid="{CA868633-91BB-42DB-8157-E199455CFE93}"/>
    <hyperlink ref="H59" r:id="rId6" xr:uid="{04BD675D-073F-4019-806E-3890615BACEF}"/>
    <hyperlink ref="H15" r:id="rId7" xr:uid="{3C3D87A9-2223-4272-A52A-C4643B83A8AB}"/>
    <hyperlink ref="H43" r:id="rId8" xr:uid="{438220E7-4907-4905-B95B-92F2D71632B2}"/>
    <hyperlink ref="H39" r:id="rId9" xr:uid="{4E061C88-E1F9-44B2-BC4D-89316E41D571}"/>
    <hyperlink ref="H66" r:id="rId10" xr:uid="{6F4BF416-46BF-47A5-8242-B66E315065DE}"/>
    <hyperlink ref="H44" r:id="rId11" xr:uid="{6B3C00D5-9D3D-4273-B493-B6FA568B74A8}"/>
    <hyperlink ref="H53" r:id="rId12" xr:uid="{B69B5C3C-CC88-46DD-9AE7-9ED3F9FB068E}"/>
    <hyperlink ref="H25" r:id="rId13" xr:uid="{B23DFC25-F3F1-4749-A22A-E47004F20953}"/>
    <hyperlink ref="H72" r:id="rId14" xr:uid="{310B675A-9DDA-4394-83EB-D1FB30D75AC0}"/>
    <hyperlink ref="H67" r:id="rId15" xr:uid="{C25AE99A-B86D-498A-BCB0-5F3F76F7D20B}"/>
  </hyperlinks>
  <pageMargins left="0.511811024" right="0.511811024" top="0.78740157499999996" bottom="0.78740157499999996" header="0.31496062000000002" footer="0.31496062000000002"/>
  <legacyDrawing r:id="rId1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89"/>
  <sheetViews>
    <sheetView topLeftCell="D1" workbookViewId="0">
      <selection activeCell="B14" sqref="B14"/>
    </sheetView>
  </sheetViews>
  <sheetFormatPr defaultColWidth="14.42578125" defaultRowHeight="15" customHeight="1" x14ac:dyDescent="0.25"/>
  <cols>
    <col min="1" max="1" width="3.7109375" customWidth="1"/>
    <col min="2" max="2" width="48" customWidth="1"/>
    <col min="3" max="3" width="27.140625" bestFit="1" customWidth="1"/>
    <col min="4" max="4" width="18" bestFit="1" customWidth="1"/>
    <col min="5" max="5" width="16.85546875" bestFit="1" customWidth="1"/>
    <col min="6" max="6" width="31" customWidth="1"/>
    <col min="7" max="7" width="26.5703125" customWidth="1"/>
    <col min="8" max="19" width="9.140625" customWidth="1"/>
  </cols>
  <sheetData>
    <row r="1" spans="1:26" ht="12" customHeight="1" thickBot="1" x14ac:dyDescent="0.3">
      <c r="A1" s="36" t="s">
        <v>1621</v>
      </c>
      <c r="B1" s="37" t="s">
        <v>5</v>
      </c>
      <c r="C1" s="38" t="s">
        <v>1622</v>
      </c>
      <c r="D1" s="843" t="s">
        <v>4</v>
      </c>
      <c r="E1" s="39" t="s">
        <v>1623</v>
      </c>
      <c r="F1" s="40" t="s">
        <v>1624</v>
      </c>
      <c r="G1" s="41" t="s">
        <v>1625</v>
      </c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3"/>
      <c r="U1" s="43"/>
      <c r="V1" s="43"/>
      <c r="W1" s="43"/>
      <c r="X1" s="43"/>
      <c r="Y1" s="43"/>
      <c r="Z1" s="43"/>
    </row>
    <row r="2" spans="1:26" ht="12" customHeight="1" x14ac:dyDescent="0.25">
      <c r="A2" s="44">
        <v>1</v>
      </c>
      <c r="B2" s="45" t="s">
        <v>12</v>
      </c>
      <c r="C2" s="830" t="s">
        <v>1626</v>
      </c>
      <c r="D2" s="844" t="s">
        <v>11</v>
      </c>
      <c r="E2" s="842"/>
      <c r="F2" s="47" t="s">
        <v>1627</v>
      </c>
      <c r="G2" s="48" t="s">
        <v>1628</v>
      </c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3"/>
      <c r="U2" s="43"/>
      <c r="V2" s="43"/>
      <c r="W2" s="43"/>
      <c r="X2" s="43"/>
      <c r="Y2" s="43"/>
      <c r="Z2" s="43"/>
    </row>
    <row r="3" spans="1:26" ht="12" customHeight="1" x14ac:dyDescent="0.25">
      <c r="A3" s="44">
        <v>2</v>
      </c>
      <c r="B3" s="845" t="s">
        <v>546</v>
      </c>
      <c r="C3" s="831" t="s">
        <v>1629</v>
      </c>
      <c r="D3" s="836" t="s">
        <v>1630</v>
      </c>
      <c r="E3" s="846" t="s">
        <v>5217</v>
      </c>
      <c r="F3" s="49" t="s">
        <v>1631</v>
      </c>
      <c r="G3" s="838" t="s">
        <v>5216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3"/>
      <c r="U3" s="43"/>
      <c r="V3" s="43"/>
      <c r="W3" s="43"/>
      <c r="X3" s="43"/>
      <c r="Y3" s="43"/>
      <c r="Z3" s="43"/>
    </row>
    <row r="4" spans="1:26" ht="12" customHeight="1" x14ac:dyDescent="0.25">
      <c r="A4" s="44">
        <v>3</v>
      </c>
      <c r="B4" s="45" t="s">
        <v>1632</v>
      </c>
      <c r="C4" s="831" t="s">
        <v>1633</v>
      </c>
      <c r="D4" s="833" t="s">
        <v>266</v>
      </c>
      <c r="E4" s="832"/>
      <c r="F4" s="49" t="s">
        <v>1634</v>
      </c>
      <c r="G4" s="50">
        <v>91984662050</v>
      </c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3"/>
      <c r="U4" s="43"/>
      <c r="V4" s="43"/>
      <c r="W4" s="43"/>
      <c r="X4" s="43"/>
      <c r="Y4" s="43"/>
      <c r="Z4" s="43"/>
    </row>
    <row r="5" spans="1:26" ht="12" customHeight="1" x14ac:dyDescent="0.25">
      <c r="A5" s="44">
        <v>4</v>
      </c>
      <c r="B5" s="834" t="s">
        <v>5206</v>
      </c>
      <c r="C5" s="835" t="s">
        <v>5208</v>
      </c>
      <c r="D5" s="836" t="s">
        <v>5207</v>
      </c>
      <c r="E5" s="832"/>
      <c r="F5" s="837" t="s">
        <v>5209</v>
      </c>
      <c r="G5" s="838" t="s">
        <v>5210</v>
      </c>
      <c r="H5" s="824"/>
      <c r="I5" s="824"/>
      <c r="J5" s="824"/>
      <c r="K5" s="824"/>
      <c r="L5" s="824"/>
      <c r="M5" s="824"/>
      <c r="N5" s="824"/>
      <c r="O5" s="824"/>
      <c r="P5" s="824"/>
      <c r="Q5" s="824"/>
      <c r="R5" s="824"/>
      <c r="S5" s="824"/>
      <c r="T5" s="825"/>
      <c r="U5" s="825"/>
      <c r="V5" s="825"/>
      <c r="W5" s="825"/>
      <c r="X5" s="825"/>
      <c r="Y5" s="825"/>
      <c r="Z5" s="825"/>
    </row>
    <row r="6" spans="1:26" ht="12" customHeight="1" x14ac:dyDescent="0.25">
      <c r="A6" s="44">
        <v>5</v>
      </c>
      <c r="B6" s="45" t="s">
        <v>5324</v>
      </c>
      <c r="C6" s="24" t="s">
        <v>1635</v>
      </c>
      <c r="D6" s="46" t="s">
        <v>37</v>
      </c>
      <c r="E6" s="28"/>
      <c r="F6" s="51" t="s">
        <v>1636</v>
      </c>
      <c r="G6" s="48" t="s">
        <v>1637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3"/>
      <c r="U6" s="43"/>
      <c r="V6" s="43"/>
      <c r="W6" s="43"/>
      <c r="X6" s="43"/>
      <c r="Y6" s="43"/>
      <c r="Z6" s="43"/>
    </row>
    <row r="7" spans="1:26" ht="12" customHeight="1" x14ac:dyDescent="0.25">
      <c r="A7" s="44">
        <v>6</v>
      </c>
      <c r="B7" s="52" t="s">
        <v>17</v>
      </c>
      <c r="C7" s="53" t="s">
        <v>1638</v>
      </c>
      <c r="D7" s="54" t="s">
        <v>16</v>
      </c>
      <c r="E7" s="28"/>
      <c r="F7" s="47" t="s">
        <v>1639</v>
      </c>
      <c r="G7" s="92" t="s">
        <v>1640</v>
      </c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3"/>
      <c r="U7" s="43"/>
      <c r="V7" s="43"/>
      <c r="W7" s="43"/>
      <c r="X7" s="43"/>
      <c r="Y7" s="43"/>
      <c r="Z7" s="43"/>
    </row>
    <row r="8" spans="1:26" ht="12" customHeight="1" x14ac:dyDescent="0.25">
      <c r="A8" s="44">
        <v>7</v>
      </c>
      <c r="B8" s="55" t="s">
        <v>184</v>
      </c>
      <c r="C8" s="56" t="s">
        <v>1641</v>
      </c>
      <c r="D8" s="54" t="s">
        <v>183</v>
      </c>
      <c r="E8" s="28"/>
      <c r="F8" s="57" t="s">
        <v>1642</v>
      </c>
      <c r="G8" s="840" t="s">
        <v>1643</v>
      </c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3"/>
      <c r="U8" s="43"/>
      <c r="V8" s="43"/>
      <c r="W8" s="43"/>
      <c r="X8" s="43"/>
      <c r="Y8" s="43"/>
      <c r="Z8" s="43"/>
    </row>
    <row r="9" spans="1:26" ht="12" customHeight="1" x14ac:dyDescent="0.25">
      <c r="A9" s="44">
        <v>8</v>
      </c>
      <c r="B9" s="24" t="s">
        <v>22</v>
      </c>
      <c r="C9" s="59" t="s">
        <v>1644</v>
      </c>
      <c r="D9" s="28" t="s">
        <v>1645</v>
      </c>
      <c r="E9" s="28"/>
      <c r="F9" s="60" t="s">
        <v>1646</v>
      </c>
      <c r="G9" s="839" t="s">
        <v>1647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3"/>
      <c r="U9" s="43"/>
      <c r="V9" s="43"/>
      <c r="W9" s="43"/>
      <c r="X9" s="43"/>
      <c r="Y9" s="43"/>
      <c r="Z9" s="43"/>
    </row>
    <row r="10" spans="1:26" ht="12" customHeight="1" x14ac:dyDescent="0.25">
      <c r="A10" s="44">
        <v>9</v>
      </c>
      <c r="B10" s="24" t="s">
        <v>5266</v>
      </c>
      <c r="C10" s="858" t="s">
        <v>5259</v>
      </c>
      <c r="D10" s="859" t="s">
        <v>5258</v>
      </c>
      <c r="E10" s="28"/>
      <c r="F10" s="826" t="s">
        <v>5260</v>
      </c>
      <c r="G10" s="839" t="s">
        <v>5261</v>
      </c>
      <c r="H10" s="824"/>
      <c r="I10" s="824"/>
      <c r="J10" s="824"/>
      <c r="K10" s="824"/>
      <c r="L10" s="824"/>
      <c r="M10" s="824"/>
      <c r="N10" s="824"/>
      <c r="O10" s="824"/>
      <c r="P10" s="824"/>
      <c r="Q10" s="824"/>
      <c r="R10" s="824"/>
      <c r="S10" s="824"/>
      <c r="T10" s="825"/>
      <c r="U10" s="825"/>
      <c r="V10" s="825"/>
      <c r="W10" s="825"/>
      <c r="X10" s="825"/>
      <c r="Y10" s="825"/>
      <c r="Z10" s="825"/>
    </row>
    <row r="11" spans="1:26" ht="12" customHeight="1" x14ac:dyDescent="0.25">
      <c r="A11" s="44">
        <v>10</v>
      </c>
      <c r="B11" s="860" t="s">
        <v>5265</v>
      </c>
      <c r="C11" s="858" t="s">
        <v>5259</v>
      </c>
      <c r="D11" s="859" t="s">
        <v>5262</v>
      </c>
      <c r="E11" s="28"/>
      <c r="F11" s="826" t="s">
        <v>5260</v>
      </c>
      <c r="G11" s="839" t="s">
        <v>5261</v>
      </c>
      <c r="H11" s="824"/>
      <c r="I11" s="824"/>
      <c r="J11" s="824"/>
      <c r="K11" s="824"/>
      <c r="L11" s="824"/>
      <c r="M11" s="824"/>
      <c r="N11" s="824"/>
      <c r="O11" s="824"/>
      <c r="P11" s="824"/>
      <c r="Q11" s="824"/>
      <c r="R11" s="824"/>
      <c r="S11" s="824"/>
      <c r="T11" s="825"/>
      <c r="U11" s="825"/>
      <c r="V11" s="825"/>
      <c r="W11" s="825"/>
      <c r="X11" s="825"/>
      <c r="Y11" s="825"/>
      <c r="Z11" s="825"/>
    </row>
    <row r="12" spans="1:26" ht="12" customHeight="1" x14ac:dyDescent="0.25">
      <c r="A12" s="44">
        <v>11</v>
      </c>
      <c r="B12" s="860" t="s">
        <v>5264</v>
      </c>
      <c r="C12" s="858" t="s">
        <v>5259</v>
      </c>
      <c r="D12" s="859" t="s">
        <v>5263</v>
      </c>
      <c r="E12" s="28"/>
      <c r="F12" s="826" t="s">
        <v>5260</v>
      </c>
      <c r="G12" s="839" t="s">
        <v>5261</v>
      </c>
      <c r="H12" s="824"/>
      <c r="I12" s="824"/>
      <c r="J12" s="824"/>
      <c r="K12" s="824"/>
      <c r="L12" s="824"/>
      <c r="M12" s="824"/>
      <c r="N12" s="824"/>
      <c r="O12" s="824"/>
      <c r="P12" s="824"/>
      <c r="Q12" s="824"/>
      <c r="R12" s="824"/>
      <c r="S12" s="824"/>
      <c r="T12" s="825"/>
      <c r="U12" s="825"/>
      <c r="V12" s="825"/>
      <c r="W12" s="825"/>
      <c r="X12" s="825"/>
      <c r="Y12" s="825"/>
      <c r="Z12" s="825"/>
    </row>
    <row r="13" spans="1:26" ht="12" customHeight="1" x14ac:dyDescent="0.25">
      <c r="A13" s="44">
        <v>12</v>
      </c>
      <c r="B13" s="24" t="s">
        <v>1648</v>
      </c>
      <c r="C13" s="24" t="s">
        <v>1649</v>
      </c>
      <c r="D13" s="28" t="s">
        <v>25</v>
      </c>
      <c r="E13" s="28" t="s">
        <v>1650</v>
      </c>
      <c r="F13" s="47" t="s">
        <v>1651</v>
      </c>
      <c r="G13" s="48" t="s">
        <v>1652</v>
      </c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3"/>
      <c r="U13" s="43"/>
      <c r="V13" s="43"/>
      <c r="W13" s="43"/>
      <c r="X13" s="43"/>
      <c r="Y13" s="43"/>
      <c r="Z13" s="43"/>
    </row>
    <row r="14" spans="1:26" ht="12" customHeight="1" x14ac:dyDescent="0.25">
      <c r="A14" s="44">
        <v>13</v>
      </c>
      <c r="B14" s="24" t="s">
        <v>30</v>
      </c>
      <c r="C14" s="24" t="s">
        <v>1653</v>
      </c>
      <c r="D14" s="28" t="s">
        <v>29</v>
      </c>
      <c r="E14" s="28" t="s">
        <v>1654</v>
      </c>
      <c r="F14" s="47" t="s">
        <v>1655</v>
      </c>
      <c r="G14" s="48" t="s">
        <v>1656</v>
      </c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3"/>
      <c r="U14" s="43"/>
      <c r="V14" s="43"/>
      <c r="W14" s="43"/>
      <c r="X14" s="43"/>
      <c r="Y14" s="43"/>
      <c r="Z14" s="43"/>
    </row>
    <row r="15" spans="1:26" ht="12" customHeight="1" x14ac:dyDescent="0.25">
      <c r="A15" s="44">
        <v>14</v>
      </c>
      <c r="B15" s="24" t="s">
        <v>34</v>
      </c>
      <c r="C15" s="24" t="s">
        <v>1657</v>
      </c>
      <c r="D15" s="28" t="s">
        <v>33</v>
      </c>
      <c r="E15" s="28"/>
      <c r="F15" s="47" t="s">
        <v>1658</v>
      </c>
      <c r="G15" s="48" t="s">
        <v>1659</v>
      </c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3"/>
      <c r="U15" s="43"/>
      <c r="V15" s="43"/>
      <c r="W15" s="43"/>
      <c r="X15" s="43"/>
      <c r="Y15" s="43"/>
      <c r="Z15" s="43"/>
    </row>
    <row r="16" spans="1:26" ht="12" customHeight="1" x14ac:dyDescent="0.25">
      <c r="A16" s="44">
        <v>15</v>
      </c>
      <c r="B16" s="24" t="s">
        <v>42</v>
      </c>
      <c r="C16" s="24" t="s">
        <v>1660</v>
      </c>
      <c r="D16" s="28" t="s">
        <v>41</v>
      </c>
      <c r="E16" s="28" t="s">
        <v>1661</v>
      </c>
      <c r="F16" s="47" t="s">
        <v>1662</v>
      </c>
      <c r="G16" s="48" t="s">
        <v>1663</v>
      </c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3"/>
      <c r="U16" s="43"/>
      <c r="V16" s="43"/>
      <c r="W16" s="43"/>
      <c r="X16" s="43"/>
      <c r="Y16" s="43"/>
      <c r="Z16" s="43"/>
    </row>
    <row r="17" spans="1:26" ht="12" customHeight="1" x14ac:dyDescent="0.25">
      <c r="A17" s="44">
        <v>16</v>
      </c>
      <c r="B17" s="24" t="s">
        <v>46</v>
      </c>
      <c r="C17" s="24" t="s">
        <v>1660</v>
      </c>
      <c r="D17" s="28" t="s">
        <v>45</v>
      </c>
      <c r="E17" s="28"/>
      <c r="F17" s="47" t="s">
        <v>1662</v>
      </c>
      <c r="G17" s="48" t="s">
        <v>1663</v>
      </c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3"/>
      <c r="U17" s="43"/>
      <c r="V17" s="43"/>
      <c r="W17" s="43"/>
      <c r="X17" s="43"/>
      <c r="Y17" s="43"/>
      <c r="Z17" s="43"/>
    </row>
    <row r="18" spans="1:26" ht="12" customHeight="1" x14ac:dyDescent="0.25">
      <c r="A18" s="44">
        <v>17</v>
      </c>
      <c r="B18" s="53" t="s">
        <v>1664</v>
      </c>
      <c r="C18" s="53" t="s">
        <v>1665</v>
      </c>
      <c r="D18" s="28" t="s">
        <v>49</v>
      </c>
      <c r="E18" s="28"/>
      <c r="F18" s="47" t="s">
        <v>1666</v>
      </c>
      <c r="G18" s="48" t="s">
        <v>1667</v>
      </c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3"/>
      <c r="U18" s="43"/>
      <c r="V18" s="43"/>
      <c r="W18" s="43"/>
      <c r="X18" s="43"/>
      <c r="Y18" s="43"/>
      <c r="Z18" s="43"/>
    </row>
    <row r="19" spans="1:26" ht="12" customHeight="1" x14ac:dyDescent="0.25">
      <c r="A19" s="44">
        <v>18</v>
      </c>
      <c r="B19" s="53" t="s">
        <v>54</v>
      </c>
      <c r="C19" s="53" t="s">
        <v>1668</v>
      </c>
      <c r="D19" s="28" t="s">
        <v>53</v>
      </c>
      <c r="E19" s="28" t="s">
        <v>1669</v>
      </c>
      <c r="F19" s="47" t="s">
        <v>1670</v>
      </c>
      <c r="G19" s="48" t="s">
        <v>1671</v>
      </c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3"/>
      <c r="U19" s="43"/>
      <c r="V19" s="43"/>
      <c r="W19" s="43"/>
      <c r="X19" s="43"/>
      <c r="Y19" s="43"/>
      <c r="Z19" s="43"/>
    </row>
    <row r="20" spans="1:26" ht="12" customHeight="1" x14ac:dyDescent="0.25">
      <c r="A20" s="44">
        <v>19</v>
      </c>
      <c r="B20" s="53" t="s">
        <v>59</v>
      </c>
      <c r="C20" s="53" t="s">
        <v>1672</v>
      </c>
      <c r="D20" s="28" t="s">
        <v>58</v>
      </c>
      <c r="E20" s="28" t="s">
        <v>1673</v>
      </c>
      <c r="F20" s="47" t="s">
        <v>1631</v>
      </c>
      <c r="G20" s="48" t="s">
        <v>1671</v>
      </c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3"/>
      <c r="U20" s="43"/>
      <c r="V20" s="43"/>
      <c r="W20" s="43"/>
      <c r="X20" s="43"/>
      <c r="Y20" s="43"/>
      <c r="Z20" s="43"/>
    </row>
    <row r="21" spans="1:26" ht="12" customHeight="1" x14ac:dyDescent="0.25">
      <c r="A21" s="44">
        <v>20</v>
      </c>
      <c r="B21" s="24" t="s">
        <v>66</v>
      </c>
      <c r="C21" s="24" t="s">
        <v>1676</v>
      </c>
      <c r="D21" s="28" t="s">
        <v>65</v>
      </c>
      <c r="E21" s="28" t="s">
        <v>1677</v>
      </c>
      <c r="F21" s="47" t="s">
        <v>1678</v>
      </c>
      <c r="G21" s="48" t="s">
        <v>1679</v>
      </c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3"/>
      <c r="U21" s="43"/>
      <c r="V21" s="43"/>
      <c r="W21" s="43"/>
      <c r="X21" s="43"/>
      <c r="Y21" s="43"/>
      <c r="Z21" s="43"/>
    </row>
    <row r="22" spans="1:26" ht="12" customHeight="1" x14ac:dyDescent="0.25">
      <c r="A22" s="44">
        <v>21</v>
      </c>
      <c r="B22" s="24" t="s">
        <v>74</v>
      </c>
      <c r="C22" s="24" t="s">
        <v>1680</v>
      </c>
      <c r="D22" s="28" t="s">
        <v>1681</v>
      </c>
      <c r="E22" s="28"/>
      <c r="F22" s="47" t="s">
        <v>1682</v>
      </c>
      <c r="G22" s="48" t="s">
        <v>1683</v>
      </c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3"/>
      <c r="U22" s="43"/>
      <c r="V22" s="43"/>
      <c r="W22" s="43"/>
      <c r="X22" s="43"/>
      <c r="Y22" s="43"/>
      <c r="Z22" s="43"/>
    </row>
    <row r="23" spans="1:26" ht="12" customHeight="1" x14ac:dyDescent="0.25">
      <c r="A23" s="44">
        <v>22</v>
      </c>
      <c r="B23" s="24" t="s">
        <v>74</v>
      </c>
      <c r="C23" s="24" t="s">
        <v>1680</v>
      </c>
      <c r="D23" s="28" t="s">
        <v>77</v>
      </c>
      <c r="E23" s="28"/>
      <c r="F23" s="47" t="s">
        <v>1682</v>
      </c>
      <c r="G23" s="48" t="s">
        <v>1683</v>
      </c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3"/>
      <c r="U23" s="43"/>
      <c r="V23" s="43"/>
      <c r="W23" s="43"/>
      <c r="X23" s="43"/>
      <c r="Y23" s="43"/>
      <c r="Z23" s="43"/>
    </row>
    <row r="24" spans="1:26" ht="12" customHeight="1" x14ac:dyDescent="0.25">
      <c r="A24" s="44">
        <v>23</v>
      </c>
      <c r="B24" s="24" t="s">
        <v>1684</v>
      </c>
      <c r="C24" s="24" t="s">
        <v>1685</v>
      </c>
      <c r="D24" s="28" t="s">
        <v>91</v>
      </c>
      <c r="E24" s="28">
        <v>9430800</v>
      </c>
      <c r="F24" s="51" t="s">
        <v>1686</v>
      </c>
      <c r="G24" s="48" t="s">
        <v>1687</v>
      </c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3"/>
      <c r="U24" s="43"/>
      <c r="V24" s="43"/>
      <c r="W24" s="43"/>
      <c r="X24" s="43"/>
      <c r="Y24" s="43"/>
      <c r="Z24" s="43"/>
    </row>
    <row r="25" spans="1:26" ht="12" customHeight="1" x14ac:dyDescent="0.25">
      <c r="A25" s="44">
        <v>24</v>
      </c>
      <c r="B25" s="61" t="s">
        <v>1688</v>
      </c>
      <c r="C25" s="61" t="s">
        <v>1689</v>
      </c>
      <c r="D25" s="28" t="s">
        <v>79</v>
      </c>
      <c r="E25" s="28" t="s">
        <v>1690</v>
      </c>
      <c r="F25" s="47" t="s">
        <v>1691</v>
      </c>
      <c r="G25" s="48" t="s">
        <v>1692</v>
      </c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3"/>
      <c r="U25" s="43"/>
      <c r="V25" s="43"/>
      <c r="W25" s="43"/>
      <c r="X25" s="43"/>
      <c r="Y25" s="43"/>
      <c r="Z25" s="43"/>
    </row>
    <row r="26" spans="1:26" ht="12" customHeight="1" x14ac:dyDescent="0.25">
      <c r="A26" s="44">
        <v>25</v>
      </c>
      <c r="B26" s="24" t="s">
        <v>84</v>
      </c>
      <c r="C26" s="24" t="s">
        <v>1693</v>
      </c>
      <c r="D26" s="28" t="s">
        <v>83</v>
      </c>
      <c r="E26" s="28" t="s">
        <v>1694</v>
      </c>
      <c r="F26" s="47" t="s">
        <v>1695</v>
      </c>
      <c r="G26" s="48" t="s">
        <v>1696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3"/>
      <c r="U26" s="43"/>
      <c r="V26" s="43"/>
      <c r="W26" s="43"/>
      <c r="X26" s="43"/>
      <c r="Y26" s="43"/>
      <c r="Z26" s="43"/>
    </row>
    <row r="27" spans="1:26" ht="12" customHeight="1" x14ac:dyDescent="0.25">
      <c r="A27" s="44">
        <v>26</v>
      </c>
      <c r="B27" s="24" t="s">
        <v>88</v>
      </c>
      <c r="C27" s="24" t="s">
        <v>1697</v>
      </c>
      <c r="D27" s="28" t="s">
        <v>87</v>
      </c>
      <c r="E27" s="28" t="s">
        <v>1698</v>
      </c>
      <c r="F27" s="62" t="s">
        <v>1699</v>
      </c>
      <c r="G27" s="48" t="s">
        <v>1700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3"/>
      <c r="U27" s="43"/>
      <c r="V27" s="43"/>
      <c r="W27" s="43"/>
      <c r="X27" s="43"/>
      <c r="Y27" s="43"/>
      <c r="Z27" s="43"/>
    </row>
    <row r="28" spans="1:26" ht="12" customHeight="1" x14ac:dyDescent="0.25">
      <c r="A28" s="44">
        <v>27</v>
      </c>
      <c r="B28" s="24" t="s">
        <v>94</v>
      </c>
      <c r="C28" s="24" t="s">
        <v>1701</v>
      </c>
      <c r="D28" s="28" t="s">
        <v>93</v>
      </c>
      <c r="E28" s="28"/>
      <c r="F28" s="47" t="s">
        <v>1702</v>
      </c>
      <c r="G28" s="48" t="s">
        <v>1703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3"/>
      <c r="U28" s="43"/>
      <c r="V28" s="43"/>
      <c r="W28" s="43"/>
      <c r="X28" s="43"/>
      <c r="Y28" s="43"/>
      <c r="Z28" s="43"/>
    </row>
    <row r="29" spans="1:26" ht="12" customHeight="1" x14ac:dyDescent="0.25">
      <c r="A29" s="44">
        <v>28</v>
      </c>
      <c r="B29" s="61" t="s">
        <v>1704</v>
      </c>
      <c r="C29" s="61" t="s">
        <v>1705</v>
      </c>
      <c r="D29" s="28" t="s">
        <v>97</v>
      </c>
      <c r="E29" s="28" t="s">
        <v>1706</v>
      </c>
      <c r="F29" s="62"/>
      <c r="G29" s="48" t="s">
        <v>1707</v>
      </c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3"/>
      <c r="U29" s="43"/>
      <c r="V29" s="43"/>
      <c r="W29" s="43"/>
      <c r="X29" s="43"/>
      <c r="Y29" s="43"/>
      <c r="Z29" s="43"/>
    </row>
    <row r="30" spans="1:26" ht="12" customHeight="1" x14ac:dyDescent="0.25">
      <c r="A30" s="44">
        <v>29</v>
      </c>
      <c r="B30" s="24" t="s">
        <v>106</v>
      </c>
      <c r="C30" s="24" t="s">
        <v>1708</v>
      </c>
      <c r="D30" s="28" t="s">
        <v>101</v>
      </c>
      <c r="E30" s="28" t="s">
        <v>1709</v>
      </c>
      <c r="F30" s="47" t="s">
        <v>1710</v>
      </c>
      <c r="G30" s="48" t="s">
        <v>1711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3"/>
      <c r="U30" s="43"/>
      <c r="V30" s="43"/>
      <c r="W30" s="43"/>
      <c r="X30" s="43"/>
      <c r="Y30" s="43"/>
      <c r="Z30" s="43"/>
    </row>
    <row r="31" spans="1:26" ht="12" customHeight="1" x14ac:dyDescent="0.25">
      <c r="A31" s="44">
        <v>30</v>
      </c>
      <c r="B31" s="24" t="s">
        <v>106</v>
      </c>
      <c r="C31" s="24" t="s">
        <v>1708</v>
      </c>
      <c r="D31" s="28" t="s">
        <v>105</v>
      </c>
      <c r="E31" s="28" t="s">
        <v>1712</v>
      </c>
      <c r="F31" s="47" t="s">
        <v>1710</v>
      </c>
      <c r="G31" s="48" t="s">
        <v>1711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3"/>
      <c r="U31" s="43"/>
      <c r="V31" s="43"/>
      <c r="W31" s="43"/>
      <c r="X31" s="43"/>
      <c r="Y31" s="43"/>
      <c r="Z31" s="43"/>
    </row>
    <row r="32" spans="1:26" ht="12" customHeight="1" x14ac:dyDescent="0.25">
      <c r="A32" s="44">
        <v>31</v>
      </c>
      <c r="B32" s="24" t="s">
        <v>110</v>
      </c>
      <c r="C32" s="24" t="s">
        <v>1713</v>
      </c>
      <c r="D32" s="28" t="s">
        <v>109</v>
      </c>
      <c r="E32" s="28" t="s">
        <v>1714</v>
      </c>
      <c r="F32" s="47" t="s">
        <v>1715</v>
      </c>
      <c r="G32" s="48" t="s">
        <v>1716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3"/>
      <c r="U32" s="43"/>
      <c r="V32" s="43"/>
      <c r="W32" s="43"/>
      <c r="X32" s="43"/>
      <c r="Y32" s="43"/>
      <c r="Z32" s="43"/>
    </row>
    <row r="33" spans="1:26" ht="12" customHeight="1" x14ac:dyDescent="0.25">
      <c r="A33" s="44">
        <v>32</v>
      </c>
      <c r="B33" s="24" t="s">
        <v>114</v>
      </c>
      <c r="C33" s="24" t="s">
        <v>1717</v>
      </c>
      <c r="D33" s="28" t="s">
        <v>113</v>
      </c>
      <c r="E33" s="28"/>
      <c r="F33" s="47" t="s">
        <v>1718</v>
      </c>
      <c r="G33" s="48" t="s">
        <v>1719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3"/>
      <c r="U33" s="43"/>
      <c r="V33" s="43"/>
      <c r="W33" s="43"/>
      <c r="X33" s="43"/>
      <c r="Y33" s="43"/>
      <c r="Z33" s="43"/>
    </row>
    <row r="34" spans="1:26" ht="12" customHeight="1" x14ac:dyDescent="0.25">
      <c r="A34" s="44">
        <v>33</v>
      </c>
      <c r="B34" s="24" t="s">
        <v>118</v>
      </c>
      <c r="C34" s="24" t="s">
        <v>1720</v>
      </c>
      <c r="D34" s="28" t="s">
        <v>117</v>
      </c>
      <c r="E34" s="28" t="s">
        <v>1721</v>
      </c>
      <c r="F34" s="47" t="s">
        <v>1722</v>
      </c>
      <c r="G34" s="48" t="s">
        <v>1723</v>
      </c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3"/>
      <c r="U34" s="43"/>
      <c r="V34" s="43"/>
      <c r="W34" s="43"/>
      <c r="X34" s="43"/>
      <c r="Y34" s="43"/>
      <c r="Z34" s="43"/>
    </row>
    <row r="35" spans="1:26" ht="12" customHeight="1" x14ac:dyDescent="0.25">
      <c r="A35" s="44">
        <v>34</v>
      </c>
      <c r="B35" s="24" t="s">
        <v>1724</v>
      </c>
      <c r="C35" s="24" t="s">
        <v>1725</v>
      </c>
      <c r="D35" s="63" t="s">
        <v>120</v>
      </c>
      <c r="E35" s="28" t="s">
        <v>1726</v>
      </c>
      <c r="F35" s="47" t="s">
        <v>1727</v>
      </c>
      <c r="G35" s="48" t="s">
        <v>1728</v>
      </c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3"/>
      <c r="U35" s="43"/>
      <c r="V35" s="43"/>
      <c r="W35" s="43"/>
      <c r="X35" s="43"/>
      <c r="Y35" s="43"/>
      <c r="Z35" s="43"/>
    </row>
    <row r="36" spans="1:26" ht="12" customHeight="1" x14ac:dyDescent="0.25">
      <c r="A36" s="44">
        <v>35</v>
      </c>
      <c r="B36" s="24" t="s">
        <v>125</v>
      </c>
      <c r="C36" s="24" t="s">
        <v>1729</v>
      </c>
      <c r="D36" s="28" t="s">
        <v>124</v>
      </c>
      <c r="E36" s="28" t="s">
        <v>1730</v>
      </c>
      <c r="F36" s="60" t="s">
        <v>1731</v>
      </c>
      <c r="G36" s="48" t="s">
        <v>1732</v>
      </c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3"/>
      <c r="U36" s="43"/>
      <c r="V36" s="43"/>
      <c r="W36" s="43"/>
      <c r="X36" s="43"/>
      <c r="Y36" s="43"/>
      <c r="Z36" s="43"/>
    </row>
    <row r="37" spans="1:26" ht="12" customHeight="1" x14ac:dyDescent="0.25">
      <c r="A37" s="44">
        <v>36</v>
      </c>
      <c r="B37" s="24" t="s">
        <v>129</v>
      </c>
      <c r="C37" s="24" t="s">
        <v>1733</v>
      </c>
      <c r="D37" s="28" t="s">
        <v>128</v>
      </c>
      <c r="E37" s="28"/>
      <c r="F37" s="47" t="s">
        <v>1734</v>
      </c>
      <c r="G37" s="48" t="s">
        <v>1735</v>
      </c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3"/>
      <c r="U37" s="43"/>
      <c r="V37" s="43"/>
      <c r="W37" s="43"/>
      <c r="X37" s="43"/>
      <c r="Y37" s="43"/>
      <c r="Z37" s="43"/>
    </row>
    <row r="38" spans="1:26" ht="12" customHeight="1" x14ac:dyDescent="0.25">
      <c r="A38" s="44">
        <v>37</v>
      </c>
      <c r="B38" s="19" t="s">
        <v>133</v>
      </c>
      <c r="C38" s="19" t="s">
        <v>1736</v>
      </c>
      <c r="D38" s="19" t="s">
        <v>132</v>
      </c>
      <c r="E38" s="19" t="s">
        <v>1737</v>
      </c>
      <c r="F38" s="64" t="s">
        <v>1738</v>
      </c>
      <c r="G38" s="65" t="s">
        <v>1739</v>
      </c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7"/>
      <c r="U38" s="67"/>
      <c r="V38" s="67"/>
      <c r="W38" s="67"/>
      <c r="X38" s="67"/>
      <c r="Y38" s="67"/>
      <c r="Z38" s="67"/>
    </row>
    <row r="39" spans="1:26" ht="12" customHeight="1" x14ac:dyDescent="0.25">
      <c r="A39" s="44">
        <v>38</v>
      </c>
      <c r="B39" s="24" t="s">
        <v>137</v>
      </c>
      <c r="C39" s="24" t="s">
        <v>1740</v>
      </c>
      <c r="D39" s="63" t="s">
        <v>136</v>
      </c>
      <c r="E39" s="28"/>
      <c r="F39" s="47" t="s">
        <v>1741</v>
      </c>
      <c r="G39" s="48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3"/>
      <c r="U39" s="43"/>
      <c r="V39" s="43"/>
      <c r="W39" s="43"/>
      <c r="X39" s="43"/>
      <c r="Y39" s="43"/>
      <c r="Z39" s="43"/>
    </row>
    <row r="40" spans="1:26" ht="12" customHeight="1" x14ac:dyDescent="0.25">
      <c r="A40" s="44">
        <v>39</v>
      </c>
      <c r="B40" s="53" t="s">
        <v>141</v>
      </c>
      <c r="C40" s="53" t="s">
        <v>1742</v>
      </c>
      <c r="D40" s="28" t="s">
        <v>140</v>
      </c>
      <c r="E40" s="28" t="s">
        <v>1743</v>
      </c>
      <c r="F40" s="47" t="s">
        <v>1744</v>
      </c>
      <c r="G40" s="48" t="s">
        <v>1745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3"/>
      <c r="U40" s="43"/>
      <c r="V40" s="43"/>
      <c r="W40" s="43"/>
      <c r="X40" s="43"/>
      <c r="Y40" s="43"/>
      <c r="Z40" s="43"/>
    </row>
    <row r="41" spans="1:26" ht="12" customHeight="1" x14ac:dyDescent="0.25">
      <c r="A41" s="44">
        <v>40</v>
      </c>
      <c r="B41" s="53" t="s">
        <v>149</v>
      </c>
      <c r="C41" s="53" t="s">
        <v>1749</v>
      </c>
      <c r="D41" s="28" t="s">
        <v>148</v>
      </c>
      <c r="E41" s="28" t="s">
        <v>1750</v>
      </c>
      <c r="F41" s="47" t="s">
        <v>1751</v>
      </c>
      <c r="G41" s="48" t="s">
        <v>1752</v>
      </c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3"/>
      <c r="U41" s="43"/>
      <c r="V41" s="43"/>
      <c r="W41" s="43"/>
      <c r="X41" s="43"/>
      <c r="Y41" s="43"/>
      <c r="Z41" s="43"/>
    </row>
    <row r="42" spans="1:26" ht="12" customHeight="1" x14ac:dyDescent="0.25">
      <c r="A42" s="44">
        <v>41</v>
      </c>
      <c r="B42" s="53" t="s">
        <v>5314</v>
      </c>
      <c r="C42" s="53" t="s">
        <v>5315</v>
      </c>
      <c r="D42" s="28" t="s">
        <v>5313</v>
      </c>
      <c r="E42" s="28" t="s">
        <v>5318</v>
      </c>
      <c r="F42" s="826" t="s">
        <v>5317</v>
      </c>
      <c r="G42" s="48" t="s">
        <v>5316</v>
      </c>
      <c r="H42" s="824"/>
      <c r="I42" s="824"/>
      <c r="J42" s="824"/>
      <c r="K42" s="824"/>
      <c r="L42" s="824"/>
      <c r="M42" s="824"/>
      <c r="N42" s="824"/>
      <c r="O42" s="824"/>
      <c r="P42" s="824"/>
      <c r="Q42" s="824"/>
      <c r="R42" s="824"/>
      <c r="S42" s="824"/>
      <c r="T42" s="825"/>
      <c r="U42" s="825"/>
      <c r="V42" s="825"/>
      <c r="W42" s="825"/>
      <c r="X42" s="825"/>
      <c r="Y42" s="825"/>
      <c r="Z42" s="825"/>
    </row>
    <row r="43" spans="1:26" ht="12" customHeight="1" x14ac:dyDescent="0.25">
      <c r="A43" s="44">
        <v>42</v>
      </c>
      <c r="B43" s="61" t="s">
        <v>153</v>
      </c>
      <c r="C43" s="61" t="s">
        <v>1753</v>
      </c>
      <c r="D43" s="28" t="s">
        <v>152</v>
      </c>
      <c r="E43" s="34">
        <v>3317117</v>
      </c>
      <c r="F43" s="47" t="s">
        <v>1754</v>
      </c>
      <c r="G43" s="48" t="s">
        <v>1755</v>
      </c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3"/>
      <c r="U43" s="43"/>
      <c r="V43" s="43"/>
      <c r="W43" s="43"/>
      <c r="X43" s="43"/>
      <c r="Y43" s="43"/>
      <c r="Z43" s="43"/>
    </row>
    <row r="44" spans="1:26" ht="12" customHeight="1" x14ac:dyDescent="0.25">
      <c r="A44" s="44">
        <v>43</v>
      </c>
      <c r="B44" s="24" t="s">
        <v>157</v>
      </c>
      <c r="C44" s="24" t="s">
        <v>1756</v>
      </c>
      <c r="D44" s="28" t="s">
        <v>156</v>
      </c>
      <c r="E44" s="46" t="s">
        <v>1757</v>
      </c>
      <c r="F44" s="51" t="s">
        <v>1758</v>
      </c>
      <c r="G44" s="48" t="s">
        <v>1759</v>
      </c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3"/>
      <c r="U44" s="43"/>
      <c r="V44" s="43"/>
      <c r="W44" s="43"/>
      <c r="X44" s="43"/>
      <c r="Y44" s="43"/>
      <c r="Z44" s="43"/>
    </row>
    <row r="45" spans="1:26" ht="12" customHeight="1" x14ac:dyDescent="0.25">
      <c r="A45" s="44">
        <v>44</v>
      </c>
      <c r="B45" s="24" t="s">
        <v>161</v>
      </c>
      <c r="C45" s="24" t="s">
        <v>1760</v>
      </c>
      <c r="D45" s="28" t="s">
        <v>160</v>
      </c>
      <c r="E45" s="28" t="s">
        <v>1761</v>
      </c>
      <c r="F45" s="47" t="s">
        <v>1762</v>
      </c>
      <c r="G45" s="48" t="s">
        <v>1763</v>
      </c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3"/>
      <c r="U45" s="43"/>
      <c r="V45" s="43"/>
      <c r="W45" s="43"/>
      <c r="X45" s="43"/>
      <c r="Y45" s="43"/>
      <c r="Z45" s="43"/>
    </row>
    <row r="46" spans="1:26" ht="12" customHeight="1" x14ac:dyDescent="0.25">
      <c r="A46" s="44">
        <v>45</v>
      </c>
      <c r="B46" s="24" t="s">
        <v>168</v>
      </c>
      <c r="C46" s="24" t="s">
        <v>1764</v>
      </c>
      <c r="D46" s="28" t="s">
        <v>167</v>
      </c>
      <c r="E46" s="28" t="s">
        <v>1765</v>
      </c>
      <c r="F46" s="47" t="s">
        <v>1766</v>
      </c>
      <c r="G46" s="48" t="s">
        <v>1767</v>
      </c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  <c r="U46" s="43"/>
      <c r="V46" s="43"/>
      <c r="W46" s="43"/>
      <c r="X46" s="43"/>
      <c r="Y46" s="43"/>
      <c r="Z46" s="43"/>
    </row>
    <row r="47" spans="1:26" ht="12" customHeight="1" x14ac:dyDescent="0.25">
      <c r="A47" s="44">
        <v>46</v>
      </c>
      <c r="B47" s="24" t="s">
        <v>1768</v>
      </c>
      <c r="C47" s="24" t="s">
        <v>1769</v>
      </c>
      <c r="D47" s="28" t="s">
        <v>225</v>
      </c>
      <c r="E47" s="28" t="s">
        <v>1770</v>
      </c>
      <c r="F47" s="60" t="s">
        <v>1771</v>
      </c>
      <c r="G47" s="48" t="s">
        <v>1772</v>
      </c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3"/>
      <c r="U47" s="43"/>
      <c r="V47" s="43"/>
      <c r="W47" s="43"/>
      <c r="X47" s="43"/>
      <c r="Y47" s="43"/>
      <c r="Z47" s="43"/>
    </row>
    <row r="48" spans="1:26" ht="12" customHeight="1" x14ac:dyDescent="0.25">
      <c r="A48" s="44">
        <v>47</v>
      </c>
      <c r="B48" s="53" t="s">
        <v>5286</v>
      </c>
      <c r="C48" s="53" t="s">
        <v>5287</v>
      </c>
      <c r="D48" s="28" t="s">
        <v>1774</v>
      </c>
      <c r="E48" s="28"/>
      <c r="F48" s="823" t="s">
        <v>5288</v>
      </c>
      <c r="G48" s="48" t="s">
        <v>5289</v>
      </c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3"/>
      <c r="U48" s="43"/>
      <c r="V48" s="43"/>
      <c r="W48" s="43"/>
      <c r="X48" s="43"/>
      <c r="Y48" s="43"/>
      <c r="Z48" s="43"/>
    </row>
    <row r="49" spans="1:26" ht="12" customHeight="1" x14ac:dyDescent="0.25">
      <c r="A49" s="44">
        <v>48</v>
      </c>
      <c r="B49" s="24" t="s">
        <v>176</v>
      </c>
      <c r="C49" s="24" t="s">
        <v>1775</v>
      </c>
      <c r="D49" s="28" t="s">
        <v>175</v>
      </c>
      <c r="E49" s="28" t="s">
        <v>1776</v>
      </c>
      <c r="F49" s="47" t="s">
        <v>1777</v>
      </c>
      <c r="G49" s="48" t="s">
        <v>1778</v>
      </c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3"/>
      <c r="U49" s="43"/>
      <c r="V49" s="43"/>
      <c r="W49" s="43"/>
      <c r="X49" s="43"/>
      <c r="Y49" s="43"/>
      <c r="Z49" s="43"/>
    </row>
    <row r="50" spans="1:26" ht="12" customHeight="1" x14ac:dyDescent="0.25">
      <c r="A50" s="44">
        <v>49</v>
      </c>
      <c r="B50" s="24" t="s">
        <v>172</v>
      </c>
      <c r="C50" s="24" t="s">
        <v>1779</v>
      </c>
      <c r="D50" s="28" t="s">
        <v>171</v>
      </c>
      <c r="E50" s="28"/>
      <c r="F50" s="47" t="s">
        <v>1780</v>
      </c>
      <c r="G50" s="48" t="s">
        <v>1781</v>
      </c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3"/>
      <c r="U50" s="43"/>
      <c r="V50" s="43"/>
      <c r="W50" s="43"/>
      <c r="X50" s="43"/>
      <c r="Y50" s="43"/>
      <c r="Z50" s="43"/>
    </row>
    <row r="51" spans="1:26" ht="12" customHeight="1" x14ac:dyDescent="0.25">
      <c r="A51" s="44">
        <v>50</v>
      </c>
      <c r="B51" s="24" t="s">
        <v>180</v>
      </c>
      <c r="C51" s="24" t="s">
        <v>1782</v>
      </c>
      <c r="D51" s="28" t="s">
        <v>179</v>
      </c>
      <c r="E51" s="28">
        <v>3534466</v>
      </c>
      <c r="F51" s="47" t="s">
        <v>1783</v>
      </c>
      <c r="G51" s="48" t="s">
        <v>1784</v>
      </c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  <c r="U51" s="43"/>
      <c r="V51" s="43"/>
      <c r="W51" s="43"/>
      <c r="X51" s="43"/>
      <c r="Y51" s="43"/>
      <c r="Z51" s="43"/>
    </row>
    <row r="52" spans="1:26" ht="12" customHeight="1" x14ac:dyDescent="0.25">
      <c r="A52" s="44">
        <v>51</v>
      </c>
      <c r="B52" s="24" t="s">
        <v>188</v>
      </c>
      <c r="C52" s="24" t="s">
        <v>1785</v>
      </c>
      <c r="D52" s="28" t="s">
        <v>187</v>
      </c>
      <c r="E52" s="28"/>
      <c r="F52" s="47" t="s">
        <v>1786</v>
      </c>
      <c r="G52" s="48" t="s">
        <v>1787</v>
      </c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3"/>
      <c r="U52" s="43"/>
      <c r="V52" s="43"/>
      <c r="W52" s="43"/>
      <c r="X52" s="43"/>
      <c r="Y52" s="43"/>
      <c r="Z52" s="43"/>
    </row>
    <row r="53" spans="1:26" ht="12" customHeight="1" x14ac:dyDescent="0.25">
      <c r="A53" s="44">
        <v>52</v>
      </c>
      <c r="B53" s="53" t="s">
        <v>192</v>
      </c>
      <c r="C53" s="53" t="s">
        <v>1788</v>
      </c>
      <c r="D53" s="28" t="s">
        <v>191</v>
      </c>
      <c r="E53" s="28"/>
      <c r="F53" s="823" t="s">
        <v>1786</v>
      </c>
      <c r="G53" s="48" t="s">
        <v>1790</v>
      </c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3"/>
      <c r="U53" s="43"/>
      <c r="V53" s="43"/>
      <c r="W53" s="43"/>
      <c r="X53" s="43"/>
      <c r="Y53" s="43"/>
      <c r="Z53" s="43"/>
    </row>
    <row r="54" spans="1:26" ht="12" customHeight="1" x14ac:dyDescent="0.25">
      <c r="A54" s="44">
        <v>53</v>
      </c>
      <c r="B54" s="53" t="s">
        <v>196</v>
      </c>
      <c r="C54" s="53" t="s">
        <v>1791</v>
      </c>
      <c r="D54" s="28" t="s">
        <v>195</v>
      </c>
      <c r="E54" s="28"/>
      <c r="F54" s="69" t="s">
        <v>1792</v>
      </c>
      <c r="G54" s="48" t="s">
        <v>1793</v>
      </c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3"/>
      <c r="U54" s="43"/>
      <c r="V54" s="43"/>
      <c r="W54" s="43"/>
      <c r="X54" s="43"/>
      <c r="Y54" s="43"/>
      <c r="Z54" s="43"/>
    </row>
    <row r="55" spans="1:26" ht="12" customHeight="1" x14ac:dyDescent="0.25">
      <c r="A55" s="44">
        <v>54</v>
      </c>
      <c r="B55" s="24" t="s">
        <v>199</v>
      </c>
      <c r="C55" s="24" t="s">
        <v>1794</v>
      </c>
      <c r="D55" s="28" t="s">
        <v>198</v>
      </c>
      <c r="E55" s="28" t="s">
        <v>1795</v>
      </c>
      <c r="F55" s="47" t="s">
        <v>1796</v>
      </c>
      <c r="G55" s="48" t="s">
        <v>1797</v>
      </c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3"/>
      <c r="U55" s="43"/>
      <c r="V55" s="43"/>
      <c r="W55" s="43"/>
      <c r="X55" s="43"/>
      <c r="Y55" s="43"/>
      <c r="Z55" s="43"/>
    </row>
    <row r="56" spans="1:26" ht="12" customHeight="1" x14ac:dyDescent="0.25">
      <c r="A56" s="44">
        <v>55</v>
      </c>
      <c r="B56" s="24" t="s">
        <v>203</v>
      </c>
      <c r="C56" s="24" t="s">
        <v>1794</v>
      </c>
      <c r="D56" s="28" t="s">
        <v>202</v>
      </c>
      <c r="E56" s="28"/>
      <c r="F56" s="47" t="s">
        <v>1796</v>
      </c>
      <c r="G56" s="48" t="s">
        <v>1797</v>
      </c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3"/>
      <c r="U56" s="43"/>
      <c r="V56" s="43"/>
      <c r="W56" s="43"/>
      <c r="X56" s="43"/>
      <c r="Y56" s="43"/>
      <c r="Z56" s="43"/>
    </row>
    <row r="57" spans="1:26" ht="12" customHeight="1" x14ac:dyDescent="0.25">
      <c r="A57" s="44">
        <v>56</v>
      </c>
      <c r="B57" s="24" t="s">
        <v>207</v>
      </c>
      <c r="C57" s="24" t="s">
        <v>1798</v>
      </c>
      <c r="D57" s="28" t="s">
        <v>206</v>
      </c>
      <c r="E57" s="28" t="s">
        <v>1799</v>
      </c>
      <c r="F57" s="47" t="s">
        <v>1800</v>
      </c>
      <c r="G57" s="48" t="s">
        <v>1801</v>
      </c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3"/>
      <c r="U57" s="43"/>
      <c r="V57" s="43"/>
      <c r="W57" s="43"/>
      <c r="X57" s="43"/>
      <c r="Y57" s="43"/>
      <c r="Z57" s="43"/>
    </row>
    <row r="58" spans="1:26" ht="12" customHeight="1" x14ac:dyDescent="0.25">
      <c r="A58" s="44">
        <v>57</v>
      </c>
      <c r="B58" s="24" t="s">
        <v>211</v>
      </c>
      <c r="C58" s="24" t="s">
        <v>1802</v>
      </c>
      <c r="D58" s="28" t="s">
        <v>210</v>
      </c>
      <c r="E58" s="28" t="s">
        <v>1803</v>
      </c>
      <c r="F58" s="47" t="s">
        <v>1804</v>
      </c>
      <c r="G58" s="48" t="s">
        <v>1805</v>
      </c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3"/>
      <c r="U58" s="43"/>
      <c r="V58" s="43"/>
      <c r="W58" s="43"/>
      <c r="X58" s="43"/>
      <c r="Y58" s="43"/>
      <c r="Z58" s="43"/>
    </row>
    <row r="59" spans="1:26" ht="12" customHeight="1" x14ac:dyDescent="0.25">
      <c r="A59" s="44">
        <v>58</v>
      </c>
      <c r="B59" s="24" t="s">
        <v>215</v>
      </c>
      <c r="C59" s="24" t="s">
        <v>1806</v>
      </c>
      <c r="D59" s="28" t="s">
        <v>214</v>
      </c>
      <c r="E59" s="28" t="s">
        <v>1807</v>
      </c>
      <c r="F59" s="47" t="s">
        <v>1808</v>
      </c>
      <c r="G59" s="48" t="s">
        <v>1809</v>
      </c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3"/>
      <c r="U59" s="43"/>
      <c r="V59" s="43"/>
      <c r="W59" s="43"/>
      <c r="X59" s="43"/>
      <c r="Y59" s="43"/>
      <c r="Z59" s="43"/>
    </row>
    <row r="60" spans="1:26" ht="12" customHeight="1" x14ac:dyDescent="0.25">
      <c r="A60" s="44">
        <v>59</v>
      </c>
      <c r="B60" s="53" t="s">
        <v>219</v>
      </c>
      <c r="C60" s="53" t="s">
        <v>1810</v>
      </c>
      <c r="D60" s="28" t="s">
        <v>218</v>
      </c>
      <c r="E60" s="28">
        <v>21123</v>
      </c>
      <c r="F60" s="47" t="s">
        <v>1811</v>
      </c>
      <c r="G60" s="48" t="s">
        <v>1812</v>
      </c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3"/>
      <c r="U60" s="43"/>
      <c r="V60" s="43"/>
      <c r="W60" s="43"/>
      <c r="X60" s="43"/>
      <c r="Y60" s="43"/>
      <c r="Z60" s="43"/>
    </row>
    <row r="61" spans="1:26" ht="12" customHeight="1" x14ac:dyDescent="0.25">
      <c r="A61" s="44">
        <v>60</v>
      </c>
      <c r="B61" s="24" t="s">
        <v>223</v>
      </c>
      <c r="C61" s="24" t="s">
        <v>1813</v>
      </c>
      <c r="D61" s="28" t="s">
        <v>222</v>
      </c>
      <c r="E61" s="28" t="s">
        <v>1814</v>
      </c>
      <c r="F61" s="47" t="s">
        <v>1815</v>
      </c>
      <c r="G61" s="48" t="s">
        <v>1816</v>
      </c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3"/>
      <c r="U61" s="43"/>
      <c r="V61" s="43"/>
      <c r="W61" s="43"/>
      <c r="X61" s="43"/>
      <c r="Y61" s="43"/>
      <c r="Z61" s="43"/>
    </row>
    <row r="62" spans="1:26" ht="12" customHeight="1" x14ac:dyDescent="0.25">
      <c r="A62" s="44">
        <v>61</v>
      </c>
      <c r="B62" s="24" t="s">
        <v>230</v>
      </c>
      <c r="C62" s="24" t="s">
        <v>1820</v>
      </c>
      <c r="D62" s="28" t="s">
        <v>229</v>
      </c>
      <c r="E62" s="28">
        <v>202255</v>
      </c>
      <c r="F62" s="47" t="s">
        <v>1821</v>
      </c>
      <c r="G62" s="48" t="s">
        <v>1822</v>
      </c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3"/>
      <c r="U62" s="43"/>
      <c r="V62" s="43"/>
      <c r="W62" s="43"/>
      <c r="X62" s="43"/>
      <c r="Y62" s="43"/>
      <c r="Z62" s="43"/>
    </row>
    <row r="63" spans="1:26" ht="12" customHeight="1" x14ac:dyDescent="0.25">
      <c r="A63" s="44">
        <v>62</v>
      </c>
      <c r="B63" s="24" t="s">
        <v>230</v>
      </c>
      <c r="C63" s="24" t="s">
        <v>1820</v>
      </c>
      <c r="D63" s="28" t="s">
        <v>233</v>
      </c>
      <c r="E63" s="28">
        <v>1772</v>
      </c>
      <c r="F63" s="47" t="s">
        <v>1821</v>
      </c>
      <c r="G63" s="48" t="s">
        <v>1822</v>
      </c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3"/>
      <c r="U63" s="43"/>
      <c r="V63" s="43"/>
      <c r="W63" s="43"/>
      <c r="X63" s="43"/>
      <c r="Y63" s="43"/>
      <c r="Z63" s="43"/>
    </row>
    <row r="64" spans="1:26" ht="12" customHeight="1" x14ac:dyDescent="0.25">
      <c r="A64" s="44">
        <v>63</v>
      </c>
      <c r="B64" s="24" t="s">
        <v>5275</v>
      </c>
      <c r="C64" s="24" t="s">
        <v>5276</v>
      </c>
      <c r="D64" s="28" t="s">
        <v>5274</v>
      </c>
      <c r="E64" s="28"/>
      <c r="F64" s="826" t="s">
        <v>5277</v>
      </c>
      <c r="G64" s="48" t="s">
        <v>5278</v>
      </c>
      <c r="H64" s="824"/>
      <c r="I64" s="824"/>
      <c r="J64" s="824"/>
      <c r="K64" s="824"/>
      <c r="L64" s="824"/>
      <c r="M64" s="824"/>
      <c r="N64" s="824"/>
      <c r="O64" s="824"/>
      <c r="P64" s="824"/>
      <c r="Q64" s="824"/>
      <c r="R64" s="824"/>
      <c r="S64" s="824"/>
      <c r="T64" s="825"/>
      <c r="U64" s="825"/>
      <c r="V64" s="825"/>
      <c r="W64" s="825"/>
      <c r="X64" s="825"/>
      <c r="Y64" s="825"/>
      <c r="Z64" s="825"/>
    </row>
    <row r="65" spans="1:26" ht="12" customHeight="1" x14ac:dyDescent="0.25">
      <c r="A65" s="44">
        <v>64</v>
      </c>
      <c r="B65" s="24" t="s">
        <v>240</v>
      </c>
      <c r="C65" s="24" t="s">
        <v>1825</v>
      </c>
      <c r="D65" s="28" t="s">
        <v>239</v>
      </c>
      <c r="E65" s="28" t="s">
        <v>1826</v>
      </c>
      <c r="F65" s="47" t="s">
        <v>1827</v>
      </c>
      <c r="G65" s="48" t="s">
        <v>1828</v>
      </c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3"/>
      <c r="U65" s="43"/>
      <c r="V65" s="43"/>
      <c r="W65" s="43"/>
      <c r="X65" s="43"/>
      <c r="Y65" s="43"/>
      <c r="Z65" s="43"/>
    </row>
    <row r="66" spans="1:26" ht="12" customHeight="1" x14ac:dyDescent="0.25">
      <c r="A66" s="44">
        <v>65</v>
      </c>
      <c r="B66" s="53" t="s">
        <v>244</v>
      </c>
      <c r="C66" s="53" t="s">
        <v>1829</v>
      </c>
      <c r="D66" s="28" t="s">
        <v>243</v>
      </c>
      <c r="E66" s="28" t="s">
        <v>1830</v>
      </c>
      <c r="F66" s="47" t="s">
        <v>1831</v>
      </c>
      <c r="G66" s="48" t="s">
        <v>1832</v>
      </c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3"/>
      <c r="U66" s="43"/>
      <c r="V66" s="43"/>
      <c r="W66" s="43"/>
      <c r="X66" s="43"/>
      <c r="Y66" s="43"/>
      <c r="Z66" s="43"/>
    </row>
    <row r="67" spans="1:26" ht="12" customHeight="1" x14ac:dyDescent="0.25">
      <c r="A67" s="44">
        <v>66</v>
      </c>
      <c r="B67" s="53" t="s">
        <v>5321</v>
      </c>
      <c r="C67" s="53" t="s">
        <v>5322</v>
      </c>
      <c r="D67" s="28" t="s">
        <v>5320</v>
      </c>
      <c r="E67" s="28" t="s">
        <v>5319</v>
      </c>
      <c r="F67" s="865"/>
      <c r="G67" s="48" t="s">
        <v>5323</v>
      </c>
      <c r="H67" s="824"/>
      <c r="I67" s="824"/>
      <c r="J67" s="824"/>
      <c r="K67" s="824"/>
      <c r="L67" s="824"/>
      <c r="M67" s="824"/>
      <c r="N67" s="824"/>
      <c r="O67" s="824"/>
      <c r="P67" s="824"/>
      <c r="Q67" s="824"/>
      <c r="R67" s="824"/>
      <c r="S67" s="824"/>
      <c r="T67" s="825"/>
      <c r="U67" s="825"/>
      <c r="V67" s="825"/>
      <c r="W67" s="825"/>
      <c r="X67" s="825"/>
      <c r="Y67" s="825"/>
      <c r="Z67" s="825"/>
    </row>
    <row r="68" spans="1:26" ht="12" customHeight="1" x14ac:dyDescent="0.25">
      <c r="A68" s="44">
        <v>67</v>
      </c>
      <c r="B68" s="24" t="s">
        <v>248</v>
      </c>
      <c r="C68" s="24" t="s">
        <v>1833</v>
      </c>
      <c r="D68" s="28" t="s">
        <v>247</v>
      </c>
      <c r="E68" s="28" t="s">
        <v>1834</v>
      </c>
      <c r="F68" s="47" t="s">
        <v>1835</v>
      </c>
      <c r="G68" s="48" t="s">
        <v>1836</v>
      </c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3"/>
      <c r="U68" s="43"/>
      <c r="V68" s="43"/>
      <c r="W68" s="43"/>
      <c r="X68" s="43"/>
      <c r="Y68" s="43"/>
      <c r="Z68" s="43"/>
    </row>
    <row r="69" spans="1:26" ht="12" customHeight="1" x14ac:dyDescent="0.25">
      <c r="A69" s="44">
        <v>68</v>
      </c>
      <c r="B69" s="53" t="s">
        <v>252</v>
      </c>
      <c r="C69" s="53" t="s">
        <v>1837</v>
      </c>
      <c r="D69" s="28" t="s">
        <v>255</v>
      </c>
      <c r="E69" s="28"/>
      <c r="F69" s="47"/>
      <c r="G69" s="48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3"/>
      <c r="U69" s="43"/>
      <c r="V69" s="43"/>
      <c r="W69" s="43"/>
      <c r="X69" s="43"/>
      <c r="Y69" s="43"/>
      <c r="Z69" s="43"/>
    </row>
    <row r="70" spans="1:26" ht="12" customHeight="1" x14ac:dyDescent="0.25">
      <c r="A70" s="44">
        <v>69</v>
      </c>
      <c r="B70" s="53" t="s">
        <v>252</v>
      </c>
      <c r="C70" s="53" t="s">
        <v>1837</v>
      </c>
      <c r="D70" s="28" t="s">
        <v>251</v>
      </c>
      <c r="E70" s="28" t="s">
        <v>1838</v>
      </c>
      <c r="F70" s="823" t="s">
        <v>1839</v>
      </c>
      <c r="G70" s="48" t="s">
        <v>1840</v>
      </c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3"/>
      <c r="U70" s="43"/>
      <c r="V70" s="43"/>
      <c r="W70" s="43"/>
      <c r="X70" s="43"/>
      <c r="Y70" s="43"/>
      <c r="Z70" s="43"/>
    </row>
    <row r="71" spans="1:26" ht="12" customHeight="1" x14ac:dyDescent="0.25">
      <c r="A71" s="44">
        <v>70</v>
      </c>
      <c r="B71" s="24" t="s">
        <v>259</v>
      </c>
      <c r="C71" s="24" t="s">
        <v>1841</v>
      </c>
      <c r="D71" s="28" t="s">
        <v>258</v>
      </c>
      <c r="E71" s="28" t="s">
        <v>1842</v>
      </c>
      <c r="F71" s="47" t="s">
        <v>1843</v>
      </c>
      <c r="G71" s="48" t="s">
        <v>1844</v>
      </c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3"/>
      <c r="U71" s="43"/>
      <c r="V71" s="43"/>
      <c r="W71" s="43"/>
      <c r="X71" s="43"/>
      <c r="Y71" s="43"/>
      <c r="Z71" s="43"/>
    </row>
    <row r="72" spans="1:26" ht="12" customHeight="1" x14ac:dyDescent="0.25">
      <c r="A72" s="44">
        <v>71</v>
      </c>
      <c r="B72" s="53" t="s">
        <v>279</v>
      </c>
      <c r="C72" s="53" t="s">
        <v>1848</v>
      </c>
      <c r="D72" s="28" t="s">
        <v>278</v>
      </c>
      <c r="E72" s="28"/>
      <c r="F72" s="47" t="s">
        <v>1849</v>
      </c>
      <c r="G72" s="48" t="s">
        <v>1850</v>
      </c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3"/>
      <c r="U72" s="43"/>
      <c r="V72" s="43"/>
      <c r="W72" s="43"/>
      <c r="X72" s="43"/>
      <c r="Y72" s="43"/>
      <c r="Z72" s="43"/>
    </row>
    <row r="73" spans="1:26" ht="12" customHeight="1" x14ac:dyDescent="0.25">
      <c r="A73" s="44">
        <v>72</v>
      </c>
      <c r="B73" s="53" t="s">
        <v>282</v>
      </c>
      <c r="C73" s="53" t="s">
        <v>1851</v>
      </c>
      <c r="D73" s="28" t="s">
        <v>281</v>
      </c>
      <c r="E73" s="28"/>
      <c r="F73" s="60" t="s">
        <v>1852</v>
      </c>
      <c r="G73" s="48" t="s">
        <v>1853</v>
      </c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3"/>
      <c r="U73" s="43"/>
      <c r="V73" s="43"/>
      <c r="W73" s="43"/>
      <c r="X73" s="43"/>
      <c r="Y73" s="43"/>
      <c r="Z73" s="43"/>
    </row>
    <row r="74" spans="1:26" ht="12" customHeight="1" x14ac:dyDescent="0.25">
      <c r="A74" s="44">
        <v>73</v>
      </c>
      <c r="B74" s="24" t="s">
        <v>286</v>
      </c>
      <c r="C74" s="24" t="s">
        <v>1854</v>
      </c>
      <c r="D74" s="28" t="s">
        <v>285</v>
      </c>
      <c r="E74" s="28" t="s">
        <v>1855</v>
      </c>
      <c r="F74" s="47" t="s">
        <v>1856</v>
      </c>
      <c r="G74" s="48" t="s">
        <v>1857</v>
      </c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3"/>
      <c r="U74" s="43"/>
      <c r="V74" s="43"/>
      <c r="W74" s="43"/>
      <c r="X74" s="43"/>
      <c r="Y74" s="43"/>
      <c r="Z74" s="43"/>
    </row>
    <row r="75" spans="1:26" ht="12" customHeight="1" x14ac:dyDescent="0.25">
      <c r="A75" s="44">
        <v>74</v>
      </c>
      <c r="B75" s="53" t="s">
        <v>289</v>
      </c>
      <c r="C75" s="53" t="s">
        <v>1858</v>
      </c>
      <c r="D75" s="28" t="s">
        <v>288</v>
      </c>
      <c r="E75" s="28" t="s">
        <v>1859</v>
      </c>
      <c r="F75" s="47" t="s">
        <v>1860</v>
      </c>
      <c r="G75" s="48" t="s">
        <v>1861</v>
      </c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3"/>
      <c r="U75" s="43"/>
      <c r="V75" s="43"/>
      <c r="W75" s="43"/>
      <c r="X75" s="43"/>
      <c r="Y75" s="43"/>
      <c r="Z75" s="43"/>
    </row>
    <row r="76" spans="1:26" ht="12" customHeight="1" x14ac:dyDescent="0.25">
      <c r="A76" s="44">
        <v>75</v>
      </c>
      <c r="B76" s="24" t="s">
        <v>293</v>
      </c>
      <c r="C76" s="24" t="s">
        <v>1862</v>
      </c>
      <c r="D76" s="28" t="s">
        <v>292</v>
      </c>
      <c r="E76" s="28" t="s">
        <v>1863</v>
      </c>
      <c r="F76" s="47" t="s">
        <v>1864</v>
      </c>
      <c r="G76" s="48" t="s">
        <v>1865</v>
      </c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3"/>
      <c r="U76" s="43"/>
      <c r="V76" s="43"/>
      <c r="W76" s="43"/>
      <c r="X76" s="43"/>
      <c r="Y76" s="43"/>
      <c r="Z76" s="43"/>
    </row>
    <row r="77" spans="1:26" ht="12" customHeight="1" x14ac:dyDescent="0.25">
      <c r="A77" s="44">
        <v>76</v>
      </c>
      <c r="B77" s="24" t="s">
        <v>300</v>
      </c>
      <c r="C77" s="24" t="s">
        <v>1866</v>
      </c>
      <c r="D77" s="34" t="s">
        <v>299</v>
      </c>
      <c r="E77" s="28">
        <v>3324263</v>
      </c>
      <c r="F77" s="47" t="s">
        <v>1867</v>
      </c>
      <c r="G77" s="48" t="s">
        <v>1868</v>
      </c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3"/>
      <c r="U77" s="43"/>
      <c r="V77" s="43"/>
      <c r="W77" s="43"/>
      <c r="X77" s="43"/>
      <c r="Y77" s="43"/>
      <c r="Z77" s="43"/>
    </row>
    <row r="78" spans="1:26" ht="12" customHeight="1" x14ac:dyDescent="0.25">
      <c r="A78" s="44">
        <v>77</v>
      </c>
      <c r="B78" s="53" t="s">
        <v>304</v>
      </c>
      <c r="C78" s="53" t="s">
        <v>1869</v>
      </c>
      <c r="D78" s="28" t="s">
        <v>303</v>
      </c>
      <c r="E78" s="28" t="s">
        <v>1870</v>
      </c>
      <c r="F78" s="823" t="s">
        <v>5231</v>
      </c>
      <c r="G78" s="48" t="s">
        <v>1871</v>
      </c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3"/>
      <c r="U78" s="43"/>
      <c r="V78" s="43"/>
      <c r="W78" s="43"/>
      <c r="X78" s="43"/>
      <c r="Y78" s="43"/>
      <c r="Z78" s="43"/>
    </row>
    <row r="79" spans="1:26" ht="12" customHeight="1" x14ac:dyDescent="0.25">
      <c r="A79" s="44">
        <v>78</v>
      </c>
      <c r="B79" s="24" t="s">
        <v>308</v>
      </c>
      <c r="C79" s="70" t="s">
        <v>1876</v>
      </c>
      <c r="D79" s="28" t="s">
        <v>307</v>
      </c>
      <c r="E79" s="28" t="s">
        <v>1877</v>
      </c>
      <c r="F79" s="47" t="s">
        <v>1878</v>
      </c>
      <c r="G79" s="48" t="s">
        <v>1879</v>
      </c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3"/>
      <c r="U79" s="43"/>
      <c r="V79" s="43"/>
      <c r="W79" s="43"/>
      <c r="X79" s="43"/>
      <c r="Y79" s="43"/>
      <c r="Z79" s="43"/>
    </row>
    <row r="80" spans="1:26" ht="12" customHeight="1" x14ac:dyDescent="0.25">
      <c r="A80" s="44">
        <v>79</v>
      </c>
      <c r="B80" s="45" t="s">
        <v>312</v>
      </c>
      <c r="C80" s="24" t="s">
        <v>1880</v>
      </c>
      <c r="D80" s="54" t="s">
        <v>311</v>
      </c>
      <c r="E80" s="28"/>
      <c r="F80" s="47" t="s">
        <v>1881</v>
      </c>
      <c r="G80" s="48" t="s">
        <v>1882</v>
      </c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3"/>
      <c r="U80" s="43"/>
      <c r="V80" s="43"/>
      <c r="W80" s="43"/>
      <c r="X80" s="43"/>
      <c r="Y80" s="43"/>
      <c r="Z80" s="43"/>
    </row>
    <row r="81" spans="1:26" ht="12" customHeight="1" x14ac:dyDescent="0.25">
      <c r="A81" s="44">
        <v>80</v>
      </c>
      <c r="B81" s="45" t="s">
        <v>316</v>
      </c>
      <c r="C81" s="24" t="s">
        <v>1880</v>
      </c>
      <c r="D81" s="46" t="s">
        <v>315</v>
      </c>
      <c r="E81" s="28"/>
      <c r="F81" s="71" t="s">
        <v>1883</v>
      </c>
      <c r="G81" s="48" t="s">
        <v>1882</v>
      </c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3"/>
      <c r="U81" s="43"/>
      <c r="V81" s="43"/>
      <c r="W81" s="43"/>
      <c r="X81" s="43"/>
      <c r="Y81" s="43"/>
      <c r="Z81" s="43"/>
    </row>
    <row r="82" spans="1:26" ht="12" customHeight="1" x14ac:dyDescent="0.25">
      <c r="A82" s="44">
        <v>81</v>
      </c>
      <c r="B82" s="45" t="s">
        <v>320</v>
      </c>
      <c r="C82" s="24" t="s">
        <v>1884</v>
      </c>
      <c r="D82" s="54" t="s">
        <v>319</v>
      </c>
      <c r="E82" s="28" t="s">
        <v>1885</v>
      </c>
      <c r="F82" s="42" t="s">
        <v>1886</v>
      </c>
      <c r="G82" s="48" t="s">
        <v>1887</v>
      </c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3"/>
      <c r="U82" s="43"/>
      <c r="V82" s="43"/>
      <c r="W82" s="43"/>
      <c r="X82" s="43"/>
      <c r="Y82" s="43"/>
      <c r="Z82" s="43"/>
    </row>
    <row r="83" spans="1:26" ht="12" customHeight="1" x14ac:dyDescent="0.25">
      <c r="A83" s="44">
        <v>82</v>
      </c>
      <c r="B83" s="24" t="s">
        <v>324</v>
      </c>
      <c r="C83" s="59" t="s">
        <v>1888</v>
      </c>
      <c r="D83" s="28" t="s">
        <v>323</v>
      </c>
      <c r="E83" s="28" t="s">
        <v>1889</v>
      </c>
      <c r="F83" s="72" t="s">
        <v>1890</v>
      </c>
      <c r="G83" s="48" t="s">
        <v>1891</v>
      </c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3"/>
      <c r="U83" s="43"/>
      <c r="V83" s="43"/>
      <c r="W83" s="43"/>
      <c r="X83" s="43"/>
      <c r="Y83" s="43"/>
      <c r="Z83" s="43"/>
    </row>
    <row r="84" spans="1:26" ht="12" customHeight="1" x14ac:dyDescent="0.25">
      <c r="A84" s="44">
        <v>83</v>
      </c>
      <c r="B84" s="24" t="s">
        <v>328</v>
      </c>
      <c r="C84" s="24" t="s">
        <v>1892</v>
      </c>
      <c r="D84" s="28" t="s">
        <v>327</v>
      </c>
      <c r="E84" s="28"/>
      <c r="F84" s="73" t="s">
        <v>1893</v>
      </c>
      <c r="G84" s="48" t="s">
        <v>1894</v>
      </c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3"/>
      <c r="U84" s="43"/>
      <c r="V84" s="43"/>
      <c r="W84" s="43"/>
      <c r="X84" s="43"/>
      <c r="Y84" s="43"/>
      <c r="Z84" s="43"/>
    </row>
    <row r="85" spans="1:26" ht="12" customHeight="1" x14ac:dyDescent="0.25">
      <c r="A85" s="44">
        <v>84</v>
      </c>
      <c r="B85" s="24" t="s">
        <v>296</v>
      </c>
      <c r="C85" s="24" t="s">
        <v>1895</v>
      </c>
      <c r="D85" s="28" t="s">
        <v>295</v>
      </c>
      <c r="E85" s="28" t="s">
        <v>1896</v>
      </c>
      <c r="F85" s="72" t="s">
        <v>1897</v>
      </c>
      <c r="G85" s="48" t="s">
        <v>1898</v>
      </c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3"/>
      <c r="U85" s="43"/>
      <c r="V85" s="43"/>
      <c r="W85" s="43"/>
      <c r="X85" s="43"/>
      <c r="Y85" s="43"/>
      <c r="Z85" s="43"/>
    </row>
    <row r="86" spans="1:26" ht="12" customHeight="1" x14ac:dyDescent="0.25">
      <c r="A86" s="44">
        <v>85</v>
      </c>
      <c r="B86" s="841" t="s">
        <v>5218</v>
      </c>
      <c r="C86" s="841" t="s">
        <v>1633</v>
      </c>
      <c r="D86" s="829" t="s">
        <v>266</v>
      </c>
      <c r="E86" s="829" t="s">
        <v>5219</v>
      </c>
      <c r="F86" s="847" t="s">
        <v>1634</v>
      </c>
      <c r="G86" s="828" t="s">
        <v>5220</v>
      </c>
      <c r="H86" s="824"/>
      <c r="I86" s="824"/>
      <c r="J86" s="824"/>
      <c r="K86" s="824"/>
      <c r="L86" s="824"/>
      <c r="M86" s="824"/>
      <c r="N86" s="824"/>
      <c r="O86" s="824"/>
      <c r="P86" s="824"/>
      <c r="Q86" s="824"/>
      <c r="R86" s="824"/>
      <c r="S86" s="824"/>
      <c r="T86" s="825"/>
      <c r="U86" s="825"/>
      <c r="V86" s="825"/>
      <c r="W86" s="825"/>
      <c r="X86" s="825"/>
      <c r="Y86" s="825"/>
      <c r="Z86" s="825"/>
    </row>
    <row r="87" spans="1:26" ht="12" customHeight="1" x14ac:dyDescent="0.25">
      <c r="A87" s="44">
        <v>86</v>
      </c>
      <c r="B87" s="24" t="s">
        <v>1899</v>
      </c>
      <c r="C87" s="24" t="s">
        <v>1900</v>
      </c>
      <c r="D87" s="28" t="s">
        <v>275</v>
      </c>
      <c r="E87" s="28" t="s">
        <v>1901</v>
      </c>
      <c r="F87" s="72" t="s">
        <v>1902</v>
      </c>
      <c r="G87" s="48" t="s">
        <v>1903</v>
      </c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3"/>
      <c r="U87" s="43"/>
      <c r="V87" s="43"/>
      <c r="W87" s="43"/>
      <c r="X87" s="43"/>
      <c r="Y87" s="43"/>
      <c r="Z87" s="43"/>
    </row>
    <row r="88" spans="1:26" ht="12" customHeight="1" x14ac:dyDescent="0.25">
      <c r="A88" s="44">
        <v>87</v>
      </c>
      <c r="B88" s="24" t="s">
        <v>1904</v>
      </c>
      <c r="C88" s="24" t="s">
        <v>1905</v>
      </c>
      <c r="D88" s="28" t="s">
        <v>271</v>
      </c>
      <c r="E88" s="28" t="s">
        <v>1906</v>
      </c>
      <c r="F88" s="72" t="s">
        <v>1907</v>
      </c>
      <c r="G88" s="48" t="s">
        <v>1908</v>
      </c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3"/>
      <c r="U88" s="43"/>
      <c r="V88" s="43"/>
      <c r="W88" s="43"/>
      <c r="X88" s="43"/>
      <c r="Y88" s="43"/>
      <c r="Z88" s="43"/>
    </row>
    <row r="89" spans="1:26" ht="12" customHeight="1" x14ac:dyDescent="0.25">
      <c r="A89" s="44">
        <v>88</v>
      </c>
      <c r="B89" s="24" t="s">
        <v>1909</v>
      </c>
      <c r="C89" s="24" t="s">
        <v>1910</v>
      </c>
      <c r="D89" s="28" t="s">
        <v>262</v>
      </c>
      <c r="E89" s="28" t="s">
        <v>1911</v>
      </c>
      <c r="F89" s="73" t="s">
        <v>1912</v>
      </c>
      <c r="G89" s="48" t="s">
        <v>1913</v>
      </c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3"/>
      <c r="U89" s="43"/>
      <c r="V89" s="43"/>
      <c r="W89" s="43"/>
      <c r="X89" s="43"/>
      <c r="Y89" s="43"/>
      <c r="Z89" s="43"/>
    </row>
    <row r="90" spans="1:26" ht="12" customHeight="1" x14ac:dyDescent="0.25">
      <c r="A90" s="44">
        <v>89</v>
      </c>
      <c r="B90" s="24" t="s">
        <v>332</v>
      </c>
      <c r="C90" s="24" t="s">
        <v>1914</v>
      </c>
      <c r="D90" s="34" t="s">
        <v>331</v>
      </c>
      <c r="E90" s="28" t="s">
        <v>1915</v>
      </c>
      <c r="F90" s="47" t="s">
        <v>1916</v>
      </c>
      <c r="G90" s="48" t="s">
        <v>1917</v>
      </c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3"/>
      <c r="U90" s="43"/>
      <c r="V90" s="43"/>
      <c r="W90" s="43"/>
      <c r="X90" s="43"/>
      <c r="Y90" s="43"/>
      <c r="Z90" s="43"/>
    </row>
    <row r="91" spans="1:26" ht="12" customHeight="1" x14ac:dyDescent="0.25">
      <c r="A91" s="44">
        <v>90</v>
      </c>
      <c r="B91" s="24" t="s">
        <v>336</v>
      </c>
      <c r="C91" s="24" t="s">
        <v>1918</v>
      </c>
      <c r="D91" s="28" t="s">
        <v>335</v>
      </c>
      <c r="E91" s="28" t="s">
        <v>1919</v>
      </c>
      <c r="F91" s="47" t="s">
        <v>1920</v>
      </c>
      <c r="G91" s="48" t="s">
        <v>1921</v>
      </c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3"/>
      <c r="U91" s="43"/>
      <c r="V91" s="43"/>
      <c r="W91" s="43"/>
      <c r="X91" s="43"/>
      <c r="Y91" s="43"/>
      <c r="Z91" s="43"/>
    </row>
    <row r="92" spans="1:26" ht="12" customHeight="1" x14ac:dyDescent="0.25">
      <c r="A92" s="44">
        <v>91</v>
      </c>
      <c r="B92" s="24" t="s">
        <v>340</v>
      </c>
      <c r="C92" s="24" t="s">
        <v>1922</v>
      </c>
      <c r="D92" s="28" t="s">
        <v>339</v>
      </c>
      <c r="E92" s="28"/>
      <c r="F92" s="47" t="s">
        <v>1923</v>
      </c>
      <c r="G92" s="48" t="s">
        <v>1924</v>
      </c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3"/>
      <c r="U92" s="43"/>
      <c r="V92" s="43"/>
      <c r="W92" s="43"/>
      <c r="X92" s="43"/>
      <c r="Y92" s="43"/>
      <c r="Z92" s="43"/>
    </row>
    <row r="93" spans="1:26" ht="12" customHeight="1" x14ac:dyDescent="0.25">
      <c r="A93" s="44">
        <v>92</v>
      </c>
      <c r="B93" s="24" t="s">
        <v>344</v>
      </c>
      <c r="C93" s="24" t="s">
        <v>1925</v>
      </c>
      <c r="D93" s="28" t="s">
        <v>343</v>
      </c>
      <c r="E93" s="28" t="s">
        <v>1926</v>
      </c>
      <c r="F93" s="47" t="s">
        <v>1927</v>
      </c>
      <c r="G93" s="48" t="s">
        <v>1928</v>
      </c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3"/>
      <c r="U93" s="43"/>
      <c r="V93" s="43"/>
      <c r="W93" s="43"/>
      <c r="X93" s="43"/>
      <c r="Y93" s="43"/>
      <c r="Z93" s="43"/>
    </row>
    <row r="94" spans="1:26" ht="12" customHeight="1" x14ac:dyDescent="0.25">
      <c r="A94" s="44">
        <v>93</v>
      </c>
      <c r="B94" s="24" t="s">
        <v>348</v>
      </c>
      <c r="C94" s="24" t="s">
        <v>1925</v>
      </c>
      <c r="D94" s="28" t="s">
        <v>347</v>
      </c>
      <c r="E94" s="28" t="s">
        <v>1929</v>
      </c>
      <c r="F94" s="47" t="s">
        <v>1927</v>
      </c>
      <c r="G94" s="48" t="s">
        <v>1928</v>
      </c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3"/>
      <c r="U94" s="43"/>
      <c r="V94" s="43"/>
      <c r="W94" s="43"/>
      <c r="X94" s="43"/>
      <c r="Y94" s="43"/>
      <c r="Z94" s="43"/>
    </row>
    <row r="95" spans="1:26" ht="12" customHeight="1" x14ac:dyDescent="0.25">
      <c r="A95" s="44">
        <v>94</v>
      </c>
      <c r="B95" s="24" t="s">
        <v>352</v>
      </c>
      <c r="C95" s="24" t="s">
        <v>1930</v>
      </c>
      <c r="D95" s="28" t="s">
        <v>351</v>
      </c>
      <c r="E95" s="28" t="s">
        <v>1931</v>
      </c>
      <c r="F95" s="51" t="s">
        <v>1932</v>
      </c>
      <c r="G95" s="48" t="s">
        <v>1933</v>
      </c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3"/>
      <c r="U95" s="43"/>
      <c r="V95" s="43"/>
      <c r="W95" s="43"/>
      <c r="X95" s="43"/>
      <c r="Y95" s="43"/>
      <c r="Z95" s="43"/>
    </row>
    <row r="96" spans="1:26" ht="12" customHeight="1" x14ac:dyDescent="0.25">
      <c r="A96" s="44">
        <v>95</v>
      </c>
      <c r="B96" s="24" t="s">
        <v>355</v>
      </c>
      <c r="C96" s="24" t="s">
        <v>1934</v>
      </c>
      <c r="D96" s="28" t="s">
        <v>354</v>
      </c>
      <c r="E96" s="28" t="s">
        <v>1935</v>
      </c>
      <c r="F96" s="47" t="s">
        <v>1936</v>
      </c>
      <c r="G96" s="48" t="s">
        <v>1937</v>
      </c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3"/>
      <c r="U96" s="43"/>
      <c r="V96" s="43"/>
      <c r="W96" s="43"/>
      <c r="X96" s="43"/>
      <c r="Y96" s="43"/>
      <c r="Z96" s="43"/>
    </row>
    <row r="97" spans="1:26" ht="12" customHeight="1" x14ac:dyDescent="0.25">
      <c r="A97" s="44">
        <v>96</v>
      </c>
      <c r="B97" s="24" t="s">
        <v>358</v>
      </c>
      <c r="C97" s="24" t="s">
        <v>1934</v>
      </c>
      <c r="D97" s="28" t="s">
        <v>357</v>
      </c>
      <c r="E97" s="28"/>
      <c r="F97" s="47" t="s">
        <v>1936</v>
      </c>
      <c r="G97" s="48" t="s">
        <v>1937</v>
      </c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3"/>
      <c r="U97" s="43"/>
      <c r="V97" s="43"/>
      <c r="W97" s="43"/>
      <c r="X97" s="43"/>
      <c r="Y97" s="43"/>
      <c r="Z97" s="43"/>
    </row>
    <row r="98" spans="1:26" ht="12" customHeight="1" x14ac:dyDescent="0.25">
      <c r="A98" s="44">
        <v>97</v>
      </c>
      <c r="B98" s="24" t="s">
        <v>361</v>
      </c>
      <c r="C98" s="24" t="s">
        <v>1934</v>
      </c>
      <c r="D98" s="28" t="s">
        <v>360</v>
      </c>
      <c r="E98" s="28"/>
      <c r="F98" s="47" t="s">
        <v>1936</v>
      </c>
      <c r="G98" s="48" t="s">
        <v>1937</v>
      </c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3"/>
      <c r="U98" s="43"/>
      <c r="V98" s="43"/>
      <c r="W98" s="43"/>
      <c r="X98" s="43"/>
      <c r="Y98" s="43"/>
      <c r="Z98" s="43"/>
    </row>
    <row r="99" spans="1:26" ht="12" customHeight="1" x14ac:dyDescent="0.25">
      <c r="A99" s="44">
        <v>98</v>
      </c>
      <c r="B99" s="24" t="s">
        <v>5302</v>
      </c>
      <c r="C99" s="24" t="s">
        <v>1629</v>
      </c>
      <c r="D99" s="28" t="s">
        <v>5303</v>
      </c>
      <c r="E99" s="28" t="s">
        <v>5306</v>
      </c>
      <c r="F99" s="864" t="s">
        <v>5304</v>
      </c>
      <c r="G99" s="48" t="s">
        <v>5305</v>
      </c>
      <c r="H99" s="824"/>
      <c r="I99" s="824"/>
      <c r="J99" s="824"/>
      <c r="K99" s="824"/>
      <c r="L99" s="824"/>
      <c r="M99" s="824"/>
      <c r="N99" s="824"/>
      <c r="O99" s="824"/>
      <c r="P99" s="824"/>
      <c r="Q99" s="824"/>
      <c r="R99" s="824"/>
      <c r="S99" s="824"/>
      <c r="T99" s="825"/>
      <c r="U99" s="825"/>
      <c r="V99" s="825"/>
      <c r="W99" s="825"/>
      <c r="X99" s="825"/>
      <c r="Y99" s="825"/>
      <c r="Z99" s="825"/>
    </row>
    <row r="100" spans="1:26" ht="12" customHeight="1" x14ac:dyDescent="0.25">
      <c r="A100" s="44">
        <v>99</v>
      </c>
      <c r="B100" s="24" t="s">
        <v>364</v>
      </c>
      <c r="C100" s="24" t="s">
        <v>1938</v>
      </c>
      <c r="D100" s="28" t="s">
        <v>363</v>
      </c>
      <c r="E100" s="28" t="s">
        <v>1939</v>
      </c>
      <c r="F100" s="74" t="s">
        <v>1940</v>
      </c>
      <c r="G100" s="48" t="s">
        <v>1941</v>
      </c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3"/>
      <c r="U100" s="43"/>
      <c r="V100" s="43"/>
      <c r="W100" s="43"/>
      <c r="X100" s="43"/>
      <c r="Y100" s="43"/>
      <c r="Z100" s="43"/>
    </row>
    <row r="101" spans="1:26" ht="12" customHeight="1" x14ac:dyDescent="0.25">
      <c r="A101" s="44">
        <v>100</v>
      </c>
      <c r="B101" s="24" t="s">
        <v>368</v>
      </c>
      <c r="C101" s="24" t="s">
        <v>1942</v>
      </c>
      <c r="D101" s="28" t="s">
        <v>367</v>
      </c>
      <c r="E101" s="28" t="s">
        <v>1943</v>
      </c>
      <c r="F101" s="47" t="s">
        <v>1944</v>
      </c>
      <c r="G101" s="48" t="s">
        <v>1945</v>
      </c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3"/>
      <c r="U101" s="43"/>
      <c r="V101" s="43"/>
      <c r="W101" s="43"/>
      <c r="X101" s="43"/>
      <c r="Y101" s="43"/>
      <c r="Z101" s="43"/>
    </row>
    <row r="102" spans="1:26" ht="12" customHeight="1" x14ac:dyDescent="0.25">
      <c r="A102" s="44">
        <v>101</v>
      </c>
      <c r="B102" s="24" t="s">
        <v>372</v>
      </c>
      <c r="C102" s="24" t="s">
        <v>1946</v>
      </c>
      <c r="D102" s="28" t="s">
        <v>371</v>
      </c>
      <c r="E102" s="28" t="s">
        <v>1947</v>
      </c>
      <c r="F102" s="47" t="s">
        <v>1948</v>
      </c>
      <c r="G102" s="48" t="s">
        <v>1949</v>
      </c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3"/>
      <c r="U102" s="43"/>
      <c r="V102" s="43"/>
      <c r="W102" s="43"/>
      <c r="X102" s="43"/>
      <c r="Y102" s="43"/>
      <c r="Z102" s="43"/>
    </row>
    <row r="103" spans="1:26" ht="12" customHeight="1" x14ac:dyDescent="0.25">
      <c r="A103" s="44">
        <v>102</v>
      </c>
      <c r="B103" s="24" t="s">
        <v>376</v>
      </c>
      <c r="C103" s="24" t="s">
        <v>1635</v>
      </c>
      <c r="D103" s="28" t="s">
        <v>375</v>
      </c>
      <c r="E103" s="28"/>
      <c r="F103" s="47" t="s">
        <v>1950</v>
      </c>
      <c r="G103" s="48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3"/>
      <c r="U103" s="43"/>
      <c r="V103" s="43"/>
      <c r="W103" s="43"/>
      <c r="X103" s="43"/>
      <c r="Y103" s="43"/>
      <c r="Z103" s="43"/>
    </row>
    <row r="104" spans="1:26" ht="12" customHeight="1" x14ac:dyDescent="0.25">
      <c r="A104" s="44">
        <v>103</v>
      </c>
      <c r="B104" s="24" t="s">
        <v>379</v>
      </c>
      <c r="C104" s="24" t="s">
        <v>1951</v>
      </c>
      <c r="D104" s="28" t="s">
        <v>378</v>
      </c>
      <c r="E104" s="28"/>
      <c r="F104" s="47" t="s">
        <v>1952</v>
      </c>
      <c r="G104" s="48" t="s">
        <v>1937</v>
      </c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3"/>
      <c r="U104" s="43"/>
      <c r="V104" s="43"/>
      <c r="W104" s="43"/>
      <c r="X104" s="43"/>
      <c r="Y104" s="43"/>
      <c r="Z104" s="43"/>
    </row>
    <row r="105" spans="1:26" ht="12" customHeight="1" x14ac:dyDescent="0.25">
      <c r="A105" s="44">
        <v>104</v>
      </c>
      <c r="B105" s="24" t="s">
        <v>382</v>
      </c>
      <c r="C105" s="24" t="s">
        <v>1951</v>
      </c>
      <c r="D105" s="28" t="s">
        <v>381</v>
      </c>
      <c r="E105" s="28"/>
      <c r="F105" s="47" t="s">
        <v>1952</v>
      </c>
      <c r="G105" s="48" t="s">
        <v>1937</v>
      </c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3"/>
      <c r="U105" s="43"/>
      <c r="V105" s="43"/>
      <c r="W105" s="43"/>
      <c r="X105" s="43"/>
      <c r="Y105" s="43"/>
      <c r="Z105" s="43"/>
    </row>
    <row r="106" spans="1:26" ht="12" customHeight="1" x14ac:dyDescent="0.25">
      <c r="A106" s="44">
        <v>105</v>
      </c>
      <c r="B106" s="24" t="s">
        <v>5240</v>
      </c>
      <c r="C106" s="24" t="s">
        <v>5241</v>
      </c>
      <c r="D106" s="28" t="s">
        <v>5242</v>
      </c>
      <c r="E106" s="28" t="s">
        <v>5245</v>
      </c>
      <c r="F106" s="826" t="s">
        <v>5243</v>
      </c>
      <c r="G106" s="48" t="s">
        <v>5244</v>
      </c>
      <c r="H106" s="824"/>
      <c r="I106" s="824"/>
      <c r="J106" s="824"/>
      <c r="K106" s="824"/>
      <c r="L106" s="824"/>
      <c r="M106" s="824"/>
      <c r="N106" s="824"/>
      <c r="O106" s="824"/>
      <c r="P106" s="824"/>
      <c r="Q106" s="824"/>
      <c r="R106" s="824"/>
      <c r="S106" s="824"/>
      <c r="T106" s="825"/>
      <c r="U106" s="825"/>
      <c r="V106" s="825"/>
      <c r="W106" s="825"/>
      <c r="X106" s="825"/>
      <c r="Y106" s="825"/>
      <c r="Z106" s="825"/>
    </row>
    <row r="107" spans="1:26" ht="12" customHeight="1" x14ac:dyDescent="0.25">
      <c r="A107" s="44">
        <v>106</v>
      </c>
      <c r="B107" s="24" t="s">
        <v>5234</v>
      </c>
      <c r="C107" s="24" t="s">
        <v>5235</v>
      </c>
      <c r="D107" s="28" t="s">
        <v>5236</v>
      </c>
      <c r="E107" s="28" t="s">
        <v>5237</v>
      </c>
      <c r="F107" s="850" t="s">
        <v>5238</v>
      </c>
      <c r="G107" s="48" t="s">
        <v>5239</v>
      </c>
      <c r="H107" s="824"/>
      <c r="I107" s="824"/>
      <c r="J107" s="824"/>
      <c r="K107" s="824"/>
      <c r="L107" s="824"/>
      <c r="M107" s="824"/>
      <c r="N107" s="824"/>
      <c r="O107" s="824"/>
      <c r="P107" s="824"/>
      <c r="Q107" s="824"/>
      <c r="R107" s="824"/>
      <c r="S107" s="824"/>
      <c r="T107" s="825"/>
      <c r="U107" s="825"/>
      <c r="V107" s="825"/>
      <c r="W107" s="825"/>
      <c r="X107" s="825"/>
      <c r="Y107" s="825"/>
      <c r="Z107" s="825"/>
    </row>
    <row r="108" spans="1:26" ht="12" customHeight="1" x14ac:dyDescent="0.25">
      <c r="A108" s="44">
        <v>107</v>
      </c>
      <c r="B108" s="24" t="s">
        <v>384</v>
      </c>
      <c r="C108" s="24" t="s">
        <v>1951</v>
      </c>
      <c r="D108" s="28" t="s">
        <v>383</v>
      </c>
      <c r="E108" s="28" t="s">
        <v>1953</v>
      </c>
      <c r="F108" s="47" t="s">
        <v>1954</v>
      </c>
      <c r="G108" s="48" t="s">
        <v>1955</v>
      </c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3"/>
      <c r="U108" s="43"/>
      <c r="V108" s="43"/>
      <c r="W108" s="43"/>
      <c r="X108" s="43"/>
      <c r="Y108" s="43"/>
      <c r="Z108" s="43"/>
    </row>
    <row r="109" spans="1:26" ht="12" customHeight="1" x14ac:dyDescent="0.25">
      <c r="A109" s="44">
        <v>108</v>
      </c>
      <c r="B109" s="24" t="s">
        <v>5233</v>
      </c>
      <c r="C109" s="24" t="s">
        <v>1956</v>
      </c>
      <c r="D109" s="28" t="s">
        <v>387</v>
      </c>
      <c r="E109" s="28" t="s">
        <v>1957</v>
      </c>
      <c r="F109" s="47" t="s">
        <v>1958</v>
      </c>
      <c r="G109" s="48" t="s">
        <v>1959</v>
      </c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3"/>
      <c r="U109" s="43"/>
      <c r="V109" s="43"/>
      <c r="W109" s="43"/>
      <c r="X109" s="43"/>
      <c r="Y109" s="43"/>
      <c r="Z109" s="43"/>
    </row>
    <row r="110" spans="1:26" ht="12" customHeight="1" x14ac:dyDescent="0.25">
      <c r="A110" s="44">
        <v>109</v>
      </c>
      <c r="B110" s="24" t="s">
        <v>392</v>
      </c>
      <c r="C110" s="24" t="s">
        <v>1960</v>
      </c>
      <c r="D110" s="28" t="s">
        <v>391</v>
      </c>
      <c r="E110" s="28" t="s">
        <v>1961</v>
      </c>
      <c r="F110" s="47" t="s">
        <v>1962</v>
      </c>
      <c r="G110" s="48" t="s">
        <v>1963</v>
      </c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3"/>
      <c r="U110" s="43"/>
      <c r="V110" s="43"/>
      <c r="W110" s="43"/>
      <c r="X110" s="43"/>
      <c r="Y110" s="43"/>
      <c r="Z110" s="43"/>
    </row>
    <row r="111" spans="1:26" ht="12" customHeight="1" x14ac:dyDescent="0.25">
      <c r="A111" s="44">
        <v>110</v>
      </c>
      <c r="B111" s="24" t="s">
        <v>396</v>
      </c>
      <c r="C111" s="24" t="s">
        <v>1964</v>
      </c>
      <c r="D111" s="28" t="s">
        <v>395</v>
      </c>
      <c r="E111" s="28" t="s">
        <v>1965</v>
      </c>
      <c r="F111" s="823" t="s">
        <v>1966</v>
      </c>
      <c r="G111" s="48" t="s">
        <v>1967</v>
      </c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3"/>
      <c r="U111" s="43"/>
      <c r="V111" s="43"/>
      <c r="W111" s="43"/>
      <c r="X111" s="43"/>
      <c r="Y111" s="43"/>
      <c r="Z111" s="43"/>
    </row>
    <row r="112" spans="1:26" ht="12" customHeight="1" x14ac:dyDescent="0.25">
      <c r="A112" s="44">
        <v>111</v>
      </c>
      <c r="B112" s="24" t="s">
        <v>400</v>
      </c>
      <c r="C112" s="24" t="s">
        <v>1968</v>
      </c>
      <c r="D112" s="28" t="s">
        <v>399</v>
      </c>
      <c r="E112" s="28"/>
      <c r="F112" s="60" t="s">
        <v>1969</v>
      </c>
      <c r="G112" s="48" t="s">
        <v>1970</v>
      </c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3"/>
      <c r="U112" s="43"/>
      <c r="V112" s="43"/>
      <c r="W112" s="43"/>
      <c r="X112" s="43"/>
      <c r="Y112" s="43"/>
      <c r="Z112" s="43"/>
    </row>
    <row r="113" spans="1:26" ht="12" customHeight="1" x14ac:dyDescent="0.25">
      <c r="A113" s="44">
        <v>112</v>
      </c>
      <c r="B113" s="24" t="s">
        <v>404</v>
      </c>
      <c r="C113" s="24" t="s">
        <v>1971</v>
      </c>
      <c r="D113" s="28" t="s">
        <v>403</v>
      </c>
      <c r="E113" s="28" t="s">
        <v>1972</v>
      </c>
      <c r="F113" s="47" t="s">
        <v>1973</v>
      </c>
      <c r="G113" s="48" t="s">
        <v>1974</v>
      </c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3"/>
      <c r="U113" s="43"/>
      <c r="V113" s="43"/>
      <c r="W113" s="43"/>
      <c r="X113" s="43"/>
      <c r="Y113" s="43"/>
      <c r="Z113" s="43"/>
    </row>
    <row r="114" spans="1:26" ht="12" customHeight="1" x14ac:dyDescent="0.25">
      <c r="A114" s="44">
        <v>113</v>
      </c>
      <c r="B114" s="53" t="s">
        <v>5270</v>
      </c>
      <c r="C114" s="53" t="s">
        <v>1975</v>
      </c>
      <c r="D114" s="28" t="s">
        <v>407</v>
      </c>
      <c r="E114" s="28" t="s">
        <v>1976</v>
      </c>
      <c r="F114" s="47" t="s">
        <v>1977</v>
      </c>
      <c r="G114" s="48" t="s">
        <v>1978</v>
      </c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3"/>
      <c r="U114" s="43"/>
      <c r="V114" s="43"/>
      <c r="W114" s="43"/>
      <c r="X114" s="43"/>
      <c r="Y114" s="43"/>
      <c r="Z114" s="43"/>
    </row>
    <row r="115" spans="1:26" ht="12" customHeight="1" x14ac:dyDescent="0.25">
      <c r="A115" s="44">
        <v>114</v>
      </c>
      <c r="B115" s="24" t="s">
        <v>416</v>
      </c>
      <c r="C115" s="24" t="s">
        <v>1979</v>
      </c>
      <c r="D115" s="28" t="s">
        <v>415</v>
      </c>
      <c r="E115" s="28" t="s">
        <v>1980</v>
      </c>
      <c r="F115" s="47" t="s">
        <v>1981</v>
      </c>
      <c r="G115" s="48" t="s">
        <v>1982</v>
      </c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3"/>
      <c r="U115" s="43"/>
      <c r="V115" s="43"/>
      <c r="W115" s="43"/>
      <c r="X115" s="43"/>
      <c r="Y115" s="43"/>
      <c r="Z115" s="43"/>
    </row>
    <row r="116" spans="1:26" ht="12" customHeight="1" x14ac:dyDescent="0.25">
      <c r="A116" s="44">
        <v>115</v>
      </c>
      <c r="B116" s="24" t="s">
        <v>420</v>
      </c>
      <c r="C116" s="24" t="s">
        <v>1983</v>
      </c>
      <c r="D116" s="28" t="s">
        <v>419</v>
      </c>
      <c r="E116" s="28" t="s">
        <v>1984</v>
      </c>
      <c r="F116" s="47" t="s">
        <v>1985</v>
      </c>
      <c r="G116" s="48" t="s">
        <v>1986</v>
      </c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3"/>
      <c r="U116" s="43"/>
      <c r="V116" s="43"/>
      <c r="W116" s="43"/>
      <c r="X116" s="43"/>
      <c r="Y116" s="43"/>
      <c r="Z116" s="43"/>
    </row>
    <row r="117" spans="1:26" ht="12" customHeight="1" x14ac:dyDescent="0.25">
      <c r="A117" s="44">
        <v>116</v>
      </c>
      <c r="B117" s="24" t="s">
        <v>423</v>
      </c>
      <c r="C117" s="24" t="s">
        <v>1987</v>
      </c>
      <c r="D117" s="28" t="s">
        <v>422</v>
      </c>
      <c r="E117" s="28" t="s">
        <v>1988</v>
      </c>
      <c r="F117" s="47" t="s">
        <v>1989</v>
      </c>
      <c r="G117" s="48" t="s">
        <v>1990</v>
      </c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3"/>
      <c r="U117" s="43"/>
      <c r="V117" s="43"/>
      <c r="W117" s="43"/>
      <c r="X117" s="43"/>
      <c r="Y117" s="43"/>
      <c r="Z117" s="43"/>
    </row>
    <row r="118" spans="1:26" ht="12" customHeight="1" x14ac:dyDescent="0.25">
      <c r="A118" s="44">
        <v>117</v>
      </c>
      <c r="B118" s="24" t="s">
        <v>427</v>
      </c>
      <c r="C118" s="24" t="s">
        <v>1991</v>
      </c>
      <c r="D118" s="28" t="s">
        <v>426</v>
      </c>
      <c r="E118" s="28" t="s">
        <v>1992</v>
      </c>
      <c r="F118" s="62" t="s">
        <v>1699</v>
      </c>
      <c r="G118" s="48" t="s">
        <v>1700</v>
      </c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3"/>
      <c r="U118" s="43"/>
      <c r="V118" s="43"/>
      <c r="W118" s="43"/>
      <c r="X118" s="43"/>
      <c r="Y118" s="43"/>
      <c r="Z118" s="43"/>
    </row>
    <row r="119" spans="1:26" ht="12" customHeight="1" x14ac:dyDescent="0.25">
      <c r="A119" s="44">
        <v>118</v>
      </c>
      <c r="B119" s="24" t="s">
        <v>431</v>
      </c>
      <c r="C119" s="24" t="s">
        <v>1993</v>
      </c>
      <c r="D119" s="28" t="s">
        <v>430</v>
      </c>
      <c r="E119" s="75">
        <v>21335</v>
      </c>
      <c r="F119" s="47" t="s">
        <v>1994</v>
      </c>
      <c r="G119" s="48" t="s">
        <v>1995</v>
      </c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3"/>
      <c r="U119" s="43"/>
      <c r="V119" s="43"/>
      <c r="W119" s="43"/>
      <c r="X119" s="43"/>
      <c r="Y119" s="43"/>
      <c r="Z119" s="43"/>
    </row>
    <row r="120" spans="1:26" ht="12" customHeight="1" x14ac:dyDescent="0.25">
      <c r="A120" s="44">
        <v>119</v>
      </c>
      <c r="B120" s="53" t="s">
        <v>435</v>
      </c>
      <c r="C120" s="53" t="s">
        <v>1672</v>
      </c>
      <c r="D120" s="28" t="s">
        <v>438</v>
      </c>
      <c r="E120" s="28" t="s">
        <v>1996</v>
      </c>
      <c r="F120" s="47" t="s">
        <v>1997</v>
      </c>
      <c r="G120" s="48" t="s">
        <v>1675</v>
      </c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3"/>
      <c r="U120" s="43"/>
      <c r="V120" s="43"/>
      <c r="W120" s="43"/>
      <c r="X120" s="43"/>
      <c r="Y120" s="43"/>
      <c r="Z120" s="43"/>
    </row>
    <row r="121" spans="1:26" ht="12" customHeight="1" x14ac:dyDescent="0.25">
      <c r="A121" s="44">
        <v>120</v>
      </c>
      <c r="B121" s="53" t="s">
        <v>439</v>
      </c>
      <c r="C121" s="53" t="s">
        <v>1672</v>
      </c>
      <c r="D121" s="28" t="s">
        <v>442</v>
      </c>
      <c r="E121" s="28" t="s">
        <v>1998</v>
      </c>
      <c r="F121" s="47" t="s">
        <v>1997</v>
      </c>
      <c r="G121" s="48" t="s">
        <v>1675</v>
      </c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3"/>
      <c r="U121" s="43"/>
      <c r="V121" s="43"/>
      <c r="W121" s="43"/>
      <c r="X121" s="43"/>
      <c r="Y121" s="43"/>
      <c r="Z121" s="43"/>
    </row>
    <row r="122" spans="1:26" ht="12" customHeight="1" x14ac:dyDescent="0.25">
      <c r="A122" s="44">
        <v>121</v>
      </c>
      <c r="B122" s="53" t="s">
        <v>443</v>
      </c>
      <c r="C122" s="53" t="s">
        <v>1672</v>
      </c>
      <c r="D122" s="28" t="s">
        <v>445</v>
      </c>
      <c r="E122" s="28" t="s">
        <v>1999</v>
      </c>
      <c r="F122" s="47" t="s">
        <v>1997</v>
      </c>
      <c r="G122" s="48" t="s">
        <v>1675</v>
      </c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3"/>
      <c r="U122" s="43"/>
      <c r="V122" s="43"/>
      <c r="W122" s="43"/>
      <c r="X122" s="43"/>
      <c r="Y122" s="43"/>
      <c r="Z122" s="43"/>
    </row>
    <row r="123" spans="1:26" ht="12" customHeight="1" x14ac:dyDescent="0.25">
      <c r="A123" s="44">
        <v>122</v>
      </c>
      <c r="B123" s="53" t="s">
        <v>5325</v>
      </c>
      <c r="C123" s="53" t="s">
        <v>1672</v>
      </c>
      <c r="D123" s="28" t="s">
        <v>434</v>
      </c>
      <c r="E123" s="28" t="s">
        <v>2000</v>
      </c>
      <c r="F123" s="47" t="s">
        <v>1997</v>
      </c>
      <c r="G123" s="48" t="s">
        <v>1675</v>
      </c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3"/>
      <c r="U123" s="43"/>
      <c r="V123" s="43"/>
      <c r="W123" s="43"/>
      <c r="X123" s="43"/>
      <c r="Y123" s="43"/>
      <c r="Z123" s="43"/>
    </row>
    <row r="124" spans="1:26" ht="12" customHeight="1" x14ac:dyDescent="0.25">
      <c r="A124" s="44">
        <v>123</v>
      </c>
      <c r="B124" s="24" t="s">
        <v>412</v>
      </c>
      <c r="C124" s="24" t="s">
        <v>2001</v>
      </c>
      <c r="D124" s="28" t="s">
        <v>411</v>
      </c>
      <c r="E124" s="28" t="s">
        <v>2002</v>
      </c>
      <c r="F124" s="60" t="s">
        <v>2003</v>
      </c>
      <c r="G124" s="48" t="s">
        <v>2004</v>
      </c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3"/>
      <c r="U124" s="43"/>
      <c r="V124" s="43"/>
      <c r="W124" s="43"/>
      <c r="X124" s="43"/>
      <c r="Y124" s="43"/>
      <c r="Z124" s="43"/>
    </row>
    <row r="125" spans="1:26" ht="12" customHeight="1" x14ac:dyDescent="0.25">
      <c r="A125" s="44">
        <v>124</v>
      </c>
      <c r="B125" s="24" t="s">
        <v>450</v>
      </c>
      <c r="C125" s="24" t="s">
        <v>2005</v>
      </c>
      <c r="D125" s="28" t="s">
        <v>449</v>
      </c>
      <c r="E125" s="28" t="s">
        <v>2006</v>
      </c>
      <c r="F125" s="47" t="s">
        <v>2007</v>
      </c>
      <c r="G125" s="48" t="s">
        <v>2008</v>
      </c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3"/>
      <c r="U125" s="43"/>
      <c r="V125" s="43"/>
      <c r="W125" s="43"/>
      <c r="X125" s="43"/>
      <c r="Y125" s="43"/>
      <c r="Z125" s="43"/>
    </row>
    <row r="126" spans="1:26" ht="12" customHeight="1" x14ac:dyDescent="0.25">
      <c r="A126" s="44">
        <v>125</v>
      </c>
      <c r="B126" s="24" t="s">
        <v>454</v>
      </c>
      <c r="C126" s="24" t="s">
        <v>2009</v>
      </c>
      <c r="D126" s="28" t="s">
        <v>453</v>
      </c>
      <c r="E126" s="75" t="s">
        <v>2010</v>
      </c>
      <c r="F126" s="47" t="s">
        <v>2011</v>
      </c>
      <c r="G126" s="48" t="s">
        <v>2012</v>
      </c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3"/>
      <c r="U126" s="43"/>
      <c r="V126" s="43"/>
      <c r="W126" s="43"/>
      <c r="X126" s="43"/>
      <c r="Y126" s="43"/>
      <c r="Z126" s="43"/>
    </row>
    <row r="127" spans="1:26" ht="12" customHeight="1" x14ac:dyDescent="0.25">
      <c r="A127" s="44">
        <v>126</v>
      </c>
      <c r="B127" s="24" t="s">
        <v>2013</v>
      </c>
      <c r="C127" s="24" t="s">
        <v>2009</v>
      </c>
      <c r="D127" s="28" t="s">
        <v>456</v>
      </c>
      <c r="E127" s="75" t="s">
        <v>2014</v>
      </c>
      <c r="F127" s="51" t="s">
        <v>2015</v>
      </c>
      <c r="G127" s="48" t="s">
        <v>2016</v>
      </c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3"/>
      <c r="U127" s="43"/>
      <c r="V127" s="43"/>
      <c r="W127" s="43"/>
      <c r="X127" s="43"/>
      <c r="Y127" s="43"/>
      <c r="Z127" s="43"/>
    </row>
    <row r="128" spans="1:26" ht="12" customHeight="1" x14ac:dyDescent="0.25">
      <c r="A128" s="44">
        <v>127</v>
      </c>
      <c r="B128" s="24" t="s">
        <v>458</v>
      </c>
      <c r="C128" s="24" t="s">
        <v>2017</v>
      </c>
      <c r="D128" s="28" t="s">
        <v>457</v>
      </c>
      <c r="E128" s="28" t="s">
        <v>2018</v>
      </c>
      <c r="F128" s="47" t="s">
        <v>2019</v>
      </c>
      <c r="G128" s="48" t="s">
        <v>2020</v>
      </c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3"/>
      <c r="U128" s="43"/>
      <c r="V128" s="43"/>
      <c r="W128" s="43"/>
      <c r="X128" s="43"/>
      <c r="Y128" s="43"/>
      <c r="Z128" s="43"/>
    </row>
    <row r="129" spans="1:26" ht="12" customHeight="1" x14ac:dyDescent="0.25">
      <c r="A129" s="44">
        <v>128</v>
      </c>
      <c r="B129" s="24" t="s">
        <v>2021</v>
      </c>
      <c r="C129" s="24" t="s">
        <v>2022</v>
      </c>
      <c r="D129" s="28" t="s">
        <v>461</v>
      </c>
      <c r="E129" s="28" t="s">
        <v>2023</v>
      </c>
      <c r="F129" s="47" t="s">
        <v>2024</v>
      </c>
      <c r="G129" s="48" t="s">
        <v>2025</v>
      </c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3"/>
      <c r="U129" s="43"/>
      <c r="V129" s="43"/>
      <c r="W129" s="43"/>
      <c r="X129" s="43"/>
      <c r="Y129" s="43"/>
      <c r="Z129" s="43"/>
    </row>
    <row r="130" spans="1:26" ht="12" customHeight="1" x14ac:dyDescent="0.25">
      <c r="A130" s="44">
        <v>129</v>
      </c>
      <c r="B130" s="24" t="s">
        <v>466</v>
      </c>
      <c r="C130" s="24" t="s">
        <v>2031</v>
      </c>
      <c r="D130" s="28" t="s">
        <v>465</v>
      </c>
      <c r="E130" s="28">
        <v>102022</v>
      </c>
      <c r="F130" s="47" t="s">
        <v>2032</v>
      </c>
      <c r="G130" s="48" t="s">
        <v>2033</v>
      </c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3"/>
      <c r="U130" s="43"/>
      <c r="V130" s="43"/>
      <c r="W130" s="43"/>
      <c r="X130" s="43"/>
      <c r="Y130" s="43"/>
      <c r="Z130" s="43"/>
    </row>
    <row r="131" spans="1:26" ht="12" customHeight="1" x14ac:dyDescent="0.25">
      <c r="A131" s="44">
        <v>130</v>
      </c>
      <c r="B131" s="53" t="s">
        <v>470</v>
      </c>
      <c r="C131" s="53" t="s">
        <v>2034</v>
      </c>
      <c r="D131" s="28" t="s">
        <v>469</v>
      </c>
      <c r="E131" s="28" t="s">
        <v>2035</v>
      </c>
      <c r="F131" s="62" t="s">
        <v>1699</v>
      </c>
      <c r="G131" s="48" t="s">
        <v>1700</v>
      </c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3"/>
      <c r="U131" s="43"/>
      <c r="V131" s="43"/>
      <c r="W131" s="43"/>
      <c r="X131" s="43"/>
      <c r="Y131" s="43"/>
      <c r="Z131" s="43"/>
    </row>
    <row r="132" spans="1:26" ht="12" customHeight="1" x14ac:dyDescent="0.25">
      <c r="A132" s="44">
        <v>131</v>
      </c>
      <c r="B132" s="24" t="s">
        <v>474</v>
      </c>
      <c r="C132" s="24" t="s">
        <v>1829</v>
      </c>
      <c r="D132" s="28" t="s">
        <v>473</v>
      </c>
      <c r="E132" s="28" t="s">
        <v>2036</v>
      </c>
      <c r="F132" s="47" t="s">
        <v>1831</v>
      </c>
      <c r="G132" s="48" t="s">
        <v>1832</v>
      </c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3"/>
      <c r="U132" s="43"/>
      <c r="V132" s="43"/>
      <c r="W132" s="43"/>
      <c r="X132" s="43"/>
      <c r="Y132" s="43"/>
      <c r="Z132" s="43"/>
    </row>
    <row r="133" spans="1:26" ht="12" customHeight="1" x14ac:dyDescent="0.25">
      <c r="A133" s="44">
        <v>132</v>
      </c>
      <c r="B133" s="53" t="s">
        <v>478</v>
      </c>
      <c r="C133" s="53" t="s">
        <v>1794</v>
      </c>
      <c r="D133" s="28" t="s">
        <v>477</v>
      </c>
      <c r="E133" s="28" t="s">
        <v>2037</v>
      </c>
      <c r="F133" s="47" t="s">
        <v>1796</v>
      </c>
      <c r="G133" s="48" t="s">
        <v>2038</v>
      </c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3"/>
      <c r="U133" s="43"/>
      <c r="V133" s="43"/>
      <c r="W133" s="43"/>
      <c r="X133" s="43"/>
      <c r="Y133" s="43"/>
      <c r="Z133" s="43"/>
    </row>
    <row r="134" spans="1:26" ht="12" customHeight="1" x14ac:dyDescent="0.25">
      <c r="A134" s="44">
        <v>133</v>
      </c>
      <c r="B134" s="24" t="s">
        <v>482</v>
      </c>
      <c r="C134" s="24" t="s">
        <v>2039</v>
      </c>
      <c r="D134" s="28" t="s">
        <v>481</v>
      </c>
      <c r="E134" s="28" t="s">
        <v>2040</v>
      </c>
      <c r="F134" s="47" t="s">
        <v>2041</v>
      </c>
      <c r="G134" s="48" t="s">
        <v>2042</v>
      </c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3"/>
      <c r="U134" s="43"/>
      <c r="V134" s="43"/>
      <c r="W134" s="43"/>
      <c r="X134" s="43"/>
      <c r="Y134" s="43"/>
      <c r="Z134" s="43"/>
    </row>
    <row r="135" spans="1:26" ht="12" customHeight="1" x14ac:dyDescent="0.25">
      <c r="A135" s="44">
        <v>134</v>
      </c>
      <c r="B135" s="24" t="s">
        <v>486</v>
      </c>
      <c r="C135" s="24" t="s">
        <v>2043</v>
      </c>
      <c r="D135" s="28" t="s">
        <v>485</v>
      </c>
      <c r="E135" s="28" t="s">
        <v>2044</v>
      </c>
      <c r="F135" s="47" t="s">
        <v>2045</v>
      </c>
      <c r="G135" s="48" t="s">
        <v>2046</v>
      </c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3"/>
      <c r="U135" s="43"/>
      <c r="V135" s="43"/>
      <c r="W135" s="43"/>
      <c r="X135" s="43"/>
      <c r="Y135" s="43"/>
      <c r="Z135" s="43"/>
    </row>
    <row r="136" spans="1:26" ht="12" customHeight="1" x14ac:dyDescent="0.25">
      <c r="A136" s="44">
        <v>135</v>
      </c>
      <c r="B136" s="24" t="s">
        <v>506</v>
      </c>
      <c r="C136" s="24" t="s">
        <v>2050</v>
      </c>
      <c r="D136" s="28" t="s">
        <v>505</v>
      </c>
      <c r="E136" s="28" t="s">
        <v>2051</v>
      </c>
      <c r="F136" s="62" t="s">
        <v>2052</v>
      </c>
      <c r="G136" s="48" t="s">
        <v>2053</v>
      </c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3"/>
      <c r="U136" s="43"/>
      <c r="V136" s="43"/>
      <c r="W136" s="43"/>
      <c r="X136" s="43"/>
      <c r="Y136" s="43"/>
      <c r="Z136" s="43"/>
    </row>
    <row r="137" spans="1:26" ht="12" customHeight="1" x14ac:dyDescent="0.25">
      <c r="A137" s="44">
        <v>136</v>
      </c>
      <c r="B137" s="24" t="s">
        <v>5296</v>
      </c>
      <c r="C137" s="24" t="s">
        <v>5298</v>
      </c>
      <c r="D137" s="28" t="s">
        <v>5297</v>
      </c>
      <c r="E137" s="28" t="s">
        <v>5301</v>
      </c>
      <c r="F137" s="826" t="s">
        <v>5299</v>
      </c>
      <c r="G137" s="48" t="s">
        <v>5300</v>
      </c>
      <c r="H137" s="824"/>
      <c r="I137" s="824"/>
      <c r="J137" s="824"/>
      <c r="K137" s="824"/>
      <c r="L137" s="824"/>
      <c r="M137" s="824"/>
      <c r="N137" s="824"/>
      <c r="O137" s="824"/>
      <c r="P137" s="824"/>
      <c r="Q137" s="824"/>
      <c r="R137" s="824"/>
      <c r="S137" s="824"/>
      <c r="T137" s="825"/>
      <c r="U137" s="825"/>
      <c r="V137" s="825"/>
      <c r="W137" s="825"/>
      <c r="X137" s="825"/>
      <c r="Y137" s="825"/>
      <c r="Z137" s="825"/>
    </row>
    <row r="138" spans="1:26" ht="12" customHeight="1" x14ac:dyDescent="0.25">
      <c r="A138" s="44">
        <v>137</v>
      </c>
      <c r="B138" s="24" t="s">
        <v>517</v>
      </c>
      <c r="C138" s="24" t="s">
        <v>2057</v>
      </c>
      <c r="D138" s="28" t="s">
        <v>516</v>
      </c>
      <c r="E138" s="28" t="s">
        <v>2058</v>
      </c>
      <c r="F138" s="47" t="s">
        <v>2059</v>
      </c>
      <c r="G138" s="48" t="s">
        <v>2060</v>
      </c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3"/>
      <c r="U138" s="43"/>
      <c r="V138" s="43"/>
      <c r="W138" s="43"/>
      <c r="X138" s="43"/>
      <c r="Y138" s="43"/>
      <c r="Z138" s="43"/>
    </row>
    <row r="139" spans="1:26" ht="12" customHeight="1" x14ac:dyDescent="0.25">
      <c r="A139" s="44">
        <v>138</v>
      </c>
      <c r="B139" s="24" t="s">
        <v>521</v>
      </c>
      <c r="C139" s="24" t="s">
        <v>2062</v>
      </c>
      <c r="D139" s="28" t="s">
        <v>520</v>
      </c>
      <c r="E139" s="28" t="s">
        <v>2063</v>
      </c>
      <c r="F139" s="47" t="s">
        <v>1849</v>
      </c>
      <c r="G139" s="48" t="s">
        <v>1850</v>
      </c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3"/>
      <c r="U139" s="43"/>
      <c r="V139" s="43"/>
      <c r="W139" s="43"/>
      <c r="X139" s="43"/>
      <c r="Y139" s="43"/>
      <c r="Z139" s="43"/>
    </row>
    <row r="140" spans="1:26" ht="12" customHeight="1" x14ac:dyDescent="0.25">
      <c r="A140" s="44">
        <v>139</v>
      </c>
      <c r="B140" s="24" t="s">
        <v>521</v>
      </c>
      <c r="C140" s="24" t="s">
        <v>2062</v>
      </c>
      <c r="D140" s="28" t="s">
        <v>523</v>
      </c>
      <c r="E140" s="28" t="s">
        <v>2065</v>
      </c>
      <c r="F140" s="47" t="s">
        <v>1849</v>
      </c>
      <c r="G140" s="48" t="s">
        <v>1850</v>
      </c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3"/>
      <c r="U140" s="43"/>
      <c r="V140" s="43"/>
      <c r="W140" s="43"/>
      <c r="X140" s="43"/>
      <c r="Y140" s="43"/>
      <c r="Z140" s="43"/>
    </row>
    <row r="141" spans="1:26" ht="12" customHeight="1" x14ac:dyDescent="0.25">
      <c r="A141" s="44">
        <v>140</v>
      </c>
      <c r="B141" s="24" t="s">
        <v>525</v>
      </c>
      <c r="C141" s="24" t="s">
        <v>2066</v>
      </c>
      <c r="D141" s="75" t="s">
        <v>524</v>
      </c>
      <c r="E141" s="28" t="s">
        <v>2067</v>
      </c>
      <c r="F141" s="62" t="s">
        <v>1699</v>
      </c>
      <c r="G141" s="48" t="s">
        <v>1700</v>
      </c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3"/>
      <c r="U141" s="43"/>
      <c r="V141" s="43"/>
      <c r="W141" s="43"/>
      <c r="X141" s="43"/>
      <c r="Y141" s="43"/>
      <c r="Z141" s="43"/>
    </row>
    <row r="142" spans="1:26" ht="12" customHeight="1" x14ac:dyDescent="0.25">
      <c r="A142" s="44">
        <v>141</v>
      </c>
      <c r="B142" s="24" t="s">
        <v>531</v>
      </c>
      <c r="C142" s="24" t="s">
        <v>2069</v>
      </c>
      <c r="D142" s="28" t="s">
        <v>530</v>
      </c>
      <c r="E142" s="28" t="s">
        <v>2070</v>
      </c>
      <c r="F142" s="47" t="s">
        <v>2071</v>
      </c>
      <c r="G142" s="48" t="s">
        <v>2072</v>
      </c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3"/>
      <c r="U142" s="43"/>
      <c r="V142" s="43"/>
      <c r="W142" s="43"/>
      <c r="X142" s="43"/>
      <c r="Y142" s="43"/>
      <c r="Z142" s="43"/>
    </row>
    <row r="143" spans="1:26" ht="12" customHeight="1" x14ac:dyDescent="0.25">
      <c r="A143" s="44">
        <v>142</v>
      </c>
      <c r="B143" s="24" t="s">
        <v>535</v>
      </c>
      <c r="C143" s="24" t="s">
        <v>2073</v>
      </c>
      <c r="D143" s="28" t="s">
        <v>534</v>
      </c>
      <c r="E143" s="75" t="s">
        <v>2074</v>
      </c>
      <c r="F143" s="60" t="s">
        <v>2075</v>
      </c>
      <c r="G143" s="48" t="s">
        <v>2076</v>
      </c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3"/>
      <c r="U143" s="43"/>
      <c r="V143" s="43"/>
      <c r="W143" s="43"/>
      <c r="X143" s="43"/>
      <c r="Y143" s="43"/>
      <c r="Z143" s="43"/>
    </row>
    <row r="144" spans="1:26" ht="12" customHeight="1" x14ac:dyDescent="0.25">
      <c r="A144" s="44">
        <v>143</v>
      </c>
      <c r="B144" s="24" t="s">
        <v>539</v>
      </c>
      <c r="C144" s="24" t="s">
        <v>2077</v>
      </c>
      <c r="D144" s="28" t="s">
        <v>538</v>
      </c>
      <c r="E144" s="28" t="s">
        <v>2078</v>
      </c>
      <c r="F144" s="47" t="s">
        <v>2079</v>
      </c>
      <c r="G144" s="48" t="s">
        <v>2080</v>
      </c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3"/>
      <c r="U144" s="43"/>
      <c r="V144" s="43"/>
      <c r="W144" s="43"/>
      <c r="X144" s="43"/>
      <c r="Y144" s="43"/>
      <c r="Z144" s="43"/>
    </row>
    <row r="145" spans="1:26" ht="12" customHeight="1" x14ac:dyDescent="0.25">
      <c r="A145" s="44">
        <v>144</v>
      </c>
      <c r="B145" s="24" t="s">
        <v>548</v>
      </c>
      <c r="C145" s="24" t="s">
        <v>2085</v>
      </c>
      <c r="D145" s="28" t="s">
        <v>547</v>
      </c>
      <c r="E145" s="28" t="s">
        <v>2086</v>
      </c>
      <c r="F145" s="47" t="s">
        <v>2087</v>
      </c>
      <c r="G145" s="48" t="s">
        <v>2088</v>
      </c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3"/>
      <c r="U145" s="43"/>
      <c r="V145" s="43"/>
      <c r="W145" s="43"/>
      <c r="X145" s="43"/>
      <c r="Y145" s="43"/>
      <c r="Z145" s="43"/>
    </row>
    <row r="146" spans="1:26" ht="12" customHeight="1" x14ac:dyDescent="0.25">
      <c r="A146" s="44">
        <v>145</v>
      </c>
      <c r="B146" s="53" t="s">
        <v>552</v>
      </c>
      <c r="C146" s="53" t="s">
        <v>2089</v>
      </c>
      <c r="D146" s="28" t="s">
        <v>551</v>
      </c>
      <c r="E146" s="28" t="s">
        <v>2090</v>
      </c>
      <c r="F146" s="72" t="s">
        <v>2091</v>
      </c>
      <c r="G146" s="48" t="s">
        <v>2092</v>
      </c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3"/>
      <c r="U146" s="43"/>
      <c r="V146" s="43"/>
      <c r="W146" s="43"/>
      <c r="X146" s="43"/>
      <c r="Y146" s="43"/>
      <c r="Z146" s="43"/>
    </row>
    <row r="147" spans="1:26" ht="12" customHeight="1" x14ac:dyDescent="0.25">
      <c r="A147" s="44">
        <v>146</v>
      </c>
      <c r="B147" s="24" t="s">
        <v>556</v>
      </c>
      <c r="C147" s="24" t="s">
        <v>2093</v>
      </c>
      <c r="D147" s="849" t="s">
        <v>5225</v>
      </c>
      <c r="E147" s="28"/>
      <c r="F147" s="47"/>
      <c r="G147" s="48" t="s">
        <v>2095</v>
      </c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3"/>
      <c r="U147" s="43"/>
      <c r="V147" s="43"/>
      <c r="W147" s="43"/>
      <c r="X147" s="43"/>
      <c r="Y147" s="43"/>
      <c r="Z147" s="43"/>
    </row>
    <row r="148" spans="1:26" ht="12" customHeight="1" x14ac:dyDescent="0.25">
      <c r="A148" s="44">
        <v>147</v>
      </c>
      <c r="B148" s="24" t="s">
        <v>570</v>
      </c>
      <c r="C148" s="24" t="s">
        <v>2099</v>
      </c>
      <c r="D148" s="28" t="s">
        <v>569</v>
      </c>
      <c r="E148" s="28" t="s">
        <v>2100</v>
      </c>
      <c r="F148" s="47" t="s">
        <v>2101</v>
      </c>
      <c r="G148" s="48" t="s">
        <v>2102</v>
      </c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3"/>
      <c r="U148" s="43"/>
      <c r="V148" s="43"/>
      <c r="W148" s="43"/>
      <c r="X148" s="43"/>
      <c r="Y148" s="43"/>
      <c r="Z148" s="43"/>
    </row>
    <row r="149" spans="1:26" ht="12" customHeight="1" x14ac:dyDescent="0.25">
      <c r="A149" s="44">
        <v>148</v>
      </c>
      <c r="B149" s="24" t="s">
        <v>568</v>
      </c>
      <c r="C149" s="841" t="s">
        <v>5214</v>
      </c>
      <c r="D149" s="28" t="s">
        <v>567</v>
      </c>
      <c r="E149" s="28">
        <v>8532500</v>
      </c>
      <c r="F149" s="51" t="s">
        <v>2103</v>
      </c>
      <c r="G149" s="828" t="s">
        <v>5215</v>
      </c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3"/>
      <c r="U149" s="43"/>
      <c r="V149" s="43"/>
      <c r="W149" s="43"/>
      <c r="X149" s="43"/>
      <c r="Y149" s="43"/>
      <c r="Z149" s="43"/>
    </row>
    <row r="150" spans="1:26" ht="12" customHeight="1" x14ac:dyDescent="0.25">
      <c r="A150" s="44">
        <v>149</v>
      </c>
      <c r="B150" s="24" t="s">
        <v>578</v>
      </c>
      <c r="C150" s="24" t="s">
        <v>2104</v>
      </c>
      <c r="D150" s="28" t="s">
        <v>577</v>
      </c>
      <c r="E150" s="28" t="s">
        <v>2105</v>
      </c>
      <c r="F150" s="47" t="s">
        <v>2106</v>
      </c>
      <c r="G150" s="48" t="s">
        <v>2107</v>
      </c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3"/>
      <c r="U150" s="43"/>
      <c r="V150" s="43"/>
      <c r="W150" s="43"/>
      <c r="X150" s="43"/>
      <c r="Y150" s="43"/>
      <c r="Z150" s="43"/>
    </row>
    <row r="151" spans="1:26" ht="12" customHeight="1" x14ac:dyDescent="0.25">
      <c r="A151" s="44">
        <v>150</v>
      </c>
      <c r="B151" s="866" t="s">
        <v>5279</v>
      </c>
      <c r="C151" s="24" t="s">
        <v>2108</v>
      </c>
      <c r="D151" s="867" t="s">
        <v>581</v>
      </c>
      <c r="E151" s="28"/>
      <c r="F151" s="823" t="s">
        <v>1936</v>
      </c>
      <c r="G151" s="48" t="s">
        <v>1937</v>
      </c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3"/>
      <c r="U151" s="43"/>
      <c r="V151" s="43"/>
      <c r="W151" s="43"/>
      <c r="X151" s="43"/>
      <c r="Y151" s="43"/>
      <c r="Z151" s="43"/>
    </row>
    <row r="152" spans="1:26" ht="12" customHeight="1" x14ac:dyDescent="0.25">
      <c r="A152" s="44">
        <v>151</v>
      </c>
      <c r="B152" s="866" t="s">
        <v>5281</v>
      </c>
      <c r="C152" s="851" t="s">
        <v>2108</v>
      </c>
      <c r="D152" s="867" t="s">
        <v>5280</v>
      </c>
      <c r="E152" s="28"/>
      <c r="F152" s="865" t="s">
        <v>1936</v>
      </c>
      <c r="G152" s="48" t="s">
        <v>1937</v>
      </c>
      <c r="H152" s="824"/>
      <c r="I152" s="824"/>
      <c r="J152" s="824"/>
      <c r="K152" s="824"/>
      <c r="L152" s="824"/>
      <c r="M152" s="824"/>
      <c r="N152" s="824"/>
      <c r="O152" s="824"/>
      <c r="P152" s="824"/>
      <c r="Q152" s="824"/>
      <c r="R152" s="824"/>
      <c r="S152" s="824"/>
      <c r="T152" s="825"/>
      <c r="U152" s="825"/>
      <c r="V152" s="825"/>
      <c r="W152" s="825"/>
      <c r="X152" s="825"/>
      <c r="Y152" s="825"/>
      <c r="Z152" s="825"/>
    </row>
    <row r="153" spans="1:26" ht="12" customHeight="1" x14ac:dyDescent="0.25">
      <c r="A153" s="44">
        <v>152</v>
      </c>
      <c r="B153" s="866" t="s">
        <v>5283</v>
      </c>
      <c r="C153" s="851" t="s">
        <v>2108</v>
      </c>
      <c r="D153" s="867" t="s">
        <v>5282</v>
      </c>
      <c r="E153" s="28"/>
      <c r="F153" s="865" t="s">
        <v>1936</v>
      </c>
      <c r="G153" s="48" t="s">
        <v>1937</v>
      </c>
      <c r="H153" s="824"/>
      <c r="I153" s="824"/>
      <c r="J153" s="824"/>
      <c r="K153" s="824"/>
      <c r="L153" s="824"/>
      <c r="M153" s="824"/>
      <c r="N153" s="824"/>
      <c r="O153" s="824"/>
      <c r="P153" s="824"/>
      <c r="Q153" s="824"/>
      <c r="R153" s="824"/>
      <c r="S153" s="824"/>
      <c r="T153" s="825"/>
      <c r="U153" s="825"/>
      <c r="V153" s="825"/>
      <c r="W153" s="825"/>
      <c r="X153" s="825"/>
      <c r="Y153" s="825"/>
      <c r="Z153" s="825"/>
    </row>
    <row r="154" spans="1:26" ht="12" customHeight="1" x14ac:dyDescent="0.25">
      <c r="A154" s="44">
        <v>153</v>
      </c>
      <c r="B154" s="866" t="s">
        <v>5285</v>
      </c>
      <c r="C154" s="851" t="s">
        <v>2108</v>
      </c>
      <c r="D154" s="867" t="s">
        <v>5284</v>
      </c>
      <c r="E154" s="28"/>
      <c r="F154" s="865" t="s">
        <v>1936</v>
      </c>
      <c r="G154" s="48" t="s">
        <v>1937</v>
      </c>
      <c r="H154" s="824"/>
      <c r="I154" s="824"/>
      <c r="J154" s="824"/>
      <c r="K154" s="824"/>
      <c r="L154" s="824"/>
      <c r="M154" s="824"/>
      <c r="N154" s="824"/>
      <c r="O154" s="824"/>
      <c r="P154" s="824"/>
      <c r="Q154" s="824"/>
      <c r="R154" s="824"/>
      <c r="S154" s="824"/>
      <c r="T154" s="825"/>
      <c r="U154" s="825"/>
      <c r="V154" s="825"/>
      <c r="W154" s="825"/>
      <c r="X154" s="825"/>
      <c r="Y154" s="825"/>
      <c r="Z154" s="825"/>
    </row>
    <row r="155" spans="1:26" ht="12" customHeight="1" x14ac:dyDescent="0.25">
      <c r="A155" s="44">
        <v>154</v>
      </c>
      <c r="B155" s="70" t="s">
        <v>585</v>
      </c>
      <c r="C155" s="70" t="s">
        <v>2109</v>
      </c>
      <c r="D155" s="77" t="s">
        <v>584</v>
      </c>
      <c r="E155" s="28" t="s">
        <v>2110</v>
      </c>
      <c r="F155" s="47" t="s">
        <v>2111</v>
      </c>
      <c r="G155" s="48" t="s">
        <v>2112</v>
      </c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3"/>
      <c r="U155" s="43"/>
      <c r="V155" s="43"/>
      <c r="W155" s="43"/>
      <c r="X155" s="43"/>
      <c r="Y155" s="43"/>
      <c r="Z155" s="43"/>
    </row>
    <row r="156" spans="1:26" ht="12" customHeight="1" x14ac:dyDescent="0.25">
      <c r="A156" s="44">
        <v>155</v>
      </c>
      <c r="B156" s="78" t="s">
        <v>593</v>
      </c>
      <c r="C156" s="78" t="s">
        <v>2113</v>
      </c>
      <c r="D156" s="28" t="s">
        <v>592</v>
      </c>
      <c r="E156" s="54"/>
      <c r="F156" s="60" t="s">
        <v>2114</v>
      </c>
      <c r="G156" s="48" t="s">
        <v>2115</v>
      </c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3"/>
      <c r="U156" s="43"/>
      <c r="V156" s="43"/>
      <c r="W156" s="43"/>
      <c r="X156" s="43"/>
      <c r="Y156" s="43"/>
      <c r="Z156" s="43"/>
    </row>
    <row r="157" spans="1:26" ht="12" customHeight="1" x14ac:dyDescent="0.25">
      <c r="A157" s="44">
        <v>156</v>
      </c>
      <c r="B157" s="78" t="s">
        <v>597</v>
      </c>
      <c r="C157" s="78" t="s">
        <v>2113</v>
      </c>
      <c r="D157" s="28" t="s">
        <v>596</v>
      </c>
      <c r="E157" s="54" t="s">
        <v>2116</v>
      </c>
      <c r="F157" s="60" t="s">
        <v>2114</v>
      </c>
      <c r="G157" s="48" t="s">
        <v>2115</v>
      </c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3"/>
      <c r="U157" s="43"/>
      <c r="V157" s="43"/>
      <c r="W157" s="43"/>
      <c r="X157" s="43"/>
      <c r="Y157" s="43"/>
      <c r="Z157" s="43"/>
    </row>
    <row r="158" spans="1:26" ht="12" customHeight="1" x14ac:dyDescent="0.25">
      <c r="A158" s="44">
        <v>157</v>
      </c>
      <c r="B158" s="24" t="s">
        <v>589</v>
      </c>
      <c r="C158" s="24" t="s">
        <v>2117</v>
      </c>
      <c r="D158" s="28" t="s">
        <v>588</v>
      </c>
      <c r="E158" s="54" t="s">
        <v>2118</v>
      </c>
      <c r="F158" s="47" t="s">
        <v>2119</v>
      </c>
      <c r="G158" s="48" t="s">
        <v>2120</v>
      </c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3"/>
      <c r="U158" s="43"/>
      <c r="V158" s="43"/>
      <c r="W158" s="43"/>
      <c r="X158" s="43"/>
      <c r="Y158" s="43"/>
      <c r="Z158" s="43"/>
    </row>
    <row r="159" spans="1:26" ht="12" customHeight="1" x14ac:dyDescent="0.25">
      <c r="A159" s="44">
        <v>158</v>
      </c>
      <c r="B159" s="53" t="s">
        <v>560</v>
      </c>
      <c r="C159" s="53" t="s">
        <v>2121</v>
      </c>
      <c r="D159" s="28" t="s">
        <v>559</v>
      </c>
      <c r="E159" s="54"/>
      <c r="F159" s="47"/>
      <c r="G159" s="48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3"/>
      <c r="U159" s="43"/>
      <c r="V159" s="43"/>
      <c r="W159" s="43"/>
      <c r="X159" s="43"/>
      <c r="Y159" s="43"/>
      <c r="Z159" s="43"/>
    </row>
    <row r="160" spans="1:26" ht="12" customHeight="1" x14ac:dyDescent="0.25">
      <c r="A160" s="44">
        <v>159</v>
      </c>
      <c r="B160" s="59" t="s">
        <v>599</v>
      </c>
      <c r="C160" s="59" t="s">
        <v>2122</v>
      </c>
      <c r="D160" s="79" t="s">
        <v>598</v>
      </c>
      <c r="E160" s="28" t="s">
        <v>2123</v>
      </c>
      <c r="F160" s="823" t="s">
        <v>2124</v>
      </c>
      <c r="G160" s="48" t="s">
        <v>2125</v>
      </c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3"/>
      <c r="U160" s="43"/>
      <c r="V160" s="43"/>
      <c r="W160" s="43"/>
      <c r="X160" s="43"/>
      <c r="Y160" s="43"/>
      <c r="Z160" s="43"/>
    </row>
    <row r="161" spans="1:26" ht="12" customHeight="1" x14ac:dyDescent="0.25">
      <c r="A161" s="44">
        <v>160</v>
      </c>
      <c r="B161" s="24" t="s">
        <v>603</v>
      </c>
      <c r="C161" s="24" t="s">
        <v>2126</v>
      </c>
      <c r="D161" s="28" t="s">
        <v>602</v>
      </c>
      <c r="E161" s="28" t="s">
        <v>2127</v>
      </c>
      <c r="F161" s="47" t="s">
        <v>2101</v>
      </c>
      <c r="G161" s="48" t="s">
        <v>2128</v>
      </c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3"/>
      <c r="U161" s="43"/>
      <c r="V161" s="43"/>
      <c r="W161" s="43"/>
      <c r="X161" s="43"/>
      <c r="Y161" s="43"/>
      <c r="Z161" s="43"/>
    </row>
    <row r="162" spans="1:26" ht="12" customHeight="1" x14ac:dyDescent="0.25">
      <c r="A162" s="44">
        <v>161</v>
      </c>
      <c r="B162" s="24" t="s">
        <v>607</v>
      </c>
      <c r="C162" s="24" t="s">
        <v>2129</v>
      </c>
      <c r="D162" s="28" t="s">
        <v>606</v>
      </c>
      <c r="E162" s="28" t="s">
        <v>2130</v>
      </c>
      <c r="F162" s="47" t="s">
        <v>2131</v>
      </c>
      <c r="G162" s="48" t="s">
        <v>2132</v>
      </c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3"/>
      <c r="U162" s="43"/>
      <c r="V162" s="43"/>
      <c r="W162" s="43"/>
      <c r="X162" s="43"/>
      <c r="Y162" s="43"/>
      <c r="Z162" s="43"/>
    </row>
    <row r="163" spans="1:26" ht="12" customHeight="1" x14ac:dyDescent="0.25">
      <c r="A163" s="44">
        <v>162</v>
      </c>
      <c r="B163" s="24" t="s">
        <v>611</v>
      </c>
      <c r="C163" s="24" t="s">
        <v>2133</v>
      </c>
      <c r="D163" s="28" t="s">
        <v>610</v>
      </c>
      <c r="E163" s="28" t="s">
        <v>2134</v>
      </c>
      <c r="F163" s="47" t="s">
        <v>2097</v>
      </c>
      <c r="G163" s="48" t="s">
        <v>2098</v>
      </c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3"/>
      <c r="U163" s="43"/>
      <c r="V163" s="43"/>
      <c r="W163" s="43"/>
      <c r="X163" s="43"/>
      <c r="Y163" s="43"/>
      <c r="Z163" s="43"/>
    </row>
    <row r="164" spans="1:26" ht="12" customHeight="1" x14ac:dyDescent="0.25">
      <c r="A164" s="44">
        <v>163</v>
      </c>
      <c r="B164" s="24" t="s">
        <v>615</v>
      </c>
      <c r="C164" s="24" t="s">
        <v>2135</v>
      </c>
      <c r="D164" s="28" t="s">
        <v>2136</v>
      </c>
      <c r="E164" s="28" t="s">
        <v>2137</v>
      </c>
      <c r="F164" s="47" t="s">
        <v>2138</v>
      </c>
      <c r="G164" s="48" t="s">
        <v>2139</v>
      </c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3"/>
      <c r="U164" s="43"/>
      <c r="V164" s="43"/>
      <c r="W164" s="43"/>
      <c r="X164" s="43"/>
      <c r="Y164" s="43"/>
      <c r="Z164" s="43"/>
    </row>
    <row r="165" spans="1:26" ht="12" customHeight="1" x14ac:dyDescent="0.25">
      <c r="A165" s="44">
        <v>164</v>
      </c>
      <c r="B165" s="24" t="s">
        <v>619</v>
      </c>
      <c r="C165" s="24" t="s">
        <v>2140</v>
      </c>
      <c r="D165" s="28" t="s">
        <v>618</v>
      </c>
      <c r="E165" s="28" t="s">
        <v>2141</v>
      </c>
      <c r="F165" s="47" t="s">
        <v>2142</v>
      </c>
      <c r="G165" s="48" t="s">
        <v>2143</v>
      </c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3"/>
      <c r="U165" s="43"/>
      <c r="V165" s="43"/>
      <c r="W165" s="43"/>
      <c r="X165" s="43"/>
      <c r="Y165" s="43"/>
      <c r="Z165" s="43"/>
    </row>
    <row r="166" spans="1:26" ht="12" customHeight="1" x14ac:dyDescent="0.25">
      <c r="A166" s="44">
        <v>165</v>
      </c>
      <c r="B166" s="24" t="s">
        <v>623</v>
      </c>
      <c r="C166" s="24" t="s">
        <v>2144</v>
      </c>
      <c r="D166" s="28" t="s">
        <v>622</v>
      </c>
      <c r="E166" s="28" t="s">
        <v>2145</v>
      </c>
      <c r="F166" s="47" t="s">
        <v>2146</v>
      </c>
      <c r="G166" s="48" t="s">
        <v>2147</v>
      </c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3"/>
      <c r="U166" s="43"/>
      <c r="V166" s="43"/>
      <c r="W166" s="43"/>
      <c r="X166" s="43"/>
      <c r="Y166" s="43"/>
      <c r="Z166" s="43"/>
    </row>
    <row r="167" spans="1:26" ht="12" customHeight="1" x14ac:dyDescent="0.25">
      <c r="A167" s="44">
        <v>166</v>
      </c>
      <c r="B167" s="24" t="s">
        <v>627</v>
      </c>
      <c r="C167" s="24" t="s">
        <v>1720</v>
      </c>
      <c r="D167" s="28" t="s">
        <v>626</v>
      </c>
      <c r="E167" s="28" t="s">
        <v>2148</v>
      </c>
      <c r="F167" s="47" t="s">
        <v>2149</v>
      </c>
      <c r="G167" s="48" t="s">
        <v>2150</v>
      </c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3"/>
      <c r="U167" s="43"/>
      <c r="V167" s="43"/>
      <c r="W167" s="43"/>
      <c r="X167" s="43"/>
      <c r="Y167" s="43"/>
      <c r="Z167" s="43"/>
    </row>
    <row r="168" spans="1:26" ht="12" customHeight="1" x14ac:dyDescent="0.25">
      <c r="A168" s="44">
        <v>167</v>
      </c>
      <c r="B168" s="24" t="s">
        <v>631</v>
      </c>
      <c r="C168" s="24" t="s">
        <v>2151</v>
      </c>
      <c r="D168" s="28" t="s">
        <v>630</v>
      </c>
      <c r="E168" s="28" t="s">
        <v>2152</v>
      </c>
      <c r="F168" s="47" t="s">
        <v>2153</v>
      </c>
      <c r="G168" s="48" t="s">
        <v>2154</v>
      </c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3"/>
      <c r="U168" s="43"/>
      <c r="V168" s="43"/>
      <c r="W168" s="43"/>
      <c r="X168" s="43"/>
      <c r="Y168" s="43"/>
      <c r="Z168" s="43"/>
    </row>
    <row r="169" spans="1:26" ht="12" customHeight="1" x14ac:dyDescent="0.25">
      <c r="A169" s="44">
        <v>168</v>
      </c>
      <c r="B169" s="24" t="s">
        <v>635</v>
      </c>
      <c r="C169" s="24" t="s">
        <v>1841</v>
      </c>
      <c r="D169" s="28" t="s">
        <v>634</v>
      </c>
      <c r="E169" s="28" t="s">
        <v>2155</v>
      </c>
      <c r="F169" s="74" t="s">
        <v>2156</v>
      </c>
      <c r="G169" s="48" t="s">
        <v>2157</v>
      </c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3"/>
      <c r="U169" s="43"/>
      <c r="V169" s="43"/>
      <c r="W169" s="43"/>
      <c r="X169" s="43"/>
      <c r="Y169" s="43"/>
      <c r="Z169" s="43"/>
    </row>
    <row r="170" spans="1:26" ht="12" customHeight="1" x14ac:dyDescent="0.25">
      <c r="A170" s="44">
        <v>169</v>
      </c>
      <c r="B170" s="24" t="s">
        <v>639</v>
      </c>
      <c r="C170" s="24" t="s">
        <v>2158</v>
      </c>
      <c r="D170" s="28" t="s">
        <v>638</v>
      </c>
      <c r="E170" s="80" t="s">
        <v>2159</v>
      </c>
      <c r="F170" s="81" t="s">
        <v>2160</v>
      </c>
      <c r="G170" s="82" t="s">
        <v>2161</v>
      </c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3"/>
      <c r="U170" s="43"/>
      <c r="V170" s="43"/>
      <c r="W170" s="43"/>
      <c r="X170" s="43"/>
      <c r="Y170" s="43"/>
      <c r="Z170" s="43"/>
    </row>
    <row r="171" spans="1:26" ht="12" customHeight="1" x14ac:dyDescent="0.25">
      <c r="A171" s="44">
        <v>170</v>
      </c>
      <c r="B171" s="24" t="s">
        <v>2162</v>
      </c>
      <c r="C171" s="24" t="s">
        <v>2163</v>
      </c>
      <c r="D171" s="28" t="s">
        <v>573</v>
      </c>
      <c r="E171" s="80" t="s">
        <v>2164</v>
      </c>
      <c r="F171" s="83" t="s">
        <v>2165</v>
      </c>
      <c r="G171" s="82" t="s">
        <v>2166</v>
      </c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3"/>
      <c r="U171" s="43"/>
      <c r="V171" s="43"/>
      <c r="W171" s="43"/>
      <c r="X171" s="43"/>
      <c r="Y171" s="43"/>
      <c r="Z171" s="43"/>
    </row>
    <row r="172" spans="1:26" ht="12" customHeight="1" x14ac:dyDescent="0.25">
      <c r="A172" s="44">
        <v>171</v>
      </c>
      <c r="B172" s="24" t="s">
        <v>643</v>
      </c>
      <c r="C172" s="24" t="s">
        <v>2167</v>
      </c>
      <c r="D172" s="28" t="s">
        <v>642</v>
      </c>
      <c r="E172" s="80" t="s">
        <v>2168</v>
      </c>
      <c r="F172" s="81" t="s">
        <v>2169</v>
      </c>
      <c r="G172" s="82" t="s">
        <v>2170</v>
      </c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3"/>
      <c r="U172" s="43"/>
      <c r="V172" s="43"/>
      <c r="W172" s="43"/>
      <c r="X172" s="43"/>
      <c r="Y172" s="43"/>
      <c r="Z172" s="43"/>
    </row>
    <row r="173" spans="1:26" ht="12" customHeight="1" x14ac:dyDescent="0.25">
      <c r="A173" s="44">
        <v>172</v>
      </c>
      <c r="B173" s="24" t="s">
        <v>5308</v>
      </c>
      <c r="C173" s="24" t="s">
        <v>5309</v>
      </c>
      <c r="D173" s="28" t="s">
        <v>5307</v>
      </c>
      <c r="E173" s="868" t="s">
        <v>5312</v>
      </c>
      <c r="F173" s="869" t="s">
        <v>5310</v>
      </c>
      <c r="G173" s="82" t="s">
        <v>5311</v>
      </c>
      <c r="H173" s="824"/>
      <c r="I173" s="824"/>
      <c r="J173" s="824"/>
      <c r="K173" s="824"/>
      <c r="L173" s="824"/>
      <c r="M173" s="824"/>
      <c r="N173" s="824"/>
      <c r="O173" s="824"/>
      <c r="P173" s="824"/>
      <c r="Q173" s="824"/>
      <c r="R173" s="824"/>
      <c r="S173" s="824"/>
      <c r="T173" s="825"/>
      <c r="U173" s="825"/>
      <c r="V173" s="825"/>
      <c r="W173" s="825"/>
      <c r="X173" s="825"/>
      <c r="Y173" s="825"/>
      <c r="Z173" s="825"/>
    </row>
    <row r="174" spans="1:26" ht="12" customHeight="1" x14ac:dyDescent="0.25">
      <c r="A174" s="44">
        <v>173</v>
      </c>
      <c r="B174" s="53" t="s">
        <v>647</v>
      </c>
      <c r="C174" s="53" t="s">
        <v>2171</v>
      </c>
      <c r="D174" s="28" t="s">
        <v>646</v>
      </c>
      <c r="E174" s="28">
        <v>582271</v>
      </c>
      <c r="F174" s="84" t="s">
        <v>2172</v>
      </c>
      <c r="G174" s="48" t="s">
        <v>2173</v>
      </c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3"/>
      <c r="U174" s="43"/>
      <c r="V174" s="43"/>
      <c r="W174" s="43"/>
      <c r="X174" s="43"/>
      <c r="Y174" s="43"/>
      <c r="Z174" s="43"/>
    </row>
    <row r="175" spans="1:26" ht="12" customHeight="1" x14ac:dyDescent="0.25">
      <c r="A175" s="44">
        <v>174</v>
      </c>
      <c r="B175" s="24" t="s">
        <v>651</v>
      </c>
      <c r="C175" s="24" t="s">
        <v>1858</v>
      </c>
      <c r="D175" s="28" t="s">
        <v>650</v>
      </c>
      <c r="E175" s="28" t="s">
        <v>2174</v>
      </c>
      <c r="F175" s="47" t="s">
        <v>1997</v>
      </c>
      <c r="G175" s="48" t="s">
        <v>1675</v>
      </c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3"/>
      <c r="U175" s="43"/>
      <c r="V175" s="43"/>
      <c r="W175" s="43"/>
      <c r="X175" s="43"/>
      <c r="Y175" s="43"/>
      <c r="Z175" s="43"/>
    </row>
    <row r="176" spans="1:26" ht="12" customHeight="1" x14ac:dyDescent="0.25">
      <c r="A176" s="44">
        <v>175</v>
      </c>
      <c r="B176" s="24" t="s">
        <v>655</v>
      </c>
      <c r="C176" s="24" t="s">
        <v>1858</v>
      </c>
      <c r="D176" s="28" t="s">
        <v>654</v>
      </c>
      <c r="E176" s="28" t="s">
        <v>2175</v>
      </c>
      <c r="F176" s="47" t="s">
        <v>1631</v>
      </c>
      <c r="G176" s="48" t="s">
        <v>1675</v>
      </c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3"/>
      <c r="U176" s="43"/>
      <c r="V176" s="43"/>
      <c r="W176" s="43"/>
      <c r="X176" s="43"/>
      <c r="Y176" s="43"/>
      <c r="Z176" s="43"/>
    </row>
    <row r="177" spans="1:26" ht="12" customHeight="1" x14ac:dyDescent="0.25">
      <c r="A177" s="44">
        <v>176</v>
      </c>
      <c r="B177" s="53" t="s">
        <v>658</v>
      </c>
      <c r="C177" s="53" t="s">
        <v>2176</v>
      </c>
      <c r="D177" s="28" t="s">
        <v>657</v>
      </c>
      <c r="E177" s="28"/>
      <c r="F177" s="85" t="s">
        <v>1627</v>
      </c>
      <c r="G177" s="48" t="s">
        <v>1628</v>
      </c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3"/>
      <c r="U177" s="43"/>
      <c r="V177" s="43"/>
      <c r="W177" s="43"/>
      <c r="X177" s="43"/>
      <c r="Y177" s="43"/>
      <c r="Z177" s="43"/>
    </row>
    <row r="178" spans="1:26" ht="12" customHeight="1" x14ac:dyDescent="0.25">
      <c r="A178" s="44">
        <v>177</v>
      </c>
      <c r="B178" s="53" t="s">
        <v>662</v>
      </c>
      <c r="C178" s="53" t="s">
        <v>2176</v>
      </c>
      <c r="D178" s="28" t="s">
        <v>661</v>
      </c>
      <c r="E178" s="28"/>
      <c r="F178" s="47" t="s">
        <v>1627</v>
      </c>
      <c r="G178" s="48" t="s">
        <v>1628</v>
      </c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3"/>
      <c r="U178" s="43"/>
      <c r="V178" s="43"/>
      <c r="W178" s="43"/>
      <c r="X178" s="43"/>
      <c r="Y178" s="43"/>
      <c r="Z178" s="43"/>
    </row>
    <row r="179" spans="1:26" ht="12" customHeight="1" x14ac:dyDescent="0.25">
      <c r="A179" s="44">
        <v>178</v>
      </c>
      <c r="B179" s="53" t="s">
        <v>666</v>
      </c>
      <c r="C179" s="53" t="s">
        <v>2177</v>
      </c>
      <c r="D179" s="28" t="s">
        <v>2178</v>
      </c>
      <c r="E179" s="829" t="s">
        <v>5221</v>
      </c>
      <c r="F179" s="60" t="s">
        <v>2156</v>
      </c>
      <c r="G179" s="48" t="s">
        <v>2179</v>
      </c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3"/>
      <c r="U179" s="43"/>
      <c r="V179" s="43"/>
      <c r="W179" s="43"/>
      <c r="X179" s="43"/>
      <c r="Y179" s="43"/>
      <c r="Z179" s="43"/>
    </row>
    <row r="180" spans="1:26" ht="12" customHeight="1" x14ac:dyDescent="0.25">
      <c r="A180" s="44">
        <v>179</v>
      </c>
      <c r="B180" s="53" t="s">
        <v>669</v>
      </c>
      <c r="C180" s="53" t="s">
        <v>2177</v>
      </c>
      <c r="D180" s="28" t="s">
        <v>2180</v>
      </c>
      <c r="E180" s="28"/>
      <c r="F180" s="60" t="s">
        <v>2156</v>
      </c>
      <c r="G180" s="48" t="s">
        <v>2179</v>
      </c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3"/>
      <c r="U180" s="43"/>
      <c r="V180" s="43"/>
      <c r="W180" s="43"/>
      <c r="X180" s="43"/>
      <c r="Y180" s="43"/>
      <c r="Z180" s="43"/>
    </row>
    <row r="181" spans="1:26" ht="12" customHeight="1" x14ac:dyDescent="0.25">
      <c r="A181" s="44">
        <v>180</v>
      </c>
      <c r="B181" s="53" t="s">
        <v>671</v>
      </c>
      <c r="C181" s="53" t="s">
        <v>2181</v>
      </c>
      <c r="D181" s="28" t="s">
        <v>670</v>
      </c>
      <c r="E181" s="28"/>
      <c r="F181" s="47" t="s">
        <v>2182</v>
      </c>
      <c r="G181" s="48" t="s">
        <v>2183</v>
      </c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3"/>
      <c r="U181" s="43"/>
      <c r="V181" s="43"/>
      <c r="W181" s="43"/>
      <c r="X181" s="43"/>
      <c r="Y181" s="43"/>
      <c r="Z181" s="43"/>
    </row>
    <row r="182" spans="1:26" ht="12" customHeight="1" x14ac:dyDescent="0.25">
      <c r="A182" s="44">
        <v>181</v>
      </c>
      <c r="B182" s="24" t="s">
        <v>674</v>
      </c>
      <c r="C182" s="24" t="s">
        <v>2184</v>
      </c>
      <c r="D182" s="28" t="s">
        <v>673</v>
      </c>
      <c r="E182" s="28" t="s">
        <v>2185</v>
      </c>
      <c r="F182" s="47" t="s">
        <v>2186</v>
      </c>
      <c r="G182" s="48" t="s">
        <v>2187</v>
      </c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3"/>
      <c r="U182" s="43"/>
      <c r="V182" s="43"/>
      <c r="W182" s="43"/>
      <c r="X182" s="43"/>
      <c r="Y182" s="43"/>
      <c r="Z182" s="43"/>
    </row>
    <row r="183" spans="1:26" ht="12" customHeight="1" x14ac:dyDescent="0.25">
      <c r="A183" s="44">
        <v>182</v>
      </c>
      <c r="B183" s="24" t="s">
        <v>2188</v>
      </c>
      <c r="C183" s="24" t="s">
        <v>2189</v>
      </c>
      <c r="D183" s="28" t="s">
        <v>677</v>
      </c>
      <c r="E183" s="28" t="s">
        <v>2190</v>
      </c>
      <c r="F183" s="47" t="s">
        <v>2191</v>
      </c>
      <c r="G183" s="48" t="s">
        <v>2192</v>
      </c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3"/>
      <c r="U183" s="43"/>
      <c r="V183" s="43"/>
      <c r="W183" s="43"/>
      <c r="X183" s="43"/>
      <c r="Y183" s="43"/>
      <c r="Z183" s="43"/>
    </row>
    <row r="184" spans="1:26" ht="12" customHeight="1" x14ac:dyDescent="0.25">
      <c r="A184" s="44">
        <v>183</v>
      </c>
      <c r="B184" s="53" t="s">
        <v>690</v>
      </c>
      <c r="C184" s="53" t="s">
        <v>2195</v>
      </c>
      <c r="D184" s="28" t="s">
        <v>2196</v>
      </c>
      <c r="E184" s="28"/>
      <c r="F184" s="47" t="s">
        <v>2197</v>
      </c>
      <c r="G184" s="48" t="s">
        <v>2198</v>
      </c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3"/>
      <c r="U184" s="43"/>
      <c r="V184" s="43"/>
      <c r="W184" s="43"/>
      <c r="X184" s="43"/>
      <c r="Y184" s="43"/>
      <c r="Z184" s="43"/>
    </row>
    <row r="185" spans="1:26" ht="12" customHeight="1" x14ac:dyDescent="0.25">
      <c r="A185" s="44">
        <v>184</v>
      </c>
      <c r="B185" s="53" t="s">
        <v>694</v>
      </c>
      <c r="C185" s="53" t="s">
        <v>2195</v>
      </c>
      <c r="D185" s="28" t="s">
        <v>693</v>
      </c>
      <c r="E185" s="75">
        <v>801000</v>
      </c>
      <c r="F185" s="47" t="s">
        <v>2199</v>
      </c>
      <c r="G185" s="48" t="s">
        <v>2198</v>
      </c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3"/>
      <c r="U185" s="43"/>
      <c r="V185" s="43"/>
      <c r="W185" s="43"/>
      <c r="X185" s="43"/>
      <c r="Y185" s="43"/>
      <c r="Z185" s="43"/>
    </row>
    <row r="186" spans="1:26" ht="12" customHeight="1" x14ac:dyDescent="0.25">
      <c r="A186" s="44">
        <v>185</v>
      </c>
      <c r="B186" s="53" t="s">
        <v>698</v>
      </c>
      <c r="C186" s="53" t="s">
        <v>2195</v>
      </c>
      <c r="D186" s="28" t="s">
        <v>697</v>
      </c>
      <c r="E186" s="28" t="s">
        <v>2200</v>
      </c>
      <c r="F186" s="47" t="s">
        <v>2199</v>
      </c>
      <c r="G186" s="48" t="s">
        <v>2198</v>
      </c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3"/>
      <c r="U186" s="43"/>
      <c r="V186" s="43"/>
      <c r="W186" s="43"/>
      <c r="X186" s="43"/>
      <c r="Y186" s="43"/>
      <c r="Z186" s="43"/>
    </row>
    <row r="187" spans="1:26" ht="12" customHeight="1" x14ac:dyDescent="0.25">
      <c r="A187" s="44">
        <v>186</v>
      </c>
      <c r="B187" s="24" t="s">
        <v>702</v>
      </c>
      <c r="C187" s="24" t="s">
        <v>2201</v>
      </c>
      <c r="D187" s="28" t="s">
        <v>701</v>
      </c>
      <c r="E187" s="28" t="s">
        <v>2202</v>
      </c>
      <c r="F187" s="47" t="s">
        <v>2203</v>
      </c>
      <c r="G187" s="48" t="s">
        <v>2204</v>
      </c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3"/>
      <c r="U187" s="43"/>
      <c r="V187" s="43"/>
      <c r="W187" s="43"/>
      <c r="X187" s="43"/>
      <c r="Y187" s="43"/>
      <c r="Z187" s="43"/>
    </row>
    <row r="188" spans="1:26" ht="12" customHeight="1" x14ac:dyDescent="0.25">
      <c r="A188" s="44">
        <v>187</v>
      </c>
      <c r="B188" s="86" t="s">
        <v>704</v>
      </c>
      <c r="C188" s="86" t="s">
        <v>2205</v>
      </c>
      <c r="D188" s="28" t="s">
        <v>703</v>
      </c>
      <c r="E188" s="28"/>
      <c r="F188" s="47" t="s">
        <v>2206</v>
      </c>
      <c r="G188" s="48" t="s">
        <v>1687</v>
      </c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3"/>
      <c r="U188" s="43"/>
      <c r="V188" s="43"/>
      <c r="W188" s="43"/>
      <c r="X188" s="43"/>
      <c r="Y188" s="43"/>
      <c r="Z188" s="43"/>
    </row>
    <row r="189" spans="1:26" ht="12" customHeight="1" x14ac:dyDescent="0.25">
      <c r="A189" s="44">
        <v>188</v>
      </c>
      <c r="B189" s="24" t="s">
        <v>707</v>
      </c>
      <c r="C189" s="24" t="s">
        <v>1720</v>
      </c>
      <c r="D189" s="28" t="s">
        <v>706</v>
      </c>
      <c r="E189" s="28" t="s">
        <v>2207</v>
      </c>
      <c r="F189" s="47" t="s">
        <v>2208</v>
      </c>
      <c r="G189" s="48" t="s">
        <v>2209</v>
      </c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3"/>
      <c r="U189" s="43"/>
      <c r="V189" s="43"/>
      <c r="W189" s="43"/>
      <c r="X189" s="43"/>
      <c r="Y189" s="43"/>
      <c r="Z189" s="43"/>
    </row>
    <row r="190" spans="1:26" ht="12" customHeight="1" x14ac:dyDescent="0.25">
      <c r="A190" s="44">
        <v>189</v>
      </c>
      <c r="B190" s="53" t="s">
        <v>711</v>
      </c>
      <c r="C190" s="53" t="s">
        <v>1806</v>
      </c>
      <c r="D190" s="28" t="s">
        <v>710</v>
      </c>
      <c r="E190" s="28" t="s">
        <v>2210</v>
      </c>
      <c r="F190" s="47" t="s">
        <v>1808</v>
      </c>
      <c r="G190" s="48" t="s">
        <v>1809</v>
      </c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3"/>
      <c r="U190" s="43"/>
      <c r="V190" s="43"/>
      <c r="W190" s="43"/>
      <c r="X190" s="43"/>
      <c r="Y190" s="43"/>
      <c r="Z190" s="43"/>
    </row>
    <row r="191" spans="1:26" ht="12" customHeight="1" x14ac:dyDescent="0.25">
      <c r="A191" s="44">
        <v>190</v>
      </c>
      <c r="B191" s="24" t="s">
        <v>5198</v>
      </c>
      <c r="C191" s="24" t="s">
        <v>2211</v>
      </c>
      <c r="D191" s="28" t="s">
        <v>714</v>
      </c>
      <c r="E191" s="28" t="s">
        <v>2212</v>
      </c>
      <c r="F191" s="47" t="s">
        <v>2083</v>
      </c>
      <c r="G191" s="48" t="s">
        <v>2213</v>
      </c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3"/>
      <c r="U191" s="43"/>
      <c r="V191" s="43"/>
      <c r="W191" s="43"/>
      <c r="X191" s="43"/>
      <c r="Y191" s="43"/>
      <c r="Z191" s="43"/>
    </row>
    <row r="192" spans="1:26" ht="12" customHeight="1" x14ac:dyDescent="0.25">
      <c r="A192" s="44">
        <v>191</v>
      </c>
      <c r="B192" s="53" t="s">
        <v>718</v>
      </c>
      <c r="C192" s="53" t="s">
        <v>2214</v>
      </c>
      <c r="D192" s="28" t="s">
        <v>717</v>
      </c>
      <c r="E192" s="28" t="s">
        <v>2215</v>
      </c>
      <c r="F192" s="47" t="s">
        <v>2216</v>
      </c>
      <c r="G192" s="48" t="s">
        <v>2217</v>
      </c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3"/>
      <c r="U192" s="43"/>
      <c r="V192" s="43"/>
      <c r="W192" s="43"/>
      <c r="X192" s="43"/>
      <c r="Y192" s="43"/>
      <c r="Z192" s="43"/>
    </row>
    <row r="193" spans="1:26" ht="12" customHeight="1" x14ac:dyDescent="0.25">
      <c r="A193" s="44">
        <v>192</v>
      </c>
      <c r="B193" s="24" t="s">
        <v>722</v>
      </c>
      <c r="C193" s="24" t="s">
        <v>2218</v>
      </c>
      <c r="D193" s="28" t="s">
        <v>721</v>
      </c>
      <c r="E193" s="75">
        <v>20498</v>
      </c>
      <c r="F193" s="47" t="s">
        <v>2219</v>
      </c>
      <c r="G193" s="48" t="s">
        <v>2220</v>
      </c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3"/>
      <c r="U193" s="43"/>
      <c r="V193" s="43"/>
      <c r="W193" s="43"/>
      <c r="X193" s="43"/>
      <c r="Y193" s="43"/>
      <c r="Z193" s="43"/>
    </row>
    <row r="194" spans="1:26" ht="12" customHeight="1" x14ac:dyDescent="0.25">
      <c r="A194" s="44">
        <v>193</v>
      </c>
      <c r="B194" s="24" t="s">
        <v>726</v>
      </c>
      <c r="C194" s="24" t="s">
        <v>2221</v>
      </c>
      <c r="D194" s="28" t="s">
        <v>725</v>
      </c>
      <c r="E194" s="28" t="s">
        <v>2222</v>
      </c>
      <c r="F194" s="47" t="s">
        <v>2223</v>
      </c>
      <c r="G194" s="48" t="s">
        <v>2224</v>
      </c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3"/>
      <c r="U194" s="43"/>
      <c r="V194" s="43"/>
      <c r="W194" s="43"/>
      <c r="X194" s="43"/>
      <c r="Y194" s="43"/>
      <c r="Z194" s="43"/>
    </row>
    <row r="195" spans="1:26" ht="12" customHeight="1" x14ac:dyDescent="0.25">
      <c r="A195" s="44">
        <v>194</v>
      </c>
      <c r="B195" s="24" t="s">
        <v>730</v>
      </c>
      <c r="C195" s="24" t="s">
        <v>2225</v>
      </c>
      <c r="D195" s="28" t="s">
        <v>733</v>
      </c>
      <c r="E195" s="28"/>
      <c r="F195" s="47" t="s">
        <v>2226</v>
      </c>
      <c r="G195" s="48" t="s">
        <v>2227</v>
      </c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3"/>
      <c r="U195" s="43"/>
      <c r="V195" s="43"/>
      <c r="W195" s="43"/>
      <c r="X195" s="43"/>
      <c r="Y195" s="43"/>
      <c r="Z195" s="43"/>
    </row>
    <row r="196" spans="1:26" ht="12" customHeight="1" x14ac:dyDescent="0.25">
      <c r="A196" s="44">
        <v>195</v>
      </c>
      <c r="B196" s="24" t="s">
        <v>734</v>
      </c>
      <c r="C196" s="24" t="s">
        <v>2225</v>
      </c>
      <c r="D196" s="28" t="s">
        <v>729</v>
      </c>
      <c r="E196" s="28" t="s">
        <v>2228</v>
      </c>
      <c r="F196" s="47" t="s">
        <v>2226</v>
      </c>
      <c r="G196" s="48" t="s">
        <v>2227</v>
      </c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3"/>
      <c r="U196" s="43"/>
      <c r="V196" s="43"/>
      <c r="W196" s="43"/>
      <c r="X196" s="43"/>
      <c r="Y196" s="43"/>
      <c r="Z196" s="43"/>
    </row>
    <row r="197" spans="1:26" ht="12" customHeight="1" x14ac:dyDescent="0.25">
      <c r="A197" s="44">
        <v>196</v>
      </c>
      <c r="B197" s="53" t="s">
        <v>738</v>
      </c>
      <c r="C197" s="53" t="s">
        <v>2229</v>
      </c>
      <c r="D197" s="28" t="s">
        <v>737</v>
      </c>
      <c r="E197" s="28" t="s">
        <v>2230</v>
      </c>
      <c r="F197" s="47" t="s">
        <v>2231</v>
      </c>
      <c r="G197" s="48" t="s">
        <v>2232</v>
      </c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3"/>
      <c r="U197" s="43"/>
      <c r="V197" s="43"/>
      <c r="W197" s="43"/>
      <c r="X197" s="43"/>
      <c r="Y197" s="43"/>
      <c r="Z197" s="43"/>
    </row>
    <row r="198" spans="1:26" ht="12" customHeight="1" x14ac:dyDescent="0.25">
      <c r="A198" s="44">
        <v>197</v>
      </c>
      <c r="B198" s="53" t="s">
        <v>713</v>
      </c>
      <c r="C198" s="53" t="s">
        <v>2233</v>
      </c>
      <c r="D198" s="829" t="s">
        <v>712</v>
      </c>
      <c r="E198" s="28" t="s">
        <v>2234</v>
      </c>
      <c r="F198" s="47"/>
      <c r="G198" s="48" t="s">
        <v>2235</v>
      </c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3"/>
      <c r="U198" s="43"/>
      <c r="V198" s="43"/>
      <c r="W198" s="43"/>
      <c r="X198" s="43"/>
      <c r="Y198" s="43"/>
      <c r="Z198" s="43"/>
    </row>
    <row r="199" spans="1:26" ht="12" customHeight="1" x14ac:dyDescent="0.25">
      <c r="A199" s="44">
        <v>198</v>
      </c>
      <c r="B199" s="24" t="s">
        <v>742</v>
      </c>
      <c r="C199" s="24" t="s">
        <v>2236</v>
      </c>
      <c r="D199" s="28" t="s">
        <v>741</v>
      </c>
      <c r="E199" s="28" t="s">
        <v>2237</v>
      </c>
      <c r="F199" s="47" t="s">
        <v>2238</v>
      </c>
      <c r="G199" s="48" t="s">
        <v>2239</v>
      </c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3"/>
      <c r="U199" s="43"/>
      <c r="V199" s="43"/>
      <c r="W199" s="43"/>
      <c r="X199" s="43"/>
      <c r="Y199" s="43"/>
      <c r="Z199" s="43"/>
    </row>
    <row r="200" spans="1:26" ht="12" customHeight="1" x14ac:dyDescent="0.25">
      <c r="A200" s="44">
        <v>199</v>
      </c>
      <c r="B200" s="24" t="s">
        <v>746</v>
      </c>
      <c r="C200" s="24" t="s">
        <v>2240</v>
      </c>
      <c r="D200" s="28" t="s">
        <v>745</v>
      </c>
      <c r="E200" s="28" t="s">
        <v>2241</v>
      </c>
      <c r="F200" s="47" t="s">
        <v>1835</v>
      </c>
      <c r="G200" s="48" t="s">
        <v>1836</v>
      </c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3"/>
      <c r="U200" s="43"/>
      <c r="V200" s="43"/>
      <c r="W200" s="43"/>
      <c r="X200" s="43"/>
      <c r="Y200" s="43"/>
      <c r="Z200" s="43"/>
    </row>
    <row r="201" spans="1:26" ht="12" customHeight="1" x14ac:dyDescent="0.25">
      <c r="A201" s="44">
        <v>200</v>
      </c>
      <c r="B201" s="24" t="s">
        <v>750</v>
      </c>
      <c r="C201" s="24" t="s">
        <v>2242</v>
      </c>
      <c r="D201" s="28" t="s">
        <v>749</v>
      </c>
      <c r="E201" s="28" t="s">
        <v>2243</v>
      </c>
      <c r="F201" s="47" t="s">
        <v>2244</v>
      </c>
      <c r="G201" s="48" t="s">
        <v>2245</v>
      </c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3"/>
      <c r="U201" s="43"/>
      <c r="V201" s="43"/>
      <c r="W201" s="43"/>
      <c r="X201" s="43"/>
      <c r="Y201" s="43"/>
      <c r="Z201" s="43"/>
    </row>
    <row r="202" spans="1:26" ht="12" customHeight="1" x14ac:dyDescent="0.25">
      <c r="A202" s="44">
        <v>201</v>
      </c>
      <c r="B202" s="24" t="s">
        <v>754</v>
      </c>
      <c r="C202" s="24" t="s">
        <v>2246</v>
      </c>
      <c r="D202" s="28" t="s">
        <v>753</v>
      </c>
      <c r="E202" s="28" t="s">
        <v>2247</v>
      </c>
      <c r="F202" s="47" t="s">
        <v>2244</v>
      </c>
      <c r="G202" s="48" t="s">
        <v>2245</v>
      </c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3"/>
      <c r="U202" s="43"/>
      <c r="V202" s="43"/>
      <c r="W202" s="43"/>
      <c r="X202" s="43"/>
      <c r="Y202" s="43"/>
      <c r="Z202" s="43"/>
    </row>
    <row r="203" spans="1:26" ht="12" customHeight="1" x14ac:dyDescent="0.25">
      <c r="A203" s="44">
        <v>202</v>
      </c>
      <c r="B203" s="53" t="s">
        <v>758</v>
      </c>
      <c r="C203" s="53" t="s">
        <v>2248</v>
      </c>
      <c r="D203" s="28" t="s">
        <v>757</v>
      </c>
      <c r="E203" s="28" t="s">
        <v>2249</v>
      </c>
      <c r="F203" s="47" t="s">
        <v>2250</v>
      </c>
      <c r="G203" s="48" t="s">
        <v>2251</v>
      </c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3"/>
      <c r="U203" s="43"/>
      <c r="V203" s="43"/>
      <c r="W203" s="43"/>
      <c r="X203" s="43"/>
      <c r="Y203" s="43"/>
      <c r="Z203" s="43"/>
    </row>
    <row r="204" spans="1:26" ht="12" customHeight="1" x14ac:dyDescent="0.25">
      <c r="A204" s="44">
        <v>203</v>
      </c>
      <c r="B204" s="24" t="s">
        <v>762</v>
      </c>
      <c r="C204" s="24" t="s">
        <v>2252</v>
      </c>
      <c r="D204" s="28" t="s">
        <v>761</v>
      </c>
      <c r="E204" s="28" t="s">
        <v>2253</v>
      </c>
      <c r="F204" s="47" t="s">
        <v>2250</v>
      </c>
      <c r="G204" s="48" t="s">
        <v>2254</v>
      </c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3"/>
      <c r="U204" s="43"/>
      <c r="V204" s="43"/>
      <c r="W204" s="43"/>
      <c r="X204" s="43"/>
      <c r="Y204" s="43"/>
      <c r="Z204" s="43"/>
    </row>
    <row r="205" spans="1:26" ht="12" customHeight="1" x14ac:dyDescent="0.25">
      <c r="A205" s="44">
        <v>204</v>
      </c>
      <c r="B205" s="24" t="s">
        <v>766</v>
      </c>
      <c r="C205" s="24" t="s">
        <v>2255</v>
      </c>
      <c r="D205" s="28" t="s">
        <v>765</v>
      </c>
      <c r="E205" s="28" t="s">
        <v>2256</v>
      </c>
      <c r="F205" s="47" t="s">
        <v>2257</v>
      </c>
      <c r="G205" s="48" t="s">
        <v>2258</v>
      </c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3"/>
      <c r="U205" s="43"/>
      <c r="V205" s="43"/>
      <c r="W205" s="43"/>
      <c r="X205" s="43"/>
      <c r="Y205" s="43"/>
      <c r="Z205" s="43"/>
    </row>
    <row r="206" spans="1:26" ht="12" customHeight="1" x14ac:dyDescent="0.25">
      <c r="A206" s="44">
        <v>205</v>
      </c>
      <c r="B206" s="24" t="s">
        <v>770</v>
      </c>
      <c r="C206" s="24" t="s">
        <v>2259</v>
      </c>
      <c r="D206" s="28" t="s">
        <v>769</v>
      </c>
      <c r="E206" s="28" t="s">
        <v>2260</v>
      </c>
      <c r="F206" s="47" t="s">
        <v>2261</v>
      </c>
      <c r="G206" s="48" t="s">
        <v>2262</v>
      </c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3"/>
      <c r="U206" s="43"/>
      <c r="V206" s="43"/>
      <c r="W206" s="43"/>
      <c r="X206" s="43"/>
      <c r="Y206" s="43"/>
      <c r="Z206" s="43"/>
    </row>
    <row r="207" spans="1:26" ht="12" customHeight="1" x14ac:dyDescent="0.25">
      <c r="A207" s="44">
        <v>206</v>
      </c>
      <c r="B207" s="24" t="s">
        <v>774</v>
      </c>
      <c r="C207" s="24" t="s">
        <v>2263</v>
      </c>
      <c r="D207" s="28" t="s">
        <v>773</v>
      </c>
      <c r="E207" s="28" t="s">
        <v>2264</v>
      </c>
      <c r="F207" s="47" t="s">
        <v>2149</v>
      </c>
      <c r="G207" s="48" t="s">
        <v>2209</v>
      </c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3"/>
      <c r="U207" s="43"/>
      <c r="V207" s="43"/>
      <c r="W207" s="43"/>
      <c r="X207" s="43"/>
      <c r="Y207" s="43"/>
      <c r="Z207" s="43"/>
    </row>
    <row r="208" spans="1:26" ht="12" customHeight="1" x14ac:dyDescent="0.25">
      <c r="A208" s="44">
        <v>207</v>
      </c>
      <c r="B208" s="24" t="s">
        <v>778</v>
      </c>
      <c r="C208" s="24" t="s">
        <v>2265</v>
      </c>
      <c r="D208" s="28" t="s">
        <v>777</v>
      </c>
      <c r="E208" s="28" t="s">
        <v>2266</v>
      </c>
      <c r="F208" s="47" t="s">
        <v>2267</v>
      </c>
      <c r="G208" s="48" t="s">
        <v>2268</v>
      </c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3"/>
      <c r="U208" s="43"/>
      <c r="V208" s="43"/>
      <c r="W208" s="43"/>
      <c r="X208" s="43"/>
      <c r="Y208" s="43"/>
      <c r="Z208" s="43"/>
    </row>
    <row r="209" spans="1:26" ht="12" customHeight="1" x14ac:dyDescent="0.25">
      <c r="A209" s="44">
        <v>208</v>
      </c>
      <c r="B209" s="24" t="s">
        <v>786</v>
      </c>
      <c r="C209" s="24" t="s">
        <v>2271</v>
      </c>
      <c r="D209" s="28" t="s">
        <v>785</v>
      </c>
      <c r="E209" s="28" t="s">
        <v>2272</v>
      </c>
      <c r="F209" s="47" t="s">
        <v>2273</v>
      </c>
      <c r="G209" s="48" t="s">
        <v>2274</v>
      </c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3"/>
      <c r="U209" s="43"/>
      <c r="V209" s="43"/>
      <c r="W209" s="43"/>
      <c r="X209" s="43"/>
      <c r="Y209" s="43"/>
      <c r="Z209" s="43"/>
    </row>
    <row r="210" spans="1:26" ht="12" customHeight="1" x14ac:dyDescent="0.25">
      <c r="A210" s="44">
        <v>209</v>
      </c>
      <c r="B210" s="24" t="s">
        <v>790</v>
      </c>
      <c r="C210" s="24" t="s">
        <v>2275</v>
      </c>
      <c r="D210" s="28" t="s">
        <v>789</v>
      </c>
      <c r="E210" s="28" t="s">
        <v>2276</v>
      </c>
      <c r="F210" s="47" t="s">
        <v>2277</v>
      </c>
      <c r="G210" s="48" t="s">
        <v>2278</v>
      </c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3"/>
      <c r="U210" s="43"/>
      <c r="V210" s="43"/>
      <c r="W210" s="43"/>
      <c r="X210" s="43"/>
      <c r="Y210" s="43"/>
      <c r="Z210" s="43"/>
    </row>
    <row r="211" spans="1:26" ht="12" customHeight="1" x14ac:dyDescent="0.25">
      <c r="A211" s="44">
        <v>210</v>
      </c>
      <c r="B211" s="24" t="s">
        <v>797</v>
      </c>
      <c r="C211" s="24" t="s">
        <v>2281</v>
      </c>
      <c r="D211" s="28" t="s">
        <v>796</v>
      </c>
      <c r="E211" s="28" t="s">
        <v>2282</v>
      </c>
      <c r="F211" s="47" t="s">
        <v>2283</v>
      </c>
      <c r="G211" s="48" t="s">
        <v>2284</v>
      </c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3"/>
      <c r="U211" s="43"/>
      <c r="V211" s="43"/>
      <c r="W211" s="43"/>
      <c r="X211" s="43"/>
      <c r="Y211" s="43"/>
      <c r="Z211" s="43"/>
    </row>
    <row r="212" spans="1:26" ht="12" customHeight="1" x14ac:dyDescent="0.25">
      <c r="A212" s="44">
        <v>211</v>
      </c>
      <c r="B212" s="53" t="s">
        <v>801</v>
      </c>
      <c r="C212" s="53" t="s">
        <v>1837</v>
      </c>
      <c r="D212" s="28" t="s">
        <v>800</v>
      </c>
      <c r="E212" s="28" t="s">
        <v>2285</v>
      </c>
      <c r="F212" s="47" t="s">
        <v>1839</v>
      </c>
      <c r="G212" s="48" t="s">
        <v>1840</v>
      </c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3"/>
      <c r="U212" s="43"/>
      <c r="V212" s="43"/>
      <c r="W212" s="43"/>
      <c r="X212" s="43"/>
      <c r="Y212" s="43"/>
      <c r="Z212" s="43"/>
    </row>
    <row r="213" spans="1:26" ht="12" customHeight="1" x14ac:dyDescent="0.25">
      <c r="A213" s="44">
        <v>212</v>
      </c>
      <c r="B213" s="53" t="s">
        <v>801</v>
      </c>
      <c r="C213" s="53" t="s">
        <v>1837</v>
      </c>
      <c r="D213" s="28" t="s">
        <v>804</v>
      </c>
      <c r="E213" s="28"/>
      <c r="F213" s="47" t="s">
        <v>1839</v>
      </c>
      <c r="G213" s="48" t="s">
        <v>1840</v>
      </c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3"/>
      <c r="U213" s="43"/>
      <c r="V213" s="43"/>
      <c r="W213" s="43"/>
      <c r="X213" s="43"/>
      <c r="Y213" s="43"/>
      <c r="Z213" s="43"/>
    </row>
    <row r="214" spans="1:26" ht="12" customHeight="1" x14ac:dyDescent="0.25">
      <c r="A214" s="44">
        <v>213</v>
      </c>
      <c r="B214" s="53" t="s">
        <v>801</v>
      </c>
      <c r="C214" s="53" t="s">
        <v>1837</v>
      </c>
      <c r="D214" s="28" t="s">
        <v>807</v>
      </c>
      <c r="E214" s="28"/>
      <c r="F214" s="47" t="s">
        <v>1839</v>
      </c>
      <c r="G214" s="48" t="s">
        <v>1840</v>
      </c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3"/>
      <c r="U214" s="43"/>
      <c r="V214" s="43"/>
      <c r="W214" s="43"/>
      <c r="X214" s="43"/>
      <c r="Y214" s="43"/>
      <c r="Z214" s="43"/>
    </row>
    <row r="215" spans="1:26" ht="12" customHeight="1" x14ac:dyDescent="0.25">
      <c r="A215" s="44">
        <v>214</v>
      </c>
      <c r="B215" s="53" t="s">
        <v>811</v>
      </c>
      <c r="C215" s="53" t="s">
        <v>2286</v>
      </c>
      <c r="D215" s="28" t="s">
        <v>814</v>
      </c>
      <c r="E215" s="28"/>
      <c r="F215" s="60" t="s">
        <v>2287</v>
      </c>
      <c r="G215" s="48" t="s">
        <v>2288</v>
      </c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3"/>
      <c r="U215" s="43"/>
      <c r="V215" s="43"/>
      <c r="W215" s="43"/>
      <c r="X215" s="43"/>
      <c r="Y215" s="43"/>
      <c r="Z215" s="43"/>
    </row>
    <row r="216" spans="1:26" ht="12" customHeight="1" x14ac:dyDescent="0.25">
      <c r="A216" s="44">
        <v>215</v>
      </c>
      <c r="B216" s="24" t="s">
        <v>818</v>
      </c>
      <c r="C216" s="24" t="s">
        <v>2163</v>
      </c>
      <c r="D216" s="28" t="s">
        <v>817</v>
      </c>
      <c r="E216" s="28" t="s">
        <v>2289</v>
      </c>
      <c r="F216" s="47" t="s">
        <v>2290</v>
      </c>
      <c r="G216" s="48" t="s">
        <v>2291</v>
      </c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3"/>
      <c r="U216" s="43"/>
      <c r="V216" s="43"/>
      <c r="W216" s="43"/>
      <c r="X216" s="43"/>
      <c r="Y216" s="43"/>
      <c r="Z216" s="43"/>
    </row>
    <row r="217" spans="1:26" ht="12" customHeight="1" x14ac:dyDescent="0.25">
      <c r="A217" s="44">
        <v>216</v>
      </c>
      <c r="B217" s="53" t="s">
        <v>826</v>
      </c>
      <c r="C217" s="53" t="s">
        <v>2177</v>
      </c>
      <c r="D217" s="28" t="s">
        <v>825</v>
      </c>
      <c r="E217" s="28"/>
      <c r="F217" s="823" t="s">
        <v>2156</v>
      </c>
      <c r="G217" s="48" t="s">
        <v>2179</v>
      </c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3"/>
      <c r="U217" s="43"/>
      <c r="V217" s="43"/>
      <c r="W217" s="43"/>
      <c r="X217" s="43"/>
      <c r="Y217" s="43"/>
      <c r="Z217" s="43"/>
    </row>
    <row r="218" spans="1:26" ht="12" customHeight="1" x14ac:dyDescent="0.25">
      <c r="A218" s="44">
        <v>217</v>
      </c>
      <c r="B218" s="24" t="s">
        <v>830</v>
      </c>
      <c r="C218" s="24" t="s">
        <v>2292</v>
      </c>
      <c r="D218" s="28" t="s">
        <v>829</v>
      </c>
      <c r="E218" s="28" t="s">
        <v>2293</v>
      </c>
      <c r="F218" s="47" t="s">
        <v>2294</v>
      </c>
      <c r="G218" s="48" t="s">
        <v>2295</v>
      </c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3"/>
      <c r="U218" s="43"/>
      <c r="V218" s="43"/>
      <c r="W218" s="43"/>
      <c r="X218" s="43"/>
      <c r="Y218" s="43"/>
      <c r="Z218" s="43"/>
    </row>
    <row r="219" spans="1:26" ht="12" customHeight="1" x14ac:dyDescent="0.25">
      <c r="A219" s="44">
        <v>218</v>
      </c>
      <c r="B219" s="24" t="s">
        <v>830</v>
      </c>
      <c r="C219" s="24" t="s">
        <v>2292</v>
      </c>
      <c r="D219" s="28" t="s">
        <v>2296</v>
      </c>
      <c r="E219" s="28" t="s">
        <v>2297</v>
      </c>
      <c r="F219" s="47" t="s">
        <v>2294</v>
      </c>
      <c r="G219" s="48" t="s">
        <v>2295</v>
      </c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3"/>
      <c r="U219" s="43"/>
      <c r="V219" s="43"/>
      <c r="W219" s="43"/>
      <c r="X219" s="43"/>
      <c r="Y219" s="43"/>
      <c r="Z219" s="43"/>
    </row>
    <row r="220" spans="1:26" ht="12" customHeight="1" x14ac:dyDescent="0.25">
      <c r="A220" s="44">
        <v>219</v>
      </c>
      <c r="B220" s="24" t="s">
        <v>2298</v>
      </c>
      <c r="C220" s="24" t="s">
        <v>2292</v>
      </c>
      <c r="D220" s="28" t="s">
        <v>833</v>
      </c>
      <c r="E220" s="28" t="s">
        <v>2299</v>
      </c>
      <c r="F220" s="47" t="s">
        <v>2294</v>
      </c>
      <c r="G220" s="48" t="s">
        <v>2295</v>
      </c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3"/>
      <c r="U220" s="43"/>
      <c r="V220" s="43"/>
      <c r="W220" s="43"/>
      <c r="X220" s="43"/>
      <c r="Y220" s="43"/>
      <c r="Z220" s="43"/>
    </row>
    <row r="221" spans="1:26" ht="12" customHeight="1" x14ac:dyDescent="0.25">
      <c r="A221" s="44">
        <v>220</v>
      </c>
      <c r="B221" s="24" t="s">
        <v>822</v>
      </c>
      <c r="C221" s="24" t="s">
        <v>2300</v>
      </c>
      <c r="D221" s="28" t="s">
        <v>821</v>
      </c>
      <c r="E221" s="28" t="s">
        <v>2301</v>
      </c>
      <c r="F221" s="87" t="s">
        <v>2302</v>
      </c>
      <c r="G221" s="48" t="s">
        <v>2303</v>
      </c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3"/>
      <c r="U221" s="43"/>
      <c r="V221" s="43"/>
      <c r="W221" s="43"/>
      <c r="X221" s="43"/>
      <c r="Y221" s="43"/>
      <c r="Z221" s="43"/>
    </row>
    <row r="222" spans="1:26" ht="12" customHeight="1" x14ac:dyDescent="0.25">
      <c r="A222" s="44">
        <v>221</v>
      </c>
      <c r="B222" s="24" t="s">
        <v>837</v>
      </c>
      <c r="C222" s="24" t="s">
        <v>2304</v>
      </c>
      <c r="D222" s="28" t="s">
        <v>836</v>
      </c>
      <c r="E222" s="28" t="s">
        <v>2305</v>
      </c>
      <c r="F222" s="47" t="s">
        <v>2306</v>
      </c>
      <c r="G222" s="48" t="s">
        <v>2307</v>
      </c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3"/>
      <c r="U222" s="43"/>
      <c r="V222" s="43"/>
      <c r="W222" s="43"/>
      <c r="X222" s="43"/>
      <c r="Y222" s="43"/>
      <c r="Z222" s="43"/>
    </row>
    <row r="223" spans="1:26" ht="12" customHeight="1" x14ac:dyDescent="0.25">
      <c r="A223" s="44">
        <v>222</v>
      </c>
      <c r="B223" s="24" t="s">
        <v>841</v>
      </c>
      <c r="C223" s="24" t="s">
        <v>2308</v>
      </c>
      <c r="D223" s="28" t="s">
        <v>840</v>
      </c>
      <c r="E223" s="28" t="s">
        <v>2309</v>
      </c>
      <c r="F223" s="47" t="s">
        <v>1835</v>
      </c>
      <c r="G223" s="48" t="s">
        <v>1836</v>
      </c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3"/>
      <c r="U223" s="43"/>
      <c r="V223" s="43"/>
      <c r="W223" s="43"/>
      <c r="X223" s="43"/>
      <c r="Y223" s="43"/>
      <c r="Z223" s="43"/>
    </row>
    <row r="224" spans="1:26" ht="12" customHeight="1" x14ac:dyDescent="0.25">
      <c r="A224" s="44">
        <v>223</v>
      </c>
      <c r="B224" s="24" t="s">
        <v>845</v>
      </c>
      <c r="C224" s="24" t="s">
        <v>2310</v>
      </c>
      <c r="D224" s="28" t="s">
        <v>844</v>
      </c>
      <c r="E224" s="28" t="s">
        <v>2311</v>
      </c>
      <c r="F224" s="47" t="s">
        <v>2312</v>
      </c>
      <c r="G224" s="48" t="s">
        <v>2313</v>
      </c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3"/>
      <c r="U224" s="43"/>
      <c r="V224" s="43"/>
      <c r="W224" s="43"/>
      <c r="X224" s="43"/>
      <c r="Y224" s="43"/>
      <c r="Z224" s="43"/>
    </row>
    <row r="225" spans="1:26" ht="12" customHeight="1" x14ac:dyDescent="0.25">
      <c r="A225" s="44">
        <v>224</v>
      </c>
      <c r="B225" s="24" t="s">
        <v>849</v>
      </c>
      <c r="C225" s="24" t="s">
        <v>2314</v>
      </c>
      <c r="D225" s="28" t="s">
        <v>848</v>
      </c>
      <c r="E225" s="28"/>
      <c r="F225" s="47" t="s">
        <v>1666</v>
      </c>
      <c r="G225" s="48" t="s">
        <v>2315</v>
      </c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3"/>
      <c r="U225" s="43"/>
      <c r="V225" s="43"/>
      <c r="W225" s="43"/>
      <c r="X225" s="43"/>
      <c r="Y225" s="43"/>
      <c r="Z225" s="43"/>
    </row>
    <row r="226" spans="1:26" ht="12" customHeight="1" x14ac:dyDescent="0.25">
      <c r="A226" s="44">
        <v>225</v>
      </c>
      <c r="B226" s="53" t="s">
        <v>853</v>
      </c>
      <c r="C226" s="53" t="s">
        <v>2314</v>
      </c>
      <c r="D226" s="28" t="s">
        <v>852</v>
      </c>
      <c r="E226" s="28"/>
      <c r="F226" s="47" t="s">
        <v>1666</v>
      </c>
      <c r="G226" s="48" t="s">
        <v>1667</v>
      </c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3"/>
      <c r="U226" s="43"/>
      <c r="V226" s="43"/>
      <c r="W226" s="43"/>
      <c r="X226" s="43"/>
      <c r="Y226" s="43"/>
      <c r="Z226" s="43"/>
    </row>
    <row r="227" spans="1:26" ht="12" customHeight="1" x14ac:dyDescent="0.25">
      <c r="A227" s="44">
        <v>226</v>
      </c>
      <c r="B227" s="24" t="s">
        <v>856</v>
      </c>
      <c r="C227" s="24" t="s">
        <v>2316</v>
      </c>
      <c r="D227" s="28" t="s">
        <v>855</v>
      </c>
      <c r="E227" s="28" t="s">
        <v>2317</v>
      </c>
      <c r="F227" s="47" t="s">
        <v>2318</v>
      </c>
      <c r="G227" s="48" t="s">
        <v>2319</v>
      </c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3"/>
      <c r="U227" s="43"/>
      <c r="V227" s="43"/>
      <c r="W227" s="43"/>
      <c r="X227" s="43"/>
      <c r="Y227" s="43"/>
      <c r="Z227" s="43"/>
    </row>
    <row r="228" spans="1:26" ht="12" customHeight="1" x14ac:dyDescent="0.25">
      <c r="A228" s="44">
        <v>227</v>
      </c>
      <c r="B228" s="24" t="s">
        <v>2320</v>
      </c>
      <c r="C228" s="24" t="s">
        <v>2321</v>
      </c>
      <c r="D228" s="28" t="s">
        <v>861</v>
      </c>
      <c r="E228" s="28"/>
      <c r="F228" s="62" t="s">
        <v>2160</v>
      </c>
      <c r="G228" s="48" t="s">
        <v>2161</v>
      </c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3"/>
      <c r="U228" s="43"/>
      <c r="V228" s="43"/>
      <c r="W228" s="43"/>
      <c r="X228" s="43"/>
      <c r="Y228" s="43"/>
      <c r="Z228" s="43"/>
    </row>
    <row r="229" spans="1:26" ht="12" customHeight="1" x14ac:dyDescent="0.25">
      <c r="A229" s="44">
        <v>228</v>
      </c>
      <c r="B229" s="24" t="s">
        <v>860</v>
      </c>
      <c r="C229" s="24" t="s">
        <v>2322</v>
      </c>
      <c r="D229" s="28" t="s">
        <v>859</v>
      </c>
      <c r="E229" s="28" t="s">
        <v>2323</v>
      </c>
      <c r="F229" s="47"/>
      <c r="G229" s="48" t="s">
        <v>2324</v>
      </c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3"/>
      <c r="U229" s="43"/>
      <c r="V229" s="43"/>
      <c r="W229" s="43"/>
      <c r="X229" s="43"/>
      <c r="Y229" s="43"/>
      <c r="Z229" s="43"/>
    </row>
    <row r="230" spans="1:26" ht="12" customHeight="1" x14ac:dyDescent="0.25">
      <c r="A230" s="44">
        <v>229</v>
      </c>
      <c r="B230" s="24" t="s">
        <v>866</v>
      </c>
      <c r="C230" s="24" t="s">
        <v>2325</v>
      </c>
      <c r="D230" s="28" t="s">
        <v>865</v>
      </c>
      <c r="E230" s="28" t="s">
        <v>2326</v>
      </c>
      <c r="F230" s="47" t="s">
        <v>2327</v>
      </c>
      <c r="G230" s="48" t="s">
        <v>2328</v>
      </c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3"/>
      <c r="U230" s="43"/>
      <c r="V230" s="43"/>
      <c r="W230" s="43"/>
      <c r="X230" s="43"/>
      <c r="Y230" s="43"/>
      <c r="Z230" s="43"/>
    </row>
    <row r="231" spans="1:26" ht="12" customHeight="1" x14ac:dyDescent="0.25">
      <c r="A231" s="44">
        <v>230</v>
      </c>
      <c r="B231" s="53" t="s">
        <v>870</v>
      </c>
      <c r="C231" s="53" t="s">
        <v>2329</v>
      </c>
      <c r="D231" s="28" t="s">
        <v>869</v>
      </c>
      <c r="E231" s="28" t="s">
        <v>2330</v>
      </c>
      <c r="F231" s="47" t="s">
        <v>2331</v>
      </c>
      <c r="G231" s="48" t="s">
        <v>2332</v>
      </c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3"/>
      <c r="U231" s="43"/>
      <c r="V231" s="43"/>
      <c r="W231" s="43"/>
      <c r="X231" s="43"/>
      <c r="Y231" s="43"/>
      <c r="Z231" s="43"/>
    </row>
    <row r="232" spans="1:26" ht="12" customHeight="1" x14ac:dyDescent="0.25">
      <c r="A232" s="44">
        <v>231</v>
      </c>
      <c r="B232" s="24" t="s">
        <v>874</v>
      </c>
      <c r="C232" s="24" t="s">
        <v>2333</v>
      </c>
      <c r="D232" s="28" t="s">
        <v>873</v>
      </c>
      <c r="E232" s="28">
        <v>3326027</v>
      </c>
      <c r="F232" s="47" t="s">
        <v>2334</v>
      </c>
      <c r="G232" s="48" t="s">
        <v>2335</v>
      </c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3"/>
      <c r="U232" s="43"/>
      <c r="V232" s="43"/>
      <c r="W232" s="43"/>
      <c r="X232" s="43"/>
      <c r="Y232" s="43"/>
      <c r="Z232" s="43"/>
    </row>
    <row r="233" spans="1:26" ht="12" customHeight="1" x14ac:dyDescent="0.25">
      <c r="A233" s="44">
        <v>232</v>
      </c>
      <c r="B233" s="53" t="s">
        <v>878</v>
      </c>
      <c r="C233" s="53" t="s">
        <v>1837</v>
      </c>
      <c r="D233" s="28" t="s">
        <v>877</v>
      </c>
      <c r="E233" s="28"/>
      <c r="F233" s="47" t="s">
        <v>1839</v>
      </c>
      <c r="G233" s="48" t="s">
        <v>1840</v>
      </c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3"/>
      <c r="U233" s="43"/>
      <c r="V233" s="43"/>
      <c r="W233" s="43"/>
      <c r="X233" s="43"/>
      <c r="Y233" s="43"/>
      <c r="Z233" s="43"/>
    </row>
    <row r="234" spans="1:26" ht="12" customHeight="1" x14ac:dyDescent="0.25">
      <c r="A234" s="44">
        <v>233</v>
      </c>
      <c r="B234" s="53" t="s">
        <v>882</v>
      </c>
      <c r="C234" s="53" t="s">
        <v>1837</v>
      </c>
      <c r="D234" s="28" t="s">
        <v>881</v>
      </c>
      <c r="E234" s="28" t="s">
        <v>2336</v>
      </c>
      <c r="F234" s="47" t="s">
        <v>1839</v>
      </c>
      <c r="G234" s="48" t="s">
        <v>1840</v>
      </c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3"/>
      <c r="U234" s="43"/>
      <c r="V234" s="43"/>
      <c r="W234" s="43"/>
      <c r="X234" s="43"/>
      <c r="Y234" s="43"/>
      <c r="Z234" s="43"/>
    </row>
    <row r="235" spans="1:26" ht="12" customHeight="1" x14ac:dyDescent="0.25">
      <c r="A235" s="44">
        <v>234</v>
      </c>
      <c r="B235" s="24" t="s">
        <v>5326</v>
      </c>
      <c r="C235" s="24" t="s">
        <v>2337</v>
      </c>
      <c r="D235" s="28" t="s">
        <v>884</v>
      </c>
      <c r="E235" s="28" t="s">
        <v>2338</v>
      </c>
      <c r="F235" s="62" t="s">
        <v>1699</v>
      </c>
      <c r="G235" s="48" t="s">
        <v>2339</v>
      </c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3"/>
      <c r="U235" s="43"/>
      <c r="V235" s="43"/>
      <c r="W235" s="43"/>
      <c r="X235" s="43"/>
      <c r="Y235" s="43"/>
      <c r="Z235" s="43"/>
    </row>
    <row r="236" spans="1:26" ht="12" customHeight="1" x14ac:dyDescent="0.25">
      <c r="A236" s="44">
        <v>235</v>
      </c>
      <c r="B236" s="24" t="s">
        <v>888</v>
      </c>
      <c r="C236" s="24" t="s">
        <v>2340</v>
      </c>
      <c r="D236" s="28" t="s">
        <v>891</v>
      </c>
      <c r="E236" s="28" t="s">
        <v>2341</v>
      </c>
      <c r="F236" s="47" t="s">
        <v>2342</v>
      </c>
      <c r="G236" s="48" t="s">
        <v>2343</v>
      </c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3"/>
      <c r="U236" s="43"/>
      <c r="V236" s="43"/>
      <c r="W236" s="43"/>
      <c r="X236" s="43"/>
      <c r="Y236" s="43"/>
      <c r="Z236" s="43"/>
    </row>
    <row r="237" spans="1:26" ht="12" customHeight="1" x14ac:dyDescent="0.25">
      <c r="A237" s="44">
        <v>236</v>
      </c>
      <c r="B237" s="24" t="s">
        <v>892</v>
      </c>
      <c r="C237" s="24" t="s">
        <v>2340</v>
      </c>
      <c r="D237" s="28" t="s">
        <v>887</v>
      </c>
      <c r="E237" s="28" t="s">
        <v>2344</v>
      </c>
      <c r="F237" s="47" t="s">
        <v>2342</v>
      </c>
      <c r="G237" s="48" t="s">
        <v>2343</v>
      </c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3"/>
      <c r="U237" s="43"/>
      <c r="V237" s="43"/>
      <c r="W237" s="43"/>
      <c r="X237" s="43"/>
      <c r="Y237" s="43"/>
      <c r="Z237" s="43"/>
    </row>
    <row r="238" spans="1:26" ht="12" customHeight="1" x14ac:dyDescent="0.25">
      <c r="A238" s="44">
        <v>237</v>
      </c>
      <c r="B238" s="24" t="s">
        <v>899</v>
      </c>
      <c r="C238" s="24" t="s">
        <v>2348</v>
      </c>
      <c r="D238" s="28" t="s">
        <v>898</v>
      </c>
      <c r="E238" s="28"/>
      <c r="F238" s="47" t="s">
        <v>2349</v>
      </c>
      <c r="G238" s="48" t="s">
        <v>2350</v>
      </c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3"/>
      <c r="U238" s="43"/>
      <c r="V238" s="43"/>
      <c r="W238" s="43"/>
      <c r="X238" s="43"/>
      <c r="Y238" s="43"/>
      <c r="Z238" s="43"/>
    </row>
    <row r="239" spans="1:26" ht="12" customHeight="1" x14ac:dyDescent="0.25">
      <c r="A239" s="44">
        <v>238</v>
      </c>
      <c r="B239" s="53" t="s">
        <v>902</v>
      </c>
      <c r="C239" s="53" t="s">
        <v>2351</v>
      </c>
      <c r="D239" s="28" t="s">
        <v>901</v>
      </c>
      <c r="E239" s="28"/>
      <c r="F239" s="47" t="s">
        <v>2352</v>
      </c>
      <c r="G239" s="48" t="s">
        <v>2353</v>
      </c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3"/>
      <c r="U239" s="43"/>
      <c r="V239" s="43"/>
      <c r="W239" s="43"/>
      <c r="X239" s="43"/>
      <c r="Y239" s="43"/>
      <c r="Z239" s="43"/>
    </row>
    <row r="240" spans="1:26" ht="12" customHeight="1" x14ac:dyDescent="0.25">
      <c r="A240" s="44">
        <v>239</v>
      </c>
      <c r="B240" s="24" t="s">
        <v>906</v>
      </c>
      <c r="C240" s="24" t="s">
        <v>2354</v>
      </c>
      <c r="D240" s="28" t="s">
        <v>905</v>
      </c>
      <c r="E240" s="28"/>
      <c r="F240" s="85" t="s">
        <v>2355</v>
      </c>
      <c r="G240" s="48" t="s">
        <v>2356</v>
      </c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3"/>
      <c r="U240" s="43"/>
      <c r="V240" s="43"/>
      <c r="W240" s="43"/>
      <c r="X240" s="43"/>
      <c r="Y240" s="43"/>
      <c r="Z240" s="43"/>
    </row>
    <row r="241" spans="1:26" ht="12" customHeight="1" x14ac:dyDescent="0.25">
      <c r="A241" s="44">
        <v>240</v>
      </c>
      <c r="B241" s="24" t="s">
        <v>5269</v>
      </c>
      <c r="C241" s="24" t="s">
        <v>5259</v>
      </c>
      <c r="D241" s="862" t="s">
        <v>4833</v>
      </c>
      <c r="E241" s="28"/>
      <c r="F241" s="826" t="s">
        <v>5260</v>
      </c>
      <c r="G241" s="839" t="s">
        <v>5261</v>
      </c>
      <c r="H241" s="824"/>
      <c r="I241" s="824"/>
      <c r="J241" s="824"/>
      <c r="K241" s="824"/>
      <c r="L241" s="824"/>
      <c r="M241" s="824"/>
      <c r="N241" s="824"/>
      <c r="O241" s="824"/>
      <c r="P241" s="824"/>
      <c r="Q241" s="824"/>
      <c r="R241" s="824"/>
      <c r="S241" s="824"/>
      <c r="T241" s="825"/>
      <c r="U241" s="825"/>
      <c r="V241" s="825"/>
      <c r="W241" s="825"/>
      <c r="X241" s="825"/>
      <c r="Y241" s="825"/>
      <c r="Z241" s="825"/>
    </row>
    <row r="242" spans="1:26" ht="12" customHeight="1" x14ac:dyDescent="0.25">
      <c r="A242" s="44">
        <v>241</v>
      </c>
      <c r="B242" s="24" t="s">
        <v>910</v>
      </c>
      <c r="C242" s="24" t="s">
        <v>2357</v>
      </c>
      <c r="D242" s="28" t="s">
        <v>909</v>
      </c>
      <c r="E242" s="28" t="s">
        <v>2358</v>
      </c>
      <c r="F242" s="47" t="s">
        <v>2359</v>
      </c>
      <c r="G242" s="48" t="s">
        <v>2360</v>
      </c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3"/>
      <c r="U242" s="43"/>
      <c r="V242" s="43"/>
      <c r="W242" s="43"/>
      <c r="X242" s="43"/>
      <c r="Y242" s="43"/>
      <c r="Z242" s="43"/>
    </row>
    <row r="243" spans="1:26" ht="12" customHeight="1" x14ac:dyDescent="0.25">
      <c r="A243" s="44">
        <v>242</v>
      </c>
      <c r="B243" s="24" t="s">
        <v>914</v>
      </c>
      <c r="C243" s="24" t="s">
        <v>1785</v>
      </c>
      <c r="D243" s="28" t="s">
        <v>913</v>
      </c>
      <c r="E243" s="28"/>
      <c r="F243" s="47"/>
      <c r="G243" s="48" t="s">
        <v>2361</v>
      </c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3"/>
      <c r="U243" s="43"/>
      <c r="V243" s="43"/>
      <c r="W243" s="43"/>
      <c r="X243" s="43"/>
      <c r="Y243" s="43"/>
      <c r="Z243" s="43"/>
    </row>
    <row r="244" spans="1:26" ht="12" customHeight="1" x14ac:dyDescent="0.25">
      <c r="A244" s="44">
        <v>243</v>
      </c>
      <c r="B244" s="24" t="s">
        <v>917</v>
      </c>
      <c r="C244" s="24" t="s">
        <v>2362</v>
      </c>
      <c r="D244" s="28" t="s">
        <v>916</v>
      </c>
      <c r="E244" s="28"/>
      <c r="F244" s="47" t="s">
        <v>2363</v>
      </c>
      <c r="G244" s="48" t="s">
        <v>2364</v>
      </c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3"/>
      <c r="U244" s="43"/>
      <c r="V244" s="43"/>
      <c r="W244" s="43"/>
      <c r="X244" s="43"/>
      <c r="Y244" s="43"/>
      <c r="Z244" s="43"/>
    </row>
    <row r="245" spans="1:26" ht="12" customHeight="1" x14ac:dyDescent="0.25">
      <c r="A245" s="44">
        <v>244</v>
      </c>
      <c r="B245" s="24" t="s">
        <v>921</v>
      </c>
      <c r="C245" s="24" t="s">
        <v>2365</v>
      </c>
      <c r="D245" s="28" t="s">
        <v>924</v>
      </c>
      <c r="E245" s="28"/>
      <c r="F245" s="60" t="s">
        <v>2366</v>
      </c>
      <c r="G245" s="48" t="s">
        <v>2367</v>
      </c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3"/>
      <c r="U245" s="43"/>
      <c r="V245" s="43"/>
      <c r="W245" s="43"/>
      <c r="X245" s="43"/>
      <c r="Y245" s="43"/>
      <c r="Z245" s="43"/>
    </row>
    <row r="246" spans="1:26" ht="12" customHeight="1" x14ac:dyDescent="0.25">
      <c r="A246" s="44">
        <v>245</v>
      </c>
      <c r="B246" s="24" t="s">
        <v>925</v>
      </c>
      <c r="C246" s="24" t="s">
        <v>2365</v>
      </c>
      <c r="D246" s="28" t="s">
        <v>920</v>
      </c>
      <c r="E246" s="28"/>
      <c r="F246" s="60" t="s">
        <v>2366</v>
      </c>
      <c r="G246" s="48" t="s">
        <v>2368</v>
      </c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3"/>
      <c r="U246" s="43"/>
      <c r="V246" s="43"/>
      <c r="W246" s="43"/>
      <c r="X246" s="43"/>
      <c r="Y246" s="43"/>
      <c r="Z246" s="43"/>
    </row>
    <row r="247" spans="1:26" ht="12" customHeight="1" x14ac:dyDescent="0.25">
      <c r="A247" s="44">
        <v>246</v>
      </c>
      <c r="B247" s="24" t="s">
        <v>928</v>
      </c>
      <c r="C247" s="24" t="s">
        <v>2369</v>
      </c>
      <c r="D247" s="28" t="s">
        <v>927</v>
      </c>
      <c r="E247" s="28" t="s">
        <v>2370</v>
      </c>
      <c r="F247" s="823" t="s">
        <v>2371</v>
      </c>
      <c r="G247" s="48" t="s">
        <v>2372</v>
      </c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3"/>
      <c r="U247" s="43"/>
      <c r="V247" s="43"/>
      <c r="W247" s="43"/>
      <c r="X247" s="43"/>
      <c r="Y247" s="43"/>
      <c r="Z247" s="43"/>
    </row>
    <row r="248" spans="1:26" ht="12" customHeight="1" x14ac:dyDescent="0.25">
      <c r="A248" s="44">
        <v>247</v>
      </c>
      <c r="B248" s="53" t="s">
        <v>932</v>
      </c>
      <c r="C248" s="53" t="s">
        <v>2373</v>
      </c>
      <c r="D248" s="28" t="s">
        <v>931</v>
      </c>
      <c r="E248" s="28" t="s">
        <v>2374</v>
      </c>
      <c r="F248" s="47" t="s">
        <v>2149</v>
      </c>
      <c r="G248" s="48" t="s">
        <v>2209</v>
      </c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3"/>
      <c r="U248" s="43"/>
      <c r="V248" s="43"/>
      <c r="W248" s="43"/>
      <c r="X248" s="43"/>
      <c r="Y248" s="43"/>
      <c r="Z248" s="43"/>
    </row>
    <row r="249" spans="1:26" ht="12" customHeight="1" x14ac:dyDescent="0.25">
      <c r="A249" s="44">
        <v>248</v>
      </c>
      <c r="B249" s="24" t="s">
        <v>944</v>
      </c>
      <c r="C249" s="24" t="s">
        <v>2375</v>
      </c>
      <c r="D249" s="28" t="s">
        <v>943</v>
      </c>
      <c r="E249" s="28"/>
      <c r="F249" s="60" t="s">
        <v>2287</v>
      </c>
      <c r="G249" s="48" t="s">
        <v>2288</v>
      </c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3"/>
      <c r="U249" s="43"/>
      <c r="V249" s="43"/>
      <c r="W249" s="43"/>
      <c r="X249" s="43"/>
      <c r="Y249" s="43"/>
      <c r="Z249" s="43"/>
    </row>
    <row r="250" spans="1:26" ht="12" customHeight="1" x14ac:dyDescent="0.25">
      <c r="A250" s="44">
        <v>249</v>
      </c>
      <c r="B250" s="24" t="s">
        <v>978</v>
      </c>
      <c r="C250" s="24" t="s">
        <v>2375</v>
      </c>
      <c r="D250" s="28" t="s">
        <v>977</v>
      </c>
      <c r="E250" s="28"/>
      <c r="F250" s="60" t="s">
        <v>2287</v>
      </c>
      <c r="G250" s="48" t="s">
        <v>2288</v>
      </c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3"/>
      <c r="U250" s="43"/>
      <c r="V250" s="43"/>
      <c r="W250" s="43"/>
      <c r="X250" s="43"/>
      <c r="Y250" s="43"/>
      <c r="Z250" s="43"/>
    </row>
    <row r="251" spans="1:26" ht="12" customHeight="1" x14ac:dyDescent="0.25">
      <c r="A251" s="44">
        <v>250</v>
      </c>
      <c r="B251" s="53" t="s">
        <v>2376</v>
      </c>
      <c r="C251" s="53" t="s">
        <v>2377</v>
      </c>
      <c r="D251" s="28" t="s">
        <v>965</v>
      </c>
      <c r="E251" s="28"/>
      <c r="F251" s="60" t="s">
        <v>2378</v>
      </c>
      <c r="G251" s="48" t="s">
        <v>2379</v>
      </c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3"/>
      <c r="U251" s="43"/>
      <c r="V251" s="43"/>
      <c r="W251" s="43"/>
      <c r="X251" s="43"/>
      <c r="Y251" s="43"/>
      <c r="Z251" s="43"/>
    </row>
    <row r="252" spans="1:26" ht="12" customHeight="1" x14ac:dyDescent="0.25">
      <c r="A252" s="44">
        <v>251</v>
      </c>
      <c r="B252" s="24" t="s">
        <v>940</v>
      </c>
      <c r="C252" s="24" t="s">
        <v>2380</v>
      </c>
      <c r="D252" s="28" t="s">
        <v>939</v>
      </c>
      <c r="E252" s="28" t="s">
        <v>2381</v>
      </c>
      <c r="F252" s="88" t="s">
        <v>2382</v>
      </c>
      <c r="G252" s="48" t="s">
        <v>2383</v>
      </c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3"/>
      <c r="U252" s="43"/>
      <c r="V252" s="43"/>
      <c r="W252" s="43"/>
      <c r="X252" s="43"/>
      <c r="Y252" s="43"/>
      <c r="Z252" s="43"/>
    </row>
    <row r="253" spans="1:26" ht="12" customHeight="1" x14ac:dyDescent="0.25">
      <c r="A253" s="44">
        <v>252</v>
      </c>
      <c r="B253" s="24" t="s">
        <v>948</v>
      </c>
      <c r="C253" s="24" t="s">
        <v>2384</v>
      </c>
      <c r="D253" s="28" t="s">
        <v>947</v>
      </c>
      <c r="E253" s="80" t="s">
        <v>2385</v>
      </c>
      <c r="F253" s="81" t="s">
        <v>2386</v>
      </c>
      <c r="G253" s="82" t="s">
        <v>2387</v>
      </c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3"/>
      <c r="U253" s="43"/>
      <c r="V253" s="43"/>
      <c r="W253" s="43"/>
      <c r="X253" s="43"/>
      <c r="Y253" s="43"/>
      <c r="Z253" s="43"/>
    </row>
    <row r="254" spans="1:26" ht="12" customHeight="1" x14ac:dyDescent="0.25">
      <c r="A254" s="44">
        <v>253</v>
      </c>
      <c r="B254" s="24" t="s">
        <v>952</v>
      </c>
      <c r="C254" s="24" t="s">
        <v>2388</v>
      </c>
      <c r="D254" s="28" t="s">
        <v>951</v>
      </c>
      <c r="E254" s="80" t="s">
        <v>2389</v>
      </c>
      <c r="F254" s="81" t="s">
        <v>2390</v>
      </c>
      <c r="G254" s="82" t="s">
        <v>2391</v>
      </c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3"/>
      <c r="U254" s="43"/>
      <c r="V254" s="43"/>
      <c r="W254" s="43"/>
      <c r="X254" s="43"/>
      <c r="Y254" s="43"/>
      <c r="Z254" s="43"/>
    </row>
    <row r="255" spans="1:26" ht="12" customHeight="1" x14ac:dyDescent="0.25">
      <c r="A255" s="44">
        <v>254</v>
      </c>
      <c r="B255" s="24" t="s">
        <v>956</v>
      </c>
      <c r="C255" s="24" t="s">
        <v>2392</v>
      </c>
      <c r="D255" s="28" t="s">
        <v>955</v>
      </c>
      <c r="E255" s="80" t="s">
        <v>2393</v>
      </c>
      <c r="F255" s="81" t="s">
        <v>2394</v>
      </c>
      <c r="G255" s="82">
        <v>9191747029</v>
      </c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3"/>
      <c r="U255" s="43"/>
      <c r="V255" s="43"/>
      <c r="W255" s="43"/>
      <c r="X255" s="43"/>
      <c r="Y255" s="43"/>
      <c r="Z255" s="43"/>
    </row>
    <row r="256" spans="1:26" ht="12" customHeight="1" x14ac:dyDescent="0.25">
      <c r="A256" s="44">
        <v>255</v>
      </c>
      <c r="B256" s="53" t="s">
        <v>958</v>
      </c>
      <c r="C256" s="53" t="s">
        <v>1788</v>
      </c>
      <c r="D256" s="28" t="s">
        <v>2395</v>
      </c>
      <c r="E256" s="80" t="s">
        <v>2396</v>
      </c>
      <c r="F256" s="81" t="s">
        <v>1789</v>
      </c>
      <c r="G256" s="82" t="s">
        <v>1790</v>
      </c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3"/>
      <c r="U256" s="43"/>
      <c r="V256" s="43"/>
      <c r="W256" s="43"/>
      <c r="X256" s="43"/>
      <c r="Y256" s="43"/>
      <c r="Z256" s="43"/>
    </row>
    <row r="257" spans="1:26" ht="12" customHeight="1" x14ac:dyDescent="0.25">
      <c r="A257" s="44">
        <v>256</v>
      </c>
      <c r="B257" s="24" t="s">
        <v>962</v>
      </c>
      <c r="C257" s="24" t="s">
        <v>2397</v>
      </c>
      <c r="D257" s="28" t="s">
        <v>961</v>
      </c>
      <c r="E257" s="80" t="s">
        <v>2398</v>
      </c>
      <c r="F257" s="81" t="s">
        <v>2399</v>
      </c>
      <c r="G257" s="82" t="s">
        <v>2400</v>
      </c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3"/>
      <c r="U257" s="43"/>
      <c r="V257" s="43"/>
      <c r="W257" s="43"/>
      <c r="X257" s="43"/>
      <c r="Y257" s="43"/>
      <c r="Z257" s="43"/>
    </row>
    <row r="258" spans="1:26" ht="12" customHeight="1" x14ac:dyDescent="0.25">
      <c r="A258" s="44">
        <v>257</v>
      </c>
      <c r="B258" s="24" t="s">
        <v>967</v>
      </c>
      <c r="C258" s="24" t="s">
        <v>2401</v>
      </c>
      <c r="D258" s="28" t="s">
        <v>966</v>
      </c>
      <c r="E258" s="80" t="s">
        <v>2402</v>
      </c>
      <c r="F258" s="81" t="s">
        <v>2403</v>
      </c>
      <c r="G258" s="82" t="s">
        <v>2404</v>
      </c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3"/>
      <c r="U258" s="43"/>
      <c r="V258" s="43"/>
      <c r="W258" s="43"/>
      <c r="X258" s="43"/>
      <c r="Y258" s="43"/>
      <c r="Z258" s="43"/>
    </row>
    <row r="259" spans="1:26" ht="12" customHeight="1" x14ac:dyDescent="0.25">
      <c r="A259" s="44">
        <v>258</v>
      </c>
      <c r="B259" s="24" t="s">
        <v>971</v>
      </c>
      <c r="C259" s="24" t="s">
        <v>2405</v>
      </c>
      <c r="D259" s="28" t="s">
        <v>970</v>
      </c>
      <c r="E259" s="28" t="s">
        <v>2406</v>
      </c>
      <c r="F259" s="47" t="s">
        <v>2407</v>
      </c>
      <c r="G259" s="48" t="s">
        <v>2192</v>
      </c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3"/>
      <c r="U259" s="43"/>
      <c r="V259" s="43"/>
      <c r="W259" s="43"/>
      <c r="X259" s="43"/>
      <c r="Y259" s="43"/>
      <c r="Z259" s="43"/>
    </row>
    <row r="260" spans="1:26" ht="12" customHeight="1" x14ac:dyDescent="0.25">
      <c r="A260" s="44">
        <v>259</v>
      </c>
      <c r="B260" s="24" t="s">
        <v>2408</v>
      </c>
      <c r="C260" s="24" t="s">
        <v>2409</v>
      </c>
      <c r="D260" s="28" t="s">
        <v>935</v>
      </c>
      <c r="E260" s="28" t="s">
        <v>2410</v>
      </c>
      <c r="F260" s="47" t="s">
        <v>2411</v>
      </c>
      <c r="G260" s="48" t="s">
        <v>2412</v>
      </c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3"/>
      <c r="U260" s="43"/>
      <c r="V260" s="43"/>
      <c r="W260" s="43"/>
      <c r="X260" s="43"/>
      <c r="Y260" s="43"/>
      <c r="Z260" s="43"/>
    </row>
    <row r="261" spans="1:26" ht="12" customHeight="1" x14ac:dyDescent="0.25">
      <c r="A261" s="44">
        <v>260</v>
      </c>
      <c r="B261" s="24" t="s">
        <v>982</v>
      </c>
      <c r="C261" s="24" t="s">
        <v>2413</v>
      </c>
      <c r="D261" s="28" t="s">
        <v>981</v>
      </c>
      <c r="E261" s="28" t="s">
        <v>2414</v>
      </c>
      <c r="F261" s="47" t="s">
        <v>2415</v>
      </c>
      <c r="G261" s="48" t="s">
        <v>2416</v>
      </c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3"/>
      <c r="U261" s="43"/>
      <c r="V261" s="43"/>
      <c r="W261" s="43"/>
      <c r="X261" s="43"/>
      <c r="Y261" s="43"/>
      <c r="Z261" s="43"/>
    </row>
    <row r="262" spans="1:26" ht="12" customHeight="1" x14ac:dyDescent="0.25">
      <c r="A262" s="44">
        <v>261</v>
      </c>
      <c r="B262" s="24" t="s">
        <v>986</v>
      </c>
      <c r="C262" s="24" t="s">
        <v>2417</v>
      </c>
      <c r="D262" s="28" t="s">
        <v>985</v>
      </c>
      <c r="E262" s="28" t="s">
        <v>2418</v>
      </c>
      <c r="F262" s="47" t="s">
        <v>2419</v>
      </c>
      <c r="G262" s="48" t="s">
        <v>2420</v>
      </c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3"/>
      <c r="U262" s="43"/>
      <c r="V262" s="43"/>
      <c r="W262" s="43"/>
      <c r="X262" s="43"/>
      <c r="Y262" s="43"/>
      <c r="Z262" s="43"/>
    </row>
    <row r="263" spans="1:26" ht="12" customHeight="1" x14ac:dyDescent="0.25">
      <c r="A263" s="44">
        <v>262</v>
      </c>
      <c r="B263" s="24" t="s">
        <v>994</v>
      </c>
      <c r="C263" s="24" t="s">
        <v>2421</v>
      </c>
      <c r="D263" s="28" t="s">
        <v>993</v>
      </c>
      <c r="E263" s="28"/>
      <c r="F263" s="47" t="s">
        <v>2422</v>
      </c>
      <c r="G263" s="48" t="s">
        <v>2423</v>
      </c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3"/>
      <c r="U263" s="43"/>
      <c r="V263" s="43"/>
      <c r="W263" s="43"/>
      <c r="X263" s="43"/>
      <c r="Y263" s="43"/>
      <c r="Z263" s="43"/>
    </row>
    <row r="264" spans="1:26" ht="12" customHeight="1" x14ac:dyDescent="0.25">
      <c r="A264" s="44">
        <v>263</v>
      </c>
      <c r="B264" s="24" t="s">
        <v>998</v>
      </c>
      <c r="C264" s="24" t="s">
        <v>2424</v>
      </c>
      <c r="D264" s="28" t="s">
        <v>997</v>
      </c>
      <c r="E264" s="28" t="s">
        <v>2425</v>
      </c>
      <c r="F264" s="47" t="s">
        <v>2426</v>
      </c>
      <c r="G264" s="48" t="s">
        <v>2427</v>
      </c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3"/>
      <c r="U264" s="43"/>
      <c r="V264" s="43"/>
      <c r="W264" s="43"/>
      <c r="X264" s="43"/>
      <c r="Y264" s="43"/>
      <c r="Z264" s="43"/>
    </row>
    <row r="265" spans="1:26" ht="12" customHeight="1" x14ac:dyDescent="0.25">
      <c r="A265" s="44">
        <v>264</v>
      </c>
      <c r="B265" s="24" t="s">
        <v>1001</v>
      </c>
      <c r="C265" s="24" t="s">
        <v>2428</v>
      </c>
      <c r="D265" s="28" t="s">
        <v>1000</v>
      </c>
      <c r="E265" s="28" t="s">
        <v>2429</v>
      </c>
      <c r="F265" s="47" t="s">
        <v>2430</v>
      </c>
      <c r="G265" s="48" t="s">
        <v>2431</v>
      </c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3"/>
      <c r="U265" s="43"/>
      <c r="V265" s="43"/>
      <c r="W265" s="43"/>
      <c r="X265" s="43"/>
      <c r="Y265" s="43"/>
      <c r="Z265" s="43"/>
    </row>
    <row r="266" spans="1:26" ht="12" customHeight="1" x14ac:dyDescent="0.25">
      <c r="A266" s="44">
        <v>265</v>
      </c>
      <c r="B266" s="53" t="s">
        <v>1005</v>
      </c>
      <c r="C266" s="53" t="s">
        <v>2432</v>
      </c>
      <c r="D266" s="28" t="s">
        <v>1004</v>
      </c>
      <c r="E266" s="28" t="s">
        <v>2433</v>
      </c>
      <c r="F266" s="60" t="s">
        <v>2434</v>
      </c>
      <c r="G266" s="48" t="s">
        <v>2435</v>
      </c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3"/>
      <c r="U266" s="43"/>
      <c r="V266" s="43"/>
      <c r="W266" s="43"/>
      <c r="X266" s="43"/>
      <c r="Y266" s="43"/>
      <c r="Z266" s="43"/>
    </row>
    <row r="267" spans="1:26" ht="12" customHeight="1" x14ac:dyDescent="0.25">
      <c r="A267" s="44">
        <v>266</v>
      </c>
      <c r="B267" s="53" t="s">
        <v>5271</v>
      </c>
      <c r="C267" s="53" t="s">
        <v>5272</v>
      </c>
      <c r="D267" s="28" t="s">
        <v>2906</v>
      </c>
      <c r="E267" s="28" t="s">
        <v>2907</v>
      </c>
      <c r="F267" s="826" t="s">
        <v>2908</v>
      </c>
      <c r="G267" s="48" t="s">
        <v>5273</v>
      </c>
      <c r="H267" s="824"/>
      <c r="I267" s="824"/>
      <c r="J267" s="824"/>
      <c r="K267" s="824"/>
      <c r="L267" s="824"/>
      <c r="M267" s="824"/>
      <c r="N267" s="824"/>
      <c r="O267" s="824"/>
      <c r="P267" s="824"/>
      <c r="Q267" s="824"/>
      <c r="R267" s="824"/>
      <c r="S267" s="824"/>
      <c r="T267" s="825"/>
      <c r="U267" s="825"/>
      <c r="V267" s="825"/>
      <c r="W267" s="825"/>
      <c r="X267" s="825"/>
      <c r="Y267" s="825"/>
      <c r="Z267" s="825"/>
    </row>
    <row r="268" spans="1:26" ht="12" customHeight="1" x14ac:dyDescent="0.25">
      <c r="A268" s="44">
        <v>267</v>
      </c>
      <c r="B268" s="53" t="s">
        <v>5268</v>
      </c>
      <c r="C268" s="53" t="s">
        <v>5259</v>
      </c>
      <c r="D268" s="28" t="s">
        <v>5267</v>
      </c>
      <c r="E268" s="28"/>
      <c r="F268" s="826" t="s">
        <v>5260</v>
      </c>
      <c r="G268" s="48" t="s">
        <v>5261</v>
      </c>
      <c r="H268" s="824"/>
      <c r="I268" s="824"/>
      <c r="J268" s="824"/>
      <c r="K268" s="824"/>
      <c r="L268" s="824"/>
      <c r="M268" s="824"/>
      <c r="N268" s="824"/>
      <c r="O268" s="824"/>
      <c r="P268" s="824"/>
      <c r="Q268" s="824"/>
      <c r="R268" s="824"/>
      <c r="S268" s="824"/>
      <c r="T268" s="825"/>
      <c r="U268" s="825"/>
      <c r="V268" s="825"/>
      <c r="W268" s="825"/>
      <c r="X268" s="825"/>
      <c r="Y268" s="825"/>
      <c r="Z268" s="825"/>
    </row>
    <row r="269" spans="1:26" ht="12" customHeight="1" x14ac:dyDescent="0.25">
      <c r="A269" s="44">
        <v>268</v>
      </c>
      <c r="B269" s="24" t="s">
        <v>1009</v>
      </c>
      <c r="C269" s="24" t="s">
        <v>2377</v>
      </c>
      <c r="D269" s="28" t="s">
        <v>1008</v>
      </c>
      <c r="E269" s="28"/>
      <c r="F269" s="823" t="s">
        <v>2438</v>
      </c>
      <c r="G269" s="48" t="s">
        <v>2436</v>
      </c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3"/>
      <c r="U269" s="43"/>
      <c r="V269" s="43"/>
      <c r="W269" s="43"/>
      <c r="X269" s="43"/>
      <c r="Y269" s="43"/>
      <c r="Z269" s="43"/>
    </row>
    <row r="270" spans="1:26" ht="12" customHeight="1" x14ac:dyDescent="0.25">
      <c r="A270" s="44">
        <v>269</v>
      </c>
      <c r="B270" s="53" t="s">
        <v>1514</v>
      </c>
      <c r="C270" s="53" t="s">
        <v>2437</v>
      </c>
      <c r="D270" s="28" t="s">
        <v>1513</v>
      </c>
      <c r="E270" s="28"/>
      <c r="F270" s="823" t="s">
        <v>5227</v>
      </c>
      <c r="G270" s="48" t="s">
        <v>2435</v>
      </c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3"/>
      <c r="U270" s="43"/>
      <c r="V270" s="43"/>
      <c r="W270" s="43"/>
      <c r="X270" s="43"/>
      <c r="Y270" s="43"/>
      <c r="Z270" s="43"/>
    </row>
    <row r="271" spans="1:26" ht="12" customHeight="1" x14ac:dyDescent="0.25">
      <c r="A271" s="44">
        <v>270</v>
      </c>
      <c r="B271" s="53" t="s">
        <v>1013</v>
      </c>
      <c r="C271" s="53" t="s">
        <v>2373</v>
      </c>
      <c r="D271" s="28" t="s">
        <v>1016</v>
      </c>
      <c r="E271" s="28" t="s">
        <v>2442</v>
      </c>
      <c r="F271" s="47" t="s">
        <v>2149</v>
      </c>
      <c r="G271" s="48" t="s">
        <v>2209</v>
      </c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3"/>
      <c r="U271" s="43"/>
      <c r="V271" s="43"/>
      <c r="W271" s="43"/>
      <c r="X271" s="43"/>
      <c r="Y271" s="43"/>
      <c r="Z271" s="43"/>
    </row>
    <row r="272" spans="1:26" ht="12" customHeight="1" x14ac:dyDescent="0.25">
      <c r="A272" s="44">
        <v>271</v>
      </c>
      <c r="B272" s="53" t="s">
        <v>1017</v>
      </c>
      <c r="C272" s="53" t="s">
        <v>2373</v>
      </c>
      <c r="D272" s="75">
        <v>10243691000299</v>
      </c>
      <c r="E272" s="28" t="s">
        <v>2443</v>
      </c>
      <c r="F272" s="47" t="s">
        <v>2149</v>
      </c>
      <c r="G272" s="48" t="s">
        <v>2209</v>
      </c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3"/>
      <c r="U272" s="43"/>
      <c r="V272" s="43"/>
      <c r="W272" s="43"/>
      <c r="X272" s="43"/>
      <c r="Y272" s="43"/>
      <c r="Z272" s="43"/>
    </row>
    <row r="273" spans="1:26" ht="12" customHeight="1" x14ac:dyDescent="0.25">
      <c r="A273" s="44">
        <v>272</v>
      </c>
      <c r="B273" s="24" t="s">
        <v>1020</v>
      </c>
      <c r="C273" s="24" t="s">
        <v>2444</v>
      </c>
      <c r="D273" s="28" t="s">
        <v>1019</v>
      </c>
      <c r="E273" s="28"/>
      <c r="F273" s="47"/>
      <c r="G273" s="48" t="s">
        <v>2445</v>
      </c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3"/>
      <c r="U273" s="43"/>
      <c r="V273" s="43"/>
      <c r="W273" s="43"/>
      <c r="X273" s="43"/>
      <c r="Y273" s="43"/>
      <c r="Z273" s="43"/>
    </row>
    <row r="274" spans="1:26" ht="12" customHeight="1" x14ac:dyDescent="0.25">
      <c r="A274" s="44">
        <v>273</v>
      </c>
      <c r="B274" s="24" t="s">
        <v>1024</v>
      </c>
      <c r="C274" s="24" t="s">
        <v>2446</v>
      </c>
      <c r="D274" s="28" t="s">
        <v>1023</v>
      </c>
      <c r="E274" s="28" t="s">
        <v>2447</v>
      </c>
      <c r="F274" s="47" t="s">
        <v>2448</v>
      </c>
      <c r="G274" s="48" t="s">
        <v>2449</v>
      </c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3"/>
      <c r="U274" s="43"/>
      <c r="V274" s="43"/>
      <c r="W274" s="43"/>
      <c r="X274" s="43"/>
      <c r="Y274" s="43"/>
      <c r="Z274" s="43"/>
    </row>
    <row r="275" spans="1:26" ht="12" customHeight="1" x14ac:dyDescent="0.25">
      <c r="A275" s="44">
        <v>274</v>
      </c>
      <c r="B275" s="24" t="s">
        <v>1028</v>
      </c>
      <c r="C275" s="24" t="s">
        <v>2221</v>
      </c>
      <c r="D275" s="28" t="s">
        <v>1027</v>
      </c>
      <c r="E275" s="28" t="s">
        <v>2450</v>
      </c>
      <c r="F275" s="47" t="s">
        <v>2451</v>
      </c>
      <c r="G275" s="48" t="s">
        <v>2452</v>
      </c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3"/>
      <c r="U275" s="43"/>
      <c r="V275" s="43"/>
      <c r="W275" s="43"/>
      <c r="X275" s="43"/>
      <c r="Y275" s="43"/>
      <c r="Z275" s="43"/>
    </row>
    <row r="276" spans="1:26" ht="12" customHeight="1" x14ac:dyDescent="0.25">
      <c r="A276" s="44">
        <v>275</v>
      </c>
      <c r="B276" s="24" t="s">
        <v>1032</v>
      </c>
      <c r="C276" s="24" t="s">
        <v>2453</v>
      </c>
      <c r="D276" s="28" t="s">
        <v>1031</v>
      </c>
      <c r="E276" s="28" t="s">
        <v>2454</v>
      </c>
      <c r="F276" s="47" t="s">
        <v>2455</v>
      </c>
      <c r="G276" s="48" t="s">
        <v>2456</v>
      </c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3"/>
      <c r="U276" s="43"/>
      <c r="V276" s="43"/>
      <c r="W276" s="43"/>
      <c r="X276" s="43"/>
      <c r="Y276" s="43"/>
      <c r="Z276" s="43"/>
    </row>
    <row r="277" spans="1:26" ht="12" customHeight="1" x14ac:dyDescent="0.25">
      <c r="A277" s="44">
        <v>276</v>
      </c>
      <c r="B277" s="24" t="s">
        <v>1035</v>
      </c>
      <c r="C277" s="24" t="s">
        <v>2457</v>
      </c>
      <c r="D277" s="28" t="s">
        <v>1034</v>
      </c>
      <c r="E277" s="28"/>
      <c r="F277" s="47" t="s">
        <v>2458</v>
      </c>
      <c r="G277" s="48" t="s">
        <v>2459</v>
      </c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3"/>
      <c r="U277" s="43"/>
      <c r="V277" s="43"/>
      <c r="W277" s="43"/>
      <c r="X277" s="43"/>
      <c r="Y277" s="43"/>
      <c r="Z277" s="43"/>
    </row>
    <row r="278" spans="1:26" ht="12" customHeight="1" x14ac:dyDescent="0.25">
      <c r="A278" s="44">
        <v>277</v>
      </c>
      <c r="B278" s="24" t="s">
        <v>1039</v>
      </c>
      <c r="C278" s="24" t="s">
        <v>2460</v>
      </c>
      <c r="D278" s="28" t="s">
        <v>1095</v>
      </c>
      <c r="E278" s="28" t="s">
        <v>2461</v>
      </c>
      <c r="F278" s="60" t="s">
        <v>2462</v>
      </c>
      <c r="G278" s="48">
        <v>994908206</v>
      </c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3"/>
      <c r="U278" s="43"/>
      <c r="V278" s="43"/>
      <c r="W278" s="43"/>
      <c r="X278" s="43"/>
      <c r="Y278" s="43"/>
      <c r="Z278" s="43"/>
    </row>
    <row r="279" spans="1:26" ht="12" customHeight="1" x14ac:dyDescent="0.25">
      <c r="A279" s="44">
        <v>278</v>
      </c>
      <c r="B279" s="53" t="s">
        <v>1043</v>
      </c>
      <c r="C279" s="53" t="s">
        <v>2463</v>
      </c>
      <c r="D279" s="28" t="s">
        <v>1042</v>
      </c>
      <c r="E279" s="28" t="s">
        <v>2464</v>
      </c>
      <c r="F279" s="69" t="s">
        <v>2465</v>
      </c>
      <c r="G279" s="48" t="s">
        <v>2466</v>
      </c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3"/>
      <c r="U279" s="43"/>
      <c r="V279" s="43"/>
      <c r="W279" s="43"/>
      <c r="X279" s="43"/>
      <c r="Y279" s="43"/>
      <c r="Z279" s="43"/>
    </row>
    <row r="280" spans="1:26" ht="12" customHeight="1" x14ac:dyDescent="0.25">
      <c r="A280" s="44">
        <v>279</v>
      </c>
      <c r="B280" s="53" t="s">
        <v>1047</v>
      </c>
      <c r="C280" s="53" t="s">
        <v>2463</v>
      </c>
      <c r="D280" s="28" t="s">
        <v>1046</v>
      </c>
      <c r="E280" s="28" t="s">
        <v>2467</v>
      </c>
      <c r="F280" s="47" t="s">
        <v>2465</v>
      </c>
      <c r="G280" s="48" t="s">
        <v>2466</v>
      </c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3"/>
      <c r="U280" s="43"/>
      <c r="V280" s="43"/>
      <c r="W280" s="43"/>
      <c r="X280" s="43"/>
      <c r="Y280" s="43"/>
      <c r="Z280" s="43"/>
    </row>
    <row r="281" spans="1:26" ht="12" customHeight="1" x14ac:dyDescent="0.25">
      <c r="A281" s="44">
        <v>280</v>
      </c>
      <c r="B281" s="24" t="s">
        <v>1050</v>
      </c>
      <c r="C281" s="24" t="s">
        <v>2469</v>
      </c>
      <c r="D281" s="28" t="s">
        <v>2472</v>
      </c>
      <c r="E281" s="28" t="s">
        <v>2473</v>
      </c>
      <c r="F281" s="47" t="s">
        <v>2470</v>
      </c>
      <c r="G281" s="48" t="s">
        <v>2471</v>
      </c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3"/>
      <c r="U281" s="43"/>
      <c r="V281" s="43"/>
      <c r="W281" s="43"/>
      <c r="X281" s="43"/>
      <c r="Y281" s="43"/>
      <c r="Z281" s="43"/>
    </row>
    <row r="282" spans="1:26" ht="12" customHeight="1" x14ac:dyDescent="0.25">
      <c r="A282" s="44">
        <v>281</v>
      </c>
      <c r="B282" s="24" t="s">
        <v>1053</v>
      </c>
      <c r="C282" s="24" t="s">
        <v>1672</v>
      </c>
      <c r="D282" s="28" t="s">
        <v>1052</v>
      </c>
      <c r="E282" s="28" t="s">
        <v>2474</v>
      </c>
      <c r="F282" s="47" t="s">
        <v>1997</v>
      </c>
      <c r="G282" s="48" t="s">
        <v>1675</v>
      </c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3"/>
      <c r="U282" s="43"/>
      <c r="V282" s="43"/>
      <c r="W282" s="43"/>
      <c r="X282" s="43"/>
      <c r="Y282" s="43"/>
      <c r="Z282" s="43"/>
    </row>
    <row r="283" spans="1:26" ht="12" customHeight="1" x14ac:dyDescent="0.25">
      <c r="A283" s="44">
        <v>282</v>
      </c>
      <c r="B283" s="24" t="s">
        <v>1057</v>
      </c>
      <c r="C283" s="24" t="s">
        <v>2475</v>
      </c>
      <c r="D283" s="28" t="s">
        <v>1056</v>
      </c>
      <c r="E283" s="28" t="s">
        <v>2476</v>
      </c>
      <c r="F283" s="47" t="s">
        <v>2477</v>
      </c>
      <c r="G283" s="48" t="s">
        <v>2478</v>
      </c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3"/>
      <c r="U283" s="43"/>
      <c r="V283" s="43"/>
      <c r="W283" s="43"/>
      <c r="X283" s="43"/>
      <c r="Y283" s="43"/>
      <c r="Z283" s="43"/>
    </row>
    <row r="284" spans="1:26" ht="12" customHeight="1" x14ac:dyDescent="0.25">
      <c r="A284" s="44">
        <v>283</v>
      </c>
      <c r="B284" s="24" t="s">
        <v>1061</v>
      </c>
      <c r="C284" s="24" t="s">
        <v>1938</v>
      </c>
      <c r="D284" s="28" t="s">
        <v>1060</v>
      </c>
      <c r="E284" s="28" t="s">
        <v>2479</v>
      </c>
      <c r="F284" s="47" t="s">
        <v>2480</v>
      </c>
      <c r="G284" s="48" t="s">
        <v>1941</v>
      </c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3"/>
      <c r="U284" s="43"/>
      <c r="V284" s="43"/>
      <c r="W284" s="43"/>
      <c r="X284" s="43"/>
      <c r="Y284" s="43"/>
      <c r="Z284" s="43"/>
    </row>
    <row r="285" spans="1:26" ht="12" customHeight="1" x14ac:dyDescent="0.25">
      <c r="A285" s="44">
        <v>284</v>
      </c>
      <c r="B285" s="24" t="s">
        <v>1065</v>
      </c>
      <c r="C285" s="24" t="s">
        <v>2481</v>
      </c>
      <c r="D285" s="28" t="s">
        <v>1068</v>
      </c>
      <c r="E285" s="28" t="s">
        <v>2482</v>
      </c>
      <c r="F285" s="47" t="s">
        <v>2101</v>
      </c>
      <c r="G285" s="48" t="s">
        <v>2483</v>
      </c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3"/>
      <c r="U285" s="43"/>
      <c r="V285" s="43"/>
      <c r="W285" s="43"/>
      <c r="X285" s="43"/>
      <c r="Y285" s="43"/>
      <c r="Z285" s="43"/>
    </row>
    <row r="286" spans="1:26" ht="12" customHeight="1" x14ac:dyDescent="0.25">
      <c r="A286" s="44">
        <v>285</v>
      </c>
      <c r="B286" s="24" t="s">
        <v>1069</v>
      </c>
      <c r="C286" s="24" t="s">
        <v>2481</v>
      </c>
      <c r="D286" s="28" t="s">
        <v>1123</v>
      </c>
      <c r="E286" s="28" t="s">
        <v>2484</v>
      </c>
      <c r="F286" s="60" t="s">
        <v>2485</v>
      </c>
      <c r="G286" s="48" t="s">
        <v>2486</v>
      </c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3"/>
      <c r="U286" s="43"/>
      <c r="V286" s="43"/>
      <c r="W286" s="43"/>
      <c r="X286" s="43"/>
      <c r="Y286" s="43"/>
      <c r="Z286" s="43"/>
    </row>
    <row r="287" spans="1:26" ht="12" customHeight="1" x14ac:dyDescent="0.25">
      <c r="A287" s="44">
        <v>286</v>
      </c>
      <c r="B287" s="24" t="s">
        <v>1073</v>
      </c>
      <c r="C287" s="24" t="s">
        <v>2487</v>
      </c>
      <c r="D287" s="28" t="s">
        <v>1072</v>
      </c>
      <c r="E287" s="28" t="s">
        <v>2488</v>
      </c>
      <c r="F287" s="47" t="s">
        <v>2489</v>
      </c>
      <c r="G287" s="48" t="s">
        <v>2490</v>
      </c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3"/>
      <c r="U287" s="43"/>
      <c r="V287" s="43"/>
      <c r="W287" s="43"/>
      <c r="X287" s="43"/>
      <c r="Y287" s="43"/>
      <c r="Z287" s="43"/>
    </row>
    <row r="288" spans="1:26" ht="12" customHeight="1" x14ac:dyDescent="0.25">
      <c r="A288" s="44">
        <v>287</v>
      </c>
      <c r="B288" s="24" t="s">
        <v>1077</v>
      </c>
      <c r="C288" s="24" t="s">
        <v>2491</v>
      </c>
      <c r="D288" s="28" t="s">
        <v>1076</v>
      </c>
      <c r="E288" s="28" t="s">
        <v>2492</v>
      </c>
      <c r="F288" s="47" t="s">
        <v>2493</v>
      </c>
      <c r="G288" s="48" t="s">
        <v>2494</v>
      </c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3"/>
      <c r="U288" s="43"/>
      <c r="V288" s="43"/>
      <c r="W288" s="43"/>
      <c r="X288" s="43"/>
      <c r="Y288" s="43"/>
      <c r="Z288" s="43"/>
    </row>
    <row r="289" spans="1:26" ht="12" customHeight="1" x14ac:dyDescent="0.25">
      <c r="A289" s="44">
        <v>288</v>
      </c>
      <c r="B289" s="24" t="s">
        <v>1080</v>
      </c>
      <c r="C289" s="24" t="s">
        <v>2495</v>
      </c>
      <c r="D289" s="28" t="s">
        <v>1079</v>
      </c>
      <c r="E289" s="28" t="s">
        <v>2496</v>
      </c>
      <c r="F289" s="47" t="s">
        <v>2497</v>
      </c>
      <c r="G289" s="48" t="s">
        <v>2498</v>
      </c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3"/>
      <c r="U289" s="43"/>
      <c r="V289" s="43"/>
      <c r="W289" s="43"/>
      <c r="X289" s="43"/>
      <c r="Y289" s="43"/>
      <c r="Z289" s="43"/>
    </row>
    <row r="290" spans="1:26" ht="12" customHeight="1" x14ac:dyDescent="0.25">
      <c r="A290" s="44">
        <v>289</v>
      </c>
      <c r="B290" s="24" t="s">
        <v>1084</v>
      </c>
      <c r="C290" s="24" t="s">
        <v>2499</v>
      </c>
      <c r="D290" s="28" t="s">
        <v>1083</v>
      </c>
      <c r="E290" s="28" t="s">
        <v>2500</v>
      </c>
      <c r="F290" s="47" t="s">
        <v>2501</v>
      </c>
      <c r="G290" s="48" t="s">
        <v>2502</v>
      </c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3"/>
      <c r="U290" s="43"/>
      <c r="V290" s="43"/>
      <c r="W290" s="43"/>
      <c r="X290" s="43"/>
      <c r="Y290" s="43"/>
      <c r="Z290" s="43"/>
    </row>
    <row r="291" spans="1:26" ht="12" customHeight="1" x14ac:dyDescent="0.25">
      <c r="A291" s="44">
        <v>290</v>
      </c>
      <c r="B291" s="24" t="s">
        <v>1088</v>
      </c>
      <c r="C291" s="24" t="s">
        <v>2503</v>
      </c>
      <c r="D291" s="28" t="s">
        <v>1087</v>
      </c>
      <c r="E291" s="75" t="s">
        <v>2504</v>
      </c>
      <c r="F291" s="47" t="s">
        <v>2505</v>
      </c>
      <c r="G291" s="48" t="s">
        <v>2506</v>
      </c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3"/>
      <c r="U291" s="43"/>
      <c r="V291" s="43"/>
      <c r="W291" s="43"/>
      <c r="X291" s="43"/>
      <c r="Y291" s="43"/>
      <c r="Z291" s="43"/>
    </row>
    <row r="292" spans="1:26" ht="12" customHeight="1" x14ac:dyDescent="0.25">
      <c r="A292" s="44">
        <v>291</v>
      </c>
      <c r="B292" s="53" t="s">
        <v>1092</v>
      </c>
      <c r="C292" s="53" t="s">
        <v>2507</v>
      </c>
      <c r="D292" s="28" t="s">
        <v>1091</v>
      </c>
      <c r="E292" s="28"/>
      <c r="F292" s="47" t="s">
        <v>1718</v>
      </c>
      <c r="G292" s="48" t="s">
        <v>2508</v>
      </c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3"/>
      <c r="U292" s="43"/>
      <c r="V292" s="43"/>
      <c r="W292" s="43"/>
      <c r="X292" s="43"/>
      <c r="Y292" s="43"/>
      <c r="Z292" s="43"/>
    </row>
    <row r="293" spans="1:26" ht="12" customHeight="1" x14ac:dyDescent="0.25">
      <c r="A293" s="44">
        <v>292</v>
      </c>
      <c r="B293" s="24" t="s">
        <v>1096</v>
      </c>
      <c r="C293" s="24" t="s">
        <v>2514</v>
      </c>
      <c r="D293" s="28" t="s">
        <v>1038</v>
      </c>
      <c r="E293" s="28" t="s">
        <v>2515</v>
      </c>
      <c r="F293" s="89" t="s">
        <v>2516</v>
      </c>
      <c r="G293" s="48" t="s">
        <v>2517</v>
      </c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3"/>
      <c r="U293" s="43"/>
      <c r="V293" s="43"/>
      <c r="W293" s="43"/>
      <c r="X293" s="43"/>
      <c r="Y293" s="43"/>
      <c r="Z293" s="43"/>
    </row>
    <row r="294" spans="1:26" ht="12" customHeight="1" x14ac:dyDescent="0.25">
      <c r="A294" s="44">
        <v>293</v>
      </c>
      <c r="B294" s="90" t="s">
        <v>1100</v>
      </c>
      <c r="C294" s="24" t="s">
        <v>2518</v>
      </c>
      <c r="D294" s="34" t="s">
        <v>1099</v>
      </c>
      <c r="E294" s="28" t="s">
        <v>2519</v>
      </c>
      <c r="F294" s="85" t="s">
        <v>2520</v>
      </c>
      <c r="G294" s="91" t="s">
        <v>2521</v>
      </c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3"/>
      <c r="U294" s="43"/>
      <c r="V294" s="43"/>
      <c r="W294" s="43"/>
      <c r="X294" s="43"/>
      <c r="Y294" s="43"/>
      <c r="Z294" s="43"/>
    </row>
    <row r="295" spans="1:26" ht="12" customHeight="1" x14ac:dyDescent="0.25">
      <c r="A295" s="44">
        <v>294</v>
      </c>
      <c r="B295" s="24" t="s">
        <v>1108</v>
      </c>
      <c r="C295" s="24" t="s">
        <v>2129</v>
      </c>
      <c r="D295" s="75" t="s">
        <v>1107</v>
      </c>
      <c r="E295" s="28" t="s">
        <v>2524</v>
      </c>
      <c r="F295" s="47" t="s">
        <v>2525</v>
      </c>
      <c r="G295" s="48" t="s">
        <v>2526</v>
      </c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3"/>
      <c r="U295" s="43"/>
      <c r="V295" s="43"/>
      <c r="W295" s="43"/>
      <c r="X295" s="43"/>
      <c r="Y295" s="43"/>
      <c r="Z295" s="43"/>
    </row>
    <row r="296" spans="1:26" ht="12" customHeight="1" x14ac:dyDescent="0.25">
      <c r="A296" s="44">
        <v>295</v>
      </c>
      <c r="B296" s="24" t="s">
        <v>1112</v>
      </c>
      <c r="C296" s="24" t="s">
        <v>2527</v>
      </c>
      <c r="D296" s="28" t="s">
        <v>1111</v>
      </c>
      <c r="E296" s="28"/>
      <c r="F296" s="47" t="s">
        <v>2059</v>
      </c>
      <c r="G296" s="48" t="s">
        <v>2060</v>
      </c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3"/>
      <c r="U296" s="43"/>
      <c r="V296" s="43"/>
      <c r="W296" s="43"/>
      <c r="X296" s="43"/>
      <c r="Y296" s="43"/>
      <c r="Z296" s="43"/>
    </row>
    <row r="297" spans="1:26" ht="12" customHeight="1" x14ac:dyDescent="0.25">
      <c r="A297" s="44">
        <v>296</v>
      </c>
      <c r="B297" s="841" t="s">
        <v>5211</v>
      </c>
      <c r="C297" s="24" t="s">
        <v>2221</v>
      </c>
      <c r="D297" s="28" t="s">
        <v>1115</v>
      </c>
      <c r="E297" s="28" t="s">
        <v>2528</v>
      </c>
      <c r="F297" s="47" t="s">
        <v>2223</v>
      </c>
      <c r="G297" s="828" t="s">
        <v>5212</v>
      </c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3"/>
      <c r="U297" s="43"/>
      <c r="V297" s="43"/>
      <c r="W297" s="43"/>
      <c r="X297" s="43"/>
      <c r="Y297" s="43"/>
      <c r="Z297" s="43"/>
    </row>
    <row r="298" spans="1:26" ht="12" customHeight="1" x14ac:dyDescent="0.25">
      <c r="A298" s="44">
        <v>297</v>
      </c>
      <c r="B298" s="53" t="s">
        <v>1120</v>
      </c>
      <c r="C298" s="53" t="s">
        <v>1720</v>
      </c>
      <c r="D298" s="28" t="s">
        <v>1119</v>
      </c>
      <c r="E298" s="28" t="s">
        <v>2529</v>
      </c>
      <c r="F298" s="47" t="s">
        <v>2530</v>
      </c>
      <c r="G298" s="48" t="s">
        <v>2531</v>
      </c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3"/>
      <c r="U298" s="43"/>
      <c r="V298" s="43"/>
      <c r="W298" s="43"/>
      <c r="X298" s="43"/>
      <c r="Y298" s="43"/>
      <c r="Z298" s="43"/>
    </row>
    <row r="299" spans="1:26" ht="12" customHeight="1" x14ac:dyDescent="0.25">
      <c r="A299" s="44">
        <v>298</v>
      </c>
      <c r="B299" s="70" t="s">
        <v>1124</v>
      </c>
      <c r="C299" s="24" t="s">
        <v>2532</v>
      </c>
      <c r="D299" s="77" t="s">
        <v>1179</v>
      </c>
      <c r="E299" s="28" t="s">
        <v>2533</v>
      </c>
      <c r="F299" s="60" t="s">
        <v>2534</v>
      </c>
      <c r="G299" s="48" t="s">
        <v>2535</v>
      </c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3"/>
      <c r="U299" s="43"/>
      <c r="V299" s="43"/>
      <c r="W299" s="43"/>
      <c r="X299" s="43"/>
      <c r="Y299" s="43"/>
      <c r="Z299" s="43"/>
    </row>
    <row r="300" spans="1:26" ht="12" customHeight="1" x14ac:dyDescent="0.25">
      <c r="A300" s="44">
        <v>299</v>
      </c>
      <c r="B300" s="59" t="s">
        <v>1128</v>
      </c>
      <c r="C300" s="24" t="s">
        <v>2536</v>
      </c>
      <c r="D300" s="79" t="s">
        <v>1131</v>
      </c>
      <c r="E300" s="28" t="s">
        <v>2537</v>
      </c>
      <c r="F300" s="47" t="s">
        <v>2538</v>
      </c>
      <c r="G300" s="48" t="s">
        <v>2539</v>
      </c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3"/>
      <c r="U300" s="43"/>
      <c r="V300" s="43"/>
      <c r="W300" s="43"/>
      <c r="X300" s="43"/>
      <c r="Y300" s="43"/>
      <c r="Z300" s="43"/>
    </row>
    <row r="301" spans="1:26" ht="12" customHeight="1" x14ac:dyDescent="0.25">
      <c r="A301" s="44">
        <v>300</v>
      </c>
      <c r="B301" s="24" t="s">
        <v>1132</v>
      </c>
      <c r="C301" s="24" t="s">
        <v>2536</v>
      </c>
      <c r="D301" s="28" t="s">
        <v>1127</v>
      </c>
      <c r="E301" s="28" t="s">
        <v>2540</v>
      </c>
      <c r="F301" s="47" t="s">
        <v>2538</v>
      </c>
      <c r="G301" s="48" t="s">
        <v>2539</v>
      </c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3"/>
      <c r="U301" s="43"/>
      <c r="V301" s="43"/>
      <c r="W301" s="43"/>
      <c r="X301" s="43"/>
      <c r="Y301" s="43"/>
      <c r="Z301" s="43"/>
    </row>
    <row r="302" spans="1:26" ht="12" customHeight="1" x14ac:dyDescent="0.25">
      <c r="A302" s="44">
        <v>301</v>
      </c>
      <c r="B302" s="24" t="s">
        <v>5291</v>
      </c>
      <c r="C302" s="24" t="s">
        <v>5292</v>
      </c>
      <c r="D302" s="28" t="s">
        <v>5290</v>
      </c>
      <c r="E302" s="28" t="s">
        <v>5295</v>
      </c>
      <c r="F302" s="850" t="s">
        <v>5293</v>
      </c>
      <c r="G302" s="48" t="s">
        <v>5294</v>
      </c>
      <c r="H302" s="824"/>
      <c r="I302" s="824"/>
      <c r="J302" s="824"/>
      <c r="K302" s="824"/>
      <c r="L302" s="824"/>
      <c r="M302" s="824"/>
      <c r="N302" s="824"/>
      <c r="O302" s="824"/>
      <c r="P302" s="824"/>
      <c r="Q302" s="824"/>
      <c r="R302" s="824"/>
      <c r="S302" s="824"/>
      <c r="T302" s="825"/>
      <c r="U302" s="825"/>
      <c r="V302" s="825"/>
      <c r="W302" s="825"/>
      <c r="X302" s="825"/>
      <c r="Y302" s="825"/>
      <c r="Z302" s="825"/>
    </row>
    <row r="303" spans="1:26" ht="12" customHeight="1" x14ac:dyDescent="0.25">
      <c r="A303" s="44">
        <v>302</v>
      </c>
      <c r="B303" s="24" t="s">
        <v>1136</v>
      </c>
      <c r="C303" s="24" t="s">
        <v>2541</v>
      </c>
      <c r="D303" s="28" t="s">
        <v>1135</v>
      </c>
      <c r="E303" s="28" t="s">
        <v>2542</v>
      </c>
      <c r="F303" s="47" t="s">
        <v>2543</v>
      </c>
      <c r="G303" s="48" t="s">
        <v>2544</v>
      </c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3"/>
      <c r="U303" s="43"/>
      <c r="V303" s="43"/>
      <c r="W303" s="43"/>
      <c r="X303" s="43"/>
      <c r="Y303" s="43"/>
      <c r="Z303" s="43"/>
    </row>
    <row r="304" spans="1:26" ht="12" customHeight="1" x14ac:dyDescent="0.25">
      <c r="A304" s="44">
        <v>303</v>
      </c>
      <c r="B304" s="24" t="s">
        <v>1140</v>
      </c>
      <c r="C304" s="24" t="s">
        <v>2545</v>
      </c>
      <c r="D304" s="28" t="s">
        <v>1139</v>
      </c>
      <c r="E304" s="28" t="s">
        <v>2546</v>
      </c>
      <c r="F304" s="62" t="s">
        <v>2547</v>
      </c>
      <c r="G304" s="48" t="s">
        <v>2548</v>
      </c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3"/>
      <c r="U304" s="43"/>
      <c r="V304" s="43"/>
      <c r="W304" s="43"/>
      <c r="X304" s="43"/>
      <c r="Y304" s="43"/>
      <c r="Z304" s="43"/>
    </row>
    <row r="305" spans="1:26" ht="12" customHeight="1" x14ac:dyDescent="0.25">
      <c r="A305" s="44">
        <v>304</v>
      </c>
      <c r="B305" s="24" t="s">
        <v>1144</v>
      </c>
      <c r="C305" s="24" t="s">
        <v>2549</v>
      </c>
      <c r="D305" s="28" t="s">
        <v>1143</v>
      </c>
      <c r="E305" s="28" t="s">
        <v>2550</v>
      </c>
      <c r="F305" s="47" t="s">
        <v>2551</v>
      </c>
      <c r="G305" s="48" t="s">
        <v>2552</v>
      </c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3"/>
      <c r="U305" s="43"/>
      <c r="V305" s="43"/>
      <c r="W305" s="43"/>
      <c r="X305" s="43"/>
      <c r="Y305" s="43"/>
      <c r="Z305" s="43"/>
    </row>
    <row r="306" spans="1:26" ht="12" customHeight="1" x14ac:dyDescent="0.25">
      <c r="A306" s="44">
        <v>305</v>
      </c>
      <c r="B306" s="861" t="s">
        <v>1148</v>
      </c>
      <c r="C306" s="24" t="s">
        <v>2553</v>
      </c>
      <c r="D306" s="58" t="s">
        <v>1147</v>
      </c>
      <c r="E306" s="28"/>
      <c r="F306" s="57" t="s">
        <v>2554</v>
      </c>
      <c r="G306" s="57" t="s">
        <v>2555</v>
      </c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3"/>
      <c r="U306" s="43"/>
      <c r="V306" s="43"/>
      <c r="W306" s="43"/>
      <c r="X306" s="43"/>
      <c r="Y306" s="43"/>
      <c r="Z306" s="43"/>
    </row>
    <row r="307" spans="1:26" ht="12" customHeight="1" x14ac:dyDescent="0.25">
      <c r="A307" s="44">
        <v>306</v>
      </c>
      <c r="B307" s="53" t="s">
        <v>1152</v>
      </c>
      <c r="C307" s="53" t="s">
        <v>2556</v>
      </c>
      <c r="D307" s="28" t="s">
        <v>2557</v>
      </c>
      <c r="E307" s="28"/>
      <c r="F307" s="62" t="s">
        <v>1699</v>
      </c>
      <c r="G307" s="48" t="s">
        <v>1700</v>
      </c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3"/>
      <c r="U307" s="43"/>
      <c r="V307" s="43"/>
      <c r="W307" s="43"/>
      <c r="X307" s="43"/>
      <c r="Y307" s="43"/>
      <c r="Z307" s="43"/>
    </row>
    <row r="308" spans="1:26" ht="12" customHeight="1" x14ac:dyDescent="0.25">
      <c r="A308" s="44">
        <v>307</v>
      </c>
      <c r="B308" s="53" t="s">
        <v>2558</v>
      </c>
      <c r="C308" s="53" t="s">
        <v>2556</v>
      </c>
      <c r="D308" s="28" t="s">
        <v>2559</v>
      </c>
      <c r="E308" s="28"/>
      <c r="F308" s="62" t="s">
        <v>1699</v>
      </c>
      <c r="G308" s="48" t="s">
        <v>1700</v>
      </c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3"/>
      <c r="U308" s="43"/>
      <c r="V308" s="43"/>
      <c r="W308" s="43"/>
      <c r="X308" s="43"/>
      <c r="Y308" s="43"/>
      <c r="Z308" s="43"/>
    </row>
    <row r="309" spans="1:26" ht="12" customHeight="1" x14ac:dyDescent="0.25">
      <c r="A309" s="44">
        <v>308</v>
      </c>
      <c r="B309" s="53" t="s">
        <v>1156</v>
      </c>
      <c r="C309" s="53" t="s">
        <v>2556</v>
      </c>
      <c r="D309" s="28" t="s">
        <v>1155</v>
      </c>
      <c r="E309" s="28" t="s">
        <v>2560</v>
      </c>
      <c r="F309" s="62" t="s">
        <v>1699</v>
      </c>
      <c r="G309" s="48" t="s">
        <v>1700</v>
      </c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3"/>
      <c r="U309" s="43"/>
      <c r="V309" s="43"/>
      <c r="W309" s="43"/>
      <c r="X309" s="43"/>
      <c r="Y309" s="43"/>
      <c r="Z309" s="43"/>
    </row>
    <row r="310" spans="1:26" ht="12" customHeight="1" x14ac:dyDescent="0.25">
      <c r="A310" s="44">
        <v>309</v>
      </c>
      <c r="B310" s="53" t="s">
        <v>1160</v>
      </c>
      <c r="C310" s="53" t="s">
        <v>2556</v>
      </c>
      <c r="D310" s="28" t="s">
        <v>1159</v>
      </c>
      <c r="E310" s="28"/>
      <c r="F310" s="62" t="s">
        <v>1699</v>
      </c>
      <c r="G310" s="48" t="s">
        <v>1700</v>
      </c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3"/>
      <c r="U310" s="43"/>
      <c r="V310" s="43"/>
      <c r="W310" s="43"/>
      <c r="X310" s="43"/>
      <c r="Y310" s="43"/>
      <c r="Z310" s="43"/>
    </row>
    <row r="311" spans="1:26" ht="12" customHeight="1" x14ac:dyDescent="0.25">
      <c r="A311" s="44">
        <v>310</v>
      </c>
      <c r="B311" s="24" t="s">
        <v>1164</v>
      </c>
      <c r="C311" s="24" t="s">
        <v>2556</v>
      </c>
      <c r="D311" s="28" t="s">
        <v>1163</v>
      </c>
      <c r="E311" s="28" t="s">
        <v>2561</v>
      </c>
      <c r="F311" s="62" t="s">
        <v>1699</v>
      </c>
      <c r="G311" s="48" t="s">
        <v>1700</v>
      </c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3"/>
      <c r="U311" s="43"/>
      <c r="V311" s="43"/>
      <c r="W311" s="43"/>
      <c r="X311" s="43"/>
      <c r="Y311" s="43"/>
      <c r="Z311" s="43"/>
    </row>
    <row r="312" spans="1:26" ht="12" customHeight="1" x14ac:dyDescent="0.25">
      <c r="A312" s="44">
        <v>311</v>
      </c>
      <c r="B312" s="53" t="s">
        <v>1168</v>
      </c>
      <c r="C312" s="53" t="s">
        <v>2562</v>
      </c>
      <c r="D312" s="28" t="s">
        <v>1167</v>
      </c>
      <c r="E312" s="28"/>
      <c r="F312" s="62" t="s">
        <v>1699</v>
      </c>
      <c r="G312" s="48" t="s">
        <v>2563</v>
      </c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3"/>
      <c r="U312" s="43"/>
      <c r="V312" s="43"/>
      <c r="W312" s="43"/>
      <c r="X312" s="43"/>
      <c r="Y312" s="43"/>
      <c r="Z312" s="43"/>
    </row>
    <row r="313" spans="1:26" ht="12" customHeight="1" x14ac:dyDescent="0.25">
      <c r="A313" s="44">
        <v>312</v>
      </c>
      <c r="B313" s="24" t="s">
        <v>1172</v>
      </c>
      <c r="C313" s="24" t="s">
        <v>2564</v>
      </c>
      <c r="D313" s="28" t="s">
        <v>1171</v>
      </c>
      <c r="E313" s="28" t="s">
        <v>2565</v>
      </c>
      <c r="F313" s="47" t="s">
        <v>2566</v>
      </c>
      <c r="G313" s="48" t="s">
        <v>2567</v>
      </c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3"/>
      <c r="U313" s="43"/>
      <c r="V313" s="43"/>
      <c r="W313" s="43"/>
      <c r="X313" s="43"/>
      <c r="Y313" s="43"/>
      <c r="Z313" s="43"/>
    </row>
    <row r="314" spans="1:26" ht="12" customHeight="1" x14ac:dyDescent="0.25">
      <c r="A314" s="44">
        <v>313</v>
      </c>
      <c r="B314" s="53" t="s">
        <v>2568</v>
      </c>
      <c r="C314" s="53" t="s">
        <v>2562</v>
      </c>
      <c r="D314" s="28" t="s">
        <v>2569</v>
      </c>
      <c r="E314" s="28"/>
      <c r="F314" s="89" t="s">
        <v>2570</v>
      </c>
      <c r="G314" s="48" t="s">
        <v>2563</v>
      </c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3"/>
      <c r="U314" s="43"/>
      <c r="V314" s="43"/>
      <c r="W314" s="43"/>
      <c r="X314" s="43"/>
      <c r="Y314" s="43"/>
      <c r="Z314" s="43"/>
    </row>
    <row r="315" spans="1:26" ht="12" customHeight="1" x14ac:dyDescent="0.25">
      <c r="A315" s="44">
        <v>314</v>
      </c>
      <c r="B315" s="24" t="s">
        <v>1176</v>
      </c>
      <c r="C315" s="24" t="s">
        <v>1820</v>
      </c>
      <c r="D315" s="28" t="s">
        <v>1175</v>
      </c>
      <c r="E315" s="28"/>
      <c r="F315" s="47" t="s">
        <v>1821</v>
      </c>
      <c r="G315" s="48" t="s">
        <v>1822</v>
      </c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3"/>
      <c r="U315" s="43"/>
      <c r="V315" s="43"/>
      <c r="W315" s="43"/>
      <c r="X315" s="43"/>
      <c r="Y315" s="43"/>
      <c r="Z315" s="43"/>
    </row>
    <row r="316" spans="1:26" ht="12" customHeight="1" x14ac:dyDescent="0.25">
      <c r="A316" s="44">
        <v>315</v>
      </c>
      <c r="B316" s="24" t="s">
        <v>1180</v>
      </c>
      <c r="C316" s="24" t="s">
        <v>2571</v>
      </c>
      <c r="D316" s="28" t="s">
        <v>1064</v>
      </c>
      <c r="E316" s="28" t="s">
        <v>2572</v>
      </c>
      <c r="F316" s="47" t="s">
        <v>2101</v>
      </c>
      <c r="G316" s="48" t="s">
        <v>2483</v>
      </c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3"/>
      <c r="U316" s="43"/>
      <c r="V316" s="43"/>
      <c r="W316" s="43"/>
      <c r="X316" s="43"/>
      <c r="Y316" s="43"/>
      <c r="Z316" s="43"/>
    </row>
    <row r="317" spans="1:26" ht="12" customHeight="1" x14ac:dyDescent="0.25">
      <c r="A317" s="44">
        <v>316</v>
      </c>
      <c r="B317" s="24" t="s">
        <v>1184</v>
      </c>
      <c r="C317" s="24" t="s">
        <v>2573</v>
      </c>
      <c r="D317" s="28" t="s">
        <v>1183</v>
      </c>
      <c r="E317" s="28" t="s">
        <v>2574</v>
      </c>
      <c r="F317" s="47" t="s">
        <v>2575</v>
      </c>
      <c r="G317" s="48" t="s">
        <v>2576</v>
      </c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3"/>
      <c r="U317" s="43"/>
      <c r="V317" s="43"/>
      <c r="W317" s="43"/>
      <c r="X317" s="43"/>
      <c r="Y317" s="43"/>
      <c r="Z317" s="43"/>
    </row>
    <row r="318" spans="1:26" ht="12" customHeight="1" x14ac:dyDescent="0.25">
      <c r="A318" s="44">
        <v>317</v>
      </c>
      <c r="B318" s="24" t="s">
        <v>1187</v>
      </c>
      <c r="C318" s="24" t="s">
        <v>2577</v>
      </c>
      <c r="D318" s="28" t="s">
        <v>1186</v>
      </c>
      <c r="E318" s="28" t="s">
        <v>2578</v>
      </c>
      <c r="F318" s="47" t="s">
        <v>1950</v>
      </c>
      <c r="G318" s="48" t="s">
        <v>2579</v>
      </c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3"/>
      <c r="U318" s="43"/>
      <c r="V318" s="43"/>
      <c r="W318" s="43"/>
      <c r="X318" s="43"/>
      <c r="Y318" s="43"/>
      <c r="Z318" s="43"/>
    </row>
    <row r="319" spans="1:26" ht="12" customHeight="1" x14ac:dyDescent="0.25">
      <c r="A319" s="44">
        <v>318</v>
      </c>
      <c r="B319" s="24" t="s">
        <v>1194</v>
      </c>
      <c r="C319" s="24" t="s">
        <v>2580</v>
      </c>
      <c r="D319" s="28" t="s">
        <v>1193</v>
      </c>
      <c r="E319" s="28" t="s">
        <v>2581</v>
      </c>
      <c r="F319" s="47" t="s">
        <v>2582</v>
      </c>
      <c r="G319" s="48" t="s">
        <v>2583</v>
      </c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3"/>
      <c r="U319" s="43"/>
      <c r="V319" s="43"/>
      <c r="W319" s="43"/>
      <c r="X319" s="43"/>
      <c r="Y319" s="43"/>
      <c r="Z319" s="43"/>
    </row>
    <row r="320" spans="1:26" ht="12" customHeight="1" x14ac:dyDescent="0.25">
      <c r="A320" s="44">
        <v>319</v>
      </c>
      <c r="B320" s="24" t="s">
        <v>2584</v>
      </c>
      <c r="C320" s="24" t="s">
        <v>2585</v>
      </c>
      <c r="D320" s="28" t="s">
        <v>1201</v>
      </c>
      <c r="E320" s="28" t="s">
        <v>2586</v>
      </c>
      <c r="F320" s="57" t="s">
        <v>2587</v>
      </c>
      <c r="G320" s="48" t="s">
        <v>2588</v>
      </c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3"/>
      <c r="U320" s="43"/>
      <c r="V320" s="43"/>
      <c r="W320" s="43"/>
      <c r="X320" s="43"/>
      <c r="Y320" s="43"/>
      <c r="Z320" s="43"/>
    </row>
    <row r="321" spans="1:26" ht="12" customHeight="1" x14ac:dyDescent="0.25">
      <c r="A321" s="44">
        <v>320</v>
      </c>
      <c r="B321" s="24" t="s">
        <v>2589</v>
      </c>
      <c r="C321" s="24" t="s">
        <v>1749</v>
      </c>
      <c r="D321" s="28" t="s">
        <v>1217</v>
      </c>
      <c r="E321" s="28" t="s">
        <v>2590</v>
      </c>
      <c r="F321" s="60" t="s">
        <v>2591</v>
      </c>
      <c r="G321" s="48" t="s">
        <v>2592</v>
      </c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3"/>
      <c r="U321" s="43"/>
      <c r="V321" s="43"/>
      <c r="W321" s="43"/>
      <c r="X321" s="43"/>
      <c r="Y321" s="43"/>
      <c r="Z321" s="43"/>
    </row>
    <row r="322" spans="1:26" ht="12" customHeight="1" x14ac:dyDescent="0.25">
      <c r="A322" s="44">
        <v>321</v>
      </c>
      <c r="B322" s="53" t="s">
        <v>1191</v>
      </c>
      <c r="C322" s="53" t="s">
        <v>2593</v>
      </c>
      <c r="D322" s="28" t="s">
        <v>1190</v>
      </c>
      <c r="E322" s="28" t="s">
        <v>2594</v>
      </c>
      <c r="F322" s="47" t="s">
        <v>1666</v>
      </c>
      <c r="G322" s="48" t="s">
        <v>2595</v>
      </c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3"/>
      <c r="U322" s="43"/>
      <c r="V322" s="43"/>
      <c r="W322" s="43"/>
      <c r="X322" s="43"/>
      <c r="Y322" s="43"/>
      <c r="Z322" s="43"/>
    </row>
    <row r="323" spans="1:26" ht="12" customHeight="1" x14ac:dyDescent="0.25">
      <c r="A323" s="44">
        <v>322</v>
      </c>
      <c r="B323" s="24" t="s">
        <v>1198</v>
      </c>
      <c r="C323" s="53" t="s">
        <v>2596</v>
      </c>
      <c r="D323" s="28" t="s">
        <v>1197</v>
      </c>
      <c r="E323" s="28" t="s">
        <v>2597</v>
      </c>
      <c r="F323" s="47" t="s">
        <v>2598</v>
      </c>
      <c r="G323" s="48" t="s">
        <v>2599</v>
      </c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3"/>
      <c r="U323" s="43"/>
      <c r="V323" s="43"/>
      <c r="W323" s="43"/>
      <c r="X323" s="43"/>
      <c r="Y323" s="43"/>
      <c r="Z323" s="43"/>
    </row>
    <row r="324" spans="1:26" ht="12" customHeight="1" x14ac:dyDescent="0.25">
      <c r="A324" s="44">
        <v>323</v>
      </c>
      <c r="B324" s="24" t="s">
        <v>1203</v>
      </c>
      <c r="C324" s="53" t="s">
        <v>2600</v>
      </c>
      <c r="D324" s="28" t="s">
        <v>1202</v>
      </c>
      <c r="E324" s="28" t="s">
        <v>2601</v>
      </c>
      <c r="F324" s="60" t="s">
        <v>2602</v>
      </c>
      <c r="G324" s="48" t="s">
        <v>2603</v>
      </c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3"/>
      <c r="U324" s="43"/>
      <c r="V324" s="43"/>
      <c r="W324" s="43"/>
      <c r="X324" s="43"/>
      <c r="Y324" s="43"/>
      <c r="Z324" s="43"/>
    </row>
    <row r="325" spans="1:26" ht="12" customHeight="1" x14ac:dyDescent="0.25">
      <c r="A325" s="44">
        <v>324</v>
      </c>
      <c r="B325" s="70" t="s">
        <v>1211</v>
      </c>
      <c r="C325" s="53" t="s">
        <v>2604</v>
      </c>
      <c r="D325" s="77" t="s">
        <v>1210</v>
      </c>
      <c r="E325" s="77" t="s">
        <v>2605</v>
      </c>
      <c r="F325" s="74"/>
      <c r="G325" s="92" t="s">
        <v>2606</v>
      </c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3"/>
      <c r="U325" s="43"/>
      <c r="V325" s="43"/>
      <c r="W325" s="43"/>
      <c r="X325" s="43"/>
      <c r="Y325" s="43"/>
      <c r="Z325" s="43"/>
    </row>
    <row r="326" spans="1:26" ht="12" customHeight="1" x14ac:dyDescent="0.25">
      <c r="A326" s="44">
        <v>325</v>
      </c>
      <c r="B326" s="93" t="s">
        <v>1207</v>
      </c>
      <c r="C326" s="53" t="s">
        <v>2553</v>
      </c>
      <c r="D326" s="94" t="s">
        <v>1206</v>
      </c>
      <c r="E326" s="28"/>
      <c r="F326" s="81"/>
      <c r="G326" s="28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3"/>
      <c r="U326" s="43"/>
      <c r="V326" s="43"/>
      <c r="W326" s="43"/>
      <c r="X326" s="43"/>
      <c r="Y326" s="43"/>
      <c r="Z326" s="43"/>
    </row>
    <row r="327" spans="1:26" ht="12" customHeight="1" x14ac:dyDescent="0.25">
      <c r="A327" s="44">
        <v>326</v>
      </c>
      <c r="B327" s="17" t="s">
        <v>1230</v>
      </c>
      <c r="C327" s="53" t="s">
        <v>2608</v>
      </c>
      <c r="D327" s="16" t="s">
        <v>1229</v>
      </c>
      <c r="E327" s="28" t="s">
        <v>2609</v>
      </c>
      <c r="F327" s="848" t="s">
        <v>5222</v>
      </c>
      <c r="G327" s="829" t="s">
        <v>5223</v>
      </c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3"/>
      <c r="U327" s="43"/>
      <c r="V327" s="43"/>
      <c r="W327" s="43"/>
      <c r="X327" s="43"/>
      <c r="Y327" s="43"/>
      <c r="Z327" s="43"/>
    </row>
    <row r="328" spans="1:26" ht="12" customHeight="1" x14ac:dyDescent="0.25">
      <c r="A328" s="44">
        <v>327</v>
      </c>
      <c r="B328" s="17" t="s">
        <v>1228</v>
      </c>
      <c r="C328" s="53" t="s">
        <v>2608</v>
      </c>
      <c r="D328" s="16" t="s">
        <v>1227</v>
      </c>
      <c r="E328" s="28"/>
      <c r="F328" s="81"/>
      <c r="G328" s="829" t="s">
        <v>5223</v>
      </c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3"/>
      <c r="U328" s="43"/>
      <c r="V328" s="43"/>
      <c r="W328" s="43"/>
      <c r="X328" s="43"/>
      <c r="Y328" s="43"/>
      <c r="Z328" s="43"/>
    </row>
    <row r="329" spans="1:26" ht="12" customHeight="1" x14ac:dyDescent="0.25">
      <c r="A329" s="44">
        <v>328</v>
      </c>
      <c r="B329" s="17" t="s">
        <v>1226</v>
      </c>
      <c r="C329" s="53" t="s">
        <v>2608</v>
      </c>
      <c r="D329" s="16" t="s">
        <v>1225</v>
      </c>
      <c r="E329" s="28"/>
      <c r="F329" s="81"/>
      <c r="G329" s="829" t="s">
        <v>5223</v>
      </c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3"/>
      <c r="U329" s="43"/>
      <c r="V329" s="43"/>
      <c r="W329" s="43"/>
      <c r="X329" s="43"/>
      <c r="Y329" s="43"/>
      <c r="Z329" s="43"/>
    </row>
    <row r="330" spans="1:26" ht="12" customHeight="1" x14ac:dyDescent="0.25">
      <c r="A330" s="44">
        <v>329</v>
      </c>
      <c r="B330" s="24" t="s">
        <v>2610</v>
      </c>
      <c r="C330" s="53" t="s">
        <v>2611</v>
      </c>
      <c r="D330" s="28"/>
      <c r="E330" s="28"/>
      <c r="F330" s="81"/>
      <c r="G330" s="829" t="s">
        <v>5224</v>
      </c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3"/>
      <c r="U330" s="43"/>
      <c r="V330" s="43"/>
      <c r="W330" s="43"/>
      <c r="X330" s="43"/>
      <c r="Y330" s="43"/>
      <c r="Z330" s="43"/>
    </row>
    <row r="331" spans="1:26" ht="12" customHeight="1" x14ac:dyDescent="0.25">
      <c r="A331" s="44">
        <v>330</v>
      </c>
      <c r="B331" s="59" t="s">
        <v>1232</v>
      </c>
      <c r="C331" s="53" t="s">
        <v>2611</v>
      </c>
      <c r="D331" s="79" t="s">
        <v>1231</v>
      </c>
      <c r="E331" s="95">
        <v>30702</v>
      </c>
      <c r="F331" s="84" t="s">
        <v>2612</v>
      </c>
      <c r="G331" s="96" t="s">
        <v>2613</v>
      </c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3"/>
      <c r="U331" s="43"/>
      <c r="V331" s="43"/>
      <c r="W331" s="43"/>
      <c r="X331" s="43"/>
      <c r="Y331" s="43"/>
      <c r="Z331" s="43"/>
    </row>
    <row r="332" spans="1:26" ht="12" customHeight="1" x14ac:dyDescent="0.25">
      <c r="A332" s="44">
        <v>331</v>
      </c>
      <c r="B332" s="24" t="s">
        <v>1235</v>
      </c>
      <c r="C332" s="53" t="s">
        <v>2614</v>
      </c>
      <c r="D332" s="28" t="s">
        <v>1234</v>
      </c>
      <c r="E332" s="28" t="s">
        <v>2615</v>
      </c>
      <c r="F332" s="823" t="s">
        <v>2616</v>
      </c>
      <c r="G332" s="48" t="s">
        <v>2617</v>
      </c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3"/>
      <c r="U332" s="43"/>
      <c r="V332" s="43"/>
      <c r="W332" s="43"/>
      <c r="X332" s="43"/>
      <c r="Y332" s="43"/>
      <c r="Z332" s="43"/>
    </row>
    <row r="333" spans="1:26" ht="12" customHeight="1" x14ac:dyDescent="0.25">
      <c r="A333" s="44">
        <v>332</v>
      </c>
      <c r="B333" s="24" t="s">
        <v>1239</v>
      </c>
      <c r="C333" s="53" t="s">
        <v>2618</v>
      </c>
      <c r="D333" s="28" t="s">
        <v>1238</v>
      </c>
      <c r="E333" s="28" t="s">
        <v>2619</v>
      </c>
      <c r="F333" s="47" t="s">
        <v>2465</v>
      </c>
      <c r="G333" s="48" t="s">
        <v>2620</v>
      </c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3"/>
      <c r="U333" s="43"/>
      <c r="V333" s="43"/>
      <c r="W333" s="43"/>
      <c r="X333" s="43"/>
      <c r="Y333" s="43"/>
      <c r="Z333" s="43"/>
    </row>
    <row r="334" spans="1:26" ht="12" customHeight="1" x14ac:dyDescent="0.25">
      <c r="A334" s="44">
        <v>333</v>
      </c>
      <c r="B334" s="24" t="s">
        <v>1243</v>
      </c>
      <c r="C334" s="53" t="s">
        <v>2621</v>
      </c>
      <c r="D334" s="28" t="s">
        <v>1242</v>
      </c>
      <c r="E334" s="28" t="s">
        <v>2622</v>
      </c>
      <c r="F334" s="47" t="s">
        <v>2465</v>
      </c>
      <c r="G334" s="48" t="s">
        <v>2620</v>
      </c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3"/>
      <c r="U334" s="43"/>
      <c r="V334" s="43"/>
      <c r="W334" s="43"/>
      <c r="X334" s="43"/>
      <c r="Y334" s="43"/>
      <c r="Z334" s="43"/>
    </row>
    <row r="335" spans="1:26" ht="12" customHeight="1" x14ac:dyDescent="0.25">
      <c r="A335" s="44">
        <v>334</v>
      </c>
      <c r="B335" s="24" t="s">
        <v>1247</v>
      </c>
      <c r="C335" s="53" t="s">
        <v>2623</v>
      </c>
      <c r="D335" s="28" t="s">
        <v>1246</v>
      </c>
      <c r="E335" s="28" t="s">
        <v>2624</v>
      </c>
      <c r="F335" s="62"/>
      <c r="G335" s="48" t="s">
        <v>2625</v>
      </c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3"/>
      <c r="U335" s="43"/>
      <c r="V335" s="43"/>
      <c r="W335" s="43"/>
      <c r="X335" s="43"/>
      <c r="Y335" s="43"/>
      <c r="Z335" s="43"/>
    </row>
    <row r="336" spans="1:26" ht="12" customHeight="1" x14ac:dyDescent="0.25">
      <c r="A336" s="44">
        <v>335</v>
      </c>
      <c r="B336" s="24" t="s">
        <v>1251</v>
      </c>
      <c r="C336" s="53" t="s">
        <v>2626</v>
      </c>
      <c r="D336" s="28" t="s">
        <v>1250</v>
      </c>
      <c r="E336" s="28" t="s">
        <v>2627</v>
      </c>
      <c r="F336" s="47" t="s">
        <v>2628</v>
      </c>
      <c r="G336" s="48" t="s">
        <v>2629</v>
      </c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3"/>
      <c r="U336" s="43"/>
      <c r="V336" s="43"/>
      <c r="W336" s="43"/>
      <c r="X336" s="43"/>
      <c r="Y336" s="43"/>
      <c r="Z336" s="43"/>
    </row>
    <row r="337" spans="1:26" ht="12" customHeight="1" x14ac:dyDescent="0.25">
      <c r="A337" s="44">
        <v>336</v>
      </c>
      <c r="B337" s="24" t="s">
        <v>1263</v>
      </c>
      <c r="C337" s="53" t="s">
        <v>2630</v>
      </c>
      <c r="D337" s="28" t="s">
        <v>1262</v>
      </c>
      <c r="E337" s="28"/>
      <c r="F337" s="47" t="s">
        <v>2631</v>
      </c>
      <c r="G337" s="48" t="s">
        <v>2632</v>
      </c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3"/>
      <c r="U337" s="43"/>
      <c r="V337" s="43"/>
      <c r="W337" s="43"/>
      <c r="X337" s="43"/>
      <c r="Y337" s="43"/>
      <c r="Z337" s="43"/>
    </row>
    <row r="338" spans="1:26" ht="12" customHeight="1" x14ac:dyDescent="0.25">
      <c r="A338" s="44">
        <v>337</v>
      </c>
      <c r="B338" s="24" t="s">
        <v>5200</v>
      </c>
      <c r="C338" s="53" t="s">
        <v>5202</v>
      </c>
      <c r="D338" s="28" t="s">
        <v>5199</v>
      </c>
      <c r="E338" s="829" t="s">
        <v>5205</v>
      </c>
      <c r="F338" s="827" t="s">
        <v>5201</v>
      </c>
      <c r="G338" s="828" t="s">
        <v>5204</v>
      </c>
      <c r="H338" s="824"/>
      <c r="I338" s="824"/>
      <c r="J338" s="824"/>
      <c r="K338" s="824"/>
      <c r="L338" s="824"/>
      <c r="M338" s="824"/>
      <c r="N338" s="824"/>
      <c r="O338" s="824"/>
      <c r="P338" s="824"/>
      <c r="Q338" s="824"/>
      <c r="R338" s="824"/>
      <c r="S338" s="824"/>
      <c r="T338" s="825"/>
      <c r="U338" s="825"/>
      <c r="V338" s="825"/>
      <c r="W338" s="825"/>
      <c r="X338" s="825"/>
      <c r="Y338" s="825"/>
      <c r="Z338" s="825"/>
    </row>
    <row r="339" spans="1:26" ht="12" customHeight="1" x14ac:dyDescent="0.25">
      <c r="A339" s="44">
        <v>338</v>
      </c>
      <c r="B339" s="24" t="s">
        <v>2633</v>
      </c>
      <c r="C339" s="53" t="s">
        <v>2634</v>
      </c>
      <c r="D339" s="28" t="s">
        <v>2635</v>
      </c>
      <c r="E339" s="28">
        <v>7490103</v>
      </c>
      <c r="F339" s="51" t="s">
        <v>2636</v>
      </c>
      <c r="G339" s="48" t="s">
        <v>2637</v>
      </c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3"/>
      <c r="U339" s="43"/>
      <c r="V339" s="43"/>
      <c r="W339" s="43"/>
      <c r="X339" s="43"/>
      <c r="Y339" s="43"/>
      <c r="Z339" s="43"/>
    </row>
    <row r="340" spans="1:26" ht="12" customHeight="1" x14ac:dyDescent="0.25">
      <c r="A340" s="44">
        <v>339</v>
      </c>
      <c r="B340" s="841" t="s">
        <v>5213</v>
      </c>
      <c r="C340" s="53" t="s">
        <v>2089</v>
      </c>
      <c r="D340" s="829" t="s">
        <v>1270</v>
      </c>
      <c r="E340" s="28">
        <v>4321500</v>
      </c>
      <c r="F340" s="51" t="s">
        <v>2638</v>
      </c>
      <c r="G340" s="48" t="s">
        <v>2639</v>
      </c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3"/>
      <c r="U340" s="43"/>
      <c r="V340" s="43"/>
      <c r="W340" s="43"/>
      <c r="X340" s="43"/>
      <c r="Y340" s="43"/>
      <c r="Z340" s="43"/>
    </row>
    <row r="341" spans="1:26" ht="12" customHeight="1" x14ac:dyDescent="0.25">
      <c r="A341" s="44">
        <v>340</v>
      </c>
      <c r="B341" s="24" t="s">
        <v>2640</v>
      </c>
      <c r="C341" s="53" t="s">
        <v>2641</v>
      </c>
      <c r="D341" s="28" t="s">
        <v>1254</v>
      </c>
      <c r="E341" s="28"/>
      <c r="F341" s="823" t="s">
        <v>5230</v>
      </c>
      <c r="G341" s="48" t="s">
        <v>2642</v>
      </c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3"/>
      <c r="U341" s="43"/>
      <c r="V341" s="43"/>
      <c r="W341" s="43"/>
      <c r="X341" s="43"/>
      <c r="Y341" s="43"/>
      <c r="Z341" s="43"/>
    </row>
    <row r="342" spans="1:26" ht="12" customHeight="1" x14ac:dyDescent="0.25">
      <c r="A342" s="44">
        <v>341</v>
      </c>
      <c r="B342" s="24" t="s">
        <v>1267</v>
      </c>
      <c r="C342" s="53" t="s">
        <v>2144</v>
      </c>
      <c r="D342" s="75" t="s">
        <v>1266</v>
      </c>
      <c r="E342" s="28">
        <v>31272</v>
      </c>
      <c r="F342" s="47" t="s">
        <v>2643</v>
      </c>
      <c r="G342" s="828" t="s">
        <v>5203</v>
      </c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3"/>
      <c r="U342" s="43"/>
      <c r="V342" s="43"/>
      <c r="W342" s="43"/>
      <c r="X342" s="43"/>
      <c r="Y342" s="43"/>
      <c r="Z342" s="43"/>
    </row>
    <row r="343" spans="1:26" ht="12" customHeight="1" x14ac:dyDescent="0.25">
      <c r="A343" s="44">
        <v>342</v>
      </c>
      <c r="B343" s="19" t="s">
        <v>1272</v>
      </c>
      <c r="C343" s="19" t="s">
        <v>2644</v>
      </c>
      <c r="D343" s="19" t="s">
        <v>1271</v>
      </c>
      <c r="E343" s="19" t="s">
        <v>2645</v>
      </c>
      <c r="F343" s="863" t="s">
        <v>2646</v>
      </c>
      <c r="G343" s="65" t="s">
        <v>2647</v>
      </c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7"/>
      <c r="U343" s="67"/>
      <c r="V343" s="67"/>
      <c r="W343" s="67"/>
      <c r="X343" s="67"/>
      <c r="Y343" s="67"/>
      <c r="Z343" s="67"/>
    </row>
    <row r="344" spans="1:26" ht="12" customHeight="1" x14ac:dyDescent="0.25">
      <c r="A344" s="44">
        <v>343</v>
      </c>
      <c r="B344" s="24" t="s">
        <v>1276</v>
      </c>
      <c r="C344" s="53" t="s">
        <v>2648</v>
      </c>
      <c r="D344" s="28" t="s">
        <v>1275</v>
      </c>
      <c r="E344" s="28"/>
      <c r="F344" s="89" t="s">
        <v>2649</v>
      </c>
      <c r="G344" s="48" t="s">
        <v>2650</v>
      </c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3"/>
      <c r="U344" s="43"/>
      <c r="V344" s="43"/>
      <c r="W344" s="43"/>
      <c r="X344" s="43"/>
      <c r="Y344" s="43"/>
      <c r="Z344" s="43"/>
    </row>
    <row r="345" spans="1:26" ht="12" customHeight="1" x14ac:dyDescent="0.25">
      <c r="A345" s="44">
        <v>344</v>
      </c>
      <c r="B345" s="24" t="s">
        <v>1280</v>
      </c>
      <c r="C345" s="53" t="s">
        <v>2651</v>
      </c>
      <c r="D345" s="28" t="s">
        <v>1279</v>
      </c>
      <c r="E345" s="28" t="s">
        <v>2652</v>
      </c>
      <c r="F345" s="69" t="s">
        <v>2653</v>
      </c>
      <c r="G345" s="48" t="s">
        <v>2654</v>
      </c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3"/>
      <c r="U345" s="43"/>
      <c r="V345" s="43"/>
      <c r="W345" s="43"/>
      <c r="X345" s="43"/>
      <c r="Y345" s="43"/>
      <c r="Z345" s="43"/>
    </row>
    <row r="346" spans="1:26" ht="12" customHeight="1" x14ac:dyDescent="0.25">
      <c r="A346" s="44">
        <v>345</v>
      </c>
      <c r="B346" s="53" t="s">
        <v>1284</v>
      </c>
      <c r="C346" s="53" t="s">
        <v>2655</v>
      </c>
      <c r="D346" s="28" t="s">
        <v>1283</v>
      </c>
      <c r="E346" s="28" t="s">
        <v>2656</v>
      </c>
      <c r="F346" s="47" t="s">
        <v>2657</v>
      </c>
      <c r="G346" s="48" t="s">
        <v>2658</v>
      </c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3"/>
      <c r="U346" s="43"/>
      <c r="V346" s="43"/>
      <c r="W346" s="43"/>
      <c r="X346" s="43"/>
      <c r="Y346" s="43"/>
      <c r="Z346" s="43"/>
    </row>
    <row r="347" spans="1:26" ht="12" customHeight="1" x14ac:dyDescent="0.25">
      <c r="A347" s="44">
        <v>346</v>
      </c>
      <c r="B347" s="53" t="s">
        <v>1288</v>
      </c>
      <c r="C347" s="53" t="s">
        <v>2655</v>
      </c>
      <c r="D347" s="28" t="s">
        <v>1287</v>
      </c>
      <c r="E347" s="28" t="s">
        <v>2659</v>
      </c>
      <c r="F347" s="47" t="s">
        <v>2657</v>
      </c>
      <c r="G347" s="48" t="s">
        <v>2658</v>
      </c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3"/>
      <c r="U347" s="43"/>
      <c r="V347" s="43"/>
      <c r="W347" s="43"/>
      <c r="X347" s="43"/>
      <c r="Y347" s="43"/>
      <c r="Z347" s="43"/>
    </row>
    <row r="348" spans="1:26" ht="12" customHeight="1" x14ac:dyDescent="0.25">
      <c r="A348" s="44">
        <v>347</v>
      </c>
      <c r="B348" s="24" t="s">
        <v>1292</v>
      </c>
      <c r="C348" s="53" t="s">
        <v>2660</v>
      </c>
      <c r="D348" s="28" t="s">
        <v>1291</v>
      </c>
      <c r="E348" s="28" t="s">
        <v>2661</v>
      </c>
      <c r="F348" s="47" t="s">
        <v>2662</v>
      </c>
      <c r="G348" s="48" t="s">
        <v>2663</v>
      </c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3"/>
      <c r="U348" s="43"/>
      <c r="V348" s="43"/>
      <c r="W348" s="43"/>
      <c r="X348" s="43"/>
      <c r="Y348" s="43"/>
      <c r="Z348" s="43"/>
    </row>
    <row r="349" spans="1:26" ht="12" customHeight="1" x14ac:dyDescent="0.25">
      <c r="A349" s="44">
        <v>348</v>
      </c>
      <c r="B349" s="24" t="s">
        <v>1296</v>
      </c>
      <c r="C349" s="53" t="s">
        <v>2664</v>
      </c>
      <c r="D349" s="28" t="s">
        <v>1295</v>
      </c>
      <c r="E349" s="28" t="s">
        <v>2665</v>
      </c>
      <c r="F349" s="47" t="s">
        <v>2666</v>
      </c>
      <c r="G349" s="48" t="s">
        <v>1700</v>
      </c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3"/>
      <c r="U349" s="43"/>
      <c r="V349" s="43"/>
      <c r="W349" s="43"/>
      <c r="X349" s="43"/>
      <c r="Y349" s="43"/>
      <c r="Z349" s="43"/>
    </row>
    <row r="350" spans="1:26" ht="12" customHeight="1" x14ac:dyDescent="0.25">
      <c r="A350" s="44">
        <v>349</v>
      </c>
      <c r="B350" s="24" t="s">
        <v>1300</v>
      </c>
      <c r="C350" s="53" t="s">
        <v>2667</v>
      </c>
      <c r="D350" s="28" t="s">
        <v>1299</v>
      </c>
      <c r="E350" s="28" t="s">
        <v>2668</v>
      </c>
      <c r="F350" s="47" t="s">
        <v>2669</v>
      </c>
      <c r="G350" s="48" t="s">
        <v>2670</v>
      </c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3"/>
      <c r="U350" s="43"/>
      <c r="V350" s="43"/>
      <c r="W350" s="43"/>
      <c r="X350" s="43"/>
      <c r="Y350" s="43"/>
      <c r="Z350" s="43"/>
    </row>
    <row r="351" spans="1:26" ht="12" customHeight="1" x14ac:dyDescent="0.25">
      <c r="A351" s="44">
        <v>350</v>
      </c>
      <c r="B351" s="24" t="s">
        <v>1304</v>
      </c>
      <c r="C351" s="53" t="s">
        <v>2671</v>
      </c>
      <c r="D351" s="28" t="s">
        <v>1303</v>
      </c>
      <c r="E351" s="28"/>
      <c r="F351" s="62" t="s">
        <v>1699</v>
      </c>
      <c r="G351" s="48" t="s">
        <v>1700</v>
      </c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3"/>
      <c r="U351" s="43"/>
      <c r="V351" s="43"/>
      <c r="W351" s="43"/>
      <c r="X351" s="43"/>
      <c r="Y351" s="43"/>
      <c r="Z351" s="43"/>
    </row>
    <row r="352" spans="1:26" ht="12" customHeight="1" x14ac:dyDescent="0.25">
      <c r="A352" s="44">
        <v>351</v>
      </c>
      <c r="B352" s="24" t="s">
        <v>1304</v>
      </c>
      <c r="C352" s="53" t="s">
        <v>2671</v>
      </c>
      <c r="D352" s="28" t="s">
        <v>1307</v>
      </c>
      <c r="E352" s="28"/>
      <c r="F352" s="62" t="s">
        <v>1699</v>
      </c>
      <c r="G352" s="48" t="s">
        <v>1700</v>
      </c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3"/>
      <c r="U352" s="43"/>
      <c r="V352" s="43"/>
      <c r="W352" s="43"/>
      <c r="X352" s="43"/>
      <c r="Y352" s="43"/>
      <c r="Z352" s="43"/>
    </row>
    <row r="353" spans="1:26" ht="12" customHeight="1" x14ac:dyDescent="0.25">
      <c r="A353" s="44">
        <v>352</v>
      </c>
      <c r="B353" s="24" t="s">
        <v>1310</v>
      </c>
      <c r="C353" s="53" t="s">
        <v>2671</v>
      </c>
      <c r="D353" s="28" t="s">
        <v>5327</v>
      </c>
      <c r="E353" s="28"/>
      <c r="F353" s="62"/>
      <c r="G353" s="48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3"/>
      <c r="U353" s="43"/>
      <c r="V353" s="43"/>
      <c r="W353" s="43"/>
      <c r="X353" s="43"/>
      <c r="Y353" s="43"/>
      <c r="Z353" s="43"/>
    </row>
    <row r="354" spans="1:26" ht="12" customHeight="1" x14ac:dyDescent="0.25">
      <c r="A354" s="44">
        <v>353</v>
      </c>
      <c r="B354" s="24" t="s">
        <v>1314</v>
      </c>
      <c r="C354" s="53" t="s">
        <v>2672</v>
      </c>
      <c r="D354" s="28" t="s">
        <v>1313</v>
      </c>
      <c r="E354" s="28" t="s">
        <v>2673</v>
      </c>
      <c r="F354" s="47" t="s">
        <v>2674</v>
      </c>
      <c r="G354" s="48" t="s">
        <v>2675</v>
      </c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3"/>
      <c r="U354" s="43"/>
      <c r="V354" s="43"/>
      <c r="W354" s="43"/>
      <c r="X354" s="43"/>
      <c r="Y354" s="43"/>
      <c r="Z354" s="43"/>
    </row>
    <row r="355" spans="1:26" ht="12" customHeight="1" x14ac:dyDescent="0.25">
      <c r="A355" s="44">
        <v>354</v>
      </c>
      <c r="B355" s="24" t="s">
        <v>1366</v>
      </c>
      <c r="C355" s="53" t="s">
        <v>2676</v>
      </c>
      <c r="D355" s="28"/>
      <c r="E355" s="28"/>
      <c r="F355" s="823" t="s">
        <v>5228</v>
      </c>
      <c r="G355" s="48" t="s">
        <v>5229</v>
      </c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3"/>
      <c r="U355" s="43"/>
      <c r="V355" s="43"/>
      <c r="W355" s="43"/>
      <c r="X355" s="43"/>
      <c r="Y355" s="43"/>
      <c r="Z355" s="43"/>
    </row>
    <row r="356" spans="1:26" ht="12" customHeight="1" x14ac:dyDescent="0.25">
      <c r="A356" s="44">
        <v>355</v>
      </c>
      <c r="B356" s="24" t="s">
        <v>1318</v>
      </c>
      <c r="C356" s="53" t="s">
        <v>2677</v>
      </c>
      <c r="D356" s="28" t="s">
        <v>1317</v>
      </c>
      <c r="E356" s="28"/>
      <c r="F356" s="47" t="s">
        <v>1936</v>
      </c>
      <c r="G356" s="48" t="s">
        <v>2678</v>
      </c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3"/>
      <c r="U356" s="43"/>
      <c r="V356" s="43"/>
      <c r="W356" s="43"/>
      <c r="X356" s="43"/>
      <c r="Y356" s="43"/>
      <c r="Z356" s="43"/>
    </row>
    <row r="357" spans="1:26" ht="12" customHeight="1" x14ac:dyDescent="0.25">
      <c r="A357" s="44">
        <v>356</v>
      </c>
      <c r="B357" s="24" t="s">
        <v>1318</v>
      </c>
      <c r="C357" s="53" t="s">
        <v>2677</v>
      </c>
      <c r="D357" s="28" t="s">
        <v>1320</v>
      </c>
      <c r="E357" s="28"/>
      <c r="F357" s="69" t="s">
        <v>1936</v>
      </c>
      <c r="G357" s="48" t="s">
        <v>2678</v>
      </c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3"/>
      <c r="U357" s="43"/>
      <c r="V357" s="43"/>
      <c r="W357" s="43"/>
      <c r="X357" s="43"/>
      <c r="Y357" s="43"/>
      <c r="Z357" s="43"/>
    </row>
    <row r="358" spans="1:26" ht="12" customHeight="1" x14ac:dyDescent="0.25">
      <c r="A358" s="44">
        <v>357</v>
      </c>
      <c r="B358" s="24" t="s">
        <v>1322</v>
      </c>
      <c r="C358" s="53" t="s">
        <v>2679</v>
      </c>
      <c r="D358" s="28" t="s">
        <v>1321</v>
      </c>
      <c r="E358" s="28" t="s">
        <v>2680</v>
      </c>
      <c r="F358" s="47" t="s">
        <v>2681</v>
      </c>
      <c r="G358" s="48" t="s">
        <v>2682</v>
      </c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3"/>
      <c r="U358" s="43"/>
      <c r="V358" s="43"/>
      <c r="W358" s="43"/>
      <c r="X358" s="43"/>
      <c r="Y358" s="43"/>
      <c r="Z358" s="43"/>
    </row>
    <row r="359" spans="1:26" ht="12" customHeight="1" x14ac:dyDescent="0.25">
      <c r="A359" s="44">
        <v>358</v>
      </c>
      <c r="B359" s="24" t="s">
        <v>1326</v>
      </c>
      <c r="C359" s="53" t="s">
        <v>2683</v>
      </c>
      <c r="D359" s="28" t="s">
        <v>1325</v>
      </c>
      <c r="E359" s="28" t="s">
        <v>2684</v>
      </c>
      <c r="F359" s="47" t="s">
        <v>2685</v>
      </c>
      <c r="G359" s="48" t="s">
        <v>2686</v>
      </c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3"/>
      <c r="U359" s="43"/>
      <c r="V359" s="43"/>
      <c r="W359" s="43"/>
      <c r="X359" s="43"/>
      <c r="Y359" s="43"/>
      <c r="Z359" s="43"/>
    </row>
    <row r="360" spans="1:26" ht="12" customHeight="1" x14ac:dyDescent="0.25">
      <c r="A360" s="44">
        <v>359</v>
      </c>
      <c r="B360" s="24" t="s">
        <v>2687</v>
      </c>
      <c r="C360" s="53" t="s">
        <v>2688</v>
      </c>
      <c r="D360" s="28" t="s">
        <v>1494</v>
      </c>
      <c r="E360" s="28" t="s">
        <v>2689</v>
      </c>
      <c r="F360" s="47" t="s">
        <v>2690</v>
      </c>
      <c r="G360" s="48" t="s">
        <v>2691</v>
      </c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3"/>
      <c r="U360" s="43"/>
      <c r="V360" s="43"/>
      <c r="W360" s="43"/>
      <c r="X360" s="43"/>
      <c r="Y360" s="43"/>
      <c r="Z360" s="43"/>
    </row>
    <row r="361" spans="1:26" ht="12" customHeight="1" x14ac:dyDescent="0.25">
      <c r="A361" s="44">
        <v>360</v>
      </c>
      <c r="B361" s="24" t="s">
        <v>1330</v>
      </c>
      <c r="C361" s="53" t="s">
        <v>2692</v>
      </c>
      <c r="D361" s="28" t="s">
        <v>1329</v>
      </c>
      <c r="E361" s="28" t="s">
        <v>2693</v>
      </c>
      <c r="F361" s="47" t="s">
        <v>2694</v>
      </c>
      <c r="G361" s="48" t="s">
        <v>2695</v>
      </c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3"/>
      <c r="U361" s="43"/>
      <c r="V361" s="43"/>
      <c r="W361" s="43"/>
      <c r="X361" s="43"/>
      <c r="Y361" s="43"/>
      <c r="Z361" s="43"/>
    </row>
    <row r="362" spans="1:26" ht="12" customHeight="1" x14ac:dyDescent="0.25">
      <c r="A362" s="44">
        <v>361</v>
      </c>
      <c r="B362" s="24" t="s">
        <v>1338</v>
      </c>
      <c r="C362" s="53" t="s">
        <v>2221</v>
      </c>
      <c r="D362" s="28" t="s">
        <v>1337</v>
      </c>
      <c r="E362" s="28" t="s">
        <v>2696</v>
      </c>
      <c r="F362" s="47" t="s">
        <v>2223</v>
      </c>
      <c r="G362" s="48" t="s">
        <v>2224</v>
      </c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3"/>
      <c r="U362" s="43"/>
      <c r="V362" s="43"/>
      <c r="W362" s="43"/>
      <c r="X362" s="43"/>
      <c r="Y362" s="43"/>
      <c r="Z362" s="43"/>
    </row>
    <row r="363" spans="1:26" ht="12" customHeight="1" x14ac:dyDescent="0.25">
      <c r="A363" s="44">
        <v>362</v>
      </c>
      <c r="B363" s="24" t="s">
        <v>1346</v>
      </c>
      <c r="C363" s="53" t="s">
        <v>2700</v>
      </c>
      <c r="D363" s="28" t="s">
        <v>1345</v>
      </c>
      <c r="E363" s="28" t="s">
        <v>2701</v>
      </c>
      <c r="F363" s="47" t="s">
        <v>2277</v>
      </c>
      <c r="G363" s="48" t="s">
        <v>2702</v>
      </c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3"/>
      <c r="U363" s="43"/>
      <c r="V363" s="43"/>
      <c r="W363" s="43"/>
      <c r="X363" s="43"/>
      <c r="Y363" s="43"/>
      <c r="Z363" s="43"/>
    </row>
    <row r="364" spans="1:26" ht="12" customHeight="1" x14ac:dyDescent="0.25">
      <c r="A364" s="44">
        <v>363</v>
      </c>
      <c r="B364" s="53" t="s">
        <v>1352</v>
      </c>
      <c r="C364" s="53" t="s">
        <v>2703</v>
      </c>
      <c r="D364" s="28" t="s">
        <v>1351</v>
      </c>
      <c r="E364" s="28" t="s">
        <v>2704</v>
      </c>
      <c r="F364" s="47" t="s">
        <v>2705</v>
      </c>
      <c r="G364" s="48" t="s">
        <v>2706</v>
      </c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3"/>
      <c r="U364" s="43"/>
      <c r="V364" s="43"/>
      <c r="W364" s="43"/>
      <c r="X364" s="43"/>
      <c r="Y364" s="43"/>
      <c r="Z364" s="43"/>
    </row>
    <row r="365" spans="1:26" ht="12" customHeight="1" x14ac:dyDescent="0.25">
      <c r="A365" s="44">
        <v>364</v>
      </c>
      <c r="B365" s="24" t="s">
        <v>1355</v>
      </c>
      <c r="C365" s="53" t="s">
        <v>2707</v>
      </c>
      <c r="D365" s="28" t="s">
        <v>1354</v>
      </c>
      <c r="E365" s="28" t="s">
        <v>2708</v>
      </c>
      <c r="F365" s="47" t="s">
        <v>2709</v>
      </c>
      <c r="G365" s="48" t="s">
        <v>2710</v>
      </c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3"/>
      <c r="U365" s="43"/>
      <c r="V365" s="43"/>
      <c r="W365" s="43"/>
      <c r="X365" s="43"/>
      <c r="Y365" s="43"/>
      <c r="Z365" s="43"/>
    </row>
    <row r="366" spans="1:26" ht="12" customHeight="1" x14ac:dyDescent="0.25">
      <c r="A366" s="44">
        <v>365</v>
      </c>
      <c r="B366" s="53" t="s">
        <v>1359</v>
      </c>
      <c r="C366" s="53" t="s">
        <v>2711</v>
      </c>
      <c r="D366" s="28" t="s">
        <v>1362</v>
      </c>
      <c r="E366" s="28" t="s">
        <v>2712</v>
      </c>
      <c r="F366" s="47" t="s">
        <v>2019</v>
      </c>
      <c r="G366" s="48" t="s">
        <v>2713</v>
      </c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3"/>
      <c r="U366" s="43"/>
      <c r="V366" s="43"/>
      <c r="W366" s="43"/>
      <c r="X366" s="43"/>
      <c r="Y366" s="43"/>
      <c r="Z366" s="43"/>
    </row>
    <row r="367" spans="1:26" ht="12" customHeight="1" x14ac:dyDescent="0.25">
      <c r="A367" s="44">
        <v>366</v>
      </c>
      <c r="B367" s="53" t="s">
        <v>1363</v>
      </c>
      <c r="C367" s="53" t="s">
        <v>2711</v>
      </c>
      <c r="D367" s="28" t="s">
        <v>1358</v>
      </c>
      <c r="E367" s="28" t="s">
        <v>2714</v>
      </c>
      <c r="F367" s="47" t="s">
        <v>2019</v>
      </c>
      <c r="G367" s="48" t="s">
        <v>2713</v>
      </c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3"/>
      <c r="U367" s="43"/>
      <c r="V367" s="43"/>
      <c r="W367" s="43"/>
      <c r="X367" s="43"/>
      <c r="Y367" s="43"/>
      <c r="Z367" s="43"/>
    </row>
    <row r="368" spans="1:26" ht="12" customHeight="1" x14ac:dyDescent="0.25">
      <c r="A368" s="44">
        <v>367</v>
      </c>
      <c r="B368" s="24" t="s">
        <v>1369</v>
      </c>
      <c r="C368" s="53" t="s">
        <v>2715</v>
      </c>
      <c r="D368" s="28" t="s">
        <v>1368</v>
      </c>
      <c r="E368" s="28" t="s">
        <v>2716</v>
      </c>
      <c r="F368" s="47" t="s">
        <v>2717</v>
      </c>
      <c r="G368" s="48" t="s">
        <v>2718</v>
      </c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3"/>
      <c r="U368" s="43"/>
      <c r="V368" s="43"/>
      <c r="W368" s="43"/>
      <c r="X368" s="43"/>
      <c r="Y368" s="43"/>
      <c r="Z368" s="43"/>
    </row>
    <row r="369" spans="1:26" ht="12" customHeight="1" x14ac:dyDescent="0.25">
      <c r="A369" s="44">
        <v>368</v>
      </c>
      <c r="B369" s="24" t="s">
        <v>1350</v>
      </c>
      <c r="C369" s="53" t="s">
        <v>2722</v>
      </c>
      <c r="D369" s="28" t="s">
        <v>1349</v>
      </c>
      <c r="E369" s="28" t="s">
        <v>2723</v>
      </c>
      <c r="F369" s="823" t="s">
        <v>5232</v>
      </c>
      <c r="G369" s="48" t="s">
        <v>2724</v>
      </c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3"/>
      <c r="U369" s="43"/>
      <c r="V369" s="43"/>
      <c r="W369" s="43"/>
      <c r="X369" s="43"/>
      <c r="Y369" s="43"/>
      <c r="Z369" s="43"/>
    </row>
    <row r="370" spans="1:26" ht="12" customHeight="1" x14ac:dyDescent="0.25">
      <c r="A370" s="44">
        <v>369</v>
      </c>
      <c r="B370" s="24" t="s">
        <v>2725</v>
      </c>
      <c r="C370" s="53" t="s">
        <v>2726</v>
      </c>
      <c r="D370" s="28" t="s">
        <v>1333</v>
      </c>
      <c r="E370" s="28" t="s">
        <v>2727</v>
      </c>
      <c r="F370" s="60" t="s">
        <v>2728</v>
      </c>
      <c r="G370" s="48" t="s">
        <v>2729</v>
      </c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3"/>
      <c r="U370" s="43"/>
      <c r="V370" s="43"/>
      <c r="W370" s="43"/>
      <c r="X370" s="43"/>
      <c r="Y370" s="43"/>
      <c r="Z370" s="43"/>
    </row>
    <row r="371" spans="1:26" ht="12" customHeight="1" x14ac:dyDescent="0.25">
      <c r="A371" s="44">
        <v>370</v>
      </c>
      <c r="B371" s="53" t="s">
        <v>1377</v>
      </c>
      <c r="C371" s="53" t="s">
        <v>2730</v>
      </c>
      <c r="D371" s="28" t="s">
        <v>1376</v>
      </c>
      <c r="E371" s="28" t="s">
        <v>2731</v>
      </c>
      <c r="F371" s="47" t="s">
        <v>2371</v>
      </c>
      <c r="G371" s="48" t="s">
        <v>2372</v>
      </c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3"/>
      <c r="U371" s="43"/>
      <c r="V371" s="43"/>
      <c r="W371" s="43"/>
      <c r="X371" s="43"/>
      <c r="Y371" s="43"/>
      <c r="Z371" s="43"/>
    </row>
    <row r="372" spans="1:26" ht="12" customHeight="1" x14ac:dyDescent="0.25">
      <c r="A372" s="44">
        <v>371</v>
      </c>
      <c r="B372" s="24" t="s">
        <v>1381</v>
      </c>
      <c r="C372" s="53" t="s">
        <v>2732</v>
      </c>
      <c r="D372" s="28" t="s">
        <v>1380</v>
      </c>
      <c r="E372" s="28"/>
      <c r="F372" s="47" t="s">
        <v>2733</v>
      </c>
      <c r="G372" s="48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3"/>
      <c r="U372" s="43"/>
      <c r="V372" s="43"/>
      <c r="W372" s="43"/>
      <c r="X372" s="43"/>
      <c r="Y372" s="43"/>
      <c r="Z372" s="43"/>
    </row>
    <row r="373" spans="1:26" ht="12" customHeight="1" x14ac:dyDescent="0.25">
      <c r="A373" s="44">
        <v>372</v>
      </c>
      <c r="B373" s="24" t="s">
        <v>1385</v>
      </c>
      <c r="C373" s="53" t="s">
        <v>2732</v>
      </c>
      <c r="D373" s="28" t="s">
        <v>1384</v>
      </c>
      <c r="E373" s="28" t="s">
        <v>2734</v>
      </c>
      <c r="F373" s="47" t="s">
        <v>2733</v>
      </c>
      <c r="G373" s="48" t="s">
        <v>2682</v>
      </c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3"/>
      <c r="U373" s="43"/>
      <c r="V373" s="43"/>
      <c r="W373" s="43"/>
      <c r="X373" s="43"/>
      <c r="Y373" s="43"/>
      <c r="Z373" s="43"/>
    </row>
    <row r="374" spans="1:26" ht="12" customHeight="1" x14ac:dyDescent="0.25">
      <c r="A374" s="44">
        <v>373</v>
      </c>
      <c r="B374" s="24" t="s">
        <v>1389</v>
      </c>
      <c r="C374" s="53" t="s">
        <v>2735</v>
      </c>
      <c r="D374" s="28" t="s">
        <v>1392</v>
      </c>
      <c r="E374" s="28" t="s">
        <v>2736</v>
      </c>
      <c r="F374" s="47" t="s">
        <v>2737</v>
      </c>
      <c r="G374" s="48" t="s">
        <v>2738</v>
      </c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3"/>
      <c r="U374" s="43"/>
      <c r="V374" s="43"/>
      <c r="W374" s="43"/>
      <c r="X374" s="43"/>
      <c r="Y374" s="43"/>
      <c r="Z374" s="43"/>
    </row>
    <row r="375" spans="1:26" ht="12" customHeight="1" x14ac:dyDescent="0.25">
      <c r="A375" s="44">
        <v>374</v>
      </c>
      <c r="B375" s="24" t="s">
        <v>1393</v>
      </c>
      <c r="C375" s="53" t="s">
        <v>2739</v>
      </c>
      <c r="D375" s="28" t="s">
        <v>1388</v>
      </c>
      <c r="E375" s="28" t="s">
        <v>2740</v>
      </c>
      <c r="F375" s="60" t="s">
        <v>2741</v>
      </c>
      <c r="G375" s="48" t="s">
        <v>2742</v>
      </c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3"/>
      <c r="U375" s="43"/>
      <c r="V375" s="43"/>
      <c r="W375" s="43"/>
      <c r="X375" s="43"/>
      <c r="Y375" s="43"/>
      <c r="Z375" s="43"/>
    </row>
    <row r="376" spans="1:26" ht="12" customHeight="1" x14ac:dyDescent="0.25">
      <c r="A376" s="44">
        <v>375</v>
      </c>
      <c r="B376" s="24" t="s">
        <v>1397</v>
      </c>
      <c r="C376" s="53" t="s">
        <v>2743</v>
      </c>
      <c r="D376" s="28" t="s">
        <v>1396</v>
      </c>
      <c r="E376" s="28" t="s">
        <v>2744</v>
      </c>
      <c r="F376" s="47" t="s">
        <v>2745</v>
      </c>
      <c r="G376" s="48" t="s">
        <v>2746</v>
      </c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3"/>
      <c r="U376" s="43"/>
      <c r="V376" s="43"/>
      <c r="W376" s="43"/>
      <c r="X376" s="43"/>
      <c r="Y376" s="43"/>
      <c r="Z376" s="43"/>
    </row>
    <row r="377" spans="1:26" ht="12" customHeight="1" x14ac:dyDescent="0.25">
      <c r="A377" s="44">
        <v>376</v>
      </c>
      <c r="B377" s="53" t="s">
        <v>1401</v>
      </c>
      <c r="C377" s="53" t="s">
        <v>2373</v>
      </c>
      <c r="D377" s="28" t="s">
        <v>1400</v>
      </c>
      <c r="E377" s="28" t="s">
        <v>2747</v>
      </c>
      <c r="F377" s="47" t="s">
        <v>2748</v>
      </c>
      <c r="G377" s="48" t="s">
        <v>2209</v>
      </c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3"/>
      <c r="U377" s="43"/>
      <c r="V377" s="43"/>
      <c r="W377" s="43"/>
      <c r="X377" s="43"/>
      <c r="Y377" s="43"/>
      <c r="Z377" s="43"/>
    </row>
    <row r="378" spans="1:26" ht="12" customHeight="1" x14ac:dyDescent="0.25">
      <c r="A378" s="44">
        <v>377</v>
      </c>
      <c r="B378" s="24" t="s">
        <v>1405</v>
      </c>
      <c r="C378" s="53" t="s">
        <v>2749</v>
      </c>
      <c r="D378" s="28" t="s">
        <v>1413</v>
      </c>
      <c r="E378" s="28"/>
      <c r="F378" s="47" t="s">
        <v>1936</v>
      </c>
      <c r="G378" s="48" t="s">
        <v>1937</v>
      </c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3"/>
      <c r="U378" s="43"/>
      <c r="V378" s="43"/>
      <c r="W378" s="43"/>
      <c r="X378" s="43"/>
      <c r="Y378" s="43"/>
      <c r="Z378" s="43"/>
    </row>
    <row r="379" spans="1:26" ht="12" customHeight="1" x14ac:dyDescent="0.25">
      <c r="A379" s="44">
        <v>378</v>
      </c>
      <c r="B379" s="24" t="s">
        <v>1408</v>
      </c>
      <c r="C379" s="53" t="s">
        <v>2749</v>
      </c>
      <c r="D379" s="46" t="s">
        <v>1410</v>
      </c>
      <c r="E379" s="28"/>
      <c r="F379" s="69" t="s">
        <v>1936</v>
      </c>
      <c r="G379" s="97" t="s">
        <v>1937</v>
      </c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3"/>
      <c r="U379" s="43"/>
      <c r="V379" s="43"/>
      <c r="W379" s="43"/>
      <c r="X379" s="43"/>
      <c r="Y379" s="43"/>
      <c r="Z379" s="43"/>
    </row>
    <row r="380" spans="1:26" ht="12" customHeight="1" x14ac:dyDescent="0.25">
      <c r="A380" s="44">
        <v>379</v>
      </c>
      <c r="B380" s="24" t="s">
        <v>1411</v>
      </c>
      <c r="C380" s="53" t="s">
        <v>2749</v>
      </c>
      <c r="D380" s="28" t="s">
        <v>1404</v>
      </c>
      <c r="E380" s="28"/>
      <c r="F380" s="47" t="s">
        <v>1936</v>
      </c>
      <c r="G380" s="48" t="s">
        <v>1937</v>
      </c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3"/>
      <c r="U380" s="43"/>
      <c r="V380" s="43"/>
      <c r="W380" s="43"/>
      <c r="X380" s="43"/>
      <c r="Y380" s="43"/>
      <c r="Z380" s="43"/>
    </row>
    <row r="381" spans="1:26" ht="12" customHeight="1" x14ac:dyDescent="0.25">
      <c r="A381" s="44">
        <v>380</v>
      </c>
      <c r="B381" s="24" t="s">
        <v>1414</v>
      </c>
      <c r="C381" s="53" t="s">
        <v>2749</v>
      </c>
      <c r="D381" s="28" t="s">
        <v>1407</v>
      </c>
      <c r="E381" s="28"/>
      <c r="F381" s="47" t="s">
        <v>1936</v>
      </c>
      <c r="G381" s="48" t="s">
        <v>1937</v>
      </c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3"/>
      <c r="U381" s="43"/>
      <c r="V381" s="43"/>
      <c r="W381" s="43"/>
      <c r="X381" s="43"/>
      <c r="Y381" s="43"/>
      <c r="Z381" s="43"/>
    </row>
    <row r="382" spans="1:26" ht="12" customHeight="1" x14ac:dyDescent="0.25">
      <c r="A382" s="44">
        <v>381</v>
      </c>
      <c r="B382" s="24" t="s">
        <v>1417</v>
      </c>
      <c r="C382" s="53" t="s">
        <v>2749</v>
      </c>
      <c r="D382" s="34" t="s">
        <v>1416</v>
      </c>
      <c r="E382" s="28"/>
      <c r="F382" s="85" t="s">
        <v>2750</v>
      </c>
      <c r="G382" s="91" t="s">
        <v>2751</v>
      </c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3"/>
      <c r="U382" s="43"/>
      <c r="V382" s="43"/>
      <c r="W382" s="43"/>
      <c r="X382" s="43"/>
      <c r="Y382" s="43"/>
      <c r="Z382" s="43"/>
    </row>
    <row r="383" spans="1:26" ht="12" customHeight="1" x14ac:dyDescent="0.25">
      <c r="A383" s="44">
        <v>382</v>
      </c>
      <c r="B383" s="24" t="s">
        <v>1420</v>
      </c>
      <c r="C383" s="53" t="s">
        <v>2752</v>
      </c>
      <c r="D383" s="28" t="s">
        <v>1419</v>
      </c>
      <c r="E383" s="28"/>
      <c r="F383" s="89" t="s">
        <v>2753</v>
      </c>
      <c r="G383" s="48" t="s">
        <v>2754</v>
      </c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3"/>
      <c r="U383" s="43"/>
      <c r="V383" s="43"/>
      <c r="W383" s="43"/>
      <c r="X383" s="43"/>
      <c r="Y383" s="43"/>
      <c r="Z383" s="43"/>
    </row>
    <row r="384" spans="1:26" ht="12" customHeight="1" x14ac:dyDescent="0.25">
      <c r="A384" s="44">
        <v>383</v>
      </c>
      <c r="B384" s="24" t="s">
        <v>1427</v>
      </c>
      <c r="C384" s="53" t="s">
        <v>2758</v>
      </c>
      <c r="D384" s="28" t="s">
        <v>1426</v>
      </c>
      <c r="E384" s="28"/>
      <c r="F384" s="47" t="s">
        <v>2759</v>
      </c>
      <c r="G384" s="48" t="s">
        <v>2760</v>
      </c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3"/>
      <c r="U384" s="43"/>
      <c r="V384" s="43"/>
      <c r="W384" s="43"/>
      <c r="X384" s="43"/>
      <c r="Y384" s="43"/>
      <c r="Z384" s="43"/>
    </row>
    <row r="385" spans="1:26" ht="12" customHeight="1" x14ac:dyDescent="0.25">
      <c r="A385" s="44">
        <v>384</v>
      </c>
      <c r="B385" s="24" t="s">
        <v>1431</v>
      </c>
      <c r="C385" s="53" t="s">
        <v>2761</v>
      </c>
      <c r="D385" s="28" t="s">
        <v>1430</v>
      </c>
      <c r="E385" s="28" t="s">
        <v>2762</v>
      </c>
      <c r="F385" s="47" t="s">
        <v>2763</v>
      </c>
      <c r="G385" s="48" t="s">
        <v>2764</v>
      </c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3"/>
      <c r="U385" s="43"/>
      <c r="V385" s="43"/>
      <c r="W385" s="43"/>
      <c r="X385" s="43"/>
      <c r="Y385" s="43"/>
      <c r="Z385" s="43"/>
    </row>
    <row r="386" spans="1:26" ht="12" customHeight="1" x14ac:dyDescent="0.25">
      <c r="A386" s="44">
        <v>385</v>
      </c>
      <c r="B386" s="24" t="s">
        <v>1435</v>
      </c>
      <c r="C386" s="53" t="s">
        <v>2765</v>
      </c>
      <c r="D386" s="28" t="s">
        <v>1434</v>
      </c>
      <c r="E386" s="28" t="s">
        <v>2766</v>
      </c>
      <c r="F386" s="47" t="s">
        <v>2538</v>
      </c>
      <c r="G386" s="48" t="s">
        <v>2767</v>
      </c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3"/>
      <c r="U386" s="43"/>
      <c r="V386" s="43"/>
      <c r="W386" s="43"/>
      <c r="X386" s="43"/>
      <c r="Y386" s="43"/>
      <c r="Z386" s="43"/>
    </row>
    <row r="387" spans="1:26" ht="12" customHeight="1" x14ac:dyDescent="0.25">
      <c r="A387" s="44">
        <v>386</v>
      </c>
      <c r="B387" s="24" t="s">
        <v>1439</v>
      </c>
      <c r="C387" s="53" t="s">
        <v>2768</v>
      </c>
      <c r="D387" s="28" t="s">
        <v>1438</v>
      </c>
      <c r="E387" s="28" t="s">
        <v>2769</v>
      </c>
      <c r="F387" s="823" t="s">
        <v>5226</v>
      </c>
      <c r="G387" s="98" t="s">
        <v>2771</v>
      </c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3"/>
      <c r="U387" s="43"/>
      <c r="V387" s="43"/>
      <c r="W387" s="43"/>
      <c r="X387" s="43"/>
      <c r="Y387" s="43"/>
      <c r="Z387" s="43"/>
    </row>
    <row r="388" spans="1:26" ht="12" customHeight="1" x14ac:dyDescent="0.25">
      <c r="A388" s="44">
        <v>387</v>
      </c>
      <c r="B388" s="24" t="s">
        <v>1443</v>
      </c>
      <c r="C388" s="53" t="s">
        <v>1934</v>
      </c>
      <c r="D388" s="28" t="s">
        <v>1442</v>
      </c>
      <c r="E388" s="28"/>
      <c r="F388" s="47" t="s">
        <v>1936</v>
      </c>
      <c r="G388" s="48" t="s">
        <v>2778</v>
      </c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3"/>
      <c r="U388" s="43"/>
      <c r="V388" s="43"/>
      <c r="W388" s="43"/>
      <c r="X388" s="43"/>
      <c r="Y388" s="43"/>
      <c r="Z388" s="43"/>
    </row>
    <row r="389" spans="1:26" ht="12" customHeight="1" x14ac:dyDescent="0.25">
      <c r="A389" s="44">
        <v>388</v>
      </c>
      <c r="B389" s="24" t="s">
        <v>1443</v>
      </c>
      <c r="C389" s="53" t="s">
        <v>1934</v>
      </c>
      <c r="D389" s="28" t="s">
        <v>1445</v>
      </c>
      <c r="E389" s="28"/>
      <c r="F389" s="47" t="s">
        <v>1936</v>
      </c>
      <c r="G389" s="48" t="s">
        <v>2778</v>
      </c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3"/>
      <c r="U389" s="43"/>
      <c r="V389" s="43"/>
      <c r="W389" s="43"/>
      <c r="X389" s="43"/>
      <c r="Y389" s="43"/>
      <c r="Z389" s="43"/>
    </row>
    <row r="390" spans="1:26" ht="12" customHeight="1" x14ac:dyDescent="0.25">
      <c r="A390" s="44">
        <v>389</v>
      </c>
      <c r="B390" s="24" t="s">
        <v>1443</v>
      </c>
      <c r="C390" s="53" t="s">
        <v>1934</v>
      </c>
      <c r="D390" s="28" t="s">
        <v>1446</v>
      </c>
      <c r="E390" s="28"/>
      <c r="F390" s="69" t="s">
        <v>1936</v>
      </c>
      <c r="G390" s="48" t="s">
        <v>2778</v>
      </c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3"/>
      <c r="U390" s="43"/>
      <c r="V390" s="43"/>
      <c r="W390" s="43"/>
      <c r="X390" s="43"/>
      <c r="Y390" s="43"/>
      <c r="Z390" s="43"/>
    </row>
    <row r="391" spans="1:26" ht="12" customHeight="1" x14ac:dyDescent="0.25">
      <c r="A391" s="44">
        <v>390</v>
      </c>
      <c r="B391" s="53" t="s">
        <v>1448</v>
      </c>
      <c r="C391" s="53" t="s">
        <v>2773</v>
      </c>
      <c r="D391" s="28" t="s">
        <v>1447</v>
      </c>
      <c r="E391" s="28" t="s">
        <v>2779</v>
      </c>
      <c r="F391" s="47" t="s">
        <v>2776</v>
      </c>
      <c r="G391" s="48" t="s">
        <v>2777</v>
      </c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3"/>
      <c r="U391" s="43"/>
      <c r="V391" s="43"/>
      <c r="W391" s="43"/>
      <c r="X391" s="43"/>
      <c r="Y391" s="43"/>
      <c r="Z391" s="43"/>
    </row>
    <row r="392" spans="1:26" ht="12" customHeight="1" x14ac:dyDescent="0.25">
      <c r="A392" s="44">
        <v>391</v>
      </c>
      <c r="B392" s="24" t="s">
        <v>1452</v>
      </c>
      <c r="C392" s="53" t="s">
        <v>2780</v>
      </c>
      <c r="D392" s="28" t="s">
        <v>1451</v>
      </c>
      <c r="E392" s="28" t="s">
        <v>2781</v>
      </c>
      <c r="F392" s="47" t="s">
        <v>2782</v>
      </c>
      <c r="G392" s="48" t="s">
        <v>2783</v>
      </c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3"/>
      <c r="U392" s="43"/>
      <c r="V392" s="43"/>
      <c r="W392" s="43"/>
      <c r="X392" s="43"/>
      <c r="Y392" s="43"/>
      <c r="Z392" s="43"/>
    </row>
    <row r="393" spans="1:26" ht="12" customHeight="1" x14ac:dyDescent="0.25">
      <c r="A393" s="44">
        <v>392</v>
      </c>
      <c r="B393" s="24" t="s">
        <v>1456</v>
      </c>
      <c r="C393" s="53" t="s">
        <v>2784</v>
      </c>
      <c r="D393" s="28" t="s">
        <v>1455</v>
      </c>
      <c r="E393" s="28"/>
      <c r="F393" s="47" t="s">
        <v>1670</v>
      </c>
      <c r="G393" s="48" t="s">
        <v>1671</v>
      </c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3"/>
      <c r="U393" s="43"/>
      <c r="V393" s="43"/>
      <c r="W393" s="43"/>
      <c r="X393" s="43"/>
      <c r="Y393" s="43"/>
      <c r="Z393" s="43"/>
    </row>
    <row r="394" spans="1:26" ht="12" customHeight="1" x14ac:dyDescent="0.25">
      <c r="A394" s="44">
        <v>393</v>
      </c>
      <c r="B394" s="24" t="s">
        <v>1460</v>
      </c>
      <c r="C394" s="53" t="s">
        <v>2785</v>
      </c>
      <c r="D394" s="28" t="s">
        <v>1459</v>
      </c>
      <c r="E394" s="28"/>
      <c r="F394" s="47" t="s">
        <v>2786</v>
      </c>
      <c r="G394" s="48" t="s">
        <v>2787</v>
      </c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3"/>
      <c r="U394" s="43"/>
      <c r="V394" s="43"/>
      <c r="W394" s="43"/>
      <c r="X394" s="43"/>
      <c r="Y394" s="43"/>
      <c r="Z394" s="43"/>
    </row>
    <row r="395" spans="1:26" ht="12" customHeight="1" x14ac:dyDescent="0.25">
      <c r="A395" s="44">
        <v>394</v>
      </c>
      <c r="B395" s="24" t="s">
        <v>1464</v>
      </c>
      <c r="C395" s="53" t="s">
        <v>2788</v>
      </c>
      <c r="D395" s="28" t="s">
        <v>1463</v>
      </c>
      <c r="E395" s="28" t="s">
        <v>2789</v>
      </c>
      <c r="F395" s="62" t="s">
        <v>1699</v>
      </c>
      <c r="G395" s="48" t="s">
        <v>2790</v>
      </c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3"/>
      <c r="U395" s="43"/>
      <c r="V395" s="43"/>
      <c r="W395" s="43"/>
      <c r="X395" s="43"/>
      <c r="Y395" s="43"/>
      <c r="Z395" s="43"/>
    </row>
    <row r="396" spans="1:26" ht="12" customHeight="1" x14ac:dyDescent="0.25">
      <c r="A396" s="44">
        <v>395</v>
      </c>
      <c r="B396" s="53" t="s">
        <v>1467</v>
      </c>
      <c r="C396" s="53" t="s">
        <v>2791</v>
      </c>
      <c r="D396" s="28" t="s">
        <v>1466</v>
      </c>
      <c r="E396" s="28"/>
      <c r="F396" s="47" t="s">
        <v>2792</v>
      </c>
      <c r="G396" s="48" t="s">
        <v>2416</v>
      </c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3"/>
      <c r="U396" s="43"/>
      <c r="V396" s="43"/>
      <c r="W396" s="43"/>
      <c r="X396" s="43"/>
      <c r="Y396" s="43"/>
      <c r="Z396" s="43"/>
    </row>
    <row r="397" spans="1:26" ht="12" customHeight="1" x14ac:dyDescent="0.25">
      <c r="A397" s="44">
        <v>396</v>
      </c>
      <c r="B397" s="24" t="s">
        <v>1471</v>
      </c>
      <c r="C397" s="53" t="s">
        <v>2793</v>
      </c>
      <c r="D397" s="28" t="s">
        <v>1470</v>
      </c>
      <c r="E397" s="28" t="s">
        <v>2794</v>
      </c>
      <c r="F397" s="47" t="s">
        <v>1835</v>
      </c>
      <c r="G397" s="48" t="s">
        <v>1836</v>
      </c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3"/>
      <c r="U397" s="43"/>
      <c r="V397" s="43"/>
      <c r="W397" s="43"/>
      <c r="X397" s="43"/>
      <c r="Y397" s="43"/>
      <c r="Z397" s="43"/>
    </row>
    <row r="398" spans="1:26" ht="12" customHeight="1" x14ac:dyDescent="0.25">
      <c r="A398" s="44">
        <v>397</v>
      </c>
      <c r="B398" s="24" t="s">
        <v>1475</v>
      </c>
      <c r="C398" s="53" t="s">
        <v>2795</v>
      </c>
      <c r="D398" s="28" t="s">
        <v>1474</v>
      </c>
      <c r="E398" s="28" t="s">
        <v>2796</v>
      </c>
      <c r="F398" s="69" t="s">
        <v>2797</v>
      </c>
      <c r="G398" s="97" t="s">
        <v>2798</v>
      </c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3"/>
      <c r="U398" s="43"/>
      <c r="V398" s="43"/>
      <c r="W398" s="43"/>
      <c r="X398" s="43"/>
      <c r="Y398" s="43"/>
      <c r="Z398" s="43"/>
    </row>
    <row r="399" spans="1:26" ht="12" customHeight="1" x14ac:dyDescent="0.25">
      <c r="A399" s="44">
        <v>398</v>
      </c>
      <c r="B399" s="53" t="s">
        <v>1479</v>
      </c>
      <c r="C399" s="53" t="s">
        <v>2214</v>
      </c>
      <c r="D399" s="28" t="s">
        <v>1478</v>
      </c>
      <c r="E399" s="28" t="s">
        <v>2799</v>
      </c>
      <c r="F399" s="47" t="s">
        <v>2216</v>
      </c>
      <c r="G399" s="48" t="s">
        <v>2800</v>
      </c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3"/>
      <c r="U399" s="43"/>
      <c r="V399" s="43"/>
      <c r="W399" s="43"/>
      <c r="X399" s="43"/>
      <c r="Y399" s="43"/>
      <c r="Z399" s="43"/>
    </row>
    <row r="400" spans="1:26" ht="12" customHeight="1" x14ac:dyDescent="0.25">
      <c r="A400" s="44">
        <v>399</v>
      </c>
      <c r="B400" s="53" t="s">
        <v>1483</v>
      </c>
      <c r="C400" s="53" t="s">
        <v>2801</v>
      </c>
      <c r="D400" s="28" t="s">
        <v>1482</v>
      </c>
      <c r="E400" s="28" t="s">
        <v>2802</v>
      </c>
      <c r="F400" s="47" t="s">
        <v>1839</v>
      </c>
      <c r="G400" s="48" t="s">
        <v>2803</v>
      </c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3"/>
      <c r="U400" s="43"/>
      <c r="V400" s="43"/>
      <c r="W400" s="43"/>
      <c r="X400" s="43"/>
      <c r="Y400" s="43"/>
      <c r="Z400" s="43"/>
    </row>
    <row r="401" spans="1:26" ht="12" customHeight="1" x14ac:dyDescent="0.25">
      <c r="A401" s="44">
        <v>400</v>
      </c>
      <c r="B401" s="24" t="s">
        <v>1487</v>
      </c>
      <c r="C401" s="53" t="s">
        <v>2214</v>
      </c>
      <c r="D401" s="28" t="s">
        <v>1486</v>
      </c>
      <c r="E401" s="28" t="s">
        <v>2804</v>
      </c>
      <c r="F401" s="47" t="s">
        <v>2216</v>
      </c>
      <c r="G401" s="48" t="s">
        <v>2805</v>
      </c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3"/>
      <c r="U401" s="43"/>
      <c r="V401" s="43"/>
      <c r="W401" s="43"/>
      <c r="X401" s="43"/>
      <c r="Y401" s="43"/>
      <c r="Z401" s="43"/>
    </row>
    <row r="402" spans="1:26" ht="12" customHeight="1" x14ac:dyDescent="0.25">
      <c r="A402" s="44">
        <v>401</v>
      </c>
      <c r="B402" s="24" t="s">
        <v>1491</v>
      </c>
      <c r="C402" s="53" t="s">
        <v>2577</v>
      </c>
      <c r="D402" s="28" t="s">
        <v>1490</v>
      </c>
      <c r="E402" s="28"/>
      <c r="F402" s="89" t="s">
        <v>2806</v>
      </c>
      <c r="G402" s="48" t="s">
        <v>2807</v>
      </c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3"/>
      <c r="U402" s="43"/>
      <c r="V402" s="43"/>
      <c r="W402" s="43"/>
      <c r="X402" s="43"/>
      <c r="Y402" s="43"/>
      <c r="Z402" s="43"/>
    </row>
    <row r="403" spans="1:26" ht="12" customHeight="1" x14ac:dyDescent="0.25">
      <c r="A403" s="44">
        <v>402</v>
      </c>
      <c r="B403" s="24" t="s">
        <v>1502</v>
      </c>
      <c r="C403" s="53" t="s">
        <v>2809</v>
      </c>
      <c r="D403" s="28" t="s">
        <v>1501</v>
      </c>
      <c r="E403" s="28" t="s">
        <v>2810</v>
      </c>
      <c r="F403" s="62" t="s">
        <v>2811</v>
      </c>
      <c r="G403" s="48" t="s">
        <v>2812</v>
      </c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3"/>
      <c r="U403" s="43"/>
      <c r="V403" s="43"/>
      <c r="W403" s="43"/>
      <c r="X403" s="43"/>
      <c r="Y403" s="43"/>
      <c r="Z403" s="43"/>
    </row>
    <row r="404" spans="1:26" ht="12" customHeight="1" x14ac:dyDescent="0.25">
      <c r="A404" s="44">
        <v>403</v>
      </c>
      <c r="B404" s="24" t="s">
        <v>1506</v>
      </c>
      <c r="C404" s="53" t="s">
        <v>2791</v>
      </c>
      <c r="D404" s="28" t="s">
        <v>1505</v>
      </c>
      <c r="E404" s="28" t="s">
        <v>2813</v>
      </c>
      <c r="F404" s="47" t="s">
        <v>2792</v>
      </c>
      <c r="G404" s="48" t="s">
        <v>2416</v>
      </c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3"/>
      <c r="U404" s="43"/>
      <c r="V404" s="43"/>
      <c r="W404" s="43"/>
      <c r="X404" s="43"/>
      <c r="Y404" s="43"/>
      <c r="Z404" s="43"/>
    </row>
    <row r="405" spans="1:26" ht="12" customHeight="1" x14ac:dyDescent="0.25">
      <c r="A405" s="44">
        <v>404</v>
      </c>
      <c r="B405" s="24" t="s">
        <v>1510</v>
      </c>
      <c r="C405" s="53" t="s">
        <v>2195</v>
      </c>
      <c r="D405" s="28" t="s">
        <v>1509</v>
      </c>
      <c r="E405" s="28" t="s">
        <v>2814</v>
      </c>
      <c r="F405" s="69" t="s">
        <v>2199</v>
      </c>
      <c r="G405" s="48" t="s">
        <v>2198</v>
      </c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3"/>
      <c r="U405" s="43"/>
      <c r="V405" s="43"/>
      <c r="W405" s="43"/>
      <c r="X405" s="43"/>
      <c r="Y405" s="43"/>
      <c r="Z405" s="43"/>
    </row>
    <row r="406" spans="1:26" ht="12" customHeight="1" x14ac:dyDescent="0.25">
      <c r="A406" s="44">
        <v>405</v>
      </c>
      <c r="B406" s="24" t="s">
        <v>1518</v>
      </c>
      <c r="C406" s="53" t="s">
        <v>2815</v>
      </c>
      <c r="D406" s="28" t="s">
        <v>1517</v>
      </c>
      <c r="E406" s="28" t="s">
        <v>2816</v>
      </c>
      <c r="F406" s="47" t="s">
        <v>2817</v>
      </c>
      <c r="G406" s="48" t="s">
        <v>2818</v>
      </c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3"/>
      <c r="U406" s="43"/>
      <c r="V406" s="43"/>
      <c r="W406" s="43"/>
      <c r="X406" s="43"/>
      <c r="Y406" s="43"/>
      <c r="Z406" s="43"/>
    </row>
    <row r="407" spans="1:26" ht="12" customHeight="1" x14ac:dyDescent="0.25">
      <c r="A407" s="44">
        <v>406</v>
      </c>
      <c r="B407" s="24" t="s">
        <v>1522</v>
      </c>
      <c r="C407" s="53" t="s">
        <v>2819</v>
      </c>
      <c r="D407" s="99" t="s">
        <v>1521</v>
      </c>
      <c r="E407" s="28"/>
      <c r="F407" s="47" t="s">
        <v>2820</v>
      </c>
      <c r="G407" s="48" t="s">
        <v>2821</v>
      </c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3"/>
      <c r="U407" s="43"/>
      <c r="V407" s="43"/>
      <c r="W407" s="43"/>
      <c r="X407" s="43"/>
      <c r="Y407" s="43"/>
      <c r="Z407" s="43"/>
    </row>
    <row r="408" spans="1:26" ht="12" customHeight="1" x14ac:dyDescent="0.25">
      <c r="A408" s="44">
        <v>407</v>
      </c>
      <c r="B408" s="52" t="s">
        <v>1525</v>
      </c>
      <c r="C408" s="53" t="s">
        <v>2822</v>
      </c>
      <c r="D408" s="28" t="s">
        <v>1528</v>
      </c>
      <c r="E408" s="28" t="s">
        <v>2823</v>
      </c>
      <c r="F408" s="47" t="s">
        <v>2824</v>
      </c>
      <c r="G408" s="48" t="s">
        <v>2825</v>
      </c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3"/>
      <c r="U408" s="43"/>
      <c r="V408" s="43"/>
      <c r="W408" s="43"/>
      <c r="X408" s="43"/>
      <c r="Y408" s="43"/>
      <c r="Z408" s="43"/>
    </row>
    <row r="409" spans="1:26" ht="12" customHeight="1" x14ac:dyDescent="0.25">
      <c r="A409" s="44">
        <v>408</v>
      </c>
      <c r="B409" s="53" t="s">
        <v>1529</v>
      </c>
      <c r="C409" s="53" t="s">
        <v>2822</v>
      </c>
      <c r="D409" s="79" t="s">
        <v>1532</v>
      </c>
      <c r="E409" s="28"/>
      <c r="F409" s="47" t="s">
        <v>2824</v>
      </c>
      <c r="G409" s="48" t="s">
        <v>2825</v>
      </c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3"/>
      <c r="U409" s="43"/>
      <c r="V409" s="43"/>
      <c r="W409" s="43"/>
      <c r="X409" s="43"/>
      <c r="Y409" s="43"/>
      <c r="Z409" s="43"/>
    </row>
    <row r="410" spans="1:26" ht="12" customHeight="1" x14ac:dyDescent="0.25">
      <c r="A410" s="44">
        <v>409</v>
      </c>
      <c r="B410" s="53" t="s">
        <v>1533</v>
      </c>
      <c r="C410" s="53" t="s">
        <v>2822</v>
      </c>
      <c r="D410" s="34" t="s">
        <v>1524</v>
      </c>
      <c r="E410" s="28" t="s">
        <v>2826</v>
      </c>
      <c r="F410" s="47" t="s">
        <v>2824</v>
      </c>
      <c r="G410" s="48" t="s">
        <v>2825</v>
      </c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3"/>
      <c r="U410" s="43"/>
      <c r="V410" s="43"/>
      <c r="W410" s="43"/>
      <c r="X410" s="43"/>
      <c r="Y410" s="43"/>
      <c r="Z410" s="43"/>
    </row>
    <row r="411" spans="1:26" ht="12" customHeight="1" x14ac:dyDescent="0.25">
      <c r="A411" s="44">
        <v>410</v>
      </c>
      <c r="B411" s="24" t="s">
        <v>1536</v>
      </c>
      <c r="C411" s="53" t="s">
        <v>2827</v>
      </c>
      <c r="D411" s="28" t="s">
        <v>1535</v>
      </c>
      <c r="E411" s="28" t="s">
        <v>2828</v>
      </c>
      <c r="F411" s="47" t="s">
        <v>2829</v>
      </c>
      <c r="G411" s="48" t="s">
        <v>2830</v>
      </c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3"/>
      <c r="U411" s="43"/>
      <c r="V411" s="43"/>
      <c r="W411" s="43"/>
      <c r="X411" s="43"/>
      <c r="Y411" s="43"/>
      <c r="Z411" s="43"/>
    </row>
    <row r="412" spans="1:26" ht="12" customHeight="1" x14ac:dyDescent="0.25">
      <c r="A412" s="44">
        <v>411</v>
      </c>
      <c r="B412" s="24" t="s">
        <v>1540</v>
      </c>
      <c r="C412" s="53" t="s">
        <v>2831</v>
      </c>
      <c r="D412" s="63" t="s">
        <v>1539</v>
      </c>
      <c r="E412" s="28" t="s">
        <v>2832</v>
      </c>
      <c r="F412" s="47" t="s">
        <v>2833</v>
      </c>
      <c r="G412" s="48" t="s">
        <v>2834</v>
      </c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3"/>
      <c r="U412" s="43"/>
      <c r="V412" s="43"/>
      <c r="W412" s="43"/>
      <c r="X412" s="43"/>
      <c r="Y412" s="43"/>
      <c r="Z412" s="43"/>
    </row>
    <row r="413" spans="1:26" ht="12" customHeight="1" x14ac:dyDescent="0.25">
      <c r="A413" s="44">
        <v>412</v>
      </c>
      <c r="B413" s="24" t="s">
        <v>1544</v>
      </c>
      <c r="C413" s="53" t="s">
        <v>2460</v>
      </c>
      <c r="D413" s="28" t="s">
        <v>1543</v>
      </c>
      <c r="E413" s="28" t="s">
        <v>2835</v>
      </c>
      <c r="F413" s="47" t="s">
        <v>2480</v>
      </c>
      <c r="G413" s="48" t="s">
        <v>2836</v>
      </c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3"/>
      <c r="U413" s="43"/>
      <c r="V413" s="43"/>
      <c r="W413" s="43"/>
      <c r="X413" s="43"/>
      <c r="Y413" s="43"/>
      <c r="Z413" s="43"/>
    </row>
    <row r="414" spans="1:26" ht="12" customHeight="1" x14ac:dyDescent="0.25">
      <c r="A414" s="44">
        <v>413</v>
      </c>
      <c r="B414" s="53" t="s">
        <v>1548</v>
      </c>
      <c r="C414" s="53" t="s">
        <v>2556</v>
      </c>
      <c r="D414" s="28" t="s">
        <v>2838</v>
      </c>
      <c r="E414" s="28" t="s">
        <v>2839</v>
      </c>
      <c r="F414" s="62" t="s">
        <v>1699</v>
      </c>
      <c r="G414" s="48" t="s">
        <v>1700</v>
      </c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3"/>
      <c r="U414" s="43"/>
      <c r="V414" s="43"/>
      <c r="W414" s="43"/>
      <c r="X414" s="43"/>
      <c r="Y414" s="43"/>
      <c r="Z414" s="43"/>
    </row>
    <row r="415" spans="1:26" ht="12" customHeight="1" x14ac:dyDescent="0.25">
      <c r="A415" s="44">
        <v>414</v>
      </c>
      <c r="B415" s="24" t="s">
        <v>1551</v>
      </c>
      <c r="C415" s="53" t="s">
        <v>2840</v>
      </c>
      <c r="D415" s="28" t="s">
        <v>1550</v>
      </c>
      <c r="E415" s="28" t="s">
        <v>2841</v>
      </c>
      <c r="F415" s="47" t="s">
        <v>1796</v>
      </c>
      <c r="G415" s="48" t="s">
        <v>2842</v>
      </c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3"/>
      <c r="U415" s="43"/>
      <c r="V415" s="43"/>
      <c r="W415" s="43"/>
      <c r="X415" s="43"/>
      <c r="Y415" s="43"/>
      <c r="Z415" s="43"/>
    </row>
    <row r="416" spans="1:26" ht="12" customHeight="1" x14ac:dyDescent="0.25">
      <c r="A416" s="44">
        <v>415</v>
      </c>
      <c r="B416" s="53" t="s">
        <v>1555</v>
      </c>
      <c r="C416" s="53" t="s">
        <v>2843</v>
      </c>
      <c r="D416" s="28" t="s">
        <v>1554</v>
      </c>
      <c r="E416" s="28"/>
      <c r="F416" s="47" t="s">
        <v>1666</v>
      </c>
      <c r="G416" s="48" t="s">
        <v>2315</v>
      </c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3"/>
      <c r="U416" s="43"/>
      <c r="V416" s="43"/>
      <c r="W416" s="43"/>
      <c r="X416" s="43"/>
      <c r="Y416" s="43"/>
      <c r="Z416" s="43"/>
    </row>
    <row r="417" spans="1:26" ht="12" customHeight="1" x14ac:dyDescent="0.25">
      <c r="A417" s="44">
        <v>416</v>
      </c>
      <c r="B417" s="24" t="s">
        <v>1559</v>
      </c>
      <c r="C417" s="53" t="s">
        <v>2844</v>
      </c>
      <c r="D417" s="68" t="s">
        <v>1558</v>
      </c>
      <c r="E417" s="28" t="s">
        <v>2845</v>
      </c>
      <c r="F417" s="47" t="s">
        <v>2846</v>
      </c>
      <c r="G417" s="48" t="s">
        <v>2098</v>
      </c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3"/>
      <c r="U417" s="43"/>
      <c r="V417" s="43"/>
      <c r="W417" s="43"/>
      <c r="X417" s="43"/>
      <c r="Y417" s="43"/>
      <c r="Z417" s="43"/>
    </row>
    <row r="418" spans="1:26" ht="12" customHeight="1" x14ac:dyDescent="0.25">
      <c r="A418" s="44">
        <v>417</v>
      </c>
      <c r="B418" s="45" t="s">
        <v>1562</v>
      </c>
      <c r="C418" s="53" t="s">
        <v>2351</v>
      </c>
      <c r="D418" s="34" t="s">
        <v>1561</v>
      </c>
      <c r="E418" s="28" t="s">
        <v>2847</v>
      </c>
      <c r="F418" s="47" t="s">
        <v>2848</v>
      </c>
      <c r="G418" s="48" t="s">
        <v>2849</v>
      </c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3"/>
      <c r="U418" s="43"/>
      <c r="V418" s="43"/>
      <c r="W418" s="43"/>
      <c r="X418" s="43"/>
      <c r="Y418" s="43"/>
      <c r="Z418" s="43"/>
    </row>
    <row r="419" spans="1:26" ht="12" customHeight="1" x14ac:dyDescent="0.25">
      <c r="A419" s="44">
        <v>418</v>
      </c>
      <c r="B419" s="24" t="s">
        <v>1570</v>
      </c>
      <c r="C419" s="53" t="s">
        <v>2850</v>
      </c>
      <c r="D419" s="28" t="s">
        <v>1569</v>
      </c>
      <c r="E419" s="28" t="s">
        <v>2851</v>
      </c>
      <c r="F419" s="47" t="s">
        <v>2852</v>
      </c>
      <c r="G419" s="48" t="s">
        <v>2853</v>
      </c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3"/>
      <c r="U419" s="43"/>
      <c r="V419" s="43"/>
      <c r="W419" s="43"/>
      <c r="X419" s="43"/>
      <c r="Y419" s="43"/>
      <c r="Z419" s="43"/>
    </row>
    <row r="420" spans="1:26" ht="12" customHeight="1" x14ac:dyDescent="0.25">
      <c r="A420" s="44">
        <v>419</v>
      </c>
      <c r="B420" s="24" t="s">
        <v>2854</v>
      </c>
      <c r="C420" s="53" t="s">
        <v>2855</v>
      </c>
      <c r="D420" s="28" t="s">
        <v>1565</v>
      </c>
      <c r="E420" s="28" t="s">
        <v>2856</v>
      </c>
      <c r="F420" s="60" t="s">
        <v>2857</v>
      </c>
      <c r="G420" s="48" t="s">
        <v>2858</v>
      </c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3"/>
      <c r="U420" s="43"/>
      <c r="V420" s="43"/>
      <c r="W420" s="43"/>
      <c r="X420" s="43"/>
      <c r="Y420" s="43"/>
      <c r="Z420" s="43"/>
    </row>
    <row r="421" spans="1:26" ht="12" customHeight="1" x14ac:dyDescent="0.25">
      <c r="A421" s="44">
        <v>420</v>
      </c>
      <c r="B421" s="24" t="s">
        <v>1574</v>
      </c>
      <c r="C421" s="53" t="s">
        <v>2859</v>
      </c>
      <c r="D421" s="28" t="s">
        <v>1573</v>
      </c>
      <c r="E421" s="28" t="s">
        <v>2860</v>
      </c>
      <c r="F421" s="47" t="s">
        <v>2861</v>
      </c>
      <c r="G421" s="48" t="s">
        <v>2862</v>
      </c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3"/>
      <c r="U421" s="43"/>
      <c r="V421" s="43"/>
      <c r="W421" s="43"/>
      <c r="X421" s="43"/>
      <c r="Y421" s="43"/>
      <c r="Z421" s="43"/>
    </row>
    <row r="422" spans="1:26" ht="12" customHeight="1" x14ac:dyDescent="0.25">
      <c r="A422" s="44">
        <v>421</v>
      </c>
      <c r="B422" s="53" t="s">
        <v>1578</v>
      </c>
      <c r="C422" s="53" t="s">
        <v>2863</v>
      </c>
      <c r="D422" s="28" t="s">
        <v>1577</v>
      </c>
      <c r="E422" s="28"/>
      <c r="F422" s="47" t="s">
        <v>2458</v>
      </c>
      <c r="G422" s="48" t="s">
        <v>2459</v>
      </c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3"/>
      <c r="U422" s="43"/>
      <c r="V422" s="43"/>
      <c r="W422" s="43"/>
      <c r="X422" s="43"/>
      <c r="Y422" s="43"/>
      <c r="Z422" s="43"/>
    </row>
    <row r="423" spans="1:26" ht="12" customHeight="1" x14ac:dyDescent="0.25">
      <c r="A423" s="44">
        <v>422</v>
      </c>
      <c r="B423" s="53" t="s">
        <v>1582</v>
      </c>
      <c r="C423" s="53" t="s">
        <v>2864</v>
      </c>
      <c r="D423" s="28" t="s">
        <v>1581</v>
      </c>
      <c r="E423" s="28"/>
      <c r="F423" s="47" t="s">
        <v>1666</v>
      </c>
      <c r="G423" s="48" t="s">
        <v>2315</v>
      </c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3"/>
      <c r="U423" s="43"/>
      <c r="V423" s="43"/>
      <c r="W423" s="43"/>
      <c r="X423" s="43"/>
      <c r="Y423" s="43"/>
      <c r="Z423" s="43"/>
    </row>
    <row r="424" spans="1:26" ht="12" customHeight="1" x14ac:dyDescent="0.25">
      <c r="A424" s="44">
        <v>423</v>
      </c>
      <c r="B424" s="24" t="s">
        <v>1586</v>
      </c>
      <c r="C424" s="53" t="s">
        <v>2865</v>
      </c>
      <c r="D424" s="28" t="s">
        <v>1585</v>
      </c>
      <c r="E424" s="28" t="s">
        <v>2866</v>
      </c>
      <c r="F424" s="47" t="s">
        <v>2867</v>
      </c>
      <c r="G424" s="48" t="s">
        <v>2868</v>
      </c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3"/>
      <c r="U424" s="43"/>
      <c r="V424" s="43"/>
      <c r="W424" s="43"/>
      <c r="X424" s="43"/>
      <c r="Y424" s="43"/>
      <c r="Z424" s="43"/>
    </row>
    <row r="425" spans="1:26" ht="12" customHeight="1" x14ac:dyDescent="0.25">
      <c r="A425" s="44">
        <v>424</v>
      </c>
      <c r="B425" s="53" t="s">
        <v>1589</v>
      </c>
      <c r="C425" s="53" t="s">
        <v>2864</v>
      </c>
      <c r="D425" s="28" t="s">
        <v>1588</v>
      </c>
      <c r="E425" s="28"/>
      <c r="F425" s="47" t="s">
        <v>1666</v>
      </c>
      <c r="G425" s="48" t="s">
        <v>2315</v>
      </c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3"/>
      <c r="U425" s="43"/>
      <c r="V425" s="43"/>
      <c r="W425" s="43"/>
      <c r="X425" s="43"/>
      <c r="Y425" s="43"/>
      <c r="Z425" s="43"/>
    </row>
    <row r="426" spans="1:26" ht="12" customHeight="1" x14ac:dyDescent="0.25">
      <c r="A426" s="44">
        <v>425</v>
      </c>
      <c r="B426" s="53" t="s">
        <v>1593</v>
      </c>
      <c r="C426" s="53" t="s">
        <v>2869</v>
      </c>
      <c r="D426" s="28" t="s">
        <v>1592</v>
      </c>
      <c r="E426" s="28" t="s">
        <v>2870</v>
      </c>
      <c r="F426" s="47" t="s">
        <v>1666</v>
      </c>
      <c r="G426" s="48" t="s">
        <v>2315</v>
      </c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3"/>
      <c r="U426" s="43"/>
      <c r="V426" s="43"/>
      <c r="W426" s="43"/>
      <c r="X426" s="43"/>
      <c r="Y426" s="43"/>
      <c r="Z426" s="43"/>
    </row>
    <row r="427" spans="1:26" ht="12" customHeight="1" x14ac:dyDescent="0.25">
      <c r="A427" s="44">
        <v>426</v>
      </c>
      <c r="B427" s="24" t="s">
        <v>1597</v>
      </c>
      <c r="C427" s="53" t="s">
        <v>2871</v>
      </c>
      <c r="D427" s="28" t="s">
        <v>1596</v>
      </c>
      <c r="E427" s="75">
        <v>3320504</v>
      </c>
      <c r="F427" s="47" t="s">
        <v>2872</v>
      </c>
      <c r="G427" s="48" t="s">
        <v>2873</v>
      </c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3"/>
      <c r="U427" s="43"/>
      <c r="V427" s="43"/>
      <c r="W427" s="43"/>
      <c r="X427" s="43"/>
      <c r="Y427" s="43"/>
      <c r="Z427" s="43"/>
    </row>
    <row r="428" spans="1:26" ht="12" customHeight="1" x14ac:dyDescent="0.25">
      <c r="A428" s="44">
        <v>427</v>
      </c>
      <c r="B428" s="851" t="s">
        <v>5246</v>
      </c>
      <c r="C428" s="53" t="s">
        <v>5247</v>
      </c>
      <c r="D428" s="857" t="s">
        <v>5249</v>
      </c>
      <c r="E428" s="856" t="s">
        <v>5256</v>
      </c>
      <c r="F428" s="864" t="s">
        <v>5253</v>
      </c>
      <c r="G428" s="92" t="s">
        <v>5254</v>
      </c>
      <c r="H428" s="824"/>
      <c r="I428" s="824"/>
      <c r="J428" s="824"/>
      <c r="K428" s="824"/>
      <c r="L428" s="824"/>
      <c r="M428" s="824"/>
      <c r="N428" s="824"/>
      <c r="O428" s="824"/>
      <c r="P428" s="824"/>
      <c r="Q428" s="824"/>
      <c r="R428" s="824"/>
      <c r="S428" s="824"/>
      <c r="T428" s="825"/>
      <c r="U428" s="825"/>
      <c r="V428" s="825"/>
      <c r="W428" s="825"/>
      <c r="X428" s="825"/>
      <c r="Y428" s="825"/>
      <c r="Z428" s="825"/>
    </row>
    <row r="429" spans="1:26" ht="12" customHeight="1" x14ac:dyDescent="0.25">
      <c r="A429" s="44">
        <v>428</v>
      </c>
      <c r="B429" s="851" t="s">
        <v>5246</v>
      </c>
      <c r="C429" s="53" t="s">
        <v>5248</v>
      </c>
      <c r="D429" s="857" t="s">
        <v>5250</v>
      </c>
      <c r="E429" s="856" t="s">
        <v>5257</v>
      </c>
      <c r="F429" s="853" t="s">
        <v>5253</v>
      </c>
      <c r="G429" s="854" t="s">
        <v>5254</v>
      </c>
      <c r="H429" s="824"/>
      <c r="I429" s="824"/>
      <c r="J429" s="824"/>
      <c r="K429" s="824"/>
      <c r="L429" s="824"/>
      <c r="M429" s="824"/>
      <c r="N429" s="824"/>
      <c r="O429" s="824"/>
      <c r="P429" s="824"/>
      <c r="Q429" s="824"/>
      <c r="R429" s="824"/>
      <c r="S429" s="824"/>
      <c r="T429" s="825"/>
      <c r="U429" s="825"/>
      <c r="V429" s="825"/>
      <c r="W429" s="825"/>
      <c r="X429" s="825"/>
      <c r="Y429" s="825"/>
      <c r="Z429" s="825"/>
    </row>
    <row r="430" spans="1:26" ht="12" customHeight="1" x14ac:dyDescent="0.25">
      <c r="A430" s="44">
        <v>429</v>
      </c>
      <c r="B430" s="851" t="s">
        <v>5246</v>
      </c>
      <c r="C430" s="53" t="s">
        <v>5247</v>
      </c>
      <c r="D430" s="857" t="s">
        <v>5251</v>
      </c>
      <c r="E430" s="852"/>
      <c r="F430" s="853" t="s">
        <v>5253</v>
      </c>
      <c r="G430" s="854" t="s">
        <v>5254</v>
      </c>
      <c r="H430" s="824"/>
      <c r="I430" s="824"/>
      <c r="J430" s="824"/>
      <c r="K430" s="824"/>
      <c r="L430" s="824"/>
      <c r="M430" s="824"/>
      <c r="N430" s="824"/>
      <c r="O430" s="824"/>
      <c r="P430" s="824"/>
      <c r="Q430" s="824"/>
      <c r="R430" s="824"/>
      <c r="S430" s="824"/>
      <c r="T430" s="825"/>
      <c r="U430" s="825"/>
      <c r="V430" s="825"/>
      <c r="W430" s="825"/>
      <c r="X430" s="825"/>
      <c r="Y430" s="825"/>
      <c r="Z430" s="825"/>
    </row>
    <row r="431" spans="1:26" ht="12" customHeight="1" x14ac:dyDescent="0.25">
      <c r="A431" s="44">
        <v>430</v>
      </c>
      <c r="B431" s="851" t="s">
        <v>5246</v>
      </c>
      <c r="C431" s="53" t="s">
        <v>5247</v>
      </c>
      <c r="D431" s="857" t="s">
        <v>5252</v>
      </c>
      <c r="E431" s="852"/>
      <c r="F431" s="853" t="s">
        <v>5253</v>
      </c>
      <c r="G431" s="854" t="s">
        <v>5254</v>
      </c>
      <c r="H431" s="824"/>
      <c r="I431" s="824"/>
      <c r="J431" s="824"/>
      <c r="K431" s="824"/>
      <c r="L431" s="824"/>
      <c r="M431" s="824"/>
      <c r="N431" s="824"/>
      <c r="O431" s="824"/>
      <c r="P431" s="824"/>
      <c r="Q431" s="824"/>
      <c r="R431" s="824"/>
      <c r="S431" s="824"/>
      <c r="T431" s="825"/>
      <c r="U431" s="825"/>
      <c r="V431" s="825"/>
      <c r="W431" s="825"/>
      <c r="X431" s="825"/>
      <c r="Y431" s="825"/>
      <c r="Z431" s="825"/>
    </row>
    <row r="432" spans="1:26" ht="12" customHeight="1" thickBot="1" x14ac:dyDescent="0.3">
      <c r="A432" s="44">
        <v>431</v>
      </c>
      <c r="B432" s="100" t="s">
        <v>1601</v>
      </c>
      <c r="C432" s="53" t="s">
        <v>2874</v>
      </c>
      <c r="D432" s="101" t="s">
        <v>1600</v>
      </c>
      <c r="E432" s="101" t="s">
        <v>2875</v>
      </c>
      <c r="F432" s="102" t="s">
        <v>2876</v>
      </c>
      <c r="G432" s="855" t="s">
        <v>5255</v>
      </c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3"/>
      <c r="U432" s="43"/>
      <c r="V432" s="43"/>
      <c r="W432" s="43"/>
      <c r="X432" s="43"/>
      <c r="Y432" s="43"/>
      <c r="Z432" s="43"/>
    </row>
    <row r="433" spans="1:26" ht="12" customHeight="1" x14ac:dyDescent="0.25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3"/>
      <c r="U433" s="43"/>
      <c r="V433" s="43"/>
      <c r="W433" s="43"/>
      <c r="X433" s="43"/>
      <c r="Y433" s="43"/>
      <c r="Z433" s="43"/>
    </row>
    <row r="434" spans="1:26" ht="12" customHeight="1" x14ac:dyDescent="0.25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3"/>
      <c r="U434" s="43"/>
      <c r="V434" s="43"/>
      <c r="W434" s="43"/>
      <c r="X434" s="43"/>
      <c r="Y434" s="43"/>
      <c r="Z434" s="43"/>
    </row>
    <row r="435" spans="1:26" ht="12" customHeight="1" x14ac:dyDescent="0.2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3"/>
      <c r="U435" s="43"/>
      <c r="V435" s="43"/>
      <c r="W435" s="43"/>
      <c r="X435" s="43"/>
      <c r="Y435" s="43"/>
      <c r="Z435" s="43"/>
    </row>
    <row r="436" spans="1:26" ht="12" customHeight="1" x14ac:dyDescent="0.25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3"/>
      <c r="U436" s="43"/>
      <c r="V436" s="43"/>
      <c r="W436" s="43"/>
      <c r="X436" s="43"/>
      <c r="Y436" s="43"/>
      <c r="Z436" s="43"/>
    </row>
    <row r="437" spans="1:26" ht="12" customHeight="1" x14ac:dyDescent="0.25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3"/>
      <c r="U437" s="43"/>
      <c r="V437" s="43"/>
      <c r="W437" s="43"/>
      <c r="X437" s="43"/>
      <c r="Y437" s="43"/>
      <c r="Z437" s="43"/>
    </row>
    <row r="438" spans="1:26" ht="12" customHeight="1" x14ac:dyDescent="0.25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3"/>
      <c r="U438" s="43"/>
      <c r="V438" s="43"/>
      <c r="W438" s="43"/>
      <c r="X438" s="43"/>
      <c r="Y438" s="43"/>
      <c r="Z438" s="43"/>
    </row>
    <row r="439" spans="1:26" ht="12" customHeight="1" x14ac:dyDescent="0.25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3"/>
      <c r="U439" s="43"/>
      <c r="V439" s="43"/>
      <c r="W439" s="43"/>
      <c r="X439" s="43"/>
      <c r="Y439" s="43"/>
      <c r="Z439" s="43"/>
    </row>
    <row r="440" spans="1:26" ht="12" customHeight="1" x14ac:dyDescent="0.25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3"/>
      <c r="U440" s="43"/>
      <c r="V440" s="43"/>
      <c r="W440" s="43"/>
      <c r="X440" s="43"/>
      <c r="Y440" s="43"/>
      <c r="Z440" s="43"/>
    </row>
    <row r="441" spans="1:26" ht="12" customHeight="1" x14ac:dyDescent="0.25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3"/>
      <c r="U441" s="43"/>
      <c r="V441" s="43"/>
      <c r="W441" s="43"/>
      <c r="X441" s="43"/>
      <c r="Y441" s="43"/>
      <c r="Z441" s="43"/>
    </row>
    <row r="442" spans="1:26" ht="12" customHeight="1" x14ac:dyDescent="0.25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3"/>
      <c r="U442" s="43"/>
      <c r="V442" s="43"/>
      <c r="W442" s="43"/>
      <c r="X442" s="43"/>
      <c r="Y442" s="43"/>
      <c r="Z442" s="43"/>
    </row>
    <row r="443" spans="1:26" ht="12" customHeight="1" x14ac:dyDescent="0.25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3"/>
      <c r="U443" s="43"/>
      <c r="V443" s="43"/>
      <c r="W443" s="43"/>
      <c r="X443" s="43"/>
      <c r="Y443" s="43"/>
      <c r="Z443" s="43"/>
    </row>
    <row r="444" spans="1:26" ht="12" customHeight="1" x14ac:dyDescent="0.25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3"/>
      <c r="U444" s="43"/>
      <c r="V444" s="43"/>
      <c r="W444" s="43"/>
      <c r="X444" s="43"/>
      <c r="Y444" s="43"/>
      <c r="Z444" s="43"/>
    </row>
    <row r="445" spans="1:26" ht="12" customHeight="1" x14ac:dyDescent="0.2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3"/>
      <c r="U445" s="43"/>
      <c r="V445" s="43"/>
      <c r="W445" s="43"/>
      <c r="X445" s="43"/>
      <c r="Y445" s="43"/>
      <c r="Z445" s="43"/>
    </row>
    <row r="446" spans="1:26" ht="12" customHeight="1" x14ac:dyDescent="0.25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3"/>
      <c r="U446" s="43"/>
      <c r="V446" s="43"/>
      <c r="W446" s="43"/>
      <c r="X446" s="43"/>
      <c r="Y446" s="43"/>
      <c r="Z446" s="43"/>
    </row>
    <row r="447" spans="1:26" ht="12" customHeight="1" x14ac:dyDescent="0.25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3"/>
      <c r="U447" s="43"/>
      <c r="V447" s="43"/>
      <c r="W447" s="43"/>
      <c r="X447" s="43"/>
      <c r="Y447" s="43"/>
      <c r="Z447" s="43"/>
    </row>
    <row r="448" spans="1:26" ht="12" customHeight="1" x14ac:dyDescent="0.25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3"/>
      <c r="U448" s="43"/>
      <c r="V448" s="43"/>
      <c r="W448" s="43"/>
      <c r="X448" s="43"/>
      <c r="Y448" s="43"/>
      <c r="Z448" s="43"/>
    </row>
    <row r="449" spans="1:26" ht="12" customHeight="1" x14ac:dyDescent="0.25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3"/>
      <c r="U449" s="43"/>
      <c r="V449" s="43"/>
      <c r="W449" s="43"/>
      <c r="X449" s="43"/>
      <c r="Y449" s="43"/>
      <c r="Z449" s="43"/>
    </row>
    <row r="450" spans="1:26" ht="12" customHeight="1" x14ac:dyDescent="0.25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3"/>
      <c r="U450" s="43"/>
      <c r="V450" s="43"/>
      <c r="W450" s="43"/>
      <c r="X450" s="43"/>
      <c r="Y450" s="43"/>
      <c r="Z450" s="43"/>
    </row>
    <row r="451" spans="1:26" ht="12" customHeight="1" x14ac:dyDescent="0.25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3"/>
      <c r="U451" s="43"/>
      <c r="V451" s="43"/>
      <c r="W451" s="43"/>
      <c r="X451" s="43"/>
      <c r="Y451" s="43"/>
      <c r="Z451" s="43"/>
    </row>
    <row r="452" spans="1:26" ht="12" customHeight="1" x14ac:dyDescent="0.25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3"/>
      <c r="U452" s="43"/>
      <c r="V452" s="43"/>
      <c r="W452" s="43"/>
      <c r="X452" s="43"/>
      <c r="Y452" s="43"/>
      <c r="Z452" s="43"/>
    </row>
    <row r="453" spans="1:26" ht="12" customHeight="1" x14ac:dyDescent="0.25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3"/>
      <c r="U453" s="43"/>
      <c r="V453" s="43"/>
      <c r="W453" s="43"/>
      <c r="X453" s="43"/>
      <c r="Y453" s="43"/>
      <c r="Z453" s="43"/>
    </row>
    <row r="454" spans="1:26" ht="12" customHeight="1" x14ac:dyDescent="0.25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3"/>
      <c r="U454" s="43"/>
      <c r="V454" s="43"/>
      <c r="W454" s="43"/>
      <c r="X454" s="43"/>
      <c r="Y454" s="43"/>
      <c r="Z454" s="43"/>
    </row>
    <row r="455" spans="1:26" ht="12" customHeight="1" x14ac:dyDescent="0.2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3"/>
      <c r="U455" s="43"/>
      <c r="V455" s="43"/>
      <c r="W455" s="43"/>
      <c r="X455" s="43"/>
      <c r="Y455" s="43"/>
      <c r="Z455" s="43"/>
    </row>
    <row r="456" spans="1:26" ht="12" customHeight="1" x14ac:dyDescent="0.25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3"/>
      <c r="U456" s="43"/>
      <c r="V456" s="43"/>
      <c r="W456" s="43"/>
      <c r="X456" s="43"/>
      <c r="Y456" s="43"/>
      <c r="Z456" s="43"/>
    </row>
    <row r="457" spans="1:26" ht="12" customHeight="1" x14ac:dyDescent="0.25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3"/>
      <c r="U457" s="43"/>
      <c r="V457" s="43"/>
      <c r="W457" s="43"/>
      <c r="X457" s="43"/>
      <c r="Y457" s="43"/>
      <c r="Z457" s="43"/>
    </row>
    <row r="458" spans="1:26" ht="12" customHeight="1" x14ac:dyDescent="0.25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3"/>
      <c r="U458" s="43"/>
      <c r="V458" s="43"/>
      <c r="W458" s="43"/>
      <c r="X458" s="43"/>
      <c r="Y458" s="43"/>
      <c r="Z458" s="43"/>
    </row>
    <row r="459" spans="1:26" ht="12" customHeight="1" x14ac:dyDescent="0.25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3"/>
      <c r="U459" s="43"/>
      <c r="V459" s="43"/>
      <c r="W459" s="43"/>
      <c r="X459" s="43"/>
      <c r="Y459" s="43"/>
      <c r="Z459" s="43"/>
    </row>
    <row r="460" spans="1:26" ht="12" customHeight="1" x14ac:dyDescent="0.25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3"/>
      <c r="U460" s="43"/>
      <c r="V460" s="43"/>
      <c r="W460" s="43"/>
      <c r="X460" s="43"/>
      <c r="Y460" s="43"/>
      <c r="Z460" s="43"/>
    </row>
    <row r="461" spans="1:26" ht="12" customHeight="1" x14ac:dyDescent="0.25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3"/>
      <c r="U461" s="43"/>
      <c r="V461" s="43"/>
      <c r="W461" s="43"/>
      <c r="X461" s="43"/>
      <c r="Y461" s="43"/>
      <c r="Z461" s="43"/>
    </row>
    <row r="462" spans="1:26" ht="12" customHeight="1" x14ac:dyDescent="0.25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3"/>
      <c r="U462" s="43"/>
      <c r="V462" s="43"/>
      <c r="W462" s="43"/>
      <c r="X462" s="43"/>
      <c r="Y462" s="43"/>
      <c r="Z462" s="43"/>
    </row>
    <row r="463" spans="1:26" ht="12" customHeight="1" x14ac:dyDescent="0.25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3"/>
      <c r="U463" s="43"/>
      <c r="V463" s="43"/>
      <c r="W463" s="43"/>
      <c r="X463" s="43"/>
      <c r="Y463" s="43"/>
      <c r="Z463" s="43"/>
    </row>
    <row r="464" spans="1:26" ht="12" customHeight="1" x14ac:dyDescent="0.25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3"/>
      <c r="U464" s="43"/>
      <c r="V464" s="43"/>
      <c r="W464" s="43"/>
      <c r="X464" s="43"/>
      <c r="Y464" s="43"/>
      <c r="Z464" s="43"/>
    </row>
    <row r="465" spans="1:26" ht="12" customHeight="1" x14ac:dyDescent="0.2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3"/>
      <c r="U465" s="43"/>
      <c r="V465" s="43"/>
      <c r="W465" s="43"/>
      <c r="X465" s="43"/>
      <c r="Y465" s="43"/>
      <c r="Z465" s="43"/>
    </row>
    <row r="466" spans="1:26" ht="12" customHeight="1" x14ac:dyDescent="0.25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3"/>
      <c r="U466" s="43"/>
      <c r="V466" s="43"/>
      <c r="W466" s="43"/>
      <c r="X466" s="43"/>
      <c r="Y466" s="43"/>
      <c r="Z466" s="43"/>
    </row>
    <row r="467" spans="1:26" ht="12" customHeight="1" x14ac:dyDescent="0.25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3"/>
      <c r="U467" s="43"/>
      <c r="V467" s="43"/>
      <c r="W467" s="43"/>
      <c r="X467" s="43"/>
      <c r="Y467" s="43"/>
      <c r="Z467" s="43"/>
    </row>
    <row r="468" spans="1:26" ht="12" customHeight="1" x14ac:dyDescent="0.25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3"/>
      <c r="U468" s="43"/>
      <c r="V468" s="43"/>
      <c r="W468" s="43"/>
      <c r="X468" s="43"/>
      <c r="Y468" s="43"/>
      <c r="Z468" s="43"/>
    </row>
    <row r="469" spans="1:26" ht="12" customHeight="1" x14ac:dyDescent="0.25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3"/>
      <c r="U469" s="43"/>
      <c r="V469" s="43"/>
      <c r="W469" s="43"/>
      <c r="X469" s="43"/>
      <c r="Y469" s="43"/>
      <c r="Z469" s="43"/>
    </row>
    <row r="470" spans="1:26" ht="12" customHeight="1" x14ac:dyDescent="0.25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3"/>
      <c r="U470" s="43"/>
      <c r="V470" s="43"/>
      <c r="W470" s="43"/>
      <c r="X470" s="43"/>
      <c r="Y470" s="43"/>
      <c r="Z470" s="43"/>
    </row>
    <row r="471" spans="1:26" ht="12" customHeight="1" x14ac:dyDescent="0.25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3"/>
      <c r="U471" s="43"/>
      <c r="V471" s="43"/>
      <c r="W471" s="43"/>
      <c r="X471" s="43"/>
      <c r="Y471" s="43"/>
      <c r="Z471" s="43"/>
    </row>
    <row r="472" spans="1:26" ht="12" customHeight="1" x14ac:dyDescent="0.25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3"/>
      <c r="U472" s="43"/>
      <c r="V472" s="43"/>
      <c r="W472" s="43"/>
      <c r="X472" s="43"/>
      <c r="Y472" s="43"/>
      <c r="Z472" s="43"/>
    </row>
    <row r="473" spans="1:26" ht="12" customHeight="1" x14ac:dyDescent="0.25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3"/>
      <c r="U473" s="43"/>
      <c r="V473" s="43"/>
      <c r="W473" s="43"/>
      <c r="X473" s="43"/>
      <c r="Y473" s="43"/>
      <c r="Z473" s="43"/>
    </row>
    <row r="474" spans="1:26" ht="12" customHeight="1" x14ac:dyDescent="0.25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3"/>
      <c r="U474" s="43"/>
      <c r="V474" s="43"/>
      <c r="W474" s="43"/>
      <c r="X474" s="43"/>
      <c r="Y474" s="43"/>
      <c r="Z474" s="43"/>
    </row>
    <row r="475" spans="1:26" ht="12" customHeight="1" x14ac:dyDescent="0.2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3"/>
      <c r="U475" s="43"/>
      <c r="V475" s="43"/>
      <c r="W475" s="43"/>
      <c r="X475" s="43"/>
      <c r="Y475" s="43"/>
      <c r="Z475" s="43"/>
    </row>
    <row r="476" spans="1:26" ht="12" customHeight="1" x14ac:dyDescent="0.25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3"/>
      <c r="U476" s="43"/>
      <c r="V476" s="43"/>
      <c r="W476" s="43"/>
      <c r="X476" s="43"/>
      <c r="Y476" s="43"/>
      <c r="Z476" s="43"/>
    </row>
    <row r="477" spans="1:26" ht="12" customHeight="1" x14ac:dyDescent="0.25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3"/>
      <c r="U477" s="43"/>
      <c r="V477" s="43"/>
      <c r="W477" s="43"/>
      <c r="X477" s="43"/>
      <c r="Y477" s="43"/>
      <c r="Z477" s="43"/>
    </row>
    <row r="478" spans="1:26" ht="12" customHeight="1" x14ac:dyDescent="0.25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3"/>
      <c r="U478" s="43"/>
      <c r="V478" s="43"/>
      <c r="W478" s="43"/>
      <c r="X478" s="43"/>
      <c r="Y478" s="43"/>
      <c r="Z478" s="43"/>
    </row>
    <row r="479" spans="1:26" ht="12" customHeight="1" x14ac:dyDescent="0.25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3"/>
      <c r="U479" s="43"/>
      <c r="V479" s="43"/>
      <c r="W479" s="43"/>
      <c r="X479" s="43"/>
      <c r="Y479" s="43"/>
      <c r="Z479" s="43"/>
    </row>
    <row r="480" spans="1:26" ht="12" customHeight="1" x14ac:dyDescent="0.25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3"/>
      <c r="U480" s="43"/>
      <c r="V480" s="43"/>
      <c r="W480" s="43"/>
      <c r="X480" s="43"/>
      <c r="Y480" s="43"/>
      <c r="Z480" s="43"/>
    </row>
    <row r="481" spans="1:26" ht="12" customHeight="1" x14ac:dyDescent="0.25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3"/>
      <c r="U481" s="43"/>
      <c r="V481" s="43"/>
      <c r="W481" s="43"/>
      <c r="X481" s="43"/>
      <c r="Y481" s="43"/>
      <c r="Z481" s="43"/>
    </row>
    <row r="482" spans="1:26" ht="12" customHeight="1" x14ac:dyDescent="0.25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3"/>
      <c r="U482" s="43"/>
      <c r="V482" s="43"/>
      <c r="W482" s="43"/>
      <c r="X482" s="43"/>
      <c r="Y482" s="43"/>
      <c r="Z482" s="43"/>
    </row>
    <row r="483" spans="1:26" ht="12" customHeight="1" x14ac:dyDescent="0.25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3"/>
      <c r="U483" s="43"/>
      <c r="V483" s="43"/>
      <c r="W483" s="43"/>
      <c r="X483" s="43"/>
      <c r="Y483" s="43"/>
      <c r="Z483" s="43"/>
    </row>
    <row r="484" spans="1:26" ht="12" customHeight="1" x14ac:dyDescent="0.25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3"/>
      <c r="U484" s="43"/>
      <c r="V484" s="43"/>
      <c r="W484" s="43"/>
      <c r="X484" s="43"/>
      <c r="Y484" s="43"/>
      <c r="Z484" s="43"/>
    </row>
    <row r="485" spans="1:26" ht="12" customHeight="1" x14ac:dyDescent="0.2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3"/>
      <c r="U485" s="43"/>
      <c r="V485" s="43"/>
      <c r="W485" s="43"/>
      <c r="X485" s="43"/>
      <c r="Y485" s="43"/>
      <c r="Z485" s="43"/>
    </row>
    <row r="486" spans="1:26" ht="12" customHeight="1" x14ac:dyDescent="0.25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3"/>
      <c r="U486" s="43"/>
      <c r="V486" s="43"/>
      <c r="W486" s="43"/>
      <c r="X486" s="43"/>
      <c r="Y486" s="43"/>
      <c r="Z486" s="43"/>
    </row>
    <row r="487" spans="1:26" ht="12" customHeight="1" x14ac:dyDescent="0.25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3"/>
      <c r="U487" s="43"/>
      <c r="V487" s="43"/>
      <c r="W487" s="43"/>
      <c r="X487" s="43"/>
      <c r="Y487" s="43"/>
      <c r="Z487" s="43"/>
    </row>
    <row r="488" spans="1:26" ht="12" customHeight="1" x14ac:dyDescent="0.25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3"/>
      <c r="U488" s="43"/>
      <c r="V488" s="43"/>
      <c r="W488" s="43"/>
      <c r="X488" s="43"/>
      <c r="Y488" s="43"/>
      <c r="Z488" s="43"/>
    </row>
    <row r="489" spans="1:26" ht="12" customHeight="1" x14ac:dyDescent="0.25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3"/>
      <c r="U489" s="43"/>
      <c r="V489" s="43"/>
      <c r="W489" s="43"/>
      <c r="X489" s="43"/>
      <c r="Y489" s="43"/>
      <c r="Z489" s="43"/>
    </row>
    <row r="490" spans="1:26" ht="12" customHeight="1" x14ac:dyDescent="0.25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3"/>
      <c r="U490" s="43"/>
      <c r="V490" s="43"/>
      <c r="W490" s="43"/>
      <c r="X490" s="43"/>
      <c r="Y490" s="43"/>
      <c r="Z490" s="43"/>
    </row>
    <row r="491" spans="1:26" ht="12" customHeight="1" x14ac:dyDescent="0.25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3"/>
      <c r="U491" s="43"/>
      <c r="V491" s="43"/>
      <c r="W491" s="43"/>
      <c r="X491" s="43"/>
      <c r="Y491" s="43"/>
      <c r="Z491" s="43"/>
    </row>
    <row r="492" spans="1:26" ht="12" customHeight="1" x14ac:dyDescent="0.25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3"/>
      <c r="U492" s="43"/>
      <c r="V492" s="43"/>
      <c r="W492" s="43"/>
      <c r="X492" s="43"/>
      <c r="Y492" s="43"/>
      <c r="Z492" s="43"/>
    </row>
    <row r="493" spans="1:26" ht="12" customHeight="1" x14ac:dyDescent="0.25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3"/>
      <c r="U493" s="43"/>
      <c r="V493" s="43"/>
      <c r="W493" s="43"/>
      <c r="X493" s="43"/>
      <c r="Y493" s="43"/>
      <c r="Z493" s="43"/>
    </row>
    <row r="494" spans="1:26" ht="12" customHeight="1" x14ac:dyDescent="0.25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3"/>
      <c r="U494" s="43"/>
      <c r="V494" s="43"/>
      <c r="W494" s="43"/>
      <c r="X494" s="43"/>
      <c r="Y494" s="43"/>
      <c r="Z494" s="43"/>
    </row>
    <row r="495" spans="1:26" ht="12" customHeight="1" x14ac:dyDescent="0.2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3"/>
      <c r="U495" s="43"/>
      <c r="V495" s="43"/>
      <c r="W495" s="43"/>
      <c r="X495" s="43"/>
      <c r="Y495" s="43"/>
      <c r="Z495" s="43"/>
    </row>
    <row r="496" spans="1:26" ht="12" customHeight="1" x14ac:dyDescent="0.25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3"/>
      <c r="U496" s="43"/>
      <c r="V496" s="43"/>
      <c r="W496" s="43"/>
      <c r="X496" s="43"/>
      <c r="Y496" s="43"/>
      <c r="Z496" s="43"/>
    </row>
    <row r="497" spans="1:26" ht="12" customHeight="1" x14ac:dyDescent="0.25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3"/>
      <c r="U497" s="43"/>
      <c r="V497" s="43"/>
      <c r="W497" s="43"/>
      <c r="X497" s="43"/>
      <c r="Y497" s="43"/>
      <c r="Z497" s="43"/>
    </row>
    <row r="498" spans="1:26" ht="12" customHeight="1" x14ac:dyDescent="0.25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3"/>
      <c r="U498" s="43"/>
      <c r="V498" s="43"/>
      <c r="W498" s="43"/>
      <c r="X498" s="43"/>
      <c r="Y498" s="43"/>
      <c r="Z498" s="43"/>
    </row>
    <row r="499" spans="1:26" ht="12" customHeight="1" x14ac:dyDescent="0.25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3"/>
      <c r="U499" s="43"/>
      <c r="V499" s="43"/>
      <c r="W499" s="43"/>
      <c r="X499" s="43"/>
      <c r="Y499" s="43"/>
      <c r="Z499" s="43"/>
    </row>
    <row r="500" spans="1:26" ht="12" customHeight="1" x14ac:dyDescent="0.25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3"/>
      <c r="U500" s="43"/>
      <c r="V500" s="43"/>
      <c r="W500" s="43"/>
      <c r="X500" s="43"/>
      <c r="Y500" s="43"/>
      <c r="Z500" s="43"/>
    </row>
    <row r="501" spans="1:26" ht="12" customHeight="1" x14ac:dyDescent="0.25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3"/>
      <c r="U501" s="43"/>
      <c r="V501" s="43"/>
      <c r="W501" s="43"/>
      <c r="X501" s="43"/>
      <c r="Y501" s="43"/>
      <c r="Z501" s="43"/>
    </row>
    <row r="502" spans="1:26" ht="12" customHeight="1" x14ac:dyDescent="0.25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3"/>
      <c r="U502" s="43"/>
      <c r="V502" s="43"/>
      <c r="W502" s="43"/>
      <c r="X502" s="43"/>
      <c r="Y502" s="43"/>
      <c r="Z502" s="43"/>
    </row>
    <row r="503" spans="1:26" ht="12" customHeight="1" x14ac:dyDescent="0.25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3"/>
      <c r="U503" s="43"/>
      <c r="V503" s="43"/>
      <c r="W503" s="43"/>
      <c r="X503" s="43"/>
      <c r="Y503" s="43"/>
      <c r="Z503" s="43"/>
    </row>
    <row r="504" spans="1:26" ht="12" customHeight="1" x14ac:dyDescent="0.25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3"/>
      <c r="U504" s="43"/>
      <c r="V504" s="43"/>
      <c r="W504" s="43"/>
      <c r="X504" s="43"/>
      <c r="Y504" s="43"/>
      <c r="Z504" s="43"/>
    </row>
    <row r="505" spans="1:26" ht="12" customHeight="1" x14ac:dyDescent="0.2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3"/>
      <c r="U505" s="43"/>
      <c r="V505" s="43"/>
      <c r="W505" s="43"/>
      <c r="X505" s="43"/>
      <c r="Y505" s="43"/>
      <c r="Z505" s="43"/>
    </row>
    <row r="506" spans="1:26" ht="12" customHeight="1" x14ac:dyDescent="0.25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3"/>
      <c r="U506" s="43"/>
      <c r="V506" s="43"/>
      <c r="W506" s="43"/>
      <c r="X506" s="43"/>
      <c r="Y506" s="43"/>
      <c r="Z506" s="43"/>
    </row>
    <row r="507" spans="1:26" ht="12" customHeight="1" x14ac:dyDescent="0.25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3"/>
      <c r="U507" s="43"/>
      <c r="V507" s="43"/>
      <c r="W507" s="43"/>
      <c r="X507" s="43"/>
      <c r="Y507" s="43"/>
      <c r="Z507" s="43"/>
    </row>
    <row r="508" spans="1:26" ht="12" customHeight="1" x14ac:dyDescent="0.25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3"/>
      <c r="U508" s="43"/>
      <c r="V508" s="43"/>
      <c r="W508" s="43"/>
      <c r="X508" s="43"/>
      <c r="Y508" s="43"/>
      <c r="Z508" s="43"/>
    </row>
    <row r="509" spans="1:26" ht="12" customHeight="1" x14ac:dyDescent="0.25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3"/>
      <c r="U509" s="43"/>
      <c r="V509" s="43"/>
      <c r="W509" s="43"/>
      <c r="X509" s="43"/>
      <c r="Y509" s="43"/>
      <c r="Z509" s="43"/>
    </row>
    <row r="510" spans="1:26" ht="12" customHeight="1" x14ac:dyDescent="0.25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3"/>
      <c r="U510" s="43"/>
      <c r="V510" s="43"/>
      <c r="W510" s="43"/>
      <c r="X510" s="43"/>
      <c r="Y510" s="43"/>
      <c r="Z510" s="43"/>
    </row>
    <row r="511" spans="1:26" ht="12" customHeight="1" x14ac:dyDescent="0.25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3"/>
      <c r="U511" s="43"/>
      <c r="V511" s="43"/>
      <c r="W511" s="43"/>
      <c r="X511" s="43"/>
      <c r="Y511" s="43"/>
      <c r="Z511" s="43"/>
    </row>
    <row r="512" spans="1:26" ht="12" customHeight="1" x14ac:dyDescent="0.25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3"/>
      <c r="U512" s="43"/>
      <c r="V512" s="43"/>
      <c r="W512" s="43"/>
      <c r="X512" s="43"/>
      <c r="Y512" s="43"/>
      <c r="Z512" s="43"/>
    </row>
    <row r="513" spans="1:26" ht="12" customHeight="1" x14ac:dyDescent="0.25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3"/>
      <c r="U513" s="43"/>
      <c r="V513" s="43"/>
      <c r="W513" s="43"/>
      <c r="X513" s="43"/>
      <c r="Y513" s="43"/>
      <c r="Z513" s="43"/>
    </row>
    <row r="514" spans="1:26" ht="12" customHeight="1" x14ac:dyDescent="0.25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3"/>
      <c r="U514" s="43"/>
      <c r="V514" s="43"/>
      <c r="W514" s="43"/>
      <c r="X514" s="43"/>
      <c r="Y514" s="43"/>
      <c r="Z514" s="43"/>
    </row>
    <row r="515" spans="1:26" ht="12" customHeight="1" x14ac:dyDescent="0.2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3"/>
      <c r="U515" s="43"/>
      <c r="V515" s="43"/>
      <c r="W515" s="43"/>
      <c r="X515" s="43"/>
      <c r="Y515" s="43"/>
      <c r="Z515" s="43"/>
    </row>
    <row r="516" spans="1:26" ht="12" customHeight="1" x14ac:dyDescent="0.25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3"/>
      <c r="U516" s="43"/>
      <c r="V516" s="43"/>
      <c r="W516" s="43"/>
      <c r="X516" s="43"/>
      <c r="Y516" s="43"/>
      <c r="Z516" s="43"/>
    </row>
    <row r="517" spans="1:26" ht="12" customHeight="1" x14ac:dyDescent="0.25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3"/>
      <c r="U517" s="43"/>
      <c r="V517" s="43"/>
      <c r="W517" s="43"/>
      <c r="X517" s="43"/>
      <c r="Y517" s="43"/>
      <c r="Z517" s="43"/>
    </row>
    <row r="518" spans="1:26" ht="12" customHeight="1" x14ac:dyDescent="0.25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3"/>
      <c r="U518" s="43"/>
      <c r="V518" s="43"/>
      <c r="W518" s="43"/>
      <c r="X518" s="43"/>
      <c r="Y518" s="43"/>
      <c r="Z518" s="43"/>
    </row>
    <row r="519" spans="1:26" ht="12" customHeight="1" x14ac:dyDescent="0.25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3"/>
      <c r="U519" s="43"/>
      <c r="V519" s="43"/>
      <c r="W519" s="43"/>
      <c r="X519" s="43"/>
      <c r="Y519" s="43"/>
      <c r="Z519" s="43"/>
    </row>
    <row r="520" spans="1:26" ht="12" customHeight="1" x14ac:dyDescent="0.25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3"/>
      <c r="U520" s="43"/>
      <c r="V520" s="43"/>
      <c r="W520" s="43"/>
      <c r="X520" s="43"/>
      <c r="Y520" s="43"/>
      <c r="Z520" s="43"/>
    </row>
    <row r="521" spans="1:26" ht="12" customHeight="1" x14ac:dyDescent="0.25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3"/>
      <c r="U521" s="43"/>
      <c r="V521" s="43"/>
      <c r="W521" s="43"/>
      <c r="X521" s="43"/>
      <c r="Y521" s="43"/>
      <c r="Z521" s="43"/>
    </row>
    <row r="522" spans="1:26" ht="12" customHeight="1" x14ac:dyDescent="0.25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3"/>
      <c r="U522" s="43"/>
      <c r="V522" s="43"/>
      <c r="W522" s="43"/>
      <c r="X522" s="43"/>
      <c r="Y522" s="43"/>
      <c r="Z522" s="43"/>
    </row>
    <row r="523" spans="1:26" ht="12" customHeight="1" x14ac:dyDescent="0.25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3"/>
      <c r="U523" s="43"/>
      <c r="V523" s="43"/>
      <c r="W523" s="43"/>
      <c r="X523" s="43"/>
      <c r="Y523" s="43"/>
      <c r="Z523" s="43"/>
    </row>
    <row r="524" spans="1:26" ht="12" customHeight="1" x14ac:dyDescent="0.25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3"/>
      <c r="U524" s="43"/>
      <c r="V524" s="43"/>
      <c r="W524" s="43"/>
      <c r="X524" s="43"/>
      <c r="Y524" s="43"/>
      <c r="Z524" s="43"/>
    </row>
    <row r="525" spans="1:26" ht="12" customHeight="1" x14ac:dyDescent="0.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3"/>
      <c r="U525" s="43"/>
      <c r="V525" s="43"/>
      <c r="W525" s="43"/>
      <c r="X525" s="43"/>
      <c r="Y525" s="43"/>
      <c r="Z525" s="43"/>
    </row>
    <row r="526" spans="1:26" ht="12" customHeight="1" x14ac:dyDescent="0.25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3"/>
      <c r="U526" s="43"/>
      <c r="V526" s="43"/>
      <c r="W526" s="43"/>
      <c r="X526" s="43"/>
      <c r="Y526" s="43"/>
      <c r="Z526" s="43"/>
    </row>
    <row r="527" spans="1:26" ht="12" customHeight="1" x14ac:dyDescent="0.25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3"/>
      <c r="U527" s="43"/>
      <c r="V527" s="43"/>
      <c r="W527" s="43"/>
      <c r="X527" s="43"/>
      <c r="Y527" s="43"/>
      <c r="Z527" s="43"/>
    </row>
    <row r="528" spans="1:26" ht="12" customHeight="1" x14ac:dyDescent="0.25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3"/>
      <c r="U528" s="43"/>
      <c r="V528" s="43"/>
      <c r="W528" s="43"/>
      <c r="X528" s="43"/>
      <c r="Y528" s="43"/>
      <c r="Z528" s="43"/>
    </row>
    <row r="529" spans="1:26" ht="12" customHeight="1" x14ac:dyDescent="0.25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3"/>
      <c r="U529" s="43"/>
      <c r="V529" s="43"/>
      <c r="W529" s="43"/>
      <c r="X529" s="43"/>
      <c r="Y529" s="43"/>
      <c r="Z529" s="43"/>
    </row>
    <row r="530" spans="1:26" ht="12" customHeight="1" x14ac:dyDescent="0.25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3"/>
      <c r="U530" s="43"/>
      <c r="V530" s="43"/>
      <c r="W530" s="43"/>
      <c r="X530" s="43"/>
      <c r="Y530" s="43"/>
      <c r="Z530" s="43"/>
    </row>
    <row r="531" spans="1:26" ht="12" customHeight="1" x14ac:dyDescent="0.25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3"/>
      <c r="U531" s="43"/>
      <c r="V531" s="43"/>
      <c r="W531" s="43"/>
      <c r="X531" s="43"/>
      <c r="Y531" s="43"/>
      <c r="Z531" s="43"/>
    </row>
    <row r="532" spans="1:26" ht="12" customHeight="1" x14ac:dyDescent="0.25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3"/>
      <c r="U532" s="43"/>
      <c r="V532" s="43"/>
      <c r="W532" s="43"/>
      <c r="X532" s="43"/>
      <c r="Y532" s="43"/>
      <c r="Z532" s="43"/>
    </row>
    <row r="533" spans="1:26" ht="12" customHeight="1" x14ac:dyDescent="0.25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3"/>
      <c r="U533" s="43"/>
      <c r="V533" s="43"/>
      <c r="W533" s="43"/>
      <c r="X533" s="43"/>
      <c r="Y533" s="43"/>
      <c r="Z533" s="43"/>
    </row>
    <row r="534" spans="1:26" ht="12" customHeight="1" x14ac:dyDescent="0.25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3"/>
      <c r="U534" s="43"/>
      <c r="V534" s="43"/>
      <c r="W534" s="43"/>
      <c r="X534" s="43"/>
      <c r="Y534" s="43"/>
      <c r="Z534" s="43"/>
    </row>
    <row r="535" spans="1:26" ht="12" customHeight="1" x14ac:dyDescent="0.2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3"/>
      <c r="U535" s="43"/>
      <c r="V535" s="43"/>
      <c r="W535" s="43"/>
      <c r="X535" s="43"/>
      <c r="Y535" s="43"/>
      <c r="Z535" s="43"/>
    </row>
    <row r="536" spans="1:26" ht="12" customHeight="1" x14ac:dyDescent="0.25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3"/>
      <c r="U536" s="43"/>
      <c r="V536" s="43"/>
      <c r="W536" s="43"/>
      <c r="X536" s="43"/>
      <c r="Y536" s="43"/>
      <c r="Z536" s="43"/>
    </row>
    <row r="537" spans="1:26" ht="12" customHeight="1" x14ac:dyDescent="0.25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3"/>
      <c r="U537" s="43"/>
      <c r="V537" s="43"/>
      <c r="W537" s="43"/>
      <c r="X537" s="43"/>
      <c r="Y537" s="43"/>
      <c r="Z537" s="43"/>
    </row>
    <row r="538" spans="1:26" ht="12" customHeight="1" x14ac:dyDescent="0.25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3"/>
      <c r="U538" s="43"/>
      <c r="V538" s="43"/>
      <c r="W538" s="43"/>
      <c r="X538" s="43"/>
      <c r="Y538" s="43"/>
      <c r="Z538" s="43"/>
    </row>
    <row r="539" spans="1:26" ht="12" customHeight="1" x14ac:dyDescent="0.25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3"/>
      <c r="U539" s="43"/>
      <c r="V539" s="43"/>
      <c r="W539" s="43"/>
      <c r="X539" s="43"/>
      <c r="Y539" s="43"/>
      <c r="Z539" s="43"/>
    </row>
    <row r="540" spans="1:26" ht="12" customHeight="1" x14ac:dyDescent="0.25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3"/>
      <c r="U540" s="43"/>
      <c r="V540" s="43"/>
      <c r="W540" s="43"/>
      <c r="X540" s="43"/>
      <c r="Y540" s="43"/>
      <c r="Z540" s="43"/>
    </row>
    <row r="541" spans="1:26" ht="12" customHeight="1" x14ac:dyDescent="0.25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3"/>
      <c r="U541" s="43"/>
      <c r="V541" s="43"/>
      <c r="W541" s="43"/>
      <c r="X541" s="43"/>
      <c r="Y541" s="43"/>
      <c r="Z541" s="43"/>
    </row>
    <row r="542" spans="1:26" ht="12" customHeight="1" x14ac:dyDescent="0.25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3"/>
      <c r="U542" s="43"/>
      <c r="V542" s="43"/>
      <c r="W542" s="43"/>
      <c r="X542" s="43"/>
      <c r="Y542" s="43"/>
      <c r="Z542" s="43"/>
    </row>
    <row r="543" spans="1:26" ht="12" customHeight="1" x14ac:dyDescent="0.25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3"/>
      <c r="U543" s="43"/>
      <c r="V543" s="43"/>
      <c r="W543" s="43"/>
      <c r="X543" s="43"/>
      <c r="Y543" s="43"/>
      <c r="Z543" s="43"/>
    </row>
    <row r="544" spans="1:26" ht="12" customHeight="1" x14ac:dyDescent="0.25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3"/>
      <c r="U544" s="43"/>
      <c r="V544" s="43"/>
      <c r="W544" s="43"/>
      <c r="X544" s="43"/>
      <c r="Y544" s="43"/>
      <c r="Z544" s="43"/>
    </row>
    <row r="545" spans="1:26" ht="12" customHeight="1" x14ac:dyDescent="0.2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3"/>
      <c r="U545" s="43"/>
      <c r="V545" s="43"/>
      <c r="W545" s="43"/>
      <c r="X545" s="43"/>
      <c r="Y545" s="43"/>
      <c r="Z545" s="43"/>
    </row>
    <row r="546" spans="1:26" ht="12" customHeight="1" x14ac:dyDescent="0.25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3"/>
      <c r="U546" s="43"/>
      <c r="V546" s="43"/>
      <c r="W546" s="43"/>
      <c r="X546" s="43"/>
      <c r="Y546" s="43"/>
      <c r="Z546" s="43"/>
    </row>
    <row r="547" spans="1:26" ht="12" customHeight="1" x14ac:dyDescent="0.25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3"/>
      <c r="U547" s="43"/>
      <c r="V547" s="43"/>
      <c r="W547" s="43"/>
      <c r="X547" s="43"/>
      <c r="Y547" s="43"/>
      <c r="Z547" s="43"/>
    </row>
    <row r="548" spans="1:26" ht="12" customHeight="1" x14ac:dyDescent="0.25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3"/>
      <c r="U548" s="43"/>
      <c r="V548" s="43"/>
      <c r="W548" s="43"/>
      <c r="X548" s="43"/>
      <c r="Y548" s="43"/>
      <c r="Z548" s="43"/>
    </row>
    <row r="549" spans="1:26" ht="12" customHeight="1" x14ac:dyDescent="0.25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3"/>
      <c r="U549" s="43"/>
      <c r="V549" s="43"/>
      <c r="W549" s="43"/>
      <c r="X549" s="43"/>
      <c r="Y549" s="43"/>
      <c r="Z549" s="43"/>
    </row>
    <row r="550" spans="1:26" ht="12" customHeight="1" x14ac:dyDescent="0.25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3"/>
      <c r="U550" s="43"/>
      <c r="V550" s="43"/>
      <c r="W550" s="43"/>
      <c r="X550" s="43"/>
      <c r="Y550" s="43"/>
      <c r="Z550" s="43"/>
    </row>
    <row r="551" spans="1:26" ht="12" customHeight="1" x14ac:dyDescent="0.25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3"/>
      <c r="U551" s="43"/>
      <c r="V551" s="43"/>
      <c r="W551" s="43"/>
      <c r="X551" s="43"/>
      <c r="Y551" s="43"/>
      <c r="Z551" s="43"/>
    </row>
    <row r="552" spans="1:26" ht="12" customHeight="1" x14ac:dyDescent="0.25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3"/>
      <c r="U552" s="43"/>
      <c r="V552" s="43"/>
      <c r="W552" s="43"/>
      <c r="X552" s="43"/>
      <c r="Y552" s="43"/>
      <c r="Z552" s="43"/>
    </row>
    <row r="553" spans="1:26" ht="12" customHeight="1" x14ac:dyDescent="0.25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3"/>
      <c r="U553" s="43"/>
      <c r="V553" s="43"/>
      <c r="W553" s="43"/>
      <c r="X553" s="43"/>
      <c r="Y553" s="43"/>
      <c r="Z553" s="43"/>
    </row>
    <row r="554" spans="1:26" ht="12" customHeight="1" x14ac:dyDescent="0.25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3"/>
      <c r="U554" s="43"/>
      <c r="V554" s="43"/>
      <c r="W554" s="43"/>
      <c r="X554" s="43"/>
      <c r="Y554" s="43"/>
      <c r="Z554" s="43"/>
    </row>
    <row r="555" spans="1:26" ht="12" customHeight="1" x14ac:dyDescent="0.2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3"/>
      <c r="U555" s="43"/>
      <c r="V555" s="43"/>
      <c r="W555" s="43"/>
      <c r="X555" s="43"/>
      <c r="Y555" s="43"/>
      <c r="Z555" s="43"/>
    </row>
    <row r="556" spans="1:26" ht="12" customHeight="1" x14ac:dyDescent="0.25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3"/>
      <c r="U556" s="43"/>
      <c r="V556" s="43"/>
      <c r="W556" s="43"/>
      <c r="X556" s="43"/>
      <c r="Y556" s="43"/>
      <c r="Z556" s="43"/>
    </row>
    <row r="557" spans="1:26" ht="12" customHeight="1" x14ac:dyDescent="0.25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3"/>
      <c r="U557" s="43"/>
      <c r="V557" s="43"/>
      <c r="W557" s="43"/>
      <c r="X557" s="43"/>
      <c r="Y557" s="43"/>
      <c r="Z557" s="43"/>
    </row>
    <row r="558" spans="1:26" ht="12" customHeight="1" x14ac:dyDescent="0.25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3"/>
      <c r="U558" s="43"/>
      <c r="V558" s="43"/>
      <c r="W558" s="43"/>
      <c r="X558" s="43"/>
      <c r="Y558" s="43"/>
      <c r="Z558" s="43"/>
    </row>
    <row r="559" spans="1:26" ht="12" customHeight="1" x14ac:dyDescent="0.25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3"/>
      <c r="U559" s="43"/>
      <c r="V559" s="43"/>
      <c r="W559" s="43"/>
      <c r="X559" s="43"/>
      <c r="Y559" s="43"/>
      <c r="Z559" s="43"/>
    </row>
    <row r="560" spans="1:26" ht="12" customHeight="1" x14ac:dyDescent="0.25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3"/>
      <c r="U560" s="43"/>
      <c r="V560" s="43"/>
      <c r="W560" s="43"/>
      <c r="X560" s="43"/>
      <c r="Y560" s="43"/>
      <c r="Z560" s="43"/>
    </row>
    <row r="561" spans="1:26" ht="12" customHeight="1" x14ac:dyDescent="0.25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3"/>
      <c r="U561" s="43"/>
      <c r="V561" s="43"/>
      <c r="W561" s="43"/>
      <c r="X561" s="43"/>
      <c r="Y561" s="43"/>
      <c r="Z561" s="43"/>
    </row>
    <row r="562" spans="1:26" ht="12" customHeight="1" x14ac:dyDescent="0.25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3"/>
      <c r="U562" s="43"/>
      <c r="V562" s="43"/>
      <c r="W562" s="43"/>
      <c r="X562" s="43"/>
      <c r="Y562" s="43"/>
      <c r="Z562" s="43"/>
    </row>
    <row r="563" spans="1:26" ht="12" customHeight="1" x14ac:dyDescent="0.25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3"/>
      <c r="U563" s="43"/>
      <c r="V563" s="43"/>
      <c r="W563" s="43"/>
      <c r="X563" s="43"/>
      <c r="Y563" s="43"/>
      <c r="Z563" s="43"/>
    </row>
    <row r="564" spans="1:26" ht="12" customHeight="1" x14ac:dyDescent="0.25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3"/>
      <c r="U564" s="43"/>
      <c r="V564" s="43"/>
      <c r="W564" s="43"/>
      <c r="X564" s="43"/>
      <c r="Y564" s="43"/>
      <c r="Z564" s="43"/>
    </row>
    <row r="565" spans="1:26" ht="12" customHeight="1" x14ac:dyDescent="0.2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3"/>
      <c r="U565" s="43"/>
      <c r="V565" s="43"/>
      <c r="W565" s="43"/>
      <c r="X565" s="43"/>
      <c r="Y565" s="43"/>
      <c r="Z565" s="43"/>
    </row>
    <row r="566" spans="1:26" ht="12" customHeight="1" x14ac:dyDescent="0.25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3"/>
      <c r="U566" s="43"/>
      <c r="V566" s="43"/>
      <c r="W566" s="43"/>
      <c r="X566" s="43"/>
      <c r="Y566" s="43"/>
      <c r="Z566" s="43"/>
    </row>
    <row r="567" spans="1:26" ht="12" customHeight="1" x14ac:dyDescent="0.25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3"/>
      <c r="U567" s="43"/>
      <c r="V567" s="43"/>
      <c r="W567" s="43"/>
      <c r="X567" s="43"/>
      <c r="Y567" s="43"/>
      <c r="Z567" s="43"/>
    </row>
    <row r="568" spans="1:26" ht="12" customHeight="1" x14ac:dyDescent="0.25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3"/>
      <c r="U568" s="43"/>
      <c r="V568" s="43"/>
      <c r="W568" s="43"/>
      <c r="X568" s="43"/>
      <c r="Y568" s="43"/>
      <c r="Z568" s="43"/>
    </row>
    <row r="569" spans="1:26" ht="12" customHeight="1" x14ac:dyDescent="0.25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3"/>
      <c r="U569" s="43"/>
      <c r="V569" s="43"/>
      <c r="W569" s="43"/>
      <c r="X569" s="43"/>
      <c r="Y569" s="43"/>
      <c r="Z569" s="43"/>
    </row>
    <row r="570" spans="1:26" ht="12" customHeight="1" x14ac:dyDescent="0.25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3"/>
      <c r="U570" s="43"/>
      <c r="V570" s="43"/>
      <c r="W570" s="43"/>
      <c r="X570" s="43"/>
      <c r="Y570" s="43"/>
      <c r="Z570" s="43"/>
    </row>
    <row r="571" spans="1:26" ht="12" customHeight="1" x14ac:dyDescent="0.25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3"/>
      <c r="U571" s="43"/>
      <c r="V571" s="43"/>
      <c r="W571" s="43"/>
      <c r="X571" s="43"/>
      <c r="Y571" s="43"/>
      <c r="Z571" s="43"/>
    </row>
    <row r="572" spans="1:26" ht="12" customHeight="1" x14ac:dyDescent="0.25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3"/>
      <c r="U572" s="43"/>
      <c r="V572" s="43"/>
      <c r="W572" s="43"/>
      <c r="X572" s="43"/>
      <c r="Y572" s="43"/>
      <c r="Z572" s="43"/>
    </row>
    <row r="573" spans="1:26" ht="12" customHeight="1" x14ac:dyDescent="0.25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3"/>
      <c r="U573" s="43"/>
      <c r="V573" s="43"/>
      <c r="W573" s="43"/>
      <c r="X573" s="43"/>
      <c r="Y573" s="43"/>
      <c r="Z573" s="43"/>
    </row>
    <row r="574" spans="1:26" ht="12" customHeight="1" x14ac:dyDescent="0.25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3"/>
      <c r="U574" s="43"/>
      <c r="V574" s="43"/>
      <c r="W574" s="43"/>
      <c r="X574" s="43"/>
      <c r="Y574" s="43"/>
      <c r="Z574" s="43"/>
    </row>
    <row r="575" spans="1:26" ht="12" customHeight="1" x14ac:dyDescent="0.2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3"/>
      <c r="U575" s="43"/>
      <c r="V575" s="43"/>
      <c r="W575" s="43"/>
      <c r="X575" s="43"/>
      <c r="Y575" s="43"/>
      <c r="Z575" s="43"/>
    </row>
    <row r="576" spans="1:26" ht="12" customHeight="1" x14ac:dyDescent="0.25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3"/>
      <c r="U576" s="43"/>
      <c r="V576" s="43"/>
      <c r="W576" s="43"/>
      <c r="X576" s="43"/>
      <c r="Y576" s="43"/>
      <c r="Z576" s="43"/>
    </row>
    <row r="577" spans="1:26" ht="12" customHeight="1" x14ac:dyDescent="0.25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3"/>
      <c r="U577" s="43"/>
      <c r="V577" s="43"/>
      <c r="W577" s="43"/>
      <c r="X577" s="43"/>
      <c r="Y577" s="43"/>
      <c r="Z577" s="43"/>
    </row>
    <row r="578" spans="1:26" ht="12" customHeight="1" x14ac:dyDescent="0.25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3"/>
      <c r="U578" s="43"/>
      <c r="V578" s="43"/>
      <c r="W578" s="43"/>
      <c r="X578" s="43"/>
      <c r="Y578" s="43"/>
      <c r="Z578" s="43"/>
    </row>
    <row r="579" spans="1:26" ht="12" customHeight="1" x14ac:dyDescent="0.25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3"/>
      <c r="U579" s="43"/>
      <c r="V579" s="43"/>
      <c r="W579" s="43"/>
      <c r="X579" s="43"/>
      <c r="Y579" s="43"/>
      <c r="Z579" s="43"/>
    </row>
    <row r="580" spans="1:26" ht="12" customHeight="1" x14ac:dyDescent="0.25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3"/>
      <c r="U580" s="43"/>
      <c r="V580" s="43"/>
      <c r="W580" s="43"/>
      <c r="X580" s="43"/>
      <c r="Y580" s="43"/>
      <c r="Z580" s="43"/>
    </row>
    <row r="581" spans="1:26" ht="12" customHeight="1" x14ac:dyDescent="0.25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3"/>
      <c r="U581" s="43"/>
      <c r="V581" s="43"/>
      <c r="W581" s="43"/>
      <c r="X581" s="43"/>
      <c r="Y581" s="43"/>
      <c r="Z581" s="43"/>
    </row>
    <row r="582" spans="1:26" ht="12" customHeight="1" x14ac:dyDescent="0.25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3"/>
      <c r="U582" s="43"/>
      <c r="V582" s="43"/>
      <c r="W582" s="43"/>
      <c r="X582" s="43"/>
      <c r="Y582" s="43"/>
      <c r="Z582" s="43"/>
    </row>
    <row r="583" spans="1:26" ht="12" customHeight="1" x14ac:dyDescent="0.25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3"/>
      <c r="U583" s="43"/>
      <c r="V583" s="43"/>
      <c r="W583" s="43"/>
      <c r="X583" s="43"/>
      <c r="Y583" s="43"/>
      <c r="Z583" s="43"/>
    </row>
    <row r="584" spans="1:26" ht="12" customHeight="1" x14ac:dyDescent="0.25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3"/>
      <c r="U584" s="43"/>
      <c r="V584" s="43"/>
      <c r="W584" s="43"/>
      <c r="X584" s="43"/>
      <c r="Y584" s="43"/>
      <c r="Z584" s="43"/>
    </row>
    <row r="585" spans="1:26" ht="12" customHeight="1" x14ac:dyDescent="0.2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3"/>
      <c r="U585" s="43"/>
      <c r="V585" s="43"/>
      <c r="W585" s="43"/>
      <c r="X585" s="43"/>
      <c r="Y585" s="43"/>
      <c r="Z585" s="43"/>
    </row>
    <row r="586" spans="1:26" ht="12" customHeight="1" x14ac:dyDescent="0.25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3"/>
      <c r="U586" s="43"/>
      <c r="V586" s="43"/>
      <c r="W586" s="43"/>
      <c r="X586" s="43"/>
      <c r="Y586" s="43"/>
      <c r="Z586" s="43"/>
    </row>
    <row r="587" spans="1:26" ht="12" customHeight="1" x14ac:dyDescent="0.25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3"/>
      <c r="U587" s="43"/>
      <c r="V587" s="43"/>
      <c r="W587" s="43"/>
      <c r="X587" s="43"/>
      <c r="Y587" s="43"/>
      <c r="Z587" s="43"/>
    </row>
    <row r="588" spans="1:26" ht="12" customHeight="1" x14ac:dyDescent="0.25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3"/>
      <c r="U588" s="43"/>
      <c r="V588" s="43"/>
      <c r="W588" s="43"/>
      <c r="X588" s="43"/>
      <c r="Y588" s="43"/>
      <c r="Z588" s="43"/>
    </row>
    <row r="589" spans="1:26" ht="12" customHeight="1" x14ac:dyDescent="0.25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3"/>
      <c r="U589" s="43"/>
      <c r="V589" s="43"/>
      <c r="W589" s="43"/>
      <c r="X589" s="43"/>
      <c r="Y589" s="43"/>
      <c r="Z589" s="43"/>
    </row>
    <row r="590" spans="1:26" ht="12" customHeight="1" x14ac:dyDescent="0.25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3"/>
      <c r="U590" s="43"/>
      <c r="V590" s="43"/>
      <c r="W590" s="43"/>
      <c r="X590" s="43"/>
      <c r="Y590" s="43"/>
      <c r="Z590" s="43"/>
    </row>
    <row r="591" spans="1:26" ht="12" customHeight="1" x14ac:dyDescent="0.25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3"/>
      <c r="U591" s="43"/>
      <c r="V591" s="43"/>
      <c r="W591" s="43"/>
      <c r="X591" s="43"/>
      <c r="Y591" s="43"/>
      <c r="Z591" s="43"/>
    </row>
    <row r="592" spans="1:26" ht="12" customHeight="1" x14ac:dyDescent="0.25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3"/>
      <c r="U592" s="43"/>
      <c r="V592" s="43"/>
      <c r="W592" s="43"/>
      <c r="X592" s="43"/>
      <c r="Y592" s="43"/>
      <c r="Z592" s="43"/>
    </row>
    <row r="593" spans="1:26" ht="12" customHeight="1" x14ac:dyDescent="0.25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3"/>
      <c r="U593" s="43"/>
      <c r="V593" s="43"/>
      <c r="W593" s="43"/>
      <c r="X593" s="43"/>
      <c r="Y593" s="43"/>
      <c r="Z593" s="43"/>
    </row>
    <row r="594" spans="1:26" ht="12" customHeight="1" x14ac:dyDescent="0.25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3"/>
      <c r="U594" s="43"/>
      <c r="V594" s="43"/>
      <c r="W594" s="43"/>
      <c r="X594" s="43"/>
      <c r="Y594" s="43"/>
      <c r="Z594" s="43"/>
    </row>
    <row r="595" spans="1:26" ht="12" customHeight="1" x14ac:dyDescent="0.2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3"/>
      <c r="U595" s="43"/>
      <c r="V595" s="43"/>
      <c r="W595" s="43"/>
      <c r="X595" s="43"/>
      <c r="Y595" s="43"/>
      <c r="Z595" s="43"/>
    </row>
    <row r="596" spans="1:26" ht="12" customHeight="1" x14ac:dyDescent="0.25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3"/>
      <c r="U596" s="43"/>
      <c r="V596" s="43"/>
      <c r="W596" s="43"/>
      <c r="X596" s="43"/>
      <c r="Y596" s="43"/>
      <c r="Z596" s="43"/>
    </row>
    <row r="597" spans="1:26" ht="12" customHeight="1" x14ac:dyDescent="0.25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3"/>
      <c r="U597" s="43"/>
      <c r="V597" s="43"/>
      <c r="W597" s="43"/>
      <c r="X597" s="43"/>
      <c r="Y597" s="43"/>
      <c r="Z597" s="43"/>
    </row>
    <row r="598" spans="1:26" ht="12" customHeight="1" x14ac:dyDescent="0.25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3"/>
      <c r="U598" s="43"/>
      <c r="V598" s="43"/>
      <c r="W598" s="43"/>
      <c r="X598" s="43"/>
      <c r="Y598" s="43"/>
      <c r="Z598" s="43"/>
    </row>
    <row r="599" spans="1:26" ht="12" customHeight="1" x14ac:dyDescent="0.25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3"/>
      <c r="U599" s="43"/>
      <c r="V599" s="43"/>
      <c r="W599" s="43"/>
      <c r="X599" s="43"/>
      <c r="Y599" s="43"/>
      <c r="Z599" s="43"/>
    </row>
    <row r="600" spans="1:26" ht="12" customHeight="1" x14ac:dyDescent="0.25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3"/>
      <c r="U600" s="43"/>
      <c r="V600" s="43"/>
      <c r="W600" s="43"/>
      <c r="X600" s="43"/>
      <c r="Y600" s="43"/>
      <c r="Z600" s="43"/>
    </row>
    <row r="601" spans="1:26" ht="12" customHeight="1" x14ac:dyDescent="0.25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3"/>
      <c r="U601" s="43"/>
      <c r="V601" s="43"/>
      <c r="W601" s="43"/>
      <c r="X601" s="43"/>
      <c r="Y601" s="43"/>
      <c r="Z601" s="43"/>
    </row>
    <row r="602" spans="1:26" ht="12" customHeight="1" x14ac:dyDescent="0.25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3"/>
      <c r="U602" s="43"/>
      <c r="V602" s="43"/>
      <c r="W602" s="43"/>
      <c r="X602" s="43"/>
      <c r="Y602" s="43"/>
      <c r="Z602" s="43"/>
    </row>
    <row r="603" spans="1:26" ht="12" customHeight="1" x14ac:dyDescent="0.25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3"/>
      <c r="U603" s="43"/>
      <c r="V603" s="43"/>
      <c r="W603" s="43"/>
      <c r="X603" s="43"/>
      <c r="Y603" s="43"/>
      <c r="Z603" s="43"/>
    </row>
    <row r="604" spans="1:26" ht="12" customHeight="1" x14ac:dyDescent="0.25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3"/>
      <c r="U604" s="43"/>
      <c r="V604" s="43"/>
      <c r="W604" s="43"/>
      <c r="X604" s="43"/>
      <c r="Y604" s="43"/>
      <c r="Z604" s="43"/>
    </row>
    <row r="605" spans="1:26" ht="12" customHeight="1" x14ac:dyDescent="0.2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3"/>
      <c r="U605" s="43"/>
      <c r="V605" s="43"/>
      <c r="W605" s="43"/>
      <c r="X605" s="43"/>
      <c r="Y605" s="43"/>
      <c r="Z605" s="43"/>
    </row>
    <row r="606" spans="1:26" ht="12" customHeight="1" x14ac:dyDescent="0.25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3"/>
      <c r="U606" s="43"/>
      <c r="V606" s="43"/>
      <c r="W606" s="43"/>
      <c r="X606" s="43"/>
      <c r="Y606" s="43"/>
      <c r="Z606" s="43"/>
    </row>
    <row r="607" spans="1:26" ht="12" customHeight="1" x14ac:dyDescent="0.25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3"/>
      <c r="U607" s="43"/>
      <c r="V607" s="43"/>
      <c r="W607" s="43"/>
      <c r="X607" s="43"/>
      <c r="Y607" s="43"/>
      <c r="Z607" s="43"/>
    </row>
    <row r="608" spans="1:26" ht="12" customHeight="1" x14ac:dyDescent="0.25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3"/>
      <c r="U608" s="43"/>
      <c r="V608" s="43"/>
      <c r="W608" s="43"/>
      <c r="X608" s="43"/>
      <c r="Y608" s="43"/>
      <c r="Z608" s="43"/>
    </row>
    <row r="609" spans="1:26" ht="12" customHeight="1" x14ac:dyDescent="0.25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3"/>
      <c r="U609" s="43"/>
      <c r="V609" s="43"/>
      <c r="W609" s="43"/>
      <c r="X609" s="43"/>
      <c r="Y609" s="43"/>
      <c r="Z609" s="43"/>
    </row>
    <row r="610" spans="1:26" ht="12" customHeight="1" x14ac:dyDescent="0.25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3"/>
      <c r="U610" s="43"/>
      <c r="V610" s="43"/>
      <c r="W610" s="43"/>
      <c r="X610" s="43"/>
      <c r="Y610" s="43"/>
      <c r="Z610" s="43"/>
    </row>
    <row r="611" spans="1:26" ht="12" customHeight="1" x14ac:dyDescent="0.25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3"/>
      <c r="U611" s="43"/>
      <c r="V611" s="43"/>
      <c r="W611" s="43"/>
      <c r="X611" s="43"/>
      <c r="Y611" s="43"/>
      <c r="Z611" s="43"/>
    </row>
    <row r="612" spans="1:26" ht="12" customHeight="1" x14ac:dyDescent="0.25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3"/>
      <c r="U612" s="43"/>
      <c r="V612" s="43"/>
      <c r="W612" s="43"/>
      <c r="X612" s="43"/>
      <c r="Y612" s="43"/>
      <c r="Z612" s="43"/>
    </row>
    <row r="613" spans="1:26" ht="12" customHeight="1" x14ac:dyDescent="0.25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3"/>
      <c r="U613" s="43"/>
      <c r="V613" s="43"/>
      <c r="W613" s="43"/>
      <c r="X613" s="43"/>
      <c r="Y613" s="43"/>
      <c r="Z613" s="43"/>
    </row>
    <row r="614" spans="1:26" ht="12" customHeight="1" x14ac:dyDescent="0.25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3"/>
      <c r="U614" s="43"/>
      <c r="V614" s="43"/>
      <c r="W614" s="43"/>
      <c r="X614" s="43"/>
      <c r="Y614" s="43"/>
      <c r="Z614" s="43"/>
    </row>
    <row r="615" spans="1:26" ht="12" customHeight="1" x14ac:dyDescent="0.2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3"/>
      <c r="U615" s="43"/>
      <c r="V615" s="43"/>
      <c r="W615" s="43"/>
      <c r="X615" s="43"/>
      <c r="Y615" s="43"/>
      <c r="Z615" s="43"/>
    </row>
    <row r="616" spans="1:26" ht="12" customHeight="1" x14ac:dyDescent="0.25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3"/>
      <c r="U616" s="43"/>
      <c r="V616" s="43"/>
      <c r="W616" s="43"/>
      <c r="X616" s="43"/>
      <c r="Y616" s="43"/>
      <c r="Z616" s="43"/>
    </row>
    <row r="617" spans="1:26" ht="12" customHeight="1" x14ac:dyDescent="0.25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3"/>
      <c r="U617" s="43"/>
      <c r="V617" s="43"/>
      <c r="W617" s="43"/>
      <c r="X617" s="43"/>
      <c r="Y617" s="43"/>
      <c r="Z617" s="43"/>
    </row>
    <row r="618" spans="1:26" ht="12" customHeight="1" x14ac:dyDescent="0.25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3"/>
      <c r="U618" s="43"/>
      <c r="V618" s="43"/>
      <c r="W618" s="43"/>
      <c r="X618" s="43"/>
      <c r="Y618" s="43"/>
      <c r="Z618" s="43"/>
    </row>
    <row r="619" spans="1:26" ht="12" customHeight="1" x14ac:dyDescent="0.25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3"/>
      <c r="U619" s="43"/>
      <c r="V619" s="43"/>
      <c r="W619" s="43"/>
      <c r="X619" s="43"/>
      <c r="Y619" s="43"/>
      <c r="Z619" s="43"/>
    </row>
    <row r="620" spans="1:26" ht="12" customHeight="1" x14ac:dyDescent="0.25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3"/>
      <c r="U620" s="43"/>
      <c r="V620" s="43"/>
      <c r="W620" s="43"/>
      <c r="X620" s="43"/>
      <c r="Y620" s="43"/>
      <c r="Z620" s="43"/>
    </row>
    <row r="621" spans="1:26" ht="12" customHeight="1" x14ac:dyDescent="0.25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3"/>
      <c r="U621" s="43"/>
      <c r="V621" s="43"/>
      <c r="W621" s="43"/>
      <c r="X621" s="43"/>
      <c r="Y621" s="43"/>
      <c r="Z621" s="43"/>
    </row>
    <row r="622" spans="1:26" ht="12" customHeight="1" x14ac:dyDescent="0.25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3"/>
      <c r="U622" s="43"/>
      <c r="V622" s="43"/>
      <c r="W622" s="43"/>
      <c r="X622" s="43"/>
      <c r="Y622" s="43"/>
      <c r="Z622" s="43"/>
    </row>
    <row r="623" spans="1:26" ht="12" customHeight="1" x14ac:dyDescent="0.25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3"/>
      <c r="U623" s="43"/>
      <c r="V623" s="43"/>
      <c r="W623" s="43"/>
      <c r="X623" s="43"/>
      <c r="Y623" s="43"/>
      <c r="Z623" s="43"/>
    </row>
    <row r="624" spans="1:26" ht="12" customHeight="1" x14ac:dyDescent="0.25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3"/>
      <c r="U624" s="43"/>
      <c r="V624" s="43"/>
      <c r="W624" s="43"/>
      <c r="X624" s="43"/>
      <c r="Y624" s="43"/>
      <c r="Z624" s="43"/>
    </row>
    <row r="625" spans="1:26" ht="12" customHeight="1" x14ac:dyDescent="0.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3"/>
      <c r="U625" s="43"/>
      <c r="V625" s="43"/>
      <c r="W625" s="43"/>
      <c r="X625" s="43"/>
      <c r="Y625" s="43"/>
      <c r="Z625" s="43"/>
    </row>
    <row r="626" spans="1:26" ht="12" customHeight="1" x14ac:dyDescent="0.25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3"/>
      <c r="U626" s="43"/>
      <c r="V626" s="43"/>
      <c r="W626" s="43"/>
      <c r="X626" s="43"/>
      <c r="Y626" s="43"/>
      <c r="Z626" s="43"/>
    </row>
    <row r="627" spans="1:26" ht="12" customHeight="1" x14ac:dyDescent="0.25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3"/>
      <c r="U627" s="43"/>
      <c r="V627" s="43"/>
      <c r="W627" s="43"/>
      <c r="X627" s="43"/>
      <c r="Y627" s="43"/>
      <c r="Z627" s="43"/>
    </row>
    <row r="628" spans="1:26" ht="12" customHeight="1" x14ac:dyDescent="0.25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3"/>
      <c r="U628" s="43"/>
      <c r="V628" s="43"/>
      <c r="W628" s="43"/>
      <c r="X628" s="43"/>
      <c r="Y628" s="43"/>
      <c r="Z628" s="43"/>
    </row>
    <row r="629" spans="1:26" ht="12" customHeight="1" x14ac:dyDescent="0.25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3"/>
      <c r="U629" s="43"/>
      <c r="V629" s="43"/>
      <c r="W629" s="43"/>
      <c r="X629" s="43"/>
      <c r="Y629" s="43"/>
      <c r="Z629" s="43"/>
    </row>
    <row r="630" spans="1:26" ht="12" customHeight="1" x14ac:dyDescent="0.25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3"/>
      <c r="U630" s="43"/>
      <c r="V630" s="43"/>
      <c r="W630" s="43"/>
      <c r="X630" s="43"/>
      <c r="Y630" s="43"/>
      <c r="Z630" s="43"/>
    </row>
    <row r="631" spans="1:26" ht="12" customHeight="1" x14ac:dyDescent="0.25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3"/>
      <c r="U631" s="43"/>
      <c r="V631" s="43"/>
      <c r="W631" s="43"/>
      <c r="X631" s="43"/>
      <c r="Y631" s="43"/>
      <c r="Z631" s="43"/>
    </row>
    <row r="632" spans="1:26" ht="12" customHeight="1" x14ac:dyDescent="0.25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3"/>
      <c r="U632" s="43"/>
      <c r="V632" s="43"/>
      <c r="W632" s="43"/>
      <c r="X632" s="43"/>
      <c r="Y632" s="43"/>
      <c r="Z632" s="43"/>
    </row>
    <row r="633" spans="1:26" ht="12" customHeight="1" x14ac:dyDescent="0.25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</row>
    <row r="634" spans="1:26" ht="12" customHeight="1" x14ac:dyDescent="0.25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</row>
    <row r="635" spans="1:26" ht="12" customHeight="1" x14ac:dyDescent="0.2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</row>
    <row r="636" spans="1:26" ht="12" customHeight="1" x14ac:dyDescent="0.25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</row>
    <row r="637" spans="1:26" ht="12" customHeight="1" x14ac:dyDescent="0.25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</row>
    <row r="638" spans="1:26" ht="12" customHeight="1" x14ac:dyDescent="0.25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</row>
    <row r="639" spans="1:26" ht="12" customHeight="1" x14ac:dyDescent="0.25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</row>
    <row r="640" spans="1:26" ht="12" customHeight="1" x14ac:dyDescent="0.25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</row>
    <row r="641" spans="1:26" ht="12" customHeight="1" x14ac:dyDescent="0.25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</row>
    <row r="642" spans="1:26" ht="12" customHeight="1" x14ac:dyDescent="0.25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</row>
    <row r="643" spans="1:26" ht="12" customHeight="1" x14ac:dyDescent="0.25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</row>
    <row r="644" spans="1:26" ht="12" customHeight="1" x14ac:dyDescent="0.25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</row>
    <row r="645" spans="1:26" ht="12" customHeight="1" x14ac:dyDescent="0.2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</row>
    <row r="646" spans="1:26" ht="12" customHeight="1" x14ac:dyDescent="0.25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</row>
    <row r="647" spans="1:26" ht="12" customHeight="1" x14ac:dyDescent="0.25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</row>
    <row r="648" spans="1:26" ht="12" customHeight="1" x14ac:dyDescent="0.25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</row>
    <row r="649" spans="1:26" ht="12" customHeight="1" x14ac:dyDescent="0.25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</row>
    <row r="650" spans="1:26" ht="12" customHeight="1" x14ac:dyDescent="0.25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</row>
    <row r="651" spans="1:26" ht="12" customHeight="1" x14ac:dyDescent="0.25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</row>
    <row r="652" spans="1:26" ht="12" customHeight="1" x14ac:dyDescent="0.25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</row>
    <row r="653" spans="1:26" ht="12" customHeight="1" x14ac:dyDescent="0.25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</row>
    <row r="654" spans="1:26" ht="12" customHeight="1" x14ac:dyDescent="0.25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</row>
    <row r="655" spans="1:26" ht="12" customHeight="1" x14ac:dyDescent="0.2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</row>
    <row r="656" spans="1:26" ht="12" customHeight="1" x14ac:dyDescent="0.25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</row>
    <row r="657" spans="1:26" ht="12" customHeight="1" x14ac:dyDescent="0.25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</row>
    <row r="658" spans="1:26" ht="12" customHeight="1" x14ac:dyDescent="0.25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</row>
    <row r="659" spans="1:26" ht="12" customHeight="1" x14ac:dyDescent="0.25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</row>
    <row r="660" spans="1:26" ht="12" customHeight="1" x14ac:dyDescent="0.25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</row>
    <row r="661" spans="1:26" ht="12" customHeight="1" x14ac:dyDescent="0.25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</row>
    <row r="662" spans="1:26" ht="12" customHeight="1" x14ac:dyDescent="0.25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</row>
    <row r="663" spans="1:26" ht="12" customHeight="1" x14ac:dyDescent="0.25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</row>
    <row r="664" spans="1:26" ht="12" customHeight="1" x14ac:dyDescent="0.25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</row>
    <row r="665" spans="1:26" ht="12" customHeight="1" x14ac:dyDescent="0.2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</row>
    <row r="666" spans="1:26" ht="12" customHeight="1" x14ac:dyDescent="0.25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</row>
    <row r="667" spans="1:26" ht="12" customHeight="1" x14ac:dyDescent="0.25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</row>
    <row r="668" spans="1:26" ht="12" customHeight="1" x14ac:dyDescent="0.25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</row>
    <row r="669" spans="1:26" ht="12" customHeight="1" x14ac:dyDescent="0.25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</row>
    <row r="670" spans="1:26" ht="12" customHeight="1" x14ac:dyDescent="0.25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</row>
    <row r="671" spans="1:26" ht="12" customHeight="1" x14ac:dyDescent="0.25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</row>
    <row r="672" spans="1:26" ht="12" customHeight="1" x14ac:dyDescent="0.25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</row>
    <row r="673" spans="1:26" ht="12" customHeight="1" x14ac:dyDescent="0.25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</row>
    <row r="674" spans="1:26" ht="12" customHeight="1" x14ac:dyDescent="0.25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</row>
    <row r="675" spans="1:26" ht="12" customHeight="1" x14ac:dyDescent="0.2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</row>
    <row r="676" spans="1:26" ht="12" customHeight="1" x14ac:dyDescent="0.25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</row>
    <row r="677" spans="1:26" ht="12" customHeight="1" x14ac:dyDescent="0.25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</row>
    <row r="678" spans="1:26" ht="12" customHeight="1" x14ac:dyDescent="0.25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</row>
    <row r="679" spans="1:26" ht="12" customHeight="1" x14ac:dyDescent="0.25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</row>
    <row r="680" spans="1:26" ht="12" customHeight="1" x14ac:dyDescent="0.25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</row>
    <row r="681" spans="1:26" ht="12" customHeight="1" x14ac:dyDescent="0.25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</row>
    <row r="682" spans="1:26" ht="12" customHeight="1" x14ac:dyDescent="0.25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</row>
    <row r="683" spans="1:26" ht="12" customHeight="1" x14ac:dyDescent="0.25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</row>
    <row r="684" spans="1:26" ht="12" customHeight="1" x14ac:dyDescent="0.25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</row>
    <row r="685" spans="1:26" ht="12" customHeight="1" x14ac:dyDescent="0.2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</row>
    <row r="686" spans="1:26" ht="12" customHeight="1" x14ac:dyDescent="0.25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</row>
    <row r="687" spans="1:26" ht="12" customHeight="1" x14ac:dyDescent="0.25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</row>
    <row r="688" spans="1:26" ht="12" customHeight="1" x14ac:dyDescent="0.25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</row>
    <row r="689" spans="1:26" ht="12" customHeight="1" x14ac:dyDescent="0.25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</row>
    <row r="690" spans="1:26" ht="12" customHeight="1" x14ac:dyDescent="0.25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</row>
    <row r="691" spans="1:26" ht="12" customHeight="1" x14ac:dyDescent="0.25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</row>
    <row r="692" spans="1:26" ht="12" customHeight="1" x14ac:dyDescent="0.25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</row>
    <row r="693" spans="1:26" ht="12" customHeight="1" x14ac:dyDescent="0.25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</row>
    <row r="694" spans="1:26" ht="12" customHeight="1" x14ac:dyDescent="0.25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</row>
    <row r="695" spans="1:26" ht="12" customHeight="1" x14ac:dyDescent="0.2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</row>
    <row r="696" spans="1:26" ht="12" customHeight="1" x14ac:dyDescent="0.25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</row>
    <row r="697" spans="1:26" ht="12" customHeight="1" x14ac:dyDescent="0.25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</row>
    <row r="698" spans="1:26" ht="12" customHeight="1" x14ac:dyDescent="0.25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</row>
    <row r="699" spans="1:26" ht="12" customHeight="1" x14ac:dyDescent="0.25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</row>
    <row r="700" spans="1:26" ht="12" customHeight="1" x14ac:dyDescent="0.25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</row>
    <row r="701" spans="1:26" ht="12" customHeight="1" x14ac:dyDescent="0.25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</row>
    <row r="702" spans="1:26" ht="12" customHeight="1" x14ac:dyDescent="0.25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</row>
    <row r="703" spans="1:26" ht="12" customHeight="1" x14ac:dyDescent="0.25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</row>
    <row r="704" spans="1:26" ht="12" customHeight="1" x14ac:dyDescent="0.25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</row>
    <row r="705" spans="1:26" ht="12" customHeight="1" x14ac:dyDescent="0.2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</row>
    <row r="706" spans="1:26" ht="12" customHeight="1" x14ac:dyDescent="0.25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</row>
    <row r="707" spans="1:26" ht="12" customHeight="1" x14ac:dyDescent="0.25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</row>
    <row r="708" spans="1:26" ht="12" customHeight="1" x14ac:dyDescent="0.25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</row>
    <row r="709" spans="1:26" ht="12" customHeight="1" x14ac:dyDescent="0.25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</row>
    <row r="710" spans="1:26" ht="12" customHeight="1" x14ac:dyDescent="0.25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</row>
    <row r="711" spans="1:26" ht="12" customHeight="1" x14ac:dyDescent="0.25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</row>
    <row r="712" spans="1:26" ht="12" customHeight="1" x14ac:dyDescent="0.25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</row>
    <row r="713" spans="1:26" ht="12" customHeight="1" x14ac:dyDescent="0.25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</row>
    <row r="714" spans="1:26" ht="12" customHeight="1" x14ac:dyDescent="0.25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</row>
    <row r="715" spans="1:26" ht="12" customHeight="1" x14ac:dyDescent="0.2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</row>
    <row r="716" spans="1:26" ht="12" customHeight="1" x14ac:dyDescent="0.25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</row>
    <row r="717" spans="1:26" ht="12" customHeight="1" x14ac:dyDescent="0.25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</row>
    <row r="718" spans="1:26" ht="12" customHeight="1" x14ac:dyDescent="0.25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</row>
    <row r="719" spans="1:26" ht="12" customHeight="1" x14ac:dyDescent="0.25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</row>
    <row r="720" spans="1:26" ht="12" customHeight="1" x14ac:dyDescent="0.25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</row>
    <row r="721" spans="1:26" ht="12" customHeight="1" x14ac:dyDescent="0.25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</row>
    <row r="722" spans="1:26" ht="12" customHeight="1" x14ac:dyDescent="0.25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</row>
    <row r="723" spans="1:26" ht="12" customHeight="1" x14ac:dyDescent="0.25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</row>
    <row r="724" spans="1:26" ht="12" customHeight="1" x14ac:dyDescent="0.25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</row>
    <row r="725" spans="1:26" ht="12" customHeight="1" x14ac:dyDescent="0.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</row>
    <row r="726" spans="1:26" ht="12" customHeight="1" x14ac:dyDescent="0.25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</row>
    <row r="727" spans="1:26" ht="12" customHeight="1" x14ac:dyDescent="0.25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</row>
    <row r="728" spans="1:26" ht="12" customHeight="1" x14ac:dyDescent="0.25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</row>
    <row r="729" spans="1:26" ht="12" customHeight="1" x14ac:dyDescent="0.25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</row>
    <row r="730" spans="1:26" ht="12" customHeight="1" x14ac:dyDescent="0.25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</row>
    <row r="731" spans="1:26" ht="12" customHeight="1" x14ac:dyDescent="0.25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</row>
    <row r="732" spans="1:26" ht="12" customHeight="1" x14ac:dyDescent="0.25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</row>
    <row r="733" spans="1:26" ht="12" customHeight="1" x14ac:dyDescent="0.25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</row>
    <row r="734" spans="1:26" ht="12" customHeight="1" x14ac:dyDescent="0.25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</row>
    <row r="735" spans="1:26" ht="12" customHeight="1" x14ac:dyDescent="0.2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</row>
    <row r="736" spans="1:26" ht="12" customHeight="1" x14ac:dyDescent="0.25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</row>
    <row r="737" spans="1:26" ht="12" customHeight="1" x14ac:dyDescent="0.25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</row>
    <row r="738" spans="1:26" ht="12" customHeight="1" x14ac:dyDescent="0.25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</row>
    <row r="739" spans="1:26" ht="12" customHeight="1" x14ac:dyDescent="0.25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</row>
    <row r="740" spans="1:26" ht="12" customHeight="1" x14ac:dyDescent="0.25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</row>
    <row r="741" spans="1:26" ht="12" customHeight="1" x14ac:dyDescent="0.25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</row>
    <row r="742" spans="1:26" ht="12" customHeight="1" x14ac:dyDescent="0.25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</row>
    <row r="743" spans="1:26" ht="12" customHeight="1" x14ac:dyDescent="0.25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</row>
    <row r="744" spans="1:26" ht="12" customHeight="1" x14ac:dyDescent="0.25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</row>
    <row r="745" spans="1:26" ht="12" customHeight="1" x14ac:dyDescent="0.2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</row>
    <row r="746" spans="1:26" ht="12" customHeight="1" x14ac:dyDescent="0.25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</row>
    <row r="747" spans="1:26" ht="12" customHeight="1" x14ac:dyDescent="0.25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</row>
    <row r="748" spans="1:26" ht="12" customHeight="1" x14ac:dyDescent="0.25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</row>
    <row r="749" spans="1:26" ht="12" customHeight="1" x14ac:dyDescent="0.25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</row>
    <row r="750" spans="1:26" ht="12" customHeight="1" x14ac:dyDescent="0.25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</row>
    <row r="751" spans="1:26" ht="12" customHeight="1" x14ac:dyDescent="0.25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</row>
    <row r="752" spans="1:26" ht="12" customHeight="1" x14ac:dyDescent="0.25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</row>
    <row r="753" spans="1:26" ht="12" customHeight="1" x14ac:dyDescent="0.25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</row>
    <row r="754" spans="1:26" ht="12" customHeight="1" x14ac:dyDescent="0.25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</row>
    <row r="755" spans="1:26" ht="12" customHeight="1" x14ac:dyDescent="0.2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</row>
    <row r="756" spans="1:26" ht="12" customHeight="1" x14ac:dyDescent="0.25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</row>
    <row r="757" spans="1:26" ht="12" customHeight="1" x14ac:dyDescent="0.25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</row>
    <row r="758" spans="1:26" ht="12" customHeight="1" x14ac:dyDescent="0.25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</row>
    <row r="759" spans="1:26" ht="12" customHeight="1" x14ac:dyDescent="0.25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</row>
    <row r="760" spans="1:26" ht="12" customHeight="1" x14ac:dyDescent="0.25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</row>
    <row r="761" spans="1:26" ht="12" customHeight="1" x14ac:dyDescent="0.25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</row>
    <row r="762" spans="1:26" ht="12" customHeight="1" x14ac:dyDescent="0.25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</row>
    <row r="763" spans="1:26" ht="12" customHeight="1" x14ac:dyDescent="0.25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</row>
    <row r="764" spans="1:26" ht="12" customHeight="1" x14ac:dyDescent="0.25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</row>
    <row r="765" spans="1:26" ht="12" customHeight="1" x14ac:dyDescent="0.2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</row>
    <row r="766" spans="1:26" ht="12" customHeight="1" x14ac:dyDescent="0.25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</row>
    <row r="767" spans="1:26" ht="12" customHeight="1" x14ac:dyDescent="0.25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</row>
    <row r="768" spans="1:26" ht="12" customHeight="1" x14ac:dyDescent="0.25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</row>
    <row r="769" spans="1:26" ht="12" customHeight="1" x14ac:dyDescent="0.25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</row>
    <row r="770" spans="1:26" ht="12" customHeight="1" x14ac:dyDescent="0.25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</row>
    <row r="771" spans="1:26" ht="12" customHeight="1" x14ac:dyDescent="0.25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</row>
    <row r="772" spans="1:26" ht="12" customHeight="1" x14ac:dyDescent="0.25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</row>
    <row r="773" spans="1:26" ht="12" customHeight="1" x14ac:dyDescent="0.25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</row>
    <row r="774" spans="1:26" ht="12" customHeight="1" x14ac:dyDescent="0.25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</row>
    <row r="775" spans="1:26" ht="12" customHeight="1" x14ac:dyDescent="0.2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</row>
    <row r="776" spans="1:26" ht="12" customHeight="1" x14ac:dyDescent="0.25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</row>
    <row r="777" spans="1:26" ht="12" customHeight="1" x14ac:dyDescent="0.25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</row>
    <row r="778" spans="1:26" ht="12" customHeight="1" x14ac:dyDescent="0.25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</row>
    <row r="779" spans="1:26" ht="12" customHeight="1" x14ac:dyDescent="0.25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</row>
    <row r="780" spans="1:26" ht="12" customHeight="1" x14ac:dyDescent="0.25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</row>
    <row r="781" spans="1:26" ht="12" customHeight="1" x14ac:dyDescent="0.25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</row>
    <row r="782" spans="1:26" ht="12" customHeight="1" x14ac:dyDescent="0.25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</row>
    <row r="783" spans="1:26" ht="12" customHeight="1" x14ac:dyDescent="0.25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</row>
    <row r="784" spans="1:26" ht="12" customHeight="1" x14ac:dyDescent="0.25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</row>
    <row r="785" spans="1:26" ht="12" customHeight="1" x14ac:dyDescent="0.2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</row>
    <row r="786" spans="1:26" ht="12" customHeight="1" x14ac:dyDescent="0.25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</row>
    <row r="787" spans="1:26" ht="12" customHeight="1" x14ac:dyDescent="0.25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</row>
    <row r="788" spans="1:26" ht="12" customHeight="1" x14ac:dyDescent="0.25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</row>
    <row r="789" spans="1:26" ht="12" customHeight="1" x14ac:dyDescent="0.25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</row>
    <row r="790" spans="1:26" ht="12" customHeight="1" x14ac:dyDescent="0.25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</row>
    <row r="791" spans="1:26" ht="12" customHeight="1" x14ac:dyDescent="0.25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</row>
    <row r="792" spans="1:26" ht="12" customHeight="1" x14ac:dyDescent="0.25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</row>
    <row r="793" spans="1:26" ht="12" customHeight="1" x14ac:dyDescent="0.25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</row>
    <row r="794" spans="1:26" ht="12" customHeight="1" x14ac:dyDescent="0.25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</row>
    <row r="795" spans="1:26" ht="12" customHeight="1" x14ac:dyDescent="0.2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</row>
    <row r="796" spans="1:26" ht="12" customHeight="1" x14ac:dyDescent="0.25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</row>
    <row r="797" spans="1:26" ht="12" customHeight="1" x14ac:dyDescent="0.25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</row>
    <row r="798" spans="1:26" ht="12" customHeight="1" x14ac:dyDescent="0.25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</row>
    <row r="799" spans="1:26" ht="12" customHeight="1" x14ac:dyDescent="0.25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</row>
    <row r="800" spans="1:26" ht="12" customHeight="1" x14ac:dyDescent="0.25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</row>
    <row r="801" spans="1:26" ht="12" customHeight="1" x14ac:dyDescent="0.25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</row>
    <row r="802" spans="1:26" ht="12" customHeight="1" x14ac:dyDescent="0.25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</row>
    <row r="803" spans="1:26" ht="12" customHeight="1" x14ac:dyDescent="0.25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</row>
    <row r="804" spans="1:26" ht="12" customHeight="1" x14ac:dyDescent="0.25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</row>
    <row r="805" spans="1:26" ht="12" customHeight="1" x14ac:dyDescent="0.2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</row>
    <row r="806" spans="1:26" ht="12" customHeight="1" x14ac:dyDescent="0.25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</row>
    <row r="807" spans="1:26" ht="12" customHeight="1" x14ac:dyDescent="0.25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</row>
    <row r="808" spans="1:26" ht="12" customHeight="1" x14ac:dyDescent="0.25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</row>
    <row r="809" spans="1:26" ht="12" customHeight="1" x14ac:dyDescent="0.25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</row>
    <row r="810" spans="1:26" ht="12" customHeight="1" x14ac:dyDescent="0.25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</row>
    <row r="811" spans="1:26" ht="12" customHeight="1" x14ac:dyDescent="0.25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</row>
    <row r="812" spans="1:26" ht="12" customHeight="1" x14ac:dyDescent="0.25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</row>
    <row r="813" spans="1:26" ht="12" customHeight="1" x14ac:dyDescent="0.25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</row>
    <row r="814" spans="1:26" ht="12" customHeight="1" x14ac:dyDescent="0.25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</row>
    <row r="815" spans="1:26" ht="12" customHeight="1" x14ac:dyDescent="0.2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</row>
    <row r="816" spans="1:26" ht="12" customHeight="1" x14ac:dyDescent="0.25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</row>
    <row r="817" spans="1:26" ht="12" customHeight="1" x14ac:dyDescent="0.25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</row>
    <row r="818" spans="1:26" ht="12" customHeight="1" x14ac:dyDescent="0.25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</row>
    <row r="819" spans="1:26" ht="12" customHeight="1" x14ac:dyDescent="0.25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</row>
    <row r="820" spans="1:26" ht="12" customHeight="1" x14ac:dyDescent="0.25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</row>
    <row r="821" spans="1:26" ht="12" customHeight="1" x14ac:dyDescent="0.25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</row>
    <row r="822" spans="1:26" ht="12" customHeight="1" x14ac:dyDescent="0.25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</row>
    <row r="823" spans="1:26" ht="12" customHeight="1" x14ac:dyDescent="0.25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</row>
    <row r="824" spans="1:26" ht="12" customHeight="1" x14ac:dyDescent="0.25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</row>
    <row r="825" spans="1:26" ht="12" customHeight="1" x14ac:dyDescent="0.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</row>
    <row r="826" spans="1:26" ht="12" customHeight="1" x14ac:dyDescent="0.25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</row>
    <row r="827" spans="1:26" ht="12" customHeight="1" x14ac:dyDescent="0.25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</row>
    <row r="828" spans="1:26" ht="12" customHeight="1" x14ac:dyDescent="0.25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</row>
    <row r="829" spans="1:26" ht="12" customHeight="1" x14ac:dyDescent="0.25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</row>
    <row r="830" spans="1:26" ht="12" customHeight="1" x14ac:dyDescent="0.25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</row>
    <row r="831" spans="1:26" ht="12" customHeight="1" x14ac:dyDescent="0.25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</row>
    <row r="832" spans="1:26" ht="12" customHeight="1" x14ac:dyDescent="0.25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</row>
    <row r="833" spans="1:26" ht="12" customHeight="1" x14ac:dyDescent="0.25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</row>
    <row r="834" spans="1:26" ht="12" customHeight="1" x14ac:dyDescent="0.25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</row>
    <row r="835" spans="1:26" ht="12" customHeight="1" x14ac:dyDescent="0.2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</row>
    <row r="836" spans="1:26" ht="12" customHeight="1" x14ac:dyDescent="0.25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</row>
    <row r="837" spans="1:26" ht="12" customHeight="1" x14ac:dyDescent="0.25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</row>
    <row r="838" spans="1:26" ht="12" customHeight="1" x14ac:dyDescent="0.25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</row>
    <row r="839" spans="1:26" ht="12" customHeight="1" x14ac:dyDescent="0.25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</row>
    <row r="840" spans="1:26" ht="12" customHeight="1" x14ac:dyDescent="0.25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</row>
    <row r="841" spans="1:26" ht="12" customHeight="1" x14ac:dyDescent="0.25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</row>
    <row r="842" spans="1:26" ht="12" customHeight="1" x14ac:dyDescent="0.25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</row>
    <row r="843" spans="1:26" ht="12" customHeight="1" x14ac:dyDescent="0.25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</row>
    <row r="844" spans="1:26" ht="12" customHeight="1" x14ac:dyDescent="0.25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</row>
    <row r="845" spans="1:26" ht="12" customHeight="1" x14ac:dyDescent="0.2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</row>
    <row r="846" spans="1:26" ht="12" customHeight="1" x14ac:dyDescent="0.25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</row>
    <row r="847" spans="1:26" ht="12" customHeight="1" x14ac:dyDescent="0.25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</row>
    <row r="848" spans="1:26" ht="12" customHeight="1" x14ac:dyDescent="0.25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</row>
    <row r="849" spans="1:26" ht="12" customHeight="1" x14ac:dyDescent="0.25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</row>
    <row r="850" spans="1:26" ht="12" customHeight="1" x14ac:dyDescent="0.25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</row>
    <row r="851" spans="1:26" ht="12" customHeight="1" x14ac:dyDescent="0.25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</row>
    <row r="852" spans="1:26" ht="12" customHeight="1" x14ac:dyDescent="0.25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</row>
    <row r="853" spans="1:26" ht="12" customHeight="1" x14ac:dyDescent="0.25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</row>
    <row r="854" spans="1:26" ht="12" customHeight="1" x14ac:dyDescent="0.25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</row>
    <row r="855" spans="1:26" ht="12" customHeight="1" x14ac:dyDescent="0.2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</row>
    <row r="856" spans="1:26" ht="12" customHeight="1" x14ac:dyDescent="0.25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</row>
    <row r="857" spans="1:26" ht="12" customHeight="1" x14ac:dyDescent="0.25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</row>
    <row r="858" spans="1:26" ht="12" customHeight="1" x14ac:dyDescent="0.25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</row>
    <row r="859" spans="1:26" ht="12" customHeight="1" x14ac:dyDescent="0.25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</row>
    <row r="860" spans="1:26" ht="12" customHeight="1" x14ac:dyDescent="0.25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</row>
    <row r="861" spans="1:26" ht="12" customHeight="1" x14ac:dyDescent="0.25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</row>
    <row r="862" spans="1:26" ht="12" customHeight="1" x14ac:dyDescent="0.25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</row>
    <row r="863" spans="1:26" ht="12" customHeight="1" x14ac:dyDescent="0.25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</row>
    <row r="864" spans="1:26" ht="12" customHeight="1" x14ac:dyDescent="0.25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</row>
    <row r="865" spans="1:26" ht="12" customHeight="1" x14ac:dyDescent="0.2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</row>
    <row r="866" spans="1:26" ht="12" customHeight="1" x14ac:dyDescent="0.25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</row>
    <row r="867" spans="1:26" ht="12" customHeight="1" x14ac:dyDescent="0.25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</row>
    <row r="868" spans="1:26" ht="12" customHeight="1" x14ac:dyDescent="0.25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</row>
    <row r="869" spans="1:26" ht="12" customHeight="1" x14ac:dyDescent="0.25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</row>
    <row r="870" spans="1:26" ht="12" customHeight="1" x14ac:dyDescent="0.25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</row>
    <row r="871" spans="1:26" ht="12" customHeight="1" x14ac:dyDescent="0.25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</row>
    <row r="872" spans="1:26" ht="12" customHeight="1" x14ac:dyDescent="0.25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</row>
    <row r="873" spans="1:26" ht="12" customHeight="1" x14ac:dyDescent="0.25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</row>
    <row r="874" spans="1:26" ht="12" customHeight="1" x14ac:dyDescent="0.25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</row>
    <row r="875" spans="1:26" ht="12" customHeight="1" x14ac:dyDescent="0.2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</row>
    <row r="876" spans="1:26" ht="12" customHeight="1" x14ac:dyDescent="0.25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</row>
    <row r="877" spans="1:26" ht="12" customHeight="1" x14ac:dyDescent="0.25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</row>
    <row r="878" spans="1:26" ht="12" customHeight="1" x14ac:dyDescent="0.25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</row>
    <row r="879" spans="1:26" ht="12" customHeight="1" x14ac:dyDescent="0.25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</row>
    <row r="880" spans="1:26" ht="12" customHeight="1" x14ac:dyDescent="0.25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</row>
    <row r="881" spans="1:26" ht="12" customHeight="1" x14ac:dyDescent="0.25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</row>
    <row r="882" spans="1:26" ht="12" customHeight="1" x14ac:dyDescent="0.25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</row>
    <row r="883" spans="1:26" ht="12" customHeight="1" x14ac:dyDescent="0.25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</row>
    <row r="884" spans="1:26" ht="12" customHeight="1" x14ac:dyDescent="0.25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</row>
    <row r="885" spans="1:26" ht="12" customHeight="1" x14ac:dyDescent="0.2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</row>
    <row r="886" spans="1:26" ht="12" customHeight="1" x14ac:dyDescent="0.25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</row>
    <row r="887" spans="1:26" ht="12" customHeight="1" x14ac:dyDescent="0.25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</row>
    <row r="888" spans="1:26" ht="12" customHeight="1" x14ac:dyDescent="0.25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</row>
    <row r="889" spans="1:26" ht="12" customHeight="1" x14ac:dyDescent="0.25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</row>
    <row r="890" spans="1:26" ht="12" customHeight="1" x14ac:dyDescent="0.25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</row>
    <row r="891" spans="1:26" ht="12" customHeight="1" x14ac:dyDescent="0.25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</row>
    <row r="892" spans="1:26" ht="12" customHeight="1" x14ac:dyDescent="0.25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</row>
    <row r="893" spans="1:26" ht="12" customHeight="1" x14ac:dyDescent="0.25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</row>
    <row r="894" spans="1:26" ht="12" customHeight="1" x14ac:dyDescent="0.25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</row>
    <row r="895" spans="1:26" ht="12" customHeight="1" x14ac:dyDescent="0.2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</row>
    <row r="896" spans="1:26" ht="12" customHeight="1" x14ac:dyDescent="0.25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</row>
    <row r="897" spans="1:26" ht="12" customHeight="1" x14ac:dyDescent="0.25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</row>
    <row r="898" spans="1:26" ht="12" customHeight="1" x14ac:dyDescent="0.25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</row>
    <row r="899" spans="1:26" ht="12" customHeight="1" x14ac:dyDescent="0.25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</row>
    <row r="900" spans="1:26" ht="12" customHeight="1" x14ac:dyDescent="0.25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</row>
    <row r="901" spans="1:26" ht="12" customHeight="1" x14ac:dyDescent="0.25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</row>
    <row r="902" spans="1:26" ht="12" customHeight="1" x14ac:dyDescent="0.25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</row>
    <row r="903" spans="1:26" ht="12" customHeight="1" x14ac:dyDescent="0.25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</row>
    <row r="904" spans="1:26" ht="12" customHeight="1" x14ac:dyDescent="0.25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</row>
    <row r="905" spans="1:26" ht="12" customHeight="1" x14ac:dyDescent="0.2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</row>
    <row r="906" spans="1:26" ht="12" customHeight="1" x14ac:dyDescent="0.25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</row>
    <row r="907" spans="1:26" ht="12" customHeight="1" x14ac:dyDescent="0.25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</row>
    <row r="908" spans="1:26" ht="12" customHeight="1" x14ac:dyDescent="0.25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</row>
    <row r="909" spans="1:26" ht="12" customHeight="1" x14ac:dyDescent="0.25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</row>
    <row r="910" spans="1:26" ht="12" customHeight="1" x14ac:dyDescent="0.25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</row>
    <row r="911" spans="1:26" ht="12" customHeight="1" x14ac:dyDescent="0.25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</row>
    <row r="912" spans="1:26" ht="12" customHeight="1" x14ac:dyDescent="0.25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</row>
    <row r="913" spans="1:26" ht="12" customHeight="1" x14ac:dyDescent="0.25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</row>
    <row r="914" spans="1:26" ht="12" customHeight="1" x14ac:dyDescent="0.25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</row>
    <row r="915" spans="1:26" ht="12" customHeight="1" x14ac:dyDescent="0.2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</row>
    <row r="916" spans="1:26" ht="12" customHeight="1" x14ac:dyDescent="0.25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</row>
    <row r="917" spans="1:26" ht="12" customHeight="1" x14ac:dyDescent="0.25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</row>
    <row r="918" spans="1:26" ht="12" customHeight="1" x14ac:dyDescent="0.25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</row>
    <row r="919" spans="1:26" ht="12" customHeight="1" x14ac:dyDescent="0.25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</row>
    <row r="920" spans="1:26" ht="12" customHeight="1" x14ac:dyDescent="0.25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</row>
    <row r="921" spans="1:26" ht="12" customHeight="1" x14ac:dyDescent="0.25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</row>
    <row r="922" spans="1:26" ht="12" customHeight="1" x14ac:dyDescent="0.25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</row>
    <row r="923" spans="1:26" ht="12" customHeight="1" x14ac:dyDescent="0.25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</row>
    <row r="924" spans="1:26" ht="12" customHeight="1" x14ac:dyDescent="0.25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</row>
    <row r="925" spans="1:26" ht="12" customHeight="1" x14ac:dyDescent="0.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</row>
    <row r="926" spans="1:26" ht="12" customHeight="1" x14ac:dyDescent="0.25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</row>
    <row r="927" spans="1:26" ht="12" customHeight="1" x14ac:dyDescent="0.25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</row>
    <row r="928" spans="1:26" ht="12" customHeight="1" x14ac:dyDescent="0.25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</row>
    <row r="929" spans="1:26" ht="12" customHeight="1" x14ac:dyDescent="0.25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</row>
    <row r="930" spans="1:26" ht="12" customHeight="1" x14ac:dyDescent="0.25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</row>
    <row r="931" spans="1:26" ht="12" customHeight="1" x14ac:dyDescent="0.25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</row>
    <row r="932" spans="1:26" ht="12" customHeight="1" x14ac:dyDescent="0.25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</row>
    <row r="933" spans="1:26" ht="12" customHeight="1" x14ac:dyDescent="0.25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</row>
    <row r="934" spans="1:26" ht="12" customHeight="1" x14ac:dyDescent="0.25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</row>
    <row r="935" spans="1:26" ht="12" customHeight="1" x14ac:dyDescent="0.2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</row>
    <row r="936" spans="1:26" ht="12" customHeight="1" x14ac:dyDescent="0.25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</row>
    <row r="937" spans="1:26" ht="12" customHeight="1" x14ac:dyDescent="0.25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</row>
    <row r="938" spans="1:26" ht="12" customHeight="1" x14ac:dyDescent="0.25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</row>
    <row r="939" spans="1:26" ht="12" customHeight="1" x14ac:dyDescent="0.25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</row>
    <row r="940" spans="1:26" ht="12" customHeight="1" x14ac:dyDescent="0.25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</row>
    <row r="941" spans="1:26" ht="12" customHeight="1" x14ac:dyDescent="0.25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</row>
    <row r="942" spans="1:26" ht="12" customHeight="1" x14ac:dyDescent="0.25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</row>
    <row r="943" spans="1:26" ht="12" customHeight="1" x14ac:dyDescent="0.25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</row>
    <row r="944" spans="1:26" ht="12" customHeight="1" x14ac:dyDescent="0.25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</row>
    <row r="945" spans="1:26" ht="12" customHeight="1" x14ac:dyDescent="0.2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</row>
    <row r="946" spans="1:26" ht="12" customHeight="1" x14ac:dyDescent="0.25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</row>
    <row r="947" spans="1:26" ht="12" customHeight="1" x14ac:dyDescent="0.25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</row>
    <row r="948" spans="1:26" ht="12" customHeight="1" x14ac:dyDescent="0.25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</row>
    <row r="949" spans="1:26" ht="12" customHeight="1" x14ac:dyDescent="0.25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</row>
    <row r="950" spans="1:26" ht="12" customHeight="1" x14ac:dyDescent="0.25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</row>
    <row r="951" spans="1:26" ht="12" customHeight="1" x14ac:dyDescent="0.25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</row>
    <row r="952" spans="1:26" ht="12" customHeight="1" x14ac:dyDescent="0.25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</row>
    <row r="953" spans="1:26" ht="12" customHeight="1" x14ac:dyDescent="0.25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</row>
    <row r="954" spans="1:26" ht="12" customHeight="1" x14ac:dyDescent="0.25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</row>
    <row r="955" spans="1:26" ht="12" customHeight="1" x14ac:dyDescent="0.2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</row>
    <row r="956" spans="1:26" ht="12" customHeight="1" x14ac:dyDescent="0.25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</row>
    <row r="957" spans="1:26" ht="12" customHeight="1" x14ac:dyDescent="0.25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</row>
    <row r="958" spans="1:26" ht="12" customHeight="1" x14ac:dyDescent="0.25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</row>
    <row r="959" spans="1:26" ht="12" customHeight="1" x14ac:dyDescent="0.25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</row>
    <row r="960" spans="1:26" ht="12" customHeight="1" x14ac:dyDescent="0.25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</row>
    <row r="961" spans="1:26" ht="12" customHeight="1" x14ac:dyDescent="0.25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</row>
    <row r="962" spans="1:26" ht="12" customHeight="1" x14ac:dyDescent="0.25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</row>
    <row r="963" spans="1:26" ht="12" customHeight="1" x14ac:dyDescent="0.25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</row>
    <row r="964" spans="1:26" ht="12" customHeight="1" x14ac:dyDescent="0.25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</row>
    <row r="965" spans="1:26" ht="12" customHeight="1" x14ac:dyDescent="0.2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</row>
    <row r="966" spans="1:26" ht="12" customHeight="1" x14ac:dyDescent="0.25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</row>
    <row r="967" spans="1:26" ht="12" customHeight="1" x14ac:dyDescent="0.25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</row>
    <row r="968" spans="1:26" ht="12" customHeight="1" x14ac:dyDescent="0.25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</row>
    <row r="969" spans="1:26" ht="12" customHeight="1" x14ac:dyDescent="0.25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</row>
    <row r="970" spans="1:26" ht="12" customHeight="1" x14ac:dyDescent="0.25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</row>
    <row r="971" spans="1:26" ht="12" customHeight="1" x14ac:dyDescent="0.25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</row>
    <row r="972" spans="1:26" ht="12" customHeight="1" x14ac:dyDescent="0.25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</row>
    <row r="973" spans="1:26" ht="12" customHeight="1" x14ac:dyDescent="0.25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</row>
    <row r="974" spans="1:26" ht="12" customHeight="1" x14ac:dyDescent="0.25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</row>
    <row r="975" spans="1:26" ht="12" customHeight="1" x14ac:dyDescent="0.2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</row>
    <row r="976" spans="1:26" ht="12" customHeight="1" x14ac:dyDescent="0.25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</row>
    <row r="977" spans="1:26" ht="12" customHeight="1" x14ac:dyDescent="0.25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</row>
    <row r="978" spans="1:26" ht="12" customHeight="1" x14ac:dyDescent="0.25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</row>
    <row r="979" spans="1:26" ht="12" customHeight="1" x14ac:dyDescent="0.25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</row>
    <row r="980" spans="1:26" ht="12" customHeight="1" x14ac:dyDescent="0.25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</row>
    <row r="981" spans="1:26" ht="12" customHeight="1" x14ac:dyDescent="0.25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</row>
    <row r="982" spans="1:26" ht="12" customHeight="1" x14ac:dyDescent="0.25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</row>
    <row r="983" spans="1:26" ht="12" customHeight="1" x14ac:dyDescent="0.25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</row>
    <row r="984" spans="1:26" ht="12" customHeight="1" x14ac:dyDescent="0.25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</row>
    <row r="985" spans="1:26" ht="12" customHeight="1" x14ac:dyDescent="0.2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</row>
    <row r="986" spans="1:26" ht="12" customHeight="1" x14ac:dyDescent="0.25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</row>
    <row r="987" spans="1:26" ht="12" customHeight="1" x14ac:dyDescent="0.25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</row>
    <row r="988" spans="1:26" ht="12" customHeight="1" x14ac:dyDescent="0.25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</row>
    <row r="989" spans="1:26" ht="12" customHeight="1" x14ac:dyDescent="0.25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</row>
  </sheetData>
  <hyperlinks>
    <hyperlink ref="F2" r:id="rId1" xr:uid="{00000000-0004-0000-0200-000000000000}"/>
    <hyperlink ref="F3" r:id="rId2" xr:uid="{00000000-0004-0000-0200-000001000000}"/>
    <hyperlink ref="F4" r:id="rId3" xr:uid="{00000000-0004-0000-0200-000002000000}"/>
    <hyperlink ref="F6" r:id="rId4" xr:uid="{00000000-0004-0000-0200-000003000000}"/>
    <hyperlink ref="F7" r:id="rId5" xr:uid="{00000000-0004-0000-0200-000004000000}"/>
    <hyperlink ref="F9" r:id="rId6" xr:uid="{00000000-0004-0000-0200-000005000000}"/>
    <hyperlink ref="F13" r:id="rId7" xr:uid="{00000000-0004-0000-0200-000006000000}"/>
    <hyperlink ref="F14" r:id="rId8" xr:uid="{00000000-0004-0000-0200-000007000000}"/>
    <hyperlink ref="F15" r:id="rId9" xr:uid="{00000000-0004-0000-0200-000008000000}"/>
    <hyperlink ref="F16" r:id="rId10" xr:uid="{00000000-0004-0000-0200-000009000000}"/>
    <hyperlink ref="F17" r:id="rId11" xr:uid="{00000000-0004-0000-0200-00000A000000}"/>
    <hyperlink ref="F18" r:id="rId12" xr:uid="{00000000-0004-0000-0200-00000B000000}"/>
    <hyperlink ref="F19" r:id="rId13" xr:uid="{00000000-0004-0000-0200-00000C000000}"/>
    <hyperlink ref="F20" r:id="rId14" xr:uid="{00000000-0004-0000-0200-00000D000000}"/>
    <hyperlink ref="F21" r:id="rId15" xr:uid="{00000000-0004-0000-0200-00000F000000}"/>
    <hyperlink ref="F22" r:id="rId16" xr:uid="{00000000-0004-0000-0200-000010000000}"/>
    <hyperlink ref="F23" r:id="rId17" xr:uid="{00000000-0004-0000-0200-000011000000}"/>
    <hyperlink ref="F24" r:id="rId18" xr:uid="{00000000-0004-0000-0200-000012000000}"/>
    <hyperlink ref="F25" r:id="rId19" xr:uid="{00000000-0004-0000-0200-000013000000}"/>
    <hyperlink ref="F26" r:id="rId20" xr:uid="{00000000-0004-0000-0200-000014000000}"/>
    <hyperlink ref="F28" r:id="rId21" xr:uid="{00000000-0004-0000-0200-000015000000}"/>
    <hyperlink ref="F30" r:id="rId22" xr:uid="{00000000-0004-0000-0200-000016000000}"/>
    <hyperlink ref="F31" r:id="rId23" xr:uid="{00000000-0004-0000-0200-000017000000}"/>
    <hyperlink ref="F32" r:id="rId24" xr:uid="{00000000-0004-0000-0200-000018000000}"/>
    <hyperlink ref="F34" r:id="rId25" xr:uid="{00000000-0004-0000-0200-000019000000}"/>
    <hyperlink ref="F35" r:id="rId26" xr:uid="{00000000-0004-0000-0200-00001A000000}"/>
    <hyperlink ref="F36" r:id="rId27" xr:uid="{00000000-0004-0000-0200-00001B000000}"/>
    <hyperlink ref="F37" r:id="rId28" xr:uid="{00000000-0004-0000-0200-00001C000000}"/>
    <hyperlink ref="F38" r:id="rId29" xr:uid="{00000000-0004-0000-0200-00001D000000}"/>
    <hyperlink ref="F39" r:id="rId30" xr:uid="{00000000-0004-0000-0200-00001E000000}"/>
    <hyperlink ref="F40" r:id="rId31" xr:uid="{00000000-0004-0000-0200-00001F000000}"/>
    <hyperlink ref="F41" r:id="rId32" xr:uid="{00000000-0004-0000-0200-000020000000}"/>
    <hyperlink ref="F43" r:id="rId33" xr:uid="{00000000-0004-0000-0200-000021000000}"/>
    <hyperlink ref="F44" r:id="rId34" xr:uid="{00000000-0004-0000-0200-000022000000}"/>
    <hyperlink ref="F45" r:id="rId35" xr:uid="{00000000-0004-0000-0200-000023000000}"/>
    <hyperlink ref="F46" r:id="rId36" xr:uid="{00000000-0004-0000-0200-000024000000}"/>
    <hyperlink ref="F47" r:id="rId37" xr:uid="{00000000-0004-0000-0200-000025000000}"/>
    <hyperlink ref="F48" r:id="rId38" xr:uid="{00000000-0004-0000-0200-000026000000}"/>
    <hyperlink ref="F49" r:id="rId39" xr:uid="{00000000-0004-0000-0200-000027000000}"/>
    <hyperlink ref="F50" r:id="rId40" xr:uid="{00000000-0004-0000-0200-000028000000}"/>
    <hyperlink ref="F51" r:id="rId41" xr:uid="{00000000-0004-0000-0200-000029000000}"/>
    <hyperlink ref="F52" r:id="rId42" xr:uid="{00000000-0004-0000-0200-00002A000000}"/>
    <hyperlink ref="F53" r:id="rId43" xr:uid="{00000000-0004-0000-0200-00002B000000}"/>
    <hyperlink ref="F54" r:id="rId44" xr:uid="{00000000-0004-0000-0200-00002C000000}"/>
    <hyperlink ref="F55" r:id="rId45" xr:uid="{00000000-0004-0000-0200-00002D000000}"/>
    <hyperlink ref="F56" r:id="rId46" xr:uid="{00000000-0004-0000-0200-00002E000000}"/>
    <hyperlink ref="F57" r:id="rId47" xr:uid="{00000000-0004-0000-0200-00002F000000}"/>
    <hyperlink ref="F58" r:id="rId48" xr:uid="{00000000-0004-0000-0200-000030000000}"/>
    <hyperlink ref="F59" r:id="rId49" xr:uid="{00000000-0004-0000-0200-000031000000}"/>
    <hyperlink ref="F60" r:id="rId50" xr:uid="{00000000-0004-0000-0200-000032000000}"/>
    <hyperlink ref="F61" r:id="rId51" xr:uid="{00000000-0004-0000-0200-000033000000}"/>
    <hyperlink ref="F62" r:id="rId52" xr:uid="{00000000-0004-0000-0200-000035000000}"/>
    <hyperlink ref="F63" r:id="rId53" xr:uid="{00000000-0004-0000-0200-000036000000}"/>
    <hyperlink ref="F65" r:id="rId54" xr:uid="{00000000-0004-0000-0200-000037000000}"/>
    <hyperlink ref="F66" r:id="rId55" xr:uid="{00000000-0004-0000-0200-000038000000}"/>
    <hyperlink ref="F68" r:id="rId56" xr:uid="{00000000-0004-0000-0200-000039000000}"/>
    <hyperlink ref="F70" r:id="rId57" xr:uid="{00000000-0004-0000-0200-00003A000000}"/>
    <hyperlink ref="F71" r:id="rId58" xr:uid="{00000000-0004-0000-0200-00003B000000}"/>
    <hyperlink ref="F72" r:id="rId59" xr:uid="{00000000-0004-0000-0200-00003D000000}"/>
    <hyperlink ref="F73" r:id="rId60" xr:uid="{00000000-0004-0000-0200-00003E000000}"/>
    <hyperlink ref="F75" r:id="rId61" xr:uid="{00000000-0004-0000-0200-00003F000000}"/>
    <hyperlink ref="F76" r:id="rId62" xr:uid="{00000000-0004-0000-0200-000040000000}"/>
    <hyperlink ref="F77" r:id="rId63" xr:uid="{00000000-0004-0000-0200-000041000000}"/>
    <hyperlink ref="F79" r:id="rId64" xr:uid="{00000000-0004-0000-0200-000043000000}"/>
    <hyperlink ref="F80" r:id="rId65" xr:uid="{00000000-0004-0000-0200-000044000000}"/>
    <hyperlink ref="F83" r:id="rId66" xr:uid="{00000000-0004-0000-0200-000045000000}"/>
    <hyperlink ref="F84" r:id="rId67" xr:uid="{00000000-0004-0000-0200-000046000000}"/>
    <hyperlink ref="F85" r:id="rId68" xr:uid="{00000000-0004-0000-0200-000047000000}"/>
    <hyperlink ref="F87" r:id="rId69" xr:uid="{00000000-0004-0000-0200-000048000000}"/>
    <hyperlink ref="F88" r:id="rId70" xr:uid="{00000000-0004-0000-0200-000049000000}"/>
    <hyperlink ref="F89" r:id="rId71" xr:uid="{00000000-0004-0000-0200-00004A000000}"/>
    <hyperlink ref="F90" r:id="rId72" xr:uid="{00000000-0004-0000-0200-00004B000000}"/>
    <hyperlink ref="F91" r:id="rId73" xr:uid="{00000000-0004-0000-0200-00004C000000}"/>
    <hyperlink ref="F92" r:id="rId74" xr:uid="{00000000-0004-0000-0200-00004D000000}"/>
    <hyperlink ref="F93" r:id="rId75" xr:uid="{00000000-0004-0000-0200-00004E000000}"/>
    <hyperlink ref="F94" r:id="rId76" xr:uid="{00000000-0004-0000-0200-00004F000000}"/>
    <hyperlink ref="F95" r:id="rId77" xr:uid="{00000000-0004-0000-0200-000050000000}"/>
    <hyperlink ref="F96" r:id="rId78" xr:uid="{00000000-0004-0000-0200-000051000000}"/>
    <hyperlink ref="F97" r:id="rId79" xr:uid="{00000000-0004-0000-0200-000052000000}"/>
    <hyperlink ref="F98" r:id="rId80" xr:uid="{00000000-0004-0000-0200-000053000000}"/>
    <hyperlink ref="F100" r:id="rId81" xr:uid="{00000000-0004-0000-0200-000054000000}"/>
    <hyperlink ref="F101" r:id="rId82" xr:uid="{00000000-0004-0000-0200-000055000000}"/>
    <hyperlink ref="F102" r:id="rId83" xr:uid="{00000000-0004-0000-0200-000056000000}"/>
    <hyperlink ref="F103" r:id="rId84" xr:uid="{00000000-0004-0000-0200-000057000000}"/>
    <hyperlink ref="F104" r:id="rId85" xr:uid="{00000000-0004-0000-0200-000058000000}"/>
    <hyperlink ref="F105" r:id="rId86" xr:uid="{00000000-0004-0000-0200-000059000000}"/>
    <hyperlink ref="F108" r:id="rId87" xr:uid="{00000000-0004-0000-0200-00005A000000}"/>
    <hyperlink ref="F109" r:id="rId88" xr:uid="{00000000-0004-0000-0200-00005B000000}"/>
    <hyperlink ref="F110" r:id="rId89" xr:uid="{00000000-0004-0000-0200-00005C000000}"/>
    <hyperlink ref="F112" r:id="rId90" xr:uid="{00000000-0004-0000-0200-00005D000000}"/>
    <hyperlink ref="F113" r:id="rId91" xr:uid="{00000000-0004-0000-0200-00005E000000}"/>
    <hyperlink ref="F114" r:id="rId92" xr:uid="{00000000-0004-0000-0200-00005F000000}"/>
    <hyperlink ref="F115" r:id="rId93" xr:uid="{00000000-0004-0000-0200-000060000000}"/>
    <hyperlink ref="F116" r:id="rId94" xr:uid="{00000000-0004-0000-0200-000061000000}"/>
    <hyperlink ref="F117" r:id="rId95" xr:uid="{00000000-0004-0000-0200-000062000000}"/>
    <hyperlink ref="F119" r:id="rId96" xr:uid="{00000000-0004-0000-0200-000063000000}"/>
    <hyperlink ref="F120" r:id="rId97" xr:uid="{00000000-0004-0000-0200-000064000000}"/>
    <hyperlink ref="F121" r:id="rId98" xr:uid="{00000000-0004-0000-0200-000065000000}"/>
    <hyperlink ref="F122" r:id="rId99" xr:uid="{00000000-0004-0000-0200-000066000000}"/>
    <hyperlink ref="F123" r:id="rId100" xr:uid="{00000000-0004-0000-0200-000067000000}"/>
    <hyperlink ref="F124" r:id="rId101" xr:uid="{00000000-0004-0000-0200-000068000000}"/>
    <hyperlink ref="F125" r:id="rId102" xr:uid="{00000000-0004-0000-0200-000069000000}"/>
    <hyperlink ref="F126" r:id="rId103" xr:uid="{00000000-0004-0000-0200-00006A000000}"/>
    <hyperlink ref="F127" r:id="rId104" xr:uid="{00000000-0004-0000-0200-00006B000000}"/>
    <hyperlink ref="F128" r:id="rId105" xr:uid="{00000000-0004-0000-0200-00006D000000}"/>
    <hyperlink ref="F129" r:id="rId106" xr:uid="{00000000-0004-0000-0200-00006E000000}"/>
    <hyperlink ref="F130" r:id="rId107" xr:uid="{00000000-0004-0000-0200-000070000000}"/>
    <hyperlink ref="F132" r:id="rId108" xr:uid="{00000000-0004-0000-0200-000071000000}"/>
    <hyperlink ref="F133" r:id="rId109" xr:uid="{00000000-0004-0000-0200-000072000000}"/>
    <hyperlink ref="F134" r:id="rId110" xr:uid="{00000000-0004-0000-0200-000076000000}"/>
    <hyperlink ref="F135" r:id="rId111" xr:uid="{00000000-0004-0000-0200-000077000000}"/>
    <hyperlink ref="F138" r:id="rId112" xr:uid="{00000000-0004-0000-0200-00007A000000}"/>
    <hyperlink ref="F139" r:id="rId113" xr:uid="{00000000-0004-0000-0200-00007B000000}"/>
    <hyperlink ref="F140" r:id="rId114" xr:uid="{00000000-0004-0000-0200-00007C000000}"/>
    <hyperlink ref="F142" r:id="rId115" xr:uid="{00000000-0004-0000-0200-00007D000000}"/>
    <hyperlink ref="F143" r:id="rId116" xr:uid="{00000000-0004-0000-0200-00007E000000}"/>
    <hyperlink ref="F144" r:id="rId117" xr:uid="{00000000-0004-0000-0200-00007F000000}"/>
    <hyperlink ref="F145" r:id="rId118" xr:uid="{00000000-0004-0000-0200-000081000000}"/>
    <hyperlink ref="F146" r:id="rId119" xr:uid="{00000000-0004-0000-0200-000082000000}"/>
    <hyperlink ref="F148" r:id="rId120" xr:uid="{00000000-0004-0000-0200-000084000000}"/>
    <hyperlink ref="F149" r:id="rId121" xr:uid="{00000000-0004-0000-0200-000085000000}"/>
    <hyperlink ref="F150" r:id="rId122" xr:uid="{00000000-0004-0000-0200-000086000000}"/>
    <hyperlink ref="F151" r:id="rId123" xr:uid="{00000000-0004-0000-0200-000087000000}"/>
    <hyperlink ref="F155" r:id="rId124" xr:uid="{00000000-0004-0000-0200-000088000000}"/>
    <hyperlink ref="F156" r:id="rId125" xr:uid="{00000000-0004-0000-0200-000089000000}"/>
    <hyperlink ref="F157" r:id="rId126" xr:uid="{00000000-0004-0000-0200-00008A000000}"/>
    <hyperlink ref="F158" r:id="rId127" xr:uid="{00000000-0004-0000-0200-00008B000000}"/>
    <hyperlink ref="F160" r:id="rId128" xr:uid="{00000000-0004-0000-0200-00008C000000}"/>
    <hyperlink ref="F161" r:id="rId129" xr:uid="{00000000-0004-0000-0200-00008D000000}"/>
    <hyperlink ref="F162" r:id="rId130" xr:uid="{00000000-0004-0000-0200-00008E000000}"/>
    <hyperlink ref="F163" r:id="rId131" xr:uid="{00000000-0004-0000-0200-00008F000000}"/>
    <hyperlink ref="F164" r:id="rId132" xr:uid="{00000000-0004-0000-0200-000090000000}"/>
    <hyperlink ref="F165" r:id="rId133" xr:uid="{00000000-0004-0000-0200-000091000000}"/>
    <hyperlink ref="F166" r:id="rId134" xr:uid="{00000000-0004-0000-0200-000092000000}"/>
    <hyperlink ref="F167" r:id="rId135" xr:uid="{00000000-0004-0000-0200-000093000000}"/>
    <hyperlink ref="F168" r:id="rId136" xr:uid="{00000000-0004-0000-0200-000094000000}"/>
    <hyperlink ref="F169" r:id="rId137" xr:uid="{00000000-0004-0000-0200-000095000000}"/>
    <hyperlink ref="F170" r:id="rId138" xr:uid="{00000000-0004-0000-0200-000096000000}"/>
    <hyperlink ref="F171" r:id="rId139" xr:uid="{00000000-0004-0000-0200-000097000000}"/>
    <hyperlink ref="F172" r:id="rId140" xr:uid="{00000000-0004-0000-0200-000098000000}"/>
    <hyperlink ref="F174" r:id="rId141" xr:uid="{00000000-0004-0000-0200-000099000000}"/>
    <hyperlink ref="F175" r:id="rId142" xr:uid="{00000000-0004-0000-0200-00009A000000}"/>
    <hyperlink ref="F176" r:id="rId143" xr:uid="{00000000-0004-0000-0200-00009B000000}"/>
    <hyperlink ref="F178" r:id="rId144" xr:uid="{00000000-0004-0000-0200-00009C000000}"/>
    <hyperlink ref="F179" r:id="rId145" xr:uid="{00000000-0004-0000-0200-00009D000000}"/>
    <hyperlink ref="F180" r:id="rId146" xr:uid="{00000000-0004-0000-0200-00009E000000}"/>
    <hyperlink ref="F181" r:id="rId147" xr:uid="{00000000-0004-0000-0200-00009F000000}"/>
    <hyperlink ref="F182" r:id="rId148" xr:uid="{00000000-0004-0000-0200-0000A0000000}"/>
    <hyperlink ref="F183" r:id="rId149" xr:uid="{00000000-0004-0000-0200-0000A1000000}"/>
    <hyperlink ref="F184" r:id="rId150" xr:uid="{00000000-0004-0000-0200-0000A3000000}"/>
    <hyperlink ref="F185" r:id="rId151" xr:uid="{00000000-0004-0000-0200-0000A4000000}"/>
    <hyperlink ref="F186" r:id="rId152" xr:uid="{00000000-0004-0000-0200-0000A5000000}"/>
    <hyperlink ref="F187" r:id="rId153" xr:uid="{00000000-0004-0000-0200-0000A7000000}"/>
    <hyperlink ref="F188" r:id="rId154" xr:uid="{00000000-0004-0000-0200-0000A8000000}"/>
    <hyperlink ref="F189" r:id="rId155" xr:uid="{00000000-0004-0000-0200-0000A9000000}"/>
    <hyperlink ref="F190" r:id="rId156" xr:uid="{00000000-0004-0000-0200-0000AA000000}"/>
    <hyperlink ref="F191" r:id="rId157" xr:uid="{00000000-0004-0000-0200-0000AB000000}"/>
    <hyperlink ref="F192" r:id="rId158" xr:uid="{00000000-0004-0000-0200-0000AC000000}"/>
    <hyperlink ref="F193" r:id="rId159" xr:uid="{00000000-0004-0000-0200-0000AD000000}"/>
    <hyperlink ref="F194" r:id="rId160" xr:uid="{00000000-0004-0000-0200-0000AE000000}"/>
    <hyperlink ref="F195" r:id="rId161" xr:uid="{00000000-0004-0000-0200-0000AF000000}"/>
    <hyperlink ref="F196" r:id="rId162" xr:uid="{00000000-0004-0000-0200-0000B0000000}"/>
    <hyperlink ref="F197" r:id="rId163" xr:uid="{00000000-0004-0000-0200-0000B1000000}"/>
    <hyperlink ref="F199" r:id="rId164" xr:uid="{00000000-0004-0000-0200-0000B2000000}"/>
    <hyperlink ref="F200" r:id="rId165" xr:uid="{00000000-0004-0000-0200-0000B3000000}"/>
    <hyperlink ref="F201" r:id="rId166" xr:uid="{00000000-0004-0000-0200-0000B4000000}"/>
    <hyperlink ref="F202" r:id="rId167" xr:uid="{00000000-0004-0000-0200-0000B5000000}"/>
    <hyperlink ref="F203" r:id="rId168" xr:uid="{00000000-0004-0000-0200-0000B6000000}"/>
    <hyperlink ref="F204" r:id="rId169" xr:uid="{00000000-0004-0000-0200-0000B7000000}"/>
    <hyperlink ref="F205" r:id="rId170" xr:uid="{00000000-0004-0000-0200-0000B8000000}"/>
    <hyperlink ref="F206" r:id="rId171" xr:uid="{00000000-0004-0000-0200-0000B9000000}"/>
    <hyperlink ref="F207" r:id="rId172" xr:uid="{00000000-0004-0000-0200-0000BA000000}"/>
    <hyperlink ref="F208" r:id="rId173" xr:uid="{00000000-0004-0000-0200-0000BB000000}"/>
    <hyperlink ref="F209" r:id="rId174" xr:uid="{00000000-0004-0000-0200-0000BD000000}"/>
    <hyperlink ref="F210" r:id="rId175" xr:uid="{00000000-0004-0000-0200-0000BE000000}"/>
    <hyperlink ref="F211" r:id="rId176" xr:uid="{00000000-0004-0000-0200-0000C0000000}"/>
    <hyperlink ref="F212" r:id="rId177" xr:uid="{00000000-0004-0000-0200-0000C1000000}"/>
    <hyperlink ref="F213" r:id="rId178" xr:uid="{00000000-0004-0000-0200-0000C2000000}"/>
    <hyperlink ref="F214" r:id="rId179" xr:uid="{00000000-0004-0000-0200-0000C3000000}"/>
    <hyperlink ref="F215" r:id="rId180" xr:uid="{00000000-0004-0000-0200-0000C4000000}"/>
    <hyperlink ref="F216" r:id="rId181" xr:uid="{00000000-0004-0000-0200-0000C5000000}"/>
    <hyperlink ref="F217" r:id="rId182" xr:uid="{00000000-0004-0000-0200-0000C6000000}"/>
    <hyperlink ref="F218" r:id="rId183" xr:uid="{00000000-0004-0000-0200-0000C7000000}"/>
    <hyperlink ref="F219" r:id="rId184" xr:uid="{00000000-0004-0000-0200-0000C8000000}"/>
    <hyperlink ref="F220" r:id="rId185" xr:uid="{00000000-0004-0000-0200-0000C9000000}"/>
    <hyperlink ref="F221" r:id="rId186" xr:uid="{00000000-0004-0000-0200-0000CA000000}"/>
    <hyperlink ref="F222" r:id="rId187" xr:uid="{00000000-0004-0000-0200-0000CB000000}"/>
    <hyperlink ref="F223" r:id="rId188" xr:uid="{00000000-0004-0000-0200-0000CC000000}"/>
    <hyperlink ref="F224" r:id="rId189" xr:uid="{00000000-0004-0000-0200-0000CD000000}"/>
    <hyperlink ref="F225" r:id="rId190" xr:uid="{00000000-0004-0000-0200-0000CE000000}"/>
    <hyperlink ref="F226" r:id="rId191" xr:uid="{00000000-0004-0000-0200-0000CF000000}"/>
    <hyperlink ref="F227" r:id="rId192" xr:uid="{00000000-0004-0000-0200-0000D0000000}"/>
    <hyperlink ref="F230" r:id="rId193" xr:uid="{00000000-0004-0000-0200-0000D1000000}"/>
    <hyperlink ref="F231" r:id="rId194" xr:uid="{00000000-0004-0000-0200-0000D2000000}"/>
    <hyperlink ref="F232" r:id="rId195" xr:uid="{00000000-0004-0000-0200-0000D3000000}"/>
    <hyperlink ref="F233" r:id="rId196" xr:uid="{00000000-0004-0000-0200-0000D4000000}"/>
    <hyperlink ref="F234" r:id="rId197" xr:uid="{00000000-0004-0000-0200-0000D5000000}"/>
    <hyperlink ref="F236" r:id="rId198" xr:uid="{00000000-0004-0000-0200-0000D6000000}"/>
    <hyperlink ref="F237" r:id="rId199" xr:uid="{00000000-0004-0000-0200-0000D7000000}"/>
    <hyperlink ref="F238" r:id="rId200" xr:uid="{00000000-0004-0000-0200-0000D9000000}"/>
    <hyperlink ref="F239" r:id="rId201" xr:uid="{00000000-0004-0000-0200-0000DA000000}"/>
    <hyperlink ref="F242" r:id="rId202" xr:uid="{00000000-0004-0000-0200-0000DB000000}"/>
    <hyperlink ref="F244" r:id="rId203" xr:uid="{00000000-0004-0000-0200-0000DC000000}"/>
    <hyperlink ref="F245" r:id="rId204" xr:uid="{00000000-0004-0000-0200-0000DD000000}"/>
    <hyperlink ref="F246" r:id="rId205" xr:uid="{00000000-0004-0000-0200-0000DE000000}"/>
    <hyperlink ref="F247" r:id="rId206" xr:uid="{00000000-0004-0000-0200-0000DF000000}"/>
    <hyperlink ref="F248" r:id="rId207" xr:uid="{00000000-0004-0000-0200-0000E0000000}"/>
    <hyperlink ref="F249" r:id="rId208" xr:uid="{00000000-0004-0000-0200-0000E1000000}"/>
    <hyperlink ref="F250" r:id="rId209" xr:uid="{00000000-0004-0000-0200-0000E2000000}"/>
    <hyperlink ref="F251" r:id="rId210" xr:uid="{00000000-0004-0000-0200-0000E3000000}"/>
    <hyperlink ref="F253" r:id="rId211" xr:uid="{00000000-0004-0000-0200-0000E5000000}"/>
    <hyperlink ref="F254" r:id="rId212" xr:uid="{00000000-0004-0000-0200-0000E6000000}"/>
    <hyperlink ref="F255" r:id="rId213" xr:uid="{00000000-0004-0000-0200-0000E7000000}"/>
    <hyperlink ref="F256" r:id="rId214" xr:uid="{00000000-0004-0000-0200-0000E8000000}"/>
    <hyperlink ref="F257" r:id="rId215" xr:uid="{00000000-0004-0000-0200-0000E9000000}"/>
    <hyperlink ref="F258" r:id="rId216" xr:uid="{00000000-0004-0000-0200-0000EA000000}"/>
    <hyperlink ref="F259" r:id="rId217" xr:uid="{00000000-0004-0000-0200-0000EC000000}"/>
    <hyperlink ref="F260" r:id="rId218" xr:uid="{00000000-0004-0000-0200-0000ED000000}"/>
    <hyperlink ref="F261" r:id="rId219" xr:uid="{00000000-0004-0000-0200-0000EE000000}"/>
    <hyperlink ref="F262" r:id="rId220" xr:uid="{00000000-0004-0000-0200-0000EF000000}"/>
    <hyperlink ref="F263" r:id="rId221" xr:uid="{00000000-0004-0000-0200-0000F0000000}"/>
    <hyperlink ref="F264" r:id="rId222" xr:uid="{00000000-0004-0000-0200-0000F1000000}"/>
    <hyperlink ref="F265" r:id="rId223" xr:uid="{00000000-0004-0000-0200-0000F2000000}"/>
    <hyperlink ref="F266" r:id="rId224" xr:uid="{00000000-0004-0000-0200-0000F3000000}"/>
    <hyperlink ref="F270" r:id="rId225" xr:uid="{00000000-0004-0000-0200-0000F4000000}"/>
    <hyperlink ref="F271" r:id="rId226" xr:uid="{00000000-0004-0000-0200-0000F6000000}"/>
    <hyperlink ref="F272" r:id="rId227" xr:uid="{00000000-0004-0000-0200-0000F7000000}"/>
    <hyperlink ref="F274" r:id="rId228" xr:uid="{00000000-0004-0000-0200-0000F8000000}"/>
    <hyperlink ref="F275" r:id="rId229" xr:uid="{00000000-0004-0000-0200-0000F9000000}"/>
    <hyperlink ref="F276" r:id="rId230" xr:uid="{00000000-0004-0000-0200-0000FA000000}"/>
    <hyperlink ref="F277" r:id="rId231" xr:uid="{00000000-0004-0000-0200-0000FB000000}"/>
    <hyperlink ref="F279" r:id="rId232" xr:uid="{00000000-0004-0000-0200-0000FC000000}"/>
    <hyperlink ref="F282" r:id="rId233" xr:uid="{00000000-0004-0000-0200-0000FF000000}"/>
    <hyperlink ref="F283" r:id="rId234" xr:uid="{00000000-0004-0000-0200-000000010000}"/>
    <hyperlink ref="F284" r:id="rId235" xr:uid="{00000000-0004-0000-0200-000001010000}"/>
    <hyperlink ref="F285" r:id="rId236" xr:uid="{00000000-0004-0000-0200-000002010000}"/>
    <hyperlink ref="F287" r:id="rId237" xr:uid="{00000000-0004-0000-0200-000003010000}"/>
    <hyperlink ref="F316" r:id="rId238" xr:uid="{00000000-0004-0000-0200-000004010000}"/>
    <hyperlink ref="F321" r:id="rId239" xr:uid="{00000000-0004-0000-0200-000005010000}"/>
    <hyperlink ref="F339" r:id="rId240" xr:uid="{00000000-0004-0000-0200-000006010000}"/>
    <hyperlink ref="F340" r:id="rId241" xr:uid="{00000000-0004-0000-0200-000007010000}"/>
    <hyperlink ref="F350" r:id="rId242" xr:uid="{00000000-0004-0000-0200-000008010000}"/>
    <hyperlink ref="F370" r:id="rId243" xr:uid="{00000000-0004-0000-0200-000009010000}"/>
    <hyperlink ref="F420" r:id="rId244" xr:uid="{00000000-0004-0000-0200-00000A010000}"/>
    <hyperlink ref="F338" r:id="rId245" xr:uid="{0DC4FF5D-D9B5-4123-A0E3-D3B9DD08C697}"/>
    <hyperlink ref="F5" r:id="rId246" xr:uid="{ADE272EB-D340-49EB-A5AB-046018DBAAD9}"/>
    <hyperlink ref="F86" r:id="rId247" xr:uid="{0B9F80CE-FF4D-4547-94C2-E9C3CCA22D12}"/>
    <hyperlink ref="F327" r:id="rId248" xr:uid="{1233B300-A17E-40C8-996D-2C25219910C9}"/>
    <hyperlink ref="F387" r:id="rId249" xr:uid="{64182669-51EC-43E2-BB65-D17000263C71}"/>
    <hyperlink ref="F355" r:id="rId250" xr:uid="{2E42B180-F04A-4D68-B6E4-CB8FF6B6F35D}"/>
    <hyperlink ref="F341" r:id="rId251" xr:uid="{17B4E930-0F14-4FFE-948A-4E0FCADAF201}"/>
    <hyperlink ref="F78" r:id="rId252" xr:uid="{924C76AB-7EC3-4BFB-A8DD-888D4173B7A0}"/>
    <hyperlink ref="F369" r:id="rId253" xr:uid="{5D05B091-8FE0-467A-AC3D-C9AAC0988D7C}"/>
    <hyperlink ref="F107" r:id="rId254" xr:uid="{71B54FC7-6572-4F3C-AD44-C21EA4B5BBEB}"/>
    <hyperlink ref="F106" r:id="rId255" xr:uid="{EA7E04F3-0FDE-4F98-BBB1-5D786AC5ADE6}"/>
    <hyperlink ref="F428" r:id="rId256" xr:uid="{5E656FE0-FA4C-4021-A6A2-16C1FE9A33A4}"/>
    <hyperlink ref="F429" r:id="rId257" xr:uid="{DF790B1D-B644-4AA6-8572-86F1F12C9834}"/>
    <hyperlink ref="F430" r:id="rId258" xr:uid="{902B90B2-53C8-4276-B796-786545B71852}"/>
    <hyperlink ref="F431" r:id="rId259" xr:uid="{0681FA2A-A31E-4B37-8A46-172884000412}"/>
    <hyperlink ref="F10" r:id="rId260" xr:uid="{86B5A8A4-31B1-4DF3-9ADA-D0842760D95A}"/>
    <hyperlink ref="F11" r:id="rId261" xr:uid="{58923D02-38CC-4B78-9A31-52628665DEA5}"/>
    <hyperlink ref="F12" r:id="rId262" xr:uid="{29ABFC4D-6DA0-4284-9DEC-A0FC20727B60}"/>
    <hyperlink ref="F269" r:id="rId263" xr:uid="{C2F14638-A27C-43A1-9AB7-AB3E75A1F29D}"/>
    <hyperlink ref="F268" r:id="rId264" xr:uid="{D70F283A-5FBB-4AC8-AEF7-4CC31D9FE396}"/>
    <hyperlink ref="F241" r:id="rId265" xr:uid="{C4A9DC7D-FF25-486C-ACD4-EE7154307804}"/>
    <hyperlink ref="F111" r:id="rId266" xr:uid="{BC40C1E0-2BD2-417B-96C1-2870309D0415}"/>
    <hyperlink ref="F343" r:id="rId267" xr:uid="{84C7DBBF-4A2C-4DC7-BED8-7AEF2CD40045}"/>
    <hyperlink ref="F267" r:id="rId268" xr:uid="{3DD2F016-BBC4-4DA3-82F9-916EE6030605}"/>
    <hyperlink ref="F64" r:id="rId269" xr:uid="{1B41838D-20A8-4A0B-A84E-C9F1C0473F3B}"/>
    <hyperlink ref="F302" r:id="rId270" xr:uid="{E596CF97-66A7-4384-B1AE-B8E6A860D6A2}"/>
    <hyperlink ref="F137" r:id="rId271" xr:uid="{BAFF26D3-C81C-44F2-A5FA-E5C1CC3C1985}"/>
    <hyperlink ref="F99" r:id="rId272" xr:uid="{435EDD6B-FCFD-484D-AD11-CF83BB691752}"/>
    <hyperlink ref="F173" r:id="rId273" xr:uid="{7E830C68-B1C3-48CB-AF3B-D0AD55CD07F6}"/>
    <hyperlink ref="F42" r:id="rId274" xr:uid="{5575C80B-655D-4316-8D97-A39B18489972}"/>
    <hyperlink ref="F332" r:id="rId275" xr:uid="{01C8A978-17CD-4AD4-8BC7-A814C96BB8E1}"/>
    <hyperlink ref="F280" r:id="rId276" xr:uid="{00000000-0004-0000-0200-0000FD000000}"/>
  </hyperlinks>
  <pageMargins left="0.13" right="0" top="0.15" bottom="0.13655387671135705" header="0" footer="0"/>
  <pageSetup paperSize="9" orientation="portrait" r:id="rId27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3.5703125" customWidth="1"/>
    <col min="2" max="2" width="15.5703125" customWidth="1"/>
    <col min="3" max="3" width="31.5703125" customWidth="1"/>
    <col min="4" max="4" width="17" customWidth="1"/>
    <col min="5" max="5" width="12.7109375" customWidth="1"/>
    <col min="6" max="6" width="21.85546875" customWidth="1"/>
    <col min="7" max="26" width="8.7109375" customWidth="1"/>
  </cols>
  <sheetData>
    <row r="1" spans="1:26" ht="11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25">
      <c r="A2" s="2" t="s">
        <v>0</v>
      </c>
      <c r="B2" s="4" t="s">
        <v>4</v>
      </c>
      <c r="C2" s="4" t="s">
        <v>5</v>
      </c>
      <c r="D2" s="4" t="s">
        <v>6</v>
      </c>
      <c r="E2" s="4" t="s">
        <v>7</v>
      </c>
      <c r="F2" s="4" t="s">
        <v>1604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25">
      <c r="A3" s="6">
        <v>1</v>
      </c>
      <c r="B3" s="7" t="s">
        <v>11</v>
      </c>
      <c r="C3" s="8" t="s">
        <v>12</v>
      </c>
      <c r="D3" s="7" t="s">
        <v>13</v>
      </c>
      <c r="E3" s="7" t="s">
        <v>14</v>
      </c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25">
      <c r="A4" s="14">
        <v>2</v>
      </c>
      <c r="B4" s="16" t="s">
        <v>16</v>
      </c>
      <c r="C4" s="17" t="s">
        <v>17</v>
      </c>
      <c r="D4" s="16" t="s">
        <v>18</v>
      </c>
      <c r="E4" s="16" t="s">
        <v>19</v>
      </c>
      <c r="F4" s="1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25">
      <c r="A5" s="6">
        <v>3</v>
      </c>
      <c r="B5" s="27" t="s">
        <v>21</v>
      </c>
      <c r="C5" s="28" t="s">
        <v>22</v>
      </c>
      <c r="D5" s="27" t="s">
        <v>23</v>
      </c>
      <c r="E5" s="27" t="s">
        <v>24</v>
      </c>
      <c r="F5" s="2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25">
      <c r="A6" s="14">
        <v>4</v>
      </c>
      <c r="B6" s="27" t="s">
        <v>25</v>
      </c>
      <c r="C6" s="28" t="s">
        <v>26</v>
      </c>
      <c r="D6" s="27" t="s">
        <v>27</v>
      </c>
      <c r="E6" s="27" t="s">
        <v>28</v>
      </c>
      <c r="F6" s="27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25">
      <c r="A7" s="6">
        <v>5</v>
      </c>
      <c r="B7" s="27" t="s">
        <v>29</v>
      </c>
      <c r="C7" s="28" t="s">
        <v>30</v>
      </c>
      <c r="D7" s="27" t="s">
        <v>31</v>
      </c>
      <c r="E7" s="27" t="s">
        <v>32</v>
      </c>
      <c r="F7" s="2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25">
      <c r="A8" s="14">
        <v>6</v>
      </c>
      <c r="B8" s="27" t="s">
        <v>33</v>
      </c>
      <c r="C8" s="28" t="s">
        <v>34</v>
      </c>
      <c r="D8" s="27" t="s">
        <v>35</v>
      </c>
      <c r="E8" s="27" t="s">
        <v>36</v>
      </c>
      <c r="F8" s="27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25">
      <c r="A9" s="6">
        <v>7</v>
      </c>
      <c r="B9" s="27" t="s">
        <v>37</v>
      </c>
      <c r="C9" s="28" t="s">
        <v>38</v>
      </c>
      <c r="D9" s="27" t="s">
        <v>39</v>
      </c>
      <c r="E9" s="27" t="s">
        <v>40</v>
      </c>
      <c r="F9" s="2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25">
      <c r="A10" s="14">
        <v>8</v>
      </c>
      <c r="B10" s="16" t="s">
        <v>41</v>
      </c>
      <c r="C10" s="17" t="s">
        <v>42</v>
      </c>
      <c r="D10" s="16" t="s">
        <v>43</v>
      </c>
      <c r="E10" s="16" t="s">
        <v>44</v>
      </c>
      <c r="F10" s="16" t="s">
        <v>1605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25">
      <c r="A11" s="6">
        <v>9</v>
      </c>
      <c r="B11" s="16" t="s">
        <v>45</v>
      </c>
      <c r="C11" s="17" t="s">
        <v>46</v>
      </c>
      <c r="D11" s="16" t="s">
        <v>47</v>
      </c>
      <c r="E11" s="16" t="s">
        <v>48</v>
      </c>
      <c r="F11" s="16" t="s">
        <v>1606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25">
      <c r="A12" s="14">
        <v>10</v>
      </c>
      <c r="B12" s="27" t="s">
        <v>49</v>
      </c>
      <c r="C12" s="29" t="s">
        <v>50</v>
      </c>
      <c r="D12" s="27" t="s">
        <v>51</v>
      </c>
      <c r="E12" s="30" t="s">
        <v>52</v>
      </c>
      <c r="F12" s="2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25">
      <c r="A13" s="6">
        <v>11</v>
      </c>
      <c r="B13" s="27" t="s">
        <v>53</v>
      </c>
      <c r="C13" s="28" t="s">
        <v>54</v>
      </c>
      <c r="D13" s="27" t="s">
        <v>55</v>
      </c>
      <c r="E13" s="27" t="s">
        <v>56</v>
      </c>
      <c r="F13" s="2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25">
      <c r="A14" s="14">
        <v>12</v>
      </c>
      <c r="B14" s="27" t="s">
        <v>58</v>
      </c>
      <c r="C14" s="28" t="s">
        <v>59</v>
      </c>
      <c r="D14" s="27" t="s">
        <v>60</v>
      </c>
      <c r="E14" s="27" t="s">
        <v>61</v>
      </c>
      <c r="F14" s="27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25">
      <c r="A15" s="6">
        <v>13</v>
      </c>
      <c r="B15" s="27" t="s">
        <v>62</v>
      </c>
      <c r="C15" s="28" t="s">
        <v>63</v>
      </c>
      <c r="D15" s="27" t="s">
        <v>60</v>
      </c>
      <c r="E15" s="27" t="s">
        <v>64</v>
      </c>
      <c r="F15" s="27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25">
      <c r="A16" s="14">
        <v>14</v>
      </c>
      <c r="B16" s="27" t="s">
        <v>65</v>
      </c>
      <c r="C16" s="28" t="s">
        <v>66</v>
      </c>
      <c r="D16" s="27" t="s">
        <v>67</v>
      </c>
      <c r="E16" s="27" t="s">
        <v>68</v>
      </c>
      <c r="F16" s="2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25">
      <c r="A17" s="6">
        <v>15</v>
      </c>
      <c r="B17" s="27" t="s">
        <v>69</v>
      </c>
      <c r="C17" s="28" t="s">
        <v>70</v>
      </c>
      <c r="D17" s="27" t="s">
        <v>71</v>
      </c>
      <c r="E17" s="31" t="s">
        <v>72</v>
      </c>
      <c r="F17" s="27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25">
      <c r="A18" s="14">
        <v>16</v>
      </c>
      <c r="B18" s="27" t="s">
        <v>73</v>
      </c>
      <c r="C18" s="28" t="s">
        <v>74</v>
      </c>
      <c r="D18" s="27" t="s">
        <v>75</v>
      </c>
      <c r="E18" s="27" t="s">
        <v>76</v>
      </c>
      <c r="F18" s="27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25">
      <c r="A19" s="6">
        <v>17</v>
      </c>
      <c r="B19" s="27" t="s">
        <v>77</v>
      </c>
      <c r="C19" s="29" t="s">
        <v>74</v>
      </c>
      <c r="D19" s="27" t="s">
        <v>75</v>
      </c>
      <c r="E19" s="30" t="s">
        <v>78</v>
      </c>
      <c r="F19" s="27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25">
      <c r="A20" s="14">
        <v>18</v>
      </c>
      <c r="B20" s="27" t="s">
        <v>79</v>
      </c>
      <c r="C20" s="32" t="s">
        <v>80</v>
      </c>
      <c r="D20" s="27" t="s">
        <v>81</v>
      </c>
      <c r="E20" s="27" t="s">
        <v>82</v>
      </c>
      <c r="F20" s="27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25">
      <c r="A21" s="6">
        <v>19</v>
      </c>
      <c r="B21" s="16" t="s">
        <v>83</v>
      </c>
      <c r="C21" s="17" t="s">
        <v>84</v>
      </c>
      <c r="D21" s="16" t="s">
        <v>85</v>
      </c>
      <c r="E21" s="16" t="s">
        <v>86</v>
      </c>
      <c r="F21" s="16" t="s">
        <v>1607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25">
      <c r="A22" s="14">
        <v>20</v>
      </c>
      <c r="B22" s="27" t="s">
        <v>87</v>
      </c>
      <c r="C22" s="28" t="s">
        <v>88</v>
      </c>
      <c r="D22" s="27" t="s">
        <v>89</v>
      </c>
      <c r="E22" s="27" t="s">
        <v>90</v>
      </c>
      <c r="F22" s="27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25">
      <c r="A23" s="6">
        <v>21</v>
      </c>
      <c r="B23" s="27" t="s">
        <v>93</v>
      </c>
      <c r="C23" s="28" t="s">
        <v>94</v>
      </c>
      <c r="D23" s="27" t="s">
        <v>95</v>
      </c>
      <c r="E23" s="27" t="s">
        <v>96</v>
      </c>
      <c r="F23" s="27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25">
      <c r="A24" s="14">
        <v>22</v>
      </c>
      <c r="B24" s="27" t="s">
        <v>97</v>
      </c>
      <c r="C24" s="32" t="s">
        <v>98</v>
      </c>
      <c r="D24" s="27" t="s">
        <v>99</v>
      </c>
      <c r="E24" s="27" t="s">
        <v>100</v>
      </c>
      <c r="F24" s="27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25">
      <c r="A25" s="6">
        <v>23</v>
      </c>
      <c r="B25" s="27" t="s">
        <v>101</v>
      </c>
      <c r="C25" s="28" t="s">
        <v>102</v>
      </c>
      <c r="D25" s="27" t="s">
        <v>103</v>
      </c>
      <c r="E25" s="27" t="s">
        <v>104</v>
      </c>
      <c r="F25" s="27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25">
      <c r="A26" s="14">
        <v>24</v>
      </c>
      <c r="B26" s="27" t="s">
        <v>105</v>
      </c>
      <c r="C26" s="28" t="s">
        <v>106</v>
      </c>
      <c r="D26" s="27" t="s">
        <v>107</v>
      </c>
      <c r="E26" s="27" t="s">
        <v>108</v>
      </c>
      <c r="F26" s="27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25">
      <c r="A27" s="6">
        <v>25</v>
      </c>
      <c r="B27" s="27" t="s">
        <v>109</v>
      </c>
      <c r="C27" s="28" t="s">
        <v>110</v>
      </c>
      <c r="D27" s="27" t="s">
        <v>111</v>
      </c>
      <c r="E27" s="27" t="s">
        <v>112</v>
      </c>
      <c r="F27" s="27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25">
      <c r="A28" s="14">
        <v>26</v>
      </c>
      <c r="B28" s="27" t="s">
        <v>113</v>
      </c>
      <c r="C28" s="28" t="s">
        <v>114</v>
      </c>
      <c r="D28" s="27" t="s">
        <v>115</v>
      </c>
      <c r="E28" s="27" t="s">
        <v>116</v>
      </c>
      <c r="F28" s="27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25">
      <c r="A29" s="6">
        <v>27</v>
      </c>
      <c r="B29" s="27" t="s">
        <v>117</v>
      </c>
      <c r="C29" s="28" t="s">
        <v>118</v>
      </c>
      <c r="D29" s="33" t="s">
        <v>118</v>
      </c>
      <c r="E29" s="27" t="s">
        <v>119</v>
      </c>
      <c r="F29" s="27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25">
      <c r="A30" s="14">
        <v>28</v>
      </c>
      <c r="B30" s="27" t="s">
        <v>120</v>
      </c>
      <c r="C30" s="28" t="s">
        <v>121</v>
      </c>
      <c r="D30" s="27" t="s">
        <v>122</v>
      </c>
      <c r="E30" s="27" t="s">
        <v>123</v>
      </c>
      <c r="F30" s="27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25">
      <c r="A31" s="6">
        <v>29</v>
      </c>
      <c r="B31" s="27" t="s">
        <v>124</v>
      </c>
      <c r="C31" s="28" t="s">
        <v>125</v>
      </c>
      <c r="D31" s="27" t="s">
        <v>126</v>
      </c>
      <c r="E31" s="27" t="s">
        <v>127</v>
      </c>
      <c r="F31" s="27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25">
      <c r="A32" s="14">
        <v>30</v>
      </c>
      <c r="B32" s="27" t="s">
        <v>128</v>
      </c>
      <c r="C32" s="28" t="s">
        <v>129</v>
      </c>
      <c r="D32" s="27" t="s">
        <v>130</v>
      </c>
      <c r="E32" s="27" t="s">
        <v>131</v>
      </c>
      <c r="F32" s="27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25">
      <c r="A33" s="6">
        <v>31</v>
      </c>
      <c r="B33" s="16" t="s">
        <v>132</v>
      </c>
      <c r="C33" s="17" t="s">
        <v>133</v>
      </c>
      <c r="D33" s="16" t="s">
        <v>134</v>
      </c>
      <c r="E33" s="20" t="s">
        <v>135</v>
      </c>
      <c r="F33" s="1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25">
      <c r="A34" s="14">
        <v>32</v>
      </c>
      <c r="B34" s="27" t="s">
        <v>136</v>
      </c>
      <c r="C34" s="28" t="s">
        <v>137</v>
      </c>
      <c r="D34" s="27" t="s">
        <v>138</v>
      </c>
      <c r="E34" s="27" t="s">
        <v>139</v>
      </c>
      <c r="F34" s="27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25">
      <c r="A35" s="6">
        <v>33</v>
      </c>
      <c r="B35" s="27" t="s">
        <v>140</v>
      </c>
      <c r="C35" s="28" t="s">
        <v>141</v>
      </c>
      <c r="D35" s="27" t="s">
        <v>142</v>
      </c>
      <c r="E35" s="27" t="s">
        <v>143</v>
      </c>
      <c r="F35" s="27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25">
      <c r="A36" s="14">
        <v>34</v>
      </c>
      <c r="B36" s="27" t="s">
        <v>144</v>
      </c>
      <c r="C36" s="28" t="s">
        <v>145</v>
      </c>
      <c r="D36" s="27" t="s">
        <v>146</v>
      </c>
      <c r="E36" s="27" t="s">
        <v>147</v>
      </c>
      <c r="F36" s="27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25">
      <c r="A37" s="6">
        <v>35</v>
      </c>
      <c r="B37" s="27" t="s">
        <v>148</v>
      </c>
      <c r="C37" s="28" t="s">
        <v>149</v>
      </c>
      <c r="D37" s="27" t="s">
        <v>150</v>
      </c>
      <c r="E37" s="27" t="s">
        <v>151</v>
      </c>
      <c r="F37" s="27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25">
      <c r="A38" s="14">
        <v>36</v>
      </c>
      <c r="B38" s="27" t="s">
        <v>152</v>
      </c>
      <c r="C38" s="32" t="s">
        <v>153</v>
      </c>
      <c r="D38" s="27" t="s">
        <v>154</v>
      </c>
      <c r="E38" s="27" t="s">
        <v>155</v>
      </c>
      <c r="F38" s="27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25">
      <c r="A39" s="6">
        <v>37</v>
      </c>
      <c r="B39" s="27" t="s">
        <v>156</v>
      </c>
      <c r="C39" s="28" t="s">
        <v>157</v>
      </c>
      <c r="D39" s="27" t="s">
        <v>158</v>
      </c>
      <c r="E39" s="27" t="s">
        <v>159</v>
      </c>
      <c r="F39" s="27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25">
      <c r="A40" s="14">
        <v>38</v>
      </c>
      <c r="B40" s="27" t="s">
        <v>160</v>
      </c>
      <c r="C40" s="28" t="s">
        <v>161</v>
      </c>
      <c r="D40" s="27" t="s">
        <v>162</v>
      </c>
      <c r="E40" s="27" t="s">
        <v>163</v>
      </c>
      <c r="F40" s="27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25">
      <c r="A41" s="6">
        <v>39</v>
      </c>
      <c r="B41" s="27" t="s">
        <v>164</v>
      </c>
      <c r="C41" s="29" t="s">
        <v>165</v>
      </c>
      <c r="D41" s="27" t="s">
        <v>51</v>
      </c>
      <c r="E41" s="31" t="s">
        <v>166</v>
      </c>
      <c r="F41" s="27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25">
      <c r="A42" s="14">
        <v>40</v>
      </c>
      <c r="B42" s="27" t="s">
        <v>167</v>
      </c>
      <c r="C42" s="28" t="s">
        <v>168</v>
      </c>
      <c r="D42" s="27" t="s">
        <v>169</v>
      </c>
      <c r="E42" s="27" t="s">
        <v>170</v>
      </c>
      <c r="F42" s="27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25">
      <c r="A43" s="6">
        <v>41</v>
      </c>
      <c r="B43" s="27" t="s">
        <v>171</v>
      </c>
      <c r="C43" s="29" t="s">
        <v>172</v>
      </c>
      <c r="D43" s="27" t="s">
        <v>173</v>
      </c>
      <c r="E43" s="31" t="s">
        <v>174</v>
      </c>
      <c r="F43" s="27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25">
      <c r="A44" s="14">
        <v>42</v>
      </c>
      <c r="B44" s="16" t="s">
        <v>175</v>
      </c>
      <c r="C44" s="17" t="s">
        <v>176</v>
      </c>
      <c r="D44" s="16" t="s">
        <v>177</v>
      </c>
      <c r="E44" s="16" t="s">
        <v>178</v>
      </c>
      <c r="F44" s="16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25">
      <c r="A45" s="6">
        <v>43</v>
      </c>
      <c r="B45" s="27" t="s">
        <v>179</v>
      </c>
      <c r="C45" s="28" t="s">
        <v>180</v>
      </c>
      <c r="D45" s="27" t="s">
        <v>181</v>
      </c>
      <c r="E45" s="27" t="s">
        <v>182</v>
      </c>
      <c r="F45" s="27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25">
      <c r="A46" s="14">
        <v>44</v>
      </c>
      <c r="B46" s="21" t="s">
        <v>183</v>
      </c>
      <c r="C46" s="22" t="s">
        <v>184</v>
      </c>
      <c r="D46" s="21" t="s">
        <v>185</v>
      </c>
      <c r="E46" s="20" t="s">
        <v>186</v>
      </c>
      <c r="F46" s="22" t="s">
        <v>1608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25">
      <c r="A47" s="6">
        <v>45</v>
      </c>
      <c r="B47" s="27" t="s">
        <v>187</v>
      </c>
      <c r="C47" s="28" t="s">
        <v>188</v>
      </c>
      <c r="D47" s="27" t="s">
        <v>189</v>
      </c>
      <c r="E47" s="27" t="s">
        <v>190</v>
      </c>
      <c r="F47" s="27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25">
      <c r="A48" s="14">
        <v>46</v>
      </c>
      <c r="B48" s="27" t="s">
        <v>191</v>
      </c>
      <c r="C48" s="28" t="s">
        <v>192</v>
      </c>
      <c r="D48" s="27" t="s">
        <v>193</v>
      </c>
      <c r="E48" s="27" t="s">
        <v>194</v>
      </c>
      <c r="F48" s="27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25">
      <c r="A49" s="6">
        <v>47</v>
      </c>
      <c r="B49" s="27" t="s">
        <v>195</v>
      </c>
      <c r="C49" s="28" t="s">
        <v>196</v>
      </c>
      <c r="D49" s="27" t="s">
        <v>197</v>
      </c>
      <c r="E49" s="27" t="s">
        <v>127</v>
      </c>
      <c r="F49" s="27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25">
      <c r="A50" s="14">
        <v>48</v>
      </c>
      <c r="B50" s="27" t="s">
        <v>198</v>
      </c>
      <c r="C50" s="28" t="s">
        <v>199</v>
      </c>
      <c r="D50" s="27" t="s">
        <v>200</v>
      </c>
      <c r="E50" s="27" t="s">
        <v>201</v>
      </c>
      <c r="F50" s="27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25">
      <c r="A51" s="6">
        <v>49</v>
      </c>
      <c r="B51" s="27" t="s">
        <v>202</v>
      </c>
      <c r="C51" s="28" t="s">
        <v>203</v>
      </c>
      <c r="D51" s="27" t="s">
        <v>204</v>
      </c>
      <c r="E51" s="27" t="s">
        <v>205</v>
      </c>
      <c r="F51" s="27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25">
      <c r="A52" s="14">
        <v>50</v>
      </c>
      <c r="B52" s="27" t="s">
        <v>206</v>
      </c>
      <c r="C52" s="28" t="s">
        <v>207</v>
      </c>
      <c r="D52" s="27" t="s">
        <v>208</v>
      </c>
      <c r="E52" s="27" t="s">
        <v>209</v>
      </c>
      <c r="F52" s="27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25">
      <c r="A53" s="6">
        <v>51</v>
      </c>
      <c r="B53" s="27" t="s">
        <v>210</v>
      </c>
      <c r="C53" s="28" t="s">
        <v>211</v>
      </c>
      <c r="D53" s="27" t="s">
        <v>212</v>
      </c>
      <c r="E53" s="27" t="s">
        <v>213</v>
      </c>
      <c r="F53" s="27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25">
      <c r="A54" s="14">
        <v>52</v>
      </c>
      <c r="B54" s="16" t="s">
        <v>214</v>
      </c>
      <c r="C54" s="17" t="s">
        <v>215</v>
      </c>
      <c r="D54" s="16" t="s">
        <v>216</v>
      </c>
      <c r="E54" s="16" t="s">
        <v>217</v>
      </c>
      <c r="F54" s="16" t="s">
        <v>1609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25">
      <c r="A55" s="6">
        <v>53</v>
      </c>
      <c r="B55" s="27" t="s">
        <v>218</v>
      </c>
      <c r="C55" s="28" t="s">
        <v>219</v>
      </c>
      <c r="D55" s="27" t="s">
        <v>220</v>
      </c>
      <c r="E55" s="27" t="s">
        <v>221</v>
      </c>
      <c r="F55" s="27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25">
      <c r="A56" s="14">
        <v>54</v>
      </c>
      <c r="B56" s="27" t="s">
        <v>222</v>
      </c>
      <c r="C56" s="28" t="s">
        <v>223</v>
      </c>
      <c r="D56" s="27" t="s">
        <v>224</v>
      </c>
      <c r="E56" s="27" t="s">
        <v>127</v>
      </c>
      <c r="F56" s="27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25">
      <c r="A57" s="6">
        <v>55</v>
      </c>
      <c r="B57" s="27" t="s">
        <v>225</v>
      </c>
      <c r="C57" s="28" t="s">
        <v>226</v>
      </c>
      <c r="D57" s="27" t="s">
        <v>227</v>
      </c>
      <c r="E57" s="27" t="s">
        <v>228</v>
      </c>
      <c r="F57" s="27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25">
      <c r="A58" s="14">
        <v>56</v>
      </c>
      <c r="B58" s="27" t="s">
        <v>229</v>
      </c>
      <c r="C58" s="28" t="s">
        <v>230</v>
      </c>
      <c r="D58" s="27" t="s">
        <v>231</v>
      </c>
      <c r="E58" s="27" t="s">
        <v>232</v>
      </c>
      <c r="F58" s="27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25">
      <c r="A59" s="6">
        <v>57</v>
      </c>
      <c r="B59" s="27" t="s">
        <v>233</v>
      </c>
      <c r="C59" s="28" t="s">
        <v>230</v>
      </c>
      <c r="D59" s="27" t="s">
        <v>231</v>
      </c>
      <c r="E59" s="27" t="s">
        <v>234</v>
      </c>
      <c r="F59" s="27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25">
      <c r="A60" s="14">
        <v>58</v>
      </c>
      <c r="B60" s="27" t="s">
        <v>235</v>
      </c>
      <c r="C60" s="28" t="s">
        <v>236</v>
      </c>
      <c r="D60" s="27" t="s">
        <v>237</v>
      </c>
      <c r="E60" s="27" t="s">
        <v>238</v>
      </c>
      <c r="F60" s="27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25">
      <c r="A61" s="6">
        <v>59</v>
      </c>
      <c r="B61" s="27" t="s">
        <v>239</v>
      </c>
      <c r="C61" s="28" t="s">
        <v>240</v>
      </c>
      <c r="D61" s="27" t="s">
        <v>241</v>
      </c>
      <c r="E61" s="27" t="s">
        <v>242</v>
      </c>
      <c r="F61" s="27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25">
      <c r="A62" s="14">
        <v>60</v>
      </c>
      <c r="B62" s="27" t="s">
        <v>243</v>
      </c>
      <c r="C62" s="28" t="s">
        <v>244</v>
      </c>
      <c r="D62" s="27" t="s">
        <v>245</v>
      </c>
      <c r="E62" s="27" t="s">
        <v>246</v>
      </c>
      <c r="F62" s="27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25">
      <c r="A63" s="6">
        <v>61</v>
      </c>
      <c r="B63" s="27" t="s">
        <v>247</v>
      </c>
      <c r="C63" s="28" t="s">
        <v>248</v>
      </c>
      <c r="D63" s="27" t="s">
        <v>249</v>
      </c>
      <c r="E63" s="27" t="s">
        <v>250</v>
      </c>
      <c r="F63" s="27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25">
      <c r="A64" s="14">
        <v>62</v>
      </c>
      <c r="B64" s="27" t="s">
        <v>251</v>
      </c>
      <c r="C64" s="28" t="s">
        <v>252</v>
      </c>
      <c r="D64" s="27" t="s">
        <v>253</v>
      </c>
      <c r="E64" s="27" t="s">
        <v>254</v>
      </c>
      <c r="F64" s="27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25">
      <c r="A65" s="6">
        <v>63</v>
      </c>
      <c r="B65" s="27" t="s">
        <v>255</v>
      </c>
      <c r="C65" s="28" t="s">
        <v>252</v>
      </c>
      <c r="D65" s="27" t="s">
        <v>256</v>
      </c>
      <c r="E65" s="27" t="s">
        <v>257</v>
      </c>
      <c r="F65" s="27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25">
      <c r="A66" s="14">
        <v>64</v>
      </c>
      <c r="B66" s="27" t="s">
        <v>258</v>
      </c>
      <c r="C66" s="28" t="s">
        <v>259</v>
      </c>
      <c r="D66" s="27" t="s">
        <v>260</v>
      </c>
      <c r="E66" s="27" t="s">
        <v>261</v>
      </c>
      <c r="F66" s="27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25">
      <c r="A67" s="6">
        <v>65</v>
      </c>
      <c r="B67" s="16" t="s">
        <v>262</v>
      </c>
      <c r="C67" s="17" t="s">
        <v>263</v>
      </c>
      <c r="D67" s="16" t="s">
        <v>264</v>
      </c>
      <c r="E67" s="16" t="s">
        <v>265</v>
      </c>
      <c r="F67" s="16" t="s">
        <v>1610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25">
      <c r="A68" s="14">
        <v>66</v>
      </c>
      <c r="B68" s="27" t="s">
        <v>267</v>
      </c>
      <c r="C68" s="28" t="s">
        <v>268</v>
      </c>
      <c r="D68" s="27" t="s">
        <v>269</v>
      </c>
      <c r="E68" s="27" t="s">
        <v>270</v>
      </c>
      <c r="F68" s="27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25">
      <c r="A69" s="6">
        <v>67</v>
      </c>
      <c r="B69" s="16" t="s">
        <v>411</v>
      </c>
      <c r="C69" s="17" t="s">
        <v>413</v>
      </c>
      <c r="D69" s="16"/>
      <c r="E69" s="16"/>
      <c r="F69" s="16" t="s">
        <v>1611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25">
      <c r="A70" s="14">
        <v>68</v>
      </c>
      <c r="B70" s="27" t="s">
        <v>271</v>
      </c>
      <c r="C70" s="28" t="s">
        <v>272</v>
      </c>
      <c r="D70" s="27" t="s">
        <v>273</v>
      </c>
      <c r="E70" s="27" t="s">
        <v>274</v>
      </c>
      <c r="F70" s="27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25">
      <c r="A71" s="6">
        <v>69</v>
      </c>
      <c r="B71" s="27" t="s">
        <v>275</v>
      </c>
      <c r="C71" s="28" t="s">
        <v>276</v>
      </c>
      <c r="D71" s="27" t="s">
        <v>273</v>
      </c>
      <c r="E71" s="27" t="s">
        <v>277</v>
      </c>
      <c r="F71" s="27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25">
      <c r="A72" s="14">
        <v>70</v>
      </c>
      <c r="B72" s="27" t="s">
        <v>278</v>
      </c>
      <c r="C72" s="28" t="s">
        <v>279</v>
      </c>
      <c r="D72" s="27" t="s">
        <v>280</v>
      </c>
      <c r="E72" s="27" t="s">
        <v>127</v>
      </c>
      <c r="F72" s="27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25">
      <c r="A73" s="6">
        <v>71</v>
      </c>
      <c r="B73" s="27" t="s">
        <v>281</v>
      </c>
      <c r="C73" s="28" t="s">
        <v>282</v>
      </c>
      <c r="D73" s="27" t="s">
        <v>283</v>
      </c>
      <c r="E73" s="27" t="s">
        <v>284</v>
      </c>
      <c r="F73" s="27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25">
      <c r="A74" s="14">
        <v>72</v>
      </c>
      <c r="B74" s="27" t="s">
        <v>285</v>
      </c>
      <c r="C74" s="28" t="s">
        <v>286</v>
      </c>
      <c r="D74" s="27" t="s">
        <v>287</v>
      </c>
      <c r="E74" s="27" t="s">
        <v>127</v>
      </c>
      <c r="F74" s="27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25">
      <c r="A75" s="6">
        <v>73</v>
      </c>
      <c r="B75" s="27" t="s">
        <v>288</v>
      </c>
      <c r="C75" s="28" t="s">
        <v>289</v>
      </c>
      <c r="D75" s="27" t="s">
        <v>290</v>
      </c>
      <c r="E75" s="27" t="s">
        <v>291</v>
      </c>
      <c r="F75" s="27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25">
      <c r="A76" s="14">
        <v>74</v>
      </c>
      <c r="B76" s="27" t="s">
        <v>292</v>
      </c>
      <c r="C76" s="28" t="s">
        <v>293</v>
      </c>
      <c r="D76" s="27" t="s">
        <v>294</v>
      </c>
      <c r="E76" s="27" t="s">
        <v>127</v>
      </c>
      <c r="F76" s="27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25">
      <c r="A77" s="6">
        <v>75</v>
      </c>
      <c r="B77" s="27" t="s">
        <v>295</v>
      </c>
      <c r="C77" s="28" t="s">
        <v>296</v>
      </c>
      <c r="D77" s="27" t="s">
        <v>297</v>
      </c>
      <c r="E77" s="27" t="s">
        <v>298</v>
      </c>
      <c r="F77" s="2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25">
      <c r="A78" s="14">
        <v>76</v>
      </c>
      <c r="B78" s="27" t="s">
        <v>299</v>
      </c>
      <c r="C78" s="28" t="s">
        <v>300</v>
      </c>
      <c r="D78" s="27" t="s">
        <v>301</v>
      </c>
      <c r="E78" s="27" t="s">
        <v>302</v>
      </c>
      <c r="F78" s="27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25">
      <c r="A79" s="6">
        <v>77</v>
      </c>
      <c r="B79" s="27" t="s">
        <v>303</v>
      </c>
      <c r="C79" s="28" t="s">
        <v>304</v>
      </c>
      <c r="D79" s="27" t="s">
        <v>305</v>
      </c>
      <c r="E79" s="27" t="s">
        <v>306</v>
      </c>
      <c r="F79" s="27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25">
      <c r="A80" s="14">
        <v>78</v>
      </c>
      <c r="B80" s="27" t="s">
        <v>307</v>
      </c>
      <c r="C80" s="28" t="s">
        <v>308</v>
      </c>
      <c r="D80" s="27" t="s">
        <v>309</v>
      </c>
      <c r="E80" s="27" t="s">
        <v>310</v>
      </c>
      <c r="F80" s="27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25">
      <c r="A81" s="6">
        <v>79</v>
      </c>
      <c r="B81" s="27" t="s">
        <v>311</v>
      </c>
      <c r="C81" s="28" t="s">
        <v>312</v>
      </c>
      <c r="D81" s="27" t="s">
        <v>313</v>
      </c>
      <c r="E81" s="27" t="s">
        <v>314</v>
      </c>
      <c r="F81" s="27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25">
      <c r="A82" s="14">
        <v>80</v>
      </c>
      <c r="B82" s="27" t="s">
        <v>315</v>
      </c>
      <c r="C82" s="28" t="s">
        <v>316</v>
      </c>
      <c r="D82" s="27" t="s">
        <v>317</v>
      </c>
      <c r="E82" s="27" t="s">
        <v>318</v>
      </c>
      <c r="F82" s="27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25">
      <c r="A83" s="6">
        <v>81</v>
      </c>
      <c r="B83" s="27" t="s">
        <v>319</v>
      </c>
      <c r="C83" s="28" t="s">
        <v>320</v>
      </c>
      <c r="D83" s="27" t="s">
        <v>321</v>
      </c>
      <c r="E83" s="27" t="s">
        <v>322</v>
      </c>
      <c r="F83" s="27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25">
      <c r="A84" s="14">
        <v>82</v>
      </c>
      <c r="B84" s="27" t="s">
        <v>323</v>
      </c>
      <c r="C84" s="28" t="s">
        <v>324</v>
      </c>
      <c r="D84" s="27" t="s">
        <v>325</v>
      </c>
      <c r="E84" s="27" t="s">
        <v>326</v>
      </c>
      <c r="F84" s="27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25">
      <c r="A85" s="6">
        <v>83</v>
      </c>
      <c r="B85" s="16" t="s">
        <v>327</v>
      </c>
      <c r="C85" s="17" t="s">
        <v>328</v>
      </c>
      <c r="D85" s="17" t="s">
        <v>329</v>
      </c>
      <c r="E85" s="23" t="s">
        <v>330</v>
      </c>
      <c r="F85" s="16" t="s">
        <v>1612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25">
      <c r="A86" s="14">
        <v>84</v>
      </c>
      <c r="B86" s="27" t="s">
        <v>331</v>
      </c>
      <c r="C86" s="28" t="s">
        <v>332</v>
      </c>
      <c r="D86" s="27" t="s">
        <v>333</v>
      </c>
      <c r="E86" s="27" t="s">
        <v>334</v>
      </c>
      <c r="F86" s="27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25">
      <c r="A87" s="6">
        <v>85</v>
      </c>
      <c r="B87" s="27" t="s">
        <v>335</v>
      </c>
      <c r="C87" s="28" t="s">
        <v>336</v>
      </c>
      <c r="D87" s="27" t="s">
        <v>337</v>
      </c>
      <c r="E87" s="27" t="s">
        <v>338</v>
      </c>
      <c r="F87" s="2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25">
      <c r="A88" s="14">
        <v>86</v>
      </c>
      <c r="B88" s="27" t="s">
        <v>339</v>
      </c>
      <c r="C88" s="28" t="s">
        <v>340</v>
      </c>
      <c r="D88" s="27" t="s">
        <v>341</v>
      </c>
      <c r="E88" s="27" t="s">
        <v>342</v>
      </c>
      <c r="F88" s="27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25">
      <c r="A89" s="6">
        <v>87</v>
      </c>
      <c r="B89" s="16" t="s">
        <v>343</v>
      </c>
      <c r="C89" s="17" t="s">
        <v>344</v>
      </c>
      <c r="D89" s="16" t="s">
        <v>345</v>
      </c>
      <c r="E89" s="16" t="s">
        <v>346</v>
      </c>
      <c r="F89" s="16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25">
      <c r="A90" s="14">
        <v>88</v>
      </c>
      <c r="B90" s="16" t="s">
        <v>347</v>
      </c>
      <c r="C90" s="17" t="s">
        <v>348</v>
      </c>
      <c r="D90" s="16" t="s">
        <v>349</v>
      </c>
      <c r="E90" s="16" t="s">
        <v>350</v>
      </c>
      <c r="F90" s="16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25">
      <c r="A91" s="6">
        <v>89</v>
      </c>
      <c r="B91" s="27" t="s">
        <v>351</v>
      </c>
      <c r="C91" s="28" t="s">
        <v>352</v>
      </c>
      <c r="D91" s="27" t="s">
        <v>353</v>
      </c>
      <c r="E91" s="27" t="s">
        <v>127</v>
      </c>
      <c r="F91" s="27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25">
      <c r="A92" s="14">
        <v>90</v>
      </c>
      <c r="B92" s="27" t="s">
        <v>354</v>
      </c>
      <c r="C92" s="28" t="s">
        <v>355</v>
      </c>
      <c r="D92" s="27" t="s">
        <v>356</v>
      </c>
      <c r="E92" s="27" t="s">
        <v>127</v>
      </c>
      <c r="F92" s="2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25">
      <c r="A93" s="6">
        <v>91</v>
      </c>
      <c r="B93" s="27" t="s">
        <v>357</v>
      </c>
      <c r="C93" s="28" t="s">
        <v>358</v>
      </c>
      <c r="D93" s="27" t="s">
        <v>359</v>
      </c>
      <c r="E93" s="27" t="s">
        <v>127</v>
      </c>
      <c r="F93" s="27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25">
      <c r="A94" s="14">
        <v>92</v>
      </c>
      <c r="B94" s="27" t="s">
        <v>360</v>
      </c>
      <c r="C94" s="28" t="s">
        <v>361</v>
      </c>
      <c r="D94" s="27" t="s">
        <v>362</v>
      </c>
      <c r="E94" s="27" t="s">
        <v>127</v>
      </c>
      <c r="F94" s="27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25">
      <c r="A95" s="6">
        <v>93</v>
      </c>
      <c r="B95" s="27" t="s">
        <v>363</v>
      </c>
      <c r="C95" s="28" t="s">
        <v>364</v>
      </c>
      <c r="D95" s="27" t="s">
        <v>365</v>
      </c>
      <c r="E95" s="27" t="s">
        <v>366</v>
      </c>
      <c r="F95" s="2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25">
      <c r="A96" s="14">
        <v>94</v>
      </c>
      <c r="B96" s="27" t="s">
        <v>367</v>
      </c>
      <c r="C96" s="28" t="s">
        <v>368</v>
      </c>
      <c r="D96" s="27" t="s">
        <v>369</v>
      </c>
      <c r="E96" s="27" t="s">
        <v>370</v>
      </c>
      <c r="F96" s="2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25">
      <c r="A97" s="6">
        <v>95</v>
      </c>
      <c r="B97" s="27" t="s">
        <v>371</v>
      </c>
      <c r="C97" s="28" t="s">
        <v>372</v>
      </c>
      <c r="D97" s="27" t="s">
        <v>373</v>
      </c>
      <c r="E97" s="27" t="s">
        <v>374</v>
      </c>
      <c r="F97" s="2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25">
      <c r="A98" s="14">
        <v>96</v>
      </c>
      <c r="B98" s="27" t="s">
        <v>375</v>
      </c>
      <c r="C98" s="28" t="s">
        <v>376</v>
      </c>
      <c r="D98" s="27" t="s">
        <v>377</v>
      </c>
      <c r="E98" s="27" t="s">
        <v>127</v>
      </c>
      <c r="F98" s="2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25">
      <c r="A99" s="6">
        <v>97</v>
      </c>
      <c r="B99" s="27" t="s">
        <v>378</v>
      </c>
      <c r="C99" s="28" t="s">
        <v>379</v>
      </c>
      <c r="D99" s="27" t="s">
        <v>380</v>
      </c>
      <c r="E99" s="27" t="s">
        <v>127</v>
      </c>
      <c r="F99" s="2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25">
      <c r="A100" s="14">
        <v>98</v>
      </c>
      <c r="B100" s="27" t="s">
        <v>381</v>
      </c>
      <c r="C100" s="28" t="s">
        <v>382</v>
      </c>
      <c r="D100" s="27" t="s">
        <v>380</v>
      </c>
      <c r="E100" s="27" t="s">
        <v>127</v>
      </c>
      <c r="F100" s="2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25">
      <c r="A101" s="6">
        <v>99</v>
      </c>
      <c r="B101" s="27" t="s">
        <v>383</v>
      </c>
      <c r="C101" s="28" t="s">
        <v>384</v>
      </c>
      <c r="D101" s="27" t="s">
        <v>385</v>
      </c>
      <c r="E101" s="27" t="s">
        <v>386</v>
      </c>
      <c r="F101" s="2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25">
      <c r="A102" s="14">
        <v>100</v>
      </c>
      <c r="B102" s="27" t="s">
        <v>387</v>
      </c>
      <c r="C102" s="28" t="s">
        <v>388</v>
      </c>
      <c r="D102" s="27" t="s">
        <v>389</v>
      </c>
      <c r="E102" s="27" t="s">
        <v>390</v>
      </c>
      <c r="F102" s="2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25">
      <c r="A103" s="6">
        <v>101</v>
      </c>
      <c r="B103" s="27" t="s">
        <v>391</v>
      </c>
      <c r="C103" s="28" t="s">
        <v>392</v>
      </c>
      <c r="D103" s="27" t="s">
        <v>393</v>
      </c>
      <c r="E103" s="27" t="s">
        <v>394</v>
      </c>
      <c r="F103" s="2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25">
      <c r="A104" s="14">
        <v>102</v>
      </c>
      <c r="B104" s="27" t="s">
        <v>395</v>
      </c>
      <c r="C104" s="28" t="s">
        <v>396</v>
      </c>
      <c r="D104" s="27" t="s">
        <v>397</v>
      </c>
      <c r="E104" s="27" t="s">
        <v>398</v>
      </c>
      <c r="F104" s="2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25">
      <c r="A105" s="6">
        <v>103</v>
      </c>
      <c r="B105" s="27" t="s">
        <v>399</v>
      </c>
      <c r="C105" s="28" t="s">
        <v>400</v>
      </c>
      <c r="D105" s="27" t="s">
        <v>401</v>
      </c>
      <c r="E105" s="27" t="s">
        <v>402</v>
      </c>
      <c r="F105" s="2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25">
      <c r="A106" s="14">
        <v>104</v>
      </c>
      <c r="B106" s="27" t="s">
        <v>403</v>
      </c>
      <c r="C106" s="28" t="s">
        <v>404</v>
      </c>
      <c r="D106" s="27" t="s">
        <v>405</v>
      </c>
      <c r="E106" s="27" t="s">
        <v>406</v>
      </c>
      <c r="F106" s="27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25">
      <c r="A107" s="6">
        <v>105</v>
      </c>
      <c r="B107" s="27" t="s">
        <v>407</v>
      </c>
      <c r="C107" s="28" t="s">
        <v>408</v>
      </c>
      <c r="D107" s="27" t="s">
        <v>409</v>
      </c>
      <c r="E107" s="27" t="s">
        <v>410</v>
      </c>
      <c r="F107" s="27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25">
      <c r="A108" s="14">
        <v>106</v>
      </c>
      <c r="B108" s="27" t="s">
        <v>415</v>
      </c>
      <c r="C108" s="28" t="s">
        <v>416</v>
      </c>
      <c r="D108" s="27" t="s">
        <v>417</v>
      </c>
      <c r="E108" s="27" t="s">
        <v>418</v>
      </c>
      <c r="F108" s="27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25">
      <c r="A109" s="6">
        <v>107</v>
      </c>
      <c r="B109" s="27" t="s">
        <v>419</v>
      </c>
      <c r="C109" s="28" t="s">
        <v>420</v>
      </c>
      <c r="D109" s="27" t="s">
        <v>421</v>
      </c>
      <c r="E109" s="27" t="s">
        <v>406</v>
      </c>
      <c r="F109" s="27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25">
      <c r="A110" s="14">
        <v>108</v>
      </c>
      <c r="B110" s="27" t="s">
        <v>411</v>
      </c>
      <c r="C110" s="28" t="s">
        <v>412</v>
      </c>
      <c r="D110" s="27" t="s">
        <v>413</v>
      </c>
      <c r="E110" s="27" t="s">
        <v>414</v>
      </c>
      <c r="F110" s="27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25">
      <c r="A111" s="6">
        <v>109</v>
      </c>
      <c r="B111" s="27" t="s">
        <v>422</v>
      </c>
      <c r="C111" s="28" t="s">
        <v>423</v>
      </c>
      <c r="D111" s="27" t="s">
        <v>424</v>
      </c>
      <c r="E111" s="27" t="s">
        <v>425</v>
      </c>
      <c r="F111" s="27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25">
      <c r="A112" s="14">
        <v>110</v>
      </c>
      <c r="B112" s="27" t="s">
        <v>426</v>
      </c>
      <c r="C112" s="28" t="s">
        <v>427</v>
      </c>
      <c r="D112" s="27" t="s">
        <v>428</v>
      </c>
      <c r="E112" s="27" t="s">
        <v>429</v>
      </c>
      <c r="F112" s="27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25">
      <c r="A113" s="6">
        <v>111</v>
      </c>
      <c r="B113" s="16" t="s">
        <v>430</v>
      </c>
      <c r="C113" s="17" t="s">
        <v>431</v>
      </c>
      <c r="D113" s="16" t="s">
        <v>432</v>
      </c>
      <c r="E113" s="16" t="s">
        <v>433</v>
      </c>
      <c r="F113" s="1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25">
      <c r="A114" s="14">
        <v>112</v>
      </c>
      <c r="B114" s="27" t="s">
        <v>434</v>
      </c>
      <c r="C114" s="28" t="s">
        <v>435</v>
      </c>
      <c r="D114" s="27" t="s">
        <v>436</v>
      </c>
      <c r="E114" s="27" t="s">
        <v>437</v>
      </c>
      <c r="F114" s="27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25">
      <c r="A115" s="6">
        <v>113</v>
      </c>
      <c r="B115" s="27" t="s">
        <v>438</v>
      </c>
      <c r="C115" s="28" t="s">
        <v>439</v>
      </c>
      <c r="D115" s="27" t="s">
        <v>440</v>
      </c>
      <c r="E115" s="27" t="s">
        <v>441</v>
      </c>
      <c r="F115" s="27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25">
      <c r="A116" s="14">
        <v>114</v>
      </c>
      <c r="B116" s="27" t="s">
        <v>442</v>
      </c>
      <c r="C116" s="28" t="s">
        <v>443</v>
      </c>
      <c r="D116" s="27" t="s">
        <v>444</v>
      </c>
      <c r="E116" s="27" t="s">
        <v>127</v>
      </c>
      <c r="F116" s="27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25">
      <c r="A117" s="6">
        <v>115</v>
      </c>
      <c r="B117" s="27" t="s">
        <v>445</v>
      </c>
      <c r="C117" s="28" t="s">
        <v>446</v>
      </c>
      <c r="D117" s="27" t="s">
        <v>447</v>
      </c>
      <c r="E117" s="27" t="s">
        <v>448</v>
      </c>
      <c r="F117" s="27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25">
      <c r="A118" s="14">
        <v>116</v>
      </c>
      <c r="B118" s="27" t="s">
        <v>449</v>
      </c>
      <c r="C118" s="28" t="s">
        <v>450</v>
      </c>
      <c r="D118" s="27" t="s">
        <v>451</v>
      </c>
      <c r="E118" s="27" t="s">
        <v>452</v>
      </c>
      <c r="F118" s="27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25">
      <c r="A119" s="6">
        <v>117</v>
      </c>
      <c r="B119" s="27" t="s">
        <v>453</v>
      </c>
      <c r="C119" s="28" t="s">
        <v>1613</v>
      </c>
      <c r="D119" s="27" t="s">
        <v>1614</v>
      </c>
      <c r="E119" s="27" t="s">
        <v>455</v>
      </c>
      <c r="F119" s="27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25">
      <c r="A120" s="14">
        <v>118</v>
      </c>
      <c r="B120" s="16" t="s">
        <v>457</v>
      </c>
      <c r="C120" s="17" t="s">
        <v>458</v>
      </c>
      <c r="D120" s="16" t="s">
        <v>459</v>
      </c>
      <c r="E120" s="16" t="s">
        <v>460</v>
      </c>
      <c r="F120" s="16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25">
      <c r="A121" s="6">
        <v>119</v>
      </c>
      <c r="B121" s="27" t="s">
        <v>461</v>
      </c>
      <c r="C121" s="28" t="s">
        <v>462</v>
      </c>
      <c r="D121" s="27" t="s">
        <v>463</v>
      </c>
      <c r="E121" s="27" t="s">
        <v>464</v>
      </c>
      <c r="F121" s="27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25">
      <c r="A122" s="14">
        <v>120</v>
      </c>
      <c r="B122" s="27" t="s">
        <v>465</v>
      </c>
      <c r="C122" s="28" t="s">
        <v>466</v>
      </c>
      <c r="D122" s="27" t="s">
        <v>467</v>
      </c>
      <c r="E122" s="27" t="s">
        <v>468</v>
      </c>
      <c r="F122" s="27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25">
      <c r="A123" s="6">
        <v>121</v>
      </c>
      <c r="B123" s="27" t="s">
        <v>469</v>
      </c>
      <c r="C123" s="28" t="s">
        <v>470</v>
      </c>
      <c r="D123" s="27" t="s">
        <v>471</v>
      </c>
      <c r="E123" s="27" t="s">
        <v>472</v>
      </c>
      <c r="F123" s="27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25">
      <c r="A124" s="14">
        <v>122</v>
      </c>
      <c r="B124" s="27" t="s">
        <v>473</v>
      </c>
      <c r="C124" s="28" t="s">
        <v>474</v>
      </c>
      <c r="D124" s="27" t="s">
        <v>475</v>
      </c>
      <c r="E124" s="27" t="s">
        <v>476</v>
      </c>
      <c r="F124" s="27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25">
      <c r="A125" s="6">
        <v>123</v>
      </c>
      <c r="B125" s="27" t="s">
        <v>477</v>
      </c>
      <c r="C125" s="28" t="s">
        <v>478</v>
      </c>
      <c r="D125" s="27" t="s">
        <v>479</v>
      </c>
      <c r="E125" s="27" t="s">
        <v>480</v>
      </c>
      <c r="F125" s="27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25">
      <c r="A126" s="14">
        <v>124</v>
      </c>
      <c r="B126" s="16" t="s">
        <v>481</v>
      </c>
      <c r="C126" s="17" t="s">
        <v>482</v>
      </c>
      <c r="D126" s="16" t="s">
        <v>483</v>
      </c>
      <c r="E126" s="16" t="s">
        <v>484</v>
      </c>
      <c r="F126" s="1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25">
      <c r="A127" s="6">
        <v>125</v>
      </c>
      <c r="B127" s="27" t="s">
        <v>485</v>
      </c>
      <c r="C127" s="28" t="s">
        <v>486</v>
      </c>
      <c r="D127" s="27" t="s">
        <v>487</v>
      </c>
      <c r="E127" s="27" t="s">
        <v>488</v>
      </c>
      <c r="F127" s="27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25">
      <c r="A128" s="14">
        <v>126</v>
      </c>
      <c r="B128" s="27" t="s">
        <v>489</v>
      </c>
      <c r="C128" s="28" t="s">
        <v>490</v>
      </c>
      <c r="D128" s="27" t="s">
        <v>491</v>
      </c>
      <c r="E128" s="27" t="s">
        <v>492</v>
      </c>
      <c r="F128" s="27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25">
      <c r="A129" s="6">
        <v>127</v>
      </c>
      <c r="B129" s="27" t="s">
        <v>493</v>
      </c>
      <c r="C129" s="28" t="s">
        <v>494</v>
      </c>
      <c r="D129" s="27" t="s">
        <v>495</v>
      </c>
      <c r="E129" s="27" t="s">
        <v>496</v>
      </c>
      <c r="F129" s="27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25">
      <c r="A130" s="14">
        <v>128</v>
      </c>
      <c r="B130" s="27" t="s">
        <v>497</v>
      </c>
      <c r="C130" s="28" t="s">
        <v>498</v>
      </c>
      <c r="D130" s="27" t="s">
        <v>499</v>
      </c>
      <c r="E130" s="27" t="s">
        <v>500</v>
      </c>
      <c r="F130" s="27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25">
      <c r="A131" s="6">
        <v>129</v>
      </c>
      <c r="B131" s="27" t="s">
        <v>501</v>
      </c>
      <c r="C131" s="28" t="s">
        <v>502</v>
      </c>
      <c r="D131" s="27" t="s">
        <v>503</v>
      </c>
      <c r="E131" s="27" t="s">
        <v>504</v>
      </c>
      <c r="F131" s="27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25">
      <c r="A132" s="14">
        <v>130</v>
      </c>
      <c r="B132" s="27" t="s">
        <v>505</v>
      </c>
      <c r="C132" s="28" t="s">
        <v>506</v>
      </c>
      <c r="D132" s="27" t="s">
        <v>506</v>
      </c>
      <c r="E132" s="27" t="s">
        <v>507</v>
      </c>
      <c r="F132" s="27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25">
      <c r="A133" s="6">
        <v>131</v>
      </c>
      <c r="B133" s="27" t="s">
        <v>508</v>
      </c>
      <c r="C133" s="28" t="s">
        <v>509</v>
      </c>
      <c r="D133" s="27" t="s">
        <v>510</v>
      </c>
      <c r="E133" s="27" t="s">
        <v>511</v>
      </c>
      <c r="F133" s="27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25">
      <c r="A134" s="14">
        <v>132</v>
      </c>
      <c r="B134" s="27" t="s">
        <v>512</v>
      </c>
      <c r="C134" s="28" t="s">
        <v>513</v>
      </c>
      <c r="D134" s="27" t="s">
        <v>514</v>
      </c>
      <c r="E134" s="27" t="s">
        <v>515</v>
      </c>
      <c r="F134" s="27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25">
      <c r="A135" s="6">
        <v>133</v>
      </c>
      <c r="B135" s="27" t="s">
        <v>516</v>
      </c>
      <c r="C135" s="28" t="s">
        <v>517</v>
      </c>
      <c r="D135" s="27" t="s">
        <v>518</v>
      </c>
      <c r="E135" s="27" t="s">
        <v>519</v>
      </c>
      <c r="F135" s="27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25">
      <c r="A136" s="14">
        <v>134</v>
      </c>
      <c r="B136" s="27" t="s">
        <v>520</v>
      </c>
      <c r="C136" s="28" t="s">
        <v>521</v>
      </c>
      <c r="D136" s="27" t="s">
        <v>522</v>
      </c>
      <c r="E136" s="27" t="s">
        <v>127</v>
      </c>
      <c r="F136" s="27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25">
      <c r="A137" s="6">
        <v>135</v>
      </c>
      <c r="B137" s="27" t="s">
        <v>523</v>
      </c>
      <c r="C137" s="28" t="s">
        <v>521</v>
      </c>
      <c r="D137" s="27" t="s">
        <v>522</v>
      </c>
      <c r="E137" s="27" t="s">
        <v>127</v>
      </c>
      <c r="F137" s="27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25">
      <c r="A138" s="14">
        <v>136</v>
      </c>
      <c r="B138" s="27" t="s">
        <v>524</v>
      </c>
      <c r="C138" s="28" t="s">
        <v>525</v>
      </c>
      <c r="D138" s="27" t="s">
        <v>526</v>
      </c>
      <c r="E138" s="27" t="s">
        <v>527</v>
      </c>
      <c r="F138" s="27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25">
      <c r="A139" s="6">
        <v>137</v>
      </c>
      <c r="B139" s="27" t="s">
        <v>528</v>
      </c>
      <c r="C139" s="28" t="s">
        <v>525</v>
      </c>
      <c r="D139" s="27" t="s">
        <v>526</v>
      </c>
      <c r="E139" s="27" t="s">
        <v>529</v>
      </c>
      <c r="F139" s="27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25">
      <c r="A140" s="14">
        <v>138</v>
      </c>
      <c r="B140" s="27" t="s">
        <v>530</v>
      </c>
      <c r="C140" s="28" t="s">
        <v>531</v>
      </c>
      <c r="D140" s="27" t="s">
        <v>532</v>
      </c>
      <c r="E140" s="27" t="s">
        <v>533</v>
      </c>
      <c r="F140" s="27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25">
      <c r="A141" s="6">
        <v>139</v>
      </c>
      <c r="B141" s="27" t="s">
        <v>534</v>
      </c>
      <c r="C141" s="28" t="s">
        <v>535</v>
      </c>
      <c r="D141" s="27" t="s">
        <v>536</v>
      </c>
      <c r="E141" s="27" t="s">
        <v>537</v>
      </c>
      <c r="F141" s="27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25">
      <c r="A142" s="14">
        <v>140</v>
      </c>
      <c r="B142" s="27" t="s">
        <v>538</v>
      </c>
      <c r="C142" s="28" t="s">
        <v>539</v>
      </c>
      <c r="D142" s="27" t="s">
        <v>540</v>
      </c>
      <c r="E142" s="27" t="s">
        <v>541</v>
      </c>
      <c r="F142" s="27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25">
      <c r="A143" s="6">
        <v>141</v>
      </c>
      <c r="B143" s="27" t="s">
        <v>542</v>
      </c>
      <c r="C143" s="28" t="s">
        <v>543</v>
      </c>
      <c r="D143" s="27" t="s">
        <v>544</v>
      </c>
      <c r="E143" s="27" t="s">
        <v>545</v>
      </c>
      <c r="F143" s="27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25">
      <c r="A144" s="14">
        <v>142</v>
      </c>
      <c r="B144" s="27" t="s">
        <v>547</v>
      </c>
      <c r="C144" s="28" t="s">
        <v>548</v>
      </c>
      <c r="D144" s="27" t="s">
        <v>549</v>
      </c>
      <c r="E144" s="27" t="s">
        <v>550</v>
      </c>
      <c r="F144" s="27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25">
      <c r="A145" s="6">
        <v>143</v>
      </c>
      <c r="B145" s="27" t="s">
        <v>551</v>
      </c>
      <c r="C145" s="28" t="s">
        <v>552</v>
      </c>
      <c r="D145" s="27" t="s">
        <v>553</v>
      </c>
      <c r="E145" s="27" t="s">
        <v>554</v>
      </c>
      <c r="F145" s="27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25">
      <c r="A146" s="14">
        <v>144</v>
      </c>
      <c r="B146" s="27" t="s">
        <v>555</v>
      </c>
      <c r="C146" s="28" t="s">
        <v>556</v>
      </c>
      <c r="D146" s="27" t="s">
        <v>557</v>
      </c>
      <c r="E146" s="27" t="s">
        <v>558</v>
      </c>
      <c r="F146" s="27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25">
      <c r="A147" s="6">
        <v>145</v>
      </c>
      <c r="B147" s="27" t="s">
        <v>592</v>
      </c>
      <c r="C147" s="28" t="s">
        <v>1615</v>
      </c>
      <c r="D147" s="27" t="s">
        <v>594</v>
      </c>
      <c r="E147" s="27" t="s">
        <v>595</v>
      </c>
      <c r="F147" s="27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25">
      <c r="A148" s="14">
        <v>146</v>
      </c>
      <c r="B148" s="27" t="s">
        <v>559</v>
      </c>
      <c r="C148" s="28" t="s">
        <v>560</v>
      </c>
      <c r="D148" s="27" t="s">
        <v>561</v>
      </c>
      <c r="E148" s="27" t="s">
        <v>562</v>
      </c>
      <c r="F148" s="27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25">
      <c r="A149" s="6">
        <v>147</v>
      </c>
      <c r="B149" s="27" t="s">
        <v>563</v>
      </c>
      <c r="C149" s="28" t="s">
        <v>564</v>
      </c>
      <c r="D149" s="27" t="s">
        <v>565</v>
      </c>
      <c r="E149" s="27" t="s">
        <v>566</v>
      </c>
      <c r="F149" s="27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25">
      <c r="A150" s="14">
        <v>148</v>
      </c>
      <c r="B150" s="27" t="s">
        <v>569</v>
      </c>
      <c r="C150" s="28" t="s">
        <v>570</v>
      </c>
      <c r="D150" s="27" t="s">
        <v>571</v>
      </c>
      <c r="E150" s="27" t="s">
        <v>572</v>
      </c>
      <c r="F150" s="27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25">
      <c r="A151" s="6">
        <v>149</v>
      </c>
      <c r="B151" s="27" t="s">
        <v>573</v>
      </c>
      <c r="C151" s="28" t="s">
        <v>574</v>
      </c>
      <c r="D151" s="27" t="s">
        <v>575</v>
      </c>
      <c r="E151" s="27" t="s">
        <v>576</v>
      </c>
      <c r="F151" s="27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25">
      <c r="A152" s="14">
        <v>150</v>
      </c>
      <c r="B152" s="27" t="s">
        <v>577</v>
      </c>
      <c r="C152" s="28" t="s">
        <v>578</v>
      </c>
      <c r="D152" s="27" t="s">
        <v>579</v>
      </c>
      <c r="E152" s="27" t="s">
        <v>580</v>
      </c>
      <c r="F152" s="27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25">
      <c r="A153" s="6">
        <v>151</v>
      </c>
      <c r="B153" s="27" t="s">
        <v>581</v>
      </c>
      <c r="C153" s="28" t="s">
        <v>582</v>
      </c>
      <c r="D153" s="27" t="s">
        <v>583</v>
      </c>
      <c r="E153" s="27" t="s">
        <v>127</v>
      </c>
      <c r="F153" s="27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25">
      <c r="A154" s="14">
        <v>152</v>
      </c>
      <c r="B154" s="27" t="s">
        <v>584</v>
      </c>
      <c r="C154" s="28" t="s">
        <v>585</v>
      </c>
      <c r="D154" s="27" t="s">
        <v>586</v>
      </c>
      <c r="E154" s="27" t="s">
        <v>587</v>
      </c>
      <c r="F154" s="27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25">
      <c r="A155" s="6">
        <v>153</v>
      </c>
      <c r="B155" s="27" t="s">
        <v>588</v>
      </c>
      <c r="C155" s="28" t="s">
        <v>589</v>
      </c>
      <c r="D155" s="27" t="s">
        <v>590</v>
      </c>
      <c r="E155" s="27" t="s">
        <v>591</v>
      </c>
      <c r="F155" s="27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25">
      <c r="A156" s="14">
        <v>154</v>
      </c>
      <c r="B156" s="27" t="s">
        <v>598</v>
      </c>
      <c r="C156" s="28" t="s">
        <v>599</v>
      </c>
      <c r="D156" s="27" t="s">
        <v>600</v>
      </c>
      <c r="E156" s="27" t="s">
        <v>601</v>
      </c>
      <c r="F156" s="27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25">
      <c r="A157" s="6">
        <v>155</v>
      </c>
      <c r="B157" s="27" t="s">
        <v>602</v>
      </c>
      <c r="C157" s="28" t="s">
        <v>603</v>
      </c>
      <c r="D157" s="27" t="s">
        <v>604</v>
      </c>
      <c r="E157" s="27" t="s">
        <v>605</v>
      </c>
      <c r="F157" s="27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25">
      <c r="A158" s="14">
        <v>156</v>
      </c>
      <c r="B158" s="27" t="s">
        <v>606</v>
      </c>
      <c r="C158" s="28" t="s">
        <v>607</v>
      </c>
      <c r="D158" s="27" t="s">
        <v>608</v>
      </c>
      <c r="E158" s="27" t="s">
        <v>609</v>
      </c>
      <c r="F158" s="27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25">
      <c r="A159" s="6">
        <v>157</v>
      </c>
      <c r="B159" s="27" t="s">
        <v>610</v>
      </c>
      <c r="C159" s="28" t="s">
        <v>611</v>
      </c>
      <c r="D159" s="27" t="s">
        <v>612</v>
      </c>
      <c r="E159" s="27" t="s">
        <v>613</v>
      </c>
      <c r="F159" s="27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25">
      <c r="A160" s="14">
        <v>158</v>
      </c>
      <c r="B160" s="27" t="s">
        <v>614</v>
      </c>
      <c r="C160" s="28" t="s">
        <v>615</v>
      </c>
      <c r="D160" s="27" t="s">
        <v>616</v>
      </c>
      <c r="E160" s="27" t="s">
        <v>617</v>
      </c>
      <c r="F160" s="27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25">
      <c r="A161" s="6">
        <v>159</v>
      </c>
      <c r="B161" s="27" t="s">
        <v>618</v>
      </c>
      <c r="C161" s="28" t="s">
        <v>619</v>
      </c>
      <c r="D161" s="27" t="s">
        <v>620</v>
      </c>
      <c r="E161" s="27" t="s">
        <v>621</v>
      </c>
      <c r="F161" s="27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25">
      <c r="A162" s="14">
        <v>160</v>
      </c>
      <c r="B162" s="27" t="s">
        <v>622</v>
      </c>
      <c r="C162" s="28" t="s">
        <v>623</v>
      </c>
      <c r="D162" s="27" t="s">
        <v>624</v>
      </c>
      <c r="E162" s="27" t="s">
        <v>625</v>
      </c>
      <c r="F162" s="27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25">
      <c r="A163" s="6">
        <v>161</v>
      </c>
      <c r="B163" s="27" t="s">
        <v>626</v>
      </c>
      <c r="C163" s="28" t="s">
        <v>627</v>
      </c>
      <c r="D163" s="27" t="s">
        <v>628</v>
      </c>
      <c r="E163" s="27" t="s">
        <v>629</v>
      </c>
      <c r="F163" s="27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25">
      <c r="A164" s="14">
        <v>162</v>
      </c>
      <c r="B164" s="27" t="s">
        <v>630</v>
      </c>
      <c r="C164" s="28" t="s">
        <v>631</v>
      </c>
      <c r="D164" s="27" t="s">
        <v>632</v>
      </c>
      <c r="E164" s="27" t="s">
        <v>633</v>
      </c>
      <c r="F164" s="27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25">
      <c r="A165" s="6">
        <v>163</v>
      </c>
      <c r="B165" s="27" t="s">
        <v>634</v>
      </c>
      <c r="C165" s="28" t="s">
        <v>635</v>
      </c>
      <c r="D165" s="27" t="s">
        <v>636</v>
      </c>
      <c r="E165" s="27" t="s">
        <v>637</v>
      </c>
      <c r="F165" s="27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25">
      <c r="A166" s="14">
        <v>164</v>
      </c>
      <c r="B166" s="27" t="s">
        <v>638</v>
      </c>
      <c r="C166" s="28" t="s">
        <v>639</v>
      </c>
      <c r="D166" s="27" t="s">
        <v>640</v>
      </c>
      <c r="E166" s="31" t="s">
        <v>641</v>
      </c>
      <c r="F166" s="27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25">
      <c r="A167" s="6">
        <v>165</v>
      </c>
      <c r="B167" s="27" t="s">
        <v>642</v>
      </c>
      <c r="C167" s="28" t="s">
        <v>643</v>
      </c>
      <c r="D167" s="27" t="s">
        <v>644</v>
      </c>
      <c r="E167" s="27" t="s">
        <v>645</v>
      </c>
      <c r="F167" s="27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25">
      <c r="A168" s="14">
        <v>166</v>
      </c>
      <c r="B168" s="27" t="s">
        <v>646</v>
      </c>
      <c r="C168" s="28" t="s">
        <v>647</v>
      </c>
      <c r="D168" s="27" t="s">
        <v>648</v>
      </c>
      <c r="E168" s="27" t="s">
        <v>649</v>
      </c>
      <c r="F168" s="27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25">
      <c r="A169" s="6">
        <v>167</v>
      </c>
      <c r="B169" s="27" t="s">
        <v>650</v>
      </c>
      <c r="C169" s="28" t="s">
        <v>651</v>
      </c>
      <c r="D169" s="27" t="s">
        <v>652</v>
      </c>
      <c r="E169" s="27" t="s">
        <v>653</v>
      </c>
      <c r="F169" s="27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25">
      <c r="A170" s="14">
        <v>168</v>
      </c>
      <c r="B170" s="27" t="s">
        <v>654</v>
      </c>
      <c r="C170" s="28" t="s">
        <v>655</v>
      </c>
      <c r="D170" s="27" t="s">
        <v>652</v>
      </c>
      <c r="E170" s="27" t="s">
        <v>656</v>
      </c>
      <c r="F170" s="27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25">
      <c r="A171" s="6">
        <v>169</v>
      </c>
      <c r="B171" s="27" t="s">
        <v>657</v>
      </c>
      <c r="C171" s="28" t="s">
        <v>658</v>
      </c>
      <c r="D171" s="27" t="s">
        <v>659</v>
      </c>
      <c r="E171" s="27" t="s">
        <v>660</v>
      </c>
      <c r="F171" s="27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25">
      <c r="A172" s="14">
        <v>170</v>
      </c>
      <c r="B172" s="27" t="s">
        <v>661</v>
      </c>
      <c r="C172" s="28" t="s">
        <v>662</v>
      </c>
      <c r="D172" s="27" t="s">
        <v>663</v>
      </c>
      <c r="E172" s="27" t="s">
        <v>664</v>
      </c>
      <c r="F172" s="27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25">
      <c r="A173" s="6">
        <v>171</v>
      </c>
      <c r="B173" s="27" t="s">
        <v>665</v>
      </c>
      <c r="C173" s="28" t="s">
        <v>1616</v>
      </c>
      <c r="D173" s="27" t="s">
        <v>667</v>
      </c>
      <c r="E173" s="27" t="s">
        <v>668</v>
      </c>
      <c r="F173" s="27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25">
      <c r="A174" s="14">
        <v>172</v>
      </c>
      <c r="B174" s="27" t="s">
        <v>670</v>
      </c>
      <c r="C174" s="28" t="s">
        <v>671</v>
      </c>
      <c r="D174" s="27" t="s">
        <v>672</v>
      </c>
      <c r="E174" s="27" t="s">
        <v>127</v>
      </c>
      <c r="F174" s="27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25">
      <c r="A175" s="6">
        <v>173</v>
      </c>
      <c r="B175" s="27" t="s">
        <v>673</v>
      </c>
      <c r="C175" s="28" t="s">
        <v>674</v>
      </c>
      <c r="D175" s="27" t="s">
        <v>675</v>
      </c>
      <c r="E175" s="27" t="s">
        <v>676</v>
      </c>
      <c r="F175" s="27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25">
      <c r="A176" s="14">
        <v>174</v>
      </c>
      <c r="B176" s="27" t="s">
        <v>677</v>
      </c>
      <c r="C176" s="28" t="s">
        <v>678</v>
      </c>
      <c r="D176" s="27" t="s">
        <v>679</v>
      </c>
      <c r="E176" s="27" t="s">
        <v>680</v>
      </c>
      <c r="F176" s="27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25">
      <c r="A177" s="6">
        <v>175</v>
      </c>
      <c r="B177" s="27" t="s">
        <v>681</v>
      </c>
      <c r="C177" s="28" t="s">
        <v>682</v>
      </c>
      <c r="D177" s="27" t="s">
        <v>683</v>
      </c>
      <c r="E177" s="27" t="s">
        <v>684</v>
      </c>
      <c r="F177" s="27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25">
      <c r="A178" s="14">
        <v>176</v>
      </c>
      <c r="B178" s="27" t="s">
        <v>685</v>
      </c>
      <c r="C178" s="28" t="s">
        <v>686</v>
      </c>
      <c r="D178" s="27" t="s">
        <v>687</v>
      </c>
      <c r="E178" s="27" t="s">
        <v>688</v>
      </c>
      <c r="F178" s="27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25">
      <c r="A179" s="6">
        <v>177</v>
      </c>
      <c r="B179" s="27" t="s">
        <v>689</v>
      </c>
      <c r="C179" s="28" t="s">
        <v>690</v>
      </c>
      <c r="D179" s="27" t="s">
        <v>691</v>
      </c>
      <c r="E179" s="27" t="s">
        <v>692</v>
      </c>
      <c r="F179" s="27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25">
      <c r="A180" s="14">
        <v>178</v>
      </c>
      <c r="B180" s="27" t="s">
        <v>693</v>
      </c>
      <c r="C180" s="28" t="s">
        <v>694</v>
      </c>
      <c r="D180" s="27" t="s">
        <v>695</v>
      </c>
      <c r="E180" s="27" t="s">
        <v>696</v>
      </c>
      <c r="F180" s="27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25">
      <c r="A181" s="6">
        <v>179</v>
      </c>
      <c r="B181" s="27" t="s">
        <v>697</v>
      </c>
      <c r="C181" s="28" t="s">
        <v>698</v>
      </c>
      <c r="D181" s="27" t="s">
        <v>699</v>
      </c>
      <c r="E181" s="27" t="s">
        <v>700</v>
      </c>
      <c r="F181" s="27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25">
      <c r="A182" s="14">
        <v>180</v>
      </c>
      <c r="B182" s="27" t="s">
        <v>701</v>
      </c>
      <c r="C182" s="28" t="s">
        <v>702</v>
      </c>
      <c r="D182" s="27" t="s">
        <v>702</v>
      </c>
      <c r="E182" s="27" t="s">
        <v>127</v>
      </c>
      <c r="F182" s="27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25">
      <c r="A183" s="6">
        <v>181</v>
      </c>
      <c r="B183" s="27" t="s">
        <v>703</v>
      </c>
      <c r="C183" s="34" t="s">
        <v>704</v>
      </c>
      <c r="D183" s="27" t="s">
        <v>705</v>
      </c>
      <c r="E183" s="27" t="s">
        <v>127</v>
      </c>
      <c r="F183" s="27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25">
      <c r="A184" s="14">
        <v>182</v>
      </c>
      <c r="B184" s="27" t="s">
        <v>706</v>
      </c>
      <c r="C184" s="28" t="s">
        <v>707</v>
      </c>
      <c r="D184" s="27" t="s">
        <v>708</v>
      </c>
      <c r="E184" s="27" t="s">
        <v>709</v>
      </c>
      <c r="F184" s="27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25">
      <c r="A185" s="6">
        <v>183</v>
      </c>
      <c r="B185" s="16" t="s">
        <v>710</v>
      </c>
      <c r="C185" s="17" t="s">
        <v>711</v>
      </c>
      <c r="D185" s="16" t="s">
        <v>711</v>
      </c>
      <c r="E185" s="16" t="s">
        <v>127</v>
      </c>
      <c r="F185" s="16" t="s">
        <v>1609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25">
      <c r="A186" s="14">
        <v>184</v>
      </c>
      <c r="B186" s="16" t="s">
        <v>714</v>
      </c>
      <c r="C186" s="17" t="s">
        <v>715</v>
      </c>
      <c r="D186" s="16" t="s">
        <v>716</v>
      </c>
      <c r="E186" s="16" t="s">
        <v>127</v>
      </c>
      <c r="F186" s="16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25">
      <c r="A187" s="6">
        <v>185</v>
      </c>
      <c r="B187" s="27" t="s">
        <v>717</v>
      </c>
      <c r="C187" s="28" t="s">
        <v>718</v>
      </c>
      <c r="D187" s="27" t="s">
        <v>719</v>
      </c>
      <c r="E187" s="27" t="s">
        <v>720</v>
      </c>
      <c r="F187" s="27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25">
      <c r="A188" s="14">
        <v>186</v>
      </c>
      <c r="B188" s="27" t="s">
        <v>721</v>
      </c>
      <c r="C188" s="27" t="s">
        <v>722</v>
      </c>
      <c r="D188" s="27" t="s">
        <v>723</v>
      </c>
      <c r="E188" s="27" t="s">
        <v>724</v>
      </c>
      <c r="F188" s="27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25">
      <c r="A189" s="6">
        <v>187</v>
      </c>
      <c r="B189" s="27" t="s">
        <v>725</v>
      </c>
      <c r="C189" s="28" t="s">
        <v>726</v>
      </c>
      <c r="D189" s="27" t="s">
        <v>727</v>
      </c>
      <c r="E189" s="27" t="s">
        <v>728</v>
      </c>
      <c r="F189" s="27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25">
      <c r="A190" s="14">
        <v>188</v>
      </c>
      <c r="B190" s="27" t="s">
        <v>729</v>
      </c>
      <c r="C190" s="28" t="s">
        <v>730</v>
      </c>
      <c r="D190" s="27" t="s">
        <v>731</v>
      </c>
      <c r="E190" s="27" t="s">
        <v>732</v>
      </c>
      <c r="F190" s="27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25">
      <c r="A191" s="6">
        <v>189</v>
      </c>
      <c r="B191" s="27" t="s">
        <v>733</v>
      </c>
      <c r="C191" s="28" t="s">
        <v>734</v>
      </c>
      <c r="D191" s="27" t="s">
        <v>735</v>
      </c>
      <c r="E191" s="27" t="s">
        <v>736</v>
      </c>
      <c r="F191" s="27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25">
      <c r="A192" s="14">
        <v>190</v>
      </c>
      <c r="B192" s="27" t="s">
        <v>737</v>
      </c>
      <c r="C192" s="28" t="s">
        <v>738</v>
      </c>
      <c r="D192" s="27" t="s">
        <v>739</v>
      </c>
      <c r="E192" s="27" t="s">
        <v>740</v>
      </c>
      <c r="F192" s="27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25">
      <c r="A193" s="6">
        <v>191</v>
      </c>
      <c r="B193" s="27" t="s">
        <v>741</v>
      </c>
      <c r="C193" s="28" t="s">
        <v>742</v>
      </c>
      <c r="D193" s="27" t="s">
        <v>743</v>
      </c>
      <c r="E193" s="27" t="s">
        <v>744</v>
      </c>
      <c r="F193" s="27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25">
      <c r="A194" s="14">
        <v>192</v>
      </c>
      <c r="B194" s="27" t="s">
        <v>745</v>
      </c>
      <c r="C194" s="28" t="s">
        <v>746</v>
      </c>
      <c r="D194" s="27" t="s">
        <v>747</v>
      </c>
      <c r="E194" s="27" t="s">
        <v>748</v>
      </c>
      <c r="F194" s="27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25">
      <c r="A195" s="6">
        <v>193</v>
      </c>
      <c r="B195" s="27" t="s">
        <v>749</v>
      </c>
      <c r="C195" s="28" t="s">
        <v>750</v>
      </c>
      <c r="D195" s="27" t="s">
        <v>751</v>
      </c>
      <c r="E195" s="27" t="s">
        <v>752</v>
      </c>
      <c r="F195" s="27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25">
      <c r="A196" s="14">
        <v>194</v>
      </c>
      <c r="B196" s="27" t="s">
        <v>753</v>
      </c>
      <c r="C196" s="28" t="s">
        <v>754</v>
      </c>
      <c r="D196" s="27" t="s">
        <v>755</v>
      </c>
      <c r="E196" s="27" t="s">
        <v>756</v>
      </c>
      <c r="F196" s="27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25">
      <c r="A197" s="6">
        <v>195</v>
      </c>
      <c r="B197" s="27" t="s">
        <v>757</v>
      </c>
      <c r="C197" s="28" t="s">
        <v>758</v>
      </c>
      <c r="D197" s="27" t="s">
        <v>759</v>
      </c>
      <c r="E197" s="27" t="s">
        <v>760</v>
      </c>
      <c r="F197" s="27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25">
      <c r="A198" s="14">
        <v>196</v>
      </c>
      <c r="B198" s="27" t="s">
        <v>761</v>
      </c>
      <c r="C198" s="28" t="s">
        <v>762</v>
      </c>
      <c r="D198" s="27" t="s">
        <v>763</v>
      </c>
      <c r="E198" s="27" t="s">
        <v>764</v>
      </c>
      <c r="F198" s="27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25">
      <c r="A199" s="6">
        <v>197</v>
      </c>
      <c r="B199" s="27" t="s">
        <v>765</v>
      </c>
      <c r="C199" s="28" t="s">
        <v>766</v>
      </c>
      <c r="D199" s="27" t="s">
        <v>767</v>
      </c>
      <c r="E199" s="27" t="s">
        <v>768</v>
      </c>
      <c r="F199" s="27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25">
      <c r="A200" s="14">
        <v>198</v>
      </c>
      <c r="B200" s="16" t="s">
        <v>769</v>
      </c>
      <c r="C200" s="17" t="s">
        <v>770</v>
      </c>
      <c r="D200" s="16" t="s">
        <v>771</v>
      </c>
      <c r="E200" s="16" t="s">
        <v>772</v>
      </c>
      <c r="F200" s="16" t="s">
        <v>1617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25">
      <c r="A201" s="6">
        <v>199</v>
      </c>
      <c r="B201" s="27" t="s">
        <v>773</v>
      </c>
      <c r="C201" s="28" t="s">
        <v>774</v>
      </c>
      <c r="D201" s="27" t="s">
        <v>775</v>
      </c>
      <c r="E201" s="27" t="s">
        <v>776</v>
      </c>
      <c r="F201" s="27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25">
      <c r="A202" s="14">
        <v>200</v>
      </c>
      <c r="B202" s="27" t="s">
        <v>777</v>
      </c>
      <c r="C202" s="28" t="s">
        <v>778</v>
      </c>
      <c r="D202" s="27" t="s">
        <v>779</v>
      </c>
      <c r="E202" s="27" t="s">
        <v>780</v>
      </c>
      <c r="F202" s="27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25">
      <c r="A203" s="6">
        <v>201</v>
      </c>
      <c r="B203" s="27" t="s">
        <v>781</v>
      </c>
      <c r="C203" s="28" t="s">
        <v>782</v>
      </c>
      <c r="D203" s="27" t="s">
        <v>783</v>
      </c>
      <c r="E203" s="27" t="s">
        <v>784</v>
      </c>
      <c r="F203" s="27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25">
      <c r="A204" s="14">
        <v>202</v>
      </c>
      <c r="B204" s="27" t="s">
        <v>785</v>
      </c>
      <c r="C204" s="28" t="s">
        <v>786</v>
      </c>
      <c r="D204" s="27" t="s">
        <v>787</v>
      </c>
      <c r="E204" s="27" t="s">
        <v>788</v>
      </c>
      <c r="F204" s="27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25">
      <c r="A205" s="6">
        <v>203</v>
      </c>
      <c r="B205" s="27" t="s">
        <v>789</v>
      </c>
      <c r="C205" s="28" t="s">
        <v>790</v>
      </c>
      <c r="D205" s="27" t="s">
        <v>791</v>
      </c>
      <c r="E205" s="27" t="s">
        <v>127</v>
      </c>
      <c r="F205" s="27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25">
      <c r="A206" s="14">
        <v>204</v>
      </c>
      <c r="B206" s="27" t="s">
        <v>792</v>
      </c>
      <c r="C206" s="28" t="s">
        <v>793</v>
      </c>
      <c r="D206" s="27" t="s">
        <v>794</v>
      </c>
      <c r="E206" s="27" t="s">
        <v>795</v>
      </c>
      <c r="F206" s="27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25">
      <c r="A207" s="6">
        <v>205</v>
      </c>
      <c r="B207" s="27" t="s">
        <v>796</v>
      </c>
      <c r="C207" s="28" t="s">
        <v>797</v>
      </c>
      <c r="D207" s="27" t="s">
        <v>798</v>
      </c>
      <c r="E207" s="27" t="s">
        <v>799</v>
      </c>
      <c r="F207" s="27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25">
      <c r="A208" s="14">
        <v>206</v>
      </c>
      <c r="B208" s="27" t="s">
        <v>800</v>
      </c>
      <c r="C208" s="28" t="s">
        <v>801</v>
      </c>
      <c r="D208" s="27" t="s">
        <v>802</v>
      </c>
      <c r="E208" s="27" t="s">
        <v>803</v>
      </c>
      <c r="F208" s="27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25">
      <c r="A209" s="6">
        <v>207</v>
      </c>
      <c r="B209" s="27" t="s">
        <v>804</v>
      </c>
      <c r="C209" s="28" t="s">
        <v>801</v>
      </c>
      <c r="D209" s="27" t="s">
        <v>805</v>
      </c>
      <c r="E209" s="27" t="s">
        <v>806</v>
      </c>
      <c r="F209" s="27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25">
      <c r="A210" s="14">
        <v>208</v>
      </c>
      <c r="B210" s="27" t="s">
        <v>807</v>
      </c>
      <c r="C210" s="28" t="s">
        <v>801</v>
      </c>
      <c r="D210" s="27" t="s">
        <v>808</v>
      </c>
      <c r="E210" s="27" t="s">
        <v>809</v>
      </c>
      <c r="F210" s="27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25">
      <c r="A211" s="6">
        <v>209</v>
      </c>
      <c r="B211" s="27" t="s">
        <v>810</v>
      </c>
      <c r="C211" s="28" t="s">
        <v>811</v>
      </c>
      <c r="D211" s="27" t="s">
        <v>812</v>
      </c>
      <c r="E211" s="27" t="s">
        <v>813</v>
      </c>
      <c r="F211" s="27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25">
      <c r="A212" s="14">
        <v>210</v>
      </c>
      <c r="B212" s="27" t="s">
        <v>814</v>
      </c>
      <c r="C212" s="28" t="s">
        <v>811</v>
      </c>
      <c r="D212" s="27" t="s">
        <v>815</v>
      </c>
      <c r="E212" s="27" t="s">
        <v>816</v>
      </c>
      <c r="F212" s="27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25">
      <c r="A213" s="6">
        <v>211</v>
      </c>
      <c r="B213" s="27" t="s">
        <v>817</v>
      </c>
      <c r="C213" s="28" t="s">
        <v>818</v>
      </c>
      <c r="D213" s="27" t="s">
        <v>819</v>
      </c>
      <c r="E213" s="27" t="s">
        <v>820</v>
      </c>
      <c r="F213" s="27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25">
      <c r="A214" s="14">
        <v>212</v>
      </c>
      <c r="B214" s="27" t="s">
        <v>821</v>
      </c>
      <c r="C214" s="28" t="s">
        <v>822</v>
      </c>
      <c r="D214" s="27" t="s">
        <v>823</v>
      </c>
      <c r="E214" s="27" t="s">
        <v>824</v>
      </c>
      <c r="F214" s="27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25">
      <c r="A215" s="6">
        <v>213</v>
      </c>
      <c r="B215" s="27" t="s">
        <v>825</v>
      </c>
      <c r="C215" s="28" t="s">
        <v>826</v>
      </c>
      <c r="D215" s="27" t="s">
        <v>827</v>
      </c>
      <c r="E215" s="27" t="s">
        <v>828</v>
      </c>
      <c r="F215" s="27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25">
      <c r="A216" s="14">
        <v>214</v>
      </c>
      <c r="B216" s="27" t="s">
        <v>829</v>
      </c>
      <c r="C216" s="28" t="s">
        <v>830</v>
      </c>
      <c r="D216" s="27" t="s">
        <v>831</v>
      </c>
      <c r="E216" s="27" t="s">
        <v>832</v>
      </c>
      <c r="F216" s="27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25">
      <c r="A217" s="6">
        <v>215</v>
      </c>
      <c r="B217" s="27" t="s">
        <v>833</v>
      </c>
      <c r="C217" s="28" t="s">
        <v>830</v>
      </c>
      <c r="D217" s="27" t="s">
        <v>834</v>
      </c>
      <c r="E217" s="27" t="s">
        <v>835</v>
      </c>
      <c r="F217" s="27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25">
      <c r="A218" s="14">
        <v>216</v>
      </c>
      <c r="B218" s="27" t="s">
        <v>836</v>
      </c>
      <c r="C218" s="28" t="s">
        <v>837</v>
      </c>
      <c r="D218" s="27" t="s">
        <v>838</v>
      </c>
      <c r="E218" s="27" t="s">
        <v>839</v>
      </c>
      <c r="F218" s="27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25">
      <c r="A219" s="6">
        <v>217</v>
      </c>
      <c r="B219" s="27" t="s">
        <v>840</v>
      </c>
      <c r="C219" s="28" t="s">
        <v>841</v>
      </c>
      <c r="D219" s="27" t="s">
        <v>842</v>
      </c>
      <c r="E219" s="27" t="s">
        <v>843</v>
      </c>
      <c r="F219" s="27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25">
      <c r="A220" s="14">
        <v>218</v>
      </c>
      <c r="B220" s="27" t="s">
        <v>844</v>
      </c>
      <c r="C220" s="28" t="s">
        <v>845</v>
      </c>
      <c r="D220" s="27" t="s">
        <v>846</v>
      </c>
      <c r="E220" s="27" t="s">
        <v>847</v>
      </c>
      <c r="F220" s="27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25">
      <c r="A221" s="6">
        <v>219</v>
      </c>
      <c r="B221" s="27" t="s">
        <v>848</v>
      </c>
      <c r="C221" s="28" t="s">
        <v>849</v>
      </c>
      <c r="D221" s="27" t="s">
        <v>850</v>
      </c>
      <c r="E221" s="27" t="s">
        <v>851</v>
      </c>
      <c r="F221" s="27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25">
      <c r="A222" s="14">
        <v>220</v>
      </c>
      <c r="B222" s="27" t="s">
        <v>852</v>
      </c>
      <c r="C222" s="28" t="s">
        <v>853</v>
      </c>
      <c r="D222" s="27" t="s">
        <v>853</v>
      </c>
      <c r="E222" s="27" t="s">
        <v>854</v>
      </c>
      <c r="F222" s="27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25">
      <c r="A223" s="6">
        <v>221</v>
      </c>
      <c r="B223" s="16" t="s">
        <v>855</v>
      </c>
      <c r="C223" s="17" t="s">
        <v>856</v>
      </c>
      <c r="D223" s="16" t="s">
        <v>857</v>
      </c>
      <c r="E223" s="16" t="s">
        <v>858</v>
      </c>
      <c r="F223" s="16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25">
      <c r="A224" s="14">
        <v>222</v>
      </c>
      <c r="B224" s="27" t="s">
        <v>859</v>
      </c>
      <c r="C224" s="28" t="s">
        <v>860</v>
      </c>
      <c r="D224" s="27" t="s">
        <v>860</v>
      </c>
      <c r="E224" s="27" t="s">
        <v>127</v>
      </c>
      <c r="F224" s="27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25">
      <c r="A225" s="6">
        <v>223</v>
      </c>
      <c r="B225" s="27" t="s">
        <v>861</v>
      </c>
      <c r="C225" s="28" t="s">
        <v>862</v>
      </c>
      <c r="D225" s="27" t="s">
        <v>863</v>
      </c>
      <c r="E225" s="27" t="s">
        <v>864</v>
      </c>
      <c r="F225" s="27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25">
      <c r="A226" s="14">
        <v>224</v>
      </c>
      <c r="B226" s="27" t="s">
        <v>865</v>
      </c>
      <c r="C226" s="28" t="s">
        <v>866</v>
      </c>
      <c r="D226" s="27" t="s">
        <v>867</v>
      </c>
      <c r="E226" s="27" t="s">
        <v>868</v>
      </c>
      <c r="F226" s="27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25">
      <c r="A227" s="6">
        <v>225</v>
      </c>
      <c r="B227" s="27" t="s">
        <v>869</v>
      </c>
      <c r="C227" s="28" t="s">
        <v>870</v>
      </c>
      <c r="D227" s="27" t="s">
        <v>871</v>
      </c>
      <c r="E227" s="27" t="s">
        <v>872</v>
      </c>
      <c r="F227" s="27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25">
      <c r="A228" s="14">
        <v>226</v>
      </c>
      <c r="B228" s="27" t="s">
        <v>873</v>
      </c>
      <c r="C228" s="28" t="s">
        <v>874</v>
      </c>
      <c r="D228" s="27" t="s">
        <v>875</v>
      </c>
      <c r="E228" s="27" t="s">
        <v>876</v>
      </c>
      <c r="F228" s="27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25">
      <c r="A229" s="6">
        <v>227</v>
      </c>
      <c r="B229" s="27" t="s">
        <v>877</v>
      </c>
      <c r="C229" s="28" t="s">
        <v>878</v>
      </c>
      <c r="D229" s="27" t="s">
        <v>879</v>
      </c>
      <c r="E229" s="27" t="s">
        <v>880</v>
      </c>
      <c r="F229" s="27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25">
      <c r="A230" s="14">
        <v>228</v>
      </c>
      <c r="B230" s="27" t="s">
        <v>881</v>
      </c>
      <c r="C230" s="28" t="s">
        <v>882</v>
      </c>
      <c r="D230" s="27" t="s">
        <v>253</v>
      </c>
      <c r="E230" s="27" t="s">
        <v>883</v>
      </c>
      <c r="F230" s="27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25">
      <c r="A231" s="6">
        <v>229</v>
      </c>
      <c r="B231" s="27" t="s">
        <v>884</v>
      </c>
      <c r="C231" s="28" t="s">
        <v>885</v>
      </c>
      <c r="D231" s="27" t="s">
        <v>886</v>
      </c>
      <c r="E231" s="27" t="s">
        <v>127</v>
      </c>
      <c r="F231" s="27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25">
      <c r="A232" s="14">
        <v>230</v>
      </c>
      <c r="B232" s="27" t="s">
        <v>887</v>
      </c>
      <c r="C232" s="28" t="s">
        <v>888</v>
      </c>
      <c r="D232" s="27" t="s">
        <v>889</v>
      </c>
      <c r="E232" s="27" t="s">
        <v>890</v>
      </c>
      <c r="F232" s="27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25">
      <c r="A233" s="6">
        <v>231</v>
      </c>
      <c r="B233" s="27" t="s">
        <v>891</v>
      </c>
      <c r="C233" s="28" t="s">
        <v>892</v>
      </c>
      <c r="D233" s="27" t="s">
        <v>889</v>
      </c>
      <c r="E233" s="27" t="s">
        <v>893</v>
      </c>
      <c r="F233" s="27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25">
      <c r="A234" s="14">
        <v>232</v>
      </c>
      <c r="B234" s="27" t="s">
        <v>894</v>
      </c>
      <c r="C234" s="28" t="s">
        <v>895</v>
      </c>
      <c r="D234" s="27" t="s">
        <v>896</v>
      </c>
      <c r="E234" s="27" t="s">
        <v>897</v>
      </c>
      <c r="F234" s="27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25">
      <c r="A235" s="6">
        <v>233</v>
      </c>
      <c r="B235" s="27" t="s">
        <v>898</v>
      </c>
      <c r="C235" s="28" t="s">
        <v>899</v>
      </c>
      <c r="D235" s="27" t="s">
        <v>900</v>
      </c>
      <c r="E235" s="27" t="s">
        <v>127</v>
      </c>
      <c r="F235" s="27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25">
      <c r="A236" s="14">
        <v>234</v>
      </c>
      <c r="B236" s="27" t="s">
        <v>901</v>
      </c>
      <c r="C236" s="28" t="s">
        <v>902</v>
      </c>
      <c r="D236" s="27" t="s">
        <v>903</v>
      </c>
      <c r="E236" s="27" t="s">
        <v>904</v>
      </c>
      <c r="F236" s="27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25">
      <c r="A237" s="6">
        <v>235</v>
      </c>
      <c r="B237" s="27" t="s">
        <v>905</v>
      </c>
      <c r="C237" s="28" t="s">
        <v>906</v>
      </c>
      <c r="D237" s="27" t="s">
        <v>907</v>
      </c>
      <c r="E237" s="27" t="s">
        <v>908</v>
      </c>
      <c r="F237" s="27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25">
      <c r="A238" s="14">
        <v>236</v>
      </c>
      <c r="B238" s="27" t="s">
        <v>909</v>
      </c>
      <c r="C238" s="28" t="s">
        <v>910</v>
      </c>
      <c r="D238" s="27" t="s">
        <v>911</v>
      </c>
      <c r="E238" s="27" t="s">
        <v>912</v>
      </c>
      <c r="F238" s="27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25">
      <c r="A239" s="6">
        <v>237</v>
      </c>
      <c r="B239" s="27" t="s">
        <v>913</v>
      </c>
      <c r="C239" s="28" t="s">
        <v>914</v>
      </c>
      <c r="D239" s="27" t="s">
        <v>189</v>
      </c>
      <c r="E239" s="31" t="s">
        <v>915</v>
      </c>
      <c r="F239" s="27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25">
      <c r="A240" s="14">
        <v>238</v>
      </c>
      <c r="B240" s="27" t="s">
        <v>916</v>
      </c>
      <c r="C240" s="28" t="s">
        <v>917</v>
      </c>
      <c r="D240" s="27" t="s">
        <v>918</v>
      </c>
      <c r="E240" s="27" t="s">
        <v>919</v>
      </c>
      <c r="F240" s="27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25">
      <c r="A241" s="6">
        <v>239</v>
      </c>
      <c r="B241" s="27" t="s">
        <v>920</v>
      </c>
      <c r="C241" s="28" t="s">
        <v>921</v>
      </c>
      <c r="D241" s="27" t="s">
        <v>922</v>
      </c>
      <c r="E241" s="27" t="s">
        <v>923</v>
      </c>
      <c r="F241" s="27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25">
      <c r="A242" s="14">
        <v>240</v>
      </c>
      <c r="B242" s="27" t="s">
        <v>924</v>
      </c>
      <c r="C242" s="28" t="s">
        <v>925</v>
      </c>
      <c r="D242" s="27" t="s">
        <v>926</v>
      </c>
      <c r="E242" s="27" t="s">
        <v>127</v>
      </c>
      <c r="F242" s="27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25">
      <c r="A243" s="6">
        <v>241</v>
      </c>
      <c r="B243" s="27" t="s">
        <v>927</v>
      </c>
      <c r="C243" s="28" t="s">
        <v>928</v>
      </c>
      <c r="D243" s="27" t="s">
        <v>929</v>
      </c>
      <c r="E243" s="27" t="s">
        <v>930</v>
      </c>
      <c r="F243" s="27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25">
      <c r="A244" s="14">
        <v>242</v>
      </c>
      <c r="B244" s="27" t="s">
        <v>931</v>
      </c>
      <c r="C244" s="28" t="s">
        <v>932</v>
      </c>
      <c r="D244" s="27" t="s">
        <v>933</v>
      </c>
      <c r="E244" s="27" t="s">
        <v>934</v>
      </c>
      <c r="F244" s="27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25">
      <c r="A245" s="6">
        <v>243</v>
      </c>
      <c r="B245" s="27" t="s">
        <v>935</v>
      </c>
      <c r="C245" s="28" t="s">
        <v>936</v>
      </c>
      <c r="D245" s="27" t="s">
        <v>937</v>
      </c>
      <c r="E245" s="27" t="s">
        <v>938</v>
      </c>
      <c r="F245" s="27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25">
      <c r="A246" s="14">
        <v>244</v>
      </c>
      <c r="B246" s="27" t="s">
        <v>939</v>
      </c>
      <c r="C246" s="28" t="s">
        <v>940</v>
      </c>
      <c r="D246" s="27" t="s">
        <v>941</v>
      </c>
      <c r="E246" s="27" t="s">
        <v>942</v>
      </c>
      <c r="F246" s="27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25">
      <c r="A247" s="6">
        <v>245</v>
      </c>
      <c r="B247" s="27" t="s">
        <v>943</v>
      </c>
      <c r="C247" s="28" t="s">
        <v>944</v>
      </c>
      <c r="D247" s="27" t="s">
        <v>945</v>
      </c>
      <c r="E247" s="27" t="s">
        <v>946</v>
      </c>
      <c r="F247" s="27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25">
      <c r="A248" s="14">
        <v>246</v>
      </c>
      <c r="B248" s="27" t="s">
        <v>947</v>
      </c>
      <c r="C248" s="28" t="s">
        <v>948</v>
      </c>
      <c r="D248" s="27" t="s">
        <v>949</v>
      </c>
      <c r="E248" s="27" t="s">
        <v>950</v>
      </c>
      <c r="F248" s="27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25">
      <c r="A249" s="6">
        <v>247</v>
      </c>
      <c r="B249" s="27" t="s">
        <v>974</v>
      </c>
      <c r="C249" s="28" t="s">
        <v>975</v>
      </c>
      <c r="D249" s="27" t="s">
        <v>976</v>
      </c>
      <c r="E249" s="27" t="s">
        <v>92</v>
      </c>
      <c r="F249" s="27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25">
      <c r="A250" s="14">
        <v>248</v>
      </c>
      <c r="B250" s="27" t="s">
        <v>951</v>
      </c>
      <c r="C250" s="28" t="s">
        <v>952</v>
      </c>
      <c r="D250" s="27" t="s">
        <v>953</v>
      </c>
      <c r="E250" s="27" t="s">
        <v>954</v>
      </c>
      <c r="F250" s="27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25">
      <c r="A251" s="6">
        <v>249</v>
      </c>
      <c r="B251" s="27" t="s">
        <v>955</v>
      </c>
      <c r="C251" s="28" t="s">
        <v>956</v>
      </c>
      <c r="D251" s="27" t="s">
        <v>957</v>
      </c>
      <c r="E251" s="27" t="s">
        <v>370</v>
      </c>
      <c r="F251" s="27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25">
      <c r="A252" s="14">
        <v>250</v>
      </c>
      <c r="B252" s="27" t="s">
        <v>955</v>
      </c>
      <c r="C252" s="28" t="s">
        <v>958</v>
      </c>
      <c r="D252" s="27" t="s">
        <v>959</v>
      </c>
      <c r="E252" s="27" t="s">
        <v>960</v>
      </c>
      <c r="F252" s="27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25">
      <c r="A253" s="6">
        <v>251</v>
      </c>
      <c r="B253" s="27" t="s">
        <v>961</v>
      </c>
      <c r="C253" s="28" t="s">
        <v>962</v>
      </c>
      <c r="D253" s="27" t="s">
        <v>963</v>
      </c>
      <c r="E253" s="27" t="s">
        <v>964</v>
      </c>
      <c r="F253" s="27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25">
      <c r="A254" s="14">
        <v>252</v>
      </c>
      <c r="B254" s="27" t="s">
        <v>966</v>
      </c>
      <c r="C254" s="28" t="s">
        <v>967</v>
      </c>
      <c r="D254" s="27" t="s">
        <v>968</v>
      </c>
      <c r="E254" s="27" t="s">
        <v>969</v>
      </c>
      <c r="F254" s="27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25">
      <c r="A255" s="6">
        <v>253</v>
      </c>
      <c r="B255" s="27" t="s">
        <v>970</v>
      </c>
      <c r="C255" s="28" t="s">
        <v>971</v>
      </c>
      <c r="D255" s="27" t="s">
        <v>972</v>
      </c>
      <c r="E255" s="27" t="s">
        <v>973</v>
      </c>
      <c r="F255" s="27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25">
      <c r="A256" s="14">
        <v>254</v>
      </c>
      <c r="B256" s="27" t="s">
        <v>977</v>
      </c>
      <c r="C256" s="28" t="s">
        <v>978</v>
      </c>
      <c r="D256" s="27" t="s">
        <v>979</v>
      </c>
      <c r="E256" s="27" t="s">
        <v>980</v>
      </c>
      <c r="F256" s="27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25">
      <c r="A257" s="6">
        <v>255</v>
      </c>
      <c r="B257" s="27" t="s">
        <v>981</v>
      </c>
      <c r="C257" s="28" t="s">
        <v>982</v>
      </c>
      <c r="D257" s="27" t="s">
        <v>983</v>
      </c>
      <c r="E257" s="27" t="s">
        <v>984</v>
      </c>
      <c r="F257" s="27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25">
      <c r="A258" s="14">
        <v>256</v>
      </c>
      <c r="B258" s="27" t="s">
        <v>985</v>
      </c>
      <c r="C258" s="28" t="s">
        <v>986</v>
      </c>
      <c r="D258" s="27" t="s">
        <v>987</v>
      </c>
      <c r="E258" s="27" t="s">
        <v>988</v>
      </c>
      <c r="F258" s="27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25">
      <c r="A259" s="6">
        <v>257</v>
      </c>
      <c r="B259" s="27" t="s">
        <v>989</v>
      </c>
      <c r="C259" s="28" t="s">
        <v>990</v>
      </c>
      <c r="D259" s="27" t="s">
        <v>991</v>
      </c>
      <c r="E259" s="27" t="s">
        <v>992</v>
      </c>
      <c r="F259" s="27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25">
      <c r="A260" s="14">
        <v>258</v>
      </c>
      <c r="B260" s="27" t="s">
        <v>993</v>
      </c>
      <c r="C260" s="28" t="s">
        <v>994</v>
      </c>
      <c r="D260" s="27" t="s">
        <v>995</v>
      </c>
      <c r="E260" s="27" t="s">
        <v>996</v>
      </c>
      <c r="F260" s="27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25">
      <c r="A261" s="6">
        <v>259</v>
      </c>
      <c r="B261" s="27" t="s">
        <v>997</v>
      </c>
      <c r="C261" s="28" t="s">
        <v>998</v>
      </c>
      <c r="D261" s="27" t="s">
        <v>999</v>
      </c>
      <c r="E261" s="27" t="s">
        <v>127</v>
      </c>
      <c r="F261" s="27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25">
      <c r="A262" s="14">
        <v>260</v>
      </c>
      <c r="B262" s="27" t="s">
        <v>1000</v>
      </c>
      <c r="C262" s="28" t="s">
        <v>1001</v>
      </c>
      <c r="D262" s="27" t="s">
        <v>1002</v>
      </c>
      <c r="E262" s="27" t="s">
        <v>1003</v>
      </c>
      <c r="F262" s="27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25">
      <c r="A263" s="6">
        <v>261</v>
      </c>
      <c r="B263" s="27" t="s">
        <v>1004</v>
      </c>
      <c r="C263" s="28" t="s">
        <v>1005</v>
      </c>
      <c r="D263" s="27" t="s">
        <v>1006</v>
      </c>
      <c r="E263" s="27" t="s">
        <v>1007</v>
      </c>
      <c r="F263" s="27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25">
      <c r="A264" s="14">
        <v>262</v>
      </c>
      <c r="B264" s="27" t="s">
        <v>1008</v>
      </c>
      <c r="C264" s="28" t="s">
        <v>1009</v>
      </c>
      <c r="D264" s="27" t="s">
        <v>1010</v>
      </c>
      <c r="E264" s="27" t="s">
        <v>1011</v>
      </c>
      <c r="F264" s="27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25">
      <c r="A265" s="6">
        <v>263</v>
      </c>
      <c r="B265" s="27" t="s">
        <v>1012</v>
      </c>
      <c r="C265" s="28" t="s">
        <v>1013</v>
      </c>
      <c r="D265" s="27" t="s">
        <v>1014</v>
      </c>
      <c r="E265" s="27" t="s">
        <v>1015</v>
      </c>
      <c r="F265" s="27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25">
      <c r="A266" s="14">
        <v>264</v>
      </c>
      <c r="B266" s="27" t="s">
        <v>1016</v>
      </c>
      <c r="C266" s="28" t="s">
        <v>1017</v>
      </c>
      <c r="D266" s="27" t="s">
        <v>1014</v>
      </c>
      <c r="E266" s="27" t="s">
        <v>1018</v>
      </c>
      <c r="F266" s="27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25">
      <c r="A267" s="6">
        <v>265</v>
      </c>
      <c r="B267" s="27" t="s">
        <v>1019</v>
      </c>
      <c r="C267" s="28" t="s">
        <v>1020</v>
      </c>
      <c r="D267" s="27" t="s">
        <v>1021</v>
      </c>
      <c r="E267" s="27" t="s">
        <v>1022</v>
      </c>
      <c r="F267" s="27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25">
      <c r="A268" s="14">
        <v>266</v>
      </c>
      <c r="B268" s="27" t="s">
        <v>1023</v>
      </c>
      <c r="C268" s="28" t="s">
        <v>1024</v>
      </c>
      <c r="D268" s="27" t="s">
        <v>1025</v>
      </c>
      <c r="E268" s="27" t="s">
        <v>1026</v>
      </c>
      <c r="F268" s="27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25">
      <c r="A269" s="6">
        <v>267</v>
      </c>
      <c r="B269" s="27" t="s">
        <v>1027</v>
      </c>
      <c r="C269" s="28" t="s">
        <v>1028</v>
      </c>
      <c r="D269" s="27" t="s">
        <v>1029</v>
      </c>
      <c r="E269" s="27" t="s">
        <v>1030</v>
      </c>
      <c r="F269" s="27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25">
      <c r="A270" s="14">
        <v>268</v>
      </c>
      <c r="B270" s="27" t="s">
        <v>1031</v>
      </c>
      <c r="C270" s="28" t="s">
        <v>1032</v>
      </c>
      <c r="D270" s="27" t="s">
        <v>1033</v>
      </c>
      <c r="E270" s="27" t="s">
        <v>127</v>
      </c>
      <c r="F270" s="27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25">
      <c r="A271" s="6">
        <v>269</v>
      </c>
      <c r="B271" s="27" t="s">
        <v>1034</v>
      </c>
      <c r="C271" s="28" t="s">
        <v>1035</v>
      </c>
      <c r="D271" s="27" t="s">
        <v>1036</v>
      </c>
      <c r="E271" s="27" t="s">
        <v>1037</v>
      </c>
      <c r="F271" s="27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25">
      <c r="A272" s="14">
        <v>270</v>
      </c>
      <c r="B272" s="27" t="s">
        <v>1038</v>
      </c>
      <c r="C272" s="28" t="s">
        <v>1039</v>
      </c>
      <c r="D272" s="27" t="s">
        <v>1040</v>
      </c>
      <c r="E272" s="27" t="s">
        <v>1041</v>
      </c>
      <c r="F272" s="27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25">
      <c r="A273" s="6">
        <v>271</v>
      </c>
      <c r="B273" s="27" t="s">
        <v>1042</v>
      </c>
      <c r="C273" s="28" t="s">
        <v>1043</v>
      </c>
      <c r="D273" s="27" t="s">
        <v>1044</v>
      </c>
      <c r="E273" s="27" t="s">
        <v>1045</v>
      </c>
      <c r="F273" s="27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25">
      <c r="A274" s="14">
        <v>272</v>
      </c>
      <c r="B274" s="27" t="s">
        <v>1046</v>
      </c>
      <c r="C274" s="28" t="s">
        <v>1047</v>
      </c>
      <c r="D274" s="27" t="s">
        <v>1048</v>
      </c>
      <c r="E274" s="27" t="s">
        <v>127</v>
      </c>
      <c r="F274" s="27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25">
      <c r="A275" s="6">
        <v>273</v>
      </c>
      <c r="B275" s="27" t="s">
        <v>1049</v>
      </c>
      <c r="C275" s="28" t="s">
        <v>1050</v>
      </c>
      <c r="D275" s="27" t="s">
        <v>1051</v>
      </c>
      <c r="E275" s="27" t="s">
        <v>127</v>
      </c>
      <c r="F275" s="27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25">
      <c r="A276" s="14">
        <v>274</v>
      </c>
      <c r="B276" s="27" t="s">
        <v>1052</v>
      </c>
      <c r="C276" s="28" t="s">
        <v>1053</v>
      </c>
      <c r="D276" s="27" t="s">
        <v>1054</v>
      </c>
      <c r="E276" s="27" t="s">
        <v>1055</v>
      </c>
      <c r="F276" s="27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25">
      <c r="A277" s="6">
        <v>275</v>
      </c>
      <c r="B277" s="27" t="s">
        <v>1056</v>
      </c>
      <c r="C277" s="28" t="s">
        <v>1057</v>
      </c>
      <c r="D277" s="27" t="s">
        <v>1058</v>
      </c>
      <c r="E277" s="27" t="s">
        <v>1059</v>
      </c>
      <c r="F277" s="27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25">
      <c r="A278" s="14">
        <v>276</v>
      </c>
      <c r="B278" s="27" t="s">
        <v>1060</v>
      </c>
      <c r="C278" s="28" t="s">
        <v>1061</v>
      </c>
      <c r="D278" s="27" t="s">
        <v>1062</v>
      </c>
      <c r="E278" s="27" t="s">
        <v>1063</v>
      </c>
      <c r="F278" s="27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25">
      <c r="A279" s="6">
        <v>277</v>
      </c>
      <c r="B279" s="27" t="s">
        <v>1064</v>
      </c>
      <c r="C279" s="28" t="s">
        <v>1065</v>
      </c>
      <c r="D279" s="27" t="s">
        <v>1066</v>
      </c>
      <c r="E279" s="27" t="s">
        <v>1067</v>
      </c>
      <c r="F279" s="27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25">
      <c r="A280" s="14">
        <v>278</v>
      </c>
      <c r="B280" s="27" t="s">
        <v>1068</v>
      </c>
      <c r="C280" s="28" t="s">
        <v>1069</v>
      </c>
      <c r="D280" s="27" t="s">
        <v>1070</v>
      </c>
      <c r="E280" s="27" t="s">
        <v>1071</v>
      </c>
      <c r="F280" s="27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25">
      <c r="A281" s="6">
        <v>279</v>
      </c>
      <c r="B281" s="27" t="s">
        <v>1072</v>
      </c>
      <c r="C281" s="28" t="s">
        <v>1073</v>
      </c>
      <c r="D281" s="27" t="s">
        <v>1074</v>
      </c>
      <c r="E281" s="27" t="s">
        <v>1075</v>
      </c>
      <c r="F281" s="27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25">
      <c r="A282" s="14">
        <v>280</v>
      </c>
      <c r="B282" s="27" t="s">
        <v>1076</v>
      </c>
      <c r="C282" s="28" t="s">
        <v>1077</v>
      </c>
      <c r="D282" s="27" t="s">
        <v>1078</v>
      </c>
      <c r="E282" s="27" t="s">
        <v>127</v>
      </c>
      <c r="F282" s="27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25">
      <c r="A283" s="6">
        <v>281</v>
      </c>
      <c r="B283" s="27" t="s">
        <v>1079</v>
      </c>
      <c r="C283" s="28" t="s">
        <v>1080</v>
      </c>
      <c r="D283" s="27" t="s">
        <v>1081</v>
      </c>
      <c r="E283" s="27" t="s">
        <v>1082</v>
      </c>
      <c r="F283" s="27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25">
      <c r="A284" s="14">
        <v>282</v>
      </c>
      <c r="B284" s="27" t="s">
        <v>1083</v>
      </c>
      <c r="C284" s="28" t="s">
        <v>1084</v>
      </c>
      <c r="D284" s="27" t="s">
        <v>1085</v>
      </c>
      <c r="E284" s="27" t="s">
        <v>1086</v>
      </c>
      <c r="F284" s="27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25">
      <c r="A285" s="6">
        <v>283</v>
      </c>
      <c r="B285" s="27" t="s">
        <v>1087</v>
      </c>
      <c r="C285" s="28" t="s">
        <v>1088</v>
      </c>
      <c r="D285" s="27" t="s">
        <v>1089</v>
      </c>
      <c r="E285" s="27" t="s">
        <v>1090</v>
      </c>
      <c r="F285" s="27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25">
      <c r="A286" s="14">
        <v>284</v>
      </c>
      <c r="B286" s="27" t="s">
        <v>1091</v>
      </c>
      <c r="C286" s="28" t="s">
        <v>1092</v>
      </c>
      <c r="D286" s="27" t="s">
        <v>1093</v>
      </c>
      <c r="E286" s="27" t="s">
        <v>1094</v>
      </c>
      <c r="F286" s="27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25">
      <c r="A287" s="6">
        <v>285</v>
      </c>
      <c r="B287" s="27" t="s">
        <v>1095</v>
      </c>
      <c r="C287" s="28" t="s">
        <v>1096</v>
      </c>
      <c r="D287" s="27" t="s">
        <v>1097</v>
      </c>
      <c r="E287" s="27" t="s">
        <v>1098</v>
      </c>
      <c r="F287" s="27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25">
      <c r="A288" s="14">
        <v>286</v>
      </c>
      <c r="B288" s="27" t="s">
        <v>1099</v>
      </c>
      <c r="C288" s="34" t="s">
        <v>1100</v>
      </c>
      <c r="D288" s="27" t="s">
        <v>1101</v>
      </c>
      <c r="E288" s="27" t="s">
        <v>1102</v>
      </c>
      <c r="F288" s="27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25">
      <c r="A289" s="6">
        <v>287</v>
      </c>
      <c r="B289" s="27" t="s">
        <v>1103</v>
      </c>
      <c r="C289" s="28" t="s">
        <v>1104</v>
      </c>
      <c r="D289" s="27" t="s">
        <v>1105</v>
      </c>
      <c r="E289" s="27" t="s">
        <v>1106</v>
      </c>
      <c r="F289" s="27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25">
      <c r="A290" s="14">
        <v>288</v>
      </c>
      <c r="B290" s="27" t="s">
        <v>1107</v>
      </c>
      <c r="C290" s="28" t="s">
        <v>1108</v>
      </c>
      <c r="D290" s="27" t="s">
        <v>1109</v>
      </c>
      <c r="E290" s="27" t="s">
        <v>1110</v>
      </c>
      <c r="F290" s="27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25">
      <c r="A291" s="6">
        <v>289</v>
      </c>
      <c r="B291" s="27" t="s">
        <v>1111</v>
      </c>
      <c r="C291" s="28" t="s">
        <v>1112</v>
      </c>
      <c r="D291" s="27" t="s">
        <v>1113</v>
      </c>
      <c r="E291" s="27" t="s">
        <v>1114</v>
      </c>
      <c r="F291" s="27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25">
      <c r="A292" s="14">
        <v>290</v>
      </c>
      <c r="B292" s="27" t="s">
        <v>1115</v>
      </c>
      <c r="C292" s="28" t="s">
        <v>1116</v>
      </c>
      <c r="D292" s="27" t="s">
        <v>1117</v>
      </c>
      <c r="E292" s="27" t="s">
        <v>1118</v>
      </c>
      <c r="F292" s="27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25">
      <c r="A293" s="6">
        <v>291</v>
      </c>
      <c r="B293" s="27" t="s">
        <v>1119</v>
      </c>
      <c r="C293" s="28" t="s">
        <v>1120</v>
      </c>
      <c r="D293" s="27" t="s">
        <v>1121</v>
      </c>
      <c r="E293" s="27" t="s">
        <v>1122</v>
      </c>
      <c r="F293" s="27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25">
      <c r="A294" s="14">
        <v>292</v>
      </c>
      <c r="B294" s="27" t="s">
        <v>1123</v>
      </c>
      <c r="C294" s="28" t="s">
        <v>1124</v>
      </c>
      <c r="D294" s="27" t="s">
        <v>1125</v>
      </c>
      <c r="E294" s="27" t="s">
        <v>1126</v>
      </c>
      <c r="F294" s="27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25">
      <c r="A295" s="6">
        <v>293</v>
      </c>
      <c r="B295" s="27" t="s">
        <v>1127</v>
      </c>
      <c r="C295" s="28" t="s">
        <v>1128</v>
      </c>
      <c r="D295" s="27" t="s">
        <v>1129</v>
      </c>
      <c r="E295" s="27" t="s">
        <v>1130</v>
      </c>
      <c r="F295" s="27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25">
      <c r="A296" s="14">
        <v>294</v>
      </c>
      <c r="B296" s="27" t="s">
        <v>1131</v>
      </c>
      <c r="C296" s="28" t="s">
        <v>1132</v>
      </c>
      <c r="D296" s="27" t="s">
        <v>1133</v>
      </c>
      <c r="E296" s="27" t="s">
        <v>1134</v>
      </c>
      <c r="F296" s="27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25">
      <c r="A297" s="6">
        <v>295</v>
      </c>
      <c r="B297" s="27" t="s">
        <v>1135</v>
      </c>
      <c r="C297" s="28" t="s">
        <v>1136</v>
      </c>
      <c r="D297" s="27" t="s">
        <v>1137</v>
      </c>
      <c r="E297" s="27" t="s">
        <v>1138</v>
      </c>
      <c r="F297" s="27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25">
      <c r="A298" s="14">
        <v>296</v>
      </c>
      <c r="B298" s="27" t="s">
        <v>1139</v>
      </c>
      <c r="C298" s="28" t="s">
        <v>1140</v>
      </c>
      <c r="D298" s="27" t="s">
        <v>1141</v>
      </c>
      <c r="E298" s="27" t="s">
        <v>1142</v>
      </c>
      <c r="F298" s="27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25">
      <c r="A299" s="6">
        <v>297</v>
      </c>
      <c r="B299" s="27" t="s">
        <v>1143</v>
      </c>
      <c r="C299" s="28" t="s">
        <v>1144</v>
      </c>
      <c r="D299" s="27" t="s">
        <v>1145</v>
      </c>
      <c r="E299" s="27" t="s">
        <v>1146</v>
      </c>
      <c r="F299" s="27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25">
      <c r="A300" s="14">
        <v>298</v>
      </c>
      <c r="B300" s="27" t="s">
        <v>1147</v>
      </c>
      <c r="C300" s="35" t="s">
        <v>1148</v>
      </c>
      <c r="D300" s="27" t="s">
        <v>1149</v>
      </c>
      <c r="E300" s="27" t="s">
        <v>1150</v>
      </c>
      <c r="F300" s="27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25">
      <c r="A301" s="6">
        <v>299</v>
      </c>
      <c r="B301" s="27" t="s">
        <v>1151</v>
      </c>
      <c r="C301" s="28" t="s">
        <v>1152</v>
      </c>
      <c r="D301" s="27" t="s">
        <v>1153</v>
      </c>
      <c r="E301" s="27" t="s">
        <v>1154</v>
      </c>
      <c r="F301" s="27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25">
      <c r="A302" s="14">
        <v>300</v>
      </c>
      <c r="B302" s="27" t="s">
        <v>1155</v>
      </c>
      <c r="C302" s="28" t="s">
        <v>1156</v>
      </c>
      <c r="D302" s="27" t="s">
        <v>1157</v>
      </c>
      <c r="E302" s="27" t="s">
        <v>1158</v>
      </c>
      <c r="F302" s="27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25">
      <c r="A303" s="6">
        <v>301</v>
      </c>
      <c r="B303" s="27" t="s">
        <v>1159</v>
      </c>
      <c r="C303" s="28" t="s">
        <v>1160</v>
      </c>
      <c r="D303" s="27" t="s">
        <v>1161</v>
      </c>
      <c r="E303" s="27" t="s">
        <v>1162</v>
      </c>
      <c r="F303" s="27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25">
      <c r="A304" s="14">
        <v>302</v>
      </c>
      <c r="B304" s="27" t="s">
        <v>1163</v>
      </c>
      <c r="C304" s="28" t="s">
        <v>1164</v>
      </c>
      <c r="D304" s="27" t="s">
        <v>1165</v>
      </c>
      <c r="E304" s="27" t="s">
        <v>1166</v>
      </c>
      <c r="F304" s="27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25">
      <c r="A305" s="6">
        <v>303</v>
      </c>
      <c r="B305" s="27" t="s">
        <v>1167</v>
      </c>
      <c r="C305" s="28" t="s">
        <v>1168</v>
      </c>
      <c r="D305" s="27" t="s">
        <v>1169</v>
      </c>
      <c r="E305" s="27" t="s">
        <v>1170</v>
      </c>
      <c r="F305" s="27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25">
      <c r="A306" s="14">
        <v>304</v>
      </c>
      <c r="B306" s="27" t="s">
        <v>1171</v>
      </c>
      <c r="C306" s="28" t="s">
        <v>1172</v>
      </c>
      <c r="D306" s="27" t="s">
        <v>1173</v>
      </c>
      <c r="E306" s="27" t="s">
        <v>1174</v>
      </c>
      <c r="F306" s="27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25">
      <c r="A307" s="6">
        <v>305</v>
      </c>
      <c r="B307" s="27" t="s">
        <v>1175</v>
      </c>
      <c r="C307" s="28" t="s">
        <v>1176</v>
      </c>
      <c r="D307" s="27" t="s">
        <v>1177</v>
      </c>
      <c r="E307" s="27" t="s">
        <v>1178</v>
      </c>
      <c r="F307" s="27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25">
      <c r="A308" s="14">
        <v>306</v>
      </c>
      <c r="B308" s="27" t="s">
        <v>1179</v>
      </c>
      <c r="C308" s="28" t="s">
        <v>1180</v>
      </c>
      <c r="D308" s="27" t="s">
        <v>1181</v>
      </c>
      <c r="E308" s="27" t="s">
        <v>1182</v>
      </c>
      <c r="F308" s="27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25">
      <c r="A309" s="6">
        <v>307</v>
      </c>
      <c r="B309" s="27" t="s">
        <v>1183</v>
      </c>
      <c r="C309" s="28" t="s">
        <v>1184</v>
      </c>
      <c r="D309" s="27" t="s">
        <v>1185</v>
      </c>
      <c r="E309" s="27" t="s">
        <v>127</v>
      </c>
      <c r="F309" s="27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25">
      <c r="A310" s="14">
        <v>308</v>
      </c>
      <c r="B310" s="27" t="s">
        <v>1186</v>
      </c>
      <c r="C310" s="28" t="s">
        <v>1187</v>
      </c>
      <c r="D310" s="27" t="s">
        <v>1188</v>
      </c>
      <c r="E310" s="27" t="s">
        <v>1189</v>
      </c>
      <c r="F310" s="27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25">
      <c r="A311" s="6">
        <v>309</v>
      </c>
      <c r="B311" s="27" t="s">
        <v>1190</v>
      </c>
      <c r="C311" s="29" t="s">
        <v>1191</v>
      </c>
      <c r="D311" s="27" t="s">
        <v>51</v>
      </c>
      <c r="E311" s="31" t="s">
        <v>1192</v>
      </c>
      <c r="F311" s="27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25">
      <c r="A312" s="14">
        <v>310</v>
      </c>
      <c r="B312" s="27" t="s">
        <v>1193</v>
      </c>
      <c r="C312" s="28" t="s">
        <v>1194</v>
      </c>
      <c r="D312" s="27" t="s">
        <v>1195</v>
      </c>
      <c r="E312" s="27" t="s">
        <v>1196</v>
      </c>
      <c r="F312" s="27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25">
      <c r="A313" s="6">
        <v>311</v>
      </c>
      <c r="B313" s="27" t="s">
        <v>1197</v>
      </c>
      <c r="C313" s="28" t="s">
        <v>1198</v>
      </c>
      <c r="D313" s="27" t="s">
        <v>1199</v>
      </c>
      <c r="E313" s="27" t="s">
        <v>1200</v>
      </c>
      <c r="F313" s="27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25">
      <c r="A314" s="14">
        <v>312</v>
      </c>
      <c r="B314" s="27" t="s">
        <v>1202</v>
      </c>
      <c r="C314" s="28" t="s">
        <v>1203</v>
      </c>
      <c r="D314" s="27" t="s">
        <v>1204</v>
      </c>
      <c r="E314" s="27" t="s">
        <v>1205</v>
      </c>
      <c r="F314" s="27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25">
      <c r="A315" s="6">
        <v>313</v>
      </c>
      <c r="B315" s="27" t="s">
        <v>1206</v>
      </c>
      <c r="C315" s="35" t="s">
        <v>1207</v>
      </c>
      <c r="D315" s="27" t="s">
        <v>1208</v>
      </c>
      <c r="E315" s="27" t="s">
        <v>1209</v>
      </c>
      <c r="F315" s="27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25">
      <c r="A316" s="14">
        <v>314</v>
      </c>
      <c r="B316" s="27" t="s">
        <v>1210</v>
      </c>
      <c r="C316" s="28" t="s">
        <v>1211</v>
      </c>
      <c r="D316" s="27" t="s">
        <v>1212</v>
      </c>
      <c r="E316" s="27" t="s">
        <v>127</v>
      </c>
      <c r="F316" s="27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25">
      <c r="A317" s="6">
        <v>315</v>
      </c>
      <c r="B317" s="27" t="s">
        <v>1213</v>
      </c>
      <c r="C317" s="28" t="s">
        <v>1214</v>
      </c>
      <c r="D317" s="27" t="s">
        <v>1215</v>
      </c>
      <c r="E317" s="27" t="s">
        <v>1216</v>
      </c>
      <c r="F317" s="27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25">
      <c r="A318" s="14">
        <v>316</v>
      </c>
      <c r="B318" s="27" t="s">
        <v>1217</v>
      </c>
      <c r="C318" s="28" t="s">
        <v>1218</v>
      </c>
      <c r="D318" s="27" t="s">
        <v>1219</v>
      </c>
      <c r="E318" s="27" t="s">
        <v>1220</v>
      </c>
      <c r="F318" s="27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25">
      <c r="A319" s="6">
        <v>317</v>
      </c>
      <c r="B319" s="27" t="s">
        <v>1221</v>
      </c>
      <c r="C319" s="28" t="s">
        <v>1222</v>
      </c>
      <c r="D319" s="27" t="s">
        <v>1223</v>
      </c>
      <c r="E319" s="27" t="s">
        <v>1224</v>
      </c>
      <c r="F319" s="27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25">
      <c r="A320" s="14">
        <v>318</v>
      </c>
      <c r="B320" s="27" t="s">
        <v>1231</v>
      </c>
      <c r="C320" s="28" t="s">
        <v>1232</v>
      </c>
      <c r="D320" s="27" t="s">
        <v>1223</v>
      </c>
      <c r="E320" s="27" t="s">
        <v>1233</v>
      </c>
      <c r="F320" s="27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25">
      <c r="A321" s="6">
        <v>319</v>
      </c>
      <c r="B321" s="27" t="s">
        <v>1234</v>
      </c>
      <c r="C321" s="28" t="s">
        <v>1235</v>
      </c>
      <c r="D321" s="27" t="s">
        <v>1236</v>
      </c>
      <c r="E321" s="27" t="s">
        <v>1237</v>
      </c>
      <c r="F321" s="27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25">
      <c r="A322" s="14">
        <v>320</v>
      </c>
      <c r="B322" s="27" t="s">
        <v>1238</v>
      </c>
      <c r="C322" s="28" t="s">
        <v>1239</v>
      </c>
      <c r="D322" s="27" t="s">
        <v>1240</v>
      </c>
      <c r="E322" s="27" t="s">
        <v>1241</v>
      </c>
      <c r="F322" s="27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25">
      <c r="A323" s="6">
        <v>321</v>
      </c>
      <c r="B323" s="27" t="s">
        <v>1242</v>
      </c>
      <c r="C323" s="28" t="s">
        <v>1243</v>
      </c>
      <c r="D323" s="27" t="s">
        <v>1244</v>
      </c>
      <c r="E323" s="27" t="s">
        <v>1245</v>
      </c>
      <c r="F323" s="27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25">
      <c r="A324" s="14">
        <v>322</v>
      </c>
      <c r="B324" s="27" t="s">
        <v>1246</v>
      </c>
      <c r="C324" s="28" t="s">
        <v>1247</v>
      </c>
      <c r="D324" s="27" t="s">
        <v>1248</v>
      </c>
      <c r="E324" s="27" t="s">
        <v>1249</v>
      </c>
      <c r="F324" s="27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25">
      <c r="A325" s="6">
        <v>323</v>
      </c>
      <c r="B325" s="27" t="s">
        <v>1250</v>
      </c>
      <c r="C325" s="28" t="s">
        <v>1251</v>
      </c>
      <c r="D325" s="27" t="s">
        <v>1252</v>
      </c>
      <c r="E325" s="27" t="s">
        <v>1253</v>
      </c>
      <c r="F325" s="27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25">
      <c r="A326" s="14">
        <v>324</v>
      </c>
      <c r="B326" s="27" t="s">
        <v>1254</v>
      </c>
      <c r="C326" s="28" t="s">
        <v>1255</v>
      </c>
      <c r="D326" s="27" t="s">
        <v>1256</v>
      </c>
      <c r="E326" s="27" t="s">
        <v>1257</v>
      </c>
      <c r="F326" s="27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25">
      <c r="A327" s="6">
        <v>325</v>
      </c>
      <c r="B327" s="27" t="s">
        <v>1258</v>
      </c>
      <c r="C327" s="28" t="s">
        <v>1259</v>
      </c>
      <c r="D327" s="27" t="s">
        <v>1260</v>
      </c>
      <c r="E327" s="27" t="s">
        <v>1261</v>
      </c>
      <c r="F327" s="27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25">
      <c r="A328" s="14">
        <v>326</v>
      </c>
      <c r="B328" s="27" t="s">
        <v>1262</v>
      </c>
      <c r="C328" s="28" t="s">
        <v>1263</v>
      </c>
      <c r="D328" s="27" t="s">
        <v>1264</v>
      </c>
      <c r="E328" s="27" t="s">
        <v>1265</v>
      </c>
      <c r="F328" s="27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25">
      <c r="A329" s="6">
        <v>327</v>
      </c>
      <c r="B329" s="27" t="s">
        <v>1266</v>
      </c>
      <c r="C329" s="28" t="s">
        <v>1267</v>
      </c>
      <c r="D329" s="27" t="s">
        <v>1268</v>
      </c>
      <c r="E329" s="27" t="s">
        <v>1269</v>
      </c>
      <c r="F329" s="27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25">
      <c r="A330" s="14">
        <v>328</v>
      </c>
      <c r="B330" s="27" t="s">
        <v>1271</v>
      </c>
      <c r="C330" s="28" t="s">
        <v>1272</v>
      </c>
      <c r="D330" s="27" t="s">
        <v>1273</v>
      </c>
      <c r="E330" s="27" t="s">
        <v>1274</v>
      </c>
      <c r="F330" s="27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25">
      <c r="A331" s="6">
        <v>329</v>
      </c>
      <c r="B331" s="27" t="s">
        <v>1275</v>
      </c>
      <c r="C331" s="28" t="s">
        <v>1276</v>
      </c>
      <c r="D331" s="27" t="s">
        <v>1277</v>
      </c>
      <c r="E331" s="27" t="s">
        <v>1278</v>
      </c>
      <c r="F331" s="27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25">
      <c r="A332" s="14">
        <v>330</v>
      </c>
      <c r="B332" s="27" t="s">
        <v>1279</v>
      </c>
      <c r="C332" s="28" t="s">
        <v>1280</v>
      </c>
      <c r="D332" s="27" t="s">
        <v>1281</v>
      </c>
      <c r="E332" s="27" t="s">
        <v>1282</v>
      </c>
      <c r="F332" s="27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25">
      <c r="A333" s="6">
        <v>331</v>
      </c>
      <c r="B333" s="27" t="s">
        <v>1283</v>
      </c>
      <c r="C333" s="28" t="s">
        <v>1284</v>
      </c>
      <c r="D333" s="27" t="s">
        <v>1285</v>
      </c>
      <c r="E333" s="27" t="s">
        <v>1286</v>
      </c>
      <c r="F333" s="27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25">
      <c r="A334" s="14">
        <v>332</v>
      </c>
      <c r="B334" s="27" t="s">
        <v>1287</v>
      </c>
      <c r="C334" s="28" t="s">
        <v>1288</v>
      </c>
      <c r="D334" s="27" t="s">
        <v>1289</v>
      </c>
      <c r="E334" s="27" t="s">
        <v>1290</v>
      </c>
      <c r="F334" s="27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25">
      <c r="A335" s="6">
        <v>333</v>
      </c>
      <c r="B335" s="27" t="s">
        <v>1291</v>
      </c>
      <c r="C335" s="28" t="s">
        <v>1292</v>
      </c>
      <c r="D335" s="27" t="s">
        <v>1293</v>
      </c>
      <c r="E335" s="27" t="s">
        <v>1294</v>
      </c>
      <c r="F335" s="27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25">
      <c r="A336" s="14">
        <v>334</v>
      </c>
      <c r="B336" s="27" t="s">
        <v>1295</v>
      </c>
      <c r="C336" s="28" t="s">
        <v>1296</v>
      </c>
      <c r="D336" s="27" t="s">
        <v>1297</v>
      </c>
      <c r="E336" s="27" t="s">
        <v>1298</v>
      </c>
      <c r="F336" s="27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25">
      <c r="A337" s="6">
        <v>335</v>
      </c>
      <c r="B337" s="27" t="s">
        <v>1299</v>
      </c>
      <c r="C337" s="28" t="s">
        <v>1300</v>
      </c>
      <c r="D337" s="27" t="s">
        <v>1301</v>
      </c>
      <c r="E337" s="27" t="s">
        <v>1302</v>
      </c>
      <c r="F337" s="27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25">
      <c r="A338" s="14">
        <v>336</v>
      </c>
      <c r="B338" s="27" t="s">
        <v>1303</v>
      </c>
      <c r="C338" s="28" t="s">
        <v>1304</v>
      </c>
      <c r="D338" s="27" t="s">
        <v>1305</v>
      </c>
      <c r="E338" s="27" t="s">
        <v>1306</v>
      </c>
      <c r="F338" s="27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25">
      <c r="A339" s="6">
        <v>337</v>
      </c>
      <c r="B339" s="27" t="s">
        <v>1307</v>
      </c>
      <c r="C339" s="28" t="s">
        <v>1304</v>
      </c>
      <c r="D339" s="27" t="s">
        <v>1153</v>
      </c>
      <c r="E339" s="27" t="s">
        <v>1308</v>
      </c>
      <c r="F339" s="27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25">
      <c r="A340" s="14">
        <v>338</v>
      </c>
      <c r="B340" s="27" t="s">
        <v>1309</v>
      </c>
      <c r="C340" s="28" t="s">
        <v>1310</v>
      </c>
      <c r="D340" s="27" t="s">
        <v>1311</v>
      </c>
      <c r="E340" s="27" t="s">
        <v>1312</v>
      </c>
      <c r="F340" s="27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25">
      <c r="A341" s="6">
        <v>339</v>
      </c>
      <c r="B341" s="27" t="s">
        <v>1313</v>
      </c>
      <c r="C341" s="28" t="s">
        <v>1314</v>
      </c>
      <c r="D341" s="27" t="s">
        <v>1315</v>
      </c>
      <c r="E341" s="27" t="s">
        <v>1316</v>
      </c>
      <c r="F341" s="27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25">
      <c r="A342" s="14">
        <v>340</v>
      </c>
      <c r="B342" s="27" t="s">
        <v>1317</v>
      </c>
      <c r="C342" s="28" t="s">
        <v>1318</v>
      </c>
      <c r="D342" s="27" t="s">
        <v>1319</v>
      </c>
      <c r="E342" s="27" t="s">
        <v>127</v>
      </c>
      <c r="F342" s="27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25">
      <c r="A343" s="6">
        <v>341</v>
      </c>
      <c r="B343" s="27" t="s">
        <v>1320</v>
      </c>
      <c r="C343" s="28" t="s">
        <v>1318</v>
      </c>
      <c r="D343" s="27" t="s">
        <v>1319</v>
      </c>
      <c r="E343" s="27" t="s">
        <v>127</v>
      </c>
      <c r="F343" s="27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25">
      <c r="A344" s="14">
        <v>342</v>
      </c>
      <c r="B344" s="27" t="s">
        <v>1321</v>
      </c>
      <c r="C344" s="28" t="s">
        <v>1322</v>
      </c>
      <c r="D344" s="27" t="s">
        <v>1323</v>
      </c>
      <c r="E344" s="27" t="s">
        <v>1324</v>
      </c>
      <c r="F344" s="27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25">
      <c r="A345" s="6">
        <v>343</v>
      </c>
      <c r="B345" s="27" t="s">
        <v>1325</v>
      </c>
      <c r="C345" s="28" t="s">
        <v>1326</v>
      </c>
      <c r="D345" s="27" t="s">
        <v>1327</v>
      </c>
      <c r="E345" s="27" t="s">
        <v>1328</v>
      </c>
      <c r="F345" s="27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25">
      <c r="A346" s="14">
        <v>344</v>
      </c>
      <c r="B346" s="27" t="s">
        <v>1329</v>
      </c>
      <c r="C346" s="28" t="s">
        <v>1330</v>
      </c>
      <c r="D346" s="27" t="s">
        <v>1331</v>
      </c>
      <c r="E346" s="27" t="s">
        <v>1332</v>
      </c>
      <c r="F346" s="27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25">
      <c r="A347" s="6">
        <v>345</v>
      </c>
      <c r="B347" s="27" t="s">
        <v>1333</v>
      </c>
      <c r="C347" s="28" t="s">
        <v>1334</v>
      </c>
      <c r="D347" s="27" t="s">
        <v>1335</v>
      </c>
      <c r="E347" s="27" t="s">
        <v>1336</v>
      </c>
      <c r="F347" s="27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25">
      <c r="A348" s="14">
        <v>346</v>
      </c>
      <c r="B348" s="27" t="s">
        <v>1337</v>
      </c>
      <c r="C348" s="28" t="s">
        <v>1338</v>
      </c>
      <c r="D348" s="27" t="s">
        <v>1339</v>
      </c>
      <c r="E348" s="27" t="s">
        <v>1340</v>
      </c>
      <c r="F348" s="27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25">
      <c r="A349" s="6">
        <v>347</v>
      </c>
      <c r="B349" s="27" t="s">
        <v>1341</v>
      </c>
      <c r="C349" s="28" t="s">
        <v>1342</v>
      </c>
      <c r="D349" s="27" t="s">
        <v>1343</v>
      </c>
      <c r="E349" s="27" t="s">
        <v>1344</v>
      </c>
      <c r="F349" s="27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25">
      <c r="A350" s="14">
        <v>348</v>
      </c>
      <c r="B350" s="27" t="s">
        <v>1345</v>
      </c>
      <c r="C350" s="28" t="s">
        <v>1346</v>
      </c>
      <c r="D350" s="27" t="s">
        <v>1347</v>
      </c>
      <c r="E350" s="27" t="s">
        <v>1348</v>
      </c>
      <c r="F350" s="27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25">
      <c r="A351" s="6">
        <v>349</v>
      </c>
      <c r="B351" s="27" t="s">
        <v>1351</v>
      </c>
      <c r="C351" s="28" t="s">
        <v>1352</v>
      </c>
      <c r="D351" s="27" t="s">
        <v>1353</v>
      </c>
      <c r="E351" s="27" t="s">
        <v>127</v>
      </c>
      <c r="F351" s="27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25">
      <c r="A352" s="14">
        <v>350</v>
      </c>
      <c r="B352" s="27" t="s">
        <v>1354</v>
      </c>
      <c r="C352" s="28" t="s">
        <v>1355</v>
      </c>
      <c r="D352" s="27" t="s">
        <v>1356</v>
      </c>
      <c r="E352" s="27" t="s">
        <v>1357</v>
      </c>
      <c r="F352" s="27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25">
      <c r="A353" s="6">
        <v>351</v>
      </c>
      <c r="B353" s="27" t="s">
        <v>1358</v>
      </c>
      <c r="C353" s="28" t="s">
        <v>1359</v>
      </c>
      <c r="D353" s="27" t="s">
        <v>1360</v>
      </c>
      <c r="E353" s="27" t="s">
        <v>1361</v>
      </c>
      <c r="F353" s="27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25">
      <c r="A354" s="14">
        <v>352</v>
      </c>
      <c r="B354" s="27" t="s">
        <v>1362</v>
      </c>
      <c r="C354" s="28" t="s">
        <v>1363</v>
      </c>
      <c r="D354" s="27" t="s">
        <v>1360</v>
      </c>
      <c r="E354" s="27" t="s">
        <v>1364</v>
      </c>
      <c r="F354" s="27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25">
      <c r="A355" s="6">
        <v>353</v>
      </c>
      <c r="B355" s="27" t="s">
        <v>1365</v>
      </c>
      <c r="C355" s="28" t="s">
        <v>1366</v>
      </c>
      <c r="D355" s="27" t="s">
        <v>1367</v>
      </c>
      <c r="E355" s="27" t="s">
        <v>1063</v>
      </c>
      <c r="F355" s="27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25">
      <c r="A356" s="14">
        <v>354</v>
      </c>
      <c r="B356" s="27" t="s">
        <v>1368</v>
      </c>
      <c r="C356" s="28" t="s">
        <v>1369</v>
      </c>
      <c r="D356" s="27" t="s">
        <v>1370</v>
      </c>
      <c r="E356" s="27" t="s">
        <v>1371</v>
      </c>
      <c r="F356" s="27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25">
      <c r="A357" s="6">
        <v>355</v>
      </c>
      <c r="B357" s="27" t="s">
        <v>1372</v>
      </c>
      <c r="C357" s="28" t="s">
        <v>1373</v>
      </c>
      <c r="D357" s="27" t="s">
        <v>1374</v>
      </c>
      <c r="E357" s="27" t="s">
        <v>1375</v>
      </c>
      <c r="F357" s="27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25">
      <c r="A358" s="14">
        <v>356</v>
      </c>
      <c r="B358" s="27" t="s">
        <v>1376</v>
      </c>
      <c r="C358" s="28" t="s">
        <v>1377</v>
      </c>
      <c r="D358" s="27" t="s">
        <v>1378</v>
      </c>
      <c r="E358" s="27" t="s">
        <v>1379</v>
      </c>
      <c r="F358" s="27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25">
      <c r="A359" s="6">
        <v>357</v>
      </c>
      <c r="B359" s="27" t="s">
        <v>1380</v>
      </c>
      <c r="C359" s="28" t="s">
        <v>1381</v>
      </c>
      <c r="D359" s="27" t="s">
        <v>1382</v>
      </c>
      <c r="E359" s="27" t="s">
        <v>1383</v>
      </c>
      <c r="F359" s="27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25">
      <c r="A360" s="14">
        <v>358</v>
      </c>
      <c r="B360" s="27" t="s">
        <v>1384</v>
      </c>
      <c r="C360" s="28" t="s">
        <v>1385</v>
      </c>
      <c r="D360" s="27" t="s">
        <v>1386</v>
      </c>
      <c r="E360" s="27" t="s">
        <v>1387</v>
      </c>
      <c r="F360" s="27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25">
      <c r="A361" s="6">
        <v>359</v>
      </c>
      <c r="B361" s="27" t="s">
        <v>1388</v>
      </c>
      <c r="C361" s="28" t="s">
        <v>1389</v>
      </c>
      <c r="D361" s="27" t="s">
        <v>1390</v>
      </c>
      <c r="E361" s="27" t="s">
        <v>1391</v>
      </c>
      <c r="F361" s="27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25">
      <c r="A362" s="14">
        <v>360</v>
      </c>
      <c r="B362" s="27" t="s">
        <v>1392</v>
      </c>
      <c r="C362" s="28" t="s">
        <v>1393</v>
      </c>
      <c r="D362" s="27" t="s">
        <v>1394</v>
      </c>
      <c r="E362" s="27" t="s">
        <v>1395</v>
      </c>
      <c r="F362" s="27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25">
      <c r="A363" s="6">
        <v>361</v>
      </c>
      <c r="B363" s="27" t="s">
        <v>1396</v>
      </c>
      <c r="C363" s="28" t="s">
        <v>1397</v>
      </c>
      <c r="D363" s="27" t="s">
        <v>1398</v>
      </c>
      <c r="E363" s="27" t="s">
        <v>1399</v>
      </c>
      <c r="F363" s="27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25">
      <c r="A364" s="14">
        <v>362</v>
      </c>
      <c r="B364" s="27" t="s">
        <v>1400</v>
      </c>
      <c r="C364" s="28" t="s">
        <v>1401</v>
      </c>
      <c r="D364" s="27" t="s">
        <v>1402</v>
      </c>
      <c r="E364" s="27" t="s">
        <v>1403</v>
      </c>
      <c r="F364" s="27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25">
      <c r="A365" s="6">
        <v>363</v>
      </c>
      <c r="B365" s="27" t="s">
        <v>1404</v>
      </c>
      <c r="C365" s="28" t="s">
        <v>1405</v>
      </c>
      <c r="D365" s="27" t="s">
        <v>1406</v>
      </c>
      <c r="E365" s="27" t="s">
        <v>127</v>
      </c>
      <c r="F365" s="27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25">
      <c r="A366" s="14">
        <v>364</v>
      </c>
      <c r="B366" s="27" t="s">
        <v>1407</v>
      </c>
      <c r="C366" s="28" t="s">
        <v>1408</v>
      </c>
      <c r="D366" s="27" t="s">
        <v>1409</v>
      </c>
      <c r="E366" s="27" t="s">
        <v>127</v>
      </c>
      <c r="F366" s="27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25">
      <c r="A367" s="6">
        <v>365</v>
      </c>
      <c r="B367" s="27" t="s">
        <v>1410</v>
      </c>
      <c r="C367" s="28" t="s">
        <v>1411</v>
      </c>
      <c r="D367" s="27" t="s">
        <v>1412</v>
      </c>
      <c r="E367" s="27" t="s">
        <v>127</v>
      </c>
      <c r="F367" s="27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25">
      <c r="A368" s="14">
        <v>366</v>
      </c>
      <c r="B368" s="27" t="s">
        <v>1413</v>
      </c>
      <c r="C368" s="28" t="s">
        <v>1414</v>
      </c>
      <c r="D368" s="27" t="s">
        <v>1415</v>
      </c>
      <c r="E368" s="27" t="s">
        <v>127</v>
      </c>
      <c r="F368" s="27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25">
      <c r="A369" s="6">
        <v>367</v>
      </c>
      <c r="B369" s="27" t="s">
        <v>1416</v>
      </c>
      <c r="C369" s="28" t="s">
        <v>1417</v>
      </c>
      <c r="D369" s="27" t="s">
        <v>1418</v>
      </c>
      <c r="E369" s="27" t="s">
        <v>127</v>
      </c>
      <c r="F369" s="27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25">
      <c r="A370" s="14">
        <v>368</v>
      </c>
      <c r="B370" s="27" t="s">
        <v>1419</v>
      </c>
      <c r="C370" s="28" t="s">
        <v>1420</v>
      </c>
      <c r="D370" s="27" t="s">
        <v>1421</v>
      </c>
      <c r="E370" s="27" t="s">
        <v>127</v>
      </c>
      <c r="F370" s="27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25">
      <c r="A371" s="6">
        <v>369</v>
      </c>
      <c r="B371" s="27" t="s">
        <v>1422</v>
      </c>
      <c r="C371" s="28" t="s">
        <v>1423</v>
      </c>
      <c r="D371" s="27" t="s">
        <v>1424</v>
      </c>
      <c r="E371" s="27" t="s">
        <v>1425</v>
      </c>
      <c r="F371" s="27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25">
      <c r="A372" s="14">
        <v>370</v>
      </c>
      <c r="B372" s="27" t="s">
        <v>1426</v>
      </c>
      <c r="C372" s="28" t="s">
        <v>1427</v>
      </c>
      <c r="D372" s="27" t="s">
        <v>1428</v>
      </c>
      <c r="E372" s="27" t="s">
        <v>1429</v>
      </c>
      <c r="F372" s="27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25">
      <c r="A373" s="6">
        <v>371</v>
      </c>
      <c r="B373" s="27" t="s">
        <v>1430</v>
      </c>
      <c r="C373" s="28" t="s">
        <v>1431</v>
      </c>
      <c r="D373" s="27" t="s">
        <v>1432</v>
      </c>
      <c r="E373" s="27" t="s">
        <v>1433</v>
      </c>
      <c r="F373" s="27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25">
      <c r="A374" s="14">
        <v>372</v>
      </c>
      <c r="B374" s="27" t="s">
        <v>1434</v>
      </c>
      <c r="C374" s="28" t="s">
        <v>1435</v>
      </c>
      <c r="D374" s="27" t="s">
        <v>1436</v>
      </c>
      <c r="E374" s="27" t="s">
        <v>1437</v>
      </c>
      <c r="F374" s="27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25">
      <c r="A375" s="6">
        <v>373</v>
      </c>
      <c r="B375" s="27" t="s">
        <v>1438</v>
      </c>
      <c r="C375" s="28" t="s">
        <v>1439</v>
      </c>
      <c r="D375" s="27" t="s">
        <v>1440</v>
      </c>
      <c r="E375" s="27" t="s">
        <v>1441</v>
      </c>
      <c r="F375" s="27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25">
      <c r="A376" s="14">
        <v>374</v>
      </c>
      <c r="B376" s="27" t="s">
        <v>1442</v>
      </c>
      <c r="C376" s="28" t="s">
        <v>1443</v>
      </c>
      <c r="D376" s="27" t="s">
        <v>1444</v>
      </c>
      <c r="E376" s="27" t="s">
        <v>127</v>
      </c>
      <c r="F376" s="27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25">
      <c r="A377" s="6">
        <v>375</v>
      </c>
      <c r="B377" s="27" t="s">
        <v>1445</v>
      </c>
      <c r="C377" s="28" t="s">
        <v>1443</v>
      </c>
      <c r="D377" s="27" t="s">
        <v>1444</v>
      </c>
      <c r="E377" s="27" t="s">
        <v>127</v>
      </c>
      <c r="F377" s="27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25">
      <c r="A378" s="14">
        <v>376</v>
      </c>
      <c r="B378" s="27" t="s">
        <v>1446</v>
      </c>
      <c r="C378" s="28" t="s">
        <v>1443</v>
      </c>
      <c r="D378" s="27" t="s">
        <v>1444</v>
      </c>
      <c r="E378" s="27" t="s">
        <v>127</v>
      </c>
      <c r="F378" s="27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25">
      <c r="A379" s="6">
        <v>377</v>
      </c>
      <c r="B379" s="27" t="s">
        <v>1447</v>
      </c>
      <c r="C379" s="28" t="s">
        <v>1448</v>
      </c>
      <c r="D379" s="27" t="s">
        <v>1449</v>
      </c>
      <c r="E379" s="27" t="s">
        <v>1450</v>
      </c>
      <c r="F379" s="27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25">
      <c r="A380" s="14">
        <v>378</v>
      </c>
      <c r="B380" s="27" t="s">
        <v>1451</v>
      </c>
      <c r="C380" s="28" t="s">
        <v>1452</v>
      </c>
      <c r="D380" s="27" t="s">
        <v>1453</v>
      </c>
      <c r="E380" s="27" t="s">
        <v>1454</v>
      </c>
      <c r="F380" s="27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25">
      <c r="A381" s="6">
        <v>379</v>
      </c>
      <c r="B381" s="27" t="s">
        <v>1455</v>
      </c>
      <c r="C381" s="28" t="s">
        <v>1456</v>
      </c>
      <c r="D381" s="27" t="s">
        <v>1457</v>
      </c>
      <c r="E381" s="27" t="s">
        <v>1458</v>
      </c>
      <c r="F381" s="27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25">
      <c r="A382" s="14">
        <v>380</v>
      </c>
      <c r="B382" s="27" t="s">
        <v>1459</v>
      </c>
      <c r="C382" s="28" t="s">
        <v>1460</v>
      </c>
      <c r="D382" s="27" t="s">
        <v>1461</v>
      </c>
      <c r="E382" s="27" t="s">
        <v>1462</v>
      </c>
      <c r="F382" s="27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25">
      <c r="A383" s="6">
        <v>381</v>
      </c>
      <c r="B383" s="27" t="s">
        <v>1463</v>
      </c>
      <c r="C383" s="28" t="s">
        <v>1464</v>
      </c>
      <c r="D383" s="27" t="s">
        <v>1153</v>
      </c>
      <c r="E383" s="27" t="s">
        <v>1465</v>
      </c>
      <c r="F383" s="27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25">
      <c r="A384" s="14">
        <v>382</v>
      </c>
      <c r="B384" s="27" t="s">
        <v>1466</v>
      </c>
      <c r="C384" s="28" t="s">
        <v>1467</v>
      </c>
      <c r="D384" s="27" t="s">
        <v>1468</v>
      </c>
      <c r="E384" s="27" t="s">
        <v>1469</v>
      </c>
      <c r="F384" s="27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25">
      <c r="A385" s="6">
        <v>383</v>
      </c>
      <c r="B385" s="27" t="s">
        <v>1470</v>
      </c>
      <c r="C385" s="28" t="s">
        <v>1471</v>
      </c>
      <c r="D385" s="27" t="s">
        <v>1472</v>
      </c>
      <c r="E385" s="27" t="s">
        <v>1473</v>
      </c>
      <c r="F385" s="27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25">
      <c r="A386" s="14">
        <v>384</v>
      </c>
      <c r="B386" s="27" t="s">
        <v>1474</v>
      </c>
      <c r="C386" s="28" t="s">
        <v>1475</v>
      </c>
      <c r="D386" s="27" t="s">
        <v>1476</v>
      </c>
      <c r="E386" s="27" t="s">
        <v>1477</v>
      </c>
      <c r="F386" s="27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25">
      <c r="A387" s="6">
        <v>385</v>
      </c>
      <c r="B387" s="27" t="s">
        <v>1478</v>
      </c>
      <c r="C387" s="28" t="s">
        <v>1479</v>
      </c>
      <c r="D387" s="27" t="s">
        <v>1480</v>
      </c>
      <c r="E387" s="27" t="s">
        <v>1481</v>
      </c>
      <c r="F387" s="27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25">
      <c r="A388" s="14">
        <v>386</v>
      </c>
      <c r="B388" s="27" t="s">
        <v>1482</v>
      </c>
      <c r="C388" s="28" t="s">
        <v>1483</v>
      </c>
      <c r="D388" s="27" t="s">
        <v>1484</v>
      </c>
      <c r="E388" s="27" t="s">
        <v>1485</v>
      </c>
      <c r="F388" s="27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25">
      <c r="A389" s="6">
        <v>387</v>
      </c>
      <c r="B389" s="27" t="s">
        <v>1486</v>
      </c>
      <c r="C389" s="28" t="s">
        <v>1487</v>
      </c>
      <c r="D389" s="27" t="s">
        <v>1488</v>
      </c>
      <c r="E389" s="27" t="s">
        <v>1489</v>
      </c>
      <c r="F389" s="27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25">
      <c r="A390" s="14">
        <v>388</v>
      </c>
      <c r="B390" s="27" t="s">
        <v>1490</v>
      </c>
      <c r="C390" s="28" t="s">
        <v>1491</v>
      </c>
      <c r="D390" s="27" t="s">
        <v>1492</v>
      </c>
      <c r="E390" s="27" t="s">
        <v>1493</v>
      </c>
      <c r="F390" s="27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25">
      <c r="A391" s="6">
        <v>389</v>
      </c>
      <c r="B391" s="16" t="s">
        <v>1494</v>
      </c>
      <c r="C391" s="17" t="s">
        <v>1495</v>
      </c>
      <c r="D391" s="16" t="s">
        <v>1496</v>
      </c>
      <c r="E391" s="16" t="s">
        <v>1497</v>
      </c>
      <c r="F391" s="16" t="s">
        <v>1618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25">
      <c r="A392" s="14">
        <v>390</v>
      </c>
      <c r="B392" s="27" t="s">
        <v>1498</v>
      </c>
      <c r="C392" s="28" t="s">
        <v>1499</v>
      </c>
      <c r="D392" s="27" t="s">
        <v>1500</v>
      </c>
      <c r="E392" s="27" t="s">
        <v>127</v>
      </c>
      <c r="F392" s="27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25">
      <c r="A393" s="6">
        <v>391</v>
      </c>
      <c r="B393" s="27" t="s">
        <v>1501</v>
      </c>
      <c r="C393" s="28" t="s">
        <v>1502</v>
      </c>
      <c r="D393" s="27" t="s">
        <v>1503</v>
      </c>
      <c r="E393" s="27" t="s">
        <v>1504</v>
      </c>
      <c r="F393" s="27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25">
      <c r="A394" s="14">
        <v>392</v>
      </c>
      <c r="B394" s="27" t="s">
        <v>1505</v>
      </c>
      <c r="C394" s="28" t="s">
        <v>1506</v>
      </c>
      <c r="D394" s="27" t="s">
        <v>1507</v>
      </c>
      <c r="E394" s="27" t="s">
        <v>1508</v>
      </c>
      <c r="F394" s="27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25">
      <c r="A395" s="6">
        <v>393</v>
      </c>
      <c r="B395" s="27" t="s">
        <v>1509</v>
      </c>
      <c r="C395" s="28" t="s">
        <v>1510</v>
      </c>
      <c r="D395" s="27" t="s">
        <v>1511</v>
      </c>
      <c r="E395" s="27" t="s">
        <v>1512</v>
      </c>
      <c r="F395" s="27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25">
      <c r="A396" s="14">
        <v>394</v>
      </c>
      <c r="B396" s="27" t="s">
        <v>1513</v>
      </c>
      <c r="C396" s="28" t="s">
        <v>1514</v>
      </c>
      <c r="D396" s="27" t="s">
        <v>1515</v>
      </c>
      <c r="E396" s="27" t="s">
        <v>1516</v>
      </c>
      <c r="F396" s="27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25">
      <c r="A397" s="6">
        <v>395</v>
      </c>
      <c r="B397" s="27" t="s">
        <v>1517</v>
      </c>
      <c r="C397" s="28" t="s">
        <v>1518</v>
      </c>
      <c r="D397" s="27" t="s">
        <v>1519</v>
      </c>
      <c r="E397" s="27" t="s">
        <v>1520</v>
      </c>
      <c r="F397" s="27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25">
      <c r="A398" s="14">
        <v>396</v>
      </c>
      <c r="B398" s="27" t="s">
        <v>1521</v>
      </c>
      <c r="C398" s="28" t="s">
        <v>1522</v>
      </c>
      <c r="D398" s="27" t="s">
        <v>1523</v>
      </c>
      <c r="E398" s="27" t="s">
        <v>127</v>
      </c>
      <c r="F398" s="27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25">
      <c r="A399" s="6">
        <v>397</v>
      </c>
      <c r="B399" s="16" t="s">
        <v>1524</v>
      </c>
      <c r="C399" s="17" t="s">
        <v>1525</v>
      </c>
      <c r="D399" s="16" t="s">
        <v>1526</v>
      </c>
      <c r="E399" s="16" t="s">
        <v>1527</v>
      </c>
      <c r="F399" s="16" t="s">
        <v>1619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25">
      <c r="A400" s="14">
        <v>398</v>
      </c>
      <c r="B400" s="16" t="s">
        <v>1528</v>
      </c>
      <c r="C400" s="17" t="s">
        <v>1529</v>
      </c>
      <c r="D400" s="16" t="s">
        <v>1530</v>
      </c>
      <c r="E400" s="16" t="s">
        <v>1531</v>
      </c>
      <c r="F400" s="16" t="s">
        <v>1620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25">
      <c r="A401" s="6">
        <v>399</v>
      </c>
      <c r="B401" s="27" t="s">
        <v>1532</v>
      </c>
      <c r="C401" s="28" t="s">
        <v>1533</v>
      </c>
      <c r="D401" s="27" t="s">
        <v>1530</v>
      </c>
      <c r="E401" s="27" t="s">
        <v>1534</v>
      </c>
      <c r="F401" s="27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25">
      <c r="A402" s="14">
        <v>400</v>
      </c>
      <c r="B402" s="27" t="s">
        <v>1535</v>
      </c>
      <c r="C402" s="28" t="s">
        <v>1536</v>
      </c>
      <c r="D402" s="27" t="s">
        <v>1537</v>
      </c>
      <c r="E402" s="27" t="s">
        <v>1538</v>
      </c>
      <c r="F402" s="27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25">
      <c r="A403" s="6">
        <v>401</v>
      </c>
      <c r="B403" s="27" t="s">
        <v>1539</v>
      </c>
      <c r="C403" s="28" t="s">
        <v>1540</v>
      </c>
      <c r="D403" s="27" t="s">
        <v>1541</v>
      </c>
      <c r="E403" s="27" t="s">
        <v>1542</v>
      </c>
      <c r="F403" s="27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25">
      <c r="A404" s="14">
        <v>402</v>
      </c>
      <c r="B404" s="27" t="s">
        <v>1543</v>
      </c>
      <c r="C404" s="28" t="s">
        <v>1544</v>
      </c>
      <c r="D404" s="27" t="s">
        <v>1545</v>
      </c>
      <c r="E404" s="27" t="s">
        <v>1546</v>
      </c>
      <c r="F404" s="27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25">
      <c r="A405" s="6">
        <v>403</v>
      </c>
      <c r="B405" s="27" t="s">
        <v>1547</v>
      </c>
      <c r="C405" s="28" t="s">
        <v>1548</v>
      </c>
      <c r="D405" s="27" t="s">
        <v>1153</v>
      </c>
      <c r="E405" s="27" t="s">
        <v>1549</v>
      </c>
      <c r="F405" s="27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25">
      <c r="A406" s="14">
        <v>404</v>
      </c>
      <c r="B406" s="27" t="s">
        <v>1550</v>
      </c>
      <c r="C406" s="28" t="s">
        <v>1551</v>
      </c>
      <c r="D406" s="27" t="s">
        <v>1552</v>
      </c>
      <c r="E406" s="27" t="s">
        <v>1553</v>
      </c>
      <c r="F406" s="27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25">
      <c r="A407" s="6">
        <v>405</v>
      </c>
      <c r="B407" s="27" t="s">
        <v>1554</v>
      </c>
      <c r="C407" s="28" t="s">
        <v>1555</v>
      </c>
      <c r="D407" s="27" t="s">
        <v>1556</v>
      </c>
      <c r="E407" s="27" t="s">
        <v>1557</v>
      </c>
      <c r="F407" s="27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25">
      <c r="A408" s="14">
        <v>406</v>
      </c>
      <c r="B408" s="27" t="s">
        <v>1558</v>
      </c>
      <c r="C408" s="28" t="s">
        <v>1559</v>
      </c>
      <c r="D408" s="27" t="s">
        <v>1560</v>
      </c>
      <c r="E408" s="27" t="s">
        <v>127</v>
      </c>
      <c r="F408" s="27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25">
      <c r="A409" s="6">
        <v>407</v>
      </c>
      <c r="B409" s="27" t="s">
        <v>1561</v>
      </c>
      <c r="C409" s="28" t="s">
        <v>1562</v>
      </c>
      <c r="D409" s="27" t="s">
        <v>1563</v>
      </c>
      <c r="E409" s="27" t="s">
        <v>1564</v>
      </c>
      <c r="F409" s="27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25">
      <c r="A410" s="14">
        <v>408</v>
      </c>
      <c r="B410" s="27" t="s">
        <v>1565</v>
      </c>
      <c r="C410" s="28" t="s">
        <v>1566</v>
      </c>
      <c r="D410" s="27" t="s">
        <v>1567</v>
      </c>
      <c r="E410" s="27" t="s">
        <v>1568</v>
      </c>
      <c r="F410" s="27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25">
      <c r="A411" s="6">
        <v>409</v>
      </c>
      <c r="B411" s="27" t="s">
        <v>1569</v>
      </c>
      <c r="C411" s="28" t="s">
        <v>1570</v>
      </c>
      <c r="D411" s="27" t="s">
        <v>1571</v>
      </c>
      <c r="E411" s="27" t="s">
        <v>1572</v>
      </c>
      <c r="F411" s="27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25">
      <c r="A412" s="14">
        <v>410</v>
      </c>
      <c r="B412" s="27" t="s">
        <v>1573</v>
      </c>
      <c r="C412" s="28" t="s">
        <v>1574</v>
      </c>
      <c r="D412" s="27" t="s">
        <v>1575</v>
      </c>
      <c r="E412" s="27" t="s">
        <v>1576</v>
      </c>
      <c r="F412" s="27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25">
      <c r="A413" s="6">
        <v>411</v>
      </c>
      <c r="B413" s="27" t="s">
        <v>1577</v>
      </c>
      <c r="C413" s="28" t="s">
        <v>1578</v>
      </c>
      <c r="D413" s="27" t="s">
        <v>1579</v>
      </c>
      <c r="E413" s="27" t="s">
        <v>1580</v>
      </c>
      <c r="F413" s="27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25">
      <c r="A414" s="14">
        <v>412</v>
      </c>
      <c r="B414" s="27" t="s">
        <v>1581</v>
      </c>
      <c r="C414" s="28" t="s">
        <v>1582</v>
      </c>
      <c r="D414" s="27" t="s">
        <v>1583</v>
      </c>
      <c r="E414" s="27" t="s">
        <v>1584</v>
      </c>
      <c r="F414" s="27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25">
      <c r="A415" s="6">
        <v>413</v>
      </c>
      <c r="B415" s="27" t="s">
        <v>1585</v>
      </c>
      <c r="C415" s="28" t="s">
        <v>1586</v>
      </c>
      <c r="D415" s="27" t="s">
        <v>1587</v>
      </c>
      <c r="E415" s="27" t="s">
        <v>127</v>
      </c>
      <c r="F415" s="27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25">
      <c r="A416" s="14">
        <v>414</v>
      </c>
      <c r="B416" s="27" t="s">
        <v>1588</v>
      </c>
      <c r="C416" s="28" t="s">
        <v>1589</v>
      </c>
      <c r="D416" s="27" t="s">
        <v>1590</v>
      </c>
      <c r="E416" s="27" t="s">
        <v>1591</v>
      </c>
      <c r="F416" s="27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25">
      <c r="A417" s="6">
        <v>415</v>
      </c>
      <c r="B417" s="27" t="s">
        <v>1592</v>
      </c>
      <c r="C417" s="28" t="s">
        <v>1593</v>
      </c>
      <c r="D417" s="27" t="s">
        <v>1594</v>
      </c>
      <c r="E417" s="27" t="s">
        <v>1595</v>
      </c>
      <c r="F417" s="27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25">
      <c r="A418" s="14">
        <v>416</v>
      </c>
      <c r="B418" s="27" t="s">
        <v>1596</v>
      </c>
      <c r="C418" s="28" t="s">
        <v>1597</v>
      </c>
      <c r="D418" s="27" t="s">
        <v>1598</v>
      </c>
      <c r="E418" s="27" t="s">
        <v>1599</v>
      </c>
      <c r="F418" s="27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25">
      <c r="A419" s="6">
        <v>417</v>
      </c>
      <c r="B419" s="25" t="s">
        <v>1600</v>
      </c>
      <c r="C419" s="26" t="s">
        <v>1601</v>
      </c>
      <c r="D419" s="25" t="s">
        <v>1602</v>
      </c>
      <c r="E419" s="25" t="s">
        <v>1603</v>
      </c>
      <c r="F419" s="25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1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1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1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1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1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1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1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1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1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1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1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1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1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1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1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1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1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1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1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1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1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1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1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1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1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1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1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1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1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1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1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1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1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1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1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1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1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1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1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1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1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1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1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1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1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1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1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1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1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1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1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1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1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1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1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1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1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1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1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1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1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1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1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1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1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1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1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1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1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1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1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1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1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1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1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1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1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1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1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1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1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1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1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1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1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1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1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1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1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1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1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1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1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1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1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1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1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1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1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1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1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1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1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1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1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1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1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1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1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1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1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1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1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1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1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1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1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1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1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1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1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1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1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1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1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1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1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1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1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1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1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1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1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1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1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1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1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1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1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1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1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1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1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1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1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1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1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1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1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1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1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1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1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1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1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1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1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1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1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1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1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1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1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1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1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1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1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1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1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1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1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1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1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1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1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1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1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1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1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1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1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1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1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1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1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1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1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1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1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1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1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1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1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1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1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1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1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1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1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1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1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1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1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1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1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1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1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1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1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1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1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1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1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1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1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1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1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1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1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1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1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1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1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1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1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1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1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1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1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1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1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1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1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1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1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1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1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1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1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1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1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1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1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1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1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1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1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1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1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1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1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1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1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1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1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1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1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1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1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1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1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1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1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1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1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1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1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1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1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1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1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1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1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1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1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1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1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1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1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1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1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1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1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1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1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1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1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1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1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1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1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1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1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1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1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1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1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1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1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1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1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1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1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1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1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1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1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1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1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1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1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1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1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1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1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1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1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1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1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1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1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1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1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1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1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1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1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1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1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1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1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1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1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1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1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1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1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1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1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1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1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1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1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1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1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1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1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1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1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1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1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1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1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1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1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1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1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1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1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1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1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1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1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1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1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1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1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1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1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1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1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1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1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1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1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1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1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1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1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1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1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1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1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1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1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1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1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1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1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1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1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1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1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1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1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1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1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1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1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1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1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1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1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1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1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1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1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1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1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1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1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1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1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1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1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1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1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1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1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1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1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1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1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1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1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1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1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1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1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1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1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1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1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1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1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1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1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1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1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1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1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1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1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1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1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1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1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1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1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1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1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1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1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1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1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1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1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1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1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1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1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1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1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1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1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1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1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1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1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1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1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1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1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1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1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1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1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1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1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1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1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1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1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1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1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1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1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1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1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1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1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1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1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1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1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1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1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1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1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1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1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1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1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1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1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1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1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1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1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1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1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1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1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1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1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1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1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1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1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1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1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1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1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1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1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1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1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1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1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1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1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1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1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1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1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14000000000000001" right="0.12" top="0.15" bottom="0.12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6.5703125" customWidth="1"/>
    <col min="2" max="2" width="12.7109375" customWidth="1"/>
    <col min="3" max="4" width="11.5703125" customWidth="1"/>
    <col min="5" max="5" width="15.28515625" customWidth="1"/>
    <col min="6" max="6" width="39" customWidth="1"/>
    <col min="7" max="7" width="18.28515625" customWidth="1"/>
    <col min="8" max="8" width="14.7109375" customWidth="1"/>
    <col min="9" max="9" width="16.5703125" customWidth="1"/>
    <col min="10" max="10" width="10.28515625" customWidth="1"/>
    <col min="11" max="11" width="12.140625" customWidth="1"/>
    <col min="12" max="26" width="8.7109375" customWidth="1"/>
  </cols>
  <sheetData>
    <row r="1" spans="1:26" ht="11.2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" customHeight="1" x14ac:dyDescent="0.25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5" t="s">
        <v>10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" customHeight="1" x14ac:dyDescent="0.25">
      <c r="A3" s="9">
        <v>1</v>
      </c>
      <c r="B3" s="10">
        <v>50</v>
      </c>
      <c r="C3" s="11">
        <v>50</v>
      </c>
      <c r="D3" s="11">
        <v>24</v>
      </c>
      <c r="E3" s="11" t="s">
        <v>278</v>
      </c>
      <c r="F3" s="12" t="s">
        <v>279</v>
      </c>
      <c r="G3" s="11" t="s">
        <v>280</v>
      </c>
      <c r="H3" s="11" t="s">
        <v>127</v>
      </c>
      <c r="I3" s="11" t="s">
        <v>20</v>
      </c>
      <c r="J3" s="11">
        <v>8640202</v>
      </c>
      <c r="K3" s="1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" customHeight="1" x14ac:dyDescent="0.25">
      <c r="A4" s="9">
        <v>2</v>
      </c>
      <c r="B4" s="10">
        <v>433</v>
      </c>
      <c r="C4" s="11">
        <v>433</v>
      </c>
      <c r="D4" s="11">
        <v>433</v>
      </c>
      <c r="E4" s="11" t="s">
        <v>351</v>
      </c>
      <c r="F4" s="12" t="s">
        <v>352</v>
      </c>
      <c r="G4" s="11" t="s">
        <v>353</v>
      </c>
      <c r="H4" s="11" t="s">
        <v>127</v>
      </c>
      <c r="I4" s="11" t="s">
        <v>15</v>
      </c>
      <c r="J4" s="11">
        <v>8650004</v>
      </c>
      <c r="K4" s="1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" customHeight="1" x14ac:dyDescent="0.25">
      <c r="A5" s="14">
        <v>3</v>
      </c>
      <c r="B5" s="15">
        <v>89</v>
      </c>
      <c r="C5" s="16">
        <v>89</v>
      </c>
      <c r="D5" s="16">
        <v>1382</v>
      </c>
      <c r="E5" s="16" t="s">
        <v>473</v>
      </c>
      <c r="F5" s="17" t="s">
        <v>474</v>
      </c>
      <c r="G5" s="16" t="s">
        <v>475</v>
      </c>
      <c r="H5" s="16" t="s">
        <v>476</v>
      </c>
      <c r="I5" s="16" t="s">
        <v>15</v>
      </c>
      <c r="J5" s="16">
        <v>8640202</v>
      </c>
      <c r="K5" s="18">
        <v>8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" customHeight="1" x14ac:dyDescent="0.25">
      <c r="A6" s="9">
        <v>4</v>
      </c>
      <c r="B6" s="15">
        <v>96</v>
      </c>
      <c r="C6" s="16">
        <v>96</v>
      </c>
      <c r="D6" s="16">
        <v>1099</v>
      </c>
      <c r="E6" s="16" t="s">
        <v>520</v>
      </c>
      <c r="F6" s="17" t="s">
        <v>521</v>
      </c>
      <c r="G6" s="16" t="s">
        <v>522</v>
      </c>
      <c r="H6" s="16" t="s">
        <v>127</v>
      </c>
      <c r="I6" s="16" t="s">
        <v>15</v>
      </c>
      <c r="J6" s="16">
        <v>8640202</v>
      </c>
      <c r="K6" s="1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" customHeight="1" x14ac:dyDescent="0.25">
      <c r="A7" s="9">
        <v>5</v>
      </c>
      <c r="B7" s="15">
        <v>97</v>
      </c>
      <c r="C7" s="16">
        <v>96</v>
      </c>
      <c r="D7" s="16">
        <v>1059</v>
      </c>
      <c r="E7" s="16" t="s">
        <v>523</v>
      </c>
      <c r="F7" s="17" t="s">
        <v>521</v>
      </c>
      <c r="G7" s="16" t="s">
        <v>522</v>
      </c>
      <c r="H7" s="16" t="s">
        <v>127</v>
      </c>
      <c r="I7" s="16" t="s">
        <v>15</v>
      </c>
      <c r="J7" s="16">
        <v>8640202</v>
      </c>
      <c r="K7" s="18">
        <v>7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" customHeight="1" x14ac:dyDescent="0.25">
      <c r="A8" s="14">
        <v>6</v>
      </c>
      <c r="B8" s="10">
        <v>129</v>
      </c>
      <c r="C8" s="11">
        <v>129</v>
      </c>
      <c r="D8" s="11"/>
      <c r="E8" s="11" t="s">
        <v>646</v>
      </c>
      <c r="F8" s="12" t="s">
        <v>647</v>
      </c>
      <c r="G8" s="11" t="s">
        <v>648</v>
      </c>
      <c r="H8" s="11" t="s">
        <v>649</v>
      </c>
      <c r="I8" s="11" t="s">
        <v>20</v>
      </c>
      <c r="J8" s="11">
        <v>8630599</v>
      </c>
      <c r="K8" s="1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" customHeight="1" x14ac:dyDescent="0.25">
      <c r="A9" s="9">
        <v>7</v>
      </c>
      <c r="B9" s="15">
        <v>354</v>
      </c>
      <c r="C9" s="16">
        <v>354</v>
      </c>
      <c r="D9" s="16">
        <v>1563</v>
      </c>
      <c r="E9" s="16" t="s">
        <v>714</v>
      </c>
      <c r="F9" s="17" t="s">
        <v>715</v>
      </c>
      <c r="G9" s="16" t="s">
        <v>716</v>
      </c>
      <c r="H9" s="16" t="s">
        <v>127</v>
      </c>
      <c r="I9" s="16" t="s">
        <v>15</v>
      </c>
      <c r="J9" s="16">
        <v>8630503</v>
      </c>
      <c r="K9" s="18">
        <v>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" customHeight="1" x14ac:dyDescent="0.25">
      <c r="A10" s="9">
        <v>8</v>
      </c>
      <c r="B10" s="15">
        <v>395</v>
      </c>
      <c r="C10" s="16">
        <v>395</v>
      </c>
      <c r="D10" s="16">
        <v>395</v>
      </c>
      <c r="E10" s="16" t="s">
        <v>789</v>
      </c>
      <c r="F10" s="17" t="s">
        <v>790</v>
      </c>
      <c r="G10" s="16" t="s">
        <v>791</v>
      </c>
      <c r="H10" s="16" t="s">
        <v>127</v>
      </c>
      <c r="I10" s="16" t="s">
        <v>15</v>
      </c>
      <c r="J10" s="16">
        <v>8630503</v>
      </c>
      <c r="K10" s="18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" customHeight="1" x14ac:dyDescent="0.25">
      <c r="A11" s="14">
        <v>9</v>
      </c>
      <c r="B11" s="15">
        <v>372</v>
      </c>
      <c r="C11" s="16">
        <v>372</v>
      </c>
      <c r="D11" s="16"/>
      <c r="E11" s="16" t="s">
        <v>1031</v>
      </c>
      <c r="F11" s="17" t="s">
        <v>1032</v>
      </c>
      <c r="G11" s="16" t="s">
        <v>1033</v>
      </c>
      <c r="H11" s="16" t="s">
        <v>127</v>
      </c>
      <c r="I11" s="16" t="s">
        <v>15</v>
      </c>
      <c r="J11" s="16">
        <v>8630599</v>
      </c>
      <c r="K11" s="18">
        <v>1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" customHeight="1" x14ac:dyDescent="0.25">
      <c r="A12" s="9">
        <v>10</v>
      </c>
      <c r="B12" s="15">
        <v>289</v>
      </c>
      <c r="C12" s="16">
        <v>289</v>
      </c>
      <c r="D12" s="16">
        <v>1404</v>
      </c>
      <c r="E12" s="16" t="s">
        <v>1345</v>
      </c>
      <c r="F12" s="17" t="s">
        <v>1346</v>
      </c>
      <c r="G12" s="16" t="s">
        <v>1347</v>
      </c>
      <c r="H12" s="16" t="s">
        <v>1348</v>
      </c>
      <c r="I12" s="16" t="s">
        <v>15</v>
      </c>
      <c r="J12" s="16">
        <v>8640207</v>
      </c>
      <c r="K12" s="18">
        <v>4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" customHeight="1" x14ac:dyDescent="0.25">
      <c r="A13" s="9">
        <v>11</v>
      </c>
      <c r="B13" s="10">
        <v>290</v>
      </c>
      <c r="C13" s="11">
        <v>290</v>
      </c>
      <c r="D13" s="11">
        <v>106</v>
      </c>
      <c r="E13" s="11" t="s">
        <v>1351</v>
      </c>
      <c r="F13" s="12" t="s">
        <v>1352</v>
      </c>
      <c r="G13" s="11" t="s">
        <v>1353</v>
      </c>
      <c r="H13" s="11" t="s">
        <v>127</v>
      </c>
      <c r="I13" s="11" t="s">
        <v>20</v>
      </c>
      <c r="J13" s="11">
        <v>8630599</v>
      </c>
      <c r="K13" s="13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25">
      <c r="A14" s="14">
        <v>12</v>
      </c>
      <c r="B14" s="15">
        <v>486</v>
      </c>
      <c r="C14" s="16">
        <v>486</v>
      </c>
      <c r="D14" s="16">
        <v>486</v>
      </c>
      <c r="E14" s="16" t="s">
        <v>1419</v>
      </c>
      <c r="F14" s="17" t="s">
        <v>1420</v>
      </c>
      <c r="G14" s="16" t="s">
        <v>1421</v>
      </c>
      <c r="H14" s="16" t="s">
        <v>127</v>
      </c>
      <c r="I14" s="16" t="s">
        <v>15</v>
      </c>
      <c r="J14" s="16">
        <v>8650004</v>
      </c>
      <c r="K14" s="18">
        <v>1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1.2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1.2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1.2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1.2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1.2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1.2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1.2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1.2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1.2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1.2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1.2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1.2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1.2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1.2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1.2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1.2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1.2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1.2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1.2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1.2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1.2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1.2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1.2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1.2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1.2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1.2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1.2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1.2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1.2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1.2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1.2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1.2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1.2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1.2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1.2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1.2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1.2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1.2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1.2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1.2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1.2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1.2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1.2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1.2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1.2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1.2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1.2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1.2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1.2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1.2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1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1.2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1.2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1.2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1.2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1.2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1.2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1.2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1.2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1.2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1.2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1.2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1.2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1.2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1.2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1.2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1.2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1.2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1.2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1.2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1.2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1.2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1.2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1.2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1.2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1.2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1.2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1.2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1.2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1.2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1.2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1.2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1.2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1.2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1.2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1.2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1.2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1.2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1.2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1.2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1.2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1.2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1.2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1.2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1.2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1.2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1.2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1.2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1.2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1.2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1.2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1.2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1.2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1.2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1.2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1.2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1.2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1.2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1.2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1.2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1.2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1.2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1.2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1.2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1.2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1.2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1.2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1.2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1.2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1.2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1.2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1.2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1.2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1.2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1.2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1.2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1.2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1.2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1.2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1.2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1.2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1.2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1.2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1.2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1.2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1.2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1.2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1.2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1.2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1.2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1.2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1.2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1.2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1.2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1.2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1.2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1.2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1.2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1.2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1.2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1.2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1.2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1.2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1.2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1.2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1.2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1.2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1.2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1.2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1.2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1.2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1.2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1.2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1.2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1.2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1.2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1.2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1.2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1.2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1.2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1.2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1.2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1.2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1.2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1.2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1.2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1.2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1.2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1.2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1.2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1.2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1.2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1.2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1.2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1.2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1.2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1.2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1.2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1.2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1.2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1.2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1.2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1.2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1.2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1.2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1.2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1.2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1.2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1.2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1.2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1.2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1.2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1.2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1.2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1.2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1.2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1.2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1.2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1.2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1.2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1.2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1.2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1.2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1.2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1.2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1.2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1.2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1.2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1.2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1.2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1.2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1.2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1.2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1.2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1.2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1.2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1.2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1.2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1.2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1.2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1.2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1.2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1.2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1.2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1.2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1.2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1.2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1.2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1.2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1.2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1.2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1.2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1.2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1.2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1.2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1.2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1.2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1.2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1.2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1.2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1.2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1.2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1.2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1.2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1.2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1.2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1.2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1.2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1.2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1.2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1.2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1.2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1.2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1.2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1.2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1.2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1.2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1.2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1.2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1.2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1.2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1.2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1.2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1.2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1.2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1.2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1.2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1.2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1.2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1.2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1.2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1.2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1.2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1.2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1.2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1.2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1.2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1.2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1.2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1.2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1.2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1.2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1.2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1.2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1.2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1.2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1.2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1.2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1.2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1.2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1.2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1.2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1.2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1.2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1.2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1.2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1.2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1.2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1.2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1.2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1.2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1.2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1.2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1.2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1.2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1.2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1.2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1.2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1.2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1.2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1.2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1.2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1.2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1.2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1.2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1.2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1.2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1.2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1.2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1.2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1.2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1.2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1.2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1.2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1.2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1.2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1.2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1.2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1.2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1.2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1.2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1.2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1.2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1.2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1.2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1.2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1.2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1.2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1.2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1.2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1.2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1.2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1.2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1.2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1.2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1.2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1.2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1.2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1.2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1.2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1.2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1.2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1.2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1.2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1.2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1.2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1.2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1.2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1.2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1.2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1.2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1.2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1.2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1.2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1.2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1.2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1.2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1.2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1.2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1.2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1.2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1.2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1.2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1.2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1.2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1.2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1.2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1.2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1.2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1.2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1.2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1.2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1.2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1.2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1.2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1.2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1.2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1.2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1.2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1.2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1.2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1.2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1.2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1.2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1.2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1.2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1.2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1.2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1.2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1.2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1.2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1.2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1.2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1.2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1.2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1.2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1.2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1.2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1.2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1.2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1.2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1.2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1.2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1.2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1.2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1.2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1.2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1.2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1.2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1.2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1.2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1.2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1.2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1.2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1.2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1.2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1.2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1.2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1.2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1.2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1.2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1.2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1.2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1.2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1.2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1.2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1.2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1.2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1.2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1.2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1.2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1.2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1.2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1.2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1.2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1.2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1.2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1.2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1.2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1.2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1.2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1.2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1.2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1.2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1.2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1.2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1.2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1.2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1.2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1.2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1.2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1.2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1.2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1.2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1.2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1.2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1.2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1.2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1.2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1.2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1.2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1.2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1.2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1.2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1.2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1.2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1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1.2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1.2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1.2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1.2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1.2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1.2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1.2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1.2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1.2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1.2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1.2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1.2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1.2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1.2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1.2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1.2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1.2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1.2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1.2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1.2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1.2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1.2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1.2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1.2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1.2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1.2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1.2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1.2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1.2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1.2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1.2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1.2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1.2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1.2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1.2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1.2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1.2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1.2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1.2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1.2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1.2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1.2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1.2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1.2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1.2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1.2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1.2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1.2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1.2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1.2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1.2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1.2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1.2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1.2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1.2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1.2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1.2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1.2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1.2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1.2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1.2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1.2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1.2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1.2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1.2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1.2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1.2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1.2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1.2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1.2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1.2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1.2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1.2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1.2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1.2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1.2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1.2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1.2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1.2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1.2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1.2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1.2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1.2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1.2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1.2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1.2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1.2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1.2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1.2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1.2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1.2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1.2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1.2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1.2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1.2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1.2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1.2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1.2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1.2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1.2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1.2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1.2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1.2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1.2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1.2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1.2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1.2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1.2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1.2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1.2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1.2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1.2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1.2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1.2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1.2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1.2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1.2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1.2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1.2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1.2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1.2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1.2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1.2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1.2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1.2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1.2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1.2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1.2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1.2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1.2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1.2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1.2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1.2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1.2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1.2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1.2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1.2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1.2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1.2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1.2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1.2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1.2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1.2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1.2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1.2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1.2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1.2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1.2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1.2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1.2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1.2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1.2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1.2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1.2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1.2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1.2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1.2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1.2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1.2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1.2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1.2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1.2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1.2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1.2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1.2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1.2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1.2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1.2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1.2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1.2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1.2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1.2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1.2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1.2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1.2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1.2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1.2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1.2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1.2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1.2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1.2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1.2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1.2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1.2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1.2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1.2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1.2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1.2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1.2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1.2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1.2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1.2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1.2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1.2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1.2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1.2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1.2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1.2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1.2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1.2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1.2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1.2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1.2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1.2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1.2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1.2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1.2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1.2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1.2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1.2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1.2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1.2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1.2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1.2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1.2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1.2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1.2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1.2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1.2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1.2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1.2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1.2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1.2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1.2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1.2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1.2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1.2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1.2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1.2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1.2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1.2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1.2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1.2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1.2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1.2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1.2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1.2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1.2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1.2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1.2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1.2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1.2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1.2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1.2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1.2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1.2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1.2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1.2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1.2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1.2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1.2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1.2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1.2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1.2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1.2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1.2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1.2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1.2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1.2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1.2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1.2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1.2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1.2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1.2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1.2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1.2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1.2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1.2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1.2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1.2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1.2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1.2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1.2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1.2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1.2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1.2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1.2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1.2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1.2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1.2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1.2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1.2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1.2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1.2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1.2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1.2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1.2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1.2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1.2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1.2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1.2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1.2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1.2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1.2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1.2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1.2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1.2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1.2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1.2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1.2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1.2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1.2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1.2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1.2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1.2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1.2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1.2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1.2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1.2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1.2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1.2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1.2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1.2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1.2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1.2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1.2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1.2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1.2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1.2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1.2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1.2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1.2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1.2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1.2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1.2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1.2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1.2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1.2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1.2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1.2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1.2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1.2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1.2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1.2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1.2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1.2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1.2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1.2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1.2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1.2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1.2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1.2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1.2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1.2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1.2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1.2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1.2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1.2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1.2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1.2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1.2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1.2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1.2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1.2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1.2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1.2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1.2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1.2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1.2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1.2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1.2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1.2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1.2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1.2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1.2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1.2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1.2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1.2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1.2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1.2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1.2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1.2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1.2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1.2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1.2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1.2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1.2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1.2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1.2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1.2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1.2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1.2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1.2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1.2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1.2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1.2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1.2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1.2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1.2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1.2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1.2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1.2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1.2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1.2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1.2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1.2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1.2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1.2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1.2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1.2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1.2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1.2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1.2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1.2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1.2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1.2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1.2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1.2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1.2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1.2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1.2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1.2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1.2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1.2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1.2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1.2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1.2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1.2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1.2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1.2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1.2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1.2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1.2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1.2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1.2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1.2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1.2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1.2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1.2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1.2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1.2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1.2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1.2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1.2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1.2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1.2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1.2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1.2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1.2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1.2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1.2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1.2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1.2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1.2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1.2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1.2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1.2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1.2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1.2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1.2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12" right="0.12" top="0.78740157499999996" bottom="0.78740157499999996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3.7109375" customWidth="1"/>
    <col min="2" max="3" width="42.85546875" customWidth="1"/>
    <col min="4" max="4" width="18.42578125" customWidth="1"/>
    <col min="5" max="5" width="16.7109375" customWidth="1"/>
    <col min="6" max="6" width="25.28515625" customWidth="1"/>
    <col min="7" max="7" width="19.7109375" customWidth="1"/>
    <col min="8" max="8" width="16.140625" customWidth="1"/>
    <col min="9" max="20" width="9.140625" customWidth="1"/>
  </cols>
  <sheetData>
    <row r="1" spans="1:26" ht="13.5" customHeight="1" x14ac:dyDescent="0.25">
      <c r="A1" s="103" t="s">
        <v>1621</v>
      </c>
      <c r="B1" s="104" t="s">
        <v>5</v>
      </c>
      <c r="C1" s="105" t="s">
        <v>2878</v>
      </c>
      <c r="D1" s="106" t="s">
        <v>4</v>
      </c>
      <c r="E1" s="107" t="s">
        <v>1623</v>
      </c>
      <c r="F1" s="108" t="s">
        <v>1624</v>
      </c>
      <c r="G1" s="108" t="s">
        <v>1625</v>
      </c>
      <c r="H1" s="109" t="s">
        <v>2879</v>
      </c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1"/>
      <c r="V1" s="111"/>
      <c r="W1" s="111"/>
      <c r="X1" s="111"/>
      <c r="Y1" s="111"/>
      <c r="Z1" s="111"/>
    </row>
    <row r="2" spans="1:26" ht="12.75" customHeight="1" x14ac:dyDescent="0.25">
      <c r="A2" s="112">
        <v>1</v>
      </c>
      <c r="B2" s="113" t="s">
        <v>2880</v>
      </c>
      <c r="C2" s="113"/>
      <c r="D2" s="114" t="s">
        <v>2881</v>
      </c>
      <c r="E2" s="115" t="s">
        <v>2882</v>
      </c>
      <c r="F2" s="116" t="s">
        <v>2883</v>
      </c>
      <c r="G2" s="117" t="s">
        <v>2884</v>
      </c>
      <c r="H2" s="118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1"/>
      <c r="V2" s="111"/>
      <c r="W2" s="111"/>
      <c r="X2" s="111"/>
      <c r="Y2" s="111"/>
      <c r="Z2" s="111"/>
    </row>
    <row r="3" spans="1:26" ht="12.75" customHeight="1" x14ac:dyDescent="0.25">
      <c r="A3" s="112">
        <v>2</v>
      </c>
      <c r="B3" s="119" t="s">
        <v>17</v>
      </c>
      <c r="C3" s="119"/>
      <c r="D3" s="120" t="s">
        <v>16</v>
      </c>
      <c r="E3" s="121"/>
      <c r="F3" s="122" t="s">
        <v>1639</v>
      </c>
      <c r="G3" s="123" t="s">
        <v>1640</v>
      </c>
      <c r="H3" s="124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1"/>
      <c r="V3" s="111"/>
      <c r="W3" s="111"/>
      <c r="X3" s="111"/>
      <c r="Y3" s="111"/>
      <c r="Z3" s="111"/>
    </row>
    <row r="4" spans="1:26" ht="12.75" customHeight="1" x14ac:dyDescent="0.25">
      <c r="A4" s="112">
        <v>3</v>
      </c>
      <c r="B4" s="119" t="s">
        <v>12</v>
      </c>
      <c r="C4" s="125"/>
      <c r="D4" s="126" t="s">
        <v>11</v>
      </c>
      <c r="E4" s="121"/>
      <c r="F4" s="122" t="s">
        <v>1627</v>
      </c>
      <c r="G4" s="123" t="s">
        <v>1628</v>
      </c>
      <c r="H4" s="124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1"/>
      <c r="V4" s="111"/>
      <c r="W4" s="111"/>
      <c r="X4" s="111"/>
      <c r="Y4" s="111"/>
      <c r="Z4" s="111"/>
    </row>
    <row r="5" spans="1:26" ht="12.75" customHeight="1" x14ac:dyDescent="0.25">
      <c r="A5" s="112">
        <v>4</v>
      </c>
      <c r="B5" s="119" t="s">
        <v>1648</v>
      </c>
      <c r="C5" s="119"/>
      <c r="D5" s="120" t="s">
        <v>25</v>
      </c>
      <c r="E5" s="121" t="s">
        <v>1650</v>
      </c>
      <c r="F5" s="122" t="s">
        <v>1651</v>
      </c>
      <c r="G5" s="123" t="s">
        <v>1652</v>
      </c>
      <c r="H5" s="124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1"/>
      <c r="V5" s="111"/>
      <c r="W5" s="111"/>
      <c r="X5" s="111"/>
      <c r="Y5" s="111"/>
      <c r="Z5" s="111"/>
    </row>
    <row r="6" spans="1:26" ht="12.75" customHeight="1" x14ac:dyDescent="0.25">
      <c r="A6" s="112">
        <v>5</v>
      </c>
      <c r="B6" s="119" t="s">
        <v>30</v>
      </c>
      <c r="C6" s="119"/>
      <c r="D6" s="120" t="s">
        <v>29</v>
      </c>
      <c r="E6" s="121" t="s">
        <v>1654</v>
      </c>
      <c r="F6" s="122" t="s">
        <v>1655</v>
      </c>
      <c r="G6" s="123" t="s">
        <v>1656</v>
      </c>
      <c r="H6" s="124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1"/>
      <c r="V6" s="111"/>
      <c r="W6" s="111"/>
      <c r="X6" s="111"/>
      <c r="Y6" s="111"/>
      <c r="Z6" s="111"/>
    </row>
    <row r="7" spans="1:26" ht="12.75" customHeight="1" x14ac:dyDescent="0.25">
      <c r="A7" s="112">
        <v>6</v>
      </c>
      <c r="B7" s="119" t="s">
        <v>125</v>
      </c>
      <c r="C7" s="119"/>
      <c r="D7" s="120" t="s">
        <v>124</v>
      </c>
      <c r="E7" s="121" t="s">
        <v>1730</v>
      </c>
      <c r="F7" s="127" t="s">
        <v>1731</v>
      </c>
      <c r="G7" s="123" t="s">
        <v>1732</v>
      </c>
      <c r="H7" s="124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1"/>
      <c r="V7" s="111"/>
      <c r="W7" s="111"/>
      <c r="X7" s="111"/>
      <c r="Y7" s="111"/>
      <c r="Z7" s="111"/>
    </row>
    <row r="8" spans="1:26" ht="12.75" customHeight="1" x14ac:dyDescent="0.25">
      <c r="A8" s="112">
        <v>7</v>
      </c>
      <c r="B8" s="119" t="s">
        <v>34</v>
      </c>
      <c r="C8" s="119"/>
      <c r="D8" s="120" t="s">
        <v>33</v>
      </c>
      <c r="E8" s="121"/>
      <c r="F8" s="122" t="s">
        <v>1658</v>
      </c>
      <c r="G8" s="123" t="s">
        <v>1659</v>
      </c>
      <c r="H8" s="124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1"/>
      <c r="V8" s="111"/>
      <c r="W8" s="111"/>
      <c r="X8" s="111"/>
      <c r="Y8" s="111"/>
      <c r="Z8" s="111"/>
    </row>
    <row r="9" spans="1:26" ht="12.75" customHeight="1" x14ac:dyDescent="0.25">
      <c r="A9" s="112">
        <v>8</v>
      </c>
      <c r="B9" s="119" t="s">
        <v>2885</v>
      </c>
      <c r="C9" s="119"/>
      <c r="D9" s="120" t="s">
        <v>2886</v>
      </c>
      <c r="E9" s="121" t="s">
        <v>2887</v>
      </c>
      <c r="F9" s="122" t="s">
        <v>2888</v>
      </c>
      <c r="G9" s="123" t="s">
        <v>2889</v>
      </c>
      <c r="H9" s="124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1"/>
      <c r="V9" s="111"/>
      <c r="W9" s="111"/>
      <c r="X9" s="111"/>
      <c r="Y9" s="111"/>
      <c r="Z9" s="111"/>
    </row>
    <row r="10" spans="1:26" ht="12.75" customHeight="1" x14ac:dyDescent="0.25">
      <c r="A10" s="112">
        <v>9</v>
      </c>
      <c r="B10" s="119" t="s">
        <v>42</v>
      </c>
      <c r="C10" s="119"/>
      <c r="D10" s="120" t="s">
        <v>41</v>
      </c>
      <c r="E10" s="121" t="s">
        <v>1661</v>
      </c>
      <c r="F10" s="122" t="s">
        <v>1662</v>
      </c>
      <c r="G10" s="123" t="s">
        <v>1663</v>
      </c>
      <c r="H10" s="124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1"/>
      <c r="V10" s="111"/>
      <c r="W10" s="111"/>
      <c r="X10" s="111"/>
      <c r="Y10" s="111"/>
      <c r="Z10" s="111"/>
    </row>
    <row r="11" spans="1:26" ht="12.75" customHeight="1" x14ac:dyDescent="0.25">
      <c r="A11" s="112">
        <v>10</v>
      </c>
      <c r="B11" s="119" t="s">
        <v>46</v>
      </c>
      <c r="C11" s="119"/>
      <c r="D11" s="120" t="s">
        <v>45</v>
      </c>
      <c r="E11" s="121"/>
      <c r="F11" s="122" t="s">
        <v>1662</v>
      </c>
      <c r="G11" s="123" t="s">
        <v>1663</v>
      </c>
      <c r="H11" s="124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1"/>
      <c r="V11" s="111"/>
      <c r="W11" s="111"/>
      <c r="X11" s="111"/>
      <c r="Y11" s="111"/>
      <c r="Z11" s="111"/>
    </row>
    <row r="12" spans="1:26" ht="12.75" customHeight="1" x14ac:dyDescent="0.25">
      <c r="A12" s="112">
        <v>11</v>
      </c>
      <c r="B12" s="119" t="s">
        <v>1664</v>
      </c>
      <c r="C12" s="119"/>
      <c r="D12" s="120" t="s">
        <v>49</v>
      </c>
      <c r="E12" s="121"/>
      <c r="F12" s="122" t="s">
        <v>1666</v>
      </c>
      <c r="G12" s="123" t="s">
        <v>1667</v>
      </c>
      <c r="H12" s="124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1"/>
      <c r="V12" s="111"/>
      <c r="W12" s="111"/>
      <c r="X12" s="111"/>
      <c r="Y12" s="111"/>
      <c r="Z12" s="111"/>
    </row>
    <row r="13" spans="1:26" ht="12.75" customHeight="1" x14ac:dyDescent="0.25">
      <c r="A13" s="112">
        <v>12</v>
      </c>
      <c r="B13" s="119" t="s">
        <v>54</v>
      </c>
      <c r="C13" s="119"/>
      <c r="D13" s="120" t="s">
        <v>53</v>
      </c>
      <c r="E13" s="121" t="s">
        <v>1669</v>
      </c>
      <c r="F13" s="122" t="s">
        <v>1670</v>
      </c>
      <c r="G13" s="123" t="s">
        <v>1671</v>
      </c>
      <c r="H13" s="124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1"/>
      <c r="V13" s="111"/>
      <c r="W13" s="111"/>
      <c r="X13" s="111"/>
      <c r="Y13" s="111"/>
      <c r="Z13" s="111"/>
    </row>
    <row r="14" spans="1:26" ht="12.75" customHeight="1" x14ac:dyDescent="0.25">
      <c r="A14" s="112">
        <v>13</v>
      </c>
      <c r="B14" s="119" t="s">
        <v>59</v>
      </c>
      <c r="C14" s="119"/>
      <c r="D14" s="120" t="s">
        <v>58</v>
      </c>
      <c r="E14" s="121" t="s">
        <v>1673</v>
      </c>
      <c r="F14" s="122" t="s">
        <v>1631</v>
      </c>
      <c r="G14" s="123" t="s">
        <v>1675</v>
      </c>
      <c r="H14" s="124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1"/>
      <c r="V14" s="111"/>
      <c r="W14" s="111"/>
      <c r="X14" s="111"/>
      <c r="Y14" s="111"/>
      <c r="Z14" s="111"/>
    </row>
    <row r="15" spans="1:26" ht="12.75" customHeight="1" x14ac:dyDescent="0.25">
      <c r="A15" s="112">
        <v>14</v>
      </c>
      <c r="B15" s="119" t="s">
        <v>63</v>
      </c>
      <c r="C15" s="119"/>
      <c r="D15" s="120" t="s">
        <v>62</v>
      </c>
      <c r="E15" s="121" t="s">
        <v>1674</v>
      </c>
      <c r="F15" s="122" t="s">
        <v>1631</v>
      </c>
      <c r="G15" s="123" t="s">
        <v>1675</v>
      </c>
      <c r="H15" s="124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1"/>
      <c r="V15" s="111"/>
      <c r="W15" s="111"/>
      <c r="X15" s="111"/>
      <c r="Y15" s="111"/>
      <c r="Z15" s="111"/>
    </row>
    <row r="16" spans="1:26" ht="12.75" customHeight="1" x14ac:dyDescent="0.25">
      <c r="A16" s="112">
        <v>15</v>
      </c>
      <c r="B16" s="119" t="s">
        <v>66</v>
      </c>
      <c r="C16" s="119"/>
      <c r="D16" s="120" t="s">
        <v>65</v>
      </c>
      <c r="E16" s="121" t="s">
        <v>1677</v>
      </c>
      <c r="F16" s="122" t="s">
        <v>1678</v>
      </c>
      <c r="G16" s="123" t="s">
        <v>1679</v>
      </c>
      <c r="H16" s="124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1"/>
      <c r="V16" s="111"/>
      <c r="W16" s="111"/>
      <c r="X16" s="111"/>
      <c r="Y16" s="111"/>
      <c r="Z16" s="111"/>
    </row>
    <row r="17" spans="1:26" ht="12.75" customHeight="1" x14ac:dyDescent="0.25">
      <c r="A17" s="112">
        <v>16</v>
      </c>
      <c r="B17" s="119" t="s">
        <v>74</v>
      </c>
      <c r="C17" s="119"/>
      <c r="D17" s="120" t="s">
        <v>1681</v>
      </c>
      <c r="E17" s="121"/>
      <c r="F17" s="122" t="s">
        <v>1682</v>
      </c>
      <c r="G17" s="123" t="s">
        <v>1683</v>
      </c>
      <c r="H17" s="124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1"/>
      <c r="V17" s="111"/>
      <c r="W17" s="111"/>
      <c r="X17" s="111"/>
      <c r="Y17" s="111"/>
      <c r="Z17" s="111"/>
    </row>
    <row r="18" spans="1:26" ht="12.75" customHeight="1" x14ac:dyDescent="0.25">
      <c r="A18" s="112">
        <v>17</v>
      </c>
      <c r="B18" s="119" t="s">
        <v>74</v>
      </c>
      <c r="C18" s="119"/>
      <c r="D18" s="120" t="s">
        <v>77</v>
      </c>
      <c r="E18" s="121"/>
      <c r="F18" s="122" t="s">
        <v>1682</v>
      </c>
      <c r="G18" s="123" t="s">
        <v>1683</v>
      </c>
      <c r="H18" s="124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1"/>
      <c r="V18" s="111"/>
      <c r="W18" s="111"/>
      <c r="X18" s="111"/>
      <c r="Y18" s="111"/>
      <c r="Z18" s="111"/>
    </row>
    <row r="19" spans="1:26" ht="12.75" customHeight="1" x14ac:dyDescent="0.25">
      <c r="A19" s="112">
        <v>18</v>
      </c>
      <c r="B19" s="128" t="s">
        <v>1688</v>
      </c>
      <c r="C19" s="128"/>
      <c r="D19" s="120" t="s">
        <v>79</v>
      </c>
      <c r="E19" s="121" t="s">
        <v>1690</v>
      </c>
      <c r="F19" s="122" t="s">
        <v>1691</v>
      </c>
      <c r="G19" s="123" t="s">
        <v>1692</v>
      </c>
      <c r="H19" s="124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1"/>
      <c r="V19" s="111"/>
      <c r="W19" s="111"/>
      <c r="X19" s="111"/>
      <c r="Y19" s="111"/>
      <c r="Z19" s="111"/>
    </row>
    <row r="20" spans="1:26" ht="12.75" customHeight="1" x14ac:dyDescent="0.25">
      <c r="A20" s="112">
        <v>19</v>
      </c>
      <c r="B20" s="119" t="s">
        <v>1300</v>
      </c>
      <c r="C20" s="119"/>
      <c r="D20" s="120" t="s">
        <v>1299</v>
      </c>
      <c r="E20" s="121" t="s">
        <v>2668</v>
      </c>
      <c r="F20" s="122" t="s">
        <v>2669</v>
      </c>
      <c r="G20" s="123" t="s">
        <v>2670</v>
      </c>
      <c r="H20" s="124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1"/>
      <c r="V20" s="111"/>
      <c r="W20" s="111"/>
      <c r="X20" s="111"/>
      <c r="Y20" s="111"/>
      <c r="Z20" s="111"/>
    </row>
    <row r="21" spans="1:26" ht="12.75" customHeight="1" x14ac:dyDescent="0.25">
      <c r="A21" s="112">
        <v>20</v>
      </c>
      <c r="B21" s="119" t="s">
        <v>84</v>
      </c>
      <c r="C21" s="119"/>
      <c r="D21" s="120" t="s">
        <v>83</v>
      </c>
      <c r="E21" s="121" t="s">
        <v>1694</v>
      </c>
      <c r="F21" s="122" t="s">
        <v>1695</v>
      </c>
      <c r="G21" s="123" t="s">
        <v>1696</v>
      </c>
      <c r="H21" s="124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1"/>
      <c r="V21" s="111"/>
      <c r="W21" s="111"/>
      <c r="X21" s="111"/>
      <c r="Y21" s="111"/>
      <c r="Z21" s="111"/>
    </row>
    <row r="22" spans="1:26" ht="12.75" customHeight="1" x14ac:dyDescent="0.25">
      <c r="A22" s="112">
        <v>21</v>
      </c>
      <c r="B22" s="119" t="s">
        <v>88</v>
      </c>
      <c r="C22" s="119"/>
      <c r="D22" s="120" t="s">
        <v>87</v>
      </c>
      <c r="E22" s="121" t="s">
        <v>1698</v>
      </c>
      <c r="F22" s="129" t="s">
        <v>1699</v>
      </c>
      <c r="G22" s="123" t="s">
        <v>1700</v>
      </c>
      <c r="H22" s="124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1"/>
      <c r="V22" s="111"/>
      <c r="W22" s="111"/>
      <c r="X22" s="111"/>
      <c r="Y22" s="111"/>
      <c r="Z22" s="111"/>
    </row>
    <row r="23" spans="1:26" ht="12.75" customHeight="1" x14ac:dyDescent="0.25">
      <c r="A23" s="112">
        <v>22</v>
      </c>
      <c r="B23" s="119" t="s">
        <v>94</v>
      </c>
      <c r="C23" s="119"/>
      <c r="D23" s="120" t="s">
        <v>93</v>
      </c>
      <c r="E23" s="121"/>
      <c r="F23" s="122" t="s">
        <v>1702</v>
      </c>
      <c r="G23" s="123" t="s">
        <v>1703</v>
      </c>
      <c r="H23" s="124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1"/>
      <c r="V23" s="111"/>
      <c r="W23" s="111"/>
      <c r="X23" s="111"/>
      <c r="Y23" s="111"/>
      <c r="Z23" s="111"/>
    </row>
    <row r="24" spans="1:26" ht="12.75" customHeight="1" x14ac:dyDescent="0.25">
      <c r="A24" s="112">
        <v>23</v>
      </c>
      <c r="B24" s="128" t="s">
        <v>1704</v>
      </c>
      <c r="C24" s="128"/>
      <c r="D24" s="120" t="s">
        <v>97</v>
      </c>
      <c r="E24" s="121" t="s">
        <v>1706</v>
      </c>
      <c r="F24" s="129"/>
      <c r="G24" s="123" t="s">
        <v>1707</v>
      </c>
      <c r="H24" s="124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1"/>
      <c r="V24" s="111"/>
      <c r="W24" s="111"/>
      <c r="X24" s="111"/>
      <c r="Y24" s="111"/>
      <c r="Z24" s="111"/>
    </row>
    <row r="25" spans="1:26" ht="12.75" customHeight="1" x14ac:dyDescent="0.25">
      <c r="A25" s="112">
        <v>24</v>
      </c>
      <c r="B25" s="119" t="s">
        <v>106</v>
      </c>
      <c r="C25" s="119"/>
      <c r="D25" s="120" t="s">
        <v>101</v>
      </c>
      <c r="E25" s="121" t="s">
        <v>1709</v>
      </c>
      <c r="F25" s="122" t="s">
        <v>1710</v>
      </c>
      <c r="G25" s="123" t="s">
        <v>1711</v>
      </c>
      <c r="H25" s="124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1"/>
      <c r="V25" s="111"/>
      <c r="W25" s="111"/>
      <c r="X25" s="111"/>
      <c r="Y25" s="111"/>
      <c r="Z25" s="111"/>
    </row>
    <row r="26" spans="1:26" ht="12.75" customHeight="1" x14ac:dyDescent="0.25">
      <c r="A26" s="112">
        <v>25</v>
      </c>
      <c r="B26" s="119" t="s">
        <v>106</v>
      </c>
      <c r="C26" s="119"/>
      <c r="D26" s="120" t="s">
        <v>105</v>
      </c>
      <c r="E26" s="121" t="s">
        <v>1712</v>
      </c>
      <c r="F26" s="122" t="s">
        <v>1710</v>
      </c>
      <c r="G26" s="123" t="s">
        <v>1711</v>
      </c>
      <c r="H26" s="124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1"/>
      <c r="V26" s="111"/>
      <c r="W26" s="111"/>
      <c r="X26" s="111"/>
      <c r="Y26" s="111"/>
      <c r="Z26" s="111"/>
    </row>
    <row r="27" spans="1:26" ht="12.75" customHeight="1" x14ac:dyDescent="0.25">
      <c r="A27" s="112">
        <v>26</v>
      </c>
      <c r="B27" s="119" t="s">
        <v>110</v>
      </c>
      <c r="C27" s="119"/>
      <c r="D27" s="120" t="s">
        <v>109</v>
      </c>
      <c r="E27" s="121" t="s">
        <v>1714</v>
      </c>
      <c r="F27" s="122" t="s">
        <v>1715</v>
      </c>
      <c r="G27" s="123" t="s">
        <v>1716</v>
      </c>
      <c r="H27" s="124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11"/>
      <c r="V27" s="111"/>
      <c r="W27" s="111"/>
      <c r="X27" s="111"/>
      <c r="Y27" s="111"/>
      <c r="Z27" s="111"/>
    </row>
    <row r="28" spans="1:26" ht="12.75" customHeight="1" x14ac:dyDescent="0.25">
      <c r="A28" s="112">
        <v>27</v>
      </c>
      <c r="B28" s="119" t="s">
        <v>118</v>
      </c>
      <c r="C28" s="119"/>
      <c r="D28" s="120" t="s">
        <v>117</v>
      </c>
      <c r="E28" s="121" t="s">
        <v>1721</v>
      </c>
      <c r="F28" s="122" t="s">
        <v>1722</v>
      </c>
      <c r="G28" s="123" t="s">
        <v>1723</v>
      </c>
      <c r="H28" s="124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11"/>
      <c r="V28" s="111"/>
      <c r="W28" s="111"/>
      <c r="X28" s="111"/>
      <c r="Y28" s="111"/>
      <c r="Z28" s="111"/>
    </row>
    <row r="29" spans="1:26" ht="12.75" customHeight="1" x14ac:dyDescent="0.25">
      <c r="A29" s="112">
        <v>28</v>
      </c>
      <c r="B29" s="119" t="s">
        <v>1724</v>
      </c>
      <c r="C29" s="119"/>
      <c r="D29" s="130" t="s">
        <v>120</v>
      </c>
      <c r="E29" s="121" t="s">
        <v>1726</v>
      </c>
      <c r="F29" s="122" t="s">
        <v>1727</v>
      </c>
      <c r="G29" s="123" t="s">
        <v>1728</v>
      </c>
      <c r="H29" s="124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11"/>
      <c r="V29" s="111"/>
      <c r="W29" s="111"/>
      <c r="X29" s="111"/>
      <c r="Y29" s="111"/>
      <c r="Z29" s="111"/>
    </row>
    <row r="30" spans="1:26" ht="12.75" customHeight="1" x14ac:dyDescent="0.25">
      <c r="A30" s="112">
        <v>29</v>
      </c>
      <c r="B30" s="119" t="s">
        <v>129</v>
      </c>
      <c r="C30" s="119"/>
      <c r="D30" s="120" t="s">
        <v>128</v>
      </c>
      <c r="E30" s="121"/>
      <c r="F30" s="122" t="s">
        <v>1734</v>
      </c>
      <c r="G30" s="123" t="s">
        <v>1735</v>
      </c>
      <c r="H30" s="124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11"/>
      <c r="V30" s="111"/>
      <c r="W30" s="111"/>
      <c r="X30" s="111"/>
      <c r="Y30" s="111"/>
      <c r="Z30" s="111"/>
    </row>
    <row r="31" spans="1:26" ht="12.75" customHeight="1" x14ac:dyDescent="0.25">
      <c r="A31" s="112">
        <v>30</v>
      </c>
      <c r="B31" s="119" t="s">
        <v>133</v>
      </c>
      <c r="C31" s="119"/>
      <c r="D31" s="120" t="s">
        <v>132</v>
      </c>
      <c r="E31" s="121" t="s">
        <v>1737</v>
      </c>
      <c r="F31" s="122" t="s">
        <v>1738</v>
      </c>
      <c r="G31" s="123" t="s">
        <v>1739</v>
      </c>
      <c r="H31" s="124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11"/>
      <c r="V31" s="111"/>
      <c r="W31" s="111"/>
      <c r="X31" s="111"/>
      <c r="Y31" s="111"/>
      <c r="Z31" s="111"/>
    </row>
    <row r="32" spans="1:26" ht="12.75" customHeight="1" x14ac:dyDescent="0.25">
      <c r="A32" s="112">
        <v>31</v>
      </c>
      <c r="B32" s="119" t="s">
        <v>137</v>
      </c>
      <c r="C32" s="119"/>
      <c r="D32" s="130" t="s">
        <v>136</v>
      </c>
      <c r="E32" s="121"/>
      <c r="F32" s="122" t="s">
        <v>1741</v>
      </c>
      <c r="G32" s="123"/>
      <c r="H32" s="124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11"/>
      <c r="V32" s="111"/>
      <c r="W32" s="111"/>
      <c r="X32" s="111"/>
      <c r="Y32" s="111"/>
      <c r="Z32" s="111"/>
    </row>
    <row r="33" spans="1:26" ht="12.75" customHeight="1" x14ac:dyDescent="0.25">
      <c r="A33" s="112">
        <v>32</v>
      </c>
      <c r="B33" s="119" t="s">
        <v>141</v>
      </c>
      <c r="C33" s="119"/>
      <c r="D33" s="120" t="s">
        <v>140</v>
      </c>
      <c r="E33" s="121" t="s">
        <v>1743</v>
      </c>
      <c r="F33" s="122" t="s">
        <v>1744</v>
      </c>
      <c r="G33" s="123" t="s">
        <v>1745</v>
      </c>
      <c r="H33" s="124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1"/>
      <c r="V33" s="111"/>
      <c r="W33" s="111"/>
      <c r="X33" s="111"/>
      <c r="Y33" s="111"/>
      <c r="Z33" s="111"/>
    </row>
    <row r="34" spans="1:26" ht="12.75" customHeight="1" x14ac:dyDescent="0.25">
      <c r="A34" s="112">
        <v>33</v>
      </c>
      <c r="B34" s="119" t="s">
        <v>145</v>
      </c>
      <c r="C34" s="119"/>
      <c r="D34" s="120" t="s">
        <v>144</v>
      </c>
      <c r="E34" s="121" t="s">
        <v>1746</v>
      </c>
      <c r="F34" s="131" t="s">
        <v>1747</v>
      </c>
      <c r="G34" s="123" t="s">
        <v>1748</v>
      </c>
      <c r="H34" s="124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/>
      <c r="V34" s="111"/>
      <c r="W34" s="111"/>
      <c r="X34" s="111"/>
      <c r="Y34" s="111"/>
      <c r="Z34" s="111"/>
    </row>
    <row r="35" spans="1:26" ht="12.75" customHeight="1" x14ac:dyDescent="0.25">
      <c r="A35" s="112">
        <v>34</v>
      </c>
      <c r="B35" s="119" t="s">
        <v>149</v>
      </c>
      <c r="C35" s="119"/>
      <c r="D35" s="120" t="s">
        <v>148</v>
      </c>
      <c r="E35" s="121" t="s">
        <v>1750</v>
      </c>
      <c r="F35" s="132" t="s">
        <v>1751</v>
      </c>
      <c r="G35" s="123" t="s">
        <v>1752</v>
      </c>
      <c r="H35" s="124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/>
      <c r="V35" s="111"/>
      <c r="W35" s="111"/>
      <c r="X35" s="111"/>
      <c r="Y35" s="111"/>
      <c r="Z35" s="111"/>
    </row>
    <row r="36" spans="1:26" ht="12.75" customHeight="1" x14ac:dyDescent="0.25">
      <c r="A36" s="112">
        <v>35</v>
      </c>
      <c r="B36" s="128" t="s">
        <v>153</v>
      </c>
      <c r="C36" s="128"/>
      <c r="D36" s="120" t="s">
        <v>152</v>
      </c>
      <c r="E36" s="133">
        <v>3317117</v>
      </c>
      <c r="F36" s="122" t="s">
        <v>1754</v>
      </c>
      <c r="G36" s="123" t="s">
        <v>1755</v>
      </c>
      <c r="H36" s="124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/>
      <c r="V36" s="111"/>
      <c r="W36" s="111"/>
      <c r="X36" s="111"/>
      <c r="Y36" s="111"/>
      <c r="Z36" s="111"/>
    </row>
    <row r="37" spans="1:26" ht="12.75" customHeight="1" x14ac:dyDescent="0.25">
      <c r="A37" s="112">
        <v>36</v>
      </c>
      <c r="B37" s="119" t="s">
        <v>157</v>
      </c>
      <c r="C37" s="119"/>
      <c r="D37" s="120" t="s">
        <v>156</v>
      </c>
      <c r="E37" s="121" t="s">
        <v>1757</v>
      </c>
      <c r="F37" s="122" t="s">
        <v>1758</v>
      </c>
      <c r="G37" s="123" t="s">
        <v>1759</v>
      </c>
      <c r="H37" s="124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/>
      <c r="V37" s="111"/>
      <c r="W37" s="111"/>
      <c r="X37" s="111"/>
      <c r="Y37" s="111"/>
      <c r="Z37" s="111"/>
    </row>
    <row r="38" spans="1:26" ht="12.75" customHeight="1" x14ac:dyDescent="0.25">
      <c r="A38" s="112">
        <v>37</v>
      </c>
      <c r="B38" s="119" t="s">
        <v>161</v>
      </c>
      <c r="C38" s="119"/>
      <c r="D38" s="120" t="s">
        <v>160</v>
      </c>
      <c r="E38" s="134" t="s">
        <v>1761</v>
      </c>
      <c r="F38" s="122" t="s">
        <v>1762</v>
      </c>
      <c r="G38" s="123" t="s">
        <v>1763</v>
      </c>
      <c r="H38" s="124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/>
      <c r="V38" s="111"/>
      <c r="W38" s="111"/>
      <c r="X38" s="111"/>
      <c r="Y38" s="111"/>
      <c r="Z38" s="111"/>
    </row>
    <row r="39" spans="1:26" ht="12.75" customHeight="1" x14ac:dyDescent="0.25">
      <c r="A39" s="112">
        <v>38</v>
      </c>
      <c r="B39" s="119" t="s">
        <v>168</v>
      </c>
      <c r="C39" s="119"/>
      <c r="D39" s="120" t="s">
        <v>167</v>
      </c>
      <c r="E39" s="121" t="s">
        <v>1765</v>
      </c>
      <c r="F39" s="122" t="s">
        <v>1766</v>
      </c>
      <c r="G39" s="123" t="s">
        <v>1767</v>
      </c>
      <c r="H39" s="124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/>
      <c r="V39" s="111"/>
      <c r="W39" s="111"/>
      <c r="X39" s="111"/>
      <c r="Y39" s="111"/>
      <c r="Z39" s="111"/>
    </row>
    <row r="40" spans="1:26" ht="12.75" customHeight="1" x14ac:dyDescent="0.25">
      <c r="A40" s="112">
        <v>39</v>
      </c>
      <c r="B40" s="119" t="s">
        <v>1773</v>
      </c>
      <c r="C40" s="119"/>
      <c r="D40" s="120" t="s">
        <v>1774</v>
      </c>
      <c r="E40" s="121"/>
      <c r="F40" s="122" t="s">
        <v>1666</v>
      </c>
      <c r="G40" s="123" t="s">
        <v>1667</v>
      </c>
      <c r="H40" s="124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/>
      <c r="V40" s="111"/>
      <c r="W40" s="111"/>
      <c r="X40" s="111"/>
      <c r="Y40" s="111"/>
      <c r="Z40" s="111"/>
    </row>
    <row r="41" spans="1:26" ht="12.75" customHeight="1" x14ac:dyDescent="0.25">
      <c r="A41" s="112">
        <v>40</v>
      </c>
      <c r="B41" s="119" t="s">
        <v>176</v>
      </c>
      <c r="C41" s="119"/>
      <c r="D41" s="120" t="s">
        <v>175</v>
      </c>
      <c r="E41" s="121" t="s">
        <v>1776</v>
      </c>
      <c r="F41" s="122" t="s">
        <v>1777</v>
      </c>
      <c r="G41" s="123" t="s">
        <v>1778</v>
      </c>
      <c r="H41" s="124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/>
      <c r="V41" s="111"/>
      <c r="W41" s="111"/>
      <c r="X41" s="111"/>
      <c r="Y41" s="111"/>
      <c r="Z41" s="111"/>
    </row>
    <row r="42" spans="1:26" ht="12.75" customHeight="1" x14ac:dyDescent="0.25">
      <c r="A42" s="112">
        <v>41</v>
      </c>
      <c r="B42" s="119" t="s">
        <v>172</v>
      </c>
      <c r="C42" s="119"/>
      <c r="D42" s="120" t="s">
        <v>171</v>
      </c>
      <c r="E42" s="121"/>
      <c r="F42" s="122" t="s">
        <v>1780</v>
      </c>
      <c r="G42" s="123" t="s">
        <v>1781</v>
      </c>
      <c r="H42" s="124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/>
      <c r="V42" s="111"/>
      <c r="W42" s="111"/>
      <c r="X42" s="111"/>
      <c r="Y42" s="111"/>
      <c r="Z42" s="111"/>
    </row>
    <row r="43" spans="1:26" ht="12.75" customHeight="1" x14ac:dyDescent="0.25">
      <c r="A43" s="112">
        <v>42</v>
      </c>
      <c r="B43" s="119" t="s">
        <v>180</v>
      </c>
      <c r="C43" s="119"/>
      <c r="D43" s="120" t="s">
        <v>179</v>
      </c>
      <c r="E43" s="121">
        <v>3534466</v>
      </c>
      <c r="F43" s="122" t="s">
        <v>1783</v>
      </c>
      <c r="G43" s="123" t="s">
        <v>1784</v>
      </c>
      <c r="H43" s="124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11"/>
      <c r="V43" s="111"/>
      <c r="W43" s="111"/>
      <c r="X43" s="111"/>
      <c r="Y43" s="111"/>
      <c r="Z43" s="111"/>
    </row>
    <row r="44" spans="1:26" ht="12.75" customHeight="1" x14ac:dyDescent="0.25">
      <c r="A44" s="112">
        <v>43</v>
      </c>
      <c r="B44" s="119" t="s">
        <v>188</v>
      </c>
      <c r="C44" s="119"/>
      <c r="D44" s="120" t="s">
        <v>187</v>
      </c>
      <c r="E44" s="121"/>
      <c r="F44" s="122" t="s">
        <v>1786</v>
      </c>
      <c r="G44" s="123" t="s">
        <v>1787</v>
      </c>
      <c r="H44" s="124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11"/>
      <c r="V44" s="111"/>
      <c r="W44" s="111"/>
      <c r="X44" s="111"/>
      <c r="Y44" s="111"/>
      <c r="Z44" s="111"/>
    </row>
    <row r="45" spans="1:26" ht="12.75" customHeight="1" x14ac:dyDescent="0.25">
      <c r="A45" s="112">
        <v>44</v>
      </c>
      <c r="B45" s="119" t="s">
        <v>192</v>
      </c>
      <c r="C45" s="119"/>
      <c r="D45" s="120" t="s">
        <v>191</v>
      </c>
      <c r="E45" s="121"/>
      <c r="F45" s="122" t="s">
        <v>1789</v>
      </c>
      <c r="G45" s="123" t="s">
        <v>1790</v>
      </c>
      <c r="H45" s="124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1"/>
      <c r="V45" s="111"/>
      <c r="W45" s="111"/>
      <c r="X45" s="111"/>
      <c r="Y45" s="111"/>
      <c r="Z45" s="111"/>
    </row>
    <row r="46" spans="1:26" ht="12.75" customHeight="1" x14ac:dyDescent="0.25">
      <c r="A46" s="112">
        <v>45</v>
      </c>
      <c r="B46" s="119" t="s">
        <v>196</v>
      </c>
      <c r="C46" s="119"/>
      <c r="D46" s="120" t="s">
        <v>195</v>
      </c>
      <c r="E46" s="121"/>
      <c r="F46" s="122" t="s">
        <v>1792</v>
      </c>
      <c r="G46" s="123" t="s">
        <v>1793</v>
      </c>
      <c r="H46" s="124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1"/>
      <c r="V46" s="111"/>
      <c r="W46" s="111"/>
      <c r="X46" s="111"/>
      <c r="Y46" s="111"/>
      <c r="Z46" s="111"/>
    </row>
    <row r="47" spans="1:26" ht="12.75" customHeight="1" x14ac:dyDescent="0.25">
      <c r="A47" s="112">
        <v>46</v>
      </c>
      <c r="B47" s="119" t="s">
        <v>199</v>
      </c>
      <c r="C47" s="119"/>
      <c r="D47" s="120" t="s">
        <v>198</v>
      </c>
      <c r="E47" s="121" t="s">
        <v>1795</v>
      </c>
      <c r="F47" s="132" t="s">
        <v>1796</v>
      </c>
      <c r="G47" s="123" t="s">
        <v>1797</v>
      </c>
      <c r="H47" s="124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1"/>
      <c r="V47" s="111"/>
      <c r="W47" s="111"/>
      <c r="X47" s="111"/>
      <c r="Y47" s="111"/>
      <c r="Z47" s="111"/>
    </row>
    <row r="48" spans="1:26" ht="12.75" customHeight="1" x14ac:dyDescent="0.25">
      <c r="A48" s="112">
        <v>47</v>
      </c>
      <c r="B48" s="119" t="s">
        <v>203</v>
      </c>
      <c r="C48" s="119"/>
      <c r="D48" s="120" t="s">
        <v>202</v>
      </c>
      <c r="E48" s="121"/>
      <c r="F48" s="122" t="s">
        <v>1796</v>
      </c>
      <c r="G48" s="123" t="s">
        <v>1797</v>
      </c>
      <c r="H48" s="124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11"/>
      <c r="V48" s="111"/>
      <c r="W48" s="111"/>
      <c r="X48" s="111"/>
      <c r="Y48" s="111"/>
      <c r="Z48" s="111"/>
    </row>
    <row r="49" spans="1:26" ht="12.75" customHeight="1" x14ac:dyDescent="0.25">
      <c r="A49" s="112">
        <v>48</v>
      </c>
      <c r="B49" s="119" t="s">
        <v>207</v>
      </c>
      <c r="C49" s="119"/>
      <c r="D49" s="120" t="s">
        <v>206</v>
      </c>
      <c r="E49" s="121" t="s">
        <v>1799</v>
      </c>
      <c r="F49" s="122" t="s">
        <v>1800</v>
      </c>
      <c r="G49" s="123" t="s">
        <v>1801</v>
      </c>
      <c r="H49" s="124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11"/>
      <c r="V49" s="111"/>
      <c r="W49" s="111"/>
      <c r="X49" s="111"/>
      <c r="Y49" s="111"/>
      <c r="Z49" s="111"/>
    </row>
    <row r="50" spans="1:26" ht="12.75" customHeight="1" x14ac:dyDescent="0.25">
      <c r="A50" s="112">
        <v>49</v>
      </c>
      <c r="B50" s="119" t="s">
        <v>211</v>
      </c>
      <c r="C50" s="119"/>
      <c r="D50" s="120" t="s">
        <v>210</v>
      </c>
      <c r="E50" s="121" t="s">
        <v>1803</v>
      </c>
      <c r="F50" s="122" t="s">
        <v>1804</v>
      </c>
      <c r="G50" s="123" t="s">
        <v>1805</v>
      </c>
      <c r="H50" s="124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11"/>
      <c r="V50" s="111"/>
      <c r="W50" s="111"/>
      <c r="X50" s="111"/>
      <c r="Y50" s="111"/>
      <c r="Z50" s="111"/>
    </row>
    <row r="51" spans="1:26" ht="12.75" customHeight="1" x14ac:dyDescent="0.25">
      <c r="A51" s="112">
        <v>50</v>
      </c>
      <c r="B51" s="119" t="s">
        <v>215</v>
      </c>
      <c r="C51" s="119"/>
      <c r="D51" s="120" t="s">
        <v>214</v>
      </c>
      <c r="E51" s="121" t="s">
        <v>1807</v>
      </c>
      <c r="F51" s="122" t="s">
        <v>1808</v>
      </c>
      <c r="G51" s="123" t="s">
        <v>1809</v>
      </c>
      <c r="H51" s="124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11"/>
      <c r="V51" s="111"/>
      <c r="W51" s="111"/>
      <c r="X51" s="111"/>
      <c r="Y51" s="111"/>
      <c r="Z51" s="111"/>
    </row>
    <row r="52" spans="1:26" ht="12.75" customHeight="1" x14ac:dyDescent="0.25">
      <c r="A52" s="112">
        <v>51</v>
      </c>
      <c r="B52" s="119" t="s">
        <v>219</v>
      </c>
      <c r="C52" s="119"/>
      <c r="D52" s="120" t="s">
        <v>218</v>
      </c>
      <c r="E52" s="121">
        <v>21123</v>
      </c>
      <c r="F52" s="122" t="s">
        <v>1811</v>
      </c>
      <c r="G52" s="123" t="s">
        <v>1812</v>
      </c>
      <c r="H52" s="124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1"/>
      <c r="V52" s="111"/>
      <c r="W52" s="111"/>
      <c r="X52" s="111"/>
      <c r="Y52" s="111"/>
      <c r="Z52" s="111"/>
    </row>
    <row r="53" spans="1:26" ht="12.75" customHeight="1" x14ac:dyDescent="0.25">
      <c r="A53" s="112">
        <v>52</v>
      </c>
      <c r="B53" s="119" t="s">
        <v>223</v>
      </c>
      <c r="C53" s="119"/>
      <c r="D53" s="120" t="s">
        <v>222</v>
      </c>
      <c r="E53" s="121" t="s">
        <v>1814</v>
      </c>
      <c r="F53" s="122" t="s">
        <v>1815</v>
      </c>
      <c r="G53" s="123" t="s">
        <v>1816</v>
      </c>
      <c r="H53" s="124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1"/>
      <c r="V53" s="111"/>
      <c r="W53" s="111"/>
      <c r="X53" s="111"/>
      <c r="Y53" s="111"/>
      <c r="Z53" s="111"/>
    </row>
    <row r="54" spans="1:26" ht="12.75" customHeight="1" x14ac:dyDescent="0.25">
      <c r="A54" s="112">
        <v>53</v>
      </c>
      <c r="B54" s="119" t="s">
        <v>1817</v>
      </c>
      <c r="C54" s="119"/>
      <c r="D54" s="120" t="s">
        <v>1818</v>
      </c>
      <c r="E54" s="121"/>
      <c r="F54" s="122" t="s">
        <v>1819</v>
      </c>
      <c r="G54" s="123">
        <v>982575500</v>
      </c>
      <c r="H54" s="124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1"/>
      <c r="V54" s="111"/>
      <c r="W54" s="111"/>
      <c r="X54" s="111"/>
      <c r="Y54" s="111"/>
      <c r="Z54" s="111"/>
    </row>
    <row r="55" spans="1:26" ht="12.75" customHeight="1" x14ac:dyDescent="0.25">
      <c r="A55" s="112">
        <v>54</v>
      </c>
      <c r="B55" s="119" t="s">
        <v>230</v>
      </c>
      <c r="C55" s="119"/>
      <c r="D55" s="120" t="s">
        <v>229</v>
      </c>
      <c r="E55" s="121">
        <v>202255</v>
      </c>
      <c r="F55" s="122" t="s">
        <v>1821</v>
      </c>
      <c r="G55" s="123" t="s">
        <v>1822</v>
      </c>
      <c r="H55" s="124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1"/>
      <c r="V55" s="111"/>
      <c r="W55" s="111"/>
      <c r="X55" s="111"/>
      <c r="Y55" s="111"/>
      <c r="Z55" s="111"/>
    </row>
    <row r="56" spans="1:26" ht="12.75" customHeight="1" x14ac:dyDescent="0.25">
      <c r="A56" s="112">
        <v>55</v>
      </c>
      <c r="B56" s="119" t="s">
        <v>230</v>
      </c>
      <c r="C56" s="119"/>
      <c r="D56" s="120" t="s">
        <v>233</v>
      </c>
      <c r="E56" s="121">
        <v>1772</v>
      </c>
      <c r="F56" s="122" t="s">
        <v>1821</v>
      </c>
      <c r="G56" s="123" t="s">
        <v>1822</v>
      </c>
      <c r="H56" s="124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11"/>
      <c r="V56" s="111"/>
      <c r="W56" s="111"/>
      <c r="X56" s="111"/>
      <c r="Y56" s="111"/>
      <c r="Z56" s="111"/>
    </row>
    <row r="57" spans="1:26" ht="12.75" customHeight="1" x14ac:dyDescent="0.25">
      <c r="A57" s="112">
        <v>56</v>
      </c>
      <c r="B57" s="119" t="s">
        <v>240</v>
      </c>
      <c r="C57" s="119"/>
      <c r="D57" s="120" t="s">
        <v>239</v>
      </c>
      <c r="E57" s="121" t="s">
        <v>1826</v>
      </c>
      <c r="F57" s="122" t="s">
        <v>1827</v>
      </c>
      <c r="G57" s="123" t="s">
        <v>1828</v>
      </c>
      <c r="H57" s="124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11"/>
      <c r="V57" s="111"/>
      <c r="W57" s="111"/>
      <c r="X57" s="111"/>
      <c r="Y57" s="111"/>
      <c r="Z57" s="111"/>
    </row>
    <row r="58" spans="1:26" ht="12.75" customHeight="1" x14ac:dyDescent="0.25">
      <c r="A58" s="112">
        <v>57</v>
      </c>
      <c r="B58" s="119" t="s">
        <v>244</v>
      </c>
      <c r="C58" s="119"/>
      <c r="D58" s="120" t="s">
        <v>243</v>
      </c>
      <c r="E58" s="121" t="s">
        <v>1830</v>
      </c>
      <c r="F58" s="122" t="s">
        <v>1831</v>
      </c>
      <c r="G58" s="123" t="s">
        <v>1832</v>
      </c>
      <c r="H58" s="124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1"/>
      <c r="V58" s="111"/>
      <c r="W58" s="111"/>
      <c r="X58" s="111"/>
      <c r="Y58" s="111"/>
      <c r="Z58" s="111"/>
    </row>
    <row r="59" spans="1:26" ht="12.75" customHeight="1" x14ac:dyDescent="0.25">
      <c r="A59" s="112">
        <v>58</v>
      </c>
      <c r="B59" s="119" t="s">
        <v>248</v>
      </c>
      <c r="C59" s="119"/>
      <c r="D59" s="120" t="s">
        <v>247</v>
      </c>
      <c r="E59" s="121" t="s">
        <v>1834</v>
      </c>
      <c r="F59" s="122" t="s">
        <v>1835</v>
      </c>
      <c r="G59" s="123" t="s">
        <v>1836</v>
      </c>
      <c r="H59" s="124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1"/>
      <c r="V59" s="111"/>
      <c r="W59" s="111"/>
      <c r="X59" s="111"/>
      <c r="Y59" s="111"/>
      <c r="Z59" s="111"/>
    </row>
    <row r="60" spans="1:26" ht="12.75" customHeight="1" x14ac:dyDescent="0.25">
      <c r="A60" s="112">
        <v>59</v>
      </c>
      <c r="B60" s="119" t="s">
        <v>252</v>
      </c>
      <c r="C60" s="119"/>
      <c r="D60" s="120" t="s">
        <v>251</v>
      </c>
      <c r="E60" s="121" t="s">
        <v>1838</v>
      </c>
      <c r="F60" s="122" t="s">
        <v>1839</v>
      </c>
      <c r="G60" s="123" t="s">
        <v>1840</v>
      </c>
      <c r="H60" s="124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11"/>
      <c r="V60" s="111"/>
      <c r="W60" s="111"/>
      <c r="X60" s="111"/>
      <c r="Y60" s="111"/>
      <c r="Z60" s="111"/>
    </row>
    <row r="61" spans="1:26" ht="12.75" customHeight="1" x14ac:dyDescent="0.25">
      <c r="A61" s="112">
        <v>60</v>
      </c>
      <c r="B61" s="119" t="s">
        <v>259</v>
      </c>
      <c r="C61" s="119"/>
      <c r="D61" s="120" t="s">
        <v>258</v>
      </c>
      <c r="E61" s="121" t="s">
        <v>1842</v>
      </c>
      <c r="F61" s="122" t="s">
        <v>1843</v>
      </c>
      <c r="G61" s="123" t="s">
        <v>1844</v>
      </c>
      <c r="H61" s="124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11"/>
      <c r="V61" s="111"/>
      <c r="W61" s="111"/>
      <c r="X61" s="111"/>
      <c r="Y61" s="111"/>
      <c r="Z61" s="111"/>
    </row>
    <row r="62" spans="1:26" ht="12.75" customHeight="1" x14ac:dyDescent="0.25">
      <c r="A62" s="112">
        <v>61</v>
      </c>
      <c r="B62" s="119" t="s">
        <v>268</v>
      </c>
      <c r="C62" s="119"/>
      <c r="D62" s="120" t="s">
        <v>267</v>
      </c>
      <c r="E62" s="121" t="s">
        <v>1845</v>
      </c>
      <c r="F62" s="122" t="s">
        <v>1846</v>
      </c>
      <c r="G62" s="123" t="s">
        <v>1847</v>
      </c>
      <c r="H62" s="124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1"/>
      <c r="V62" s="111"/>
      <c r="W62" s="111"/>
      <c r="X62" s="111"/>
      <c r="Y62" s="111"/>
      <c r="Z62" s="111"/>
    </row>
    <row r="63" spans="1:26" ht="12.75" customHeight="1" x14ac:dyDescent="0.25">
      <c r="A63" s="112">
        <v>62</v>
      </c>
      <c r="B63" s="119" t="s">
        <v>279</v>
      </c>
      <c r="C63" s="119"/>
      <c r="D63" s="120" t="s">
        <v>278</v>
      </c>
      <c r="E63" s="121"/>
      <c r="F63" s="122" t="s">
        <v>1849</v>
      </c>
      <c r="G63" s="123" t="s">
        <v>1850</v>
      </c>
      <c r="H63" s="124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11"/>
      <c r="V63" s="111"/>
      <c r="W63" s="111"/>
      <c r="X63" s="111"/>
      <c r="Y63" s="111"/>
      <c r="Z63" s="111"/>
    </row>
    <row r="64" spans="1:26" ht="12.75" customHeight="1" x14ac:dyDescent="0.25">
      <c r="A64" s="112">
        <v>63</v>
      </c>
      <c r="B64" s="119" t="s">
        <v>286</v>
      </c>
      <c r="C64" s="119"/>
      <c r="D64" s="120" t="s">
        <v>285</v>
      </c>
      <c r="E64" s="121" t="s">
        <v>1855</v>
      </c>
      <c r="F64" s="122" t="s">
        <v>1856</v>
      </c>
      <c r="G64" s="123" t="s">
        <v>1857</v>
      </c>
      <c r="H64" s="124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1"/>
      <c r="V64" s="111"/>
      <c r="W64" s="111"/>
      <c r="X64" s="111"/>
      <c r="Y64" s="111"/>
      <c r="Z64" s="111"/>
    </row>
    <row r="65" spans="1:26" ht="12.75" customHeight="1" x14ac:dyDescent="0.25">
      <c r="A65" s="112">
        <v>64</v>
      </c>
      <c r="B65" s="119" t="s">
        <v>289</v>
      </c>
      <c r="C65" s="119"/>
      <c r="D65" s="120" t="s">
        <v>288</v>
      </c>
      <c r="E65" s="121" t="s">
        <v>1859</v>
      </c>
      <c r="F65" s="122" t="s">
        <v>1860</v>
      </c>
      <c r="G65" s="123" t="s">
        <v>1861</v>
      </c>
      <c r="H65" s="124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1"/>
      <c r="V65" s="111"/>
      <c r="W65" s="111"/>
      <c r="X65" s="111"/>
      <c r="Y65" s="111"/>
      <c r="Z65" s="111"/>
    </row>
    <row r="66" spans="1:26" ht="12.75" customHeight="1" x14ac:dyDescent="0.25">
      <c r="A66" s="112">
        <v>65</v>
      </c>
      <c r="B66" s="119" t="s">
        <v>293</v>
      </c>
      <c r="C66" s="119"/>
      <c r="D66" s="120" t="s">
        <v>292</v>
      </c>
      <c r="E66" s="121" t="s">
        <v>1863</v>
      </c>
      <c r="F66" s="122" t="s">
        <v>1864</v>
      </c>
      <c r="G66" s="123" t="s">
        <v>1865</v>
      </c>
      <c r="H66" s="124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1"/>
      <c r="V66" s="111"/>
      <c r="W66" s="111"/>
      <c r="X66" s="111"/>
      <c r="Y66" s="111"/>
      <c r="Z66" s="111"/>
    </row>
    <row r="67" spans="1:26" ht="12.75" customHeight="1" x14ac:dyDescent="0.25">
      <c r="A67" s="112">
        <v>66</v>
      </c>
      <c r="B67" s="119" t="s">
        <v>2890</v>
      </c>
      <c r="C67" s="119"/>
      <c r="D67" s="120" t="s">
        <v>2891</v>
      </c>
      <c r="E67" s="121" t="s">
        <v>2892</v>
      </c>
      <c r="F67" s="122" t="s">
        <v>2893</v>
      </c>
      <c r="G67" s="123" t="s">
        <v>2894</v>
      </c>
      <c r="H67" s="124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1"/>
      <c r="V67" s="111"/>
      <c r="W67" s="111"/>
      <c r="X67" s="111"/>
      <c r="Y67" s="111"/>
      <c r="Z67" s="111"/>
    </row>
    <row r="68" spans="1:26" ht="12.75" customHeight="1" x14ac:dyDescent="0.25">
      <c r="A68" s="112">
        <v>67</v>
      </c>
      <c r="B68" s="119" t="s">
        <v>300</v>
      </c>
      <c r="C68" s="119"/>
      <c r="D68" s="135" t="s">
        <v>299</v>
      </c>
      <c r="E68" s="121">
        <v>3324263</v>
      </c>
      <c r="F68" s="122" t="s">
        <v>1867</v>
      </c>
      <c r="G68" s="123" t="s">
        <v>1868</v>
      </c>
      <c r="H68" s="124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11"/>
      <c r="V68" s="111"/>
      <c r="W68" s="111"/>
      <c r="X68" s="111"/>
      <c r="Y68" s="111"/>
      <c r="Z68" s="111"/>
    </row>
    <row r="69" spans="1:26" ht="12.75" customHeight="1" x14ac:dyDescent="0.25">
      <c r="A69" s="112">
        <v>68</v>
      </c>
      <c r="B69" s="119" t="s">
        <v>2895</v>
      </c>
      <c r="C69" s="125"/>
      <c r="D69" s="126" t="s">
        <v>2896</v>
      </c>
      <c r="E69" s="121" t="s">
        <v>2897</v>
      </c>
      <c r="F69" s="122" t="s">
        <v>2898</v>
      </c>
      <c r="G69" s="123" t="s">
        <v>2899</v>
      </c>
      <c r="H69" s="124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11"/>
      <c r="V69" s="111"/>
      <c r="W69" s="111"/>
      <c r="X69" s="111"/>
      <c r="Y69" s="111"/>
      <c r="Z69" s="111"/>
    </row>
    <row r="70" spans="1:26" ht="12.75" customHeight="1" x14ac:dyDescent="0.25">
      <c r="A70" s="112">
        <v>69</v>
      </c>
      <c r="B70" s="119" t="s">
        <v>304</v>
      </c>
      <c r="C70" s="136"/>
      <c r="D70" s="120" t="s">
        <v>303</v>
      </c>
      <c r="E70" s="121" t="s">
        <v>1870</v>
      </c>
      <c r="F70" s="122"/>
      <c r="G70" s="123" t="s">
        <v>1871</v>
      </c>
      <c r="H70" s="124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1"/>
      <c r="V70" s="111"/>
      <c r="W70" s="111"/>
      <c r="X70" s="111"/>
      <c r="Y70" s="111"/>
      <c r="Z70" s="111"/>
    </row>
    <row r="71" spans="1:26" ht="12.75" customHeight="1" x14ac:dyDescent="0.25">
      <c r="A71" s="112">
        <v>70</v>
      </c>
      <c r="B71" s="119" t="s">
        <v>2900</v>
      </c>
      <c r="C71" s="119"/>
      <c r="D71" s="120" t="s">
        <v>2901</v>
      </c>
      <c r="E71" s="121" t="s">
        <v>2902</v>
      </c>
      <c r="F71" s="122" t="s">
        <v>2903</v>
      </c>
      <c r="G71" s="123" t="s">
        <v>2904</v>
      </c>
      <c r="H71" s="124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1"/>
      <c r="V71" s="111"/>
      <c r="W71" s="111"/>
      <c r="X71" s="111"/>
      <c r="Y71" s="111"/>
      <c r="Z71" s="111"/>
    </row>
    <row r="72" spans="1:26" ht="12.75" customHeight="1" x14ac:dyDescent="0.25">
      <c r="A72" s="112">
        <v>71</v>
      </c>
      <c r="B72" s="119" t="s">
        <v>1872</v>
      </c>
      <c r="C72" s="119"/>
      <c r="D72" s="120" t="s">
        <v>1873</v>
      </c>
      <c r="E72" s="121"/>
      <c r="F72" s="122" t="s">
        <v>1874</v>
      </c>
      <c r="G72" s="123" t="s">
        <v>1875</v>
      </c>
      <c r="H72" s="124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/>
      <c r="V72" s="111"/>
      <c r="W72" s="111"/>
      <c r="X72" s="111"/>
      <c r="Y72" s="111"/>
      <c r="Z72" s="111"/>
    </row>
    <row r="73" spans="1:26" ht="12.75" customHeight="1" x14ac:dyDescent="0.25">
      <c r="A73" s="112">
        <v>72</v>
      </c>
      <c r="B73" s="119" t="s">
        <v>308</v>
      </c>
      <c r="C73" s="119"/>
      <c r="D73" s="120" t="s">
        <v>307</v>
      </c>
      <c r="E73" s="121" t="s">
        <v>1877</v>
      </c>
      <c r="F73" s="122" t="s">
        <v>1878</v>
      </c>
      <c r="G73" s="123" t="s">
        <v>1879</v>
      </c>
      <c r="H73" s="124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1"/>
      <c r="V73" s="111"/>
      <c r="W73" s="111"/>
      <c r="X73" s="111"/>
      <c r="Y73" s="111"/>
      <c r="Z73" s="111"/>
    </row>
    <row r="74" spans="1:26" ht="12.75" customHeight="1" x14ac:dyDescent="0.25">
      <c r="A74" s="112">
        <v>73</v>
      </c>
      <c r="B74" s="119" t="s">
        <v>312</v>
      </c>
      <c r="C74" s="119"/>
      <c r="D74" s="120" t="s">
        <v>311</v>
      </c>
      <c r="E74" s="121"/>
      <c r="F74" s="122" t="s">
        <v>1881</v>
      </c>
      <c r="G74" s="123" t="s">
        <v>1882</v>
      </c>
      <c r="H74" s="124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/>
      <c r="V74" s="111"/>
      <c r="W74" s="111"/>
      <c r="X74" s="111"/>
      <c r="Y74" s="111"/>
      <c r="Z74" s="111"/>
    </row>
    <row r="75" spans="1:26" ht="12.75" customHeight="1" x14ac:dyDescent="0.25">
      <c r="A75" s="112">
        <v>74</v>
      </c>
      <c r="B75" s="119" t="s">
        <v>316</v>
      </c>
      <c r="C75" s="119"/>
      <c r="D75" s="120" t="s">
        <v>315</v>
      </c>
      <c r="E75" s="121"/>
      <c r="F75" s="137" t="s">
        <v>1883</v>
      </c>
      <c r="G75" s="123" t="s">
        <v>1882</v>
      </c>
      <c r="H75" s="124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/>
      <c r="V75" s="111"/>
      <c r="W75" s="111"/>
      <c r="X75" s="111"/>
      <c r="Y75" s="111"/>
      <c r="Z75" s="111"/>
    </row>
    <row r="76" spans="1:26" ht="12.75" customHeight="1" x14ac:dyDescent="0.25">
      <c r="A76" s="112">
        <v>75</v>
      </c>
      <c r="B76" s="119" t="s">
        <v>324</v>
      </c>
      <c r="C76" s="138"/>
      <c r="D76" s="120" t="s">
        <v>323</v>
      </c>
      <c r="E76" s="121" t="s">
        <v>1889</v>
      </c>
      <c r="F76" s="139" t="s">
        <v>1890</v>
      </c>
      <c r="G76" s="123" t="s">
        <v>1891</v>
      </c>
      <c r="H76" s="124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/>
      <c r="V76" s="111"/>
      <c r="W76" s="111"/>
      <c r="X76" s="111"/>
      <c r="Y76" s="111"/>
      <c r="Z76" s="111"/>
    </row>
    <row r="77" spans="1:26" ht="12.75" customHeight="1" x14ac:dyDescent="0.25">
      <c r="A77" s="112">
        <v>76</v>
      </c>
      <c r="B77" s="119" t="s">
        <v>320</v>
      </c>
      <c r="C77" s="125"/>
      <c r="D77" s="126" t="s">
        <v>319</v>
      </c>
      <c r="E77" s="121" t="s">
        <v>1885</v>
      </c>
      <c r="F77" s="129" t="s">
        <v>1886</v>
      </c>
      <c r="G77" s="123" t="s">
        <v>1887</v>
      </c>
      <c r="H77" s="124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/>
      <c r="V77" s="111"/>
      <c r="W77" s="111"/>
      <c r="X77" s="111"/>
      <c r="Y77" s="111"/>
      <c r="Z77" s="111"/>
    </row>
    <row r="78" spans="1:26" ht="12.75" customHeight="1" x14ac:dyDescent="0.25">
      <c r="A78" s="112">
        <v>77</v>
      </c>
      <c r="B78" s="119" t="s">
        <v>332</v>
      </c>
      <c r="C78" s="119"/>
      <c r="D78" s="135" t="s">
        <v>331</v>
      </c>
      <c r="E78" s="121" t="s">
        <v>1915</v>
      </c>
      <c r="F78" s="132" t="s">
        <v>1916</v>
      </c>
      <c r="G78" s="123" t="s">
        <v>1917</v>
      </c>
      <c r="H78" s="124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/>
      <c r="V78" s="111"/>
      <c r="W78" s="111"/>
      <c r="X78" s="111"/>
      <c r="Y78" s="111"/>
      <c r="Z78" s="111"/>
    </row>
    <row r="79" spans="1:26" ht="12.75" customHeight="1" x14ac:dyDescent="0.25">
      <c r="A79" s="112">
        <v>78</v>
      </c>
      <c r="B79" s="119" t="s">
        <v>336</v>
      </c>
      <c r="C79" s="119"/>
      <c r="D79" s="120" t="s">
        <v>335</v>
      </c>
      <c r="E79" s="121" t="s">
        <v>1919</v>
      </c>
      <c r="F79" s="122" t="s">
        <v>1920</v>
      </c>
      <c r="G79" s="123" t="s">
        <v>1921</v>
      </c>
      <c r="H79" s="124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/>
      <c r="V79" s="111"/>
      <c r="W79" s="111"/>
      <c r="X79" s="111"/>
      <c r="Y79" s="111"/>
      <c r="Z79" s="111"/>
    </row>
    <row r="80" spans="1:26" ht="12.75" customHeight="1" x14ac:dyDescent="0.25">
      <c r="A80" s="112">
        <v>79</v>
      </c>
      <c r="B80" s="119" t="s">
        <v>340</v>
      </c>
      <c r="C80" s="119"/>
      <c r="D80" s="120" t="s">
        <v>339</v>
      </c>
      <c r="E80" s="121"/>
      <c r="F80" s="122" t="s">
        <v>1923</v>
      </c>
      <c r="G80" s="123" t="s">
        <v>1924</v>
      </c>
      <c r="H80" s="124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/>
      <c r="V80" s="111"/>
      <c r="W80" s="111"/>
      <c r="X80" s="111"/>
      <c r="Y80" s="111"/>
      <c r="Z80" s="111"/>
    </row>
    <row r="81" spans="1:26" ht="12.75" customHeight="1" x14ac:dyDescent="0.25">
      <c r="A81" s="112">
        <v>80</v>
      </c>
      <c r="B81" s="119" t="s">
        <v>348</v>
      </c>
      <c r="C81" s="119"/>
      <c r="D81" s="120" t="s">
        <v>347</v>
      </c>
      <c r="E81" s="121" t="s">
        <v>1929</v>
      </c>
      <c r="F81" s="122" t="s">
        <v>1927</v>
      </c>
      <c r="G81" s="123" t="s">
        <v>1928</v>
      </c>
      <c r="H81" s="124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/>
      <c r="V81" s="111"/>
      <c r="W81" s="111"/>
      <c r="X81" s="111"/>
      <c r="Y81" s="111"/>
      <c r="Z81" s="111"/>
    </row>
    <row r="82" spans="1:26" ht="12.75" customHeight="1" x14ac:dyDescent="0.25">
      <c r="A82" s="112">
        <v>81</v>
      </c>
      <c r="B82" s="119" t="s">
        <v>344</v>
      </c>
      <c r="C82" s="119"/>
      <c r="D82" s="120" t="s">
        <v>343</v>
      </c>
      <c r="E82" s="121" t="s">
        <v>1926</v>
      </c>
      <c r="F82" s="122" t="s">
        <v>1927</v>
      </c>
      <c r="G82" s="123" t="s">
        <v>1928</v>
      </c>
      <c r="H82" s="124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/>
      <c r="V82" s="111"/>
      <c r="W82" s="111"/>
      <c r="X82" s="111"/>
      <c r="Y82" s="111"/>
      <c r="Z82" s="111"/>
    </row>
    <row r="83" spans="1:26" ht="12.75" customHeight="1" x14ac:dyDescent="0.25">
      <c r="A83" s="112">
        <v>82</v>
      </c>
      <c r="B83" s="119" t="s">
        <v>352</v>
      </c>
      <c r="C83" s="119"/>
      <c r="D83" s="120" t="s">
        <v>351</v>
      </c>
      <c r="E83" s="121" t="s">
        <v>1931</v>
      </c>
      <c r="F83" s="122" t="s">
        <v>1932</v>
      </c>
      <c r="G83" s="123" t="s">
        <v>1933</v>
      </c>
      <c r="H83" s="124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/>
      <c r="V83" s="111"/>
      <c r="W83" s="111"/>
      <c r="X83" s="111"/>
      <c r="Y83" s="111"/>
      <c r="Z83" s="111"/>
    </row>
    <row r="84" spans="1:26" ht="12.75" customHeight="1" x14ac:dyDescent="0.25">
      <c r="A84" s="112">
        <v>83</v>
      </c>
      <c r="B84" s="119" t="s">
        <v>355</v>
      </c>
      <c r="C84" s="119"/>
      <c r="D84" s="120" t="s">
        <v>354</v>
      </c>
      <c r="E84" s="121" t="s">
        <v>1935</v>
      </c>
      <c r="F84" s="122" t="s">
        <v>1936</v>
      </c>
      <c r="G84" s="123" t="s">
        <v>1937</v>
      </c>
      <c r="H84" s="124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/>
      <c r="V84" s="111"/>
      <c r="W84" s="111"/>
      <c r="X84" s="111"/>
      <c r="Y84" s="111"/>
      <c r="Z84" s="111"/>
    </row>
    <row r="85" spans="1:26" ht="12.75" customHeight="1" x14ac:dyDescent="0.25">
      <c r="A85" s="112">
        <v>84</v>
      </c>
      <c r="B85" s="119" t="s">
        <v>358</v>
      </c>
      <c r="C85" s="119"/>
      <c r="D85" s="120" t="s">
        <v>357</v>
      </c>
      <c r="E85" s="121"/>
      <c r="F85" s="122" t="s">
        <v>1936</v>
      </c>
      <c r="G85" s="123" t="s">
        <v>1937</v>
      </c>
      <c r="H85" s="124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/>
      <c r="V85" s="111"/>
      <c r="W85" s="111"/>
      <c r="X85" s="111"/>
      <c r="Y85" s="111"/>
      <c r="Z85" s="111"/>
    </row>
    <row r="86" spans="1:26" ht="12.75" customHeight="1" x14ac:dyDescent="0.25">
      <c r="A86" s="112">
        <v>85</v>
      </c>
      <c r="B86" s="119" t="s">
        <v>361</v>
      </c>
      <c r="C86" s="119"/>
      <c r="D86" s="120" t="s">
        <v>360</v>
      </c>
      <c r="E86" s="121"/>
      <c r="F86" s="122" t="s">
        <v>1936</v>
      </c>
      <c r="G86" s="123" t="s">
        <v>1937</v>
      </c>
      <c r="H86" s="124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1"/>
      <c r="V86" s="111"/>
      <c r="W86" s="111"/>
      <c r="X86" s="111"/>
      <c r="Y86" s="111"/>
      <c r="Z86" s="111"/>
    </row>
    <row r="87" spans="1:26" ht="12.75" customHeight="1" x14ac:dyDescent="0.25">
      <c r="A87" s="112">
        <v>86</v>
      </c>
      <c r="B87" s="119" t="s">
        <v>2905</v>
      </c>
      <c r="C87" s="119"/>
      <c r="D87" s="120" t="s">
        <v>2906</v>
      </c>
      <c r="E87" s="121" t="s">
        <v>2907</v>
      </c>
      <c r="F87" s="122" t="s">
        <v>2908</v>
      </c>
      <c r="G87" s="123" t="s">
        <v>2909</v>
      </c>
      <c r="H87" s="124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/>
      <c r="V87" s="111"/>
      <c r="W87" s="111"/>
      <c r="X87" s="111"/>
      <c r="Y87" s="111"/>
      <c r="Z87" s="111"/>
    </row>
    <row r="88" spans="1:26" ht="12.75" customHeight="1" x14ac:dyDescent="0.25">
      <c r="A88" s="112">
        <v>87</v>
      </c>
      <c r="B88" s="119" t="s">
        <v>364</v>
      </c>
      <c r="C88" s="119"/>
      <c r="D88" s="120" t="s">
        <v>363</v>
      </c>
      <c r="E88" s="121" t="s">
        <v>1939</v>
      </c>
      <c r="F88" s="122" t="s">
        <v>1940</v>
      </c>
      <c r="G88" s="123" t="s">
        <v>1941</v>
      </c>
      <c r="H88" s="124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/>
      <c r="V88" s="111"/>
      <c r="W88" s="111"/>
      <c r="X88" s="111"/>
      <c r="Y88" s="111"/>
      <c r="Z88" s="111"/>
    </row>
    <row r="89" spans="1:26" ht="12.75" customHeight="1" x14ac:dyDescent="0.25">
      <c r="A89" s="112">
        <v>88</v>
      </c>
      <c r="B89" s="119" t="s">
        <v>368</v>
      </c>
      <c r="C89" s="119"/>
      <c r="D89" s="120" t="s">
        <v>367</v>
      </c>
      <c r="E89" s="121" t="s">
        <v>1943</v>
      </c>
      <c r="F89" s="122" t="s">
        <v>1944</v>
      </c>
      <c r="G89" s="123" t="s">
        <v>1945</v>
      </c>
      <c r="H89" s="124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/>
      <c r="V89" s="111"/>
      <c r="W89" s="111"/>
      <c r="X89" s="111"/>
      <c r="Y89" s="111"/>
      <c r="Z89" s="111"/>
    </row>
    <row r="90" spans="1:26" ht="12.75" customHeight="1" x14ac:dyDescent="0.25">
      <c r="A90" s="112">
        <v>89</v>
      </c>
      <c r="B90" s="119" t="s">
        <v>376</v>
      </c>
      <c r="C90" s="119"/>
      <c r="D90" s="120" t="s">
        <v>375</v>
      </c>
      <c r="E90" s="121"/>
      <c r="F90" s="140" t="s">
        <v>1950</v>
      </c>
      <c r="G90" s="123"/>
      <c r="H90" s="124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/>
      <c r="V90" s="111"/>
      <c r="W90" s="111"/>
      <c r="X90" s="111"/>
      <c r="Y90" s="111"/>
      <c r="Z90" s="111"/>
    </row>
    <row r="91" spans="1:26" ht="12.75" customHeight="1" x14ac:dyDescent="0.25">
      <c r="A91" s="112">
        <v>90</v>
      </c>
      <c r="B91" s="119" t="s">
        <v>379</v>
      </c>
      <c r="C91" s="119"/>
      <c r="D91" s="120" t="s">
        <v>378</v>
      </c>
      <c r="E91" s="121"/>
      <c r="F91" s="122" t="s">
        <v>1952</v>
      </c>
      <c r="G91" s="123" t="s">
        <v>1937</v>
      </c>
      <c r="H91" s="124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/>
      <c r="V91" s="111"/>
      <c r="W91" s="111"/>
      <c r="X91" s="111"/>
      <c r="Y91" s="111"/>
      <c r="Z91" s="111"/>
    </row>
    <row r="92" spans="1:26" ht="12.75" customHeight="1" x14ac:dyDescent="0.25">
      <c r="A92" s="112">
        <v>91</v>
      </c>
      <c r="B92" s="119" t="s">
        <v>382</v>
      </c>
      <c r="C92" s="119"/>
      <c r="D92" s="120" t="s">
        <v>381</v>
      </c>
      <c r="E92" s="121"/>
      <c r="F92" s="122" t="s">
        <v>1952</v>
      </c>
      <c r="G92" s="123" t="s">
        <v>1937</v>
      </c>
      <c r="H92" s="124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/>
      <c r="V92" s="111"/>
      <c r="W92" s="111"/>
      <c r="X92" s="111"/>
      <c r="Y92" s="111"/>
      <c r="Z92" s="111"/>
    </row>
    <row r="93" spans="1:26" ht="12.75" customHeight="1" x14ac:dyDescent="0.25">
      <c r="A93" s="112">
        <v>92</v>
      </c>
      <c r="B93" s="119" t="s">
        <v>384</v>
      </c>
      <c r="C93" s="119"/>
      <c r="D93" s="120" t="s">
        <v>383</v>
      </c>
      <c r="E93" s="121" t="s">
        <v>1953</v>
      </c>
      <c r="F93" s="122" t="s">
        <v>1954</v>
      </c>
      <c r="G93" s="123" t="s">
        <v>1955</v>
      </c>
      <c r="H93" s="124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1"/>
      <c r="V93" s="111"/>
      <c r="W93" s="111"/>
      <c r="X93" s="111"/>
      <c r="Y93" s="111"/>
      <c r="Z93" s="111"/>
    </row>
    <row r="94" spans="1:26" ht="12.75" customHeight="1" x14ac:dyDescent="0.25">
      <c r="A94" s="112">
        <v>93</v>
      </c>
      <c r="B94" s="119" t="s">
        <v>388</v>
      </c>
      <c r="C94" s="119"/>
      <c r="D94" s="120" t="s">
        <v>387</v>
      </c>
      <c r="E94" s="121" t="s">
        <v>1957</v>
      </c>
      <c r="F94" s="122" t="s">
        <v>1958</v>
      </c>
      <c r="G94" s="123" t="s">
        <v>1959</v>
      </c>
      <c r="H94" s="124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/>
      <c r="V94" s="111"/>
      <c r="W94" s="111"/>
      <c r="X94" s="111"/>
      <c r="Y94" s="111"/>
      <c r="Z94" s="111"/>
    </row>
    <row r="95" spans="1:26" ht="12.75" customHeight="1" x14ac:dyDescent="0.25">
      <c r="A95" s="112">
        <v>94</v>
      </c>
      <c r="B95" s="119" t="s">
        <v>392</v>
      </c>
      <c r="C95" s="119"/>
      <c r="D95" s="120" t="s">
        <v>391</v>
      </c>
      <c r="E95" s="121" t="s">
        <v>1961</v>
      </c>
      <c r="F95" s="122" t="s">
        <v>1962</v>
      </c>
      <c r="G95" s="123" t="s">
        <v>1963</v>
      </c>
      <c r="H95" s="124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/>
      <c r="V95" s="111"/>
      <c r="W95" s="111"/>
      <c r="X95" s="111"/>
      <c r="Y95" s="111"/>
      <c r="Z95" s="111"/>
    </row>
    <row r="96" spans="1:26" ht="12.75" customHeight="1" x14ac:dyDescent="0.25">
      <c r="A96" s="112">
        <v>95</v>
      </c>
      <c r="B96" s="119" t="s">
        <v>396</v>
      </c>
      <c r="C96" s="119"/>
      <c r="D96" s="120" t="s">
        <v>395</v>
      </c>
      <c r="E96" s="121" t="s">
        <v>1965</v>
      </c>
      <c r="F96" s="129" t="s">
        <v>1966</v>
      </c>
      <c r="G96" s="123" t="s">
        <v>1967</v>
      </c>
      <c r="H96" s="124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/>
      <c r="V96" s="111"/>
      <c r="W96" s="111"/>
      <c r="X96" s="111"/>
      <c r="Y96" s="111"/>
      <c r="Z96" s="111"/>
    </row>
    <row r="97" spans="1:26" ht="12.75" customHeight="1" x14ac:dyDescent="0.25">
      <c r="A97" s="112">
        <v>96</v>
      </c>
      <c r="B97" s="119" t="s">
        <v>404</v>
      </c>
      <c r="C97" s="119"/>
      <c r="D97" s="120" t="s">
        <v>403</v>
      </c>
      <c r="E97" s="121" t="s">
        <v>1972</v>
      </c>
      <c r="F97" s="122" t="s">
        <v>1973</v>
      </c>
      <c r="G97" s="123" t="s">
        <v>1974</v>
      </c>
      <c r="H97" s="124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/>
      <c r="V97" s="111"/>
      <c r="W97" s="111"/>
      <c r="X97" s="111"/>
      <c r="Y97" s="111"/>
      <c r="Z97" s="111"/>
    </row>
    <row r="98" spans="1:26" ht="12.75" customHeight="1" x14ac:dyDescent="0.25">
      <c r="A98" s="112">
        <v>97</v>
      </c>
      <c r="B98" s="119" t="s">
        <v>408</v>
      </c>
      <c r="C98" s="119"/>
      <c r="D98" s="120" t="s">
        <v>407</v>
      </c>
      <c r="E98" s="121" t="s">
        <v>1976</v>
      </c>
      <c r="F98" s="122" t="s">
        <v>1977</v>
      </c>
      <c r="G98" s="123" t="s">
        <v>1978</v>
      </c>
      <c r="H98" s="124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/>
      <c r="V98" s="111"/>
      <c r="W98" s="111"/>
      <c r="X98" s="111"/>
      <c r="Y98" s="111"/>
      <c r="Z98" s="111"/>
    </row>
    <row r="99" spans="1:26" ht="12.75" customHeight="1" x14ac:dyDescent="0.25">
      <c r="A99" s="112">
        <v>98</v>
      </c>
      <c r="B99" s="119" t="s">
        <v>416</v>
      </c>
      <c r="C99" s="119"/>
      <c r="D99" s="120" t="s">
        <v>415</v>
      </c>
      <c r="E99" s="121" t="s">
        <v>1980</v>
      </c>
      <c r="F99" s="122" t="s">
        <v>1981</v>
      </c>
      <c r="G99" s="123" t="s">
        <v>1982</v>
      </c>
      <c r="H99" s="124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/>
      <c r="V99" s="111"/>
      <c r="W99" s="111"/>
      <c r="X99" s="111"/>
      <c r="Y99" s="111"/>
      <c r="Z99" s="111"/>
    </row>
    <row r="100" spans="1:26" ht="12.75" customHeight="1" x14ac:dyDescent="0.25">
      <c r="A100" s="112">
        <v>99</v>
      </c>
      <c r="B100" s="119" t="s">
        <v>420</v>
      </c>
      <c r="C100" s="119"/>
      <c r="D100" s="120" t="s">
        <v>419</v>
      </c>
      <c r="E100" s="121" t="s">
        <v>1984</v>
      </c>
      <c r="F100" s="122" t="s">
        <v>1985</v>
      </c>
      <c r="G100" s="123" t="s">
        <v>1986</v>
      </c>
      <c r="H100" s="124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/>
      <c r="V100" s="111"/>
      <c r="W100" s="111"/>
      <c r="X100" s="111"/>
      <c r="Y100" s="111"/>
      <c r="Z100" s="111"/>
    </row>
    <row r="101" spans="1:26" ht="12.75" customHeight="1" x14ac:dyDescent="0.25">
      <c r="A101" s="112">
        <v>100</v>
      </c>
      <c r="B101" s="119" t="s">
        <v>423</v>
      </c>
      <c r="C101" s="119"/>
      <c r="D101" s="120" t="s">
        <v>422</v>
      </c>
      <c r="E101" s="121" t="s">
        <v>1988</v>
      </c>
      <c r="F101" s="122" t="s">
        <v>1989</v>
      </c>
      <c r="G101" s="123" t="s">
        <v>1990</v>
      </c>
      <c r="H101" s="124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/>
      <c r="V101" s="111"/>
      <c r="W101" s="111"/>
      <c r="X101" s="111"/>
      <c r="Y101" s="111"/>
      <c r="Z101" s="111"/>
    </row>
    <row r="102" spans="1:26" ht="12.75" customHeight="1" x14ac:dyDescent="0.25">
      <c r="A102" s="112">
        <v>101</v>
      </c>
      <c r="B102" s="119" t="s">
        <v>427</v>
      </c>
      <c r="C102" s="119"/>
      <c r="D102" s="120" t="s">
        <v>426</v>
      </c>
      <c r="E102" s="121" t="s">
        <v>1992</v>
      </c>
      <c r="F102" s="129" t="s">
        <v>1699</v>
      </c>
      <c r="G102" s="123" t="s">
        <v>1700</v>
      </c>
      <c r="H102" s="124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/>
      <c r="V102" s="111"/>
      <c r="W102" s="111"/>
      <c r="X102" s="111"/>
      <c r="Y102" s="111"/>
      <c r="Z102" s="111"/>
    </row>
    <row r="103" spans="1:26" ht="12.75" customHeight="1" x14ac:dyDescent="0.25">
      <c r="A103" s="112">
        <v>102</v>
      </c>
      <c r="B103" s="119" t="s">
        <v>400</v>
      </c>
      <c r="C103" s="119"/>
      <c r="D103" s="120" t="s">
        <v>399</v>
      </c>
      <c r="E103" s="121"/>
      <c r="F103" s="127" t="s">
        <v>1969</v>
      </c>
      <c r="G103" s="123" t="s">
        <v>1970</v>
      </c>
      <c r="H103" s="124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1"/>
      <c r="V103" s="111"/>
      <c r="W103" s="111"/>
      <c r="X103" s="111"/>
      <c r="Y103" s="111"/>
      <c r="Z103" s="111"/>
    </row>
    <row r="104" spans="1:26" ht="12.75" customHeight="1" x14ac:dyDescent="0.25">
      <c r="A104" s="112">
        <v>103</v>
      </c>
      <c r="B104" s="119" t="s">
        <v>431</v>
      </c>
      <c r="C104" s="119"/>
      <c r="D104" s="120" t="s">
        <v>430</v>
      </c>
      <c r="E104" s="141">
        <v>21335</v>
      </c>
      <c r="F104" s="122" t="s">
        <v>1994</v>
      </c>
      <c r="G104" s="123" t="s">
        <v>1995</v>
      </c>
      <c r="H104" s="124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1"/>
      <c r="V104" s="111"/>
      <c r="W104" s="111"/>
      <c r="X104" s="111"/>
      <c r="Y104" s="111"/>
      <c r="Z104" s="111"/>
    </row>
    <row r="105" spans="1:26" ht="12.75" customHeight="1" x14ac:dyDescent="0.25">
      <c r="A105" s="112">
        <v>104</v>
      </c>
      <c r="B105" s="119" t="s">
        <v>435</v>
      </c>
      <c r="C105" s="119"/>
      <c r="D105" s="120" t="s">
        <v>438</v>
      </c>
      <c r="E105" s="121" t="s">
        <v>1996</v>
      </c>
      <c r="F105" s="122" t="s">
        <v>1997</v>
      </c>
      <c r="G105" s="123" t="s">
        <v>1675</v>
      </c>
      <c r="H105" s="124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1"/>
      <c r="V105" s="111"/>
      <c r="W105" s="111"/>
      <c r="X105" s="111"/>
      <c r="Y105" s="111"/>
      <c r="Z105" s="111"/>
    </row>
    <row r="106" spans="1:26" ht="12.75" customHeight="1" x14ac:dyDescent="0.25">
      <c r="A106" s="112">
        <v>105</v>
      </c>
      <c r="B106" s="119" t="s">
        <v>439</v>
      </c>
      <c r="C106" s="119"/>
      <c r="D106" s="120" t="s">
        <v>442</v>
      </c>
      <c r="E106" s="121" t="s">
        <v>1998</v>
      </c>
      <c r="F106" s="122" t="s">
        <v>1997</v>
      </c>
      <c r="G106" s="123" t="s">
        <v>1675</v>
      </c>
      <c r="H106" s="124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1"/>
      <c r="V106" s="111"/>
      <c r="W106" s="111"/>
      <c r="X106" s="111"/>
      <c r="Y106" s="111"/>
      <c r="Z106" s="111"/>
    </row>
    <row r="107" spans="1:26" ht="12.75" customHeight="1" x14ac:dyDescent="0.25">
      <c r="A107" s="112">
        <v>106</v>
      </c>
      <c r="B107" s="119" t="s">
        <v>443</v>
      </c>
      <c r="C107" s="119"/>
      <c r="D107" s="120" t="s">
        <v>445</v>
      </c>
      <c r="E107" s="121" t="s">
        <v>1999</v>
      </c>
      <c r="F107" s="122" t="s">
        <v>1997</v>
      </c>
      <c r="G107" s="123" t="s">
        <v>1675</v>
      </c>
      <c r="H107" s="124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1"/>
      <c r="V107" s="111"/>
      <c r="W107" s="111"/>
      <c r="X107" s="111"/>
      <c r="Y107" s="111"/>
      <c r="Z107" s="111"/>
    </row>
    <row r="108" spans="1:26" ht="12.75" customHeight="1" x14ac:dyDescent="0.25">
      <c r="A108" s="112">
        <v>107</v>
      </c>
      <c r="B108" s="119" t="s">
        <v>446</v>
      </c>
      <c r="C108" s="119"/>
      <c r="D108" s="120" t="s">
        <v>434</v>
      </c>
      <c r="E108" s="121" t="s">
        <v>2000</v>
      </c>
      <c r="F108" s="122" t="s">
        <v>1997</v>
      </c>
      <c r="G108" s="123" t="s">
        <v>1675</v>
      </c>
      <c r="H108" s="124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1"/>
      <c r="V108" s="111"/>
      <c r="W108" s="111"/>
      <c r="X108" s="111"/>
      <c r="Y108" s="111"/>
      <c r="Z108" s="111"/>
    </row>
    <row r="109" spans="1:26" ht="12.75" customHeight="1" x14ac:dyDescent="0.25">
      <c r="A109" s="112">
        <v>108</v>
      </c>
      <c r="B109" s="119" t="s">
        <v>450</v>
      </c>
      <c r="C109" s="119"/>
      <c r="D109" s="120" t="s">
        <v>449</v>
      </c>
      <c r="E109" s="121" t="s">
        <v>2006</v>
      </c>
      <c r="F109" s="122" t="s">
        <v>2007</v>
      </c>
      <c r="G109" s="123" t="s">
        <v>2008</v>
      </c>
      <c r="H109" s="124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1"/>
      <c r="V109" s="111"/>
      <c r="W109" s="111"/>
      <c r="X109" s="111"/>
      <c r="Y109" s="111"/>
      <c r="Z109" s="111"/>
    </row>
    <row r="110" spans="1:26" ht="12.75" customHeight="1" x14ac:dyDescent="0.25">
      <c r="A110" s="112">
        <v>109</v>
      </c>
      <c r="B110" s="119" t="s">
        <v>1613</v>
      </c>
      <c r="C110" s="119"/>
      <c r="D110" s="120" t="s">
        <v>453</v>
      </c>
      <c r="E110" s="141">
        <v>21342</v>
      </c>
      <c r="F110" s="122" t="s">
        <v>2011</v>
      </c>
      <c r="G110" s="123" t="s">
        <v>2012</v>
      </c>
      <c r="H110" s="124"/>
      <c r="I110" s="110"/>
      <c r="J110" s="110"/>
      <c r="K110" s="110"/>
      <c r="L110" s="110"/>
      <c r="M110" s="110"/>
      <c r="N110" s="110"/>
      <c r="O110" s="110"/>
      <c r="P110" s="110"/>
      <c r="Q110" s="110"/>
      <c r="R110" s="110"/>
      <c r="S110" s="110"/>
      <c r="T110" s="110"/>
      <c r="U110" s="111"/>
      <c r="V110" s="111"/>
      <c r="W110" s="111"/>
      <c r="X110" s="111"/>
      <c r="Y110" s="111"/>
      <c r="Z110" s="111"/>
    </row>
    <row r="111" spans="1:26" ht="12.75" customHeight="1" x14ac:dyDescent="0.25">
      <c r="A111" s="112">
        <v>110</v>
      </c>
      <c r="B111" s="119" t="s">
        <v>535</v>
      </c>
      <c r="C111" s="119"/>
      <c r="D111" s="120" t="s">
        <v>534</v>
      </c>
      <c r="E111" s="141"/>
      <c r="F111" s="127" t="s">
        <v>2075</v>
      </c>
      <c r="G111" s="123" t="s">
        <v>2076</v>
      </c>
      <c r="H111" s="124"/>
      <c r="I111" s="110"/>
      <c r="J111" s="110"/>
      <c r="K111" s="110"/>
      <c r="L111" s="110"/>
      <c r="M111" s="110"/>
      <c r="N111" s="110"/>
      <c r="O111" s="110"/>
      <c r="P111" s="110"/>
      <c r="Q111" s="110"/>
      <c r="R111" s="110"/>
      <c r="S111" s="110"/>
      <c r="T111" s="110"/>
      <c r="U111" s="111"/>
      <c r="V111" s="111"/>
      <c r="W111" s="111"/>
      <c r="X111" s="111"/>
      <c r="Y111" s="111"/>
      <c r="Z111" s="111"/>
    </row>
    <row r="112" spans="1:26" ht="12.75" customHeight="1" x14ac:dyDescent="0.25">
      <c r="A112" s="112">
        <v>111</v>
      </c>
      <c r="B112" s="119" t="s">
        <v>458</v>
      </c>
      <c r="C112" s="119"/>
      <c r="D112" s="120" t="s">
        <v>457</v>
      </c>
      <c r="E112" s="121" t="s">
        <v>2018</v>
      </c>
      <c r="F112" s="122" t="s">
        <v>2019</v>
      </c>
      <c r="G112" s="123" t="s">
        <v>2020</v>
      </c>
      <c r="H112" s="124"/>
      <c r="I112" s="110"/>
      <c r="J112" s="110"/>
      <c r="K112" s="110"/>
      <c r="L112" s="110"/>
      <c r="M112" s="110"/>
      <c r="N112" s="110"/>
      <c r="O112" s="110"/>
      <c r="P112" s="110"/>
      <c r="Q112" s="110"/>
      <c r="R112" s="110"/>
      <c r="S112" s="110"/>
      <c r="T112" s="110"/>
      <c r="U112" s="111"/>
      <c r="V112" s="111"/>
      <c r="W112" s="111"/>
      <c r="X112" s="111"/>
      <c r="Y112" s="111"/>
      <c r="Z112" s="111"/>
    </row>
    <row r="113" spans="1:26" ht="12.75" customHeight="1" x14ac:dyDescent="0.25">
      <c r="A113" s="112">
        <v>112</v>
      </c>
      <c r="B113" s="119" t="s">
        <v>2021</v>
      </c>
      <c r="C113" s="119"/>
      <c r="D113" s="120" t="s">
        <v>461</v>
      </c>
      <c r="E113" s="121" t="s">
        <v>2023</v>
      </c>
      <c r="F113" s="122" t="s">
        <v>2024</v>
      </c>
      <c r="G113" s="123" t="s">
        <v>2025</v>
      </c>
      <c r="H113" s="124"/>
      <c r="I113" s="110"/>
      <c r="J113" s="110"/>
      <c r="K113" s="110"/>
      <c r="L113" s="110"/>
      <c r="M113" s="110"/>
      <c r="N113" s="110"/>
      <c r="O113" s="110"/>
      <c r="P113" s="110"/>
      <c r="Q113" s="110"/>
      <c r="R113" s="110"/>
      <c r="S113" s="110"/>
      <c r="T113" s="110"/>
      <c r="U113" s="111"/>
      <c r="V113" s="111"/>
      <c r="W113" s="111"/>
      <c r="X113" s="111"/>
      <c r="Y113" s="111"/>
      <c r="Z113" s="111"/>
    </row>
    <row r="114" spans="1:26" ht="12.75" customHeight="1" x14ac:dyDescent="0.25">
      <c r="A114" s="112">
        <v>113</v>
      </c>
      <c r="B114" s="119" t="s">
        <v>2026</v>
      </c>
      <c r="C114" s="119"/>
      <c r="D114" s="120" t="s">
        <v>2027</v>
      </c>
      <c r="E114" s="121" t="s">
        <v>2028</v>
      </c>
      <c r="F114" s="122" t="s">
        <v>2029</v>
      </c>
      <c r="G114" s="123" t="s">
        <v>2030</v>
      </c>
      <c r="H114" s="124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1"/>
      <c r="V114" s="111"/>
      <c r="W114" s="111"/>
      <c r="X114" s="111"/>
      <c r="Y114" s="111"/>
      <c r="Z114" s="111"/>
    </row>
    <row r="115" spans="1:26" ht="12.75" customHeight="1" x14ac:dyDescent="0.25">
      <c r="A115" s="112">
        <v>114</v>
      </c>
      <c r="B115" s="119" t="s">
        <v>466</v>
      </c>
      <c r="C115" s="119"/>
      <c r="D115" s="120" t="s">
        <v>465</v>
      </c>
      <c r="E115" s="121">
        <v>102022</v>
      </c>
      <c r="F115" s="122" t="s">
        <v>2032</v>
      </c>
      <c r="G115" s="123" t="s">
        <v>2033</v>
      </c>
      <c r="H115" s="124"/>
      <c r="I115" s="110"/>
      <c r="J115" s="110"/>
      <c r="K115" s="110"/>
      <c r="L115" s="110"/>
      <c r="M115" s="110"/>
      <c r="N115" s="110"/>
      <c r="O115" s="110"/>
      <c r="P115" s="110"/>
      <c r="Q115" s="110"/>
      <c r="R115" s="110"/>
      <c r="S115" s="110"/>
      <c r="T115" s="110"/>
      <c r="U115" s="111"/>
      <c r="V115" s="111"/>
      <c r="W115" s="111"/>
      <c r="X115" s="111"/>
      <c r="Y115" s="111"/>
      <c r="Z115" s="111"/>
    </row>
    <row r="116" spans="1:26" ht="12.75" customHeight="1" x14ac:dyDescent="0.25">
      <c r="A116" s="112">
        <v>115</v>
      </c>
      <c r="B116" s="119" t="s">
        <v>470</v>
      </c>
      <c r="C116" s="119"/>
      <c r="D116" s="120" t="s">
        <v>469</v>
      </c>
      <c r="E116" s="121" t="s">
        <v>2035</v>
      </c>
      <c r="F116" s="129" t="s">
        <v>1699</v>
      </c>
      <c r="G116" s="123" t="s">
        <v>1700</v>
      </c>
      <c r="H116" s="124"/>
      <c r="I116" s="110"/>
      <c r="J116" s="110"/>
      <c r="K116" s="110"/>
      <c r="L116" s="110"/>
      <c r="M116" s="110"/>
      <c r="N116" s="110"/>
      <c r="O116" s="110"/>
      <c r="P116" s="110"/>
      <c r="Q116" s="110"/>
      <c r="R116" s="110"/>
      <c r="S116" s="110"/>
      <c r="T116" s="110"/>
      <c r="U116" s="111"/>
      <c r="V116" s="111"/>
      <c r="W116" s="111"/>
      <c r="X116" s="111"/>
      <c r="Y116" s="111"/>
      <c r="Z116" s="111"/>
    </row>
    <row r="117" spans="1:26" ht="12.75" customHeight="1" x14ac:dyDescent="0.25">
      <c r="A117" s="112">
        <v>116</v>
      </c>
      <c r="B117" s="119" t="s">
        <v>474</v>
      </c>
      <c r="C117" s="119"/>
      <c r="D117" s="120" t="s">
        <v>473</v>
      </c>
      <c r="E117" s="121" t="s">
        <v>2036</v>
      </c>
      <c r="F117" s="122" t="s">
        <v>1831</v>
      </c>
      <c r="G117" s="123" t="s">
        <v>1832</v>
      </c>
      <c r="H117" s="124"/>
      <c r="I117" s="110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1"/>
      <c r="V117" s="111"/>
      <c r="W117" s="111"/>
      <c r="X117" s="111"/>
      <c r="Y117" s="111"/>
      <c r="Z117" s="111"/>
    </row>
    <row r="118" spans="1:26" ht="12.75" customHeight="1" x14ac:dyDescent="0.25">
      <c r="A118" s="112">
        <v>117</v>
      </c>
      <c r="B118" s="119" t="s">
        <v>478</v>
      </c>
      <c r="C118" s="119"/>
      <c r="D118" s="120" t="s">
        <v>477</v>
      </c>
      <c r="E118" s="121" t="s">
        <v>2037</v>
      </c>
      <c r="F118" s="122" t="s">
        <v>1796</v>
      </c>
      <c r="G118" s="123" t="s">
        <v>2038</v>
      </c>
      <c r="H118" s="124"/>
      <c r="I118" s="110"/>
      <c r="J118" s="110"/>
      <c r="K118" s="110"/>
      <c r="L118" s="110"/>
      <c r="M118" s="110"/>
      <c r="N118" s="110"/>
      <c r="O118" s="110"/>
      <c r="P118" s="110"/>
      <c r="Q118" s="110"/>
      <c r="R118" s="110"/>
      <c r="S118" s="110"/>
      <c r="T118" s="110"/>
      <c r="U118" s="111"/>
      <c r="V118" s="111"/>
      <c r="W118" s="111"/>
      <c r="X118" s="111"/>
      <c r="Y118" s="111"/>
      <c r="Z118" s="111"/>
    </row>
    <row r="119" spans="1:26" ht="12.75" customHeight="1" x14ac:dyDescent="0.25">
      <c r="A119" s="112">
        <v>118</v>
      </c>
      <c r="B119" s="119" t="s">
        <v>482</v>
      </c>
      <c r="C119" s="119"/>
      <c r="D119" s="120" t="s">
        <v>481</v>
      </c>
      <c r="E119" s="121" t="s">
        <v>2040</v>
      </c>
      <c r="F119" s="122" t="s">
        <v>2041</v>
      </c>
      <c r="G119" s="123" t="s">
        <v>2042</v>
      </c>
      <c r="H119" s="124"/>
      <c r="I119" s="110"/>
      <c r="J119" s="110"/>
      <c r="K119" s="110"/>
      <c r="L119" s="110"/>
      <c r="M119" s="110"/>
      <c r="N119" s="110"/>
      <c r="O119" s="110"/>
      <c r="P119" s="110"/>
      <c r="Q119" s="110"/>
      <c r="R119" s="110"/>
      <c r="S119" s="110"/>
      <c r="T119" s="110"/>
      <c r="U119" s="111"/>
      <c r="V119" s="111"/>
      <c r="W119" s="111"/>
      <c r="X119" s="111"/>
      <c r="Y119" s="111"/>
      <c r="Z119" s="111"/>
    </row>
    <row r="120" spans="1:26" ht="12.75" customHeight="1" x14ac:dyDescent="0.25">
      <c r="A120" s="112">
        <v>119</v>
      </c>
      <c r="B120" s="119" t="s">
        <v>486</v>
      </c>
      <c r="C120" s="119"/>
      <c r="D120" s="120" t="s">
        <v>485</v>
      </c>
      <c r="E120" s="121" t="s">
        <v>2044</v>
      </c>
      <c r="F120" s="122" t="s">
        <v>2045</v>
      </c>
      <c r="G120" s="123" t="s">
        <v>2046</v>
      </c>
      <c r="H120" s="124"/>
      <c r="I120" s="110"/>
      <c r="J120" s="110"/>
      <c r="K120" s="110"/>
      <c r="L120" s="110"/>
      <c r="M120" s="110"/>
      <c r="N120" s="110"/>
      <c r="O120" s="110"/>
      <c r="P120" s="110"/>
      <c r="Q120" s="110"/>
      <c r="R120" s="110"/>
      <c r="S120" s="110"/>
      <c r="T120" s="110"/>
      <c r="U120" s="111"/>
      <c r="V120" s="111"/>
      <c r="W120" s="111"/>
      <c r="X120" s="111"/>
      <c r="Y120" s="111"/>
      <c r="Z120" s="111"/>
    </row>
    <row r="121" spans="1:26" ht="12.75" customHeight="1" x14ac:dyDescent="0.25">
      <c r="A121" s="112">
        <v>120</v>
      </c>
      <c r="B121" s="119" t="s">
        <v>490</v>
      </c>
      <c r="C121" s="119"/>
      <c r="D121" s="142" t="s">
        <v>489</v>
      </c>
      <c r="E121" s="121" t="s">
        <v>2047</v>
      </c>
      <c r="F121" s="122" t="s">
        <v>2048</v>
      </c>
      <c r="G121" s="123" t="s">
        <v>2049</v>
      </c>
      <c r="H121" s="124"/>
      <c r="I121" s="110"/>
      <c r="J121" s="110"/>
      <c r="K121" s="110"/>
      <c r="L121" s="110"/>
      <c r="M121" s="110"/>
      <c r="N121" s="110"/>
      <c r="O121" s="110"/>
      <c r="P121" s="110"/>
      <c r="Q121" s="110"/>
      <c r="R121" s="110"/>
      <c r="S121" s="110"/>
      <c r="T121" s="110"/>
      <c r="U121" s="111"/>
      <c r="V121" s="111"/>
      <c r="W121" s="111"/>
      <c r="X121" s="111"/>
      <c r="Y121" s="111"/>
      <c r="Z121" s="111"/>
    </row>
    <row r="122" spans="1:26" ht="12.75" customHeight="1" x14ac:dyDescent="0.25">
      <c r="A122" s="112">
        <v>121</v>
      </c>
      <c r="B122" s="119" t="s">
        <v>506</v>
      </c>
      <c r="C122" s="119"/>
      <c r="D122" s="120" t="s">
        <v>505</v>
      </c>
      <c r="E122" s="121" t="s">
        <v>2051</v>
      </c>
      <c r="F122" s="129" t="s">
        <v>2052</v>
      </c>
      <c r="G122" s="123" t="s">
        <v>2053</v>
      </c>
      <c r="H122" s="124"/>
      <c r="I122" s="110"/>
      <c r="J122" s="110"/>
      <c r="K122" s="110"/>
      <c r="L122" s="110"/>
      <c r="M122" s="110"/>
      <c r="N122" s="110"/>
      <c r="O122" s="110"/>
      <c r="P122" s="110"/>
      <c r="Q122" s="110"/>
      <c r="R122" s="110"/>
      <c r="S122" s="110"/>
      <c r="T122" s="110"/>
      <c r="U122" s="111"/>
      <c r="V122" s="111"/>
      <c r="W122" s="111"/>
      <c r="X122" s="111"/>
      <c r="Y122" s="111"/>
      <c r="Z122" s="111"/>
    </row>
    <row r="123" spans="1:26" ht="12.75" customHeight="1" x14ac:dyDescent="0.25">
      <c r="A123" s="112">
        <v>122</v>
      </c>
      <c r="B123" s="119" t="s">
        <v>509</v>
      </c>
      <c r="C123" s="119"/>
      <c r="D123" s="120" t="s">
        <v>508</v>
      </c>
      <c r="E123" s="121" t="s">
        <v>2054</v>
      </c>
      <c r="F123" s="122" t="s">
        <v>2055</v>
      </c>
      <c r="G123" s="123" t="s">
        <v>2056</v>
      </c>
      <c r="H123" s="124"/>
      <c r="I123" s="110"/>
      <c r="J123" s="110"/>
      <c r="K123" s="110"/>
      <c r="L123" s="110"/>
      <c r="M123" s="110"/>
      <c r="N123" s="110"/>
      <c r="O123" s="110"/>
      <c r="P123" s="110"/>
      <c r="Q123" s="110"/>
      <c r="R123" s="110"/>
      <c r="S123" s="110"/>
      <c r="T123" s="110"/>
      <c r="U123" s="111"/>
      <c r="V123" s="111"/>
      <c r="W123" s="111"/>
      <c r="X123" s="111"/>
      <c r="Y123" s="111"/>
      <c r="Z123" s="111"/>
    </row>
    <row r="124" spans="1:26" ht="12.75" customHeight="1" x14ac:dyDescent="0.25">
      <c r="A124" s="112">
        <v>123</v>
      </c>
      <c r="B124" s="119" t="s">
        <v>517</v>
      </c>
      <c r="C124" s="119"/>
      <c r="D124" s="120" t="s">
        <v>516</v>
      </c>
      <c r="E124" s="121" t="s">
        <v>2058</v>
      </c>
      <c r="F124" s="122" t="s">
        <v>2059</v>
      </c>
      <c r="G124" s="123" t="s">
        <v>2060</v>
      </c>
      <c r="H124" s="124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1"/>
      <c r="V124" s="111"/>
      <c r="W124" s="111"/>
      <c r="X124" s="111"/>
      <c r="Y124" s="111"/>
      <c r="Z124" s="111"/>
    </row>
    <row r="125" spans="1:26" ht="12.75" customHeight="1" x14ac:dyDescent="0.25">
      <c r="A125" s="112">
        <v>124</v>
      </c>
      <c r="B125" s="119" t="s">
        <v>2061</v>
      </c>
      <c r="C125" s="119"/>
      <c r="D125" s="120" t="s">
        <v>520</v>
      </c>
      <c r="E125" s="121" t="s">
        <v>2063</v>
      </c>
      <c r="F125" s="122" t="s">
        <v>1849</v>
      </c>
      <c r="G125" s="123" t="s">
        <v>1850</v>
      </c>
      <c r="H125" s="124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1"/>
      <c r="V125" s="111"/>
      <c r="W125" s="111"/>
      <c r="X125" s="111"/>
      <c r="Y125" s="111"/>
      <c r="Z125" s="111"/>
    </row>
    <row r="126" spans="1:26" ht="12.75" customHeight="1" x14ac:dyDescent="0.25">
      <c r="A126" s="112">
        <v>125</v>
      </c>
      <c r="B126" s="119" t="s">
        <v>2064</v>
      </c>
      <c r="C126" s="119"/>
      <c r="D126" s="120" t="s">
        <v>523</v>
      </c>
      <c r="E126" s="121" t="s">
        <v>2065</v>
      </c>
      <c r="F126" s="122" t="s">
        <v>1849</v>
      </c>
      <c r="G126" s="123" t="s">
        <v>1850</v>
      </c>
      <c r="H126" s="124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1"/>
      <c r="V126" s="111"/>
      <c r="W126" s="111"/>
      <c r="X126" s="111"/>
      <c r="Y126" s="111"/>
      <c r="Z126" s="111"/>
    </row>
    <row r="127" spans="1:26" ht="12.75" customHeight="1" x14ac:dyDescent="0.25">
      <c r="A127" s="112">
        <v>126</v>
      </c>
      <c r="B127" s="119" t="s">
        <v>525</v>
      </c>
      <c r="C127" s="119"/>
      <c r="D127" s="142" t="s">
        <v>524</v>
      </c>
      <c r="E127" s="121" t="s">
        <v>2067</v>
      </c>
      <c r="F127" s="129" t="s">
        <v>1699</v>
      </c>
      <c r="G127" s="123" t="s">
        <v>1700</v>
      </c>
      <c r="H127" s="124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1"/>
      <c r="V127" s="111"/>
      <c r="W127" s="111"/>
      <c r="X127" s="111"/>
      <c r="Y127" s="111"/>
      <c r="Z127" s="111"/>
    </row>
    <row r="128" spans="1:26" ht="12.75" customHeight="1" x14ac:dyDescent="0.25">
      <c r="A128" s="112">
        <v>127</v>
      </c>
      <c r="B128" s="119" t="s">
        <v>525</v>
      </c>
      <c r="C128" s="119"/>
      <c r="D128" s="120" t="s">
        <v>528</v>
      </c>
      <c r="E128" s="121" t="s">
        <v>2068</v>
      </c>
      <c r="F128" s="129" t="s">
        <v>1699</v>
      </c>
      <c r="G128" s="123" t="s">
        <v>1700</v>
      </c>
      <c r="H128" s="124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1"/>
      <c r="V128" s="111"/>
      <c r="W128" s="111"/>
      <c r="X128" s="111"/>
      <c r="Y128" s="111"/>
      <c r="Z128" s="111"/>
    </row>
    <row r="129" spans="1:26" ht="12.75" customHeight="1" x14ac:dyDescent="0.25">
      <c r="A129" s="112">
        <v>128</v>
      </c>
      <c r="B129" s="119" t="s">
        <v>531</v>
      </c>
      <c r="C129" s="119"/>
      <c r="D129" s="120" t="s">
        <v>530</v>
      </c>
      <c r="E129" s="121" t="s">
        <v>2070</v>
      </c>
      <c r="F129" s="122" t="s">
        <v>2071</v>
      </c>
      <c r="G129" s="123" t="s">
        <v>2072</v>
      </c>
      <c r="H129" s="124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1"/>
      <c r="V129" s="111"/>
      <c r="W129" s="111"/>
      <c r="X129" s="111"/>
      <c r="Y129" s="111"/>
      <c r="Z129" s="111"/>
    </row>
    <row r="130" spans="1:26" ht="12.75" customHeight="1" x14ac:dyDescent="0.25">
      <c r="A130" s="112">
        <v>129</v>
      </c>
      <c r="B130" s="119" t="s">
        <v>539</v>
      </c>
      <c r="C130" s="119"/>
      <c r="D130" s="120" t="s">
        <v>538</v>
      </c>
      <c r="E130" s="121" t="s">
        <v>2078</v>
      </c>
      <c r="F130" s="122" t="s">
        <v>2079</v>
      </c>
      <c r="G130" s="123" t="s">
        <v>2080</v>
      </c>
      <c r="H130" s="124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1"/>
      <c r="V130" s="111"/>
      <c r="W130" s="111"/>
      <c r="X130" s="111"/>
      <c r="Y130" s="111"/>
      <c r="Z130" s="111"/>
    </row>
    <row r="131" spans="1:26" ht="12.75" customHeight="1" x14ac:dyDescent="0.25">
      <c r="A131" s="112">
        <v>130</v>
      </c>
      <c r="B131" s="119" t="s">
        <v>543</v>
      </c>
      <c r="C131" s="119"/>
      <c r="D131" s="120" t="s">
        <v>2081</v>
      </c>
      <c r="E131" s="121" t="s">
        <v>2082</v>
      </c>
      <c r="F131" s="122" t="s">
        <v>2083</v>
      </c>
      <c r="G131" s="123" t="s">
        <v>2084</v>
      </c>
      <c r="H131" s="124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1"/>
      <c r="V131" s="111"/>
      <c r="W131" s="111"/>
      <c r="X131" s="111"/>
      <c r="Y131" s="111"/>
      <c r="Z131" s="111"/>
    </row>
    <row r="132" spans="1:26" ht="12.75" customHeight="1" x14ac:dyDescent="0.25">
      <c r="A132" s="112">
        <v>131</v>
      </c>
      <c r="B132" s="119" t="s">
        <v>548</v>
      </c>
      <c r="C132" s="119"/>
      <c r="D132" s="120" t="s">
        <v>547</v>
      </c>
      <c r="E132" s="121" t="s">
        <v>2086</v>
      </c>
      <c r="F132" s="122" t="s">
        <v>2087</v>
      </c>
      <c r="G132" s="123" t="s">
        <v>2088</v>
      </c>
      <c r="H132" s="124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1"/>
      <c r="V132" s="111"/>
      <c r="W132" s="111"/>
      <c r="X132" s="111"/>
      <c r="Y132" s="111"/>
      <c r="Z132" s="111"/>
    </row>
    <row r="133" spans="1:26" ht="12.75" customHeight="1" x14ac:dyDescent="0.25">
      <c r="A133" s="112">
        <v>132</v>
      </c>
      <c r="B133" s="119" t="s">
        <v>2910</v>
      </c>
      <c r="C133" s="119"/>
      <c r="D133" s="120" t="s">
        <v>2911</v>
      </c>
      <c r="E133" s="121" t="s">
        <v>2912</v>
      </c>
      <c r="F133" s="122" t="s">
        <v>2913</v>
      </c>
      <c r="G133" s="123" t="s">
        <v>2914</v>
      </c>
      <c r="H133" s="124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1"/>
      <c r="V133" s="111"/>
      <c r="W133" s="111"/>
      <c r="X133" s="111"/>
      <c r="Y133" s="111"/>
      <c r="Z133" s="111"/>
    </row>
    <row r="134" spans="1:26" ht="12.75" customHeight="1" x14ac:dyDescent="0.25">
      <c r="A134" s="112">
        <v>133</v>
      </c>
      <c r="B134" s="119" t="s">
        <v>552</v>
      </c>
      <c r="C134" s="119"/>
      <c r="D134" s="120" t="s">
        <v>551</v>
      </c>
      <c r="E134" s="121" t="s">
        <v>2090</v>
      </c>
      <c r="F134" s="139" t="s">
        <v>2091</v>
      </c>
      <c r="G134" s="123" t="s">
        <v>2092</v>
      </c>
      <c r="H134" s="124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1"/>
      <c r="V134" s="111"/>
      <c r="W134" s="111"/>
      <c r="X134" s="111"/>
      <c r="Y134" s="111"/>
      <c r="Z134" s="111"/>
    </row>
    <row r="135" spans="1:26" ht="12.75" customHeight="1" x14ac:dyDescent="0.25">
      <c r="A135" s="112">
        <v>134</v>
      </c>
      <c r="B135" s="119" t="s">
        <v>556</v>
      </c>
      <c r="C135" s="119"/>
      <c r="D135" s="143" t="s">
        <v>2094</v>
      </c>
      <c r="E135" s="121"/>
      <c r="F135" s="122"/>
      <c r="G135" s="123" t="s">
        <v>2095</v>
      </c>
      <c r="H135" s="124"/>
      <c r="I135" s="110"/>
      <c r="J135" s="110"/>
      <c r="K135" s="110"/>
      <c r="L135" s="110"/>
      <c r="M135" s="110"/>
      <c r="N135" s="110"/>
      <c r="O135" s="110"/>
      <c r="P135" s="110"/>
      <c r="Q135" s="110"/>
      <c r="R135" s="110"/>
      <c r="S135" s="110"/>
      <c r="T135" s="110"/>
      <c r="U135" s="111"/>
      <c r="V135" s="111"/>
      <c r="W135" s="111"/>
      <c r="X135" s="111"/>
      <c r="Y135" s="111"/>
      <c r="Z135" s="111"/>
    </row>
    <row r="136" spans="1:26" ht="12.75" customHeight="1" x14ac:dyDescent="0.25">
      <c r="A136" s="112">
        <v>135</v>
      </c>
      <c r="B136" s="119" t="s">
        <v>2915</v>
      </c>
      <c r="C136" s="119"/>
      <c r="D136" s="120" t="s">
        <v>2916</v>
      </c>
      <c r="E136" s="121" t="s">
        <v>2917</v>
      </c>
      <c r="F136" s="122" t="s">
        <v>2918</v>
      </c>
      <c r="G136" s="123" t="s">
        <v>2919</v>
      </c>
      <c r="H136" s="124"/>
      <c r="I136" s="110"/>
      <c r="J136" s="110"/>
      <c r="K136" s="110"/>
      <c r="L136" s="110"/>
      <c r="M136" s="110"/>
      <c r="N136" s="110"/>
      <c r="O136" s="110"/>
      <c r="P136" s="110"/>
      <c r="Q136" s="110"/>
      <c r="R136" s="110"/>
      <c r="S136" s="110"/>
      <c r="T136" s="110"/>
      <c r="U136" s="111"/>
      <c r="V136" s="111"/>
      <c r="W136" s="111"/>
      <c r="X136" s="111"/>
      <c r="Y136" s="111"/>
      <c r="Z136" s="111"/>
    </row>
    <row r="137" spans="1:26" ht="12.75" customHeight="1" x14ac:dyDescent="0.25">
      <c r="A137" s="112">
        <v>136</v>
      </c>
      <c r="B137" s="119" t="s">
        <v>564</v>
      </c>
      <c r="C137" s="119"/>
      <c r="D137" s="120" t="s">
        <v>563</v>
      </c>
      <c r="E137" s="121" t="s">
        <v>2096</v>
      </c>
      <c r="F137" s="122" t="s">
        <v>2097</v>
      </c>
      <c r="G137" s="123" t="s">
        <v>2098</v>
      </c>
      <c r="H137" s="124"/>
      <c r="I137" s="110"/>
      <c r="J137" s="110"/>
      <c r="K137" s="110"/>
      <c r="L137" s="110"/>
      <c r="M137" s="110"/>
      <c r="N137" s="110"/>
      <c r="O137" s="110"/>
      <c r="P137" s="110"/>
      <c r="Q137" s="110"/>
      <c r="R137" s="110"/>
      <c r="S137" s="110"/>
      <c r="T137" s="110"/>
      <c r="U137" s="111"/>
      <c r="V137" s="111"/>
      <c r="W137" s="111"/>
      <c r="X137" s="111"/>
      <c r="Y137" s="111"/>
      <c r="Z137" s="111"/>
    </row>
    <row r="138" spans="1:26" ht="12.75" customHeight="1" x14ac:dyDescent="0.25">
      <c r="A138" s="112">
        <v>137</v>
      </c>
      <c r="B138" s="119" t="s">
        <v>570</v>
      </c>
      <c r="C138" s="119"/>
      <c r="D138" s="120" t="s">
        <v>569</v>
      </c>
      <c r="E138" s="121" t="s">
        <v>2100</v>
      </c>
      <c r="F138" s="122" t="s">
        <v>2101</v>
      </c>
      <c r="G138" s="123" t="s">
        <v>2102</v>
      </c>
      <c r="H138" s="124"/>
      <c r="I138" s="110"/>
      <c r="J138" s="110"/>
      <c r="K138" s="110"/>
      <c r="L138" s="110"/>
      <c r="M138" s="110"/>
      <c r="N138" s="110"/>
      <c r="O138" s="110"/>
      <c r="P138" s="110"/>
      <c r="Q138" s="110"/>
      <c r="R138" s="110"/>
      <c r="S138" s="110"/>
      <c r="T138" s="110"/>
      <c r="U138" s="111"/>
      <c r="V138" s="111"/>
      <c r="W138" s="111"/>
      <c r="X138" s="111"/>
      <c r="Y138" s="111"/>
      <c r="Z138" s="111"/>
    </row>
    <row r="139" spans="1:26" ht="12.75" customHeight="1" x14ac:dyDescent="0.25">
      <c r="A139" s="112">
        <v>138</v>
      </c>
      <c r="B139" s="119" t="s">
        <v>578</v>
      </c>
      <c r="C139" s="119"/>
      <c r="D139" s="120" t="s">
        <v>577</v>
      </c>
      <c r="E139" s="121" t="s">
        <v>2105</v>
      </c>
      <c r="F139" s="122" t="s">
        <v>2106</v>
      </c>
      <c r="G139" s="123" t="s">
        <v>2107</v>
      </c>
      <c r="H139" s="124"/>
      <c r="I139" s="110"/>
      <c r="J139" s="110"/>
      <c r="K139" s="110"/>
      <c r="L139" s="110"/>
      <c r="M139" s="110"/>
      <c r="N139" s="110"/>
      <c r="O139" s="110"/>
      <c r="P139" s="110"/>
      <c r="Q139" s="110"/>
      <c r="R139" s="110"/>
      <c r="S139" s="110"/>
      <c r="T139" s="110"/>
      <c r="U139" s="111"/>
      <c r="V139" s="111"/>
      <c r="W139" s="111"/>
      <c r="X139" s="111"/>
      <c r="Y139" s="111"/>
      <c r="Z139" s="111"/>
    </row>
    <row r="140" spans="1:26" ht="12.75" customHeight="1" x14ac:dyDescent="0.25">
      <c r="A140" s="112">
        <v>139</v>
      </c>
      <c r="B140" s="119" t="s">
        <v>582</v>
      </c>
      <c r="C140" s="119"/>
      <c r="D140" s="120" t="s">
        <v>581</v>
      </c>
      <c r="E140" s="121"/>
      <c r="F140" s="122" t="s">
        <v>1936</v>
      </c>
      <c r="G140" s="123" t="s">
        <v>1937</v>
      </c>
      <c r="H140" s="124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1"/>
      <c r="V140" s="111"/>
      <c r="W140" s="111"/>
      <c r="X140" s="111"/>
      <c r="Y140" s="111"/>
      <c r="Z140" s="111"/>
    </row>
    <row r="141" spans="1:26" ht="12.75" customHeight="1" x14ac:dyDescent="0.25">
      <c r="A141" s="112">
        <v>140</v>
      </c>
      <c r="B141" s="119" t="s">
        <v>585</v>
      </c>
      <c r="C141" s="119"/>
      <c r="D141" s="120" t="s">
        <v>584</v>
      </c>
      <c r="E141" s="121" t="s">
        <v>2110</v>
      </c>
      <c r="F141" s="122" t="s">
        <v>2111</v>
      </c>
      <c r="G141" s="123" t="s">
        <v>2112</v>
      </c>
      <c r="H141" s="124"/>
      <c r="I141" s="110"/>
      <c r="J141" s="110"/>
      <c r="K141" s="110"/>
      <c r="L141" s="110"/>
      <c r="M141" s="110"/>
      <c r="N141" s="110"/>
      <c r="O141" s="110"/>
      <c r="P141" s="110"/>
      <c r="Q141" s="110"/>
      <c r="R141" s="110"/>
      <c r="S141" s="110"/>
      <c r="T141" s="110"/>
      <c r="U141" s="111"/>
      <c r="V141" s="111"/>
      <c r="W141" s="111"/>
      <c r="X141" s="111"/>
      <c r="Y141" s="111"/>
      <c r="Z141" s="111"/>
    </row>
    <row r="142" spans="1:26" ht="12.75" customHeight="1" x14ac:dyDescent="0.25">
      <c r="A142" s="112">
        <v>141</v>
      </c>
      <c r="B142" s="119" t="s">
        <v>589</v>
      </c>
      <c r="C142" s="119"/>
      <c r="D142" s="120" t="s">
        <v>588</v>
      </c>
      <c r="E142" s="121" t="s">
        <v>2118</v>
      </c>
      <c r="F142" s="122" t="s">
        <v>2119</v>
      </c>
      <c r="G142" s="123" t="s">
        <v>2120</v>
      </c>
      <c r="H142" s="124"/>
      <c r="I142" s="110"/>
      <c r="J142" s="110"/>
      <c r="K142" s="110"/>
      <c r="L142" s="110"/>
      <c r="M142" s="110"/>
      <c r="N142" s="110"/>
      <c r="O142" s="110"/>
      <c r="P142" s="110"/>
      <c r="Q142" s="110"/>
      <c r="R142" s="110"/>
      <c r="S142" s="110"/>
      <c r="T142" s="110"/>
      <c r="U142" s="111"/>
      <c r="V142" s="111"/>
      <c r="W142" s="111"/>
      <c r="X142" s="111"/>
      <c r="Y142" s="111"/>
      <c r="Z142" s="111"/>
    </row>
    <row r="143" spans="1:26" ht="12.75" customHeight="1" x14ac:dyDescent="0.25">
      <c r="A143" s="112">
        <v>142</v>
      </c>
      <c r="B143" s="119" t="s">
        <v>599</v>
      </c>
      <c r="C143" s="119"/>
      <c r="D143" s="120" t="s">
        <v>598</v>
      </c>
      <c r="E143" s="121" t="s">
        <v>2123</v>
      </c>
      <c r="F143" s="122" t="s">
        <v>2124</v>
      </c>
      <c r="G143" s="123" t="s">
        <v>2125</v>
      </c>
      <c r="H143" s="124"/>
      <c r="I143" s="110"/>
      <c r="J143" s="110"/>
      <c r="K143" s="110"/>
      <c r="L143" s="110"/>
      <c r="M143" s="110"/>
      <c r="N143" s="110"/>
      <c r="O143" s="110"/>
      <c r="P143" s="110"/>
      <c r="Q143" s="110"/>
      <c r="R143" s="110"/>
      <c r="S143" s="110"/>
      <c r="T143" s="110"/>
      <c r="U143" s="111"/>
      <c r="V143" s="111"/>
      <c r="W143" s="111"/>
      <c r="X143" s="111"/>
      <c r="Y143" s="111"/>
      <c r="Z143" s="111"/>
    </row>
    <row r="144" spans="1:26" ht="12.75" customHeight="1" x14ac:dyDescent="0.25">
      <c r="A144" s="112">
        <v>143</v>
      </c>
      <c r="B144" s="119" t="s">
        <v>603</v>
      </c>
      <c r="C144" s="119"/>
      <c r="D144" s="120" t="s">
        <v>602</v>
      </c>
      <c r="E144" s="121" t="s">
        <v>2127</v>
      </c>
      <c r="F144" s="122" t="s">
        <v>2101</v>
      </c>
      <c r="G144" s="123" t="s">
        <v>2128</v>
      </c>
      <c r="H144" s="124"/>
      <c r="I144" s="110"/>
      <c r="J144" s="110"/>
      <c r="K144" s="110"/>
      <c r="L144" s="110"/>
      <c r="M144" s="110"/>
      <c r="N144" s="110"/>
      <c r="O144" s="110"/>
      <c r="P144" s="110"/>
      <c r="Q144" s="110"/>
      <c r="R144" s="110"/>
      <c r="S144" s="110"/>
      <c r="T144" s="110"/>
      <c r="U144" s="111"/>
      <c r="V144" s="111"/>
      <c r="W144" s="111"/>
      <c r="X144" s="111"/>
      <c r="Y144" s="111"/>
      <c r="Z144" s="111"/>
    </row>
    <row r="145" spans="1:26" ht="12.75" customHeight="1" x14ac:dyDescent="0.25">
      <c r="A145" s="112">
        <v>144</v>
      </c>
      <c r="B145" s="125" t="s">
        <v>607</v>
      </c>
      <c r="C145" s="125"/>
      <c r="D145" s="126" t="s">
        <v>606</v>
      </c>
      <c r="E145" s="121" t="s">
        <v>2130</v>
      </c>
      <c r="F145" s="122" t="s">
        <v>2131</v>
      </c>
      <c r="G145" s="123" t="s">
        <v>2132</v>
      </c>
      <c r="H145" s="124"/>
      <c r="I145" s="110"/>
      <c r="J145" s="110"/>
      <c r="K145" s="110"/>
      <c r="L145" s="110"/>
      <c r="M145" s="110"/>
      <c r="N145" s="110"/>
      <c r="O145" s="110"/>
      <c r="P145" s="110"/>
      <c r="Q145" s="110"/>
      <c r="R145" s="110"/>
      <c r="S145" s="110"/>
      <c r="T145" s="110"/>
      <c r="U145" s="111"/>
      <c r="V145" s="111"/>
      <c r="W145" s="111"/>
      <c r="X145" s="111"/>
      <c r="Y145" s="111"/>
      <c r="Z145" s="111"/>
    </row>
    <row r="146" spans="1:26" ht="12.75" customHeight="1" x14ac:dyDescent="0.25">
      <c r="A146" s="112">
        <v>145</v>
      </c>
      <c r="B146" s="119" t="s">
        <v>2920</v>
      </c>
      <c r="C146" s="119"/>
      <c r="D146" s="120" t="s">
        <v>2921</v>
      </c>
      <c r="E146" s="121" t="s">
        <v>2922</v>
      </c>
      <c r="F146" s="122" t="s">
        <v>2149</v>
      </c>
      <c r="G146" s="123" t="s">
        <v>2150</v>
      </c>
      <c r="H146" s="124"/>
      <c r="I146" s="110"/>
      <c r="J146" s="110"/>
      <c r="K146" s="110"/>
      <c r="L146" s="110"/>
      <c r="M146" s="110"/>
      <c r="N146" s="110"/>
      <c r="O146" s="110"/>
      <c r="P146" s="110"/>
      <c r="Q146" s="110"/>
      <c r="R146" s="110"/>
      <c r="S146" s="110"/>
      <c r="T146" s="110"/>
      <c r="U146" s="111"/>
      <c r="V146" s="111"/>
      <c r="W146" s="111"/>
      <c r="X146" s="111"/>
      <c r="Y146" s="111"/>
      <c r="Z146" s="111"/>
    </row>
    <row r="147" spans="1:26" ht="12.75" customHeight="1" x14ac:dyDescent="0.25">
      <c r="A147" s="112">
        <v>146</v>
      </c>
      <c r="B147" s="119" t="s">
        <v>611</v>
      </c>
      <c r="C147" s="119"/>
      <c r="D147" s="120" t="s">
        <v>610</v>
      </c>
      <c r="E147" s="121" t="s">
        <v>2134</v>
      </c>
      <c r="F147" s="122" t="s">
        <v>2097</v>
      </c>
      <c r="G147" s="123" t="s">
        <v>2098</v>
      </c>
      <c r="H147" s="124"/>
      <c r="I147" s="110"/>
      <c r="J147" s="110"/>
      <c r="K147" s="110"/>
      <c r="L147" s="110"/>
      <c r="M147" s="110"/>
      <c r="N147" s="110"/>
      <c r="O147" s="110"/>
      <c r="P147" s="110"/>
      <c r="Q147" s="110"/>
      <c r="R147" s="110"/>
      <c r="S147" s="110"/>
      <c r="T147" s="110"/>
      <c r="U147" s="111"/>
      <c r="V147" s="111"/>
      <c r="W147" s="111"/>
      <c r="X147" s="111"/>
      <c r="Y147" s="111"/>
      <c r="Z147" s="111"/>
    </row>
    <row r="148" spans="1:26" ht="12.75" customHeight="1" x14ac:dyDescent="0.25">
      <c r="A148" s="112">
        <v>147</v>
      </c>
      <c r="B148" s="119" t="s">
        <v>615</v>
      </c>
      <c r="C148" s="119"/>
      <c r="D148" s="120" t="s">
        <v>2136</v>
      </c>
      <c r="E148" s="121" t="s">
        <v>2137</v>
      </c>
      <c r="F148" s="122" t="s">
        <v>2138</v>
      </c>
      <c r="G148" s="123" t="s">
        <v>2139</v>
      </c>
      <c r="H148" s="124"/>
      <c r="I148" s="110"/>
      <c r="J148" s="110"/>
      <c r="K148" s="110"/>
      <c r="L148" s="110"/>
      <c r="M148" s="110"/>
      <c r="N148" s="110"/>
      <c r="O148" s="110"/>
      <c r="P148" s="110"/>
      <c r="Q148" s="110"/>
      <c r="R148" s="110"/>
      <c r="S148" s="110"/>
      <c r="T148" s="110"/>
      <c r="U148" s="111"/>
      <c r="V148" s="111"/>
      <c r="W148" s="111"/>
      <c r="X148" s="111"/>
      <c r="Y148" s="111"/>
      <c r="Z148" s="111"/>
    </row>
    <row r="149" spans="1:26" ht="12.75" customHeight="1" x14ac:dyDescent="0.25">
      <c r="A149" s="112">
        <v>148</v>
      </c>
      <c r="B149" s="119" t="s">
        <v>619</v>
      </c>
      <c r="C149" s="119"/>
      <c r="D149" s="120" t="s">
        <v>618</v>
      </c>
      <c r="E149" s="121" t="s">
        <v>2141</v>
      </c>
      <c r="F149" s="122" t="s">
        <v>2142</v>
      </c>
      <c r="G149" s="123" t="s">
        <v>2143</v>
      </c>
      <c r="H149" s="124"/>
      <c r="I149" s="110"/>
      <c r="J149" s="110"/>
      <c r="K149" s="110"/>
      <c r="L149" s="110"/>
      <c r="M149" s="110"/>
      <c r="N149" s="110"/>
      <c r="O149" s="110"/>
      <c r="P149" s="110"/>
      <c r="Q149" s="110"/>
      <c r="R149" s="110"/>
      <c r="S149" s="110"/>
      <c r="T149" s="110"/>
      <c r="U149" s="111"/>
      <c r="V149" s="111"/>
      <c r="W149" s="111"/>
      <c r="X149" s="111"/>
      <c r="Y149" s="111"/>
      <c r="Z149" s="111"/>
    </row>
    <row r="150" spans="1:26" ht="12.75" customHeight="1" x14ac:dyDescent="0.25">
      <c r="A150" s="112">
        <v>149</v>
      </c>
      <c r="B150" s="119" t="s">
        <v>623</v>
      </c>
      <c r="C150" s="119"/>
      <c r="D150" s="120" t="s">
        <v>622</v>
      </c>
      <c r="E150" s="121" t="s">
        <v>2145</v>
      </c>
      <c r="F150" s="122" t="s">
        <v>2146</v>
      </c>
      <c r="G150" s="123" t="s">
        <v>2147</v>
      </c>
      <c r="H150" s="124"/>
      <c r="I150" s="110"/>
      <c r="J150" s="110"/>
      <c r="K150" s="110"/>
      <c r="L150" s="110"/>
      <c r="M150" s="110"/>
      <c r="N150" s="110"/>
      <c r="O150" s="110"/>
      <c r="P150" s="110"/>
      <c r="Q150" s="110"/>
      <c r="R150" s="110"/>
      <c r="S150" s="110"/>
      <c r="T150" s="110"/>
      <c r="U150" s="111"/>
      <c r="V150" s="111"/>
      <c r="W150" s="111"/>
      <c r="X150" s="111"/>
      <c r="Y150" s="111"/>
      <c r="Z150" s="111"/>
    </row>
    <row r="151" spans="1:26" ht="12.75" customHeight="1" x14ac:dyDescent="0.25">
      <c r="A151" s="112">
        <v>150</v>
      </c>
      <c r="B151" s="119" t="s">
        <v>627</v>
      </c>
      <c r="C151" s="119"/>
      <c r="D151" s="120" t="s">
        <v>626</v>
      </c>
      <c r="E151" s="121" t="s">
        <v>2148</v>
      </c>
      <c r="F151" s="122" t="s">
        <v>2149</v>
      </c>
      <c r="G151" s="123" t="s">
        <v>2150</v>
      </c>
      <c r="H151" s="124"/>
      <c r="I151" s="110"/>
      <c r="J151" s="110"/>
      <c r="K151" s="110"/>
      <c r="L151" s="110"/>
      <c r="M151" s="110"/>
      <c r="N151" s="110"/>
      <c r="O151" s="110"/>
      <c r="P151" s="110"/>
      <c r="Q151" s="110"/>
      <c r="R151" s="110"/>
      <c r="S151" s="110"/>
      <c r="T151" s="110"/>
      <c r="U151" s="111"/>
      <c r="V151" s="111"/>
      <c r="W151" s="111"/>
      <c r="X151" s="111"/>
      <c r="Y151" s="111"/>
      <c r="Z151" s="111"/>
    </row>
    <row r="152" spans="1:26" ht="12.75" customHeight="1" x14ac:dyDescent="0.25">
      <c r="A152" s="112">
        <v>151</v>
      </c>
      <c r="B152" s="119" t="s">
        <v>631</v>
      </c>
      <c r="C152" s="119"/>
      <c r="D152" s="120" t="s">
        <v>630</v>
      </c>
      <c r="E152" s="121" t="s">
        <v>2152</v>
      </c>
      <c r="F152" s="122" t="s">
        <v>2153</v>
      </c>
      <c r="G152" s="123" t="s">
        <v>2154</v>
      </c>
      <c r="H152" s="124"/>
      <c r="I152" s="110"/>
      <c r="J152" s="110"/>
      <c r="K152" s="110"/>
      <c r="L152" s="110"/>
      <c r="M152" s="110"/>
      <c r="N152" s="110"/>
      <c r="O152" s="110"/>
      <c r="P152" s="110"/>
      <c r="Q152" s="110"/>
      <c r="R152" s="110"/>
      <c r="S152" s="110"/>
      <c r="T152" s="110"/>
      <c r="U152" s="111"/>
      <c r="V152" s="111"/>
      <c r="W152" s="111"/>
      <c r="X152" s="111"/>
      <c r="Y152" s="111"/>
      <c r="Z152" s="111"/>
    </row>
    <row r="153" spans="1:26" ht="12.75" customHeight="1" x14ac:dyDescent="0.25">
      <c r="A153" s="112">
        <v>152</v>
      </c>
      <c r="B153" s="119" t="s">
        <v>635</v>
      </c>
      <c r="C153" s="119"/>
      <c r="D153" s="120" t="s">
        <v>634</v>
      </c>
      <c r="E153" s="121" t="s">
        <v>2155</v>
      </c>
      <c r="F153" s="122" t="s">
        <v>2156</v>
      </c>
      <c r="G153" s="123" t="s">
        <v>2157</v>
      </c>
      <c r="H153" s="124"/>
      <c r="I153" s="110"/>
      <c r="J153" s="110"/>
      <c r="K153" s="110"/>
      <c r="L153" s="110"/>
      <c r="M153" s="110"/>
      <c r="N153" s="110"/>
      <c r="O153" s="110"/>
      <c r="P153" s="110"/>
      <c r="Q153" s="110"/>
      <c r="R153" s="110"/>
      <c r="S153" s="110"/>
      <c r="T153" s="110"/>
      <c r="U153" s="111"/>
      <c r="V153" s="111"/>
      <c r="W153" s="111"/>
      <c r="X153" s="111"/>
      <c r="Y153" s="111"/>
      <c r="Z153" s="111"/>
    </row>
    <row r="154" spans="1:26" ht="12.75" customHeight="1" x14ac:dyDescent="0.25">
      <c r="A154" s="112">
        <v>153</v>
      </c>
      <c r="B154" s="119" t="s">
        <v>639</v>
      </c>
      <c r="C154" s="119"/>
      <c r="D154" s="120" t="s">
        <v>638</v>
      </c>
      <c r="E154" s="121" t="s">
        <v>2159</v>
      </c>
      <c r="F154" s="122" t="s">
        <v>2160</v>
      </c>
      <c r="G154" s="123" t="s">
        <v>2161</v>
      </c>
      <c r="H154" s="124"/>
      <c r="I154" s="110"/>
      <c r="J154" s="110"/>
      <c r="K154" s="110"/>
      <c r="L154" s="110"/>
      <c r="M154" s="110"/>
      <c r="N154" s="110"/>
      <c r="O154" s="110"/>
      <c r="P154" s="110"/>
      <c r="Q154" s="110"/>
      <c r="R154" s="110"/>
      <c r="S154" s="110"/>
      <c r="T154" s="110"/>
      <c r="U154" s="111"/>
      <c r="V154" s="111"/>
      <c r="W154" s="111"/>
      <c r="X154" s="111"/>
      <c r="Y154" s="111"/>
      <c r="Z154" s="111"/>
    </row>
    <row r="155" spans="1:26" ht="12.75" customHeight="1" x14ac:dyDescent="0.25">
      <c r="A155" s="112">
        <v>154</v>
      </c>
      <c r="B155" s="119" t="s">
        <v>643</v>
      </c>
      <c r="C155" s="119"/>
      <c r="D155" s="120" t="s">
        <v>642</v>
      </c>
      <c r="E155" s="121" t="s">
        <v>2168</v>
      </c>
      <c r="F155" s="122" t="s">
        <v>2169</v>
      </c>
      <c r="G155" s="123" t="s">
        <v>2170</v>
      </c>
      <c r="H155" s="124"/>
      <c r="I155" s="110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1"/>
      <c r="V155" s="111"/>
      <c r="W155" s="111"/>
      <c r="X155" s="111"/>
      <c r="Y155" s="111"/>
      <c r="Z155" s="111"/>
    </row>
    <row r="156" spans="1:26" ht="12.75" customHeight="1" x14ac:dyDescent="0.25">
      <c r="A156" s="112">
        <v>155</v>
      </c>
      <c r="B156" s="119" t="s">
        <v>647</v>
      </c>
      <c r="C156" s="119"/>
      <c r="D156" s="120" t="s">
        <v>646</v>
      </c>
      <c r="E156" s="121">
        <v>582271</v>
      </c>
      <c r="F156" s="122" t="s">
        <v>2172</v>
      </c>
      <c r="G156" s="123" t="s">
        <v>2173</v>
      </c>
      <c r="H156" s="124"/>
      <c r="I156" s="110"/>
      <c r="J156" s="110"/>
      <c r="K156" s="110"/>
      <c r="L156" s="110"/>
      <c r="M156" s="110"/>
      <c r="N156" s="110"/>
      <c r="O156" s="110"/>
      <c r="P156" s="110"/>
      <c r="Q156" s="110"/>
      <c r="R156" s="110"/>
      <c r="S156" s="110"/>
      <c r="T156" s="110"/>
      <c r="U156" s="111"/>
      <c r="V156" s="111"/>
      <c r="W156" s="111"/>
      <c r="X156" s="111"/>
      <c r="Y156" s="111"/>
      <c r="Z156" s="111"/>
    </row>
    <row r="157" spans="1:26" ht="12.75" customHeight="1" x14ac:dyDescent="0.25">
      <c r="A157" s="112">
        <v>156</v>
      </c>
      <c r="B157" s="119" t="s">
        <v>662</v>
      </c>
      <c r="C157" s="119"/>
      <c r="D157" s="120" t="s">
        <v>661</v>
      </c>
      <c r="E157" s="121"/>
      <c r="F157" s="132" t="s">
        <v>1627</v>
      </c>
      <c r="G157" s="123" t="s">
        <v>1628</v>
      </c>
      <c r="H157" s="124"/>
      <c r="I157" s="110"/>
      <c r="J157" s="110"/>
      <c r="K157" s="110"/>
      <c r="L157" s="110"/>
      <c r="M157" s="110"/>
      <c r="N157" s="110"/>
      <c r="O157" s="110"/>
      <c r="P157" s="110"/>
      <c r="Q157" s="110"/>
      <c r="R157" s="110"/>
      <c r="S157" s="110"/>
      <c r="T157" s="110"/>
      <c r="U157" s="111"/>
      <c r="V157" s="111"/>
      <c r="W157" s="111"/>
      <c r="X157" s="111"/>
      <c r="Y157" s="111"/>
      <c r="Z157" s="111"/>
    </row>
    <row r="158" spans="1:26" ht="12.75" customHeight="1" x14ac:dyDescent="0.25">
      <c r="A158" s="112">
        <v>157</v>
      </c>
      <c r="B158" s="119" t="s">
        <v>658</v>
      </c>
      <c r="C158" s="119"/>
      <c r="D158" s="120" t="s">
        <v>657</v>
      </c>
      <c r="E158" s="121"/>
      <c r="F158" s="144" t="s">
        <v>1627</v>
      </c>
      <c r="G158" s="123" t="s">
        <v>1628</v>
      </c>
      <c r="H158" s="124"/>
      <c r="I158" s="110"/>
      <c r="J158" s="110"/>
      <c r="K158" s="110"/>
      <c r="L158" s="110"/>
      <c r="M158" s="110"/>
      <c r="N158" s="110"/>
      <c r="O158" s="110"/>
      <c r="P158" s="110"/>
      <c r="Q158" s="110"/>
      <c r="R158" s="110"/>
      <c r="S158" s="110"/>
      <c r="T158" s="110"/>
      <c r="U158" s="111"/>
      <c r="V158" s="111"/>
      <c r="W158" s="111"/>
      <c r="X158" s="111"/>
      <c r="Y158" s="111"/>
      <c r="Z158" s="111"/>
    </row>
    <row r="159" spans="1:26" ht="12.75" customHeight="1" x14ac:dyDescent="0.25">
      <c r="A159" s="112">
        <v>158</v>
      </c>
      <c r="B159" s="119" t="s">
        <v>651</v>
      </c>
      <c r="C159" s="119"/>
      <c r="D159" s="120" t="s">
        <v>650</v>
      </c>
      <c r="E159" s="121" t="s">
        <v>2174</v>
      </c>
      <c r="F159" s="122" t="s">
        <v>1997</v>
      </c>
      <c r="G159" s="123" t="s">
        <v>1675</v>
      </c>
      <c r="H159" s="124"/>
      <c r="I159" s="110"/>
      <c r="J159" s="110"/>
      <c r="K159" s="110"/>
      <c r="L159" s="110"/>
      <c r="M159" s="110"/>
      <c r="N159" s="110"/>
      <c r="O159" s="110"/>
      <c r="P159" s="110"/>
      <c r="Q159" s="110"/>
      <c r="R159" s="110"/>
      <c r="S159" s="110"/>
      <c r="T159" s="110"/>
      <c r="U159" s="111"/>
      <c r="V159" s="111"/>
      <c r="W159" s="111"/>
      <c r="X159" s="111"/>
      <c r="Y159" s="111"/>
      <c r="Z159" s="111"/>
    </row>
    <row r="160" spans="1:26" ht="12.75" customHeight="1" x14ac:dyDescent="0.25">
      <c r="A160" s="112">
        <v>159</v>
      </c>
      <c r="B160" s="119" t="s">
        <v>655</v>
      </c>
      <c r="C160" s="119"/>
      <c r="D160" s="120" t="s">
        <v>654</v>
      </c>
      <c r="E160" s="121" t="s">
        <v>2175</v>
      </c>
      <c r="F160" s="122" t="s">
        <v>1631</v>
      </c>
      <c r="G160" s="123" t="s">
        <v>1675</v>
      </c>
      <c r="H160" s="124"/>
      <c r="I160" s="110"/>
      <c r="J160" s="110"/>
      <c r="K160" s="110"/>
      <c r="L160" s="110"/>
      <c r="M160" s="110"/>
      <c r="N160" s="110"/>
      <c r="O160" s="110"/>
      <c r="P160" s="110"/>
      <c r="Q160" s="110"/>
      <c r="R160" s="110"/>
      <c r="S160" s="110"/>
      <c r="T160" s="110"/>
      <c r="U160" s="111"/>
      <c r="V160" s="111"/>
      <c r="W160" s="111"/>
      <c r="X160" s="111"/>
      <c r="Y160" s="111"/>
      <c r="Z160" s="111"/>
    </row>
    <row r="161" spans="1:26" ht="12.75" customHeight="1" x14ac:dyDescent="0.25">
      <c r="A161" s="112">
        <v>160</v>
      </c>
      <c r="B161" s="119" t="s">
        <v>671</v>
      </c>
      <c r="C161" s="119"/>
      <c r="D161" s="120" t="s">
        <v>670</v>
      </c>
      <c r="E161" s="121"/>
      <c r="F161" s="122" t="s">
        <v>2182</v>
      </c>
      <c r="G161" s="123" t="s">
        <v>2183</v>
      </c>
      <c r="H161" s="124"/>
      <c r="I161" s="110"/>
      <c r="J161" s="110"/>
      <c r="K161" s="110"/>
      <c r="L161" s="110"/>
      <c r="M161" s="110"/>
      <c r="N161" s="110"/>
      <c r="O161" s="110"/>
      <c r="P161" s="110"/>
      <c r="Q161" s="110"/>
      <c r="R161" s="110"/>
      <c r="S161" s="110"/>
      <c r="T161" s="110"/>
      <c r="U161" s="111"/>
      <c r="V161" s="111"/>
      <c r="W161" s="111"/>
      <c r="X161" s="111"/>
      <c r="Y161" s="111"/>
      <c r="Z161" s="111"/>
    </row>
    <row r="162" spans="1:26" ht="12.75" customHeight="1" x14ac:dyDescent="0.25">
      <c r="A162" s="112">
        <v>161</v>
      </c>
      <c r="B162" s="119" t="s">
        <v>674</v>
      </c>
      <c r="C162" s="119"/>
      <c r="D162" s="120" t="s">
        <v>673</v>
      </c>
      <c r="E162" s="121" t="s">
        <v>2185</v>
      </c>
      <c r="F162" s="122" t="s">
        <v>2186</v>
      </c>
      <c r="G162" s="123" t="s">
        <v>2187</v>
      </c>
      <c r="H162" s="124"/>
      <c r="I162" s="110"/>
      <c r="J162" s="110"/>
      <c r="K162" s="110"/>
      <c r="L162" s="110"/>
      <c r="M162" s="110"/>
      <c r="N162" s="110"/>
      <c r="O162" s="110"/>
      <c r="P162" s="110"/>
      <c r="Q162" s="110"/>
      <c r="R162" s="110"/>
      <c r="S162" s="110"/>
      <c r="T162" s="110"/>
      <c r="U162" s="111"/>
      <c r="V162" s="111"/>
      <c r="W162" s="111"/>
      <c r="X162" s="111"/>
      <c r="Y162" s="111"/>
      <c r="Z162" s="111"/>
    </row>
    <row r="163" spans="1:26" ht="12.75" customHeight="1" x14ac:dyDescent="0.25">
      <c r="A163" s="112">
        <v>162</v>
      </c>
      <c r="B163" s="119" t="s">
        <v>678</v>
      </c>
      <c r="C163" s="119"/>
      <c r="D163" s="120" t="s">
        <v>677</v>
      </c>
      <c r="E163" s="121" t="s">
        <v>2190</v>
      </c>
      <c r="F163" s="122" t="s">
        <v>2191</v>
      </c>
      <c r="G163" s="123" t="s">
        <v>2192</v>
      </c>
      <c r="H163" s="124"/>
      <c r="I163" s="110"/>
      <c r="J163" s="110"/>
      <c r="K163" s="110"/>
      <c r="L163" s="110"/>
      <c r="M163" s="110"/>
      <c r="N163" s="110"/>
      <c r="O163" s="110"/>
      <c r="P163" s="110"/>
      <c r="Q163" s="110"/>
      <c r="R163" s="110"/>
      <c r="S163" s="110"/>
      <c r="T163" s="110"/>
      <c r="U163" s="111"/>
      <c r="V163" s="111"/>
      <c r="W163" s="111"/>
      <c r="X163" s="111"/>
      <c r="Y163" s="111"/>
      <c r="Z163" s="111"/>
    </row>
    <row r="164" spans="1:26" ht="12.75" customHeight="1" x14ac:dyDescent="0.25">
      <c r="A164" s="112">
        <v>163</v>
      </c>
      <c r="B164" s="119" t="s">
        <v>686</v>
      </c>
      <c r="C164" s="119"/>
      <c r="D164" s="120" t="s">
        <v>685</v>
      </c>
      <c r="E164" s="121"/>
      <c r="F164" s="122" t="s">
        <v>2193</v>
      </c>
      <c r="G164" s="123" t="s">
        <v>2194</v>
      </c>
      <c r="H164" s="124"/>
      <c r="I164" s="110"/>
      <c r="J164" s="110"/>
      <c r="K164" s="110"/>
      <c r="L164" s="110"/>
      <c r="M164" s="110"/>
      <c r="N164" s="110"/>
      <c r="O164" s="110"/>
      <c r="P164" s="110"/>
      <c r="Q164" s="110"/>
      <c r="R164" s="110"/>
      <c r="S164" s="110"/>
      <c r="T164" s="110"/>
      <c r="U164" s="111"/>
      <c r="V164" s="111"/>
      <c r="W164" s="111"/>
      <c r="X164" s="111"/>
      <c r="Y164" s="111"/>
      <c r="Z164" s="111"/>
    </row>
    <row r="165" spans="1:26" ht="12.75" customHeight="1" x14ac:dyDescent="0.25">
      <c r="A165" s="112">
        <v>164</v>
      </c>
      <c r="B165" s="119" t="s">
        <v>690</v>
      </c>
      <c r="C165" s="119"/>
      <c r="D165" s="120" t="s">
        <v>2196</v>
      </c>
      <c r="E165" s="121"/>
      <c r="F165" s="122" t="s">
        <v>2197</v>
      </c>
      <c r="G165" s="123" t="s">
        <v>2198</v>
      </c>
      <c r="H165" s="124"/>
      <c r="I165" s="110"/>
      <c r="J165" s="110"/>
      <c r="K165" s="110"/>
      <c r="L165" s="110"/>
      <c r="M165" s="110"/>
      <c r="N165" s="110"/>
      <c r="O165" s="110"/>
      <c r="P165" s="110"/>
      <c r="Q165" s="110"/>
      <c r="R165" s="110"/>
      <c r="S165" s="110"/>
      <c r="T165" s="110"/>
      <c r="U165" s="111"/>
      <c r="V165" s="111"/>
      <c r="W165" s="111"/>
      <c r="X165" s="111"/>
      <c r="Y165" s="111"/>
      <c r="Z165" s="111"/>
    </row>
    <row r="166" spans="1:26" ht="12.75" customHeight="1" x14ac:dyDescent="0.25">
      <c r="A166" s="112">
        <v>165</v>
      </c>
      <c r="B166" s="119" t="s">
        <v>694</v>
      </c>
      <c r="C166" s="119"/>
      <c r="D166" s="120" t="s">
        <v>693</v>
      </c>
      <c r="E166" s="141">
        <v>801000</v>
      </c>
      <c r="F166" s="122" t="s">
        <v>2199</v>
      </c>
      <c r="G166" s="123" t="s">
        <v>2198</v>
      </c>
      <c r="H166" s="124"/>
      <c r="I166" s="110"/>
      <c r="J166" s="110"/>
      <c r="K166" s="110"/>
      <c r="L166" s="110"/>
      <c r="M166" s="110"/>
      <c r="N166" s="110"/>
      <c r="O166" s="110"/>
      <c r="P166" s="110"/>
      <c r="Q166" s="110"/>
      <c r="R166" s="110"/>
      <c r="S166" s="110"/>
      <c r="T166" s="110"/>
      <c r="U166" s="111"/>
      <c r="V166" s="111"/>
      <c r="W166" s="111"/>
      <c r="X166" s="111"/>
      <c r="Y166" s="111"/>
      <c r="Z166" s="111"/>
    </row>
    <row r="167" spans="1:26" ht="12.75" customHeight="1" x14ac:dyDescent="0.25">
      <c r="A167" s="112">
        <v>166</v>
      </c>
      <c r="B167" s="119" t="s">
        <v>698</v>
      </c>
      <c r="C167" s="119"/>
      <c r="D167" s="120" t="s">
        <v>697</v>
      </c>
      <c r="E167" s="121" t="s">
        <v>2200</v>
      </c>
      <c r="F167" s="122" t="s">
        <v>2199</v>
      </c>
      <c r="G167" s="123" t="s">
        <v>2198</v>
      </c>
      <c r="H167" s="124"/>
      <c r="I167" s="110"/>
      <c r="J167" s="110"/>
      <c r="K167" s="110"/>
      <c r="L167" s="110"/>
      <c r="M167" s="110"/>
      <c r="N167" s="110"/>
      <c r="O167" s="110"/>
      <c r="P167" s="110"/>
      <c r="Q167" s="110"/>
      <c r="R167" s="110"/>
      <c r="S167" s="110"/>
      <c r="T167" s="110"/>
      <c r="U167" s="111"/>
      <c r="V167" s="111"/>
      <c r="W167" s="111"/>
      <c r="X167" s="111"/>
      <c r="Y167" s="111"/>
      <c r="Z167" s="111"/>
    </row>
    <row r="168" spans="1:26" ht="12.75" customHeight="1" x14ac:dyDescent="0.25">
      <c r="A168" s="112">
        <v>167</v>
      </c>
      <c r="B168" s="119" t="s">
        <v>702</v>
      </c>
      <c r="C168" s="119"/>
      <c r="D168" s="120" t="s">
        <v>701</v>
      </c>
      <c r="E168" s="121" t="s">
        <v>2202</v>
      </c>
      <c r="F168" s="122" t="s">
        <v>2203</v>
      </c>
      <c r="G168" s="123" t="s">
        <v>2204</v>
      </c>
      <c r="H168" s="124"/>
      <c r="I168" s="110"/>
      <c r="J168" s="110"/>
      <c r="K168" s="110"/>
      <c r="L168" s="110"/>
      <c r="M168" s="110"/>
      <c r="N168" s="110"/>
      <c r="O168" s="110"/>
      <c r="P168" s="110"/>
      <c r="Q168" s="110"/>
      <c r="R168" s="110"/>
      <c r="S168" s="110"/>
      <c r="T168" s="110"/>
      <c r="U168" s="111"/>
      <c r="V168" s="111"/>
      <c r="W168" s="111"/>
      <c r="X168" s="111"/>
      <c r="Y168" s="111"/>
      <c r="Z168" s="111"/>
    </row>
    <row r="169" spans="1:26" ht="12.75" customHeight="1" x14ac:dyDescent="0.25">
      <c r="A169" s="112">
        <v>168</v>
      </c>
      <c r="B169" s="119" t="s">
        <v>2923</v>
      </c>
      <c r="C169" s="119"/>
      <c r="D169" s="120" t="s">
        <v>371</v>
      </c>
      <c r="E169" s="121" t="s">
        <v>1947</v>
      </c>
      <c r="F169" s="122" t="s">
        <v>1948</v>
      </c>
      <c r="G169" s="123" t="s">
        <v>1949</v>
      </c>
      <c r="H169" s="124"/>
      <c r="I169" s="110"/>
      <c r="J169" s="110"/>
      <c r="K169" s="110"/>
      <c r="L169" s="110"/>
      <c r="M169" s="110"/>
      <c r="N169" s="110"/>
      <c r="O169" s="110"/>
      <c r="P169" s="110"/>
      <c r="Q169" s="110"/>
      <c r="R169" s="110"/>
      <c r="S169" s="110"/>
      <c r="T169" s="110"/>
      <c r="U169" s="111"/>
      <c r="V169" s="111"/>
      <c r="W169" s="111"/>
      <c r="X169" s="111"/>
      <c r="Y169" s="111"/>
      <c r="Z169" s="111"/>
    </row>
    <row r="170" spans="1:26" ht="12.75" customHeight="1" x14ac:dyDescent="0.25">
      <c r="A170" s="112">
        <v>169</v>
      </c>
      <c r="B170" s="145" t="s">
        <v>704</v>
      </c>
      <c r="C170" s="145"/>
      <c r="D170" s="120" t="s">
        <v>703</v>
      </c>
      <c r="E170" s="121"/>
      <c r="F170" s="122" t="s">
        <v>2206</v>
      </c>
      <c r="G170" s="123" t="s">
        <v>1687</v>
      </c>
      <c r="H170" s="124"/>
      <c r="I170" s="110"/>
      <c r="J170" s="110"/>
      <c r="K170" s="110"/>
      <c r="L170" s="110"/>
      <c r="M170" s="110"/>
      <c r="N170" s="110"/>
      <c r="O170" s="110"/>
      <c r="P170" s="110"/>
      <c r="Q170" s="110"/>
      <c r="R170" s="110"/>
      <c r="S170" s="110"/>
      <c r="T170" s="110"/>
      <c r="U170" s="111"/>
      <c r="V170" s="111"/>
      <c r="W170" s="111"/>
      <c r="X170" s="111"/>
      <c r="Y170" s="111"/>
      <c r="Z170" s="111"/>
    </row>
    <row r="171" spans="1:26" ht="12.75" customHeight="1" x14ac:dyDescent="0.25">
      <c r="A171" s="112">
        <v>170</v>
      </c>
      <c r="B171" s="119" t="s">
        <v>707</v>
      </c>
      <c r="C171" s="119"/>
      <c r="D171" s="120" t="s">
        <v>706</v>
      </c>
      <c r="E171" s="121" t="s">
        <v>2207</v>
      </c>
      <c r="F171" s="122" t="s">
        <v>2208</v>
      </c>
      <c r="G171" s="123" t="s">
        <v>2209</v>
      </c>
      <c r="H171" s="124"/>
      <c r="I171" s="110"/>
      <c r="J171" s="110"/>
      <c r="K171" s="110"/>
      <c r="L171" s="110"/>
      <c r="M171" s="110"/>
      <c r="N171" s="110"/>
      <c r="O171" s="110"/>
      <c r="P171" s="110"/>
      <c r="Q171" s="110"/>
      <c r="R171" s="110"/>
      <c r="S171" s="110"/>
      <c r="T171" s="110"/>
      <c r="U171" s="111"/>
      <c r="V171" s="111"/>
      <c r="W171" s="111"/>
      <c r="X171" s="111"/>
      <c r="Y171" s="111"/>
      <c r="Z171" s="111"/>
    </row>
    <row r="172" spans="1:26" ht="12.75" customHeight="1" x14ac:dyDescent="0.25">
      <c r="A172" s="112">
        <v>171</v>
      </c>
      <c r="B172" s="119" t="s">
        <v>711</v>
      </c>
      <c r="C172" s="119"/>
      <c r="D172" s="120" t="s">
        <v>710</v>
      </c>
      <c r="E172" s="121" t="s">
        <v>2210</v>
      </c>
      <c r="F172" s="122" t="s">
        <v>1808</v>
      </c>
      <c r="G172" s="123" t="s">
        <v>1809</v>
      </c>
      <c r="H172" s="124"/>
      <c r="I172" s="110"/>
      <c r="J172" s="110"/>
      <c r="K172" s="110"/>
      <c r="L172" s="110"/>
      <c r="M172" s="110"/>
      <c r="N172" s="110"/>
      <c r="O172" s="110"/>
      <c r="P172" s="110"/>
      <c r="Q172" s="110"/>
      <c r="R172" s="110"/>
      <c r="S172" s="110"/>
      <c r="T172" s="110"/>
      <c r="U172" s="111"/>
      <c r="V172" s="111"/>
      <c r="W172" s="111"/>
      <c r="X172" s="111"/>
      <c r="Y172" s="111"/>
      <c r="Z172" s="111"/>
    </row>
    <row r="173" spans="1:26" ht="12.75" customHeight="1" x14ac:dyDescent="0.25">
      <c r="A173" s="112">
        <v>172</v>
      </c>
      <c r="B173" s="119" t="s">
        <v>715</v>
      </c>
      <c r="C173" s="119"/>
      <c r="D173" s="120" t="s">
        <v>714</v>
      </c>
      <c r="E173" s="121" t="s">
        <v>2212</v>
      </c>
      <c r="F173" s="122" t="s">
        <v>2083</v>
      </c>
      <c r="G173" s="123" t="s">
        <v>2213</v>
      </c>
      <c r="H173" s="124"/>
      <c r="I173" s="110"/>
      <c r="J173" s="110"/>
      <c r="K173" s="110"/>
      <c r="L173" s="110"/>
      <c r="M173" s="110"/>
      <c r="N173" s="110"/>
      <c r="O173" s="110"/>
      <c r="P173" s="110"/>
      <c r="Q173" s="110"/>
      <c r="R173" s="110"/>
      <c r="S173" s="110"/>
      <c r="T173" s="110"/>
      <c r="U173" s="111"/>
      <c r="V173" s="111"/>
      <c r="W173" s="111"/>
      <c r="X173" s="111"/>
      <c r="Y173" s="111"/>
      <c r="Z173" s="111"/>
    </row>
    <row r="174" spans="1:26" ht="12.75" customHeight="1" x14ac:dyDescent="0.25">
      <c r="A174" s="112">
        <v>173</v>
      </c>
      <c r="B174" s="119" t="s">
        <v>718</v>
      </c>
      <c r="C174" s="119"/>
      <c r="D174" s="120" t="s">
        <v>717</v>
      </c>
      <c r="E174" s="121" t="s">
        <v>2215</v>
      </c>
      <c r="F174" s="122" t="s">
        <v>2216</v>
      </c>
      <c r="G174" s="123" t="s">
        <v>2217</v>
      </c>
      <c r="H174" s="124"/>
      <c r="I174" s="110"/>
      <c r="J174" s="110"/>
      <c r="K174" s="110"/>
      <c r="L174" s="110"/>
      <c r="M174" s="110"/>
      <c r="N174" s="110"/>
      <c r="O174" s="110"/>
      <c r="P174" s="110"/>
      <c r="Q174" s="110"/>
      <c r="R174" s="110"/>
      <c r="S174" s="110"/>
      <c r="T174" s="110"/>
      <c r="U174" s="111"/>
      <c r="V174" s="111"/>
      <c r="W174" s="111"/>
      <c r="X174" s="111"/>
      <c r="Y174" s="111"/>
      <c r="Z174" s="111"/>
    </row>
    <row r="175" spans="1:26" ht="12.75" customHeight="1" x14ac:dyDescent="0.25">
      <c r="A175" s="112">
        <v>174</v>
      </c>
      <c r="B175" s="119" t="s">
        <v>722</v>
      </c>
      <c r="C175" s="119"/>
      <c r="D175" s="120" t="s">
        <v>721</v>
      </c>
      <c r="E175" s="141">
        <v>20498</v>
      </c>
      <c r="F175" s="122" t="s">
        <v>2219</v>
      </c>
      <c r="G175" s="123" t="s">
        <v>2220</v>
      </c>
      <c r="H175" s="124"/>
      <c r="I175" s="110"/>
      <c r="J175" s="110"/>
      <c r="K175" s="110"/>
      <c r="L175" s="110"/>
      <c r="M175" s="110"/>
      <c r="N175" s="110"/>
      <c r="O175" s="110"/>
      <c r="P175" s="110"/>
      <c r="Q175" s="110"/>
      <c r="R175" s="110"/>
      <c r="S175" s="110"/>
      <c r="T175" s="110"/>
      <c r="U175" s="111"/>
      <c r="V175" s="111"/>
      <c r="W175" s="111"/>
      <c r="X175" s="111"/>
      <c r="Y175" s="111"/>
      <c r="Z175" s="111"/>
    </row>
    <row r="176" spans="1:26" ht="12.75" customHeight="1" x14ac:dyDescent="0.25">
      <c r="A176" s="112">
        <v>175</v>
      </c>
      <c r="B176" s="119" t="s">
        <v>726</v>
      </c>
      <c r="C176" s="119"/>
      <c r="D176" s="120" t="s">
        <v>725</v>
      </c>
      <c r="E176" s="121" t="s">
        <v>2222</v>
      </c>
      <c r="F176" s="122" t="s">
        <v>2223</v>
      </c>
      <c r="G176" s="123" t="s">
        <v>2224</v>
      </c>
      <c r="H176" s="124"/>
      <c r="I176" s="110"/>
      <c r="J176" s="110"/>
      <c r="K176" s="110"/>
      <c r="L176" s="110"/>
      <c r="M176" s="110"/>
      <c r="N176" s="110"/>
      <c r="O176" s="110"/>
      <c r="P176" s="110"/>
      <c r="Q176" s="110"/>
      <c r="R176" s="110"/>
      <c r="S176" s="110"/>
      <c r="T176" s="110"/>
      <c r="U176" s="111"/>
      <c r="V176" s="111"/>
      <c r="W176" s="111"/>
      <c r="X176" s="111"/>
      <c r="Y176" s="111"/>
      <c r="Z176" s="111"/>
    </row>
    <row r="177" spans="1:26" ht="12.75" customHeight="1" x14ac:dyDescent="0.25">
      <c r="A177" s="112">
        <v>176</v>
      </c>
      <c r="B177" s="119" t="s">
        <v>730</v>
      </c>
      <c r="C177" s="119"/>
      <c r="D177" s="120" t="s">
        <v>733</v>
      </c>
      <c r="E177" s="121"/>
      <c r="F177" s="122" t="s">
        <v>2226</v>
      </c>
      <c r="G177" s="123" t="s">
        <v>2227</v>
      </c>
      <c r="H177" s="124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1"/>
      <c r="V177" s="111"/>
      <c r="W177" s="111"/>
      <c r="X177" s="111"/>
      <c r="Y177" s="111"/>
      <c r="Z177" s="111"/>
    </row>
    <row r="178" spans="1:26" ht="12.75" customHeight="1" x14ac:dyDescent="0.25">
      <c r="A178" s="112">
        <v>177</v>
      </c>
      <c r="B178" s="119" t="s">
        <v>734</v>
      </c>
      <c r="C178" s="119"/>
      <c r="D178" s="120" t="s">
        <v>729</v>
      </c>
      <c r="E178" s="121" t="s">
        <v>2228</v>
      </c>
      <c r="F178" s="122" t="s">
        <v>2226</v>
      </c>
      <c r="G178" s="123" t="s">
        <v>2227</v>
      </c>
      <c r="H178" s="124"/>
      <c r="I178" s="110"/>
      <c r="J178" s="110"/>
      <c r="K178" s="110"/>
      <c r="L178" s="110"/>
      <c r="M178" s="110"/>
      <c r="N178" s="110"/>
      <c r="O178" s="110"/>
      <c r="P178" s="110"/>
      <c r="Q178" s="110"/>
      <c r="R178" s="110"/>
      <c r="S178" s="110"/>
      <c r="T178" s="110"/>
      <c r="U178" s="111"/>
      <c r="V178" s="111"/>
      <c r="W178" s="111"/>
      <c r="X178" s="111"/>
      <c r="Y178" s="111"/>
      <c r="Z178" s="111"/>
    </row>
    <row r="179" spans="1:26" ht="12.75" customHeight="1" x14ac:dyDescent="0.25">
      <c r="A179" s="112">
        <v>178</v>
      </c>
      <c r="B179" s="119" t="s">
        <v>738</v>
      </c>
      <c r="C179" s="119"/>
      <c r="D179" s="120" t="s">
        <v>737</v>
      </c>
      <c r="E179" s="121" t="s">
        <v>2230</v>
      </c>
      <c r="F179" s="122" t="s">
        <v>2231</v>
      </c>
      <c r="G179" s="123" t="s">
        <v>2232</v>
      </c>
      <c r="H179" s="124"/>
      <c r="I179" s="110"/>
      <c r="J179" s="110"/>
      <c r="K179" s="110"/>
      <c r="L179" s="110"/>
      <c r="M179" s="110"/>
      <c r="N179" s="110"/>
      <c r="O179" s="110"/>
      <c r="P179" s="110"/>
      <c r="Q179" s="110"/>
      <c r="R179" s="110"/>
      <c r="S179" s="110"/>
      <c r="T179" s="110"/>
      <c r="U179" s="111"/>
      <c r="V179" s="111"/>
      <c r="W179" s="111"/>
      <c r="X179" s="111"/>
      <c r="Y179" s="111"/>
      <c r="Z179" s="111"/>
    </row>
    <row r="180" spans="1:26" ht="12.75" customHeight="1" x14ac:dyDescent="0.25">
      <c r="A180" s="112">
        <v>179</v>
      </c>
      <c r="B180" s="119" t="s">
        <v>742</v>
      </c>
      <c r="C180" s="119"/>
      <c r="D180" s="120" t="s">
        <v>741</v>
      </c>
      <c r="E180" s="121" t="s">
        <v>2237</v>
      </c>
      <c r="F180" s="122" t="s">
        <v>2238</v>
      </c>
      <c r="G180" s="123" t="s">
        <v>2239</v>
      </c>
      <c r="H180" s="124"/>
      <c r="I180" s="110"/>
      <c r="J180" s="110"/>
      <c r="K180" s="110"/>
      <c r="L180" s="110"/>
      <c r="M180" s="110"/>
      <c r="N180" s="110"/>
      <c r="O180" s="110"/>
      <c r="P180" s="110"/>
      <c r="Q180" s="110"/>
      <c r="R180" s="110"/>
      <c r="S180" s="110"/>
      <c r="T180" s="110"/>
      <c r="U180" s="111"/>
      <c r="V180" s="111"/>
      <c r="W180" s="111"/>
      <c r="X180" s="111"/>
      <c r="Y180" s="111"/>
      <c r="Z180" s="111"/>
    </row>
    <row r="181" spans="1:26" ht="12.75" customHeight="1" x14ac:dyDescent="0.25">
      <c r="A181" s="112">
        <v>180</v>
      </c>
      <c r="B181" s="119" t="s">
        <v>746</v>
      </c>
      <c r="C181" s="119"/>
      <c r="D181" s="120" t="s">
        <v>745</v>
      </c>
      <c r="E181" s="121" t="s">
        <v>2241</v>
      </c>
      <c r="F181" s="122" t="s">
        <v>1835</v>
      </c>
      <c r="G181" s="123" t="s">
        <v>1836</v>
      </c>
      <c r="H181" s="124"/>
      <c r="I181" s="110"/>
      <c r="J181" s="110"/>
      <c r="K181" s="110"/>
      <c r="L181" s="110"/>
      <c r="M181" s="110"/>
      <c r="N181" s="110"/>
      <c r="O181" s="110"/>
      <c r="P181" s="110"/>
      <c r="Q181" s="110"/>
      <c r="R181" s="110"/>
      <c r="S181" s="110"/>
      <c r="T181" s="110"/>
      <c r="U181" s="111"/>
      <c r="V181" s="111"/>
      <c r="W181" s="111"/>
      <c r="X181" s="111"/>
      <c r="Y181" s="111"/>
      <c r="Z181" s="111"/>
    </row>
    <row r="182" spans="1:26" ht="12.75" customHeight="1" x14ac:dyDescent="0.25">
      <c r="A182" s="112">
        <v>181</v>
      </c>
      <c r="B182" s="119" t="s">
        <v>2924</v>
      </c>
      <c r="C182" s="119"/>
      <c r="D182" s="120" t="s">
        <v>2925</v>
      </c>
      <c r="E182" s="121" t="s">
        <v>2926</v>
      </c>
      <c r="F182" s="122"/>
      <c r="G182" s="123" t="s">
        <v>2927</v>
      </c>
      <c r="H182" s="124"/>
      <c r="I182" s="110"/>
      <c r="J182" s="110"/>
      <c r="K182" s="110"/>
      <c r="L182" s="110"/>
      <c r="M182" s="110"/>
      <c r="N182" s="110"/>
      <c r="O182" s="110"/>
      <c r="P182" s="110"/>
      <c r="Q182" s="110"/>
      <c r="R182" s="110"/>
      <c r="S182" s="110"/>
      <c r="T182" s="110"/>
      <c r="U182" s="111"/>
      <c r="V182" s="111"/>
      <c r="W182" s="111"/>
      <c r="X182" s="111"/>
      <c r="Y182" s="111"/>
      <c r="Z182" s="111"/>
    </row>
    <row r="183" spans="1:26" ht="12.75" customHeight="1" x14ac:dyDescent="0.25">
      <c r="A183" s="112">
        <v>182</v>
      </c>
      <c r="B183" s="119" t="s">
        <v>750</v>
      </c>
      <c r="C183" s="119"/>
      <c r="D183" s="120" t="s">
        <v>749</v>
      </c>
      <c r="E183" s="121" t="s">
        <v>2243</v>
      </c>
      <c r="F183" s="122" t="s">
        <v>2244</v>
      </c>
      <c r="G183" s="123" t="s">
        <v>2245</v>
      </c>
      <c r="H183" s="124"/>
      <c r="I183" s="110"/>
      <c r="J183" s="110"/>
      <c r="K183" s="110"/>
      <c r="L183" s="110"/>
      <c r="M183" s="110"/>
      <c r="N183" s="110"/>
      <c r="O183" s="110"/>
      <c r="P183" s="110"/>
      <c r="Q183" s="110"/>
      <c r="R183" s="110"/>
      <c r="S183" s="110"/>
      <c r="T183" s="110"/>
      <c r="U183" s="111"/>
      <c r="V183" s="111"/>
      <c r="W183" s="111"/>
      <c r="X183" s="111"/>
      <c r="Y183" s="111"/>
      <c r="Z183" s="111"/>
    </row>
    <row r="184" spans="1:26" ht="12.75" customHeight="1" x14ac:dyDescent="0.25">
      <c r="A184" s="112">
        <v>183</v>
      </c>
      <c r="B184" s="119" t="s">
        <v>754</v>
      </c>
      <c r="C184" s="119"/>
      <c r="D184" s="120" t="s">
        <v>753</v>
      </c>
      <c r="E184" s="121" t="s">
        <v>2247</v>
      </c>
      <c r="F184" s="122" t="s">
        <v>2244</v>
      </c>
      <c r="G184" s="123" t="s">
        <v>2245</v>
      </c>
      <c r="H184" s="124"/>
      <c r="I184" s="110"/>
      <c r="J184" s="110"/>
      <c r="K184" s="110"/>
      <c r="L184" s="110"/>
      <c r="M184" s="110"/>
      <c r="N184" s="110"/>
      <c r="O184" s="110"/>
      <c r="P184" s="110"/>
      <c r="Q184" s="110"/>
      <c r="R184" s="110"/>
      <c r="S184" s="110"/>
      <c r="T184" s="110"/>
      <c r="U184" s="111"/>
      <c r="V184" s="111"/>
      <c r="W184" s="111"/>
      <c r="X184" s="111"/>
      <c r="Y184" s="111"/>
      <c r="Z184" s="111"/>
    </row>
    <row r="185" spans="1:26" ht="12.75" customHeight="1" x14ac:dyDescent="0.25">
      <c r="A185" s="112">
        <v>184</v>
      </c>
      <c r="B185" s="119" t="s">
        <v>758</v>
      </c>
      <c r="C185" s="119"/>
      <c r="D185" s="120" t="s">
        <v>757</v>
      </c>
      <c r="E185" s="121" t="s">
        <v>2249</v>
      </c>
      <c r="F185" s="122" t="s">
        <v>2250</v>
      </c>
      <c r="G185" s="123" t="s">
        <v>2251</v>
      </c>
      <c r="H185" s="124"/>
      <c r="I185" s="110"/>
      <c r="J185" s="110"/>
      <c r="K185" s="110"/>
      <c r="L185" s="110"/>
      <c r="M185" s="110"/>
      <c r="N185" s="110"/>
      <c r="O185" s="110"/>
      <c r="P185" s="110"/>
      <c r="Q185" s="110"/>
      <c r="R185" s="110"/>
      <c r="S185" s="110"/>
      <c r="T185" s="110"/>
      <c r="U185" s="111"/>
      <c r="V185" s="111"/>
      <c r="W185" s="111"/>
      <c r="X185" s="111"/>
      <c r="Y185" s="111"/>
      <c r="Z185" s="111"/>
    </row>
    <row r="186" spans="1:26" ht="12.75" customHeight="1" x14ac:dyDescent="0.25">
      <c r="A186" s="112">
        <v>185</v>
      </c>
      <c r="B186" s="119" t="s">
        <v>762</v>
      </c>
      <c r="C186" s="119"/>
      <c r="D186" s="120" t="s">
        <v>761</v>
      </c>
      <c r="E186" s="121" t="s">
        <v>2253</v>
      </c>
      <c r="F186" s="122" t="s">
        <v>2250</v>
      </c>
      <c r="G186" s="123" t="s">
        <v>2254</v>
      </c>
      <c r="H186" s="124"/>
      <c r="I186" s="110"/>
      <c r="J186" s="110"/>
      <c r="K186" s="110"/>
      <c r="L186" s="110"/>
      <c r="M186" s="110"/>
      <c r="N186" s="110"/>
      <c r="O186" s="110"/>
      <c r="P186" s="110"/>
      <c r="Q186" s="110"/>
      <c r="R186" s="110"/>
      <c r="S186" s="110"/>
      <c r="T186" s="110"/>
      <c r="U186" s="111"/>
      <c r="V186" s="111"/>
      <c r="W186" s="111"/>
      <c r="X186" s="111"/>
      <c r="Y186" s="111"/>
      <c r="Z186" s="111"/>
    </row>
    <row r="187" spans="1:26" ht="12.75" customHeight="1" x14ac:dyDescent="0.25">
      <c r="A187" s="112">
        <v>186</v>
      </c>
      <c r="B187" s="119" t="s">
        <v>766</v>
      </c>
      <c r="C187" s="119"/>
      <c r="D187" s="120" t="s">
        <v>765</v>
      </c>
      <c r="E187" s="121" t="s">
        <v>2256</v>
      </c>
      <c r="F187" s="122" t="s">
        <v>2257</v>
      </c>
      <c r="G187" s="123" t="s">
        <v>2258</v>
      </c>
      <c r="H187" s="124"/>
      <c r="I187" s="110"/>
      <c r="J187" s="110"/>
      <c r="K187" s="110"/>
      <c r="L187" s="110"/>
      <c r="M187" s="110"/>
      <c r="N187" s="110"/>
      <c r="O187" s="110"/>
      <c r="P187" s="110"/>
      <c r="Q187" s="110"/>
      <c r="R187" s="110"/>
      <c r="S187" s="110"/>
      <c r="T187" s="110"/>
      <c r="U187" s="111"/>
      <c r="V187" s="111"/>
      <c r="W187" s="111"/>
      <c r="X187" s="111"/>
      <c r="Y187" s="111"/>
      <c r="Z187" s="111"/>
    </row>
    <row r="188" spans="1:26" ht="12.75" customHeight="1" x14ac:dyDescent="0.25">
      <c r="A188" s="112">
        <v>187</v>
      </c>
      <c r="B188" s="119" t="s">
        <v>770</v>
      </c>
      <c r="C188" s="119"/>
      <c r="D188" s="120" t="s">
        <v>769</v>
      </c>
      <c r="E188" s="121" t="s">
        <v>2260</v>
      </c>
      <c r="F188" s="122" t="s">
        <v>2261</v>
      </c>
      <c r="G188" s="123" t="s">
        <v>2262</v>
      </c>
      <c r="H188" s="124"/>
      <c r="I188" s="110"/>
      <c r="J188" s="110"/>
      <c r="K188" s="110"/>
      <c r="L188" s="110"/>
      <c r="M188" s="110"/>
      <c r="N188" s="110"/>
      <c r="O188" s="110"/>
      <c r="P188" s="110"/>
      <c r="Q188" s="110"/>
      <c r="R188" s="110"/>
      <c r="S188" s="110"/>
      <c r="T188" s="110"/>
      <c r="U188" s="111"/>
      <c r="V188" s="111"/>
      <c r="W188" s="111"/>
      <c r="X188" s="111"/>
      <c r="Y188" s="111"/>
      <c r="Z188" s="111"/>
    </row>
    <row r="189" spans="1:26" ht="12.75" customHeight="1" x14ac:dyDescent="0.25">
      <c r="A189" s="112">
        <v>188</v>
      </c>
      <c r="B189" s="119" t="s">
        <v>774</v>
      </c>
      <c r="C189" s="119"/>
      <c r="D189" s="120" t="s">
        <v>773</v>
      </c>
      <c r="E189" s="121" t="s">
        <v>2264</v>
      </c>
      <c r="F189" s="122" t="s">
        <v>2149</v>
      </c>
      <c r="G189" s="123" t="s">
        <v>2209</v>
      </c>
      <c r="H189" s="124"/>
      <c r="I189" s="110"/>
      <c r="J189" s="110"/>
      <c r="K189" s="110"/>
      <c r="L189" s="110"/>
      <c r="M189" s="110"/>
      <c r="N189" s="110"/>
      <c r="O189" s="110"/>
      <c r="P189" s="110"/>
      <c r="Q189" s="110"/>
      <c r="R189" s="110"/>
      <c r="S189" s="110"/>
      <c r="T189" s="110"/>
      <c r="U189" s="111"/>
      <c r="V189" s="111"/>
      <c r="W189" s="111"/>
      <c r="X189" s="111"/>
      <c r="Y189" s="111"/>
      <c r="Z189" s="111"/>
    </row>
    <row r="190" spans="1:26" ht="12.75" customHeight="1" x14ac:dyDescent="0.25">
      <c r="A190" s="112">
        <v>189</v>
      </c>
      <c r="B190" s="119" t="s">
        <v>2928</v>
      </c>
      <c r="C190" s="119"/>
      <c r="D190" s="120" t="s">
        <v>2929</v>
      </c>
      <c r="E190" s="121" t="s">
        <v>2930</v>
      </c>
      <c r="F190" s="122" t="s">
        <v>2931</v>
      </c>
      <c r="G190" s="123" t="s">
        <v>2932</v>
      </c>
      <c r="H190" s="124"/>
      <c r="I190" s="110"/>
      <c r="J190" s="110"/>
      <c r="K190" s="110"/>
      <c r="L190" s="110"/>
      <c r="M190" s="110"/>
      <c r="N190" s="110"/>
      <c r="O190" s="110"/>
      <c r="P190" s="110"/>
      <c r="Q190" s="110"/>
      <c r="R190" s="110"/>
      <c r="S190" s="110"/>
      <c r="T190" s="110"/>
      <c r="U190" s="111"/>
      <c r="V190" s="111"/>
      <c r="W190" s="111"/>
      <c r="X190" s="111"/>
      <c r="Y190" s="111"/>
      <c r="Z190" s="111"/>
    </row>
    <row r="191" spans="1:26" ht="12.75" customHeight="1" x14ac:dyDescent="0.25">
      <c r="A191" s="112">
        <v>190</v>
      </c>
      <c r="B191" s="119" t="s">
        <v>778</v>
      </c>
      <c r="C191" s="119"/>
      <c r="D191" s="120" t="s">
        <v>777</v>
      </c>
      <c r="E191" s="121" t="s">
        <v>2266</v>
      </c>
      <c r="F191" s="122" t="s">
        <v>2267</v>
      </c>
      <c r="G191" s="123" t="s">
        <v>2268</v>
      </c>
      <c r="H191" s="124"/>
      <c r="I191" s="110"/>
      <c r="J191" s="110"/>
      <c r="K191" s="110"/>
      <c r="L191" s="110"/>
      <c r="M191" s="110"/>
      <c r="N191" s="110"/>
      <c r="O191" s="110"/>
      <c r="P191" s="110"/>
      <c r="Q191" s="110"/>
      <c r="R191" s="110"/>
      <c r="S191" s="110"/>
      <c r="T191" s="110"/>
      <c r="U191" s="111"/>
      <c r="V191" s="111"/>
      <c r="W191" s="111"/>
      <c r="X191" s="111"/>
      <c r="Y191" s="111"/>
      <c r="Z191" s="111"/>
    </row>
    <row r="192" spans="1:26" ht="12.75" customHeight="1" x14ac:dyDescent="0.25">
      <c r="A192" s="112">
        <v>191</v>
      </c>
      <c r="B192" s="119" t="s">
        <v>782</v>
      </c>
      <c r="C192" s="119"/>
      <c r="D192" s="120" t="s">
        <v>781</v>
      </c>
      <c r="E192" s="141" t="s">
        <v>2269</v>
      </c>
      <c r="F192" s="122" t="s">
        <v>1966</v>
      </c>
      <c r="G192" s="123" t="s">
        <v>2270</v>
      </c>
      <c r="H192" s="124"/>
      <c r="I192" s="110"/>
      <c r="J192" s="110"/>
      <c r="K192" s="110"/>
      <c r="L192" s="110"/>
      <c r="M192" s="110"/>
      <c r="N192" s="110"/>
      <c r="O192" s="110"/>
      <c r="P192" s="110"/>
      <c r="Q192" s="110"/>
      <c r="R192" s="110"/>
      <c r="S192" s="110"/>
      <c r="T192" s="110"/>
      <c r="U192" s="111"/>
      <c r="V192" s="111"/>
      <c r="W192" s="111"/>
      <c r="X192" s="111"/>
      <c r="Y192" s="111"/>
      <c r="Z192" s="111"/>
    </row>
    <row r="193" spans="1:26" ht="12.75" customHeight="1" x14ac:dyDescent="0.25">
      <c r="A193" s="112">
        <v>192</v>
      </c>
      <c r="B193" s="119" t="s">
        <v>786</v>
      </c>
      <c r="C193" s="119"/>
      <c r="D193" s="120" t="s">
        <v>785</v>
      </c>
      <c r="E193" s="121" t="s">
        <v>2272</v>
      </c>
      <c r="F193" s="122" t="s">
        <v>2273</v>
      </c>
      <c r="G193" s="123" t="s">
        <v>2274</v>
      </c>
      <c r="H193" s="124"/>
      <c r="I193" s="110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1"/>
      <c r="V193" s="111"/>
      <c r="W193" s="111"/>
      <c r="X193" s="111"/>
      <c r="Y193" s="111"/>
      <c r="Z193" s="111"/>
    </row>
    <row r="194" spans="1:26" ht="12.75" customHeight="1" x14ac:dyDescent="0.25">
      <c r="A194" s="112">
        <v>193</v>
      </c>
      <c r="B194" s="119" t="s">
        <v>790</v>
      </c>
      <c r="C194" s="119"/>
      <c r="D194" s="120" t="s">
        <v>789</v>
      </c>
      <c r="E194" s="121" t="s">
        <v>2276</v>
      </c>
      <c r="F194" s="122" t="s">
        <v>2277</v>
      </c>
      <c r="G194" s="123" t="s">
        <v>2278</v>
      </c>
      <c r="H194" s="124"/>
      <c r="I194" s="110"/>
      <c r="J194" s="110"/>
      <c r="K194" s="110"/>
      <c r="L194" s="110"/>
      <c r="M194" s="110"/>
      <c r="N194" s="110"/>
      <c r="O194" s="110"/>
      <c r="P194" s="110"/>
      <c r="Q194" s="110"/>
      <c r="R194" s="110"/>
      <c r="S194" s="110"/>
      <c r="T194" s="110"/>
      <c r="U194" s="111"/>
      <c r="V194" s="111"/>
      <c r="W194" s="111"/>
      <c r="X194" s="111"/>
      <c r="Y194" s="111"/>
      <c r="Z194" s="111"/>
    </row>
    <row r="195" spans="1:26" ht="12.75" customHeight="1" x14ac:dyDescent="0.25">
      <c r="A195" s="112">
        <v>194</v>
      </c>
      <c r="B195" s="119" t="s">
        <v>793</v>
      </c>
      <c r="C195" s="119"/>
      <c r="D195" s="120" t="s">
        <v>792</v>
      </c>
      <c r="E195" s="121"/>
      <c r="F195" s="122" t="s">
        <v>2279</v>
      </c>
      <c r="G195" s="123" t="s">
        <v>2280</v>
      </c>
      <c r="H195" s="124"/>
      <c r="I195" s="110"/>
      <c r="J195" s="110"/>
      <c r="K195" s="110"/>
      <c r="L195" s="110"/>
      <c r="M195" s="110"/>
      <c r="N195" s="110"/>
      <c r="O195" s="110"/>
      <c r="P195" s="110"/>
      <c r="Q195" s="110"/>
      <c r="R195" s="110"/>
      <c r="S195" s="110"/>
      <c r="T195" s="110"/>
      <c r="U195" s="111"/>
      <c r="V195" s="111"/>
      <c r="W195" s="111"/>
      <c r="X195" s="111"/>
      <c r="Y195" s="111"/>
      <c r="Z195" s="111"/>
    </row>
    <row r="196" spans="1:26" ht="12.75" customHeight="1" x14ac:dyDescent="0.25">
      <c r="A196" s="112">
        <v>195</v>
      </c>
      <c r="B196" s="119" t="s">
        <v>797</v>
      </c>
      <c r="C196" s="119"/>
      <c r="D196" s="120" t="s">
        <v>796</v>
      </c>
      <c r="E196" s="121" t="s">
        <v>2282</v>
      </c>
      <c r="F196" s="122" t="s">
        <v>2283</v>
      </c>
      <c r="G196" s="123" t="s">
        <v>2284</v>
      </c>
      <c r="H196" s="124"/>
      <c r="I196" s="110"/>
      <c r="J196" s="110"/>
      <c r="K196" s="110"/>
      <c r="L196" s="110"/>
      <c r="M196" s="110"/>
      <c r="N196" s="110"/>
      <c r="O196" s="110"/>
      <c r="P196" s="110"/>
      <c r="Q196" s="110"/>
      <c r="R196" s="110"/>
      <c r="S196" s="110"/>
      <c r="T196" s="110"/>
      <c r="U196" s="111"/>
      <c r="V196" s="111"/>
      <c r="W196" s="111"/>
      <c r="X196" s="111"/>
      <c r="Y196" s="111"/>
      <c r="Z196" s="111"/>
    </row>
    <row r="197" spans="1:26" ht="12.75" customHeight="1" x14ac:dyDescent="0.25">
      <c r="A197" s="112">
        <v>196</v>
      </c>
      <c r="B197" s="119" t="s">
        <v>801</v>
      </c>
      <c r="C197" s="119"/>
      <c r="D197" s="120" t="s">
        <v>800</v>
      </c>
      <c r="E197" s="121" t="s">
        <v>2285</v>
      </c>
      <c r="F197" s="122" t="s">
        <v>1839</v>
      </c>
      <c r="G197" s="123" t="s">
        <v>1840</v>
      </c>
      <c r="H197" s="124"/>
      <c r="I197" s="110"/>
      <c r="J197" s="110"/>
      <c r="K197" s="110"/>
      <c r="L197" s="110"/>
      <c r="M197" s="110"/>
      <c r="N197" s="110"/>
      <c r="O197" s="110"/>
      <c r="P197" s="110"/>
      <c r="Q197" s="110"/>
      <c r="R197" s="110"/>
      <c r="S197" s="110"/>
      <c r="T197" s="110"/>
      <c r="U197" s="111"/>
      <c r="V197" s="111"/>
      <c r="W197" s="111"/>
      <c r="X197" s="111"/>
      <c r="Y197" s="111"/>
      <c r="Z197" s="111"/>
    </row>
    <row r="198" spans="1:26" ht="12.75" customHeight="1" x14ac:dyDescent="0.25">
      <c r="A198" s="112">
        <v>197</v>
      </c>
      <c r="B198" s="119" t="s">
        <v>801</v>
      </c>
      <c r="C198" s="119"/>
      <c r="D198" s="120" t="s">
        <v>804</v>
      </c>
      <c r="E198" s="121"/>
      <c r="F198" s="122" t="s">
        <v>1839</v>
      </c>
      <c r="G198" s="123" t="s">
        <v>1840</v>
      </c>
      <c r="H198" s="124"/>
      <c r="I198" s="110"/>
      <c r="J198" s="110"/>
      <c r="K198" s="110"/>
      <c r="L198" s="110"/>
      <c r="M198" s="110"/>
      <c r="N198" s="110"/>
      <c r="O198" s="110"/>
      <c r="P198" s="110"/>
      <c r="Q198" s="110"/>
      <c r="R198" s="110"/>
      <c r="S198" s="110"/>
      <c r="T198" s="110"/>
      <c r="U198" s="111"/>
      <c r="V198" s="111"/>
      <c r="W198" s="111"/>
      <c r="X198" s="111"/>
      <c r="Y198" s="111"/>
      <c r="Z198" s="111"/>
    </row>
    <row r="199" spans="1:26" ht="12.75" customHeight="1" x14ac:dyDescent="0.25">
      <c r="A199" s="112">
        <v>198</v>
      </c>
      <c r="B199" s="119" t="s">
        <v>801</v>
      </c>
      <c r="C199" s="119"/>
      <c r="D199" s="120" t="s">
        <v>807</v>
      </c>
      <c r="E199" s="121"/>
      <c r="F199" s="122" t="s">
        <v>1839</v>
      </c>
      <c r="G199" s="123" t="s">
        <v>1840</v>
      </c>
      <c r="H199" s="124"/>
      <c r="I199" s="110"/>
      <c r="J199" s="110"/>
      <c r="K199" s="110"/>
      <c r="L199" s="110"/>
      <c r="M199" s="110"/>
      <c r="N199" s="110"/>
      <c r="O199" s="110"/>
      <c r="P199" s="110"/>
      <c r="Q199" s="110"/>
      <c r="R199" s="110"/>
      <c r="S199" s="110"/>
      <c r="T199" s="110"/>
      <c r="U199" s="111"/>
      <c r="V199" s="111"/>
      <c r="W199" s="111"/>
      <c r="X199" s="111"/>
      <c r="Y199" s="111"/>
      <c r="Z199" s="111"/>
    </row>
    <row r="200" spans="1:26" ht="12.75" customHeight="1" x14ac:dyDescent="0.25">
      <c r="A200" s="112">
        <v>199</v>
      </c>
      <c r="B200" s="119" t="s">
        <v>818</v>
      </c>
      <c r="C200" s="119"/>
      <c r="D200" s="120" t="s">
        <v>817</v>
      </c>
      <c r="E200" s="121" t="s">
        <v>2289</v>
      </c>
      <c r="F200" s="122" t="s">
        <v>2290</v>
      </c>
      <c r="G200" s="123" t="s">
        <v>2291</v>
      </c>
      <c r="H200" s="124"/>
      <c r="I200" s="110"/>
      <c r="J200" s="110"/>
      <c r="K200" s="110"/>
      <c r="L200" s="110"/>
      <c r="M200" s="110"/>
      <c r="N200" s="110"/>
      <c r="O200" s="110"/>
      <c r="P200" s="110"/>
      <c r="Q200" s="110"/>
      <c r="R200" s="110"/>
      <c r="S200" s="110"/>
      <c r="T200" s="110"/>
      <c r="U200" s="111"/>
      <c r="V200" s="111"/>
      <c r="W200" s="111"/>
      <c r="X200" s="111"/>
      <c r="Y200" s="111"/>
      <c r="Z200" s="111"/>
    </row>
    <row r="201" spans="1:26" ht="12.75" customHeight="1" x14ac:dyDescent="0.25">
      <c r="A201" s="112">
        <v>200</v>
      </c>
      <c r="B201" s="119" t="s">
        <v>827</v>
      </c>
      <c r="C201" s="119"/>
      <c r="D201" s="120" t="s">
        <v>825</v>
      </c>
      <c r="E201" s="121"/>
      <c r="F201" s="122" t="s">
        <v>2156</v>
      </c>
      <c r="G201" s="123" t="s">
        <v>2179</v>
      </c>
      <c r="H201" s="124"/>
      <c r="I201" s="110"/>
      <c r="J201" s="110"/>
      <c r="K201" s="110"/>
      <c r="L201" s="110"/>
      <c r="M201" s="110"/>
      <c r="N201" s="110"/>
      <c r="O201" s="110"/>
      <c r="P201" s="110"/>
      <c r="Q201" s="110"/>
      <c r="R201" s="110"/>
      <c r="S201" s="110"/>
      <c r="T201" s="110"/>
      <c r="U201" s="111"/>
      <c r="V201" s="111"/>
      <c r="W201" s="111"/>
      <c r="X201" s="111"/>
      <c r="Y201" s="111"/>
      <c r="Z201" s="111"/>
    </row>
    <row r="202" spans="1:26" ht="12.75" customHeight="1" x14ac:dyDescent="0.25">
      <c r="A202" s="112">
        <v>201</v>
      </c>
      <c r="B202" s="119" t="s">
        <v>1616</v>
      </c>
      <c r="C202" s="119"/>
      <c r="D202" s="120" t="s">
        <v>2178</v>
      </c>
      <c r="E202" s="121"/>
      <c r="F202" s="127" t="s">
        <v>2156</v>
      </c>
      <c r="G202" s="123" t="s">
        <v>2179</v>
      </c>
      <c r="H202" s="124"/>
      <c r="I202" s="110"/>
      <c r="J202" s="110"/>
      <c r="K202" s="110"/>
      <c r="L202" s="110"/>
      <c r="M202" s="110"/>
      <c r="N202" s="110"/>
      <c r="O202" s="110"/>
      <c r="P202" s="110"/>
      <c r="Q202" s="110"/>
      <c r="R202" s="110"/>
      <c r="S202" s="110"/>
      <c r="T202" s="110"/>
      <c r="U202" s="111"/>
      <c r="V202" s="111"/>
      <c r="W202" s="111"/>
      <c r="X202" s="111"/>
      <c r="Y202" s="111"/>
      <c r="Z202" s="111"/>
    </row>
    <row r="203" spans="1:26" ht="12.75" customHeight="1" x14ac:dyDescent="0.25">
      <c r="A203" s="112">
        <v>202</v>
      </c>
      <c r="B203" s="119" t="s">
        <v>830</v>
      </c>
      <c r="C203" s="119"/>
      <c r="D203" s="120" t="s">
        <v>829</v>
      </c>
      <c r="E203" s="121" t="s">
        <v>2293</v>
      </c>
      <c r="F203" s="122" t="s">
        <v>2294</v>
      </c>
      <c r="G203" s="123" t="s">
        <v>2295</v>
      </c>
      <c r="H203" s="124"/>
      <c r="I203" s="110"/>
      <c r="J203" s="110"/>
      <c r="K203" s="110"/>
      <c r="L203" s="110"/>
      <c r="M203" s="110"/>
      <c r="N203" s="110"/>
      <c r="O203" s="110"/>
      <c r="P203" s="110"/>
      <c r="Q203" s="110"/>
      <c r="R203" s="110"/>
      <c r="S203" s="110"/>
      <c r="T203" s="110"/>
      <c r="U203" s="111"/>
      <c r="V203" s="111"/>
      <c r="W203" s="111"/>
      <c r="X203" s="111"/>
      <c r="Y203" s="111"/>
      <c r="Z203" s="111"/>
    </row>
    <row r="204" spans="1:26" ht="12.75" customHeight="1" x14ac:dyDescent="0.25">
      <c r="A204" s="112">
        <v>203</v>
      </c>
      <c r="B204" s="119" t="s">
        <v>830</v>
      </c>
      <c r="C204" s="119"/>
      <c r="D204" s="120" t="s">
        <v>2296</v>
      </c>
      <c r="E204" s="121" t="s">
        <v>2297</v>
      </c>
      <c r="F204" s="122" t="s">
        <v>2294</v>
      </c>
      <c r="G204" s="123" t="s">
        <v>2295</v>
      </c>
      <c r="H204" s="124"/>
      <c r="I204" s="110"/>
      <c r="J204" s="110"/>
      <c r="K204" s="110"/>
      <c r="L204" s="110"/>
      <c r="M204" s="110"/>
      <c r="N204" s="110"/>
      <c r="O204" s="110"/>
      <c r="P204" s="110"/>
      <c r="Q204" s="110"/>
      <c r="R204" s="110"/>
      <c r="S204" s="110"/>
      <c r="T204" s="110"/>
      <c r="U204" s="111"/>
      <c r="V204" s="111"/>
      <c r="W204" s="111"/>
      <c r="X204" s="111"/>
      <c r="Y204" s="111"/>
      <c r="Z204" s="111"/>
    </row>
    <row r="205" spans="1:26" ht="12.75" customHeight="1" x14ac:dyDescent="0.25">
      <c r="A205" s="112">
        <v>204</v>
      </c>
      <c r="B205" s="119" t="s">
        <v>2298</v>
      </c>
      <c r="C205" s="119"/>
      <c r="D205" s="120" t="s">
        <v>833</v>
      </c>
      <c r="E205" s="121" t="s">
        <v>2299</v>
      </c>
      <c r="F205" s="122" t="s">
        <v>2294</v>
      </c>
      <c r="G205" s="123" t="s">
        <v>2295</v>
      </c>
      <c r="H205" s="124"/>
      <c r="I205" s="110"/>
      <c r="J205" s="110"/>
      <c r="K205" s="110"/>
      <c r="L205" s="110"/>
      <c r="M205" s="110"/>
      <c r="N205" s="110"/>
      <c r="O205" s="110"/>
      <c r="P205" s="110"/>
      <c r="Q205" s="110"/>
      <c r="R205" s="110"/>
      <c r="S205" s="110"/>
      <c r="T205" s="110"/>
      <c r="U205" s="111"/>
      <c r="V205" s="111"/>
      <c r="W205" s="111"/>
      <c r="X205" s="111"/>
      <c r="Y205" s="111"/>
      <c r="Z205" s="111"/>
    </row>
    <row r="206" spans="1:26" ht="12.75" customHeight="1" x14ac:dyDescent="0.25">
      <c r="A206" s="112">
        <v>205</v>
      </c>
      <c r="B206" s="119" t="s">
        <v>837</v>
      </c>
      <c r="C206" s="119"/>
      <c r="D206" s="120" t="s">
        <v>836</v>
      </c>
      <c r="E206" s="121" t="s">
        <v>2305</v>
      </c>
      <c r="F206" s="122" t="s">
        <v>2306</v>
      </c>
      <c r="G206" s="123" t="s">
        <v>2307</v>
      </c>
      <c r="H206" s="124"/>
      <c r="I206" s="110"/>
      <c r="J206" s="110"/>
      <c r="K206" s="110"/>
      <c r="L206" s="110"/>
      <c r="M206" s="110"/>
      <c r="N206" s="110"/>
      <c r="O206" s="110"/>
      <c r="P206" s="110"/>
      <c r="Q206" s="110"/>
      <c r="R206" s="110"/>
      <c r="S206" s="110"/>
      <c r="T206" s="110"/>
      <c r="U206" s="111"/>
      <c r="V206" s="111"/>
      <c r="W206" s="111"/>
      <c r="X206" s="111"/>
      <c r="Y206" s="111"/>
      <c r="Z206" s="111"/>
    </row>
    <row r="207" spans="1:26" ht="12.75" customHeight="1" x14ac:dyDescent="0.25">
      <c r="A207" s="112">
        <v>206</v>
      </c>
      <c r="B207" s="119" t="s">
        <v>841</v>
      </c>
      <c r="C207" s="119"/>
      <c r="D207" s="120" t="s">
        <v>840</v>
      </c>
      <c r="E207" s="121" t="s">
        <v>2309</v>
      </c>
      <c r="F207" s="122" t="s">
        <v>1835</v>
      </c>
      <c r="G207" s="123" t="s">
        <v>1836</v>
      </c>
      <c r="H207" s="124"/>
      <c r="I207" s="110"/>
      <c r="J207" s="110"/>
      <c r="K207" s="110"/>
      <c r="L207" s="110"/>
      <c r="M207" s="110"/>
      <c r="N207" s="110"/>
      <c r="O207" s="110"/>
      <c r="P207" s="110"/>
      <c r="Q207" s="110"/>
      <c r="R207" s="110"/>
      <c r="S207" s="110"/>
      <c r="T207" s="110"/>
      <c r="U207" s="111"/>
      <c r="V207" s="111"/>
      <c r="W207" s="111"/>
      <c r="X207" s="111"/>
      <c r="Y207" s="111"/>
      <c r="Z207" s="111"/>
    </row>
    <row r="208" spans="1:26" ht="12.75" customHeight="1" x14ac:dyDescent="0.25">
      <c r="A208" s="112">
        <v>207</v>
      </c>
      <c r="B208" s="119" t="s">
        <v>845</v>
      </c>
      <c r="C208" s="119"/>
      <c r="D208" s="120" t="s">
        <v>844</v>
      </c>
      <c r="E208" s="121" t="s">
        <v>2311</v>
      </c>
      <c r="F208" s="122" t="s">
        <v>2312</v>
      </c>
      <c r="G208" s="123" t="s">
        <v>2313</v>
      </c>
      <c r="H208" s="124"/>
      <c r="I208" s="110"/>
      <c r="J208" s="110"/>
      <c r="K208" s="110"/>
      <c r="L208" s="110"/>
      <c r="M208" s="110"/>
      <c r="N208" s="110"/>
      <c r="O208" s="110"/>
      <c r="P208" s="110"/>
      <c r="Q208" s="110"/>
      <c r="R208" s="110"/>
      <c r="S208" s="110"/>
      <c r="T208" s="110"/>
      <c r="U208" s="111"/>
      <c r="V208" s="111"/>
      <c r="W208" s="111"/>
      <c r="X208" s="111"/>
      <c r="Y208" s="111"/>
      <c r="Z208" s="111"/>
    </row>
    <row r="209" spans="1:26" ht="12.75" customHeight="1" x14ac:dyDescent="0.25">
      <c r="A209" s="112">
        <v>208</v>
      </c>
      <c r="B209" s="119" t="s">
        <v>849</v>
      </c>
      <c r="C209" s="119"/>
      <c r="D209" s="120" t="s">
        <v>848</v>
      </c>
      <c r="E209" s="121"/>
      <c r="F209" s="122" t="s">
        <v>1666</v>
      </c>
      <c r="G209" s="123" t="s">
        <v>2315</v>
      </c>
      <c r="H209" s="124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1"/>
      <c r="V209" s="111"/>
      <c r="W209" s="111"/>
      <c r="X209" s="111"/>
      <c r="Y209" s="111"/>
      <c r="Z209" s="111"/>
    </row>
    <row r="210" spans="1:26" ht="12.75" customHeight="1" x14ac:dyDescent="0.25">
      <c r="A210" s="112">
        <v>209</v>
      </c>
      <c r="B210" s="119" t="s">
        <v>853</v>
      </c>
      <c r="C210" s="119"/>
      <c r="D210" s="120" t="s">
        <v>852</v>
      </c>
      <c r="E210" s="121"/>
      <c r="F210" s="122" t="s">
        <v>1666</v>
      </c>
      <c r="G210" s="123" t="s">
        <v>1667</v>
      </c>
      <c r="H210" s="124"/>
      <c r="I210" s="110"/>
      <c r="J210" s="110"/>
      <c r="K210" s="110"/>
      <c r="L210" s="110"/>
      <c r="M210" s="110"/>
      <c r="N210" s="110"/>
      <c r="O210" s="110"/>
      <c r="P210" s="110"/>
      <c r="Q210" s="110"/>
      <c r="R210" s="110"/>
      <c r="S210" s="110"/>
      <c r="T210" s="110"/>
      <c r="U210" s="111"/>
      <c r="V210" s="111"/>
      <c r="W210" s="111"/>
      <c r="X210" s="111"/>
      <c r="Y210" s="111"/>
      <c r="Z210" s="111"/>
    </row>
    <row r="211" spans="1:26" ht="12.75" customHeight="1" x14ac:dyDescent="0.25">
      <c r="A211" s="112">
        <v>210</v>
      </c>
      <c r="B211" s="119" t="s">
        <v>870</v>
      </c>
      <c r="C211" s="119"/>
      <c r="D211" s="120" t="s">
        <v>869</v>
      </c>
      <c r="E211" s="121" t="s">
        <v>2330</v>
      </c>
      <c r="F211" s="122" t="s">
        <v>2331</v>
      </c>
      <c r="G211" s="123" t="s">
        <v>2332</v>
      </c>
      <c r="H211" s="124"/>
      <c r="I211" s="110"/>
      <c r="J211" s="110"/>
      <c r="K211" s="110"/>
      <c r="L211" s="110"/>
      <c r="M211" s="110"/>
      <c r="N211" s="110"/>
      <c r="O211" s="110"/>
      <c r="P211" s="110"/>
      <c r="Q211" s="110"/>
      <c r="R211" s="110"/>
      <c r="S211" s="110"/>
      <c r="T211" s="110"/>
      <c r="U211" s="111"/>
      <c r="V211" s="111"/>
      <c r="W211" s="111"/>
      <c r="X211" s="111"/>
      <c r="Y211" s="111"/>
      <c r="Z211" s="111"/>
    </row>
    <row r="212" spans="1:26" ht="12.75" customHeight="1" x14ac:dyDescent="0.25">
      <c r="A212" s="112">
        <v>211</v>
      </c>
      <c r="B212" s="119" t="s">
        <v>856</v>
      </c>
      <c r="C212" s="119"/>
      <c r="D212" s="120" t="s">
        <v>855</v>
      </c>
      <c r="E212" s="121" t="s">
        <v>2317</v>
      </c>
      <c r="F212" s="122" t="s">
        <v>2318</v>
      </c>
      <c r="G212" s="123" t="s">
        <v>2319</v>
      </c>
      <c r="H212" s="124"/>
      <c r="I212" s="110"/>
      <c r="J212" s="110"/>
      <c r="K212" s="110"/>
      <c r="L212" s="110"/>
      <c r="M212" s="110"/>
      <c r="N212" s="110"/>
      <c r="O212" s="110"/>
      <c r="P212" s="110"/>
      <c r="Q212" s="110"/>
      <c r="R212" s="110"/>
      <c r="S212" s="110"/>
      <c r="T212" s="110"/>
      <c r="U212" s="111"/>
      <c r="V212" s="111"/>
      <c r="W212" s="111"/>
      <c r="X212" s="111"/>
      <c r="Y212" s="111"/>
      <c r="Z212" s="111"/>
    </row>
    <row r="213" spans="1:26" ht="12.75" customHeight="1" x14ac:dyDescent="0.25">
      <c r="A213" s="112">
        <v>212</v>
      </c>
      <c r="B213" s="119" t="s">
        <v>2320</v>
      </c>
      <c r="C213" s="119"/>
      <c r="D213" s="120" t="s">
        <v>861</v>
      </c>
      <c r="E213" s="121"/>
      <c r="F213" s="129" t="s">
        <v>2160</v>
      </c>
      <c r="G213" s="123" t="s">
        <v>2161</v>
      </c>
      <c r="H213" s="124"/>
      <c r="I213" s="110"/>
      <c r="J213" s="110"/>
      <c r="K213" s="110"/>
      <c r="L213" s="110"/>
      <c r="M213" s="110"/>
      <c r="N213" s="110"/>
      <c r="O213" s="110"/>
      <c r="P213" s="110"/>
      <c r="Q213" s="110"/>
      <c r="R213" s="110"/>
      <c r="S213" s="110"/>
      <c r="T213" s="110"/>
      <c r="U213" s="111"/>
      <c r="V213" s="111"/>
      <c r="W213" s="111"/>
      <c r="X213" s="111"/>
      <c r="Y213" s="111"/>
      <c r="Z213" s="111"/>
    </row>
    <row r="214" spans="1:26" ht="12.75" customHeight="1" x14ac:dyDescent="0.25">
      <c r="A214" s="112">
        <v>213</v>
      </c>
      <c r="B214" s="119" t="s">
        <v>860</v>
      </c>
      <c r="C214" s="119"/>
      <c r="D214" s="120" t="s">
        <v>859</v>
      </c>
      <c r="E214" s="121" t="s">
        <v>2323</v>
      </c>
      <c r="F214" s="122"/>
      <c r="G214" s="123" t="s">
        <v>2324</v>
      </c>
      <c r="H214" s="124"/>
      <c r="I214" s="110"/>
      <c r="J214" s="110"/>
      <c r="K214" s="110"/>
      <c r="L214" s="110"/>
      <c r="M214" s="110"/>
      <c r="N214" s="110"/>
      <c r="O214" s="110"/>
      <c r="P214" s="110"/>
      <c r="Q214" s="110"/>
      <c r="R214" s="110"/>
      <c r="S214" s="110"/>
      <c r="T214" s="110"/>
      <c r="U214" s="111"/>
      <c r="V214" s="111"/>
      <c r="W214" s="111"/>
      <c r="X214" s="111"/>
      <c r="Y214" s="111"/>
      <c r="Z214" s="111"/>
    </row>
    <row r="215" spans="1:26" ht="12.75" customHeight="1" x14ac:dyDescent="0.25">
      <c r="A215" s="112">
        <v>214</v>
      </c>
      <c r="B215" s="119" t="s">
        <v>2933</v>
      </c>
      <c r="C215" s="119"/>
      <c r="D215" s="120" t="s">
        <v>2934</v>
      </c>
      <c r="E215" s="121"/>
      <c r="F215" s="122" t="s">
        <v>2935</v>
      </c>
      <c r="G215" s="123" t="s">
        <v>2936</v>
      </c>
      <c r="H215" s="124"/>
      <c r="I215" s="110"/>
      <c r="J215" s="110"/>
      <c r="K215" s="110"/>
      <c r="L215" s="110"/>
      <c r="M215" s="110"/>
      <c r="N215" s="110"/>
      <c r="O215" s="110"/>
      <c r="P215" s="110"/>
      <c r="Q215" s="110"/>
      <c r="R215" s="110"/>
      <c r="S215" s="110"/>
      <c r="T215" s="110"/>
      <c r="U215" s="111"/>
      <c r="V215" s="111"/>
      <c r="W215" s="111"/>
      <c r="X215" s="111"/>
      <c r="Y215" s="111"/>
      <c r="Z215" s="111"/>
    </row>
    <row r="216" spans="1:26" ht="12.75" customHeight="1" x14ac:dyDescent="0.25">
      <c r="A216" s="112">
        <v>215</v>
      </c>
      <c r="B216" s="119" t="s">
        <v>866</v>
      </c>
      <c r="C216" s="119"/>
      <c r="D216" s="120" t="s">
        <v>865</v>
      </c>
      <c r="E216" s="121" t="s">
        <v>2326</v>
      </c>
      <c r="F216" s="122" t="s">
        <v>2327</v>
      </c>
      <c r="G216" s="123" t="s">
        <v>2328</v>
      </c>
      <c r="H216" s="124"/>
      <c r="I216" s="110"/>
      <c r="J216" s="110"/>
      <c r="K216" s="110"/>
      <c r="L216" s="110"/>
      <c r="M216" s="110"/>
      <c r="N216" s="110"/>
      <c r="O216" s="110"/>
      <c r="P216" s="110"/>
      <c r="Q216" s="110"/>
      <c r="R216" s="110"/>
      <c r="S216" s="110"/>
      <c r="T216" s="110"/>
      <c r="U216" s="111"/>
      <c r="V216" s="111"/>
      <c r="W216" s="111"/>
      <c r="X216" s="111"/>
      <c r="Y216" s="111"/>
      <c r="Z216" s="111"/>
    </row>
    <row r="217" spans="1:26" ht="12.75" customHeight="1" x14ac:dyDescent="0.25">
      <c r="A217" s="112">
        <v>216</v>
      </c>
      <c r="B217" s="119" t="s">
        <v>874</v>
      </c>
      <c r="C217" s="119"/>
      <c r="D217" s="120" t="s">
        <v>873</v>
      </c>
      <c r="E217" s="121">
        <v>3326027</v>
      </c>
      <c r="F217" s="122" t="s">
        <v>2334</v>
      </c>
      <c r="G217" s="123" t="s">
        <v>2335</v>
      </c>
      <c r="H217" s="124"/>
      <c r="I217" s="110"/>
      <c r="J217" s="110"/>
      <c r="K217" s="110"/>
      <c r="L217" s="110"/>
      <c r="M217" s="110"/>
      <c r="N217" s="110"/>
      <c r="O217" s="110"/>
      <c r="P217" s="110"/>
      <c r="Q217" s="110"/>
      <c r="R217" s="110"/>
      <c r="S217" s="110"/>
      <c r="T217" s="110"/>
      <c r="U217" s="111"/>
      <c r="V217" s="111"/>
      <c r="W217" s="111"/>
      <c r="X217" s="111"/>
      <c r="Y217" s="111"/>
      <c r="Z217" s="111"/>
    </row>
    <row r="218" spans="1:26" ht="12.75" customHeight="1" x14ac:dyDescent="0.25">
      <c r="A218" s="112">
        <v>217</v>
      </c>
      <c r="B218" s="119" t="s">
        <v>878</v>
      </c>
      <c r="C218" s="119"/>
      <c r="D218" s="120" t="s">
        <v>877</v>
      </c>
      <c r="E218" s="121"/>
      <c r="F218" s="122" t="s">
        <v>1839</v>
      </c>
      <c r="G218" s="123" t="s">
        <v>1840</v>
      </c>
      <c r="H218" s="124"/>
      <c r="I218" s="110"/>
      <c r="J218" s="110"/>
      <c r="K218" s="110"/>
      <c r="L218" s="110"/>
      <c r="M218" s="110"/>
      <c r="N218" s="110"/>
      <c r="O218" s="110"/>
      <c r="P218" s="110"/>
      <c r="Q218" s="110"/>
      <c r="R218" s="110"/>
      <c r="S218" s="110"/>
      <c r="T218" s="110"/>
      <c r="U218" s="111"/>
      <c r="V218" s="111"/>
      <c r="W218" s="111"/>
      <c r="X218" s="111"/>
      <c r="Y218" s="111"/>
      <c r="Z218" s="111"/>
    </row>
    <row r="219" spans="1:26" ht="12.75" customHeight="1" x14ac:dyDescent="0.25">
      <c r="A219" s="112">
        <v>218</v>
      </c>
      <c r="B219" s="119" t="s">
        <v>882</v>
      </c>
      <c r="C219" s="119"/>
      <c r="D219" s="120" t="s">
        <v>881</v>
      </c>
      <c r="E219" s="121" t="s">
        <v>2336</v>
      </c>
      <c r="F219" s="122" t="s">
        <v>1839</v>
      </c>
      <c r="G219" s="123" t="s">
        <v>1840</v>
      </c>
      <c r="H219" s="124"/>
      <c r="I219" s="110"/>
      <c r="J219" s="110"/>
      <c r="K219" s="110"/>
      <c r="L219" s="110"/>
      <c r="M219" s="110"/>
      <c r="N219" s="110"/>
      <c r="O219" s="110"/>
      <c r="P219" s="110"/>
      <c r="Q219" s="110"/>
      <c r="R219" s="110"/>
      <c r="S219" s="110"/>
      <c r="T219" s="110"/>
      <c r="U219" s="111"/>
      <c r="V219" s="111"/>
      <c r="W219" s="111"/>
      <c r="X219" s="111"/>
      <c r="Y219" s="111"/>
      <c r="Z219" s="111"/>
    </row>
    <row r="220" spans="1:26" ht="12.75" customHeight="1" x14ac:dyDescent="0.25">
      <c r="A220" s="112">
        <v>219</v>
      </c>
      <c r="B220" s="119" t="s">
        <v>885</v>
      </c>
      <c r="C220" s="119"/>
      <c r="D220" s="120" t="s">
        <v>884</v>
      </c>
      <c r="E220" s="121" t="s">
        <v>2338</v>
      </c>
      <c r="F220" s="129" t="s">
        <v>1699</v>
      </c>
      <c r="G220" s="123" t="s">
        <v>2339</v>
      </c>
      <c r="H220" s="124"/>
      <c r="I220" s="110"/>
      <c r="J220" s="110"/>
      <c r="K220" s="110"/>
      <c r="L220" s="110"/>
      <c r="M220" s="110"/>
      <c r="N220" s="110"/>
      <c r="O220" s="110"/>
      <c r="P220" s="110"/>
      <c r="Q220" s="110"/>
      <c r="R220" s="110"/>
      <c r="S220" s="110"/>
      <c r="T220" s="110"/>
      <c r="U220" s="111"/>
      <c r="V220" s="111"/>
      <c r="W220" s="111"/>
      <c r="X220" s="111"/>
      <c r="Y220" s="111"/>
      <c r="Z220" s="111"/>
    </row>
    <row r="221" spans="1:26" ht="12.75" customHeight="1" x14ac:dyDescent="0.25">
      <c r="A221" s="112">
        <v>220</v>
      </c>
      <c r="B221" s="119" t="s">
        <v>888</v>
      </c>
      <c r="C221" s="119"/>
      <c r="D221" s="120" t="s">
        <v>891</v>
      </c>
      <c r="E221" s="121" t="s">
        <v>2341</v>
      </c>
      <c r="F221" s="122" t="s">
        <v>2342</v>
      </c>
      <c r="G221" s="123" t="s">
        <v>2343</v>
      </c>
      <c r="H221" s="124"/>
      <c r="I221" s="110"/>
      <c r="J221" s="110"/>
      <c r="K221" s="110"/>
      <c r="L221" s="110"/>
      <c r="M221" s="110"/>
      <c r="N221" s="110"/>
      <c r="O221" s="110"/>
      <c r="P221" s="110"/>
      <c r="Q221" s="110"/>
      <c r="R221" s="110"/>
      <c r="S221" s="110"/>
      <c r="T221" s="110"/>
      <c r="U221" s="111"/>
      <c r="V221" s="111"/>
      <c r="W221" s="111"/>
      <c r="X221" s="111"/>
      <c r="Y221" s="111"/>
      <c r="Z221" s="111"/>
    </row>
    <row r="222" spans="1:26" ht="12.75" customHeight="1" x14ac:dyDescent="0.25">
      <c r="A222" s="112">
        <v>221</v>
      </c>
      <c r="B222" s="119" t="s">
        <v>892</v>
      </c>
      <c r="C222" s="119"/>
      <c r="D222" s="120" t="s">
        <v>887</v>
      </c>
      <c r="E222" s="121" t="s">
        <v>2344</v>
      </c>
      <c r="F222" s="122" t="s">
        <v>2342</v>
      </c>
      <c r="G222" s="123" t="s">
        <v>2343</v>
      </c>
      <c r="H222" s="124"/>
      <c r="I222" s="110"/>
      <c r="J222" s="110"/>
      <c r="K222" s="110"/>
      <c r="L222" s="110"/>
      <c r="M222" s="110"/>
      <c r="N222" s="110"/>
      <c r="O222" s="110"/>
      <c r="P222" s="110"/>
      <c r="Q222" s="110"/>
      <c r="R222" s="110"/>
      <c r="S222" s="110"/>
      <c r="T222" s="110"/>
      <c r="U222" s="111"/>
      <c r="V222" s="111"/>
      <c r="W222" s="111"/>
      <c r="X222" s="111"/>
      <c r="Y222" s="111"/>
      <c r="Z222" s="111"/>
    </row>
    <row r="223" spans="1:26" ht="12.75" customHeight="1" x14ac:dyDescent="0.25">
      <c r="A223" s="112">
        <v>222</v>
      </c>
      <c r="B223" s="119" t="s">
        <v>895</v>
      </c>
      <c r="C223" s="119"/>
      <c r="D223" s="120" t="s">
        <v>894</v>
      </c>
      <c r="E223" s="121" t="s">
        <v>2345</v>
      </c>
      <c r="F223" s="122" t="s">
        <v>2346</v>
      </c>
      <c r="G223" s="123" t="s">
        <v>2347</v>
      </c>
      <c r="H223" s="124"/>
      <c r="I223" s="110"/>
      <c r="J223" s="110"/>
      <c r="K223" s="110"/>
      <c r="L223" s="110"/>
      <c r="M223" s="110"/>
      <c r="N223" s="110"/>
      <c r="O223" s="110"/>
      <c r="P223" s="110"/>
      <c r="Q223" s="110"/>
      <c r="R223" s="110"/>
      <c r="S223" s="110"/>
      <c r="T223" s="110"/>
      <c r="U223" s="111"/>
      <c r="V223" s="111"/>
      <c r="W223" s="111"/>
      <c r="X223" s="111"/>
      <c r="Y223" s="111"/>
      <c r="Z223" s="111"/>
    </row>
    <row r="224" spans="1:26" ht="12.75" customHeight="1" x14ac:dyDescent="0.25">
      <c r="A224" s="112">
        <v>223</v>
      </c>
      <c r="B224" s="119" t="s">
        <v>899</v>
      </c>
      <c r="C224" s="119"/>
      <c r="D224" s="120" t="s">
        <v>898</v>
      </c>
      <c r="E224" s="121"/>
      <c r="F224" s="122" t="s">
        <v>2349</v>
      </c>
      <c r="G224" s="123" t="s">
        <v>2350</v>
      </c>
      <c r="H224" s="124"/>
      <c r="I224" s="110"/>
      <c r="J224" s="110"/>
      <c r="K224" s="110"/>
      <c r="L224" s="110"/>
      <c r="M224" s="110"/>
      <c r="N224" s="110"/>
      <c r="O224" s="110"/>
      <c r="P224" s="110"/>
      <c r="Q224" s="110"/>
      <c r="R224" s="110"/>
      <c r="S224" s="110"/>
      <c r="T224" s="110"/>
      <c r="U224" s="111"/>
      <c r="V224" s="111"/>
      <c r="W224" s="111"/>
      <c r="X224" s="111"/>
      <c r="Y224" s="111"/>
      <c r="Z224" s="111"/>
    </row>
    <row r="225" spans="1:26" ht="12.75" customHeight="1" x14ac:dyDescent="0.25">
      <c r="A225" s="112">
        <v>224</v>
      </c>
      <c r="B225" s="119" t="s">
        <v>906</v>
      </c>
      <c r="C225" s="119"/>
      <c r="D225" s="120" t="s">
        <v>905</v>
      </c>
      <c r="E225" s="121"/>
      <c r="F225" s="144" t="s">
        <v>2355</v>
      </c>
      <c r="G225" s="123" t="s">
        <v>2356</v>
      </c>
      <c r="H225" s="124"/>
      <c r="I225" s="110"/>
      <c r="J225" s="110"/>
      <c r="K225" s="110"/>
      <c r="L225" s="110"/>
      <c r="M225" s="110"/>
      <c r="N225" s="110"/>
      <c r="O225" s="110"/>
      <c r="P225" s="110"/>
      <c r="Q225" s="110"/>
      <c r="R225" s="110"/>
      <c r="S225" s="110"/>
      <c r="T225" s="110"/>
      <c r="U225" s="111"/>
      <c r="V225" s="111"/>
      <c r="W225" s="111"/>
      <c r="X225" s="111"/>
      <c r="Y225" s="111"/>
      <c r="Z225" s="111"/>
    </row>
    <row r="226" spans="1:26" ht="12.75" customHeight="1" x14ac:dyDescent="0.25">
      <c r="A226" s="112">
        <v>225</v>
      </c>
      <c r="B226" s="119" t="s">
        <v>902</v>
      </c>
      <c r="C226" s="119"/>
      <c r="D226" s="120" t="s">
        <v>901</v>
      </c>
      <c r="E226" s="121"/>
      <c r="F226" s="122" t="s">
        <v>2352</v>
      </c>
      <c r="G226" s="123" t="s">
        <v>2353</v>
      </c>
      <c r="H226" s="124"/>
      <c r="I226" s="110"/>
      <c r="J226" s="110"/>
      <c r="K226" s="110"/>
      <c r="L226" s="110"/>
      <c r="M226" s="110"/>
      <c r="N226" s="110"/>
      <c r="O226" s="110"/>
      <c r="P226" s="110"/>
      <c r="Q226" s="110"/>
      <c r="R226" s="110"/>
      <c r="S226" s="110"/>
      <c r="T226" s="110"/>
      <c r="U226" s="111"/>
      <c r="V226" s="111"/>
      <c r="W226" s="111"/>
      <c r="X226" s="111"/>
      <c r="Y226" s="111"/>
      <c r="Z226" s="111"/>
    </row>
    <row r="227" spans="1:26" ht="12.75" customHeight="1" x14ac:dyDescent="0.25">
      <c r="A227" s="112">
        <v>226</v>
      </c>
      <c r="B227" s="119" t="s">
        <v>910</v>
      </c>
      <c r="C227" s="119"/>
      <c r="D227" s="120" t="s">
        <v>909</v>
      </c>
      <c r="E227" s="121" t="s">
        <v>2358</v>
      </c>
      <c r="F227" s="122" t="s">
        <v>2359</v>
      </c>
      <c r="G227" s="123" t="s">
        <v>2360</v>
      </c>
      <c r="H227" s="124"/>
      <c r="I227" s="110"/>
      <c r="J227" s="110"/>
      <c r="K227" s="110"/>
      <c r="L227" s="110"/>
      <c r="M227" s="110"/>
      <c r="N227" s="110"/>
      <c r="O227" s="110"/>
      <c r="P227" s="110"/>
      <c r="Q227" s="110"/>
      <c r="R227" s="110"/>
      <c r="S227" s="110"/>
      <c r="T227" s="110"/>
      <c r="U227" s="111"/>
      <c r="V227" s="111"/>
      <c r="W227" s="111"/>
      <c r="X227" s="111"/>
      <c r="Y227" s="111"/>
      <c r="Z227" s="111"/>
    </row>
    <row r="228" spans="1:26" ht="12.75" customHeight="1" x14ac:dyDescent="0.25">
      <c r="A228" s="112">
        <v>227</v>
      </c>
      <c r="B228" s="119" t="s">
        <v>2937</v>
      </c>
      <c r="C228" s="119"/>
      <c r="D228" s="120" t="s">
        <v>2938</v>
      </c>
      <c r="E228" s="121" t="s">
        <v>2939</v>
      </c>
      <c r="F228" s="122" t="s">
        <v>2940</v>
      </c>
      <c r="G228" s="123" t="s">
        <v>2941</v>
      </c>
      <c r="H228" s="124"/>
      <c r="I228" s="110"/>
      <c r="J228" s="110"/>
      <c r="K228" s="110"/>
      <c r="L228" s="110"/>
      <c r="M228" s="110"/>
      <c r="N228" s="110"/>
      <c r="O228" s="110"/>
      <c r="P228" s="110"/>
      <c r="Q228" s="110"/>
      <c r="R228" s="110"/>
      <c r="S228" s="110"/>
      <c r="T228" s="110"/>
      <c r="U228" s="111"/>
      <c r="V228" s="111"/>
      <c r="W228" s="111"/>
      <c r="X228" s="111"/>
      <c r="Y228" s="111"/>
      <c r="Z228" s="111"/>
    </row>
    <row r="229" spans="1:26" ht="12.75" customHeight="1" x14ac:dyDescent="0.25">
      <c r="A229" s="112">
        <v>228</v>
      </c>
      <c r="B229" s="119" t="s">
        <v>914</v>
      </c>
      <c r="C229" s="119"/>
      <c r="D229" s="120" t="s">
        <v>913</v>
      </c>
      <c r="E229" s="121"/>
      <c r="F229" s="122"/>
      <c r="G229" s="123" t="s">
        <v>2361</v>
      </c>
      <c r="H229" s="124"/>
      <c r="I229" s="110"/>
      <c r="J229" s="110"/>
      <c r="K229" s="110"/>
      <c r="L229" s="110"/>
      <c r="M229" s="110"/>
      <c r="N229" s="110"/>
      <c r="O229" s="110"/>
      <c r="P229" s="110"/>
      <c r="Q229" s="110"/>
      <c r="R229" s="110"/>
      <c r="S229" s="110"/>
      <c r="T229" s="110"/>
      <c r="U229" s="111"/>
      <c r="V229" s="111"/>
      <c r="W229" s="111"/>
      <c r="X229" s="111"/>
      <c r="Y229" s="111"/>
      <c r="Z229" s="111"/>
    </row>
    <row r="230" spans="1:26" ht="12.75" customHeight="1" x14ac:dyDescent="0.25">
      <c r="A230" s="112">
        <v>229</v>
      </c>
      <c r="B230" s="119" t="s">
        <v>917</v>
      </c>
      <c r="C230" s="119"/>
      <c r="D230" s="120" t="s">
        <v>916</v>
      </c>
      <c r="E230" s="121"/>
      <c r="F230" s="122" t="s">
        <v>2363</v>
      </c>
      <c r="G230" s="123" t="s">
        <v>2364</v>
      </c>
      <c r="H230" s="124"/>
      <c r="I230" s="110"/>
      <c r="J230" s="110"/>
      <c r="K230" s="110"/>
      <c r="L230" s="110"/>
      <c r="M230" s="110"/>
      <c r="N230" s="110"/>
      <c r="O230" s="110"/>
      <c r="P230" s="110"/>
      <c r="Q230" s="110"/>
      <c r="R230" s="110"/>
      <c r="S230" s="110"/>
      <c r="T230" s="110"/>
      <c r="U230" s="111"/>
      <c r="V230" s="111"/>
      <c r="W230" s="111"/>
      <c r="X230" s="111"/>
      <c r="Y230" s="111"/>
      <c r="Z230" s="111"/>
    </row>
    <row r="231" spans="1:26" ht="12.75" customHeight="1" x14ac:dyDescent="0.25">
      <c r="A231" s="112">
        <v>230</v>
      </c>
      <c r="B231" s="119" t="s">
        <v>925</v>
      </c>
      <c r="C231" s="119"/>
      <c r="D231" s="120" t="s">
        <v>920</v>
      </c>
      <c r="E231" s="121"/>
      <c r="F231" s="127" t="s">
        <v>2366</v>
      </c>
      <c r="G231" s="123" t="s">
        <v>2368</v>
      </c>
      <c r="H231" s="124"/>
      <c r="I231" s="110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1"/>
      <c r="V231" s="111"/>
      <c r="W231" s="111"/>
      <c r="X231" s="111"/>
      <c r="Y231" s="111"/>
      <c r="Z231" s="111"/>
    </row>
    <row r="232" spans="1:26" ht="12.75" customHeight="1" x14ac:dyDescent="0.25">
      <c r="A232" s="112">
        <v>231</v>
      </c>
      <c r="B232" s="119" t="s">
        <v>921</v>
      </c>
      <c r="C232" s="119"/>
      <c r="D232" s="120" t="s">
        <v>924</v>
      </c>
      <c r="E232" s="121"/>
      <c r="F232" s="127" t="s">
        <v>2366</v>
      </c>
      <c r="G232" s="123" t="s">
        <v>2367</v>
      </c>
      <c r="H232" s="124"/>
      <c r="I232" s="110"/>
      <c r="J232" s="110"/>
      <c r="K232" s="110"/>
      <c r="L232" s="110"/>
      <c r="M232" s="110"/>
      <c r="N232" s="110"/>
      <c r="O232" s="110"/>
      <c r="P232" s="110"/>
      <c r="Q232" s="110"/>
      <c r="R232" s="110"/>
      <c r="S232" s="110"/>
      <c r="T232" s="110"/>
      <c r="U232" s="111"/>
      <c r="V232" s="111"/>
      <c r="W232" s="111"/>
      <c r="X232" s="111"/>
      <c r="Y232" s="111"/>
      <c r="Z232" s="111"/>
    </row>
    <row r="233" spans="1:26" ht="12.75" customHeight="1" x14ac:dyDescent="0.25">
      <c r="A233" s="112">
        <v>232</v>
      </c>
      <c r="B233" s="119" t="s">
        <v>928</v>
      </c>
      <c r="C233" s="119"/>
      <c r="D233" s="120" t="s">
        <v>927</v>
      </c>
      <c r="E233" s="121" t="s">
        <v>2370</v>
      </c>
      <c r="F233" s="122" t="s">
        <v>2371</v>
      </c>
      <c r="G233" s="123" t="s">
        <v>2372</v>
      </c>
      <c r="H233" s="124"/>
      <c r="I233" s="110"/>
      <c r="J233" s="110"/>
      <c r="K233" s="110"/>
      <c r="L233" s="110"/>
      <c r="M233" s="110"/>
      <c r="N233" s="110"/>
      <c r="O233" s="110"/>
      <c r="P233" s="110"/>
      <c r="Q233" s="110"/>
      <c r="R233" s="110"/>
      <c r="S233" s="110"/>
      <c r="T233" s="110"/>
      <c r="U233" s="111"/>
      <c r="V233" s="111"/>
      <c r="W233" s="111"/>
      <c r="X233" s="111"/>
      <c r="Y233" s="111"/>
      <c r="Z233" s="111"/>
    </row>
    <row r="234" spans="1:26" ht="12.75" customHeight="1" x14ac:dyDescent="0.25">
      <c r="A234" s="112">
        <v>233</v>
      </c>
      <c r="B234" s="119" t="s">
        <v>932</v>
      </c>
      <c r="C234" s="119"/>
      <c r="D234" s="120" t="s">
        <v>931</v>
      </c>
      <c r="E234" s="121" t="s">
        <v>2374</v>
      </c>
      <c r="F234" s="122" t="s">
        <v>2149</v>
      </c>
      <c r="G234" s="123" t="s">
        <v>2209</v>
      </c>
      <c r="H234" s="124"/>
      <c r="I234" s="110"/>
      <c r="J234" s="110"/>
      <c r="K234" s="110"/>
      <c r="L234" s="110"/>
      <c r="M234" s="110"/>
      <c r="N234" s="110"/>
      <c r="O234" s="110"/>
      <c r="P234" s="110"/>
      <c r="Q234" s="110"/>
      <c r="R234" s="110"/>
      <c r="S234" s="110"/>
      <c r="T234" s="110"/>
      <c r="U234" s="111"/>
      <c r="V234" s="111"/>
      <c r="W234" s="111"/>
      <c r="X234" s="111"/>
      <c r="Y234" s="111"/>
      <c r="Z234" s="111"/>
    </row>
    <row r="235" spans="1:26" ht="12.75" customHeight="1" x14ac:dyDescent="0.25">
      <c r="A235" s="112">
        <v>234</v>
      </c>
      <c r="B235" s="119" t="s">
        <v>2942</v>
      </c>
      <c r="C235" s="119"/>
      <c r="D235" s="120" t="s">
        <v>2943</v>
      </c>
      <c r="E235" s="121" t="s">
        <v>2944</v>
      </c>
      <c r="F235" s="122" t="s">
        <v>2945</v>
      </c>
      <c r="G235" s="123" t="s">
        <v>2946</v>
      </c>
      <c r="H235" s="124"/>
      <c r="I235" s="110"/>
      <c r="J235" s="110"/>
      <c r="K235" s="110"/>
      <c r="L235" s="110"/>
      <c r="M235" s="110"/>
      <c r="N235" s="110"/>
      <c r="O235" s="110"/>
      <c r="P235" s="110"/>
      <c r="Q235" s="110"/>
      <c r="R235" s="110"/>
      <c r="S235" s="110"/>
      <c r="T235" s="110"/>
      <c r="U235" s="111"/>
      <c r="V235" s="111"/>
      <c r="W235" s="111"/>
      <c r="X235" s="111"/>
      <c r="Y235" s="111"/>
      <c r="Z235" s="111"/>
    </row>
    <row r="236" spans="1:26" ht="12.75" customHeight="1" x14ac:dyDescent="0.25">
      <c r="A236" s="112">
        <v>235</v>
      </c>
      <c r="B236" s="119" t="s">
        <v>940</v>
      </c>
      <c r="C236" s="119"/>
      <c r="D236" s="120" t="s">
        <v>939</v>
      </c>
      <c r="E236" s="121" t="s">
        <v>2381</v>
      </c>
      <c r="F236" s="129" t="s">
        <v>2382</v>
      </c>
      <c r="G236" s="123" t="s">
        <v>2383</v>
      </c>
      <c r="H236" s="124"/>
      <c r="I236" s="110"/>
      <c r="J236" s="110"/>
      <c r="K236" s="110"/>
      <c r="L236" s="110"/>
      <c r="M236" s="110"/>
      <c r="N236" s="110"/>
      <c r="O236" s="110"/>
      <c r="P236" s="110"/>
      <c r="Q236" s="110"/>
      <c r="R236" s="110"/>
      <c r="S236" s="110"/>
      <c r="T236" s="110"/>
      <c r="U236" s="111"/>
      <c r="V236" s="111"/>
      <c r="W236" s="111"/>
      <c r="X236" s="111"/>
      <c r="Y236" s="111"/>
      <c r="Z236" s="111"/>
    </row>
    <row r="237" spans="1:26" ht="12.75" customHeight="1" x14ac:dyDescent="0.25">
      <c r="A237" s="112">
        <v>236</v>
      </c>
      <c r="B237" s="119" t="s">
        <v>2947</v>
      </c>
      <c r="C237" s="119"/>
      <c r="D237" s="120" t="s">
        <v>2948</v>
      </c>
      <c r="E237" s="121" t="s">
        <v>2949</v>
      </c>
      <c r="F237" s="122" t="s">
        <v>2352</v>
      </c>
      <c r="G237" s="123" t="s">
        <v>2950</v>
      </c>
      <c r="H237" s="124"/>
      <c r="I237" s="110"/>
      <c r="J237" s="110"/>
      <c r="K237" s="110"/>
      <c r="L237" s="110"/>
      <c r="M237" s="110"/>
      <c r="N237" s="110"/>
      <c r="O237" s="110"/>
      <c r="P237" s="110"/>
      <c r="Q237" s="110"/>
      <c r="R237" s="110"/>
      <c r="S237" s="110"/>
      <c r="T237" s="110"/>
      <c r="U237" s="111"/>
      <c r="V237" s="111"/>
      <c r="W237" s="111"/>
      <c r="X237" s="111"/>
      <c r="Y237" s="111"/>
      <c r="Z237" s="111"/>
    </row>
    <row r="238" spans="1:26" ht="12.75" customHeight="1" x14ac:dyDescent="0.25">
      <c r="A238" s="112">
        <v>237</v>
      </c>
      <c r="B238" s="119" t="s">
        <v>948</v>
      </c>
      <c r="C238" s="119"/>
      <c r="D238" s="120" t="s">
        <v>947</v>
      </c>
      <c r="E238" s="121" t="s">
        <v>2385</v>
      </c>
      <c r="F238" s="122" t="s">
        <v>2386</v>
      </c>
      <c r="G238" s="123" t="s">
        <v>2387</v>
      </c>
      <c r="H238" s="124"/>
      <c r="I238" s="110"/>
      <c r="J238" s="110"/>
      <c r="K238" s="110"/>
      <c r="L238" s="110"/>
      <c r="M238" s="110"/>
      <c r="N238" s="110"/>
      <c r="O238" s="110"/>
      <c r="P238" s="110"/>
      <c r="Q238" s="110"/>
      <c r="R238" s="110"/>
      <c r="S238" s="110"/>
      <c r="T238" s="110"/>
      <c r="U238" s="111"/>
      <c r="V238" s="111"/>
      <c r="W238" s="111"/>
      <c r="X238" s="111"/>
      <c r="Y238" s="111"/>
      <c r="Z238" s="111"/>
    </row>
    <row r="239" spans="1:26" ht="12.75" customHeight="1" x14ac:dyDescent="0.25">
      <c r="A239" s="112">
        <v>238</v>
      </c>
      <c r="B239" s="119" t="s">
        <v>952</v>
      </c>
      <c r="C239" s="119"/>
      <c r="D239" s="120" t="s">
        <v>951</v>
      </c>
      <c r="E239" s="121" t="s">
        <v>2389</v>
      </c>
      <c r="F239" s="122" t="s">
        <v>2390</v>
      </c>
      <c r="G239" s="123" t="s">
        <v>2391</v>
      </c>
      <c r="H239" s="124"/>
      <c r="I239" s="110"/>
      <c r="J239" s="110"/>
      <c r="K239" s="110"/>
      <c r="L239" s="110"/>
      <c r="M239" s="110"/>
      <c r="N239" s="110"/>
      <c r="O239" s="110"/>
      <c r="P239" s="110"/>
      <c r="Q239" s="110"/>
      <c r="R239" s="110"/>
      <c r="S239" s="110"/>
      <c r="T239" s="110"/>
      <c r="U239" s="111"/>
      <c r="V239" s="111"/>
      <c r="W239" s="111"/>
      <c r="X239" s="111"/>
      <c r="Y239" s="111"/>
      <c r="Z239" s="111"/>
    </row>
    <row r="240" spans="1:26" ht="12.75" customHeight="1" x14ac:dyDescent="0.25">
      <c r="A240" s="112">
        <v>239</v>
      </c>
      <c r="B240" s="119" t="s">
        <v>956</v>
      </c>
      <c r="C240" s="119"/>
      <c r="D240" s="120" t="s">
        <v>955</v>
      </c>
      <c r="E240" s="121" t="s">
        <v>2393</v>
      </c>
      <c r="F240" s="122" t="s">
        <v>2394</v>
      </c>
      <c r="G240" s="123">
        <v>9191747029</v>
      </c>
      <c r="H240" s="124"/>
      <c r="I240" s="110"/>
      <c r="J240" s="110"/>
      <c r="K240" s="110"/>
      <c r="L240" s="110"/>
      <c r="M240" s="110"/>
      <c r="N240" s="110"/>
      <c r="O240" s="110"/>
      <c r="P240" s="110"/>
      <c r="Q240" s="110"/>
      <c r="R240" s="110"/>
      <c r="S240" s="110"/>
      <c r="T240" s="110"/>
      <c r="U240" s="111"/>
      <c r="V240" s="111"/>
      <c r="W240" s="111"/>
      <c r="X240" s="111"/>
      <c r="Y240" s="111"/>
      <c r="Z240" s="111"/>
    </row>
    <row r="241" spans="1:26" ht="12.75" customHeight="1" x14ac:dyDescent="0.25">
      <c r="A241" s="112">
        <v>240</v>
      </c>
      <c r="B241" s="119" t="s">
        <v>958</v>
      </c>
      <c r="C241" s="119"/>
      <c r="D241" s="120" t="s">
        <v>2395</v>
      </c>
      <c r="E241" s="121" t="s">
        <v>2396</v>
      </c>
      <c r="F241" s="122" t="s">
        <v>1789</v>
      </c>
      <c r="G241" s="123" t="s">
        <v>1790</v>
      </c>
      <c r="H241" s="124"/>
      <c r="I241" s="110"/>
      <c r="J241" s="110"/>
      <c r="K241" s="110"/>
      <c r="L241" s="110"/>
      <c r="M241" s="110"/>
      <c r="N241" s="110"/>
      <c r="O241" s="110"/>
      <c r="P241" s="110"/>
      <c r="Q241" s="110"/>
      <c r="R241" s="110"/>
      <c r="S241" s="110"/>
      <c r="T241" s="110"/>
      <c r="U241" s="111"/>
      <c r="V241" s="111"/>
      <c r="W241" s="111"/>
      <c r="X241" s="111"/>
      <c r="Y241" s="111"/>
      <c r="Z241" s="111"/>
    </row>
    <row r="242" spans="1:26" ht="12.75" customHeight="1" x14ac:dyDescent="0.25">
      <c r="A242" s="112">
        <v>241</v>
      </c>
      <c r="B242" s="119" t="s">
        <v>962</v>
      </c>
      <c r="C242" s="119"/>
      <c r="D242" s="120" t="s">
        <v>961</v>
      </c>
      <c r="E242" s="121" t="s">
        <v>2398</v>
      </c>
      <c r="F242" s="132" t="s">
        <v>2399</v>
      </c>
      <c r="G242" s="123" t="s">
        <v>2400</v>
      </c>
      <c r="H242" s="124"/>
      <c r="I242" s="110"/>
      <c r="J242" s="110"/>
      <c r="K242" s="110"/>
      <c r="L242" s="110"/>
      <c r="M242" s="110"/>
      <c r="N242" s="110"/>
      <c r="O242" s="110"/>
      <c r="P242" s="110"/>
      <c r="Q242" s="110"/>
      <c r="R242" s="110"/>
      <c r="S242" s="110"/>
      <c r="T242" s="110"/>
      <c r="U242" s="111"/>
      <c r="V242" s="111"/>
      <c r="W242" s="111"/>
      <c r="X242" s="111"/>
      <c r="Y242" s="111"/>
      <c r="Z242" s="111"/>
    </row>
    <row r="243" spans="1:26" ht="12.75" customHeight="1" x14ac:dyDescent="0.25">
      <c r="A243" s="112">
        <v>242</v>
      </c>
      <c r="B243" s="119" t="s">
        <v>2951</v>
      </c>
      <c r="C243" s="119"/>
      <c r="D243" s="120" t="s">
        <v>965</v>
      </c>
      <c r="E243" s="121"/>
      <c r="F243" s="132"/>
      <c r="G243" s="123"/>
      <c r="H243" s="124"/>
      <c r="I243" s="110"/>
      <c r="J243" s="110"/>
      <c r="K243" s="110"/>
      <c r="L243" s="110"/>
      <c r="M243" s="110"/>
      <c r="N243" s="110"/>
      <c r="O243" s="110"/>
      <c r="P243" s="110"/>
      <c r="Q243" s="110"/>
      <c r="R243" s="110"/>
      <c r="S243" s="110"/>
      <c r="T243" s="110"/>
      <c r="U243" s="111"/>
      <c r="V243" s="111"/>
      <c r="W243" s="111"/>
      <c r="X243" s="111"/>
      <c r="Y243" s="111"/>
      <c r="Z243" s="111"/>
    </row>
    <row r="244" spans="1:26" ht="12.75" customHeight="1" x14ac:dyDescent="0.25">
      <c r="A244" s="112">
        <v>243</v>
      </c>
      <c r="B244" s="119" t="s">
        <v>967</v>
      </c>
      <c r="C244" s="119"/>
      <c r="D244" s="120" t="s">
        <v>966</v>
      </c>
      <c r="E244" s="121" t="s">
        <v>2402</v>
      </c>
      <c r="F244" s="132" t="s">
        <v>2403</v>
      </c>
      <c r="G244" s="123" t="s">
        <v>2404</v>
      </c>
      <c r="H244" s="124"/>
      <c r="I244" s="110"/>
      <c r="J244" s="110"/>
      <c r="K244" s="110"/>
      <c r="L244" s="110"/>
      <c r="M244" s="110"/>
      <c r="N244" s="110"/>
      <c r="O244" s="110"/>
      <c r="P244" s="110"/>
      <c r="Q244" s="110"/>
      <c r="R244" s="110"/>
      <c r="S244" s="110"/>
      <c r="T244" s="110"/>
      <c r="U244" s="111"/>
      <c r="V244" s="111"/>
      <c r="W244" s="111"/>
      <c r="X244" s="111"/>
      <c r="Y244" s="111"/>
      <c r="Z244" s="111"/>
    </row>
    <row r="245" spans="1:26" ht="12.75" customHeight="1" x14ac:dyDescent="0.25">
      <c r="A245" s="112">
        <v>244</v>
      </c>
      <c r="B245" s="119" t="s">
        <v>2952</v>
      </c>
      <c r="C245" s="119"/>
      <c r="D245" s="120" t="s">
        <v>2953</v>
      </c>
      <c r="E245" s="121" t="s">
        <v>2954</v>
      </c>
      <c r="F245" s="122" t="s">
        <v>2955</v>
      </c>
      <c r="G245" s="123" t="s">
        <v>2956</v>
      </c>
      <c r="H245" s="124"/>
      <c r="I245" s="110"/>
      <c r="J245" s="110"/>
      <c r="K245" s="110"/>
      <c r="L245" s="110"/>
      <c r="M245" s="110"/>
      <c r="N245" s="110"/>
      <c r="O245" s="110"/>
      <c r="P245" s="110"/>
      <c r="Q245" s="110"/>
      <c r="R245" s="110"/>
      <c r="S245" s="110"/>
      <c r="T245" s="110"/>
      <c r="U245" s="111"/>
      <c r="V245" s="111"/>
      <c r="W245" s="111"/>
      <c r="X245" s="111"/>
      <c r="Y245" s="111"/>
      <c r="Z245" s="111"/>
    </row>
    <row r="246" spans="1:26" ht="12.75" customHeight="1" x14ac:dyDescent="0.25">
      <c r="A246" s="112">
        <v>245</v>
      </c>
      <c r="B246" s="119" t="s">
        <v>971</v>
      </c>
      <c r="C246" s="119"/>
      <c r="D246" s="120" t="s">
        <v>970</v>
      </c>
      <c r="E246" s="121" t="s">
        <v>2406</v>
      </c>
      <c r="F246" s="122" t="s">
        <v>2407</v>
      </c>
      <c r="G246" s="123" t="s">
        <v>2192</v>
      </c>
      <c r="H246" s="124"/>
      <c r="I246" s="110"/>
      <c r="J246" s="110"/>
      <c r="K246" s="110"/>
      <c r="L246" s="110"/>
      <c r="M246" s="110"/>
      <c r="N246" s="110"/>
      <c r="O246" s="110"/>
      <c r="P246" s="110"/>
      <c r="Q246" s="110"/>
      <c r="R246" s="110"/>
      <c r="S246" s="110"/>
      <c r="T246" s="110"/>
      <c r="U246" s="111"/>
      <c r="V246" s="111"/>
      <c r="W246" s="111"/>
      <c r="X246" s="111"/>
      <c r="Y246" s="111"/>
      <c r="Z246" s="111"/>
    </row>
    <row r="247" spans="1:26" ht="12.75" customHeight="1" x14ac:dyDescent="0.25">
      <c r="A247" s="112">
        <v>246</v>
      </c>
      <c r="B247" s="119" t="s">
        <v>994</v>
      </c>
      <c r="C247" s="119"/>
      <c r="D247" s="120" t="s">
        <v>993</v>
      </c>
      <c r="E247" s="121"/>
      <c r="F247" s="122" t="s">
        <v>2422</v>
      </c>
      <c r="G247" s="123" t="s">
        <v>2423</v>
      </c>
      <c r="H247" s="124"/>
      <c r="I247" s="110"/>
      <c r="J247" s="110"/>
      <c r="K247" s="110"/>
      <c r="L247" s="110"/>
      <c r="M247" s="110"/>
      <c r="N247" s="110"/>
      <c r="O247" s="110"/>
      <c r="P247" s="110"/>
      <c r="Q247" s="110"/>
      <c r="R247" s="110"/>
      <c r="S247" s="110"/>
      <c r="T247" s="110"/>
      <c r="U247" s="111"/>
      <c r="V247" s="111"/>
      <c r="W247" s="111"/>
      <c r="X247" s="111"/>
      <c r="Y247" s="111"/>
      <c r="Z247" s="111"/>
    </row>
    <row r="248" spans="1:26" ht="12.75" customHeight="1" x14ac:dyDescent="0.25">
      <c r="A248" s="112">
        <v>247</v>
      </c>
      <c r="B248" s="119" t="s">
        <v>2408</v>
      </c>
      <c r="C248" s="119"/>
      <c r="D248" s="120" t="s">
        <v>935</v>
      </c>
      <c r="E248" s="121" t="s">
        <v>2410</v>
      </c>
      <c r="F248" s="122" t="s">
        <v>2411</v>
      </c>
      <c r="G248" s="123" t="s">
        <v>2412</v>
      </c>
      <c r="H248" s="124"/>
      <c r="I248" s="110"/>
      <c r="J248" s="110"/>
      <c r="K248" s="110"/>
      <c r="L248" s="110"/>
      <c r="M248" s="110"/>
      <c r="N248" s="110"/>
      <c r="O248" s="110"/>
      <c r="P248" s="110"/>
      <c r="Q248" s="110"/>
      <c r="R248" s="110"/>
      <c r="S248" s="110"/>
      <c r="T248" s="110"/>
      <c r="U248" s="111"/>
      <c r="V248" s="111"/>
      <c r="W248" s="111"/>
      <c r="X248" s="111"/>
      <c r="Y248" s="111"/>
      <c r="Z248" s="111"/>
    </row>
    <row r="249" spans="1:26" ht="12.75" customHeight="1" x14ac:dyDescent="0.25">
      <c r="A249" s="112">
        <v>248</v>
      </c>
      <c r="B249" s="119" t="s">
        <v>982</v>
      </c>
      <c r="C249" s="119"/>
      <c r="D249" s="120" t="s">
        <v>981</v>
      </c>
      <c r="E249" s="121" t="s">
        <v>2414</v>
      </c>
      <c r="F249" s="122" t="s">
        <v>2415</v>
      </c>
      <c r="G249" s="123" t="s">
        <v>2416</v>
      </c>
      <c r="H249" s="124"/>
      <c r="I249" s="110"/>
      <c r="J249" s="110"/>
      <c r="K249" s="110"/>
      <c r="L249" s="110"/>
      <c r="M249" s="110"/>
      <c r="N249" s="110"/>
      <c r="O249" s="110"/>
      <c r="P249" s="110"/>
      <c r="Q249" s="110"/>
      <c r="R249" s="110"/>
      <c r="S249" s="110"/>
      <c r="T249" s="110"/>
      <c r="U249" s="111"/>
      <c r="V249" s="111"/>
      <c r="W249" s="111"/>
      <c r="X249" s="111"/>
      <c r="Y249" s="111"/>
      <c r="Z249" s="111"/>
    </row>
    <row r="250" spans="1:26" ht="12.75" customHeight="1" x14ac:dyDescent="0.25">
      <c r="A250" s="112">
        <v>249</v>
      </c>
      <c r="B250" s="119" t="s">
        <v>986</v>
      </c>
      <c r="C250" s="119"/>
      <c r="D250" s="120" t="s">
        <v>985</v>
      </c>
      <c r="E250" s="121" t="s">
        <v>2418</v>
      </c>
      <c r="F250" s="122" t="s">
        <v>2419</v>
      </c>
      <c r="G250" s="123" t="s">
        <v>2420</v>
      </c>
      <c r="H250" s="124"/>
      <c r="I250" s="110"/>
      <c r="J250" s="110"/>
      <c r="K250" s="110"/>
      <c r="L250" s="110"/>
      <c r="M250" s="110"/>
      <c r="N250" s="110"/>
      <c r="O250" s="110"/>
      <c r="P250" s="110"/>
      <c r="Q250" s="110"/>
      <c r="R250" s="110"/>
      <c r="S250" s="110"/>
      <c r="T250" s="110"/>
      <c r="U250" s="111"/>
      <c r="V250" s="111"/>
      <c r="W250" s="111"/>
      <c r="X250" s="111"/>
      <c r="Y250" s="111"/>
      <c r="Z250" s="111"/>
    </row>
    <row r="251" spans="1:26" ht="12.75" customHeight="1" x14ac:dyDescent="0.25">
      <c r="A251" s="112">
        <v>250</v>
      </c>
      <c r="B251" s="119" t="s">
        <v>998</v>
      </c>
      <c r="C251" s="119"/>
      <c r="D251" s="120" t="s">
        <v>997</v>
      </c>
      <c r="E251" s="121" t="s">
        <v>2425</v>
      </c>
      <c r="F251" s="122" t="s">
        <v>2426</v>
      </c>
      <c r="G251" s="123" t="s">
        <v>2427</v>
      </c>
      <c r="H251" s="124"/>
      <c r="I251" s="110"/>
      <c r="J251" s="110"/>
      <c r="K251" s="110"/>
      <c r="L251" s="110"/>
      <c r="M251" s="110"/>
      <c r="N251" s="110"/>
      <c r="O251" s="110"/>
      <c r="P251" s="110"/>
      <c r="Q251" s="110"/>
      <c r="R251" s="110"/>
      <c r="S251" s="110"/>
      <c r="T251" s="110"/>
      <c r="U251" s="111"/>
      <c r="V251" s="111"/>
      <c r="W251" s="111"/>
      <c r="X251" s="111"/>
      <c r="Y251" s="111"/>
      <c r="Z251" s="111"/>
    </row>
    <row r="252" spans="1:26" ht="12.75" customHeight="1" x14ac:dyDescent="0.25">
      <c r="A252" s="112">
        <v>251</v>
      </c>
      <c r="B252" s="119" t="s">
        <v>1001</v>
      </c>
      <c r="C252" s="119"/>
      <c r="D252" s="120" t="s">
        <v>1000</v>
      </c>
      <c r="E252" s="121" t="s">
        <v>2429</v>
      </c>
      <c r="F252" s="122" t="s">
        <v>2430</v>
      </c>
      <c r="G252" s="123" t="s">
        <v>2431</v>
      </c>
      <c r="H252" s="124"/>
      <c r="I252" s="110"/>
      <c r="J252" s="110"/>
      <c r="K252" s="110"/>
      <c r="L252" s="110"/>
      <c r="M252" s="110"/>
      <c r="N252" s="110"/>
      <c r="O252" s="110"/>
      <c r="P252" s="110"/>
      <c r="Q252" s="110"/>
      <c r="R252" s="110"/>
      <c r="S252" s="110"/>
      <c r="T252" s="110"/>
      <c r="U252" s="111"/>
      <c r="V252" s="111"/>
      <c r="W252" s="111"/>
      <c r="X252" s="111"/>
      <c r="Y252" s="111"/>
      <c r="Z252" s="111"/>
    </row>
    <row r="253" spans="1:26" ht="12.75" customHeight="1" x14ac:dyDescent="0.25">
      <c r="A253" s="112">
        <v>252</v>
      </c>
      <c r="B253" s="119" t="s">
        <v>1009</v>
      </c>
      <c r="C253" s="119"/>
      <c r="D253" s="120"/>
      <c r="E253" s="121"/>
      <c r="F253" s="122"/>
      <c r="G253" s="123"/>
      <c r="H253" s="124"/>
      <c r="I253" s="110"/>
      <c r="J253" s="110"/>
      <c r="K253" s="110"/>
      <c r="L253" s="110"/>
      <c r="M253" s="110"/>
      <c r="N253" s="110"/>
      <c r="O253" s="110"/>
      <c r="P253" s="110"/>
      <c r="Q253" s="110"/>
      <c r="R253" s="110"/>
      <c r="S253" s="110"/>
      <c r="T253" s="110"/>
      <c r="U253" s="111"/>
      <c r="V253" s="111"/>
      <c r="W253" s="111"/>
      <c r="X253" s="111"/>
      <c r="Y253" s="111"/>
      <c r="Z253" s="111"/>
    </row>
    <row r="254" spans="1:26" ht="12.75" customHeight="1" x14ac:dyDescent="0.25">
      <c r="A254" s="112">
        <v>253</v>
      </c>
      <c r="B254" s="119" t="s">
        <v>2957</v>
      </c>
      <c r="C254" s="119"/>
      <c r="D254" s="120" t="s">
        <v>2958</v>
      </c>
      <c r="E254" s="121"/>
      <c r="F254" s="122"/>
      <c r="G254" s="123"/>
      <c r="H254" s="124"/>
      <c r="I254" s="110"/>
      <c r="J254" s="110"/>
      <c r="K254" s="110"/>
      <c r="L254" s="110"/>
      <c r="M254" s="110"/>
      <c r="N254" s="110"/>
      <c r="O254" s="110"/>
      <c r="P254" s="110"/>
      <c r="Q254" s="110"/>
      <c r="R254" s="110"/>
      <c r="S254" s="110"/>
      <c r="T254" s="110"/>
      <c r="U254" s="111"/>
      <c r="V254" s="111"/>
      <c r="W254" s="111"/>
      <c r="X254" s="111"/>
      <c r="Y254" s="111"/>
      <c r="Z254" s="111"/>
    </row>
    <row r="255" spans="1:26" ht="12.75" customHeight="1" x14ac:dyDescent="0.25">
      <c r="A255" s="112">
        <v>254</v>
      </c>
      <c r="B255" s="119" t="s">
        <v>2959</v>
      </c>
      <c r="C255" s="119"/>
      <c r="D255" s="120" t="s">
        <v>2960</v>
      </c>
      <c r="E255" s="121"/>
      <c r="F255" s="122"/>
      <c r="G255" s="123"/>
      <c r="H255" s="124"/>
      <c r="I255" s="110"/>
      <c r="J255" s="110"/>
      <c r="K255" s="110"/>
      <c r="L255" s="110"/>
      <c r="M255" s="110"/>
      <c r="N255" s="110"/>
      <c r="O255" s="110"/>
      <c r="P255" s="110"/>
      <c r="Q255" s="110"/>
      <c r="R255" s="110"/>
      <c r="S255" s="110"/>
      <c r="T255" s="110"/>
      <c r="U255" s="111"/>
      <c r="V255" s="111"/>
      <c r="W255" s="111"/>
      <c r="X255" s="111"/>
      <c r="Y255" s="111"/>
      <c r="Z255" s="111"/>
    </row>
    <row r="256" spans="1:26" ht="12.75" customHeight="1" x14ac:dyDescent="0.25">
      <c r="A256" s="112">
        <v>255</v>
      </c>
      <c r="B256" s="119" t="s">
        <v>1005</v>
      </c>
      <c r="C256" s="119"/>
      <c r="D256" s="120" t="s">
        <v>1004</v>
      </c>
      <c r="E256" s="121" t="s">
        <v>2433</v>
      </c>
      <c r="F256" s="127" t="s">
        <v>2434</v>
      </c>
      <c r="G256" s="123" t="s">
        <v>2436</v>
      </c>
      <c r="H256" s="124"/>
      <c r="I256" s="110"/>
      <c r="J256" s="110"/>
      <c r="K256" s="110"/>
      <c r="L256" s="110"/>
      <c r="M256" s="110"/>
      <c r="N256" s="110"/>
      <c r="O256" s="110"/>
      <c r="P256" s="110"/>
      <c r="Q256" s="110"/>
      <c r="R256" s="110"/>
      <c r="S256" s="110"/>
      <c r="T256" s="110"/>
      <c r="U256" s="111"/>
      <c r="V256" s="111"/>
      <c r="W256" s="111"/>
      <c r="X256" s="111"/>
      <c r="Y256" s="111"/>
      <c r="Z256" s="111"/>
    </row>
    <row r="257" spans="1:26" ht="12.75" customHeight="1" x14ac:dyDescent="0.25">
      <c r="A257" s="112">
        <v>256</v>
      </c>
      <c r="B257" s="119" t="s">
        <v>2961</v>
      </c>
      <c r="C257" s="119"/>
      <c r="D257" s="120"/>
      <c r="E257" s="121"/>
      <c r="F257" s="122" t="s">
        <v>2438</v>
      </c>
      <c r="G257" s="123" t="s">
        <v>2435</v>
      </c>
      <c r="H257" s="124"/>
      <c r="I257" s="110"/>
      <c r="J257" s="110"/>
      <c r="K257" s="110"/>
      <c r="L257" s="110"/>
      <c r="M257" s="110"/>
      <c r="N257" s="110"/>
      <c r="O257" s="110"/>
      <c r="P257" s="110"/>
      <c r="Q257" s="110"/>
      <c r="R257" s="110"/>
      <c r="S257" s="110"/>
      <c r="T257" s="110"/>
      <c r="U257" s="111"/>
      <c r="V257" s="111"/>
      <c r="W257" s="111"/>
      <c r="X257" s="111"/>
      <c r="Y257" s="111"/>
      <c r="Z257" s="111"/>
    </row>
    <row r="258" spans="1:26" ht="12.75" customHeight="1" x14ac:dyDescent="0.25">
      <c r="A258" s="112">
        <v>257</v>
      </c>
      <c r="B258" s="119" t="s">
        <v>2439</v>
      </c>
      <c r="C258" s="119"/>
      <c r="D258" s="120" t="s">
        <v>1513</v>
      </c>
      <c r="E258" s="121"/>
      <c r="F258" s="122" t="s">
        <v>2438</v>
      </c>
      <c r="G258" s="123" t="s">
        <v>2435</v>
      </c>
      <c r="H258" s="124"/>
      <c r="I258" s="110"/>
      <c r="J258" s="110"/>
      <c r="K258" s="110"/>
      <c r="L258" s="110"/>
      <c r="M258" s="110"/>
      <c r="N258" s="110"/>
      <c r="O258" s="110"/>
      <c r="P258" s="110"/>
      <c r="Q258" s="110"/>
      <c r="R258" s="110"/>
      <c r="S258" s="110"/>
      <c r="T258" s="110"/>
      <c r="U258" s="111"/>
      <c r="V258" s="111"/>
      <c r="W258" s="111"/>
      <c r="X258" s="111"/>
      <c r="Y258" s="111"/>
      <c r="Z258" s="111"/>
    </row>
    <row r="259" spans="1:26" ht="12.75" customHeight="1" x14ac:dyDescent="0.25">
      <c r="A259" s="112">
        <v>258</v>
      </c>
      <c r="B259" s="119" t="s">
        <v>1013</v>
      </c>
      <c r="C259" s="119"/>
      <c r="D259" s="120" t="s">
        <v>2440</v>
      </c>
      <c r="E259" s="121" t="s">
        <v>2441</v>
      </c>
      <c r="F259" s="122" t="s">
        <v>1874</v>
      </c>
      <c r="G259" s="123" t="s">
        <v>1875</v>
      </c>
      <c r="H259" s="124"/>
      <c r="I259" s="110"/>
      <c r="J259" s="110"/>
      <c r="K259" s="110"/>
      <c r="L259" s="110"/>
      <c r="M259" s="110"/>
      <c r="N259" s="110"/>
      <c r="O259" s="110"/>
      <c r="P259" s="110"/>
      <c r="Q259" s="110"/>
      <c r="R259" s="110"/>
      <c r="S259" s="110"/>
      <c r="T259" s="110"/>
      <c r="U259" s="111"/>
      <c r="V259" s="111"/>
      <c r="W259" s="111"/>
      <c r="X259" s="111"/>
      <c r="Y259" s="111"/>
      <c r="Z259" s="111"/>
    </row>
    <row r="260" spans="1:26" ht="12.75" customHeight="1" x14ac:dyDescent="0.25">
      <c r="A260" s="112">
        <v>259</v>
      </c>
      <c r="B260" s="119" t="s">
        <v>1017</v>
      </c>
      <c r="C260" s="119"/>
      <c r="D260" s="120" t="s">
        <v>1016</v>
      </c>
      <c r="E260" s="121" t="s">
        <v>2442</v>
      </c>
      <c r="F260" s="122" t="s">
        <v>2149</v>
      </c>
      <c r="G260" s="123" t="s">
        <v>2209</v>
      </c>
      <c r="H260" s="124"/>
      <c r="I260" s="110"/>
      <c r="J260" s="110"/>
      <c r="K260" s="110"/>
      <c r="L260" s="110"/>
      <c r="M260" s="110"/>
      <c r="N260" s="110"/>
      <c r="O260" s="110"/>
      <c r="P260" s="110"/>
      <c r="Q260" s="110"/>
      <c r="R260" s="110"/>
      <c r="S260" s="110"/>
      <c r="T260" s="110"/>
      <c r="U260" s="111"/>
      <c r="V260" s="111"/>
      <c r="W260" s="111"/>
      <c r="X260" s="111"/>
      <c r="Y260" s="111"/>
      <c r="Z260" s="111"/>
    </row>
    <row r="261" spans="1:26" ht="12.75" customHeight="1" x14ac:dyDescent="0.25">
      <c r="A261" s="112">
        <v>260</v>
      </c>
      <c r="B261" s="119" t="s">
        <v>1024</v>
      </c>
      <c r="C261" s="119"/>
      <c r="D261" s="141">
        <v>10243691000299</v>
      </c>
      <c r="E261" s="121" t="s">
        <v>2443</v>
      </c>
      <c r="F261" s="122" t="s">
        <v>2149</v>
      </c>
      <c r="G261" s="123" t="s">
        <v>2209</v>
      </c>
      <c r="H261" s="124"/>
      <c r="I261" s="110"/>
      <c r="J261" s="110"/>
      <c r="K261" s="110"/>
      <c r="L261" s="110"/>
      <c r="M261" s="110"/>
      <c r="N261" s="110"/>
      <c r="O261" s="110"/>
      <c r="P261" s="110"/>
      <c r="Q261" s="110"/>
      <c r="R261" s="110"/>
      <c r="S261" s="110"/>
      <c r="T261" s="110"/>
      <c r="U261" s="111"/>
      <c r="V261" s="111"/>
      <c r="W261" s="111"/>
      <c r="X261" s="111"/>
      <c r="Y261" s="111"/>
      <c r="Z261" s="111"/>
    </row>
    <row r="262" spans="1:26" ht="12.75" customHeight="1" x14ac:dyDescent="0.25">
      <c r="A262" s="112">
        <v>261</v>
      </c>
      <c r="B262" s="119" t="s">
        <v>1028</v>
      </c>
      <c r="C262" s="119"/>
      <c r="D262" s="120" t="s">
        <v>1023</v>
      </c>
      <c r="E262" s="121" t="s">
        <v>2447</v>
      </c>
      <c r="F262" s="122" t="s">
        <v>2448</v>
      </c>
      <c r="G262" s="123" t="s">
        <v>2449</v>
      </c>
      <c r="H262" s="124"/>
      <c r="I262" s="110"/>
      <c r="J262" s="110"/>
      <c r="K262" s="110"/>
      <c r="L262" s="110"/>
      <c r="M262" s="110"/>
      <c r="N262" s="110"/>
      <c r="O262" s="110"/>
      <c r="P262" s="110"/>
      <c r="Q262" s="110"/>
      <c r="R262" s="110"/>
      <c r="S262" s="110"/>
      <c r="T262" s="110"/>
      <c r="U262" s="111"/>
      <c r="V262" s="111"/>
      <c r="W262" s="111"/>
      <c r="X262" s="111"/>
      <c r="Y262" s="111"/>
      <c r="Z262" s="111"/>
    </row>
    <row r="263" spans="1:26" ht="12.75" customHeight="1" x14ac:dyDescent="0.25">
      <c r="A263" s="112">
        <v>262</v>
      </c>
      <c r="B263" s="119" t="s">
        <v>1032</v>
      </c>
      <c r="C263" s="119"/>
      <c r="D263" s="120" t="s">
        <v>1027</v>
      </c>
      <c r="E263" s="121" t="s">
        <v>2450</v>
      </c>
      <c r="F263" s="122" t="s">
        <v>2451</v>
      </c>
      <c r="G263" s="123" t="s">
        <v>2452</v>
      </c>
      <c r="H263" s="124"/>
      <c r="I263" s="110"/>
      <c r="J263" s="110"/>
      <c r="K263" s="110"/>
      <c r="L263" s="110"/>
      <c r="M263" s="110"/>
      <c r="N263" s="110"/>
      <c r="O263" s="110"/>
      <c r="P263" s="110"/>
      <c r="Q263" s="110"/>
      <c r="R263" s="110"/>
      <c r="S263" s="110"/>
      <c r="T263" s="110"/>
      <c r="U263" s="111"/>
      <c r="V263" s="111"/>
      <c r="W263" s="111"/>
      <c r="X263" s="111"/>
      <c r="Y263" s="111"/>
      <c r="Z263" s="111"/>
    </row>
    <row r="264" spans="1:26" ht="12.75" customHeight="1" x14ac:dyDescent="0.25">
      <c r="A264" s="112">
        <v>263</v>
      </c>
      <c r="B264" s="119" t="s">
        <v>1035</v>
      </c>
      <c r="C264" s="119"/>
      <c r="D264" s="120" t="s">
        <v>1031</v>
      </c>
      <c r="E264" s="121" t="s">
        <v>2454</v>
      </c>
      <c r="F264" s="122" t="s">
        <v>2455</v>
      </c>
      <c r="G264" s="123" t="s">
        <v>2456</v>
      </c>
      <c r="H264" s="124"/>
      <c r="I264" s="110"/>
      <c r="J264" s="110"/>
      <c r="K264" s="110"/>
      <c r="L264" s="110"/>
      <c r="M264" s="110"/>
      <c r="N264" s="110"/>
      <c r="O264" s="110"/>
      <c r="P264" s="110"/>
      <c r="Q264" s="110"/>
      <c r="R264" s="110"/>
      <c r="S264" s="110"/>
      <c r="T264" s="110"/>
      <c r="U264" s="111"/>
      <c r="V264" s="111"/>
      <c r="W264" s="111"/>
      <c r="X264" s="111"/>
      <c r="Y264" s="111"/>
      <c r="Z264" s="111"/>
    </row>
    <row r="265" spans="1:26" ht="12.75" customHeight="1" x14ac:dyDescent="0.25">
      <c r="A265" s="112">
        <v>264</v>
      </c>
      <c r="B265" s="119" t="s">
        <v>1039</v>
      </c>
      <c r="C265" s="119"/>
      <c r="D265" s="120" t="s">
        <v>1034</v>
      </c>
      <c r="E265" s="121"/>
      <c r="F265" s="122" t="s">
        <v>2458</v>
      </c>
      <c r="G265" s="123" t="s">
        <v>2459</v>
      </c>
      <c r="H265" s="124"/>
      <c r="I265" s="110"/>
      <c r="J265" s="110"/>
      <c r="K265" s="110"/>
      <c r="L265" s="110"/>
      <c r="M265" s="110"/>
      <c r="N265" s="110"/>
      <c r="O265" s="110"/>
      <c r="P265" s="110"/>
      <c r="Q265" s="110"/>
      <c r="R265" s="110"/>
      <c r="S265" s="110"/>
      <c r="T265" s="110"/>
      <c r="U265" s="111"/>
      <c r="V265" s="111"/>
      <c r="W265" s="111"/>
      <c r="X265" s="111"/>
      <c r="Y265" s="111"/>
      <c r="Z265" s="111"/>
    </row>
    <row r="266" spans="1:26" ht="12.75" customHeight="1" x14ac:dyDescent="0.25">
      <c r="A266" s="112">
        <v>265</v>
      </c>
      <c r="B266" s="119" t="s">
        <v>1096</v>
      </c>
      <c r="C266" s="119"/>
      <c r="D266" s="120" t="s">
        <v>1095</v>
      </c>
      <c r="E266" s="121" t="s">
        <v>2461</v>
      </c>
      <c r="F266" s="127" t="s">
        <v>2462</v>
      </c>
      <c r="G266" s="123">
        <v>994908206</v>
      </c>
      <c r="H266" s="124"/>
      <c r="I266" s="110"/>
      <c r="J266" s="110"/>
      <c r="K266" s="110"/>
      <c r="L266" s="110"/>
      <c r="M266" s="110"/>
      <c r="N266" s="110"/>
      <c r="O266" s="110"/>
      <c r="P266" s="110"/>
      <c r="Q266" s="110"/>
      <c r="R266" s="110"/>
      <c r="S266" s="110"/>
      <c r="T266" s="110"/>
      <c r="U266" s="111"/>
      <c r="V266" s="111"/>
      <c r="W266" s="111"/>
      <c r="X266" s="111"/>
      <c r="Y266" s="111"/>
      <c r="Z266" s="111"/>
    </row>
    <row r="267" spans="1:26" ht="12.75" customHeight="1" x14ac:dyDescent="0.25">
      <c r="A267" s="112">
        <v>266</v>
      </c>
      <c r="B267" s="119" t="s">
        <v>1043</v>
      </c>
      <c r="C267" s="119"/>
      <c r="D267" s="120" t="s">
        <v>1038</v>
      </c>
      <c r="E267" s="121" t="s">
        <v>2515</v>
      </c>
      <c r="F267" s="146" t="s">
        <v>2516</v>
      </c>
      <c r="G267" s="123" t="s">
        <v>2517</v>
      </c>
      <c r="H267" s="124"/>
      <c r="I267" s="110"/>
      <c r="J267" s="110"/>
      <c r="K267" s="110"/>
      <c r="L267" s="110"/>
      <c r="M267" s="110"/>
      <c r="N267" s="110"/>
      <c r="O267" s="110"/>
      <c r="P267" s="110"/>
      <c r="Q267" s="110"/>
      <c r="R267" s="110"/>
      <c r="S267" s="110"/>
      <c r="T267" s="110"/>
      <c r="U267" s="111"/>
      <c r="V267" s="111"/>
      <c r="W267" s="111"/>
      <c r="X267" s="111"/>
      <c r="Y267" s="111"/>
      <c r="Z267" s="111"/>
    </row>
    <row r="268" spans="1:26" ht="12.75" customHeight="1" x14ac:dyDescent="0.25">
      <c r="A268" s="112">
        <v>267</v>
      </c>
      <c r="B268" s="119" t="s">
        <v>1047</v>
      </c>
      <c r="C268" s="119"/>
      <c r="D268" s="120" t="s">
        <v>1042</v>
      </c>
      <c r="E268" s="121" t="s">
        <v>2464</v>
      </c>
      <c r="F268" s="122" t="s">
        <v>2465</v>
      </c>
      <c r="G268" s="123" t="s">
        <v>2466</v>
      </c>
      <c r="H268" s="124"/>
      <c r="I268" s="110"/>
      <c r="J268" s="110"/>
      <c r="K268" s="110"/>
      <c r="L268" s="110"/>
      <c r="M268" s="110"/>
      <c r="N268" s="110"/>
      <c r="O268" s="110"/>
      <c r="P268" s="110"/>
      <c r="Q268" s="110"/>
      <c r="R268" s="110"/>
      <c r="S268" s="110"/>
      <c r="T268" s="110"/>
      <c r="U268" s="111"/>
      <c r="V268" s="111"/>
      <c r="W268" s="111"/>
      <c r="X268" s="111"/>
      <c r="Y268" s="111"/>
      <c r="Z268" s="111"/>
    </row>
    <row r="269" spans="1:26" ht="12.75" customHeight="1" x14ac:dyDescent="0.25">
      <c r="A269" s="112">
        <v>268</v>
      </c>
      <c r="B269" s="119" t="s">
        <v>2468</v>
      </c>
      <c r="C269" s="119"/>
      <c r="D269" s="120" t="s">
        <v>1046</v>
      </c>
      <c r="E269" s="121" t="s">
        <v>2467</v>
      </c>
      <c r="F269" s="132" t="s">
        <v>2465</v>
      </c>
      <c r="G269" s="123" t="s">
        <v>2466</v>
      </c>
      <c r="H269" s="124"/>
      <c r="I269" s="110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1"/>
      <c r="V269" s="111"/>
      <c r="W269" s="111"/>
      <c r="X269" s="111"/>
      <c r="Y269" s="111"/>
      <c r="Z269" s="111"/>
    </row>
    <row r="270" spans="1:26" ht="12.75" customHeight="1" x14ac:dyDescent="0.25">
      <c r="A270" s="112">
        <v>269</v>
      </c>
      <c r="B270" s="119" t="s">
        <v>1050</v>
      </c>
      <c r="C270" s="119"/>
      <c r="D270" s="120" t="s">
        <v>1049</v>
      </c>
      <c r="E270" s="121"/>
      <c r="F270" s="122" t="s">
        <v>2470</v>
      </c>
      <c r="G270" s="123" t="s">
        <v>2471</v>
      </c>
      <c r="H270" s="124"/>
      <c r="I270" s="110"/>
      <c r="J270" s="110"/>
      <c r="K270" s="110"/>
      <c r="L270" s="110"/>
      <c r="M270" s="110"/>
      <c r="N270" s="110"/>
      <c r="O270" s="110"/>
      <c r="P270" s="110"/>
      <c r="Q270" s="110"/>
      <c r="R270" s="110"/>
      <c r="S270" s="110"/>
      <c r="T270" s="110"/>
      <c r="U270" s="111"/>
      <c r="V270" s="111"/>
      <c r="W270" s="111"/>
      <c r="X270" s="111"/>
      <c r="Y270" s="111"/>
      <c r="Z270" s="111"/>
    </row>
    <row r="271" spans="1:26" ht="12.75" customHeight="1" x14ac:dyDescent="0.25">
      <c r="A271" s="112">
        <v>270</v>
      </c>
      <c r="B271" s="119" t="s">
        <v>1053</v>
      </c>
      <c r="C271" s="119"/>
      <c r="D271" s="120" t="s">
        <v>2472</v>
      </c>
      <c r="E271" s="121" t="s">
        <v>2473</v>
      </c>
      <c r="F271" s="122" t="s">
        <v>2470</v>
      </c>
      <c r="G271" s="123" t="s">
        <v>2471</v>
      </c>
      <c r="H271" s="124"/>
      <c r="I271" s="110"/>
      <c r="J271" s="110"/>
      <c r="K271" s="110"/>
      <c r="L271" s="110"/>
      <c r="M271" s="110"/>
      <c r="N271" s="110"/>
      <c r="O271" s="110"/>
      <c r="P271" s="110"/>
      <c r="Q271" s="110"/>
      <c r="R271" s="110"/>
      <c r="S271" s="110"/>
      <c r="T271" s="110"/>
      <c r="U271" s="111"/>
      <c r="V271" s="111"/>
      <c r="W271" s="111"/>
      <c r="X271" s="111"/>
      <c r="Y271" s="111"/>
      <c r="Z271" s="111"/>
    </row>
    <row r="272" spans="1:26" ht="12.75" customHeight="1" x14ac:dyDescent="0.25">
      <c r="A272" s="112">
        <v>271</v>
      </c>
      <c r="B272" s="119" t="s">
        <v>1057</v>
      </c>
      <c r="C272" s="119"/>
      <c r="D272" s="120" t="s">
        <v>1052</v>
      </c>
      <c r="E272" s="121" t="s">
        <v>2474</v>
      </c>
      <c r="F272" s="122" t="s">
        <v>1997</v>
      </c>
      <c r="G272" s="123" t="s">
        <v>1675</v>
      </c>
      <c r="H272" s="124"/>
      <c r="I272" s="110"/>
      <c r="J272" s="110"/>
      <c r="K272" s="110"/>
      <c r="L272" s="110"/>
      <c r="M272" s="110"/>
      <c r="N272" s="110"/>
      <c r="O272" s="110"/>
      <c r="P272" s="110"/>
      <c r="Q272" s="110"/>
      <c r="R272" s="110"/>
      <c r="S272" s="110"/>
      <c r="T272" s="110"/>
      <c r="U272" s="111"/>
      <c r="V272" s="111"/>
      <c r="W272" s="111"/>
      <c r="X272" s="111"/>
      <c r="Y272" s="111"/>
      <c r="Z272" s="111"/>
    </row>
    <row r="273" spans="1:26" ht="12.75" customHeight="1" x14ac:dyDescent="0.25">
      <c r="A273" s="112">
        <v>272</v>
      </c>
      <c r="B273" s="119" t="s">
        <v>1061</v>
      </c>
      <c r="C273" s="119"/>
      <c r="D273" s="120" t="s">
        <v>1056</v>
      </c>
      <c r="E273" s="121" t="s">
        <v>2476</v>
      </c>
      <c r="F273" s="122" t="s">
        <v>2477</v>
      </c>
      <c r="G273" s="123" t="s">
        <v>2478</v>
      </c>
      <c r="H273" s="124"/>
      <c r="I273" s="110"/>
      <c r="J273" s="110"/>
      <c r="K273" s="110"/>
      <c r="L273" s="110"/>
      <c r="M273" s="110"/>
      <c r="N273" s="110"/>
      <c r="O273" s="110"/>
      <c r="P273" s="110"/>
      <c r="Q273" s="110"/>
      <c r="R273" s="110"/>
      <c r="S273" s="110"/>
      <c r="T273" s="110"/>
      <c r="U273" s="111"/>
      <c r="V273" s="111"/>
      <c r="W273" s="111"/>
      <c r="X273" s="111"/>
      <c r="Y273" s="111"/>
      <c r="Z273" s="111"/>
    </row>
    <row r="274" spans="1:26" ht="12.75" customHeight="1" x14ac:dyDescent="0.25">
      <c r="A274" s="112">
        <v>273</v>
      </c>
      <c r="B274" s="119" t="s">
        <v>1065</v>
      </c>
      <c r="C274" s="119"/>
      <c r="D274" s="120" t="s">
        <v>1060</v>
      </c>
      <c r="E274" s="121" t="s">
        <v>2479</v>
      </c>
      <c r="F274" s="122" t="s">
        <v>2480</v>
      </c>
      <c r="G274" s="123" t="s">
        <v>1941</v>
      </c>
      <c r="H274" s="124"/>
      <c r="I274" s="110"/>
      <c r="J274" s="110"/>
      <c r="K274" s="110"/>
      <c r="L274" s="110"/>
      <c r="M274" s="110"/>
      <c r="N274" s="110"/>
      <c r="O274" s="110"/>
      <c r="P274" s="110"/>
      <c r="Q274" s="110"/>
      <c r="R274" s="110"/>
      <c r="S274" s="110"/>
      <c r="T274" s="110"/>
      <c r="U274" s="111"/>
      <c r="V274" s="111"/>
      <c r="W274" s="111"/>
      <c r="X274" s="111"/>
      <c r="Y274" s="111"/>
      <c r="Z274" s="111"/>
    </row>
    <row r="275" spans="1:26" ht="12.75" customHeight="1" x14ac:dyDescent="0.25">
      <c r="A275" s="112">
        <v>274</v>
      </c>
      <c r="B275" s="119" t="s">
        <v>1069</v>
      </c>
      <c r="C275" s="119"/>
      <c r="D275" s="120" t="s">
        <v>1068</v>
      </c>
      <c r="E275" s="121" t="s">
        <v>2482</v>
      </c>
      <c r="F275" s="122" t="s">
        <v>2101</v>
      </c>
      <c r="G275" s="123" t="s">
        <v>2483</v>
      </c>
      <c r="H275" s="124"/>
      <c r="I275" s="110"/>
      <c r="J275" s="110"/>
      <c r="K275" s="110"/>
      <c r="L275" s="110"/>
      <c r="M275" s="110"/>
      <c r="N275" s="110"/>
      <c r="O275" s="110"/>
      <c r="P275" s="110"/>
      <c r="Q275" s="110"/>
      <c r="R275" s="110"/>
      <c r="S275" s="110"/>
      <c r="T275" s="110"/>
      <c r="U275" s="111"/>
      <c r="V275" s="111"/>
      <c r="W275" s="111"/>
      <c r="X275" s="111"/>
      <c r="Y275" s="111"/>
      <c r="Z275" s="111"/>
    </row>
    <row r="276" spans="1:26" ht="12.75" customHeight="1" x14ac:dyDescent="0.25">
      <c r="A276" s="112">
        <v>275</v>
      </c>
      <c r="B276" s="119" t="s">
        <v>1124</v>
      </c>
      <c r="C276" s="119"/>
      <c r="D276" s="120" t="s">
        <v>1123</v>
      </c>
      <c r="E276" s="121" t="s">
        <v>2484</v>
      </c>
      <c r="F276" s="127" t="s">
        <v>2485</v>
      </c>
      <c r="G276" s="123" t="s">
        <v>2486</v>
      </c>
      <c r="H276" s="124"/>
      <c r="I276" s="110"/>
      <c r="J276" s="110"/>
      <c r="K276" s="110"/>
      <c r="L276" s="110"/>
      <c r="M276" s="110"/>
      <c r="N276" s="110"/>
      <c r="O276" s="110"/>
      <c r="P276" s="110"/>
      <c r="Q276" s="110"/>
      <c r="R276" s="110"/>
      <c r="S276" s="110"/>
      <c r="T276" s="110"/>
      <c r="U276" s="111"/>
      <c r="V276" s="111"/>
      <c r="W276" s="111"/>
      <c r="X276" s="111"/>
      <c r="Y276" s="111"/>
      <c r="Z276" s="111"/>
    </row>
    <row r="277" spans="1:26" ht="12.75" customHeight="1" x14ac:dyDescent="0.25">
      <c r="A277" s="112">
        <v>276</v>
      </c>
      <c r="B277" s="119" t="s">
        <v>1180</v>
      </c>
      <c r="C277" s="119"/>
      <c r="D277" s="120" t="s">
        <v>1179</v>
      </c>
      <c r="E277" s="121" t="s">
        <v>2533</v>
      </c>
      <c r="F277" s="127" t="s">
        <v>2534</v>
      </c>
      <c r="G277" s="123" t="s">
        <v>2535</v>
      </c>
      <c r="H277" s="124"/>
      <c r="I277" s="110"/>
      <c r="J277" s="110"/>
      <c r="K277" s="110"/>
      <c r="L277" s="110"/>
      <c r="M277" s="110"/>
      <c r="N277" s="110"/>
      <c r="O277" s="110"/>
      <c r="P277" s="110"/>
      <c r="Q277" s="110"/>
      <c r="R277" s="110"/>
      <c r="S277" s="110"/>
      <c r="T277" s="110"/>
      <c r="U277" s="111"/>
      <c r="V277" s="111"/>
      <c r="W277" s="111"/>
      <c r="X277" s="111"/>
      <c r="Y277" s="111"/>
      <c r="Z277" s="111"/>
    </row>
    <row r="278" spans="1:26" ht="12.75" customHeight="1" x14ac:dyDescent="0.25">
      <c r="A278" s="112">
        <v>277</v>
      </c>
      <c r="B278" s="119" t="s">
        <v>1073</v>
      </c>
      <c r="C278" s="119"/>
      <c r="D278" s="120" t="s">
        <v>1064</v>
      </c>
      <c r="E278" s="121" t="s">
        <v>2572</v>
      </c>
      <c r="F278" s="122" t="s">
        <v>2101</v>
      </c>
      <c r="G278" s="123" t="s">
        <v>2483</v>
      </c>
      <c r="H278" s="124"/>
      <c r="I278" s="110"/>
      <c r="J278" s="110"/>
      <c r="K278" s="110"/>
      <c r="L278" s="110"/>
      <c r="M278" s="110"/>
      <c r="N278" s="110"/>
      <c r="O278" s="110"/>
      <c r="P278" s="110"/>
      <c r="Q278" s="110"/>
      <c r="R278" s="110"/>
      <c r="S278" s="110"/>
      <c r="T278" s="110"/>
      <c r="U278" s="111"/>
      <c r="V278" s="111"/>
      <c r="W278" s="111"/>
      <c r="X278" s="111"/>
      <c r="Y278" s="111"/>
      <c r="Z278" s="111"/>
    </row>
    <row r="279" spans="1:26" ht="12.75" customHeight="1" x14ac:dyDescent="0.25">
      <c r="A279" s="112">
        <v>278</v>
      </c>
      <c r="B279" s="119" t="s">
        <v>1077</v>
      </c>
      <c r="C279" s="119"/>
      <c r="D279" s="120" t="s">
        <v>1072</v>
      </c>
      <c r="E279" s="121" t="s">
        <v>2488</v>
      </c>
      <c r="F279" s="122" t="s">
        <v>2489</v>
      </c>
      <c r="G279" s="123" t="s">
        <v>2490</v>
      </c>
      <c r="H279" s="124"/>
      <c r="I279" s="110"/>
      <c r="J279" s="110"/>
      <c r="K279" s="110"/>
      <c r="L279" s="110"/>
      <c r="M279" s="110"/>
      <c r="N279" s="110"/>
      <c r="O279" s="110"/>
      <c r="P279" s="110"/>
      <c r="Q279" s="110"/>
      <c r="R279" s="110"/>
      <c r="S279" s="110"/>
      <c r="T279" s="110"/>
      <c r="U279" s="111"/>
      <c r="V279" s="111"/>
      <c r="W279" s="111"/>
      <c r="X279" s="111"/>
      <c r="Y279" s="111"/>
      <c r="Z279" s="111"/>
    </row>
    <row r="280" spans="1:26" ht="12.75" customHeight="1" x14ac:dyDescent="0.25">
      <c r="A280" s="112">
        <v>279</v>
      </c>
      <c r="B280" s="119" t="s">
        <v>1080</v>
      </c>
      <c r="C280" s="119"/>
      <c r="D280" s="120" t="s">
        <v>1076</v>
      </c>
      <c r="E280" s="121" t="s">
        <v>2492</v>
      </c>
      <c r="F280" s="122" t="s">
        <v>2493</v>
      </c>
      <c r="G280" s="123" t="s">
        <v>2494</v>
      </c>
      <c r="H280" s="124"/>
      <c r="I280" s="110"/>
      <c r="J280" s="110"/>
      <c r="K280" s="110"/>
      <c r="L280" s="110"/>
      <c r="M280" s="110"/>
      <c r="N280" s="110"/>
      <c r="O280" s="110"/>
      <c r="P280" s="110"/>
      <c r="Q280" s="110"/>
      <c r="R280" s="110"/>
      <c r="S280" s="110"/>
      <c r="T280" s="110"/>
      <c r="U280" s="111"/>
      <c r="V280" s="111"/>
      <c r="W280" s="111"/>
      <c r="X280" s="111"/>
      <c r="Y280" s="111"/>
      <c r="Z280" s="111"/>
    </row>
    <row r="281" spans="1:26" ht="12.75" customHeight="1" x14ac:dyDescent="0.25">
      <c r="A281" s="112">
        <v>280</v>
      </c>
      <c r="B281" s="119" t="s">
        <v>1084</v>
      </c>
      <c r="C281" s="119"/>
      <c r="D281" s="120" t="s">
        <v>1079</v>
      </c>
      <c r="E281" s="121" t="s">
        <v>2496</v>
      </c>
      <c r="F281" s="122" t="s">
        <v>2497</v>
      </c>
      <c r="G281" s="123" t="s">
        <v>2498</v>
      </c>
      <c r="H281" s="124"/>
      <c r="I281" s="110"/>
      <c r="J281" s="110"/>
      <c r="K281" s="110"/>
      <c r="L281" s="110"/>
      <c r="M281" s="110"/>
      <c r="N281" s="110"/>
      <c r="O281" s="110"/>
      <c r="P281" s="110"/>
      <c r="Q281" s="110"/>
      <c r="R281" s="110"/>
      <c r="S281" s="110"/>
      <c r="T281" s="110"/>
      <c r="U281" s="111"/>
      <c r="V281" s="111"/>
      <c r="W281" s="111"/>
      <c r="X281" s="111"/>
      <c r="Y281" s="111"/>
      <c r="Z281" s="111"/>
    </row>
    <row r="282" spans="1:26" ht="12.75" customHeight="1" x14ac:dyDescent="0.25">
      <c r="A282" s="112">
        <v>281</v>
      </c>
      <c r="B282" s="119" t="s">
        <v>1088</v>
      </c>
      <c r="C282" s="119"/>
      <c r="D282" s="120" t="s">
        <v>1083</v>
      </c>
      <c r="E282" s="121" t="s">
        <v>2500</v>
      </c>
      <c r="F282" s="122" t="s">
        <v>2501</v>
      </c>
      <c r="G282" s="123" t="s">
        <v>2502</v>
      </c>
      <c r="H282" s="124"/>
      <c r="I282" s="110"/>
      <c r="J282" s="110"/>
      <c r="K282" s="110"/>
      <c r="L282" s="110"/>
      <c r="M282" s="110"/>
      <c r="N282" s="110"/>
      <c r="O282" s="110"/>
      <c r="P282" s="110"/>
      <c r="Q282" s="110"/>
      <c r="R282" s="110"/>
      <c r="S282" s="110"/>
      <c r="T282" s="110"/>
      <c r="U282" s="111"/>
      <c r="V282" s="111"/>
      <c r="W282" s="111"/>
      <c r="X282" s="111"/>
      <c r="Y282" s="111"/>
      <c r="Z282" s="111"/>
    </row>
    <row r="283" spans="1:26" ht="12.75" customHeight="1" x14ac:dyDescent="0.25">
      <c r="A283" s="112">
        <v>282</v>
      </c>
      <c r="B283" s="119" t="s">
        <v>1092</v>
      </c>
      <c r="C283" s="119"/>
      <c r="D283" s="120" t="s">
        <v>1087</v>
      </c>
      <c r="E283" s="141" t="s">
        <v>2504</v>
      </c>
      <c r="F283" s="122" t="s">
        <v>2505</v>
      </c>
      <c r="G283" s="123" t="s">
        <v>2506</v>
      </c>
      <c r="H283" s="124"/>
      <c r="I283" s="110"/>
      <c r="J283" s="110"/>
      <c r="K283" s="110"/>
      <c r="L283" s="110"/>
      <c r="M283" s="110"/>
      <c r="N283" s="110"/>
      <c r="O283" s="110"/>
      <c r="P283" s="110"/>
      <c r="Q283" s="110"/>
      <c r="R283" s="110"/>
      <c r="S283" s="110"/>
      <c r="T283" s="110"/>
      <c r="U283" s="111"/>
      <c r="V283" s="111"/>
      <c r="W283" s="111"/>
      <c r="X283" s="111"/>
      <c r="Y283" s="111"/>
      <c r="Z283" s="111"/>
    </row>
    <row r="284" spans="1:26" ht="13.5" customHeight="1" x14ac:dyDescent="0.25">
      <c r="A284" s="112">
        <v>283</v>
      </c>
      <c r="B284" s="119" t="s">
        <v>1020</v>
      </c>
      <c r="C284" s="119"/>
      <c r="D284" s="120" t="s">
        <v>1091</v>
      </c>
      <c r="E284" s="121"/>
      <c r="F284" s="122" t="s">
        <v>1718</v>
      </c>
      <c r="G284" s="123" t="s">
        <v>2508</v>
      </c>
      <c r="H284" s="124"/>
      <c r="I284" s="110"/>
      <c r="J284" s="110"/>
      <c r="K284" s="110"/>
      <c r="L284" s="110"/>
      <c r="M284" s="110"/>
      <c r="N284" s="110"/>
      <c r="O284" s="110"/>
      <c r="P284" s="110"/>
      <c r="Q284" s="110"/>
      <c r="R284" s="110"/>
      <c r="S284" s="110"/>
      <c r="T284" s="110"/>
      <c r="U284" s="111"/>
      <c r="V284" s="111"/>
      <c r="W284" s="111"/>
      <c r="X284" s="111"/>
      <c r="Y284" s="111"/>
      <c r="Z284" s="111"/>
    </row>
    <row r="285" spans="1:26" ht="12.75" customHeight="1" x14ac:dyDescent="0.25">
      <c r="A285" s="112">
        <v>284</v>
      </c>
      <c r="B285" s="119" t="s">
        <v>2509</v>
      </c>
      <c r="C285" s="119"/>
      <c r="D285" s="120" t="s">
        <v>1019</v>
      </c>
      <c r="E285" s="121"/>
      <c r="F285" s="122"/>
      <c r="G285" s="123" t="s">
        <v>2445</v>
      </c>
      <c r="H285" s="124"/>
      <c r="I285" s="110"/>
      <c r="J285" s="110"/>
      <c r="K285" s="110"/>
      <c r="L285" s="110"/>
      <c r="M285" s="110"/>
      <c r="N285" s="110"/>
      <c r="O285" s="110"/>
      <c r="P285" s="110"/>
      <c r="Q285" s="110"/>
      <c r="R285" s="110"/>
      <c r="S285" s="110"/>
      <c r="T285" s="110"/>
      <c r="U285" s="111"/>
      <c r="V285" s="111"/>
      <c r="W285" s="111"/>
      <c r="X285" s="111"/>
      <c r="Y285" s="111"/>
      <c r="Z285" s="111"/>
    </row>
    <row r="286" spans="1:26" ht="12.75" customHeight="1" x14ac:dyDescent="0.25">
      <c r="A286" s="112">
        <v>285</v>
      </c>
      <c r="B286" s="145" t="s">
        <v>1100</v>
      </c>
      <c r="C286" s="145"/>
      <c r="D286" s="120" t="s">
        <v>2510</v>
      </c>
      <c r="E286" s="121" t="s">
        <v>2511</v>
      </c>
      <c r="F286" s="122" t="s">
        <v>2512</v>
      </c>
      <c r="G286" s="123" t="s">
        <v>2513</v>
      </c>
      <c r="H286" s="124"/>
      <c r="I286" s="110"/>
      <c r="J286" s="110"/>
      <c r="K286" s="110"/>
      <c r="L286" s="110"/>
      <c r="M286" s="110"/>
      <c r="N286" s="110"/>
      <c r="O286" s="110"/>
      <c r="P286" s="110"/>
      <c r="Q286" s="110"/>
      <c r="R286" s="110"/>
      <c r="S286" s="110"/>
      <c r="T286" s="110"/>
      <c r="U286" s="111"/>
      <c r="V286" s="111"/>
      <c r="W286" s="111"/>
      <c r="X286" s="111"/>
      <c r="Y286" s="111"/>
      <c r="Z286" s="111"/>
    </row>
    <row r="287" spans="1:26" ht="12.75" customHeight="1" x14ac:dyDescent="0.25">
      <c r="A287" s="112">
        <v>286</v>
      </c>
      <c r="B287" s="119" t="s">
        <v>1104</v>
      </c>
      <c r="C287" s="119"/>
      <c r="D287" s="135" t="s">
        <v>1099</v>
      </c>
      <c r="E287" s="121" t="s">
        <v>2519</v>
      </c>
      <c r="F287" s="131" t="s">
        <v>2520</v>
      </c>
      <c r="G287" s="147" t="s">
        <v>2521</v>
      </c>
      <c r="H287" s="124"/>
      <c r="I287" s="110"/>
      <c r="J287" s="110"/>
      <c r="K287" s="110"/>
      <c r="L287" s="110"/>
      <c r="M287" s="110"/>
      <c r="N287" s="110"/>
      <c r="O287" s="110"/>
      <c r="P287" s="110"/>
      <c r="Q287" s="110"/>
      <c r="R287" s="110"/>
      <c r="S287" s="110"/>
      <c r="T287" s="110"/>
      <c r="U287" s="111"/>
      <c r="V287" s="111"/>
      <c r="W287" s="111"/>
      <c r="X287" s="111"/>
      <c r="Y287" s="111"/>
      <c r="Z287" s="111"/>
    </row>
    <row r="288" spans="1:26" ht="12.75" customHeight="1" x14ac:dyDescent="0.25">
      <c r="A288" s="112">
        <v>287</v>
      </c>
      <c r="B288" s="119" t="s">
        <v>1108</v>
      </c>
      <c r="C288" s="119"/>
      <c r="D288" s="120" t="s">
        <v>1103</v>
      </c>
      <c r="E288" s="121"/>
      <c r="F288" s="146" t="s">
        <v>2522</v>
      </c>
      <c r="G288" s="123" t="s">
        <v>2523</v>
      </c>
      <c r="H288" s="124"/>
      <c r="I288" s="110"/>
      <c r="J288" s="110"/>
      <c r="K288" s="110"/>
      <c r="L288" s="110"/>
      <c r="M288" s="110"/>
      <c r="N288" s="110"/>
      <c r="O288" s="110"/>
      <c r="P288" s="110"/>
      <c r="Q288" s="110"/>
      <c r="R288" s="110"/>
      <c r="S288" s="110"/>
      <c r="T288" s="110"/>
      <c r="U288" s="111"/>
      <c r="V288" s="111"/>
      <c r="W288" s="111"/>
      <c r="X288" s="111"/>
      <c r="Y288" s="111"/>
      <c r="Z288" s="111"/>
    </row>
    <row r="289" spans="1:26" ht="12.75" customHeight="1" x14ac:dyDescent="0.25">
      <c r="A289" s="112">
        <v>288</v>
      </c>
      <c r="B289" s="119" t="s">
        <v>1112</v>
      </c>
      <c r="C289" s="119"/>
      <c r="D289" s="142" t="s">
        <v>1107</v>
      </c>
      <c r="E289" s="121" t="s">
        <v>2524</v>
      </c>
      <c r="F289" s="122" t="s">
        <v>2525</v>
      </c>
      <c r="G289" s="123" t="s">
        <v>2526</v>
      </c>
      <c r="H289" s="124"/>
      <c r="I289" s="110"/>
      <c r="J289" s="110"/>
      <c r="K289" s="110"/>
      <c r="L289" s="110"/>
      <c r="M289" s="110"/>
      <c r="N289" s="110"/>
      <c r="O289" s="110"/>
      <c r="P289" s="110"/>
      <c r="Q289" s="110"/>
      <c r="R289" s="110"/>
      <c r="S289" s="110"/>
      <c r="T289" s="110"/>
      <c r="U289" s="111"/>
      <c r="V289" s="111"/>
      <c r="W289" s="111"/>
      <c r="X289" s="111"/>
      <c r="Y289" s="111"/>
      <c r="Z289" s="111"/>
    </row>
    <row r="290" spans="1:26" ht="12.75" customHeight="1" x14ac:dyDescent="0.25">
      <c r="A290" s="112">
        <v>289</v>
      </c>
      <c r="B290" s="119" t="s">
        <v>1116</v>
      </c>
      <c r="C290" s="119"/>
      <c r="D290" s="120" t="s">
        <v>1111</v>
      </c>
      <c r="E290" s="121"/>
      <c r="F290" s="122" t="s">
        <v>2059</v>
      </c>
      <c r="G290" s="123" t="s">
        <v>2060</v>
      </c>
      <c r="H290" s="124"/>
      <c r="I290" s="110"/>
      <c r="J290" s="110"/>
      <c r="K290" s="110"/>
      <c r="L290" s="110"/>
      <c r="M290" s="110"/>
      <c r="N290" s="110"/>
      <c r="O290" s="110"/>
      <c r="P290" s="110"/>
      <c r="Q290" s="110"/>
      <c r="R290" s="110"/>
      <c r="S290" s="110"/>
      <c r="T290" s="110"/>
      <c r="U290" s="111"/>
      <c r="V290" s="111"/>
      <c r="W290" s="111"/>
      <c r="X290" s="111"/>
      <c r="Y290" s="111"/>
      <c r="Z290" s="111"/>
    </row>
    <row r="291" spans="1:26" ht="12.75" customHeight="1" x14ac:dyDescent="0.25">
      <c r="A291" s="112">
        <v>290</v>
      </c>
      <c r="B291" s="138" t="s">
        <v>1120</v>
      </c>
      <c r="C291" s="138"/>
      <c r="D291" s="120" t="s">
        <v>1115</v>
      </c>
      <c r="E291" s="121" t="s">
        <v>2528</v>
      </c>
      <c r="F291" s="122" t="s">
        <v>2223</v>
      </c>
      <c r="G291" s="123" t="s">
        <v>2224</v>
      </c>
      <c r="H291" s="124"/>
      <c r="I291" s="110"/>
      <c r="J291" s="110"/>
      <c r="K291" s="110"/>
      <c r="L291" s="110"/>
      <c r="M291" s="110"/>
      <c r="N291" s="110"/>
      <c r="O291" s="110"/>
      <c r="P291" s="110"/>
      <c r="Q291" s="110"/>
      <c r="R291" s="110"/>
      <c r="S291" s="110"/>
      <c r="T291" s="110"/>
      <c r="U291" s="111"/>
      <c r="V291" s="111"/>
      <c r="W291" s="111"/>
      <c r="X291" s="111"/>
      <c r="Y291" s="111"/>
      <c r="Z291" s="111"/>
    </row>
    <row r="292" spans="1:26" ht="12.75" customHeight="1" x14ac:dyDescent="0.25">
      <c r="A292" s="112">
        <v>291</v>
      </c>
      <c r="B292" s="119" t="s">
        <v>1128</v>
      </c>
      <c r="C292" s="125"/>
      <c r="D292" s="148" t="s">
        <v>1119</v>
      </c>
      <c r="E292" s="121" t="s">
        <v>2529</v>
      </c>
      <c r="F292" s="122" t="s">
        <v>2530</v>
      </c>
      <c r="G292" s="123" t="s">
        <v>2531</v>
      </c>
      <c r="H292" s="124"/>
      <c r="I292" s="110"/>
      <c r="J292" s="110"/>
      <c r="K292" s="110"/>
      <c r="L292" s="110"/>
      <c r="M292" s="110"/>
      <c r="N292" s="110"/>
      <c r="O292" s="110"/>
      <c r="P292" s="110"/>
      <c r="Q292" s="110"/>
      <c r="R292" s="110"/>
      <c r="S292" s="110"/>
      <c r="T292" s="110"/>
      <c r="U292" s="111"/>
      <c r="V292" s="111"/>
      <c r="W292" s="111"/>
      <c r="X292" s="111"/>
      <c r="Y292" s="111"/>
      <c r="Z292" s="111"/>
    </row>
    <row r="293" spans="1:26" ht="12.75" customHeight="1" x14ac:dyDescent="0.25">
      <c r="A293" s="112">
        <v>292</v>
      </c>
      <c r="B293" s="136" t="s">
        <v>1132</v>
      </c>
      <c r="C293" s="125"/>
      <c r="D293" s="120" t="s">
        <v>1131</v>
      </c>
      <c r="E293" s="121" t="s">
        <v>2537</v>
      </c>
      <c r="F293" s="132" t="s">
        <v>2538</v>
      </c>
      <c r="G293" s="134" t="s">
        <v>2539</v>
      </c>
      <c r="H293" s="124"/>
      <c r="I293" s="110"/>
      <c r="J293" s="110"/>
      <c r="K293" s="110"/>
      <c r="L293" s="110"/>
      <c r="M293" s="110"/>
      <c r="N293" s="110"/>
      <c r="O293" s="110"/>
      <c r="P293" s="110"/>
      <c r="Q293" s="110"/>
      <c r="R293" s="110"/>
      <c r="S293" s="110"/>
      <c r="T293" s="110"/>
      <c r="U293" s="111"/>
      <c r="V293" s="111"/>
      <c r="W293" s="111"/>
      <c r="X293" s="111"/>
      <c r="Y293" s="111"/>
      <c r="Z293" s="111"/>
    </row>
    <row r="294" spans="1:26" ht="12.75" customHeight="1" x14ac:dyDescent="0.25">
      <c r="A294" s="112">
        <v>293</v>
      </c>
      <c r="B294" s="119" t="s">
        <v>1136</v>
      </c>
      <c r="C294" s="136"/>
      <c r="D294" s="114" t="s">
        <v>1127</v>
      </c>
      <c r="E294" s="121" t="s">
        <v>2540</v>
      </c>
      <c r="F294" s="122" t="s">
        <v>2538</v>
      </c>
      <c r="G294" s="123" t="s">
        <v>2539</v>
      </c>
      <c r="H294" s="124"/>
      <c r="I294" s="110"/>
      <c r="J294" s="110"/>
      <c r="K294" s="110"/>
      <c r="L294" s="110"/>
      <c r="M294" s="110"/>
      <c r="N294" s="110"/>
      <c r="O294" s="110"/>
      <c r="P294" s="110"/>
      <c r="Q294" s="110"/>
      <c r="R294" s="110"/>
      <c r="S294" s="110"/>
      <c r="T294" s="110"/>
      <c r="U294" s="111"/>
      <c r="V294" s="111"/>
      <c r="W294" s="111"/>
      <c r="X294" s="111"/>
      <c r="Y294" s="111"/>
      <c r="Z294" s="111"/>
    </row>
    <row r="295" spans="1:26" ht="12.75" customHeight="1" x14ac:dyDescent="0.25">
      <c r="A295" s="112">
        <v>294</v>
      </c>
      <c r="B295" s="119" t="s">
        <v>1140</v>
      </c>
      <c r="C295" s="119"/>
      <c r="D295" s="120" t="s">
        <v>1135</v>
      </c>
      <c r="E295" s="121" t="s">
        <v>2542</v>
      </c>
      <c r="F295" s="122" t="s">
        <v>2543</v>
      </c>
      <c r="G295" s="123" t="s">
        <v>2544</v>
      </c>
      <c r="H295" s="124"/>
      <c r="I295" s="110"/>
      <c r="J295" s="110"/>
      <c r="K295" s="110"/>
      <c r="L295" s="110"/>
      <c r="M295" s="110"/>
      <c r="N295" s="110"/>
      <c r="O295" s="110"/>
      <c r="P295" s="110"/>
      <c r="Q295" s="110"/>
      <c r="R295" s="110"/>
      <c r="S295" s="110"/>
      <c r="T295" s="110"/>
      <c r="U295" s="111"/>
      <c r="V295" s="111"/>
      <c r="W295" s="111"/>
      <c r="X295" s="111"/>
      <c r="Y295" s="111"/>
      <c r="Z295" s="111"/>
    </row>
    <row r="296" spans="1:26" ht="12.75" customHeight="1" x14ac:dyDescent="0.25">
      <c r="A296" s="112">
        <v>295</v>
      </c>
      <c r="B296" s="119" t="s">
        <v>1144</v>
      </c>
      <c r="C296" s="119"/>
      <c r="D296" s="120" t="s">
        <v>1139</v>
      </c>
      <c r="E296" s="121" t="s">
        <v>2546</v>
      </c>
      <c r="F296" s="129" t="s">
        <v>2547</v>
      </c>
      <c r="G296" s="123" t="s">
        <v>2548</v>
      </c>
      <c r="H296" s="124"/>
      <c r="I296" s="110"/>
      <c r="J296" s="110"/>
      <c r="K296" s="110"/>
      <c r="L296" s="110"/>
      <c r="M296" s="110"/>
      <c r="N296" s="110"/>
      <c r="O296" s="110"/>
      <c r="P296" s="110"/>
      <c r="Q296" s="110"/>
      <c r="R296" s="110"/>
      <c r="S296" s="110"/>
      <c r="T296" s="110"/>
      <c r="U296" s="111"/>
      <c r="V296" s="111"/>
      <c r="W296" s="111"/>
      <c r="X296" s="111"/>
      <c r="Y296" s="111"/>
      <c r="Z296" s="111"/>
    </row>
    <row r="297" spans="1:26" ht="12.75" customHeight="1" x14ac:dyDescent="0.25">
      <c r="A297" s="112">
        <v>296</v>
      </c>
      <c r="B297" s="119" t="s">
        <v>1152</v>
      </c>
      <c r="C297" s="119"/>
      <c r="D297" s="120" t="s">
        <v>1143</v>
      </c>
      <c r="E297" s="121" t="s">
        <v>2550</v>
      </c>
      <c r="F297" s="122" t="s">
        <v>2551</v>
      </c>
      <c r="G297" s="123" t="s">
        <v>2552</v>
      </c>
      <c r="H297" s="124"/>
      <c r="I297" s="110"/>
      <c r="J297" s="110"/>
      <c r="K297" s="110"/>
      <c r="L297" s="110"/>
      <c r="M297" s="110"/>
      <c r="N297" s="110"/>
      <c r="O297" s="110"/>
      <c r="P297" s="110"/>
      <c r="Q297" s="110"/>
      <c r="R297" s="110"/>
      <c r="S297" s="110"/>
      <c r="T297" s="110"/>
      <c r="U297" s="111"/>
      <c r="V297" s="111"/>
      <c r="W297" s="111"/>
      <c r="X297" s="111"/>
      <c r="Y297" s="111"/>
      <c r="Z297" s="111"/>
    </row>
    <row r="298" spans="1:26" ht="12.75" customHeight="1" x14ac:dyDescent="0.25">
      <c r="A298" s="112">
        <v>297</v>
      </c>
      <c r="B298" s="119" t="s">
        <v>2558</v>
      </c>
      <c r="C298" s="119"/>
      <c r="D298" s="120" t="s">
        <v>2557</v>
      </c>
      <c r="E298" s="121"/>
      <c r="F298" s="129" t="s">
        <v>1699</v>
      </c>
      <c r="G298" s="123" t="s">
        <v>1700</v>
      </c>
      <c r="H298" s="124"/>
      <c r="I298" s="110"/>
      <c r="J298" s="110"/>
      <c r="K298" s="110"/>
      <c r="L298" s="110"/>
      <c r="M298" s="110"/>
      <c r="N298" s="110"/>
      <c r="O298" s="110"/>
      <c r="P298" s="110"/>
      <c r="Q298" s="110"/>
      <c r="R298" s="110"/>
      <c r="S298" s="110"/>
      <c r="T298" s="110"/>
      <c r="U298" s="111"/>
      <c r="V298" s="111"/>
      <c r="W298" s="111"/>
      <c r="X298" s="111"/>
      <c r="Y298" s="111"/>
      <c r="Z298" s="111"/>
    </row>
    <row r="299" spans="1:26" ht="12.75" customHeight="1" x14ac:dyDescent="0.25">
      <c r="A299" s="112">
        <v>298</v>
      </c>
      <c r="B299" s="119" t="s">
        <v>1156</v>
      </c>
      <c r="C299" s="119"/>
      <c r="D299" s="120" t="s">
        <v>2559</v>
      </c>
      <c r="E299" s="121"/>
      <c r="F299" s="129" t="s">
        <v>1699</v>
      </c>
      <c r="G299" s="123" t="s">
        <v>1700</v>
      </c>
      <c r="H299" s="124"/>
      <c r="I299" s="110"/>
      <c r="J299" s="110"/>
      <c r="K299" s="110"/>
      <c r="L299" s="110"/>
      <c r="M299" s="110"/>
      <c r="N299" s="110"/>
      <c r="O299" s="110"/>
      <c r="P299" s="110"/>
      <c r="Q299" s="110"/>
      <c r="R299" s="110"/>
      <c r="S299" s="110"/>
      <c r="T299" s="110"/>
      <c r="U299" s="111"/>
      <c r="V299" s="111"/>
      <c r="W299" s="111"/>
      <c r="X299" s="111"/>
      <c r="Y299" s="111"/>
      <c r="Z299" s="111"/>
    </row>
    <row r="300" spans="1:26" ht="12.75" customHeight="1" x14ac:dyDescent="0.25">
      <c r="A300" s="112">
        <v>299</v>
      </c>
      <c r="B300" s="119" t="s">
        <v>1160</v>
      </c>
      <c r="C300" s="119"/>
      <c r="D300" s="120" t="s">
        <v>1155</v>
      </c>
      <c r="E300" s="121" t="s">
        <v>2560</v>
      </c>
      <c r="F300" s="129" t="s">
        <v>1699</v>
      </c>
      <c r="G300" s="123" t="s">
        <v>1700</v>
      </c>
      <c r="H300" s="124"/>
      <c r="I300" s="110"/>
      <c r="J300" s="110"/>
      <c r="K300" s="110"/>
      <c r="L300" s="110"/>
      <c r="M300" s="110"/>
      <c r="N300" s="110"/>
      <c r="O300" s="110"/>
      <c r="P300" s="110"/>
      <c r="Q300" s="110"/>
      <c r="R300" s="110"/>
      <c r="S300" s="110"/>
      <c r="T300" s="110"/>
      <c r="U300" s="111"/>
      <c r="V300" s="111"/>
      <c r="W300" s="111"/>
      <c r="X300" s="111"/>
      <c r="Y300" s="111"/>
      <c r="Z300" s="111"/>
    </row>
    <row r="301" spans="1:26" ht="12.75" customHeight="1" x14ac:dyDescent="0.25">
      <c r="A301" s="112">
        <v>300</v>
      </c>
      <c r="B301" s="119" t="s">
        <v>1164</v>
      </c>
      <c r="C301" s="119"/>
      <c r="D301" s="120" t="s">
        <v>1159</v>
      </c>
      <c r="E301" s="121"/>
      <c r="F301" s="129" t="s">
        <v>1699</v>
      </c>
      <c r="G301" s="123" t="s">
        <v>1700</v>
      </c>
      <c r="H301" s="124"/>
      <c r="I301" s="110"/>
      <c r="J301" s="110"/>
      <c r="K301" s="110"/>
      <c r="L301" s="110"/>
      <c r="M301" s="110"/>
      <c r="N301" s="110"/>
      <c r="O301" s="110"/>
      <c r="P301" s="110"/>
      <c r="Q301" s="110"/>
      <c r="R301" s="110"/>
      <c r="S301" s="110"/>
      <c r="T301" s="110"/>
      <c r="U301" s="111"/>
      <c r="V301" s="111"/>
      <c r="W301" s="111"/>
      <c r="X301" s="111"/>
      <c r="Y301" s="111"/>
      <c r="Z301" s="111"/>
    </row>
    <row r="302" spans="1:26" ht="12.75" customHeight="1" x14ac:dyDescent="0.25">
      <c r="A302" s="112">
        <v>301</v>
      </c>
      <c r="B302" s="119" t="s">
        <v>1168</v>
      </c>
      <c r="C302" s="119"/>
      <c r="D302" s="120" t="s">
        <v>1163</v>
      </c>
      <c r="E302" s="121" t="s">
        <v>2561</v>
      </c>
      <c r="F302" s="129" t="s">
        <v>1699</v>
      </c>
      <c r="G302" s="123" t="s">
        <v>1700</v>
      </c>
      <c r="H302" s="124"/>
      <c r="I302" s="110"/>
      <c r="J302" s="110"/>
      <c r="K302" s="110"/>
      <c r="L302" s="110"/>
      <c r="M302" s="110"/>
      <c r="N302" s="110"/>
      <c r="O302" s="110"/>
      <c r="P302" s="110"/>
      <c r="Q302" s="110"/>
      <c r="R302" s="110"/>
      <c r="S302" s="110"/>
      <c r="T302" s="110"/>
      <c r="U302" s="111"/>
      <c r="V302" s="111"/>
      <c r="W302" s="111"/>
      <c r="X302" s="111"/>
      <c r="Y302" s="111"/>
      <c r="Z302" s="111"/>
    </row>
    <row r="303" spans="1:26" ht="12.75" customHeight="1" x14ac:dyDescent="0.25">
      <c r="A303" s="112">
        <v>302</v>
      </c>
      <c r="B303" s="119" t="s">
        <v>1172</v>
      </c>
      <c r="C303" s="119"/>
      <c r="D303" s="120" t="s">
        <v>1167</v>
      </c>
      <c r="E303" s="121"/>
      <c r="F303" s="129" t="s">
        <v>1699</v>
      </c>
      <c r="G303" s="123" t="s">
        <v>2563</v>
      </c>
      <c r="H303" s="124"/>
      <c r="I303" s="110"/>
      <c r="J303" s="110"/>
      <c r="K303" s="110"/>
      <c r="L303" s="110"/>
      <c r="M303" s="110"/>
      <c r="N303" s="110"/>
      <c r="O303" s="110"/>
      <c r="P303" s="110"/>
      <c r="Q303" s="110"/>
      <c r="R303" s="110"/>
      <c r="S303" s="110"/>
      <c r="T303" s="110"/>
      <c r="U303" s="111"/>
      <c r="V303" s="111"/>
      <c r="W303" s="111"/>
      <c r="X303" s="111"/>
      <c r="Y303" s="111"/>
      <c r="Z303" s="111"/>
    </row>
    <row r="304" spans="1:26" ht="12.75" customHeight="1" x14ac:dyDescent="0.25">
      <c r="A304" s="112">
        <v>303</v>
      </c>
      <c r="B304" s="119" t="s">
        <v>2568</v>
      </c>
      <c r="C304" s="119"/>
      <c r="D304" s="120" t="s">
        <v>1171</v>
      </c>
      <c r="E304" s="121" t="s">
        <v>2565</v>
      </c>
      <c r="F304" s="122" t="s">
        <v>2566</v>
      </c>
      <c r="G304" s="123" t="s">
        <v>2567</v>
      </c>
      <c r="H304" s="124"/>
      <c r="I304" s="110"/>
      <c r="J304" s="110"/>
      <c r="K304" s="110"/>
      <c r="L304" s="110"/>
      <c r="M304" s="110"/>
      <c r="N304" s="110"/>
      <c r="O304" s="110"/>
      <c r="P304" s="110"/>
      <c r="Q304" s="110"/>
      <c r="R304" s="110"/>
      <c r="S304" s="110"/>
      <c r="T304" s="110"/>
      <c r="U304" s="111"/>
      <c r="V304" s="111"/>
      <c r="W304" s="111"/>
      <c r="X304" s="111"/>
      <c r="Y304" s="111"/>
      <c r="Z304" s="111"/>
    </row>
    <row r="305" spans="1:26" ht="12.75" customHeight="1" x14ac:dyDescent="0.25">
      <c r="A305" s="112">
        <v>304</v>
      </c>
      <c r="B305" s="119" t="s">
        <v>1176</v>
      </c>
      <c r="C305" s="119"/>
      <c r="D305" s="120" t="s">
        <v>2569</v>
      </c>
      <c r="E305" s="121"/>
      <c r="F305" s="146" t="s">
        <v>2570</v>
      </c>
      <c r="G305" s="123" t="s">
        <v>2563</v>
      </c>
      <c r="H305" s="124"/>
      <c r="I305" s="110"/>
      <c r="J305" s="110"/>
      <c r="K305" s="110"/>
      <c r="L305" s="110"/>
      <c r="M305" s="110"/>
      <c r="N305" s="110"/>
      <c r="O305" s="110"/>
      <c r="P305" s="110"/>
      <c r="Q305" s="110"/>
      <c r="R305" s="110"/>
      <c r="S305" s="110"/>
      <c r="T305" s="110"/>
      <c r="U305" s="111"/>
      <c r="V305" s="111"/>
      <c r="W305" s="111"/>
      <c r="X305" s="111"/>
      <c r="Y305" s="111"/>
      <c r="Z305" s="111"/>
    </row>
    <row r="306" spans="1:26" ht="12.75" customHeight="1" x14ac:dyDescent="0.25">
      <c r="A306" s="112">
        <v>305</v>
      </c>
      <c r="B306" s="119" t="s">
        <v>2962</v>
      </c>
      <c r="C306" s="119"/>
      <c r="D306" s="120" t="s">
        <v>1175</v>
      </c>
      <c r="E306" s="121"/>
      <c r="F306" s="122" t="s">
        <v>1821</v>
      </c>
      <c r="G306" s="123" t="s">
        <v>1822</v>
      </c>
      <c r="H306" s="124"/>
      <c r="I306" s="110"/>
      <c r="J306" s="110"/>
      <c r="K306" s="110"/>
      <c r="L306" s="110"/>
      <c r="M306" s="110"/>
      <c r="N306" s="110"/>
      <c r="O306" s="110"/>
      <c r="P306" s="110"/>
      <c r="Q306" s="110"/>
      <c r="R306" s="110"/>
      <c r="S306" s="110"/>
      <c r="T306" s="110"/>
      <c r="U306" s="111"/>
      <c r="V306" s="111"/>
      <c r="W306" s="111"/>
      <c r="X306" s="111"/>
      <c r="Y306" s="111"/>
      <c r="Z306" s="111"/>
    </row>
    <row r="307" spans="1:26" ht="12.75" customHeight="1" x14ac:dyDescent="0.25">
      <c r="A307" s="112">
        <v>306</v>
      </c>
      <c r="B307" s="119" t="s">
        <v>2963</v>
      </c>
      <c r="C307" s="119"/>
      <c r="D307" s="120" t="s">
        <v>1123</v>
      </c>
      <c r="E307" s="121" t="s">
        <v>2484</v>
      </c>
      <c r="F307" s="127" t="s">
        <v>2964</v>
      </c>
      <c r="G307" s="123" t="s">
        <v>2965</v>
      </c>
      <c r="H307" s="124"/>
      <c r="I307" s="110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1"/>
      <c r="V307" s="111"/>
      <c r="W307" s="111"/>
      <c r="X307" s="111"/>
      <c r="Y307" s="111"/>
      <c r="Z307" s="111"/>
    </row>
    <row r="308" spans="1:26" ht="12.75" customHeight="1" x14ac:dyDescent="0.25">
      <c r="A308" s="112">
        <v>307</v>
      </c>
      <c r="B308" s="119" t="s">
        <v>1184</v>
      </c>
      <c r="C308" s="119"/>
      <c r="D308" s="120" t="s">
        <v>2966</v>
      </c>
      <c r="E308" s="121" t="s">
        <v>2967</v>
      </c>
      <c r="F308" s="122" t="s">
        <v>2968</v>
      </c>
      <c r="G308" s="123" t="s">
        <v>2969</v>
      </c>
      <c r="H308" s="124"/>
      <c r="I308" s="110"/>
      <c r="J308" s="110"/>
      <c r="K308" s="110"/>
      <c r="L308" s="110"/>
      <c r="M308" s="110"/>
      <c r="N308" s="110"/>
      <c r="O308" s="110"/>
      <c r="P308" s="110"/>
      <c r="Q308" s="110"/>
      <c r="R308" s="110"/>
      <c r="S308" s="110"/>
      <c r="T308" s="110"/>
      <c r="U308" s="111"/>
      <c r="V308" s="111"/>
      <c r="W308" s="111"/>
      <c r="X308" s="111"/>
      <c r="Y308" s="111"/>
      <c r="Z308" s="111"/>
    </row>
    <row r="309" spans="1:26" ht="12.75" customHeight="1" x14ac:dyDescent="0.25">
      <c r="A309" s="112">
        <v>308</v>
      </c>
      <c r="B309" s="119" t="s">
        <v>1187</v>
      </c>
      <c r="C309" s="119"/>
      <c r="D309" s="120" t="s">
        <v>1183</v>
      </c>
      <c r="E309" s="121" t="s">
        <v>2574</v>
      </c>
      <c r="F309" s="122" t="s">
        <v>2575</v>
      </c>
      <c r="G309" s="123" t="s">
        <v>2576</v>
      </c>
      <c r="H309" s="124"/>
      <c r="I309" s="110"/>
      <c r="J309" s="110"/>
      <c r="K309" s="110"/>
      <c r="L309" s="110"/>
      <c r="M309" s="110"/>
      <c r="N309" s="110"/>
      <c r="O309" s="110"/>
      <c r="P309" s="110"/>
      <c r="Q309" s="110"/>
      <c r="R309" s="110"/>
      <c r="S309" s="110"/>
      <c r="T309" s="110"/>
      <c r="U309" s="111"/>
      <c r="V309" s="111"/>
      <c r="W309" s="111"/>
      <c r="X309" s="111"/>
      <c r="Y309" s="111"/>
      <c r="Z309" s="111"/>
    </row>
    <row r="310" spans="1:26" ht="12.75" customHeight="1" x14ac:dyDescent="0.25">
      <c r="A310" s="112">
        <v>309</v>
      </c>
      <c r="B310" s="119" t="s">
        <v>1194</v>
      </c>
      <c r="C310" s="119"/>
      <c r="D310" s="120" t="s">
        <v>1186</v>
      </c>
      <c r="E310" s="121" t="s">
        <v>2578</v>
      </c>
      <c r="F310" s="122" t="s">
        <v>1950</v>
      </c>
      <c r="G310" s="123" t="s">
        <v>2579</v>
      </c>
      <c r="H310" s="124"/>
      <c r="I310" s="110"/>
      <c r="J310" s="110"/>
      <c r="K310" s="110"/>
      <c r="L310" s="110"/>
      <c r="M310" s="110"/>
      <c r="N310" s="110"/>
      <c r="O310" s="110"/>
      <c r="P310" s="110"/>
      <c r="Q310" s="110"/>
      <c r="R310" s="110"/>
      <c r="S310" s="110"/>
      <c r="T310" s="110"/>
      <c r="U310" s="111"/>
      <c r="V310" s="111"/>
      <c r="W310" s="111"/>
      <c r="X310" s="111"/>
      <c r="Y310" s="111"/>
      <c r="Z310" s="111"/>
    </row>
    <row r="311" spans="1:26" ht="12.75" customHeight="1" x14ac:dyDescent="0.25">
      <c r="A311" s="112">
        <v>310</v>
      </c>
      <c r="B311" s="119" t="s">
        <v>1191</v>
      </c>
      <c r="C311" s="119"/>
      <c r="D311" s="120" t="s">
        <v>1193</v>
      </c>
      <c r="E311" s="121" t="s">
        <v>2581</v>
      </c>
      <c r="F311" s="122" t="s">
        <v>2582</v>
      </c>
      <c r="G311" s="123" t="s">
        <v>2583</v>
      </c>
      <c r="H311" s="124"/>
      <c r="I311" s="110"/>
      <c r="J311" s="110"/>
      <c r="K311" s="110"/>
      <c r="L311" s="110"/>
      <c r="M311" s="110"/>
      <c r="N311" s="110"/>
      <c r="O311" s="110"/>
      <c r="P311" s="110"/>
      <c r="Q311" s="110"/>
      <c r="R311" s="110"/>
      <c r="S311" s="110"/>
      <c r="T311" s="110"/>
      <c r="U311" s="111"/>
      <c r="V311" s="111"/>
      <c r="W311" s="111"/>
      <c r="X311" s="111"/>
      <c r="Y311" s="111"/>
      <c r="Z311" s="111"/>
    </row>
    <row r="312" spans="1:26" ht="12.75" customHeight="1" x14ac:dyDescent="0.25">
      <c r="A312" s="112">
        <v>311</v>
      </c>
      <c r="B312" s="119" t="s">
        <v>1198</v>
      </c>
      <c r="C312" s="119"/>
      <c r="D312" s="120" t="s">
        <v>1190</v>
      </c>
      <c r="E312" s="121" t="s">
        <v>2594</v>
      </c>
      <c r="F312" s="122" t="s">
        <v>1666</v>
      </c>
      <c r="G312" s="123" t="s">
        <v>2595</v>
      </c>
      <c r="H312" s="124"/>
      <c r="I312" s="110"/>
      <c r="J312" s="110"/>
      <c r="K312" s="110"/>
      <c r="L312" s="110"/>
      <c r="M312" s="110"/>
      <c r="N312" s="110"/>
      <c r="O312" s="110"/>
      <c r="P312" s="110"/>
      <c r="Q312" s="110"/>
      <c r="R312" s="110"/>
      <c r="S312" s="110"/>
      <c r="T312" s="110"/>
      <c r="U312" s="111"/>
      <c r="V312" s="111"/>
      <c r="W312" s="111"/>
      <c r="X312" s="111"/>
      <c r="Y312" s="111"/>
      <c r="Z312" s="111"/>
    </row>
    <row r="313" spans="1:26" ht="12.75" customHeight="1" x14ac:dyDescent="0.25">
      <c r="A313" s="112">
        <v>312</v>
      </c>
      <c r="B313" s="119" t="s">
        <v>1203</v>
      </c>
      <c r="C313" s="119"/>
      <c r="D313" s="120" t="s">
        <v>1197</v>
      </c>
      <c r="E313" s="121" t="s">
        <v>2597</v>
      </c>
      <c r="F313" s="122" t="s">
        <v>2598</v>
      </c>
      <c r="G313" s="123" t="s">
        <v>2599</v>
      </c>
      <c r="H313" s="124"/>
      <c r="I313" s="110"/>
      <c r="J313" s="110"/>
      <c r="K313" s="110"/>
      <c r="L313" s="110"/>
      <c r="M313" s="110"/>
      <c r="N313" s="110"/>
      <c r="O313" s="110"/>
      <c r="P313" s="110"/>
      <c r="Q313" s="110"/>
      <c r="R313" s="110"/>
      <c r="S313" s="110"/>
      <c r="T313" s="110"/>
      <c r="U313" s="111"/>
      <c r="V313" s="111"/>
      <c r="W313" s="111"/>
      <c r="X313" s="111"/>
      <c r="Y313" s="111"/>
      <c r="Z313" s="111"/>
    </row>
    <row r="314" spans="1:26" ht="12.75" customHeight="1" x14ac:dyDescent="0.25">
      <c r="A314" s="112">
        <v>313</v>
      </c>
      <c r="B314" s="119" t="s">
        <v>1214</v>
      </c>
      <c r="C314" s="119"/>
      <c r="D314" s="120" t="s">
        <v>1202</v>
      </c>
      <c r="E314" s="121" t="s">
        <v>2601</v>
      </c>
      <c r="F314" s="127" t="s">
        <v>2602</v>
      </c>
      <c r="G314" s="123" t="s">
        <v>2603</v>
      </c>
      <c r="H314" s="124"/>
      <c r="I314" s="110"/>
      <c r="J314" s="110"/>
      <c r="K314" s="110"/>
      <c r="L314" s="110"/>
      <c r="M314" s="110"/>
      <c r="N314" s="110"/>
      <c r="O314" s="110"/>
      <c r="P314" s="110"/>
      <c r="Q314" s="110"/>
      <c r="R314" s="110"/>
      <c r="S314" s="110"/>
      <c r="T314" s="110"/>
      <c r="U314" s="111"/>
      <c r="V314" s="111"/>
      <c r="W314" s="111"/>
      <c r="X314" s="111"/>
      <c r="Y314" s="111"/>
      <c r="Z314" s="111"/>
    </row>
    <row r="315" spans="1:26" ht="12.75" customHeight="1" x14ac:dyDescent="0.25">
      <c r="A315" s="112">
        <v>314</v>
      </c>
      <c r="B315" s="119" t="s">
        <v>2970</v>
      </c>
      <c r="C315" s="119"/>
      <c r="D315" s="120" t="s">
        <v>2971</v>
      </c>
      <c r="E315" s="121"/>
      <c r="F315" s="122"/>
      <c r="G315" s="123" t="s">
        <v>2607</v>
      </c>
      <c r="H315" s="124"/>
      <c r="I315" s="110"/>
      <c r="J315" s="110"/>
      <c r="K315" s="110"/>
      <c r="L315" s="110"/>
      <c r="M315" s="110"/>
      <c r="N315" s="110"/>
      <c r="O315" s="110"/>
      <c r="P315" s="110"/>
      <c r="Q315" s="110"/>
      <c r="R315" s="110"/>
      <c r="S315" s="110"/>
      <c r="T315" s="110"/>
      <c r="U315" s="111"/>
      <c r="V315" s="111"/>
      <c r="W315" s="111"/>
      <c r="X315" s="111"/>
      <c r="Y315" s="111"/>
      <c r="Z315" s="111"/>
    </row>
    <row r="316" spans="1:26" ht="12.75" customHeight="1" x14ac:dyDescent="0.25">
      <c r="A316" s="112">
        <v>315</v>
      </c>
      <c r="B316" s="119" t="s">
        <v>1211</v>
      </c>
      <c r="C316" s="119"/>
      <c r="D316" s="120" t="s">
        <v>2972</v>
      </c>
      <c r="E316" s="121"/>
      <c r="F316" s="122" t="s">
        <v>2973</v>
      </c>
      <c r="G316" s="123" t="s">
        <v>2974</v>
      </c>
      <c r="H316" s="124"/>
      <c r="I316" s="110"/>
      <c r="J316" s="110"/>
      <c r="K316" s="110"/>
      <c r="L316" s="110"/>
      <c r="M316" s="110"/>
      <c r="N316" s="110"/>
      <c r="O316" s="110"/>
      <c r="P316" s="110"/>
      <c r="Q316" s="110"/>
      <c r="R316" s="110"/>
      <c r="S316" s="110"/>
      <c r="T316" s="110"/>
      <c r="U316" s="111"/>
      <c r="V316" s="111"/>
      <c r="W316" s="111"/>
      <c r="X316" s="111"/>
      <c r="Y316" s="111"/>
      <c r="Z316" s="111"/>
    </row>
    <row r="317" spans="1:26" ht="12.75" customHeight="1" x14ac:dyDescent="0.25">
      <c r="A317" s="112">
        <v>316</v>
      </c>
      <c r="B317" s="119" t="s">
        <v>114</v>
      </c>
      <c r="C317" s="119"/>
      <c r="D317" s="120" t="s">
        <v>1210</v>
      </c>
      <c r="E317" s="121" t="s">
        <v>2605</v>
      </c>
      <c r="F317" s="122" t="s">
        <v>2975</v>
      </c>
      <c r="G317" s="123" t="s">
        <v>2606</v>
      </c>
      <c r="H317" s="124"/>
      <c r="I317" s="110"/>
      <c r="J317" s="110"/>
      <c r="K317" s="110"/>
      <c r="L317" s="110"/>
      <c r="M317" s="110"/>
      <c r="N317" s="110"/>
      <c r="O317" s="110"/>
      <c r="P317" s="110"/>
      <c r="Q317" s="110"/>
      <c r="R317" s="110"/>
      <c r="S317" s="110"/>
      <c r="T317" s="110"/>
      <c r="U317" s="111"/>
      <c r="V317" s="111"/>
      <c r="W317" s="111"/>
      <c r="X317" s="111"/>
      <c r="Y317" s="111"/>
      <c r="Z317" s="111"/>
    </row>
    <row r="318" spans="1:26" ht="12.75" customHeight="1" x14ac:dyDescent="0.25">
      <c r="A318" s="112">
        <v>317</v>
      </c>
      <c r="B318" s="119" t="s">
        <v>1232</v>
      </c>
      <c r="C318" s="119"/>
      <c r="D318" s="120" t="s">
        <v>113</v>
      </c>
      <c r="E318" s="121"/>
      <c r="F318" s="122" t="s">
        <v>1718</v>
      </c>
      <c r="G318" s="123" t="s">
        <v>1719</v>
      </c>
      <c r="H318" s="124"/>
      <c r="I318" s="110"/>
      <c r="J318" s="110"/>
      <c r="K318" s="110"/>
      <c r="L318" s="110"/>
      <c r="M318" s="110"/>
      <c r="N318" s="110"/>
      <c r="O318" s="110"/>
      <c r="P318" s="110"/>
      <c r="Q318" s="110"/>
      <c r="R318" s="110"/>
      <c r="S318" s="110"/>
      <c r="T318" s="110"/>
      <c r="U318" s="111"/>
      <c r="V318" s="111"/>
      <c r="W318" s="111"/>
      <c r="X318" s="111"/>
      <c r="Y318" s="111"/>
      <c r="Z318" s="111"/>
    </row>
    <row r="319" spans="1:26" ht="12.75" customHeight="1" x14ac:dyDescent="0.25">
      <c r="A319" s="112">
        <v>318</v>
      </c>
      <c r="B319" s="119" t="s">
        <v>1235</v>
      </c>
      <c r="C319" s="119"/>
      <c r="D319" s="120" t="s">
        <v>1231</v>
      </c>
      <c r="E319" s="141">
        <v>30702</v>
      </c>
      <c r="F319" s="122" t="s">
        <v>2612</v>
      </c>
      <c r="G319" s="123" t="s">
        <v>2613</v>
      </c>
      <c r="H319" s="124"/>
      <c r="I319" s="110"/>
      <c r="J319" s="110"/>
      <c r="K319" s="110"/>
      <c r="L319" s="110"/>
      <c r="M319" s="110"/>
      <c r="N319" s="110"/>
      <c r="O319" s="110"/>
      <c r="P319" s="110"/>
      <c r="Q319" s="110"/>
      <c r="R319" s="110"/>
      <c r="S319" s="110"/>
      <c r="T319" s="110"/>
      <c r="U319" s="111"/>
      <c r="V319" s="111"/>
      <c r="W319" s="111"/>
      <c r="X319" s="111"/>
      <c r="Y319" s="111"/>
      <c r="Z319" s="111"/>
    </row>
    <row r="320" spans="1:26" ht="12.75" customHeight="1" x14ac:dyDescent="0.25">
      <c r="A320" s="112">
        <v>319</v>
      </c>
      <c r="B320" s="119" t="s">
        <v>1239</v>
      </c>
      <c r="C320" s="119"/>
      <c r="D320" s="120" t="s">
        <v>1234</v>
      </c>
      <c r="E320" s="121" t="s">
        <v>2615</v>
      </c>
      <c r="F320" s="122" t="s">
        <v>2616</v>
      </c>
      <c r="G320" s="123" t="s">
        <v>2617</v>
      </c>
      <c r="H320" s="124"/>
      <c r="I320" s="110"/>
      <c r="J320" s="110"/>
      <c r="K320" s="110"/>
      <c r="L320" s="110"/>
      <c r="M320" s="110"/>
      <c r="N320" s="110"/>
      <c r="O320" s="110"/>
      <c r="P320" s="110"/>
      <c r="Q320" s="110"/>
      <c r="R320" s="110"/>
      <c r="S320" s="110"/>
      <c r="T320" s="110"/>
      <c r="U320" s="111"/>
      <c r="V320" s="111"/>
      <c r="W320" s="111"/>
      <c r="X320" s="111"/>
      <c r="Y320" s="111"/>
      <c r="Z320" s="111"/>
    </row>
    <row r="321" spans="1:26" ht="12.75" customHeight="1" x14ac:dyDescent="0.25">
      <c r="A321" s="112">
        <v>320</v>
      </c>
      <c r="B321" s="119" t="s">
        <v>1243</v>
      </c>
      <c r="C321" s="119"/>
      <c r="D321" s="120" t="s">
        <v>1238</v>
      </c>
      <c r="E321" s="121" t="s">
        <v>2619</v>
      </c>
      <c r="F321" s="122" t="s">
        <v>2465</v>
      </c>
      <c r="G321" s="123" t="s">
        <v>2620</v>
      </c>
      <c r="H321" s="124"/>
      <c r="I321" s="110"/>
      <c r="J321" s="110"/>
      <c r="K321" s="110"/>
      <c r="L321" s="110"/>
      <c r="M321" s="110"/>
      <c r="N321" s="110"/>
      <c r="O321" s="110"/>
      <c r="P321" s="110"/>
      <c r="Q321" s="110"/>
      <c r="R321" s="110"/>
      <c r="S321" s="110"/>
      <c r="T321" s="110"/>
      <c r="U321" s="111"/>
      <c r="V321" s="111"/>
      <c r="W321" s="111"/>
      <c r="X321" s="111"/>
      <c r="Y321" s="111"/>
      <c r="Z321" s="111"/>
    </row>
    <row r="322" spans="1:26" ht="12.75" customHeight="1" x14ac:dyDescent="0.25">
      <c r="A322" s="112">
        <v>321</v>
      </c>
      <c r="B322" s="119" t="s">
        <v>1247</v>
      </c>
      <c r="C322" s="119"/>
      <c r="D322" s="120" t="s">
        <v>1242</v>
      </c>
      <c r="E322" s="121" t="s">
        <v>2622</v>
      </c>
      <c r="F322" s="122" t="s">
        <v>2465</v>
      </c>
      <c r="G322" s="123" t="s">
        <v>2620</v>
      </c>
      <c r="H322" s="124"/>
      <c r="I322" s="110"/>
      <c r="J322" s="110"/>
      <c r="K322" s="110"/>
      <c r="L322" s="110"/>
      <c r="M322" s="110"/>
      <c r="N322" s="110"/>
      <c r="O322" s="110"/>
      <c r="P322" s="110"/>
      <c r="Q322" s="110"/>
      <c r="R322" s="110"/>
      <c r="S322" s="110"/>
      <c r="T322" s="110"/>
      <c r="U322" s="111"/>
      <c r="V322" s="111"/>
      <c r="W322" s="111"/>
      <c r="X322" s="111"/>
      <c r="Y322" s="111"/>
      <c r="Z322" s="111"/>
    </row>
    <row r="323" spans="1:26" ht="12.75" customHeight="1" x14ac:dyDescent="0.25">
      <c r="A323" s="112">
        <v>322</v>
      </c>
      <c r="B323" s="119" t="s">
        <v>1251</v>
      </c>
      <c r="C323" s="119"/>
      <c r="D323" s="120" t="s">
        <v>1246</v>
      </c>
      <c r="E323" s="121" t="s">
        <v>2624</v>
      </c>
      <c r="F323" s="129"/>
      <c r="G323" s="123" t="s">
        <v>2625</v>
      </c>
      <c r="H323" s="124"/>
      <c r="I323" s="110"/>
      <c r="J323" s="110"/>
      <c r="K323" s="110"/>
      <c r="L323" s="110"/>
      <c r="M323" s="110"/>
      <c r="N323" s="110"/>
      <c r="O323" s="110"/>
      <c r="P323" s="110"/>
      <c r="Q323" s="110"/>
      <c r="R323" s="110"/>
      <c r="S323" s="110"/>
      <c r="T323" s="110"/>
      <c r="U323" s="111"/>
      <c r="V323" s="111"/>
      <c r="W323" s="111"/>
      <c r="X323" s="111"/>
      <c r="Y323" s="111"/>
      <c r="Z323" s="111"/>
    </row>
    <row r="324" spans="1:26" ht="12.75" customHeight="1" x14ac:dyDescent="0.25">
      <c r="A324" s="112">
        <v>323</v>
      </c>
      <c r="B324" s="119" t="s">
        <v>2976</v>
      </c>
      <c r="C324" s="119"/>
      <c r="D324" s="120" t="s">
        <v>1250</v>
      </c>
      <c r="E324" s="121" t="s">
        <v>2627</v>
      </c>
      <c r="F324" s="122" t="s">
        <v>2628</v>
      </c>
      <c r="G324" s="123" t="s">
        <v>2629</v>
      </c>
      <c r="H324" s="124"/>
      <c r="I324" s="110"/>
      <c r="J324" s="110"/>
      <c r="K324" s="110"/>
      <c r="L324" s="110"/>
      <c r="M324" s="110"/>
      <c r="N324" s="110"/>
      <c r="O324" s="110"/>
      <c r="P324" s="110"/>
      <c r="Q324" s="110"/>
      <c r="R324" s="110"/>
      <c r="S324" s="110"/>
      <c r="T324" s="110"/>
      <c r="U324" s="111"/>
      <c r="V324" s="111"/>
      <c r="W324" s="111"/>
      <c r="X324" s="111"/>
      <c r="Y324" s="111"/>
      <c r="Z324" s="111"/>
    </row>
    <row r="325" spans="1:26" ht="12.75" customHeight="1" x14ac:dyDescent="0.25">
      <c r="A325" s="112">
        <v>324</v>
      </c>
      <c r="B325" s="119" t="s">
        <v>1263</v>
      </c>
      <c r="C325" s="119"/>
      <c r="D325" s="120" t="s">
        <v>2977</v>
      </c>
      <c r="E325" s="121" t="s">
        <v>2978</v>
      </c>
      <c r="F325" s="122" t="s">
        <v>2979</v>
      </c>
      <c r="G325" s="123" t="s">
        <v>2980</v>
      </c>
      <c r="H325" s="124"/>
      <c r="I325" s="110"/>
      <c r="J325" s="110"/>
      <c r="K325" s="110"/>
      <c r="L325" s="110"/>
      <c r="M325" s="110"/>
      <c r="N325" s="110"/>
      <c r="O325" s="110"/>
      <c r="P325" s="110"/>
      <c r="Q325" s="110"/>
      <c r="R325" s="110"/>
      <c r="S325" s="110"/>
      <c r="T325" s="110"/>
      <c r="U325" s="111"/>
      <c r="V325" s="111"/>
      <c r="W325" s="111"/>
      <c r="X325" s="111"/>
      <c r="Y325" s="111"/>
      <c r="Z325" s="111"/>
    </row>
    <row r="326" spans="1:26" ht="12.75" customHeight="1" x14ac:dyDescent="0.25">
      <c r="A326" s="112">
        <v>325</v>
      </c>
      <c r="B326" s="119" t="s">
        <v>1267</v>
      </c>
      <c r="C326" s="119"/>
      <c r="D326" s="120" t="s">
        <v>1262</v>
      </c>
      <c r="E326" s="121"/>
      <c r="F326" s="122" t="s">
        <v>2631</v>
      </c>
      <c r="G326" s="123" t="s">
        <v>2632</v>
      </c>
      <c r="H326" s="124"/>
      <c r="I326" s="110"/>
      <c r="J326" s="110"/>
      <c r="K326" s="110"/>
      <c r="L326" s="110"/>
      <c r="M326" s="110"/>
      <c r="N326" s="110"/>
      <c r="O326" s="110"/>
      <c r="P326" s="110"/>
      <c r="Q326" s="110"/>
      <c r="R326" s="110"/>
      <c r="S326" s="110"/>
      <c r="T326" s="110"/>
      <c r="U326" s="111"/>
      <c r="V326" s="111"/>
      <c r="W326" s="111"/>
      <c r="X326" s="111"/>
      <c r="Y326" s="111"/>
      <c r="Z326" s="111"/>
    </row>
    <row r="327" spans="1:26" ht="12.75" customHeight="1" x14ac:dyDescent="0.25">
      <c r="A327" s="112">
        <v>326</v>
      </c>
      <c r="B327" s="119" t="s">
        <v>1272</v>
      </c>
      <c r="C327" s="119"/>
      <c r="D327" s="142" t="s">
        <v>1266</v>
      </c>
      <c r="E327" s="121">
        <v>31272</v>
      </c>
      <c r="F327" s="122" t="s">
        <v>2643</v>
      </c>
      <c r="G327" s="123" t="s">
        <v>2147</v>
      </c>
      <c r="H327" s="124"/>
      <c r="I327" s="110"/>
      <c r="J327" s="110"/>
      <c r="K327" s="110"/>
      <c r="L327" s="110"/>
      <c r="M327" s="110"/>
      <c r="N327" s="110"/>
      <c r="O327" s="110"/>
      <c r="P327" s="110"/>
      <c r="Q327" s="110"/>
      <c r="R327" s="110"/>
      <c r="S327" s="110"/>
      <c r="T327" s="110"/>
      <c r="U327" s="111"/>
      <c r="V327" s="111"/>
      <c r="W327" s="111"/>
      <c r="X327" s="111"/>
      <c r="Y327" s="111"/>
      <c r="Z327" s="111"/>
    </row>
    <row r="328" spans="1:26" ht="12.75" customHeight="1" x14ac:dyDescent="0.25">
      <c r="A328" s="112">
        <v>327</v>
      </c>
      <c r="B328" s="119" t="s">
        <v>1276</v>
      </c>
      <c r="C328" s="119"/>
      <c r="D328" s="120" t="s">
        <v>1271</v>
      </c>
      <c r="E328" s="121" t="s">
        <v>2645</v>
      </c>
      <c r="F328" s="122" t="s">
        <v>2646</v>
      </c>
      <c r="G328" s="123" t="s">
        <v>2647</v>
      </c>
      <c r="H328" s="124"/>
      <c r="I328" s="110"/>
      <c r="J328" s="110"/>
      <c r="K328" s="110"/>
      <c r="L328" s="110"/>
      <c r="M328" s="110"/>
      <c r="N328" s="110"/>
      <c r="O328" s="110"/>
      <c r="P328" s="110"/>
      <c r="Q328" s="110"/>
      <c r="R328" s="110"/>
      <c r="S328" s="110"/>
      <c r="T328" s="110"/>
      <c r="U328" s="111"/>
      <c r="V328" s="111"/>
      <c r="W328" s="111"/>
      <c r="X328" s="111"/>
      <c r="Y328" s="111"/>
      <c r="Z328" s="111"/>
    </row>
    <row r="329" spans="1:26" ht="13.5" customHeight="1" x14ac:dyDescent="0.25">
      <c r="A329" s="112">
        <v>328</v>
      </c>
      <c r="B329" s="119" t="s">
        <v>1280</v>
      </c>
      <c r="C329" s="119"/>
      <c r="D329" s="120" t="s">
        <v>1275</v>
      </c>
      <c r="E329" s="121"/>
      <c r="F329" s="146" t="s">
        <v>2649</v>
      </c>
      <c r="G329" s="123" t="s">
        <v>2650</v>
      </c>
      <c r="H329" s="124"/>
      <c r="I329" s="110"/>
      <c r="J329" s="110"/>
      <c r="K329" s="110"/>
      <c r="L329" s="110"/>
      <c r="M329" s="110"/>
      <c r="N329" s="110"/>
      <c r="O329" s="110"/>
      <c r="P329" s="110"/>
      <c r="Q329" s="110"/>
      <c r="R329" s="110"/>
      <c r="S329" s="110"/>
      <c r="T329" s="110"/>
      <c r="U329" s="111"/>
      <c r="V329" s="111"/>
      <c r="W329" s="111"/>
      <c r="X329" s="111"/>
      <c r="Y329" s="111"/>
      <c r="Z329" s="111"/>
    </row>
    <row r="330" spans="1:26" ht="12.75" customHeight="1" x14ac:dyDescent="0.25">
      <c r="A330" s="112">
        <v>329</v>
      </c>
      <c r="B330" s="119" t="s">
        <v>1284</v>
      </c>
      <c r="C330" s="119"/>
      <c r="D330" s="120" t="s">
        <v>1279</v>
      </c>
      <c r="E330" s="121" t="s">
        <v>2652</v>
      </c>
      <c r="F330" s="132" t="s">
        <v>2653</v>
      </c>
      <c r="G330" s="123" t="s">
        <v>2654</v>
      </c>
      <c r="H330" s="124"/>
      <c r="I330" s="110"/>
      <c r="J330" s="110"/>
      <c r="K330" s="110"/>
      <c r="L330" s="110"/>
      <c r="M330" s="110"/>
      <c r="N330" s="110"/>
      <c r="O330" s="110"/>
      <c r="P330" s="110"/>
      <c r="Q330" s="110"/>
      <c r="R330" s="110"/>
      <c r="S330" s="110"/>
      <c r="T330" s="110"/>
      <c r="U330" s="111"/>
      <c r="V330" s="111"/>
      <c r="W330" s="111"/>
      <c r="X330" s="111"/>
      <c r="Y330" s="111"/>
      <c r="Z330" s="111"/>
    </row>
    <row r="331" spans="1:26" ht="12.75" customHeight="1" x14ac:dyDescent="0.25">
      <c r="A331" s="112">
        <v>330</v>
      </c>
      <c r="B331" s="119" t="s">
        <v>1288</v>
      </c>
      <c r="C331" s="119"/>
      <c r="D331" s="120" t="s">
        <v>1283</v>
      </c>
      <c r="E331" s="121" t="s">
        <v>2656</v>
      </c>
      <c r="F331" s="122" t="s">
        <v>2657</v>
      </c>
      <c r="G331" s="123" t="s">
        <v>2658</v>
      </c>
      <c r="H331" s="124"/>
      <c r="I331" s="110"/>
      <c r="J331" s="110"/>
      <c r="K331" s="110"/>
      <c r="L331" s="110"/>
      <c r="M331" s="110"/>
      <c r="N331" s="110"/>
      <c r="O331" s="110"/>
      <c r="P331" s="110"/>
      <c r="Q331" s="110"/>
      <c r="R331" s="110"/>
      <c r="S331" s="110"/>
      <c r="T331" s="110"/>
      <c r="U331" s="111"/>
      <c r="V331" s="111"/>
      <c r="W331" s="111"/>
      <c r="X331" s="111"/>
      <c r="Y331" s="111"/>
      <c r="Z331" s="111"/>
    </row>
    <row r="332" spans="1:26" ht="12.75" customHeight="1" x14ac:dyDescent="0.25">
      <c r="A332" s="112">
        <v>331</v>
      </c>
      <c r="B332" s="119" t="s">
        <v>2981</v>
      </c>
      <c r="C332" s="119"/>
      <c r="D332" s="120" t="s">
        <v>1287</v>
      </c>
      <c r="E332" s="121" t="s">
        <v>2659</v>
      </c>
      <c r="F332" s="122" t="s">
        <v>2657</v>
      </c>
      <c r="G332" s="123" t="s">
        <v>2658</v>
      </c>
      <c r="H332" s="124"/>
      <c r="I332" s="110"/>
      <c r="J332" s="110"/>
      <c r="K332" s="110"/>
      <c r="L332" s="110"/>
      <c r="M332" s="110"/>
      <c r="N332" s="110"/>
      <c r="O332" s="110"/>
      <c r="P332" s="110"/>
      <c r="Q332" s="110"/>
      <c r="R332" s="110"/>
      <c r="S332" s="110"/>
      <c r="T332" s="110"/>
      <c r="U332" s="111"/>
      <c r="V332" s="111"/>
      <c r="W332" s="111"/>
      <c r="X332" s="111"/>
      <c r="Y332" s="111"/>
      <c r="Z332" s="111"/>
    </row>
    <row r="333" spans="1:26" ht="12.75" customHeight="1" x14ac:dyDescent="0.25">
      <c r="A333" s="112">
        <v>332</v>
      </c>
      <c r="B333" s="119" t="s">
        <v>1296</v>
      </c>
      <c r="C333" s="119"/>
      <c r="D333" s="120" t="s">
        <v>1291</v>
      </c>
      <c r="E333" s="121" t="s">
        <v>2661</v>
      </c>
      <c r="F333" s="122" t="s">
        <v>2662</v>
      </c>
      <c r="G333" s="123" t="s">
        <v>2663</v>
      </c>
      <c r="H333" s="124"/>
      <c r="I333" s="110"/>
      <c r="J333" s="110"/>
      <c r="K333" s="110"/>
      <c r="L333" s="110"/>
      <c r="M333" s="110"/>
      <c r="N333" s="110"/>
      <c r="O333" s="110"/>
      <c r="P333" s="110"/>
      <c r="Q333" s="110"/>
      <c r="R333" s="110"/>
      <c r="S333" s="110"/>
      <c r="T333" s="110"/>
      <c r="U333" s="111"/>
      <c r="V333" s="111"/>
      <c r="W333" s="111"/>
      <c r="X333" s="111"/>
      <c r="Y333" s="111"/>
      <c r="Z333" s="111"/>
    </row>
    <row r="334" spans="1:26" ht="12.75" customHeight="1" x14ac:dyDescent="0.25">
      <c r="A334" s="112">
        <v>333</v>
      </c>
      <c r="B334" s="119" t="s">
        <v>1314</v>
      </c>
      <c r="C334" s="119"/>
      <c r="D334" s="120" t="s">
        <v>1295</v>
      </c>
      <c r="E334" s="121" t="s">
        <v>2665</v>
      </c>
      <c r="F334" s="122" t="s">
        <v>2666</v>
      </c>
      <c r="G334" s="123" t="s">
        <v>1700</v>
      </c>
      <c r="H334" s="124"/>
      <c r="I334" s="110"/>
      <c r="J334" s="110"/>
      <c r="K334" s="110"/>
      <c r="L334" s="110"/>
      <c r="M334" s="110"/>
      <c r="N334" s="110"/>
      <c r="O334" s="110"/>
      <c r="P334" s="110"/>
      <c r="Q334" s="110"/>
      <c r="R334" s="110"/>
      <c r="S334" s="110"/>
      <c r="T334" s="110"/>
      <c r="U334" s="111"/>
      <c r="V334" s="111"/>
      <c r="W334" s="111"/>
      <c r="X334" s="111"/>
      <c r="Y334" s="111"/>
      <c r="Z334" s="111"/>
    </row>
    <row r="335" spans="1:26" ht="12.75" customHeight="1" x14ac:dyDescent="0.25">
      <c r="A335" s="112">
        <v>334</v>
      </c>
      <c r="B335" s="119" t="s">
        <v>1304</v>
      </c>
      <c r="C335" s="119"/>
      <c r="D335" s="120" t="s">
        <v>1313</v>
      </c>
      <c r="E335" s="121" t="s">
        <v>2673</v>
      </c>
      <c r="F335" s="122" t="s">
        <v>2674</v>
      </c>
      <c r="G335" s="123" t="s">
        <v>2675</v>
      </c>
      <c r="H335" s="124"/>
      <c r="I335" s="110"/>
      <c r="J335" s="110"/>
      <c r="K335" s="110"/>
      <c r="L335" s="110"/>
      <c r="M335" s="110"/>
      <c r="N335" s="110"/>
      <c r="O335" s="110"/>
      <c r="P335" s="110"/>
      <c r="Q335" s="110"/>
      <c r="R335" s="110"/>
      <c r="S335" s="110"/>
      <c r="T335" s="110"/>
      <c r="U335" s="111"/>
      <c r="V335" s="111"/>
      <c r="W335" s="111"/>
      <c r="X335" s="111"/>
      <c r="Y335" s="111"/>
      <c r="Z335" s="111"/>
    </row>
    <row r="336" spans="1:26" ht="12.75" customHeight="1" x14ac:dyDescent="0.25">
      <c r="A336" s="112">
        <v>335</v>
      </c>
      <c r="B336" s="119" t="s">
        <v>1304</v>
      </c>
      <c r="C336" s="119"/>
      <c r="D336" s="120" t="s">
        <v>1303</v>
      </c>
      <c r="E336" s="121"/>
      <c r="F336" s="129" t="s">
        <v>1699</v>
      </c>
      <c r="G336" s="123" t="s">
        <v>1700</v>
      </c>
      <c r="H336" s="124"/>
      <c r="I336" s="110"/>
      <c r="J336" s="110"/>
      <c r="K336" s="110"/>
      <c r="L336" s="110"/>
      <c r="M336" s="110"/>
      <c r="N336" s="110"/>
      <c r="O336" s="110"/>
      <c r="P336" s="110"/>
      <c r="Q336" s="110"/>
      <c r="R336" s="110"/>
      <c r="S336" s="110"/>
      <c r="T336" s="110"/>
      <c r="U336" s="111"/>
      <c r="V336" s="111"/>
      <c r="W336" s="111"/>
      <c r="X336" s="111"/>
      <c r="Y336" s="111"/>
      <c r="Z336" s="111"/>
    </row>
    <row r="337" spans="1:26" ht="12.75" customHeight="1" x14ac:dyDescent="0.25">
      <c r="A337" s="112">
        <v>336</v>
      </c>
      <c r="B337" s="119" t="s">
        <v>1318</v>
      </c>
      <c r="C337" s="119"/>
      <c r="D337" s="120" t="s">
        <v>1307</v>
      </c>
      <c r="E337" s="121"/>
      <c r="F337" s="129" t="s">
        <v>1699</v>
      </c>
      <c r="G337" s="123" t="s">
        <v>1700</v>
      </c>
      <c r="H337" s="124"/>
      <c r="I337" s="110"/>
      <c r="J337" s="110"/>
      <c r="K337" s="110"/>
      <c r="L337" s="110"/>
      <c r="M337" s="110"/>
      <c r="N337" s="110"/>
      <c r="O337" s="110"/>
      <c r="P337" s="110"/>
      <c r="Q337" s="110"/>
      <c r="R337" s="110"/>
      <c r="S337" s="110"/>
      <c r="T337" s="110"/>
      <c r="U337" s="111"/>
      <c r="V337" s="111"/>
      <c r="W337" s="111"/>
      <c r="X337" s="111"/>
      <c r="Y337" s="111"/>
      <c r="Z337" s="111"/>
    </row>
    <row r="338" spans="1:26" ht="12.75" customHeight="1" x14ac:dyDescent="0.25">
      <c r="A338" s="112">
        <v>337</v>
      </c>
      <c r="B338" s="119" t="s">
        <v>1318</v>
      </c>
      <c r="C338" s="119"/>
      <c r="D338" s="120" t="s">
        <v>1317</v>
      </c>
      <c r="E338" s="121"/>
      <c r="F338" s="122" t="s">
        <v>1936</v>
      </c>
      <c r="G338" s="123" t="s">
        <v>2678</v>
      </c>
      <c r="H338" s="124"/>
      <c r="I338" s="110"/>
      <c r="J338" s="110"/>
      <c r="K338" s="110"/>
      <c r="L338" s="110"/>
      <c r="M338" s="110"/>
      <c r="N338" s="110"/>
      <c r="O338" s="110"/>
      <c r="P338" s="110"/>
      <c r="Q338" s="110"/>
      <c r="R338" s="110"/>
      <c r="S338" s="110"/>
      <c r="T338" s="110"/>
      <c r="U338" s="111"/>
      <c r="V338" s="111"/>
      <c r="W338" s="111"/>
      <c r="X338" s="111"/>
      <c r="Y338" s="111"/>
      <c r="Z338" s="111"/>
    </row>
    <row r="339" spans="1:26" ht="12.75" customHeight="1" x14ac:dyDescent="0.25">
      <c r="A339" s="112">
        <v>338</v>
      </c>
      <c r="B339" s="119" t="s">
        <v>1322</v>
      </c>
      <c r="C339" s="119"/>
      <c r="D339" s="120" t="s">
        <v>1320</v>
      </c>
      <c r="E339" s="121"/>
      <c r="F339" s="122" t="s">
        <v>1936</v>
      </c>
      <c r="G339" s="123" t="s">
        <v>2678</v>
      </c>
      <c r="H339" s="124"/>
      <c r="I339" s="110"/>
      <c r="J339" s="110"/>
      <c r="K339" s="110"/>
      <c r="L339" s="110"/>
      <c r="M339" s="110"/>
      <c r="N339" s="110"/>
      <c r="O339" s="110"/>
      <c r="P339" s="110"/>
      <c r="Q339" s="110"/>
      <c r="R339" s="110"/>
      <c r="S339" s="110"/>
      <c r="T339" s="110"/>
      <c r="U339" s="111"/>
      <c r="V339" s="111"/>
      <c r="W339" s="111"/>
      <c r="X339" s="111"/>
      <c r="Y339" s="111"/>
      <c r="Z339" s="111"/>
    </row>
    <row r="340" spans="1:26" ht="12.75" customHeight="1" x14ac:dyDescent="0.25">
      <c r="A340" s="112">
        <v>339</v>
      </c>
      <c r="B340" s="119" t="s">
        <v>1326</v>
      </c>
      <c r="C340" s="119"/>
      <c r="D340" s="120" t="s">
        <v>1321</v>
      </c>
      <c r="E340" s="121" t="s">
        <v>2680</v>
      </c>
      <c r="F340" s="132" t="s">
        <v>2681</v>
      </c>
      <c r="G340" s="123" t="s">
        <v>2682</v>
      </c>
      <c r="H340" s="124"/>
      <c r="I340" s="110"/>
      <c r="J340" s="110"/>
      <c r="K340" s="110"/>
      <c r="L340" s="110"/>
      <c r="M340" s="110"/>
      <c r="N340" s="110"/>
      <c r="O340" s="110"/>
      <c r="P340" s="110"/>
      <c r="Q340" s="110"/>
      <c r="R340" s="110"/>
      <c r="S340" s="110"/>
      <c r="T340" s="110"/>
      <c r="U340" s="111"/>
      <c r="V340" s="111"/>
      <c r="W340" s="111"/>
      <c r="X340" s="111"/>
      <c r="Y340" s="111"/>
      <c r="Z340" s="111"/>
    </row>
    <row r="341" spans="1:26" ht="12.75" customHeight="1" x14ac:dyDescent="0.25">
      <c r="A341" s="112">
        <v>340</v>
      </c>
      <c r="B341" s="119" t="s">
        <v>2982</v>
      </c>
      <c r="C341" s="119"/>
      <c r="D341" s="120" t="s">
        <v>1325</v>
      </c>
      <c r="E341" s="121" t="s">
        <v>2684</v>
      </c>
      <c r="F341" s="122" t="s">
        <v>2685</v>
      </c>
      <c r="G341" s="123" t="s">
        <v>2686</v>
      </c>
      <c r="H341" s="124"/>
      <c r="I341" s="110"/>
      <c r="J341" s="110"/>
      <c r="K341" s="110"/>
      <c r="L341" s="110"/>
      <c r="M341" s="110"/>
      <c r="N341" s="110"/>
      <c r="O341" s="110"/>
      <c r="P341" s="110"/>
      <c r="Q341" s="110"/>
      <c r="R341" s="110"/>
      <c r="S341" s="110"/>
      <c r="T341" s="110"/>
      <c r="U341" s="111"/>
      <c r="V341" s="111"/>
      <c r="W341" s="111"/>
      <c r="X341" s="111"/>
      <c r="Y341" s="111"/>
      <c r="Z341" s="111"/>
    </row>
    <row r="342" spans="1:26" ht="12.75" customHeight="1" x14ac:dyDescent="0.25">
      <c r="A342" s="112">
        <v>341</v>
      </c>
      <c r="B342" s="119" t="s">
        <v>2687</v>
      </c>
      <c r="C342" s="119"/>
      <c r="D342" s="120" t="s">
        <v>2983</v>
      </c>
      <c r="E342" s="121" t="s">
        <v>2984</v>
      </c>
      <c r="F342" s="122" t="s">
        <v>2985</v>
      </c>
      <c r="G342" s="123" t="s">
        <v>2986</v>
      </c>
      <c r="H342" s="124"/>
      <c r="I342" s="110"/>
      <c r="J342" s="110"/>
      <c r="K342" s="110"/>
      <c r="L342" s="110"/>
      <c r="M342" s="110"/>
      <c r="N342" s="110"/>
      <c r="O342" s="110"/>
      <c r="P342" s="110"/>
      <c r="Q342" s="110"/>
      <c r="R342" s="110"/>
      <c r="S342" s="110"/>
      <c r="T342" s="110"/>
      <c r="U342" s="111"/>
      <c r="V342" s="111"/>
      <c r="W342" s="111"/>
      <c r="X342" s="111"/>
      <c r="Y342" s="111"/>
      <c r="Z342" s="111"/>
    </row>
    <row r="343" spans="1:26" ht="12.75" customHeight="1" x14ac:dyDescent="0.25">
      <c r="A343" s="112">
        <v>342</v>
      </c>
      <c r="B343" s="119" t="s">
        <v>1330</v>
      </c>
      <c r="C343" s="119"/>
      <c r="D343" s="120" t="s">
        <v>1494</v>
      </c>
      <c r="E343" s="121" t="s">
        <v>2689</v>
      </c>
      <c r="F343" s="122" t="s">
        <v>2690</v>
      </c>
      <c r="G343" s="123" t="s">
        <v>2691</v>
      </c>
      <c r="H343" s="124"/>
      <c r="I343" s="110"/>
      <c r="J343" s="110"/>
      <c r="K343" s="110"/>
      <c r="L343" s="110"/>
      <c r="M343" s="110"/>
      <c r="N343" s="110"/>
      <c r="O343" s="110"/>
      <c r="P343" s="110"/>
      <c r="Q343" s="110"/>
      <c r="R343" s="110"/>
      <c r="S343" s="110"/>
      <c r="T343" s="110"/>
      <c r="U343" s="111"/>
      <c r="V343" s="111"/>
      <c r="W343" s="111"/>
      <c r="X343" s="111"/>
      <c r="Y343" s="111"/>
      <c r="Z343" s="111"/>
    </row>
    <row r="344" spans="1:26" ht="12.75" customHeight="1" x14ac:dyDescent="0.25">
      <c r="A344" s="112">
        <v>343</v>
      </c>
      <c r="B344" s="119" t="s">
        <v>1338</v>
      </c>
      <c r="C344" s="119"/>
      <c r="D344" s="120" t="s">
        <v>1329</v>
      </c>
      <c r="E344" s="121" t="s">
        <v>2693</v>
      </c>
      <c r="F344" s="122" t="s">
        <v>2694</v>
      </c>
      <c r="G344" s="123" t="s">
        <v>2695</v>
      </c>
      <c r="H344" s="124"/>
      <c r="I344" s="110"/>
      <c r="J344" s="110"/>
      <c r="K344" s="110"/>
      <c r="L344" s="110"/>
      <c r="M344" s="110"/>
      <c r="N344" s="110"/>
      <c r="O344" s="110"/>
      <c r="P344" s="110"/>
      <c r="Q344" s="110"/>
      <c r="R344" s="110"/>
      <c r="S344" s="110"/>
      <c r="T344" s="110"/>
      <c r="U344" s="111"/>
      <c r="V344" s="111"/>
      <c r="W344" s="111"/>
      <c r="X344" s="111"/>
      <c r="Y344" s="111"/>
      <c r="Z344" s="111"/>
    </row>
    <row r="345" spans="1:26" ht="12.75" customHeight="1" x14ac:dyDescent="0.25">
      <c r="A345" s="112">
        <v>344</v>
      </c>
      <c r="B345" s="119" t="s">
        <v>1342</v>
      </c>
      <c r="C345" s="119"/>
      <c r="D345" s="120" t="s">
        <v>1337</v>
      </c>
      <c r="E345" s="121" t="s">
        <v>2696</v>
      </c>
      <c r="F345" s="122" t="s">
        <v>2223</v>
      </c>
      <c r="G345" s="123" t="s">
        <v>2224</v>
      </c>
      <c r="H345" s="124"/>
      <c r="I345" s="110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1"/>
      <c r="V345" s="111"/>
      <c r="W345" s="111"/>
      <c r="X345" s="111"/>
      <c r="Y345" s="111"/>
      <c r="Z345" s="111"/>
    </row>
    <row r="346" spans="1:26" ht="12.75" customHeight="1" x14ac:dyDescent="0.25">
      <c r="A346" s="112">
        <v>345</v>
      </c>
      <c r="B346" s="119" t="s">
        <v>1346</v>
      </c>
      <c r="C346" s="119"/>
      <c r="D346" s="120" t="s">
        <v>1341</v>
      </c>
      <c r="E346" s="121" t="s">
        <v>2697</v>
      </c>
      <c r="F346" s="122" t="s">
        <v>2698</v>
      </c>
      <c r="G346" s="123" t="s">
        <v>2699</v>
      </c>
      <c r="H346" s="124"/>
      <c r="I346" s="110"/>
      <c r="J346" s="110"/>
      <c r="K346" s="110"/>
      <c r="L346" s="110"/>
      <c r="M346" s="110"/>
      <c r="N346" s="110"/>
      <c r="O346" s="110"/>
      <c r="P346" s="110"/>
      <c r="Q346" s="110"/>
      <c r="R346" s="110"/>
      <c r="S346" s="110"/>
      <c r="T346" s="110"/>
      <c r="U346" s="111"/>
      <c r="V346" s="111"/>
      <c r="W346" s="111"/>
      <c r="X346" s="111"/>
      <c r="Y346" s="111"/>
      <c r="Z346" s="111"/>
    </row>
    <row r="347" spans="1:26" ht="12.75" customHeight="1" x14ac:dyDescent="0.25">
      <c r="A347" s="112">
        <v>346</v>
      </c>
      <c r="B347" s="119" t="s">
        <v>1352</v>
      </c>
      <c r="C347" s="119"/>
      <c r="D347" s="120" t="s">
        <v>1345</v>
      </c>
      <c r="E347" s="121" t="s">
        <v>2701</v>
      </c>
      <c r="F347" s="122" t="s">
        <v>2277</v>
      </c>
      <c r="G347" s="123" t="s">
        <v>2702</v>
      </c>
      <c r="H347" s="124"/>
      <c r="I347" s="110"/>
      <c r="J347" s="110"/>
      <c r="K347" s="110"/>
      <c r="L347" s="110"/>
      <c r="M347" s="110"/>
      <c r="N347" s="110"/>
      <c r="O347" s="110"/>
      <c r="P347" s="110"/>
      <c r="Q347" s="110"/>
      <c r="R347" s="110"/>
      <c r="S347" s="110"/>
      <c r="T347" s="110"/>
      <c r="U347" s="111"/>
      <c r="V347" s="111"/>
      <c r="W347" s="111"/>
      <c r="X347" s="111"/>
      <c r="Y347" s="111"/>
      <c r="Z347" s="111"/>
    </row>
    <row r="348" spans="1:26" ht="12.75" customHeight="1" x14ac:dyDescent="0.25">
      <c r="A348" s="112">
        <v>347</v>
      </c>
      <c r="B348" s="119" t="s">
        <v>2987</v>
      </c>
      <c r="C348" s="119"/>
      <c r="D348" s="120" t="s">
        <v>1351</v>
      </c>
      <c r="E348" s="121" t="s">
        <v>2704</v>
      </c>
      <c r="F348" s="122" t="s">
        <v>2705</v>
      </c>
      <c r="G348" s="123" t="s">
        <v>2706</v>
      </c>
      <c r="H348" s="124"/>
      <c r="I348" s="110"/>
      <c r="J348" s="110"/>
      <c r="K348" s="110"/>
      <c r="L348" s="110"/>
      <c r="M348" s="110"/>
      <c r="N348" s="110"/>
      <c r="O348" s="110"/>
      <c r="P348" s="110"/>
      <c r="Q348" s="110"/>
      <c r="R348" s="110"/>
      <c r="S348" s="110"/>
      <c r="T348" s="110"/>
      <c r="U348" s="111"/>
      <c r="V348" s="111"/>
      <c r="W348" s="111"/>
      <c r="X348" s="111"/>
      <c r="Y348" s="111"/>
      <c r="Z348" s="111"/>
    </row>
    <row r="349" spans="1:26" ht="12.75" customHeight="1" x14ac:dyDescent="0.25">
      <c r="A349" s="112">
        <v>348</v>
      </c>
      <c r="B349" s="119" t="s">
        <v>1355</v>
      </c>
      <c r="C349" s="119"/>
      <c r="D349" s="120" t="s">
        <v>2988</v>
      </c>
      <c r="E349" s="121" t="s">
        <v>2989</v>
      </c>
      <c r="F349" s="122" t="s">
        <v>2990</v>
      </c>
      <c r="G349" s="123" t="s">
        <v>2991</v>
      </c>
      <c r="H349" s="124"/>
      <c r="I349" s="110"/>
      <c r="J349" s="110"/>
      <c r="K349" s="110"/>
      <c r="L349" s="110"/>
      <c r="M349" s="110"/>
      <c r="N349" s="110"/>
      <c r="O349" s="110"/>
      <c r="P349" s="110"/>
      <c r="Q349" s="110"/>
      <c r="R349" s="110"/>
      <c r="S349" s="110"/>
      <c r="T349" s="110"/>
      <c r="U349" s="111"/>
      <c r="V349" s="111"/>
      <c r="W349" s="111"/>
      <c r="X349" s="111"/>
      <c r="Y349" s="111"/>
      <c r="Z349" s="111"/>
    </row>
    <row r="350" spans="1:26" ht="12.75" customHeight="1" x14ac:dyDescent="0.25">
      <c r="A350" s="112">
        <v>349</v>
      </c>
      <c r="B350" s="119" t="s">
        <v>1359</v>
      </c>
      <c r="C350" s="119"/>
      <c r="D350" s="120" t="s">
        <v>1354</v>
      </c>
      <c r="E350" s="121" t="s">
        <v>2708</v>
      </c>
      <c r="F350" s="122" t="s">
        <v>2709</v>
      </c>
      <c r="G350" s="123" t="s">
        <v>2710</v>
      </c>
      <c r="H350" s="124"/>
      <c r="I350" s="110"/>
      <c r="J350" s="110"/>
      <c r="K350" s="110"/>
      <c r="L350" s="110"/>
      <c r="M350" s="110"/>
      <c r="N350" s="110"/>
      <c r="O350" s="110"/>
      <c r="P350" s="110"/>
      <c r="Q350" s="110"/>
      <c r="R350" s="110"/>
      <c r="S350" s="110"/>
      <c r="T350" s="110"/>
      <c r="U350" s="111"/>
      <c r="V350" s="111"/>
      <c r="W350" s="111"/>
      <c r="X350" s="111"/>
      <c r="Y350" s="111"/>
      <c r="Z350" s="111"/>
    </row>
    <row r="351" spans="1:26" ht="12.75" customHeight="1" x14ac:dyDescent="0.25">
      <c r="A351" s="112">
        <v>350</v>
      </c>
      <c r="B351" s="119" t="s">
        <v>1363</v>
      </c>
      <c r="C351" s="119"/>
      <c r="D351" s="120" t="s">
        <v>1362</v>
      </c>
      <c r="E351" s="121" t="s">
        <v>2712</v>
      </c>
      <c r="F351" s="122" t="s">
        <v>2019</v>
      </c>
      <c r="G351" s="123" t="s">
        <v>2713</v>
      </c>
      <c r="H351" s="124"/>
      <c r="I351" s="110"/>
      <c r="J351" s="110"/>
      <c r="K351" s="110"/>
      <c r="L351" s="110"/>
      <c r="M351" s="110"/>
      <c r="N351" s="110"/>
      <c r="O351" s="110"/>
      <c r="P351" s="110"/>
      <c r="Q351" s="110"/>
      <c r="R351" s="110"/>
      <c r="S351" s="110"/>
      <c r="T351" s="110"/>
      <c r="U351" s="111"/>
      <c r="V351" s="111"/>
      <c r="W351" s="111"/>
      <c r="X351" s="111"/>
      <c r="Y351" s="111"/>
      <c r="Z351" s="111"/>
    </row>
    <row r="352" spans="1:26" ht="12.75" customHeight="1" x14ac:dyDescent="0.25">
      <c r="A352" s="112">
        <v>351</v>
      </c>
      <c r="B352" s="119" t="s">
        <v>2992</v>
      </c>
      <c r="C352" s="119"/>
      <c r="D352" s="120" t="s">
        <v>1358</v>
      </c>
      <c r="E352" s="121" t="s">
        <v>2714</v>
      </c>
      <c r="F352" s="122" t="s">
        <v>2019</v>
      </c>
      <c r="G352" s="123" t="s">
        <v>2713</v>
      </c>
      <c r="H352" s="124"/>
      <c r="I352" s="110"/>
      <c r="J352" s="110"/>
      <c r="K352" s="110"/>
      <c r="L352" s="110"/>
      <c r="M352" s="110"/>
      <c r="N352" s="110"/>
      <c r="O352" s="110"/>
      <c r="P352" s="110"/>
      <c r="Q352" s="110"/>
      <c r="R352" s="110"/>
      <c r="S352" s="110"/>
      <c r="T352" s="110"/>
      <c r="U352" s="111"/>
      <c r="V352" s="111"/>
      <c r="W352" s="111"/>
      <c r="X352" s="111"/>
      <c r="Y352" s="111"/>
      <c r="Z352" s="111"/>
    </row>
    <row r="353" spans="1:26" ht="12.75" customHeight="1" x14ac:dyDescent="0.25">
      <c r="A353" s="112">
        <v>352</v>
      </c>
      <c r="B353" s="119" t="s">
        <v>1369</v>
      </c>
      <c r="C353" s="119"/>
      <c r="D353" s="120" t="s">
        <v>235</v>
      </c>
      <c r="E353" s="121"/>
      <c r="F353" s="122" t="s">
        <v>1823</v>
      </c>
      <c r="G353" s="123" t="s">
        <v>1824</v>
      </c>
      <c r="H353" s="124"/>
      <c r="I353" s="110"/>
      <c r="J353" s="110"/>
      <c r="K353" s="110"/>
      <c r="L353" s="110"/>
      <c r="M353" s="110"/>
      <c r="N353" s="110"/>
      <c r="O353" s="110"/>
      <c r="P353" s="110"/>
      <c r="Q353" s="110"/>
      <c r="R353" s="110"/>
      <c r="S353" s="110"/>
      <c r="T353" s="110"/>
      <c r="U353" s="111"/>
      <c r="V353" s="111"/>
      <c r="W353" s="111"/>
      <c r="X353" s="111"/>
      <c r="Y353" s="111"/>
      <c r="Z353" s="111"/>
    </row>
    <row r="354" spans="1:26" ht="12.75" customHeight="1" x14ac:dyDescent="0.25">
      <c r="A354" s="112">
        <v>353</v>
      </c>
      <c r="B354" s="119" t="s">
        <v>1373</v>
      </c>
      <c r="C354" s="119"/>
      <c r="D354" s="120" t="s">
        <v>1368</v>
      </c>
      <c r="E354" s="121" t="s">
        <v>2716</v>
      </c>
      <c r="F354" s="122" t="s">
        <v>2717</v>
      </c>
      <c r="G354" s="123" t="s">
        <v>2718</v>
      </c>
      <c r="H354" s="124"/>
      <c r="I354" s="110"/>
      <c r="J354" s="110"/>
      <c r="K354" s="110"/>
      <c r="L354" s="110"/>
      <c r="M354" s="110"/>
      <c r="N354" s="110"/>
      <c r="O354" s="110"/>
      <c r="P354" s="110"/>
      <c r="Q354" s="110"/>
      <c r="R354" s="110"/>
      <c r="S354" s="110"/>
      <c r="T354" s="110"/>
      <c r="U354" s="111"/>
      <c r="V354" s="111"/>
      <c r="W354" s="111"/>
      <c r="X354" s="111"/>
      <c r="Y354" s="111"/>
      <c r="Z354" s="111"/>
    </row>
    <row r="355" spans="1:26" ht="12.75" customHeight="1" x14ac:dyDescent="0.25">
      <c r="A355" s="112">
        <v>354</v>
      </c>
      <c r="B355" s="119" t="s">
        <v>1377</v>
      </c>
      <c r="C355" s="119"/>
      <c r="D355" s="120" t="s">
        <v>1372</v>
      </c>
      <c r="E355" s="121" t="s">
        <v>2719</v>
      </c>
      <c r="F355" s="122" t="s">
        <v>2720</v>
      </c>
      <c r="G355" s="123" t="s">
        <v>2721</v>
      </c>
      <c r="H355" s="124"/>
      <c r="I355" s="110"/>
      <c r="J355" s="110"/>
      <c r="K355" s="110"/>
      <c r="L355" s="110"/>
      <c r="M355" s="110"/>
      <c r="N355" s="110"/>
      <c r="O355" s="110"/>
      <c r="P355" s="110"/>
      <c r="Q355" s="110"/>
      <c r="R355" s="110"/>
      <c r="S355" s="110"/>
      <c r="T355" s="110"/>
      <c r="U355" s="111"/>
      <c r="V355" s="111"/>
      <c r="W355" s="111"/>
      <c r="X355" s="111"/>
      <c r="Y355" s="111"/>
      <c r="Z355" s="111"/>
    </row>
    <row r="356" spans="1:26" ht="12.75" customHeight="1" x14ac:dyDescent="0.25">
      <c r="A356" s="112">
        <v>355</v>
      </c>
      <c r="B356" s="119" t="s">
        <v>1381</v>
      </c>
      <c r="C356" s="119"/>
      <c r="D356" s="120" t="s">
        <v>1376</v>
      </c>
      <c r="E356" s="121" t="s">
        <v>2731</v>
      </c>
      <c r="F356" s="122" t="s">
        <v>2371</v>
      </c>
      <c r="G356" s="123" t="s">
        <v>2372</v>
      </c>
      <c r="H356" s="124"/>
      <c r="I356" s="110"/>
      <c r="J356" s="110"/>
      <c r="K356" s="110"/>
      <c r="L356" s="110"/>
      <c r="M356" s="110"/>
      <c r="N356" s="110"/>
      <c r="O356" s="110"/>
      <c r="P356" s="110"/>
      <c r="Q356" s="110"/>
      <c r="R356" s="110"/>
      <c r="S356" s="110"/>
      <c r="T356" s="110"/>
      <c r="U356" s="111"/>
      <c r="V356" s="111"/>
      <c r="W356" s="111"/>
      <c r="X356" s="111"/>
      <c r="Y356" s="111"/>
      <c r="Z356" s="111"/>
    </row>
    <row r="357" spans="1:26" ht="12.75" customHeight="1" x14ac:dyDescent="0.25">
      <c r="A357" s="112">
        <v>356</v>
      </c>
      <c r="B357" s="119" t="s">
        <v>1385</v>
      </c>
      <c r="C357" s="119"/>
      <c r="D357" s="120" t="s">
        <v>1380</v>
      </c>
      <c r="E357" s="121"/>
      <c r="F357" s="122" t="s">
        <v>2733</v>
      </c>
      <c r="G357" s="123"/>
      <c r="H357" s="124"/>
      <c r="I357" s="110"/>
      <c r="J357" s="110"/>
      <c r="K357" s="110"/>
      <c r="L357" s="110"/>
      <c r="M357" s="110"/>
      <c r="N357" s="110"/>
      <c r="O357" s="110"/>
      <c r="P357" s="110"/>
      <c r="Q357" s="110"/>
      <c r="R357" s="110"/>
      <c r="S357" s="110"/>
      <c r="T357" s="110"/>
      <c r="U357" s="111"/>
      <c r="V357" s="111"/>
      <c r="W357" s="111"/>
      <c r="X357" s="111"/>
      <c r="Y357" s="111"/>
      <c r="Z357" s="111"/>
    </row>
    <row r="358" spans="1:26" ht="12.75" customHeight="1" x14ac:dyDescent="0.25">
      <c r="A358" s="112">
        <v>357</v>
      </c>
      <c r="B358" s="119" t="s">
        <v>1393</v>
      </c>
      <c r="C358" s="119"/>
      <c r="D358" s="120" t="s">
        <v>1384</v>
      </c>
      <c r="E358" s="121" t="s">
        <v>2734</v>
      </c>
      <c r="F358" s="122" t="s">
        <v>2733</v>
      </c>
      <c r="G358" s="123" t="s">
        <v>2682</v>
      </c>
      <c r="H358" s="124"/>
      <c r="I358" s="110"/>
      <c r="J358" s="110"/>
      <c r="K358" s="110"/>
      <c r="L358" s="110"/>
      <c r="M358" s="110"/>
      <c r="N358" s="110"/>
      <c r="O358" s="110"/>
      <c r="P358" s="110"/>
      <c r="Q358" s="110"/>
      <c r="R358" s="110"/>
      <c r="S358" s="110"/>
      <c r="T358" s="110"/>
      <c r="U358" s="111"/>
      <c r="V358" s="111"/>
      <c r="W358" s="111"/>
      <c r="X358" s="111"/>
      <c r="Y358" s="111"/>
      <c r="Z358" s="111"/>
    </row>
    <row r="359" spans="1:26" ht="12.75" customHeight="1" x14ac:dyDescent="0.25">
      <c r="A359" s="112">
        <v>358</v>
      </c>
      <c r="B359" s="119" t="s">
        <v>1389</v>
      </c>
      <c r="C359" s="119"/>
      <c r="D359" s="120" t="s">
        <v>1388</v>
      </c>
      <c r="E359" s="121" t="s">
        <v>2740</v>
      </c>
      <c r="F359" s="127" t="s">
        <v>2741</v>
      </c>
      <c r="G359" s="123" t="s">
        <v>2742</v>
      </c>
      <c r="H359" s="124"/>
      <c r="I359" s="110"/>
      <c r="J359" s="110"/>
      <c r="K359" s="110"/>
      <c r="L359" s="110"/>
      <c r="M359" s="110"/>
      <c r="N359" s="110"/>
      <c r="O359" s="110"/>
      <c r="P359" s="110"/>
      <c r="Q359" s="110"/>
      <c r="R359" s="110"/>
      <c r="S359" s="110"/>
      <c r="T359" s="110"/>
      <c r="U359" s="111"/>
      <c r="V359" s="111"/>
      <c r="W359" s="111"/>
      <c r="X359" s="111"/>
      <c r="Y359" s="111"/>
      <c r="Z359" s="111"/>
    </row>
    <row r="360" spans="1:26" ht="12.75" customHeight="1" x14ac:dyDescent="0.25">
      <c r="A360" s="112">
        <v>359</v>
      </c>
      <c r="B360" s="119" t="s">
        <v>1397</v>
      </c>
      <c r="C360" s="119"/>
      <c r="D360" s="120" t="s">
        <v>1392</v>
      </c>
      <c r="E360" s="121" t="s">
        <v>2736</v>
      </c>
      <c r="F360" s="122" t="s">
        <v>2737</v>
      </c>
      <c r="G360" s="123" t="s">
        <v>2738</v>
      </c>
      <c r="H360" s="124"/>
      <c r="I360" s="110"/>
      <c r="J360" s="110"/>
      <c r="K360" s="110"/>
      <c r="L360" s="110"/>
      <c r="M360" s="110"/>
      <c r="N360" s="110"/>
      <c r="O360" s="110"/>
      <c r="P360" s="110"/>
      <c r="Q360" s="110"/>
      <c r="R360" s="110"/>
      <c r="S360" s="110"/>
      <c r="T360" s="110"/>
      <c r="U360" s="111"/>
      <c r="V360" s="111"/>
      <c r="W360" s="111"/>
      <c r="X360" s="111"/>
      <c r="Y360" s="111"/>
      <c r="Z360" s="111"/>
    </row>
    <row r="361" spans="1:26" ht="12.75" customHeight="1" x14ac:dyDescent="0.25">
      <c r="A361" s="112">
        <v>360</v>
      </c>
      <c r="B361" s="119" t="s">
        <v>1401</v>
      </c>
      <c r="C361" s="119"/>
      <c r="D361" s="120" t="s">
        <v>1396</v>
      </c>
      <c r="E361" s="121" t="s">
        <v>2744</v>
      </c>
      <c r="F361" s="122" t="s">
        <v>2745</v>
      </c>
      <c r="G361" s="123" t="s">
        <v>2746</v>
      </c>
      <c r="H361" s="124"/>
      <c r="I361" s="110"/>
      <c r="J361" s="110"/>
      <c r="K361" s="110"/>
      <c r="L361" s="110"/>
      <c r="M361" s="110"/>
      <c r="N361" s="110"/>
      <c r="O361" s="110"/>
      <c r="P361" s="110"/>
      <c r="Q361" s="110"/>
      <c r="R361" s="110"/>
      <c r="S361" s="110"/>
      <c r="T361" s="110"/>
      <c r="U361" s="111"/>
      <c r="V361" s="111"/>
      <c r="W361" s="111"/>
      <c r="X361" s="111"/>
      <c r="Y361" s="111"/>
      <c r="Z361" s="111"/>
    </row>
    <row r="362" spans="1:26" ht="12.75" customHeight="1" x14ac:dyDescent="0.25">
      <c r="A362" s="112">
        <v>361</v>
      </c>
      <c r="B362" s="119" t="s">
        <v>1405</v>
      </c>
      <c r="C362" s="119"/>
      <c r="D362" s="120" t="s">
        <v>1400</v>
      </c>
      <c r="E362" s="121" t="s">
        <v>2747</v>
      </c>
      <c r="F362" s="122" t="s">
        <v>2748</v>
      </c>
      <c r="G362" s="123" t="s">
        <v>2209</v>
      </c>
      <c r="H362" s="124"/>
      <c r="I362" s="110"/>
      <c r="J362" s="110"/>
      <c r="K362" s="110"/>
      <c r="L362" s="110"/>
      <c r="M362" s="110"/>
      <c r="N362" s="110"/>
      <c r="O362" s="110"/>
      <c r="P362" s="110"/>
      <c r="Q362" s="110"/>
      <c r="R362" s="110"/>
      <c r="S362" s="110"/>
      <c r="T362" s="110"/>
      <c r="U362" s="111"/>
      <c r="V362" s="111"/>
      <c r="W362" s="111"/>
      <c r="X362" s="111"/>
      <c r="Y362" s="111"/>
      <c r="Z362" s="111"/>
    </row>
    <row r="363" spans="1:26" ht="12.75" customHeight="1" x14ac:dyDescent="0.25">
      <c r="A363" s="112">
        <v>362</v>
      </c>
      <c r="B363" s="119" t="s">
        <v>1408</v>
      </c>
      <c r="C363" s="119"/>
      <c r="D363" s="120" t="s">
        <v>1413</v>
      </c>
      <c r="E363" s="121"/>
      <c r="F363" s="122" t="s">
        <v>1936</v>
      </c>
      <c r="G363" s="123" t="s">
        <v>1937</v>
      </c>
      <c r="H363" s="124"/>
      <c r="I363" s="110"/>
      <c r="J363" s="110"/>
      <c r="K363" s="110"/>
      <c r="L363" s="110"/>
      <c r="M363" s="110"/>
      <c r="N363" s="110"/>
      <c r="O363" s="110"/>
      <c r="P363" s="110"/>
      <c r="Q363" s="110"/>
      <c r="R363" s="110"/>
      <c r="S363" s="110"/>
      <c r="T363" s="110"/>
      <c r="U363" s="111"/>
      <c r="V363" s="111"/>
      <c r="W363" s="111"/>
      <c r="X363" s="111"/>
      <c r="Y363" s="111"/>
      <c r="Z363" s="111"/>
    </row>
    <row r="364" spans="1:26" ht="12.75" customHeight="1" x14ac:dyDescent="0.25">
      <c r="A364" s="112">
        <v>363</v>
      </c>
      <c r="B364" s="119" t="s">
        <v>1411</v>
      </c>
      <c r="C364" s="125"/>
      <c r="D364" s="126" t="s">
        <v>1410</v>
      </c>
      <c r="E364" s="121"/>
      <c r="F364" s="132" t="s">
        <v>1936</v>
      </c>
      <c r="G364" s="134" t="s">
        <v>1937</v>
      </c>
      <c r="H364" s="124"/>
      <c r="I364" s="110"/>
      <c r="J364" s="110"/>
      <c r="K364" s="110"/>
      <c r="L364" s="110"/>
      <c r="M364" s="110"/>
      <c r="N364" s="110"/>
      <c r="O364" s="110"/>
      <c r="P364" s="110"/>
      <c r="Q364" s="110"/>
      <c r="R364" s="110"/>
      <c r="S364" s="110"/>
      <c r="T364" s="110"/>
      <c r="U364" s="111"/>
      <c r="V364" s="111"/>
      <c r="W364" s="111"/>
      <c r="X364" s="111"/>
      <c r="Y364" s="111"/>
      <c r="Z364" s="111"/>
    </row>
    <row r="365" spans="1:26" ht="12.75" customHeight="1" x14ac:dyDescent="0.25">
      <c r="A365" s="112">
        <v>364</v>
      </c>
      <c r="B365" s="119" t="s">
        <v>1414</v>
      </c>
      <c r="C365" s="119"/>
      <c r="D365" s="120" t="s">
        <v>1404</v>
      </c>
      <c r="E365" s="121"/>
      <c r="F365" s="122" t="s">
        <v>1936</v>
      </c>
      <c r="G365" s="123" t="s">
        <v>1937</v>
      </c>
      <c r="H365" s="124"/>
      <c r="I365" s="110"/>
      <c r="J365" s="110"/>
      <c r="K365" s="110"/>
      <c r="L365" s="110"/>
      <c r="M365" s="110"/>
      <c r="N365" s="110"/>
      <c r="O365" s="110"/>
      <c r="P365" s="110"/>
      <c r="Q365" s="110"/>
      <c r="R365" s="110"/>
      <c r="S365" s="110"/>
      <c r="T365" s="110"/>
      <c r="U365" s="111"/>
      <c r="V365" s="111"/>
      <c r="W365" s="111"/>
      <c r="X365" s="111"/>
      <c r="Y365" s="111"/>
      <c r="Z365" s="111"/>
    </row>
    <row r="366" spans="1:26" ht="12.75" customHeight="1" x14ac:dyDescent="0.25">
      <c r="A366" s="112">
        <v>365</v>
      </c>
      <c r="B366" s="119" t="s">
        <v>1417</v>
      </c>
      <c r="C366" s="119"/>
      <c r="D366" s="120" t="s">
        <v>1407</v>
      </c>
      <c r="E366" s="121"/>
      <c r="F366" s="122" t="s">
        <v>1936</v>
      </c>
      <c r="G366" s="123" t="s">
        <v>1937</v>
      </c>
      <c r="H366" s="124"/>
      <c r="I366" s="110"/>
      <c r="J366" s="110"/>
      <c r="K366" s="110"/>
      <c r="L366" s="110"/>
      <c r="M366" s="110"/>
      <c r="N366" s="110"/>
      <c r="O366" s="110"/>
      <c r="P366" s="110"/>
      <c r="Q366" s="110"/>
      <c r="R366" s="110"/>
      <c r="S366" s="110"/>
      <c r="T366" s="110"/>
      <c r="U366" s="111"/>
      <c r="V366" s="111"/>
      <c r="W366" s="111"/>
      <c r="X366" s="111"/>
      <c r="Y366" s="111"/>
      <c r="Z366" s="111"/>
    </row>
    <row r="367" spans="1:26" ht="12.75" customHeight="1" x14ac:dyDescent="0.25">
      <c r="A367" s="112">
        <v>366</v>
      </c>
      <c r="B367" s="119" t="s">
        <v>1420</v>
      </c>
      <c r="C367" s="119"/>
      <c r="D367" s="135" t="s">
        <v>1416</v>
      </c>
      <c r="E367" s="121"/>
      <c r="F367" s="131" t="s">
        <v>2750</v>
      </c>
      <c r="G367" s="147" t="s">
        <v>2751</v>
      </c>
      <c r="H367" s="124"/>
      <c r="I367" s="110"/>
      <c r="J367" s="110"/>
      <c r="K367" s="110"/>
      <c r="L367" s="110"/>
      <c r="M367" s="110"/>
      <c r="N367" s="110"/>
      <c r="O367" s="110"/>
      <c r="P367" s="110"/>
      <c r="Q367" s="110"/>
      <c r="R367" s="110"/>
      <c r="S367" s="110"/>
      <c r="T367" s="110"/>
      <c r="U367" s="111"/>
      <c r="V367" s="111"/>
      <c r="W367" s="111"/>
      <c r="X367" s="111"/>
      <c r="Y367" s="111"/>
      <c r="Z367" s="111"/>
    </row>
    <row r="368" spans="1:26" ht="12.75" customHeight="1" x14ac:dyDescent="0.25">
      <c r="A368" s="112">
        <v>367</v>
      </c>
      <c r="B368" s="119" t="s">
        <v>1423</v>
      </c>
      <c r="C368" s="119"/>
      <c r="D368" s="120" t="s">
        <v>1419</v>
      </c>
      <c r="E368" s="121"/>
      <c r="F368" s="146" t="s">
        <v>2753</v>
      </c>
      <c r="G368" s="123" t="s">
        <v>2754</v>
      </c>
      <c r="H368" s="124"/>
      <c r="I368" s="110"/>
      <c r="J368" s="110"/>
      <c r="K368" s="110"/>
      <c r="L368" s="110"/>
      <c r="M368" s="110"/>
      <c r="N368" s="110"/>
      <c r="O368" s="110"/>
      <c r="P368" s="110"/>
      <c r="Q368" s="110"/>
      <c r="R368" s="110"/>
      <c r="S368" s="110"/>
      <c r="T368" s="110"/>
      <c r="U368" s="111"/>
      <c r="V368" s="111"/>
      <c r="W368" s="111"/>
      <c r="X368" s="111"/>
      <c r="Y368" s="111"/>
      <c r="Z368" s="111"/>
    </row>
    <row r="369" spans="1:26" ht="12.75" customHeight="1" x14ac:dyDescent="0.25">
      <c r="A369" s="112">
        <v>368</v>
      </c>
      <c r="B369" s="119" t="s">
        <v>1427</v>
      </c>
      <c r="C369" s="119"/>
      <c r="D369" s="120" t="s">
        <v>1422</v>
      </c>
      <c r="E369" s="121" t="s">
        <v>2755</v>
      </c>
      <c r="F369" s="122" t="s">
        <v>2756</v>
      </c>
      <c r="G369" s="123" t="s">
        <v>2757</v>
      </c>
      <c r="H369" s="124"/>
      <c r="I369" s="110"/>
      <c r="J369" s="110"/>
      <c r="K369" s="110"/>
      <c r="L369" s="110"/>
      <c r="M369" s="110"/>
      <c r="N369" s="110"/>
      <c r="O369" s="110"/>
      <c r="P369" s="110"/>
      <c r="Q369" s="110"/>
      <c r="R369" s="110"/>
      <c r="S369" s="110"/>
      <c r="T369" s="110"/>
      <c r="U369" s="111"/>
      <c r="V369" s="111"/>
      <c r="W369" s="111"/>
      <c r="X369" s="111"/>
      <c r="Y369" s="111"/>
      <c r="Z369" s="111"/>
    </row>
    <row r="370" spans="1:26" ht="12.75" customHeight="1" x14ac:dyDescent="0.25">
      <c r="A370" s="112">
        <v>369</v>
      </c>
      <c r="B370" s="119" t="s">
        <v>1431</v>
      </c>
      <c r="C370" s="119"/>
      <c r="D370" s="120" t="s">
        <v>1426</v>
      </c>
      <c r="E370" s="121"/>
      <c r="F370" s="122" t="s">
        <v>2759</v>
      </c>
      <c r="G370" s="123" t="s">
        <v>2760</v>
      </c>
      <c r="H370" s="124"/>
      <c r="I370" s="110"/>
      <c r="J370" s="110"/>
      <c r="K370" s="110"/>
      <c r="L370" s="110"/>
      <c r="M370" s="110"/>
      <c r="N370" s="110"/>
      <c r="O370" s="110"/>
      <c r="P370" s="110"/>
      <c r="Q370" s="110"/>
      <c r="R370" s="110"/>
      <c r="S370" s="110"/>
      <c r="T370" s="110"/>
      <c r="U370" s="111"/>
      <c r="V370" s="111"/>
      <c r="W370" s="111"/>
      <c r="X370" s="111"/>
      <c r="Y370" s="111"/>
      <c r="Z370" s="111"/>
    </row>
    <row r="371" spans="1:26" ht="12.75" customHeight="1" x14ac:dyDescent="0.25">
      <c r="A371" s="112">
        <v>370</v>
      </c>
      <c r="B371" s="119" t="s">
        <v>1435</v>
      </c>
      <c r="C371" s="119"/>
      <c r="D371" s="120" t="s">
        <v>1430</v>
      </c>
      <c r="E371" s="121" t="s">
        <v>2762</v>
      </c>
      <c r="F371" s="122" t="s">
        <v>2763</v>
      </c>
      <c r="G371" s="123" t="s">
        <v>2764</v>
      </c>
      <c r="H371" s="124"/>
      <c r="I371" s="110"/>
      <c r="J371" s="110"/>
      <c r="K371" s="110"/>
      <c r="L371" s="110"/>
      <c r="M371" s="110"/>
      <c r="N371" s="110"/>
      <c r="O371" s="110"/>
      <c r="P371" s="110"/>
      <c r="Q371" s="110"/>
      <c r="R371" s="110"/>
      <c r="S371" s="110"/>
      <c r="T371" s="110"/>
      <c r="U371" s="111"/>
      <c r="V371" s="111"/>
      <c r="W371" s="111"/>
      <c r="X371" s="111"/>
      <c r="Y371" s="111"/>
      <c r="Z371" s="111"/>
    </row>
    <row r="372" spans="1:26" ht="12.75" customHeight="1" x14ac:dyDescent="0.25">
      <c r="A372" s="112">
        <v>371</v>
      </c>
      <c r="B372" s="119" t="s">
        <v>2993</v>
      </c>
      <c r="C372" s="119"/>
      <c r="D372" s="120" t="s">
        <v>1434</v>
      </c>
      <c r="E372" s="121" t="s">
        <v>2766</v>
      </c>
      <c r="F372" s="122" t="s">
        <v>2538</v>
      </c>
      <c r="G372" s="123" t="s">
        <v>2767</v>
      </c>
      <c r="H372" s="124"/>
      <c r="I372" s="110"/>
      <c r="J372" s="110"/>
      <c r="K372" s="110"/>
      <c r="L372" s="110"/>
      <c r="M372" s="110"/>
      <c r="N372" s="110"/>
      <c r="O372" s="110"/>
      <c r="P372" s="110"/>
      <c r="Q372" s="110"/>
      <c r="R372" s="110"/>
      <c r="S372" s="110"/>
      <c r="T372" s="110"/>
      <c r="U372" s="111"/>
      <c r="V372" s="111"/>
      <c r="W372" s="111"/>
      <c r="X372" s="111"/>
      <c r="Y372" s="111"/>
      <c r="Z372" s="111"/>
    </row>
    <row r="373" spans="1:26" ht="12.75" customHeight="1" x14ac:dyDescent="0.25">
      <c r="A373" s="112">
        <v>372</v>
      </c>
      <c r="B373" s="119" t="s">
        <v>1439</v>
      </c>
      <c r="C373" s="119"/>
      <c r="D373" s="120" t="s">
        <v>2994</v>
      </c>
      <c r="E373" s="121"/>
      <c r="F373" s="122"/>
      <c r="G373" s="123"/>
      <c r="H373" s="124"/>
      <c r="I373" s="110"/>
      <c r="J373" s="110"/>
      <c r="K373" s="110"/>
      <c r="L373" s="110"/>
      <c r="M373" s="110"/>
      <c r="N373" s="110"/>
      <c r="O373" s="110"/>
      <c r="P373" s="110"/>
      <c r="Q373" s="110"/>
      <c r="R373" s="110"/>
      <c r="S373" s="110"/>
      <c r="T373" s="110"/>
      <c r="U373" s="111"/>
      <c r="V373" s="111"/>
      <c r="W373" s="111"/>
      <c r="X373" s="111"/>
      <c r="Y373" s="111"/>
      <c r="Z373" s="111"/>
    </row>
    <row r="374" spans="1:26" ht="12.75" customHeight="1" x14ac:dyDescent="0.25">
      <c r="A374" s="112">
        <v>373</v>
      </c>
      <c r="B374" s="119" t="s">
        <v>2772</v>
      </c>
      <c r="C374" s="119"/>
      <c r="D374" s="120" t="s">
        <v>1438</v>
      </c>
      <c r="E374" s="121" t="s">
        <v>2769</v>
      </c>
      <c r="F374" s="129" t="s">
        <v>2770</v>
      </c>
      <c r="G374" s="149" t="s">
        <v>2771</v>
      </c>
      <c r="H374" s="124"/>
      <c r="I374" s="110"/>
      <c r="J374" s="110"/>
      <c r="K374" s="110"/>
      <c r="L374" s="110"/>
      <c r="M374" s="110"/>
      <c r="N374" s="110"/>
      <c r="O374" s="110"/>
      <c r="P374" s="110"/>
      <c r="Q374" s="110"/>
      <c r="R374" s="110"/>
      <c r="S374" s="110"/>
      <c r="T374" s="110"/>
      <c r="U374" s="111"/>
      <c r="V374" s="111"/>
      <c r="W374" s="111"/>
      <c r="X374" s="111"/>
      <c r="Y374" s="111"/>
      <c r="Z374" s="111"/>
    </row>
    <row r="375" spans="1:26" ht="12.75" customHeight="1" x14ac:dyDescent="0.25">
      <c r="A375" s="112">
        <v>374</v>
      </c>
      <c r="B375" s="119" t="s">
        <v>1443</v>
      </c>
      <c r="C375" s="119"/>
      <c r="D375" s="120" t="s">
        <v>2774</v>
      </c>
      <c r="E375" s="121" t="s">
        <v>2775</v>
      </c>
      <c r="F375" s="122" t="s">
        <v>2776</v>
      </c>
      <c r="G375" s="123" t="s">
        <v>2777</v>
      </c>
      <c r="H375" s="124"/>
      <c r="I375" s="110"/>
      <c r="J375" s="110"/>
      <c r="K375" s="110"/>
      <c r="L375" s="110"/>
      <c r="M375" s="110"/>
      <c r="N375" s="110"/>
      <c r="O375" s="110"/>
      <c r="P375" s="110"/>
      <c r="Q375" s="110"/>
      <c r="R375" s="110"/>
      <c r="S375" s="110"/>
      <c r="T375" s="110"/>
      <c r="U375" s="111"/>
      <c r="V375" s="111"/>
      <c r="W375" s="111"/>
      <c r="X375" s="111"/>
      <c r="Y375" s="111"/>
      <c r="Z375" s="111"/>
    </row>
    <row r="376" spans="1:26" ht="12.75" customHeight="1" x14ac:dyDescent="0.25">
      <c r="A376" s="112">
        <v>375</v>
      </c>
      <c r="B376" s="119" t="s">
        <v>1443</v>
      </c>
      <c r="C376" s="119"/>
      <c r="D376" s="120" t="s">
        <v>1442</v>
      </c>
      <c r="E376" s="121"/>
      <c r="F376" s="122" t="s">
        <v>1936</v>
      </c>
      <c r="G376" s="123" t="s">
        <v>2778</v>
      </c>
      <c r="H376" s="124"/>
      <c r="I376" s="110"/>
      <c r="J376" s="110"/>
      <c r="K376" s="110"/>
      <c r="L376" s="110"/>
      <c r="M376" s="110"/>
      <c r="N376" s="110"/>
      <c r="O376" s="110"/>
      <c r="P376" s="110"/>
      <c r="Q376" s="110"/>
      <c r="R376" s="110"/>
      <c r="S376" s="110"/>
      <c r="T376" s="110"/>
      <c r="U376" s="111"/>
      <c r="V376" s="111"/>
      <c r="W376" s="111"/>
      <c r="X376" s="111"/>
      <c r="Y376" s="111"/>
      <c r="Z376" s="111"/>
    </row>
    <row r="377" spans="1:26" ht="12.75" customHeight="1" x14ac:dyDescent="0.25">
      <c r="A377" s="112">
        <v>376</v>
      </c>
      <c r="B377" s="119" t="s">
        <v>1443</v>
      </c>
      <c r="C377" s="119"/>
      <c r="D377" s="120" t="s">
        <v>1445</v>
      </c>
      <c r="E377" s="121"/>
      <c r="F377" s="122" t="s">
        <v>1936</v>
      </c>
      <c r="G377" s="123" t="s">
        <v>2778</v>
      </c>
      <c r="H377" s="124"/>
      <c r="I377" s="110"/>
      <c r="J377" s="110"/>
      <c r="K377" s="110"/>
      <c r="L377" s="110"/>
      <c r="M377" s="110"/>
      <c r="N377" s="110"/>
      <c r="O377" s="110"/>
      <c r="P377" s="110"/>
      <c r="Q377" s="110"/>
      <c r="R377" s="110"/>
      <c r="S377" s="110"/>
      <c r="T377" s="110"/>
      <c r="U377" s="111"/>
      <c r="V377" s="111"/>
      <c r="W377" s="111"/>
      <c r="X377" s="111"/>
      <c r="Y377" s="111"/>
      <c r="Z377" s="111"/>
    </row>
    <row r="378" spans="1:26" ht="12.75" customHeight="1" x14ac:dyDescent="0.25">
      <c r="A378" s="112">
        <v>377</v>
      </c>
      <c r="B378" s="119" t="s">
        <v>1448</v>
      </c>
      <c r="C378" s="119"/>
      <c r="D378" s="120" t="s">
        <v>1446</v>
      </c>
      <c r="E378" s="121"/>
      <c r="F378" s="132" t="s">
        <v>1936</v>
      </c>
      <c r="G378" s="123" t="s">
        <v>2778</v>
      </c>
      <c r="H378" s="124"/>
      <c r="I378" s="110"/>
      <c r="J378" s="110"/>
      <c r="K378" s="110"/>
      <c r="L378" s="110"/>
      <c r="M378" s="110"/>
      <c r="N378" s="110"/>
      <c r="O378" s="110"/>
      <c r="P378" s="110"/>
      <c r="Q378" s="110"/>
      <c r="R378" s="110"/>
      <c r="S378" s="110"/>
      <c r="T378" s="110"/>
      <c r="U378" s="111"/>
      <c r="V378" s="111"/>
      <c r="W378" s="111"/>
      <c r="X378" s="111"/>
      <c r="Y378" s="111"/>
      <c r="Z378" s="111"/>
    </row>
    <row r="379" spans="1:26" ht="12.75" customHeight="1" x14ac:dyDescent="0.25">
      <c r="A379" s="112">
        <v>378</v>
      </c>
      <c r="B379" s="119" t="s">
        <v>1452</v>
      </c>
      <c r="C379" s="119"/>
      <c r="D379" s="120" t="s">
        <v>1447</v>
      </c>
      <c r="E379" s="121" t="s">
        <v>2779</v>
      </c>
      <c r="F379" s="122" t="s">
        <v>2776</v>
      </c>
      <c r="G379" s="123" t="s">
        <v>2777</v>
      </c>
      <c r="H379" s="124"/>
      <c r="I379" s="110"/>
      <c r="J379" s="110"/>
      <c r="K379" s="110"/>
      <c r="L379" s="110"/>
      <c r="M379" s="110"/>
      <c r="N379" s="110"/>
      <c r="O379" s="110"/>
      <c r="P379" s="110"/>
      <c r="Q379" s="110"/>
      <c r="R379" s="110"/>
      <c r="S379" s="110"/>
      <c r="T379" s="110"/>
      <c r="U379" s="111"/>
      <c r="V379" s="111"/>
      <c r="W379" s="111"/>
      <c r="X379" s="111"/>
      <c r="Y379" s="111"/>
      <c r="Z379" s="111"/>
    </row>
    <row r="380" spans="1:26" ht="12.75" customHeight="1" x14ac:dyDescent="0.25">
      <c r="A380" s="112">
        <v>379</v>
      </c>
      <c r="B380" s="119" t="s">
        <v>1456</v>
      </c>
      <c r="C380" s="119"/>
      <c r="D380" s="120" t="s">
        <v>1451</v>
      </c>
      <c r="E380" s="121" t="s">
        <v>2781</v>
      </c>
      <c r="F380" s="122" t="s">
        <v>2782</v>
      </c>
      <c r="G380" s="123" t="s">
        <v>2783</v>
      </c>
      <c r="H380" s="124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1"/>
      <c r="V380" s="111"/>
      <c r="W380" s="111"/>
      <c r="X380" s="111"/>
      <c r="Y380" s="111"/>
      <c r="Z380" s="111"/>
    </row>
    <row r="381" spans="1:26" ht="12.75" customHeight="1" x14ac:dyDescent="0.25">
      <c r="A381" s="112">
        <v>380</v>
      </c>
      <c r="B381" s="119" t="s">
        <v>1460</v>
      </c>
      <c r="C381" s="119"/>
      <c r="D381" s="120" t="s">
        <v>1455</v>
      </c>
      <c r="E381" s="121"/>
      <c r="F381" s="122" t="s">
        <v>1670</v>
      </c>
      <c r="G381" s="123" t="s">
        <v>1671</v>
      </c>
      <c r="H381" s="124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1"/>
      <c r="V381" s="111"/>
      <c r="W381" s="111"/>
      <c r="X381" s="111"/>
      <c r="Y381" s="111"/>
      <c r="Z381" s="111"/>
    </row>
    <row r="382" spans="1:26" ht="12.75" customHeight="1" x14ac:dyDescent="0.25">
      <c r="A382" s="112">
        <v>381</v>
      </c>
      <c r="B382" s="119" t="s">
        <v>1464</v>
      </c>
      <c r="C382" s="119"/>
      <c r="D382" s="120" t="s">
        <v>1459</v>
      </c>
      <c r="E382" s="121"/>
      <c r="F382" s="122" t="s">
        <v>2786</v>
      </c>
      <c r="G382" s="123" t="s">
        <v>2787</v>
      </c>
      <c r="H382" s="124"/>
      <c r="I382" s="110"/>
      <c r="J382" s="110"/>
      <c r="K382" s="110"/>
      <c r="L382" s="110"/>
      <c r="M382" s="110"/>
      <c r="N382" s="110"/>
      <c r="O382" s="110"/>
      <c r="P382" s="110"/>
      <c r="Q382" s="110"/>
      <c r="R382" s="110"/>
      <c r="S382" s="110"/>
      <c r="T382" s="110"/>
      <c r="U382" s="111"/>
      <c r="V382" s="111"/>
      <c r="W382" s="111"/>
      <c r="X382" s="111"/>
      <c r="Y382" s="111"/>
      <c r="Z382" s="111"/>
    </row>
    <row r="383" spans="1:26" ht="12.75" customHeight="1" x14ac:dyDescent="0.25">
      <c r="A383" s="112">
        <v>382</v>
      </c>
      <c r="B383" s="119" t="s">
        <v>1467</v>
      </c>
      <c r="C383" s="119"/>
      <c r="D383" s="120" t="s">
        <v>1463</v>
      </c>
      <c r="E383" s="121" t="s">
        <v>2789</v>
      </c>
      <c r="F383" s="129" t="s">
        <v>1699</v>
      </c>
      <c r="G383" s="123" t="s">
        <v>2790</v>
      </c>
      <c r="H383" s="124"/>
      <c r="I383" s="110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1"/>
      <c r="V383" s="111"/>
      <c r="W383" s="111"/>
      <c r="X383" s="111"/>
      <c r="Y383" s="111"/>
      <c r="Z383" s="111"/>
    </row>
    <row r="384" spans="1:26" ht="12.75" customHeight="1" x14ac:dyDescent="0.25">
      <c r="A384" s="112">
        <v>383</v>
      </c>
      <c r="B384" s="119" t="s">
        <v>1471</v>
      </c>
      <c r="C384" s="119"/>
      <c r="D384" s="120" t="s">
        <v>1466</v>
      </c>
      <c r="E384" s="121"/>
      <c r="F384" s="122" t="s">
        <v>2792</v>
      </c>
      <c r="G384" s="123" t="s">
        <v>2416</v>
      </c>
      <c r="H384" s="124"/>
      <c r="I384" s="110"/>
      <c r="J384" s="110"/>
      <c r="K384" s="110"/>
      <c r="L384" s="110"/>
      <c r="M384" s="110"/>
      <c r="N384" s="110"/>
      <c r="O384" s="110"/>
      <c r="P384" s="110"/>
      <c r="Q384" s="110"/>
      <c r="R384" s="110"/>
      <c r="S384" s="110"/>
      <c r="T384" s="110"/>
      <c r="U384" s="111"/>
      <c r="V384" s="111"/>
      <c r="W384" s="111"/>
      <c r="X384" s="111"/>
      <c r="Y384" s="111"/>
      <c r="Z384" s="111"/>
    </row>
    <row r="385" spans="1:26" ht="12.75" customHeight="1" x14ac:dyDescent="0.25">
      <c r="A385" s="112">
        <v>384</v>
      </c>
      <c r="B385" s="119" t="s">
        <v>1475</v>
      </c>
      <c r="C385" s="119"/>
      <c r="D385" s="120" t="s">
        <v>1470</v>
      </c>
      <c r="E385" s="121" t="s">
        <v>2794</v>
      </c>
      <c r="F385" s="122" t="s">
        <v>1835</v>
      </c>
      <c r="G385" s="123" t="s">
        <v>1836</v>
      </c>
      <c r="H385" s="124"/>
      <c r="I385" s="110"/>
      <c r="J385" s="110"/>
      <c r="K385" s="110"/>
      <c r="L385" s="110"/>
      <c r="M385" s="110"/>
      <c r="N385" s="110"/>
      <c r="O385" s="110"/>
      <c r="P385" s="110"/>
      <c r="Q385" s="110"/>
      <c r="R385" s="110"/>
      <c r="S385" s="110"/>
      <c r="T385" s="110"/>
      <c r="U385" s="111"/>
      <c r="V385" s="111"/>
      <c r="W385" s="111"/>
      <c r="X385" s="111"/>
      <c r="Y385" s="111"/>
      <c r="Z385" s="111"/>
    </row>
    <row r="386" spans="1:26" ht="12.75" customHeight="1" x14ac:dyDescent="0.25">
      <c r="A386" s="112">
        <v>385</v>
      </c>
      <c r="B386" s="119" t="s">
        <v>1479</v>
      </c>
      <c r="C386" s="119"/>
      <c r="D386" s="120" t="s">
        <v>1474</v>
      </c>
      <c r="E386" s="121" t="s">
        <v>2796</v>
      </c>
      <c r="F386" s="132" t="s">
        <v>2797</v>
      </c>
      <c r="G386" s="134" t="s">
        <v>2798</v>
      </c>
      <c r="H386" s="124"/>
      <c r="I386" s="110"/>
      <c r="J386" s="110"/>
      <c r="K386" s="110"/>
      <c r="L386" s="110"/>
      <c r="M386" s="110"/>
      <c r="N386" s="110"/>
      <c r="O386" s="110"/>
      <c r="P386" s="110"/>
      <c r="Q386" s="110"/>
      <c r="R386" s="110"/>
      <c r="S386" s="110"/>
      <c r="T386" s="110"/>
      <c r="U386" s="111"/>
      <c r="V386" s="111"/>
      <c r="W386" s="111"/>
      <c r="X386" s="111"/>
      <c r="Y386" s="111"/>
      <c r="Z386" s="111"/>
    </row>
    <row r="387" spans="1:26" ht="12.75" customHeight="1" x14ac:dyDescent="0.25">
      <c r="A387" s="112">
        <v>386</v>
      </c>
      <c r="B387" s="119" t="s">
        <v>1483</v>
      </c>
      <c r="C387" s="119"/>
      <c r="D387" s="120" t="s">
        <v>1478</v>
      </c>
      <c r="E387" s="121" t="s">
        <v>2799</v>
      </c>
      <c r="F387" s="122" t="s">
        <v>2216</v>
      </c>
      <c r="G387" s="123" t="s">
        <v>2800</v>
      </c>
      <c r="H387" s="124"/>
      <c r="I387" s="110"/>
      <c r="J387" s="110"/>
      <c r="K387" s="110"/>
      <c r="L387" s="110"/>
      <c r="M387" s="110"/>
      <c r="N387" s="110"/>
      <c r="O387" s="110"/>
      <c r="P387" s="110"/>
      <c r="Q387" s="110"/>
      <c r="R387" s="110"/>
      <c r="S387" s="110"/>
      <c r="T387" s="110"/>
      <c r="U387" s="111"/>
      <c r="V387" s="111"/>
      <c r="W387" s="111"/>
      <c r="X387" s="111"/>
      <c r="Y387" s="111"/>
      <c r="Z387" s="111"/>
    </row>
    <row r="388" spans="1:26" ht="12.75" customHeight="1" x14ac:dyDescent="0.25">
      <c r="A388" s="112">
        <v>387</v>
      </c>
      <c r="B388" s="119" t="s">
        <v>1487</v>
      </c>
      <c r="C388" s="119"/>
      <c r="D388" s="120" t="s">
        <v>1482</v>
      </c>
      <c r="E388" s="121" t="s">
        <v>2802</v>
      </c>
      <c r="F388" s="122" t="s">
        <v>1839</v>
      </c>
      <c r="G388" s="123" t="s">
        <v>2803</v>
      </c>
      <c r="H388" s="124"/>
      <c r="I388" s="110"/>
      <c r="J388" s="110"/>
      <c r="K388" s="110"/>
      <c r="L388" s="110"/>
      <c r="M388" s="110"/>
      <c r="N388" s="110"/>
      <c r="O388" s="110"/>
      <c r="P388" s="110"/>
      <c r="Q388" s="110"/>
      <c r="R388" s="110"/>
      <c r="S388" s="110"/>
      <c r="T388" s="110"/>
      <c r="U388" s="111"/>
      <c r="V388" s="111"/>
      <c r="W388" s="111"/>
      <c r="X388" s="111"/>
      <c r="Y388" s="111"/>
      <c r="Z388" s="111"/>
    </row>
    <row r="389" spans="1:26" ht="12.75" customHeight="1" x14ac:dyDescent="0.25">
      <c r="A389" s="112">
        <v>388</v>
      </c>
      <c r="B389" s="119" t="s">
        <v>1491</v>
      </c>
      <c r="C389" s="119"/>
      <c r="D389" s="120" t="s">
        <v>1486</v>
      </c>
      <c r="E389" s="121" t="s">
        <v>2804</v>
      </c>
      <c r="F389" s="122" t="s">
        <v>2216</v>
      </c>
      <c r="G389" s="123" t="s">
        <v>2805</v>
      </c>
      <c r="H389" s="124"/>
      <c r="I389" s="110"/>
      <c r="J389" s="110"/>
      <c r="K389" s="110"/>
      <c r="L389" s="110"/>
      <c r="M389" s="110"/>
      <c r="N389" s="110"/>
      <c r="O389" s="110"/>
      <c r="P389" s="110"/>
      <c r="Q389" s="110"/>
      <c r="R389" s="110"/>
      <c r="S389" s="110"/>
      <c r="T389" s="110"/>
      <c r="U389" s="111"/>
      <c r="V389" s="111"/>
      <c r="W389" s="111"/>
      <c r="X389" s="111"/>
      <c r="Y389" s="111"/>
      <c r="Z389" s="111"/>
    </row>
    <row r="390" spans="1:26" ht="12.75" customHeight="1" x14ac:dyDescent="0.25">
      <c r="A390" s="112">
        <v>389</v>
      </c>
      <c r="B390" s="119" t="s">
        <v>2995</v>
      </c>
      <c r="C390" s="119"/>
      <c r="D390" s="120" t="s">
        <v>1490</v>
      </c>
      <c r="E390" s="121"/>
      <c r="F390" s="146" t="s">
        <v>2806</v>
      </c>
      <c r="G390" s="123" t="s">
        <v>2807</v>
      </c>
      <c r="H390" s="124"/>
      <c r="I390" s="110"/>
      <c r="J390" s="110"/>
      <c r="K390" s="110"/>
      <c r="L390" s="110"/>
      <c r="M390" s="110"/>
      <c r="N390" s="110"/>
      <c r="O390" s="110"/>
      <c r="P390" s="110"/>
      <c r="Q390" s="110"/>
      <c r="R390" s="110"/>
      <c r="S390" s="110"/>
      <c r="T390" s="110"/>
      <c r="U390" s="111"/>
      <c r="V390" s="111"/>
      <c r="W390" s="111"/>
      <c r="X390" s="111"/>
      <c r="Y390" s="111"/>
      <c r="Z390" s="111"/>
    </row>
    <row r="391" spans="1:26" ht="12.75" customHeight="1" x14ac:dyDescent="0.25">
      <c r="A391" s="112">
        <v>390</v>
      </c>
      <c r="B391" s="119" t="s">
        <v>1499</v>
      </c>
      <c r="C391" s="119"/>
      <c r="D391" s="120" t="s">
        <v>2996</v>
      </c>
      <c r="E391" s="121" t="s">
        <v>2997</v>
      </c>
      <c r="F391" s="146"/>
      <c r="G391" s="123"/>
      <c r="H391" s="124"/>
      <c r="I391" s="110"/>
      <c r="J391" s="110"/>
      <c r="K391" s="110"/>
      <c r="L391" s="110"/>
      <c r="M391" s="110"/>
      <c r="N391" s="110"/>
      <c r="O391" s="110"/>
      <c r="P391" s="110"/>
      <c r="Q391" s="110"/>
      <c r="R391" s="110"/>
      <c r="S391" s="110"/>
      <c r="T391" s="110"/>
      <c r="U391" s="111"/>
      <c r="V391" s="111"/>
      <c r="W391" s="111"/>
      <c r="X391" s="111"/>
      <c r="Y391" s="111"/>
      <c r="Z391" s="111"/>
    </row>
    <row r="392" spans="1:26" ht="12.75" customHeight="1" x14ac:dyDescent="0.25">
      <c r="A392" s="112">
        <v>391</v>
      </c>
      <c r="B392" s="119" t="s">
        <v>1502</v>
      </c>
      <c r="C392" s="119"/>
      <c r="D392" s="120" t="s">
        <v>1498</v>
      </c>
      <c r="E392" s="121"/>
      <c r="F392" s="131" t="s">
        <v>2808</v>
      </c>
      <c r="G392" s="147" t="s">
        <v>2449</v>
      </c>
      <c r="H392" s="124"/>
      <c r="I392" s="110"/>
      <c r="J392" s="110"/>
      <c r="K392" s="110"/>
      <c r="L392" s="110"/>
      <c r="M392" s="110"/>
      <c r="N392" s="110"/>
      <c r="O392" s="110"/>
      <c r="P392" s="110"/>
      <c r="Q392" s="110"/>
      <c r="R392" s="110"/>
      <c r="S392" s="110"/>
      <c r="T392" s="110"/>
      <c r="U392" s="111"/>
      <c r="V392" s="111"/>
      <c r="W392" s="111"/>
      <c r="X392" s="111"/>
      <c r="Y392" s="111"/>
      <c r="Z392" s="111"/>
    </row>
    <row r="393" spans="1:26" ht="12.75" customHeight="1" x14ac:dyDescent="0.25">
      <c r="A393" s="112">
        <v>392</v>
      </c>
      <c r="B393" s="119" t="s">
        <v>1506</v>
      </c>
      <c r="C393" s="119"/>
      <c r="D393" s="120" t="s">
        <v>1501</v>
      </c>
      <c r="E393" s="121" t="s">
        <v>2810</v>
      </c>
      <c r="F393" s="129" t="s">
        <v>2811</v>
      </c>
      <c r="G393" s="123" t="s">
        <v>2812</v>
      </c>
      <c r="H393" s="124"/>
      <c r="I393" s="110"/>
      <c r="J393" s="110"/>
      <c r="K393" s="110"/>
      <c r="L393" s="110"/>
      <c r="M393" s="110"/>
      <c r="N393" s="110"/>
      <c r="O393" s="110"/>
      <c r="P393" s="110"/>
      <c r="Q393" s="110"/>
      <c r="R393" s="110"/>
      <c r="S393" s="110"/>
      <c r="T393" s="110"/>
      <c r="U393" s="111"/>
      <c r="V393" s="111"/>
      <c r="W393" s="111"/>
      <c r="X393" s="111"/>
      <c r="Y393" s="111"/>
      <c r="Z393" s="111"/>
    </row>
    <row r="394" spans="1:26" ht="12.75" customHeight="1" x14ac:dyDescent="0.25">
      <c r="A394" s="112">
        <v>393</v>
      </c>
      <c r="B394" s="119" t="s">
        <v>1510</v>
      </c>
      <c r="C394" s="119"/>
      <c r="D394" s="120" t="s">
        <v>1505</v>
      </c>
      <c r="E394" s="121" t="s">
        <v>2813</v>
      </c>
      <c r="F394" s="122" t="s">
        <v>2792</v>
      </c>
      <c r="G394" s="123" t="s">
        <v>2416</v>
      </c>
      <c r="H394" s="124"/>
      <c r="I394" s="110"/>
      <c r="J394" s="110"/>
      <c r="K394" s="110"/>
      <c r="L394" s="110"/>
      <c r="M394" s="110"/>
      <c r="N394" s="110"/>
      <c r="O394" s="110"/>
      <c r="P394" s="110"/>
      <c r="Q394" s="110"/>
      <c r="R394" s="110"/>
      <c r="S394" s="110"/>
      <c r="T394" s="110"/>
      <c r="U394" s="111"/>
      <c r="V394" s="111"/>
      <c r="W394" s="111"/>
      <c r="X394" s="111"/>
      <c r="Y394" s="111"/>
      <c r="Z394" s="111"/>
    </row>
    <row r="395" spans="1:26" ht="12.75" customHeight="1" x14ac:dyDescent="0.25">
      <c r="A395" s="112">
        <v>394</v>
      </c>
      <c r="B395" s="119" t="s">
        <v>1518</v>
      </c>
      <c r="C395" s="119"/>
      <c r="D395" s="120" t="s">
        <v>1509</v>
      </c>
      <c r="E395" s="121" t="s">
        <v>2814</v>
      </c>
      <c r="F395" s="132" t="s">
        <v>2199</v>
      </c>
      <c r="G395" s="123" t="s">
        <v>2198</v>
      </c>
      <c r="H395" s="124"/>
      <c r="I395" s="110"/>
      <c r="J395" s="110"/>
      <c r="K395" s="110"/>
      <c r="L395" s="110"/>
      <c r="M395" s="110"/>
      <c r="N395" s="110"/>
      <c r="O395" s="110"/>
      <c r="P395" s="110"/>
      <c r="Q395" s="110"/>
      <c r="R395" s="110"/>
      <c r="S395" s="110"/>
      <c r="T395" s="110"/>
      <c r="U395" s="111"/>
      <c r="V395" s="111"/>
      <c r="W395" s="111"/>
      <c r="X395" s="111"/>
      <c r="Y395" s="111"/>
      <c r="Z395" s="111"/>
    </row>
    <row r="396" spans="1:26" ht="12.75" customHeight="1" x14ac:dyDescent="0.25">
      <c r="A396" s="112">
        <v>395</v>
      </c>
      <c r="B396" s="119" t="s">
        <v>1522</v>
      </c>
      <c r="C396" s="119"/>
      <c r="D396" s="120" t="s">
        <v>1517</v>
      </c>
      <c r="E396" s="121" t="s">
        <v>2816</v>
      </c>
      <c r="F396" s="122" t="s">
        <v>2817</v>
      </c>
      <c r="G396" s="123" t="s">
        <v>2818</v>
      </c>
      <c r="H396" s="124"/>
      <c r="I396" s="110"/>
      <c r="J396" s="110"/>
      <c r="K396" s="110"/>
      <c r="L396" s="110"/>
      <c r="M396" s="110"/>
      <c r="N396" s="110"/>
      <c r="O396" s="110"/>
      <c r="P396" s="110"/>
      <c r="Q396" s="110"/>
      <c r="R396" s="110"/>
      <c r="S396" s="110"/>
      <c r="T396" s="110"/>
      <c r="U396" s="111"/>
      <c r="V396" s="111"/>
      <c r="W396" s="111"/>
      <c r="X396" s="111"/>
      <c r="Y396" s="111"/>
      <c r="Z396" s="111"/>
    </row>
    <row r="397" spans="1:26" ht="12.75" customHeight="1" x14ac:dyDescent="0.25">
      <c r="A397" s="112">
        <v>396</v>
      </c>
      <c r="B397" s="150" t="s">
        <v>1525</v>
      </c>
      <c r="C397" s="151"/>
      <c r="D397" s="152" t="s">
        <v>1521</v>
      </c>
      <c r="E397" s="121"/>
      <c r="F397" s="122" t="s">
        <v>2820</v>
      </c>
      <c r="G397" s="123" t="s">
        <v>2821</v>
      </c>
      <c r="H397" s="124"/>
      <c r="I397" s="110"/>
      <c r="J397" s="110"/>
      <c r="K397" s="110"/>
      <c r="L397" s="110"/>
      <c r="M397" s="110"/>
      <c r="N397" s="110"/>
      <c r="O397" s="110"/>
      <c r="P397" s="110"/>
      <c r="Q397" s="110"/>
      <c r="R397" s="110"/>
      <c r="S397" s="110"/>
      <c r="T397" s="110"/>
      <c r="U397" s="111"/>
      <c r="V397" s="111"/>
      <c r="W397" s="111"/>
      <c r="X397" s="111"/>
      <c r="Y397" s="111"/>
      <c r="Z397" s="111"/>
    </row>
    <row r="398" spans="1:26" ht="12.75" customHeight="1" x14ac:dyDescent="0.25">
      <c r="A398" s="112">
        <v>397</v>
      </c>
      <c r="B398" s="119" t="s">
        <v>1529</v>
      </c>
      <c r="C398" s="125"/>
      <c r="D398" s="120" t="s">
        <v>1528</v>
      </c>
      <c r="E398" s="121" t="s">
        <v>2823</v>
      </c>
      <c r="F398" s="122" t="s">
        <v>2824</v>
      </c>
      <c r="G398" s="123" t="s">
        <v>2825</v>
      </c>
      <c r="H398" s="124"/>
      <c r="I398" s="110"/>
      <c r="J398" s="110"/>
      <c r="K398" s="110"/>
      <c r="L398" s="110"/>
      <c r="M398" s="110"/>
      <c r="N398" s="110"/>
      <c r="O398" s="110"/>
      <c r="P398" s="110"/>
      <c r="Q398" s="110"/>
      <c r="R398" s="110"/>
      <c r="S398" s="110"/>
      <c r="T398" s="110"/>
      <c r="U398" s="111"/>
      <c r="V398" s="111"/>
      <c r="W398" s="111"/>
      <c r="X398" s="111"/>
      <c r="Y398" s="111"/>
      <c r="Z398" s="111"/>
    </row>
    <row r="399" spans="1:26" ht="12.75" customHeight="1" x14ac:dyDescent="0.25">
      <c r="A399" s="112">
        <v>398</v>
      </c>
      <c r="B399" s="119" t="s">
        <v>1533</v>
      </c>
      <c r="C399" s="136"/>
      <c r="D399" s="114" t="s">
        <v>1532</v>
      </c>
      <c r="E399" s="121"/>
      <c r="F399" s="122" t="s">
        <v>2824</v>
      </c>
      <c r="G399" s="123" t="s">
        <v>2825</v>
      </c>
      <c r="H399" s="124"/>
      <c r="I399" s="110"/>
      <c r="J399" s="110"/>
      <c r="K399" s="110"/>
      <c r="L399" s="110"/>
      <c r="M399" s="110"/>
      <c r="N399" s="110"/>
      <c r="O399" s="110"/>
      <c r="P399" s="110"/>
      <c r="Q399" s="110"/>
      <c r="R399" s="110"/>
      <c r="S399" s="110"/>
      <c r="T399" s="110"/>
      <c r="U399" s="111"/>
      <c r="V399" s="111"/>
      <c r="W399" s="111"/>
      <c r="X399" s="111"/>
      <c r="Y399" s="111"/>
      <c r="Z399" s="111"/>
    </row>
    <row r="400" spans="1:26" ht="12.75" customHeight="1" x14ac:dyDescent="0.25">
      <c r="A400" s="112">
        <v>399</v>
      </c>
      <c r="B400" s="119" t="s">
        <v>1536</v>
      </c>
      <c r="C400" s="119"/>
      <c r="D400" s="135" t="s">
        <v>1524</v>
      </c>
      <c r="E400" s="121" t="s">
        <v>2826</v>
      </c>
      <c r="F400" s="122" t="s">
        <v>2824</v>
      </c>
      <c r="G400" s="123" t="s">
        <v>2825</v>
      </c>
      <c r="H400" s="124"/>
      <c r="I400" s="110"/>
      <c r="J400" s="110"/>
      <c r="K400" s="110"/>
      <c r="L400" s="110"/>
      <c r="M400" s="110"/>
      <c r="N400" s="110"/>
      <c r="O400" s="110"/>
      <c r="P400" s="110"/>
      <c r="Q400" s="110"/>
      <c r="R400" s="110"/>
      <c r="S400" s="110"/>
      <c r="T400" s="110"/>
      <c r="U400" s="111"/>
      <c r="V400" s="111"/>
      <c r="W400" s="111"/>
      <c r="X400" s="111"/>
      <c r="Y400" s="111"/>
      <c r="Z400" s="111"/>
    </row>
    <row r="401" spans="1:26" ht="12.75" customHeight="1" x14ac:dyDescent="0.25">
      <c r="A401" s="112">
        <v>400</v>
      </c>
      <c r="B401" s="119" t="s">
        <v>1540</v>
      </c>
      <c r="C401" s="119"/>
      <c r="D401" s="120" t="s">
        <v>1535</v>
      </c>
      <c r="E401" s="121" t="s">
        <v>2828</v>
      </c>
      <c r="F401" s="122" t="s">
        <v>2829</v>
      </c>
      <c r="G401" s="123" t="s">
        <v>2830</v>
      </c>
      <c r="H401" s="124"/>
      <c r="I401" s="110"/>
      <c r="J401" s="110"/>
      <c r="K401" s="110"/>
      <c r="L401" s="110"/>
      <c r="M401" s="110"/>
      <c r="N401" s="110"/>
      <c r="O401" s="110"/>
      <c r="P401" s="110"/>
      <c r="Q401" s="110"/>
      <c r="R401" s="110"/>
      <c r="S401" s="110"/>
      <c r="T401" s="110"/>
      <c r="U401" s="111"/>
      <c r="V401" s="111"/>
      <c r="W401" s="111"/>
      <c r="X401" s="111"/>
      <c r="Y401" s="111"/>
      <c r="Z401" s="111"/>
    </row>
    <row r="402" spans="1:26" ht="12.75" customHeight="1" x14ac:dyDescent="0.25">
      <c r="A402" s="112">
        <v>401</v>
      </c>
      <c r="B402" s="119" t="s">
        <v>1544</v>
      </c>
      <c r="C402" s="119"/>
      <c r="D402" s="130" t="s">
        <v>1539</v>
      </c>
      <c r="E402" s="121" t="s">
        <v>2832</v>
      </c>
      <c r="F402" s="122" t="s">
        <v>2833</v>
      </c>
      <c r="G402" s="123" t="s">
        <v>2834</v>
      </c>
      <c r="H402" s="124"/>
      <c r="I402" s="110"/>
      <c r="J402" s="110"/>
      <c r="K402" s="110"/>
      <c r="L402" s="110"/>
      <c r="M402" s="110"/>
      <c r="N402" s="110"/>
      <c r="O402" s="110"/>
      <c r="P402" s="110"/>
      <c r="Q402" s="110"/>
      <c r="R402" s="110"/>
      <c r="S402" s="110"/>
      <c r="T402" s="110"/>
      <c r="U402" s="111"/>
      <c r="V402" s="111"/>
      <c r="W402" s="111"/>
      <c r="X402" s="111"/>
      <c r="Y402" s="111"/>
      <c r="Z402" s="111"/>
    </row>
    <row r="403" spans="1:26" ht="12.75" customHeight="1" x14ac:dyDescent="0.25">
      <c r="A403" s="112">
        <v>402</v>
      </c>
      <c r="B403" s="119" t="s">
        <v>2837</v>
      </c>
      <c r="C403" s="119"/>
      <c r="D403" s="120" t="s">
        <v>1543</v>
      </c>
      <c r="E403" s="121" t="s">
        <v>2835</v>
      </c>
      <c r="F403" s="122" t="s">
        <v>2480</v>
      </c>
      <c r="G403" s="123" t="s">
        <v>2836</v>
      </c>
      <c r="H403" s="124"/>
      <c r="I403" s="110"/>
      <c r="J403" s="110"/>
      <c r="K403" s="110"/>
      <c r="L403" s="110"/>
      <c r="M403" s="110"/>
      <c r="N403" s="110"/>
      <c r="O403" s="110"/>
      <c r="P403" s="110"/>
      <c r="Q403" s="110"/>
      <c r="R403" s="110"/>
      <c r="S403" s="110"/>
      <c r="T403" s="110"/>
      <c r="U403" s="111"/>
      <c r="V403" s="111"/>
      <c r="W403" s="111"/>
      <c r="X403" s="111"/>
      <c r="Y403" s="111"/>
      <c r="Z403" s="111"/>
    </row>
    <row r="404" spans="1:26" ht="12.75" customHeight="1" x14ac:dyDescent="0.25">
      <c r="A404" s="112">
        <v>403</v>
      </c>
      <c r="B404" s="119" t="s">
        <v>1548</v>
      </c>
      <c r="C404" s="119"/>
      <c r="D404" s="120" t="s">
        <v>1547</v>
      </c>
      <c r="E404" s="121"/>
      <c r="F404" s="129" t="s">
        <v>1699</v>
      </c>
      <c r="G404" s="123" t="s">
        <v>1700</v>
      </c>
      <c r="H404" s="153"/>
      <c r="I404" s="110"/>
      <c r="J404" s="110"/>
      <c r="K404" s="110"/>
      <c r="L404" s="110"/>
      <c r="M404" s="110"/>
      <c r="N404" s="110"/>
      <c r="O404" s="110"/>
      <c r="P404" s="110"/>
      <c r="Q404" s="110"/>
      <c r="R404" s="110"/>
      <c r="S404" s="110"/>
      <c r="T404" s="110"/>
      <c r="U404" s="111"/>
      <c r="V404" s="111"/>
      <c r="W404" s="111"/>
      <c r="X404" s="111"/>
      <c r="Y404" s="111"/>
      <c r="Z404" s="111"/>
    </row>
    <row r="405" spans="1:26" ht="12.75" customHeight="1" x14ac:dyDescent="0.25">
      <c r="A405" s="112">
        <v>404</v>
      </c>
      <c r="B405" s="119" t="s">
        <v>1551</v>
      </c>
      <c r="C405" s="119"/>
      <c r="D405" s="120" t="s">
        <v>2838</v>
      </c>
      <c r="E405" s="121" t="s">
        <v>2839</v>
      </c>
      <c r="F405" s="129" t="s">
        <v>1699</v>
      </c>
      <c r="G405" s="123" t="s">
        <v>1700</v>
      </c>
      <c r="H405" s="124"/>
      <c r="I405" s="110"/>
      <c r="J405" s="110"/>
      <c r="K405" s="110"/>
      <c r="L405" s="110"/>
      <c r="M405" s="110"/>
      <c r="N405" s="110"/>
      <c r="O405" s="110"/>
      <c r="P405" s="110"/>
      <c r="Q405" s="110"/>
      <c r="R405" s="110"/>
      <c r="S405" s="110"/>
      <c r="T405" s="110"/>
      <c r="U405" s="111"/>
      <c r="V405" s="111"/>
      <c r="W405" s="111"/>
      <c r="X405" s="111"/>
      <c r="Y405" s="111"/>
      <c r="Z405" s="111"/>
    </row>
    <row r="406" spans="1:26" ht="12.75" customHeight="1" x14ac:dyDescent="0.25">
      <c r="A406" s="112">
        <v>405</v>
      </c>
      <c r="B406" s="119" t="s">
        <v>1555</v>
      </c>
      <c r="C406" s="119"/>
      <c r="D406" s="120" t="s">
        <v>1550</v>
      </c>
      <c r="E406" s="121" t="s">
        <v>2841</v>
      </c>
      <c r="F406" s="122" t="s">
        <v>1796</v>
      </c>
      <c r="G406" s="123" t="s">
        <v>2842</v>
      </c>
      <c r="H406" s="124"/>
      <c r="I406" s="110"/>
      <c r="J406" s="110"/>
      <c r="K406" s="110"/>
      <c r="L406" s="110"/>
      <c r="M406" s="110"/>
      <c r="N406" s="110"/>
      <c r="O406" s="110"/>
      <c r="P406" s="110"/>
      <c r="Q406" s="110"/>
      <c r="R406" s="110"/>
      <c r="S406" s="110"/>
      <c r="T406" s="110"/>
      <c r="U406" s="111"/>
      <c r="V406" s="111"/>
      <c r="W406" s="111"/>
      <c r="X406" s="111"/>
      <c r="Y406" s="111"/>
      <c r="Z406" s="111"/>
    </row>
    <row r="407" spans="1:26" ht="12.75" customHeight="1" x14ac:dyDescent="0.25">
      <c r="A407" s="112">
        <v>406</v>
      </c>
      <c r="B407" s="119" t="s">
        <v>1559</v>
      </c>
      <c r="C407" s="119"/>
      <c r="D407" s="120" t="s">
        <v>1554</v>
      </c>
      <c r="E407" s="121"/>
      <c r="F407" s="122" t="s">
        <v>1666</v>
      </c>
      <c r="G407" s="123" t="s">
        <v>2315</v>
      </c>
      <c r="H407" s="124"/>
      <c r="I407" s="110"/>
      <c r="J407" s="110"/>
      <c r="K407" s="110"/>
      <c r="L407" s="110"/>
      <c r="M407" s="110"/>
      <c r="N407" s="110"/>
      <c r="O407" s="110"/>
      <c r="P407" s="110"/>
      <c r="Q407" s="110"/>
      <c r="R407" s="110"/>
      <c r="S407" s="110"/>
      <c r="T407" s="110"/>
      <c r="U407" s="111"/>
      <c r="V407" s="111"/>
      <c r="W407" s="111"/>
      <c r="X407" s="111"/>
      <c r="Y407" s="111"/>
      <c r="Z407" s="111"/>
    </row>
    <row r="408" spans="1:26" ht="12.75" customHeight="1" x14ac:dyDescent="0.25">
      <c r="A408" s="112">
        <v>407</v>
      </c>
      <c r="B408" s="150" t="s">
        <v>1562</v>
      </c>
      <c r="C408" s="125"/>
      <c r="D408" s="154" t="s">
        <v>1558</v>
      </c>
      <c r="E408" s="121" t="s">
        <v>2845</v>
      </c>
      <c r="F408" s="122" t="s">
        <v>2846</v>
      </c>
      <c r="G408" s="123" t="s">
        <v>2098</v>
      </c>
      <c r="H408" s="124"/>
      <c r="I408" s="110"/>
      <c r="J408" s="110"/>
      <c r="K408" s="110"/>
      <c r="L408" s="110"/>
      <c r="M408" s="110"/>
      <c r="N408" s="110"/>
      <c r="O408" s="110"/>
      <c r="P408" s="110"/>
      <c r="Q408" s="110"/>
      <c r="R408" s="110"/>
      <c r="S408" s="110"/>
      <c r="T408" s="110"/>
      <c r="U408" s="111"/>
      <c r="V408" s="111"/>
      <c r="W408" s="111"/>
      <c r="X408" s="111"/>
      <c r="Y408" s="111"/>
      <c r="Z408" s="111"/>
    </row>
    <row r="409" spans="1:26" ht="12.75" customHeight="1" x14ac:dyDescent="0.25">
      <c r="A409" s="112">
        <v>408</v>
      </c>
      <c r="B409" s="119" t="s">
        <v>2998</v>
      </c>
      <c r="C409" s="125"/>
      <c r="D409" s="135" t="s">
        <v>1561</v>
      </c>
      <c r="E409" s="121" t="s">
        <v>2847</v>
      </c>
      <c r="F409" s="122" t="s">
        <v>2848</v>
      </c>
      <c r="G409" s="123" t="s">
        <v>2849</v>
      </c>
      <c r="H409" s="124"/>
      <c r="I409" s="110"/>
      <c r="J409" s="110"/>
      <c r="K409" s="110"/>
      <c r="L409" s="110"/>
      <c r="M409" s="110"/>
      <c r="N409" s="110"/>
      <c r="O409" s="110"/>
      <c r="P409" s="110"/>
      <c r="Q409" s="110"/>
      <c r="R409" s="110"/>
      <c r="S409" s="110"/>
      <c r="T409" s="110"/>
      <c r="U409" s="111"/>
      <c r="V409" s="111"/>
      <c r="W409" s="111"/>
      <c r="X409" s="111"/>
      <c r="Y409" s="111"/>
      <c r="Z409" s="111"/>
    </row>
    <row r="410" spans="1:26" ht="12.75" customHeight="1" x14ac:dyDescent="0.25">
      <c r="A410" s="112">
        <v>409</v>
      </c>
      <c r="B410" s="119" t="s">
        <v>1570</v>
      </c>
      <c r="C410" s="136"/>
      <c r="D410" s="114" t="s">
        <v>2999</v>
      </c>
      <c r="E410" s="121">
        <v>2022147</v>
      </c>
      <c r="F410" s="122" t="s">
        <v>3000</v>
      </c>
      <c r="G410" s="123" t="s">
        <v>2836</v>
      </c>
      <c r="H410" s="124"/>
      <c r="I410" s="110"/>
      <c r="J410" s="110"/>
      <c r="K410" s="110"/>
      <c r="L410" s="110"/>
      <c r="M410" s="110"/>
      <c r="N410" s="110"/>
      <c r="O410" s="110"/>
      <c r="P410" s="110"/>
      <c r="Q410" s="110"/>
      <c r="R410" s="110"/>
      <c r="S410" s="110"/>
      <c r="T410" s="110"/>
      <c r="U410" s="111"/>
      <c r="V410" s="111"/>
      <c r="W410" s="111"/>
      <c r="X410" s="111"/>
      <c r="Y410" s="111"/>
      <c r="Z410" s="111"/>
    </row>
    <row r="411" spans="1:26" ht="12.75" customHeight="1" x14ac:dyDescent="0.25">
      <c r="A411" s="112">
        <v>410</v>
      </c>
      <c r="B411" s="119" t="s">
        <v>1574</v>
      </c>
      <c r="C411" s="119"/>
      <c r="D411" s="120" t="s">
        <v>1569</v>
      </c>
      <c r="E411" s="121" t="s">
        <v>2851</v>
      </c>
      <c r="F411" s="122" t="s">
        <v>2852</v>
      </c>
      <c r="G411" s="123" t="s">
        <v>2853</v>
      </c>
      <c r="H411" s="124"/>
      <c r="I411" s="110"/>
      <c r="J411" s="110"/>
      <c r="K411" s="110"/>
      <c r="L411" s="110"/>
      <c r="M411" s="110"/>
      <c r="N411" s="110"/>
      <c r="O411" s="110"/>
      <c r="P411" s="110"/>
      <c r="Q411" s="110"/>
      <c r="R411" s="110"/>
      <c r="S411" s="110"/>
      <c r="T411" s="110"/>
      <c r="U411" s="111"/>
      <c r="V411" s="111"/>
      <c r="W411" s="111"/>
      <c r="X411" s="111"/>
      <c r="Y411" s="111"/>
      <c r="Z411" s="111"/>
    </row>
    <row r="412" spans="1:26" ht="12.75" customHeight="1" x14ac:dyDescent="0.25">
      <c r="A412" s="112">
        <v>411</v>
      </c>
      <c r="B412" s="119" t="s">
        <v>1578</v>
      </c>
      <c r="C412" s="119"/>
      <c r="D412" s="120" t="s">
        <v>1573</v>
      </c>
      <c r="E412" s="121" t="s">
        <v>2860</v>
      </c>
      <c r="F412" s="122" t="s">
        <v>2861</v>
      </c>
      <c r="G412" s="123" t="s">
        <v>2862</v>
      </c>
      <c r="H412" s="124"/>
      <c r="I412" s="110"/>
      <c r="J412" s="110"/>
      <c r="K412" s="110"/>
      <c r="L412" s="110"/>
      <c r="M412" s="110"/>
      <c r="N412" s="110"/>
      <c r="O412" s="110"/>
      <c r="P412" s="110"/>
      <c r="Q412" s="110"/>
      <c r="R412" s="110"/>
      <c r="S412" s="110"/>
      <c r="T412" s="110"/>
      <c r="U412" s="111"/>
      <c r="V412" s="111"/>
      <c r="W412" s="111"/>
      <c r="X412" s="111"/>
      <c r="Y412" s="111"/>
      <c r="Z412" s="111"/>
    </row>
    <row r="413" spans="1:26" ht="12.75" customHeight="1" x14ac:dyDescent="0.25">
      <c r="A413" s="112">
        <v>412</v>
      </c>
      <c r="B413" s="119" t="s">
        <v>1582</v>
      </c>
      <c r="C413" s="119"/>
      <c r="D413" s="120" t="s">
        <v>1577</v>
      </c>
      <c r="E413" s="121"/>
      <c r="F413" s="122" t="s">
        <v>2458</v>
      </c>
      <c r="G413" s="123" t="s">
        <v>2459</v>
      </c>
      <c r="H413" s="124"/>
      <c r="I413" s="110"/>
      <c r="J413" s="110"/>
      <c r="K413" s="110"/>
      <c r="L413" s="110"/>
      <c r="M413" s="110"/>
      <c r="N413" s="110"/>
      <c r="O413" s="110"/>
      <c r="P413" s="110"/>
      <c r="Q413" s="110"/>
      <c r="R413" s="110"/>
      <c r="S413" s="110"/>
      <c r="T413" s="110"/>
      <c r="U413" s="111"/>
      <c r="V413" s="111"/>
      <c r="W413" s="111"/>
      <c r="X413" s="111"/>
      <c r="Y413" s="111"/>
      <c r="Z413" s="111"/>
    </row>
    <row r="414" spans="1:26" ht="12.75" customHeight="1" x14ac:dyDescent="0.25">
      <c r="A414" s="112">
        <v>413</v>
      </c>
      <c r="B414" s="119" t="s">
        <v>1586</v>
      </c>
      <c r="C414" s="119"/>
      <c r="D414" s="120" t="s">
        <v>1581</v>
      </c>
      <c r="E414" s="121"/>
      <c r="F414" s="122" t="s">
        <v>1666</v>
      </c>
      <c r="G414" s="123" t="s">
        <v>2315</v>
      </c>
      <c r="H414" s="124"/>
      <c r="I414" s="110"/>
      <c r="J414" s="110"/>
      <c r="K414" s="110"/>
      <c r="L414" s="110"/>
      <c r="M414" s="110"/>
      <c r="N414" s="110"/>
      <c r="O414" s="110"/>
      <c r="P414" s="110"/>
      <c r="Q414" s="110"/>
      <c r="R414" s="110"/>
      <c r="S414" s="110"/>
      <c r="T414" s="110"/>
      <c r="U414" s="111"/>
      <c r="V414" s="111"/>
      <c r="W414" s="111"/>
      <c r="X414" s="111"/>
      <c r="Y414" s="111"/>
      <c r="Z414" s="111"/>
    </row>
    <row r="415" spans="1:26" ht="12.75" customHeight="1" x14ac:dyDescent="0.25">
      <c r="A415" s="112">
        <v>414</v>
      </c>
      <c r="B415" s="119" t="s">
        <v>1589</v>
      </c>
      <c r="C415" s="119"/>
      <c r="D415" s="120" t="s">
        <v>1585</v>
      </c>
      <c r="E415" s="121" t="s">
        <v>2866</v>
      </c>
      <c r="F415" s="122" t="s">
        <v>2867</v>
      </c>
      <c r="G415" s="123" t="s">
        <v>2868</v>
      </c>
      <c r="H415" s="124"/>
      <c r="I415" s="110"/>
      <c r="J415" s="110"/>
      <c r="K415" s="110"/>
      <c r="L415" s="110"/>
      <c r="M415" s="110"/>
      <c r="N415" s="110"/>
      <c r="O415" s="110"/>
      <c r="P415" s="110"/>
      <c r="Q415" s="110"/>
      <c r="R415" s="110"/>
      <c r="S415" s="110"/>
      <c r="T415" s="110"/>
      <c r="U415" s="111"/>
      <c r="V415" s="111"/>
      <c r="W415" s="111"/>
      <c r="X415" s="111"/>
      <c r="Y415" s="111"/>
      <c r="Z415" s="111"/>
    </row>
    <row r="416" spans="1:26" ht="12.75" customHeight="1" x14ac:dyDescent="0.25">
      <c r="A416" s="112">
        <v>415</v>
      </c>
      <c r="B416" s="119" t="s">
        <v>1593</v>
      </c>
      <c r="C416" s="119"/>
      <c r="D416" s="120" t="s">
        <v>1588</v>
      </c>
      <c r="E416" s="121"/>
      <c r="F416" s="122" t="s">
        <v>1666</v>
      </c>
      <c r="G416" s="123" t="s">
        <v>2315</v>
      </c>
      <c r="H416" s="124"/>
      <c r="I416" s="110"/>
      <c r="J416" s="110"/>
      <c r="K416" s="110"/>
      <c r="L416" s="110"/>
      <c r="M416" s="110"/>
      <c r="N416" s="110"/>
      <c r="O416" s="110"/>
      <c r="P416" s="110"/>
      <c r="Q416" s="110"/>
      <c r="R416" s="110"/>
      <c r="S416" s="110"/>
      <c r="T416" s="110"/>
      <c r="U416" s="111"/>
      <c r="V416" s="111"/>
      <c r="W416" s="111"/>
      <c r="X416" s="111"/>
      <c r="Y416" s="111"/>
      <c r="Z416" s="111"/>
    </row>
    <row r="417" spans="1:26" ht="12.75" customHeight="1" x14ac:dyDescent="0.25">
      <c r="A417" s="112">
        <v>416</v>
      </c>
      <c r="B417" s="119" t="s">
        <v>1597</v>
      </c>
      <c r="C417" s="119"/>
      <c r="D417" s="120" t="s">
        <v>1592</v>
      </c>
      <c r="E417" s="121" t="s">
        <v>2870</v>
      </c>
      <c r="F417" s="122" t="s">
        <v>1666</v>
      </c>
      <c r="G417" s="123" t="s">
        <v>2315</v>
      </c>
      <c r="H417" s="124"/>
      <c r="I417" s="110"/>
      <c r="J417" s="110"/>
      <c r="K417" s="110"/>
      <c r="L417" s="110"/>
      <c r="M417" s="110"/>
      <c r="N417" s="110"/>
      <c r="O417" s="110"/>
      <c r="P417" s="110"/>
      <c r="Q417" s="110"/>
      <c r="R417" s="110"/>
      <c r="S417" s="110"/>
      <c r="T417" s="110"/>
      <c r="U417" s="111"/>
      <c r="V417" s="111"/>
      <c r="W417" s="111"/>
      <c r="X417" s="111"/>
      <c r="Y417" s="111"/>
      <c r="Z417" s="111"/>
    </row>
    <row r="418" spans="1:26" ht="12.75" customHeight="1" x14ac:dyDescent="0.25">
      <c r="A418" s="112">
        <v>417</v>
      </c>
      <c r="B418" s="119" t="s">
        <v>1601</v>
      </c>
      <c r="C418" s="119"/>
      <c r="D418" s="120" t="s">
        <v>1596</v>
      </c>
      <c r="E418" s="141">
        <v>3320504</v>
      </c>
      <c r="F418" s="122" t="s">
        <v>2872</v>
      </c>
      <c r="G418" s="123" t="s">
        <v>2873</v>
      </c>
      <c r="H418" s="124"/>
      <c r="I418" s="110"/>
      <c r="J418" s="110"/>
      <c r="K418" s="110"/>
      <c r="L418" s="110"/>
      <c r="M418" s="110"/>
      <c r="N418" s="110"/>
      <c r="O418" s="110"/>
      <c r="P418" s="110"/>
      <c r="Q418" s="110"/>
      <c r="R418" s="110"/>
      <c r="S418" s="110"/>
      <c r="T418" s="110"/>
      <c r="U418" s="111"/>
      <c r="V418" s="111"/>
      <c r="W418" s="111"/>
      <c r="X418" s="111"/>
      <c r="Y418" s="111"/>
      <c r="Z418" s="111"/>
    </row>
    <row r="419" spans="1:26" ht="12.75" customHeight="1" x14ac:dyDescent="0.25">
      <c r="A419" s="110"/>
      <c r="B419" s="155"/>
      <c r="C419" s="155"/>
      <c r="D419" s="120" t="s">
        <v>1600</v>
      </c>
      <c r="E419" s="121" t="s">
        <v>2875</v>
      </c>
      <c r="F419" s="156" t="s">
        <v>2876</v>
      </c>
      <c r="G419" s="123" t="s">
        <v>2877</v>
      </c>
      <c r="H419" s="124"/>
      <c r="I419" s="110"/>
      <c r="J419" s="110"/>
      <c r="K419" s="110"/>
      <c r="L419" s="110"/>
      <c r="M419" s="110"/>
      <c r="N419" s="110"/>
      <c r="O419" s="110"/>
      <c r="P419" s="110"/>
      <c r="Q419" s="110"/>
      <c r="R419" s="110"/>
      <c r="S419" s="110"/>
      <c r="T419" s="110"/>
      <c r="U419" s="111"/>
      <c r="V419" s="111"/>
      <c r="W419" s="111"/>
      <c r="X419" s="111"/>
      <c r="Y419" s="111"/>
      <c r="Z419" s="111"/>
    </row>
    <row r="420" spans="1:26" ht="12.75" customHeight="1" x14ac:dyDescent="0.25">
      <c r="A420" s="110"/>
      <c r="B420" s="155"/>
      <c r="C420" s="155"/>
      <c r="D420" s="155"/>
      <c r="E420" s="110"/>
      <c r="F420" s="110"/>
      <c r="G420" s="110"/>
      <c r="H420" s="110"/>
      <c r="I420" s="110"/>
      <c r="J420" s="110"/>
      <c r="K420" s="110"/>
      <c r="L420" s="110"/>
      <c r="M420" s="110"/>
      <c r="N420" s="110"/>
      <c r="O420" s="110"/>
      <c r="P420" s="110"/>
      <c r="Q420" s="110"/>
      <c r="R420" s="110"/>
      <c r="S420" s="110"/>
      <c r="T420" s="110"/>
      <c r="U420" s="111"/>
      <c r="V420" s="111"/>
      <c r="W420" s="111"/>
      <c r="X420" s="111"/>
      <c r="Y420" s="111"/>
      <c r="Z420" s="111"/>
    </row>
    <row r="421" spans="1:26" ht="12.75" customHeight="1" x14ac:dyDescent="0.25">
      <c r="A421" s="110"/>
      <c r="B421" s="155"/>
      <c r="C421" s="155"/>
      <c r="D421" s="155"/>
      <c r="E421" s="110"/>
      <c r="F421" s="110"/>
      <c r="G421" s="110"/>
      <c r="H421" s="110"/>
      <c r="I421" s="110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1"/>
      <c r="V421" s="111"/>
      <c r="W421" s="111"/>
      <c r="X421" s="111"/>
      <c r="Y421" s="111"/>
      <c r="Z421" s="111"/>
    </row>
    <row r="422" spans="1:26" ht="12.75" customHeight="1" x14ac:dyDescent="0.25">
      <c r="A422" s="110"/>
      <c r="B422" s="155"/>
      <c r="C422" s="155"/>
      <c r="D422" s="155"/>
      <c r="E422" s="110"/>
      <c r="F422" s="110"/>
      <c r="G422" s="110"/>
      <c r="H422" s="110"/>
      <c r="I422" s="110"/>
      <c r="J422" s="110"/>
      <c r="K422" s="110"/>
      <c r="L422" s="110"/>
      <c r="M422" s="110"/>
      <c r="N422" s="110"/>
      <c r="O422" s="110"/>
      <c r="P422" s="110"/>
      <c r="Q422" s="110"/>
      <c r="R422" s="110"/>
      <c r="S422" s="110"/>
      <c r="T422" s="110"/>
      <c r="U422" s="111"/>
      <c r="V422" s="111"/>
      <c r="W422" s="111"/>
      <c r="X422" s="111"/>
      <c r="Y422" s="111"/>
      <c r="Z422" s="111"/>
    </row>
    <row r="423" spans="1:26" ht="12.75" customHeight="1" x14ac:dyDescent="0.25">
      <c r="A423" s="110"/>
      <c r="B423" s="155"/>
      <c r="C423" s="155"/>
      <c r="D423" s="155"/>
      <c r="E423" s="110"/>
      <c r="F423" s="110"/>
      <c r="G423" s="110"/>
      <c r="H423" s="110"/>
      <c r="I423" s="110"/>
      <c r="J423" s="110"/>
      <c r="K423" s="110"/>
      <c r="L423" s="110"/>
      <c r="M423" s="110"/>
      <c r="N423" s="110"/>
      <c r="O423" s="110"/>
      <c r="P423" s="110"/>
      <c r="Q423" s="110"/>
      <c r="R423" s="110"/>
      <c r="S423" s="110"/>
      <c r="T423" s="110"/>
      <c r="U423" s="111"/>
      <c r="V423" s="111"/>
      <c r="W423" s="111"/>
      <c r="X423" s="111"/>
      <c r="Y423" s="111"/>
      <c r="Z423" s="111"/>
    </row>
    <row r="424" spans="1:26" ht="12.75" customHeight="1" x14ac:dyDescent="0.25">
      <c r="A424" s="110"/>
      <c r="B424" s="155"/>
      <c r="C424" s="155"/>
      <c r="D424" s="155"/>
      <c r="E424" s="110"/>
      <c r="F424" s="110"/>
      <c r="G424" s="110"/>
      <c r="H424" s="110"/>
      <c r="I424" s="110"/>
      <c r="J424" s="110"/>
      <c r="K424" s="110"/>
      <c r="L424" s="110"/>
      <c r="M424" s="110"/>
      <c r="N424" s="110"/>
      <c r="O424" s="110"/>
      <c r="P424" s="110"/>
      <c r="Q424" s="110"/>
      <c r="R424" s="110"/>
      <c r="S424" s="110"/>
      <c r="T424" s="110"/>
      <c r="U424" s="111"/>
      <c r="V424" s="111"/>
      <c r="W424" s="111"/>
      <c r="X424" s="111"/>
      <c r="Y424" s="111"/>
      <c r="Z424" s="111"/>
    </row>
    <row r="425" spans="1:26" ht="12.75" customHeight="1" x14ac:dyDescent="0.25">
      <c r="A425" s="110"/>
      <c r="B425" s="155"/>
      <c r="C425" s="155"/>
      <c r="D425" s="155"/>
      <c r="E425" s="110"/>
      <c r="F425" s="110"/>
      <c r="G425" s="110"/>
      <c r="H425" s="110"/>
      <c r="I425" s="110"/>
      <c r="J425" s="110"/>
      <c r="K425" s="110"/>
      <c r="L425" s="110"/>
      <c r="M425" s="110"/>
      <c r="N425" s="110"/>
      <c r="O425" s="110"/>
      <c r="P425" s="110"/>
      <c r="Q425" s="110"/>
      <c r="R425" s="110"/>
      <c r="S425" s="110"/>
      <c r="T425" s="110"/>
      <c r="U425" s="111"/>
      <c r="V425" s="111"/>
      <c r="W425" s="111"/>
      <c r="X425" s="111"/>
      <c r="Y425" s="111"/>
      <c r="Z425" s="111"/>
    </row>
    <row r="426" spans="1:26" ht="12.75" customHeight="1" x14ac:dyDescent="0.25">
      <c r="A426" s="110"/>
      <c r="B426" s="155"/>
      <c r="C426" s="155"/>
      <c r="D426" s="155"/>
      <c r="E426" s="110"/>
      <c r="F426" s="110"/>
      <c r="G426" s="110"/>
      <c r="H426" s="110"/>
      <c r="I426" s="110"/>
      <c r="J426" s="110"/>
      <c r="K426" s="110"/>
      <c r="L426" s="110"/>
      <c r="M426" s="110"/>
      <c r="N426" s="110"/>
      <c r="O426" s="110"/>
      <c r="P426" s="110"/>
      <c r="Q426" s="110"/>
      <c r="R426" s="110"/>
      <c r="S426" s="110"/>
      <c r="T426" s="110"/>
      <c r="U426" s="111"/>
      <c r="V426" s="111"/>
      <c r="W426" s="111"/>
      <c r="X426" s="111"/>
      <c r="Y426" s="111"/>
      <c r="Z426" s="111"/>
    </row>
    <row r="427" spans="1:26" ht="12.75" customHeight="1" x14ac:dyDescent="0.25">
      <c r="A427" s="110"/>
      <c r="B427" s="155"/>
      <c r="C427" s="155"/>
      <c r="D427" s="155"/>
      <c r="E427" s="110"/>
      <c r="F427" s="110"/>
      <c r="G427" s="110"/>
      <c r="H427" s="110"/>
      <c r="I427" s="110"/>
      <c r="J427" s="110"/>
      <c r="K427" s="110"/>
      <c r="L427" s="110"/>
      <c r="M427" s="110"/>
      <c r="N427" s="110"/>
      <c r="O427" s="110"/>
      <c r="P427" s="110"/>
      <c r="Q427" s="110"/>
      <c r="R427" s="110"/>
      <c r="S427" s="110"/>
      <c r="T427" s="110"/>
      <c r="U427" s="111"/>
      <c r="V427" s="111"/>
      <c r="W427" s="111"/>
      <c r="X427" s="111"/>
      <c r="Y427" s="111"/>
      <c r="Z427" s="111"/>
    </row>
    <row r="428" spans="1:26" ht="12.75" customHeight="1" x14ac:dyDescent="0.25">
      <c r="A428" s="110"/>
      <c r="B428" s="155"/>
      <c r="C428" s="155"/>
      <c r="D428" s="155"/>
      <c r="E428" s="110"/>
      <c r="F428" s="110"/>
      <c r="G428" s="110"/>
      <c r="H428" s="110"/>
      <c r="I428" s="110"/>
      <c r="J428" s="110"/>
      <c r="K428" s="110"/>
      <c r="L428" s="110"/>
      <c r="M428" s="110"/>
      <c r="N428" s="110"/>
      <c r="O428" s="110"/>
      <c r="P428" s="110"/>
      <c r="Q428" s="110"/>
      <c r="R428" s="110"/>
      <c r="S428" s="110"/>
      <c r="T428" s="110"/>
      <c r="U428" s="111"/>
      <c r="V428" s="111"/>
      <c r="W428" s="111"/>
      <c r="X428" s="111"/>
      <c r="Y428" s="111"/>
      <c r="Z428" s="111"/>
    </row>
    <row r="429" spans="1:26" ht="12.75" customHeight="1" x14ac:dyDescent="0.25">
      <c r="A429" s="110"/>
      <c r="B429" s="155"/>
      <c r="C429" s="155"/>
      <c r="D429" s="155"/>
      <c r="E429" s="110"/>
      <c r="F429" s="110"/>
      <c r="G429" s="110"/>
      <c r="H429" s="110"/>
      <c r="I429" s="110"/>
      <c r="J429" s="110"/>
      <c r="K429" s="110"/>
      <c r="L429" s="110"/>
      <c r="M429" s="110"/>
      <c r="N429" s="110"/>
      <c r="O429" s="110"/>
      <c r="P429" s="110"/>
      <c r="Q429" s="110"/>
      <c r="R429" s="110"/>
      <c r="S429" s="110"/>
      <c r="T429" s="110"/>
      <c r="U429" s="111"/>
      <c r="V429" s="111"/>
      <c r="W429" s="111"/>
      <c r="X429" s="111"/>
      <c r="Y429" s="111"/>
      <c r="Z429" s="111"/>
    </row>
    <row r="430" spans="1:26" ht="12.75" customHeight="1" x14ac:dyDescent="0.25">
      <c r="A430" s="110"/>
      <c r="B430" s="155"/>
      <c r="C430" s="155"/>
      <c r="D430" s="155"/>
      <c r="E430" s="110"/>
      <c r="F430" s="110"/>
      <c r="G430" s="110"/>
      <c r="H430" s="110"/>
      <c r="I430" s="110"/>
      <c r="J430" s="110"/>
      <c r="K430" s="110"/>
      <c r="L430" s="110"/>
      <c r="M430" s="110"/>
      <c r="N430" s="110"/>
      <c r="O430" s="110"/>
      <c r="P430" s="110"/>
      <c r="Q430" s="110"/>
      <c r="R430" s="110"/>
      <c r="S430" s="110"/>
      <c r="T430" s="110"/>
      <c r="U430" s="111"/>
      <c r="V430" s="111"/>
      <c r="W430" s="111"/>
      <c r="X430" s="111"/>
      <c r="Y430" s="111"/>
      <c r="Z430" s="111"/>
    </row>
    <row r="431" spans="1:26" ht="12.75" customHeight="1" x14ac:dyDescent="0.25">
      <c r="A431" s="110"/>
      <c r="B431" s="155"/>
      <c r="C431" s="155"/>
      <c r="D431" s="155"/>
      <c r="E431" s="110"/>
      <c r="F431" s="110"/>
      <c r="G431" s="110"/>
      <c r="H431" s="110"/>
      <c r="I431" s="110"/>
      <c r="J431" s="110"/>
      <c r="K431" s="110"/>
      <c r="L431" s="110"/>
      <c r="M431" s="110"/>
      <c r="N431" s="110"/>
      <c r="O431" s="110"/>
      <c r="P431" s="110"/>
      <c r="Q431" s="110"/>
      <c r="R431" s="110"/>
      <c r="S431" s="110"/>
      <c r="T431" s="110"/>
      <c r="U431" s="111"/>
      <c r="V431" s="111"/>
      <c r="W431" s="111"/>
      <c r="X431" s="111"/>
      <c r="Y431" s="111"/>
      <c r="Z431" s="111"/>
    </row>
    <row r="432" spans="1:26" ht="12.75" customHeight="1" x14ac:dyDescent="0.25">
      <c r="A432" s="110"/>
      <c r="B432" s="155"/>
      <c r="C432" s="155"/>
      <c r="D432" s="155"/>
      <c r="E432" s="110"/>
      <c r="F432" s="110"/>
      <c r="G432" s="110"/>
      <c r="H432" s="110"/>
      <c r="I432" s="110"/>
      <c r="J432" s="110"/>
      <c r="K432" s="110"/>
      <c r="L432" s="110"/>
      <c r="M432" s="110"/>
      <c r="N432" s="110"/>
      <c r="O432" s="110"/>
      <c r="P432" s="110"/>
      <c r="Q432" s="110"/>
      <c r="R432" s="110"/>
      <c r="S432" s="110"/>
      <c r="T432" s="110"/>
      <c r="U432" s="111"/>
      <c r="V432" s="111"/>
      <c r="W432" s="111"/>
      <c r="X432" s="111"/>
      <c r="Y432" s="111"/>
      <c r="Z432" s="111"/>
    </row>
    <row r="433" spans="1:26" ht="12.75" customHeight="1" x14ac:dyDescent="0.25">
      <c r="A433" s="110"/>
      <c r="B433" s="155"/>
      <c r="C433" s="155"/>
      <c r="D433" s="155"/>
      <c r="E433" s="110"/>
      <c r="F433" s="110"/>
      <c r="G433" s="110"/>
      <c r="H433" s="110"/>
      <c r="I433" s="110"/>
      <c r="J433" s="110"/>
      <c r="K433" s="110"/>
      <c r="L433" s="110"/>
      <c r="M433" s="110"/>
      <c r="N433" s="110"/>
      <c r="O433" s="110"/>
      <c r="P433" s="110"/>
      <c r="Q433" s="110"/>
      <c r="R433" s="110"/>
      <c r="S433" s="110"/>
      <c r="T433" s="110"/>
      <c r="U433" s="111"/>
      <c r="V433" s="111"/>
      <c r="W433" s="111"/>
      <c r="X433" s="111"/>
      <c r="Y433" s="111"/>
      <c r="Z433" s="111"/>
    </row>
    <row r="434" spans="1:26" ht="12.75" customHeight="1" x14ac:dyDescent="0.25">
      <c r="A434" s="110"/>
      <c r="B434" s="155"/>
      <c r="C434" s="155"/>
      <c r="D434" s="155"/>
      <c r="E434" s="110"/>
      <c r="F434" s="110"/>
      <c r="G434" s="110"/>
      <c r="H434" s="110"/>
      <c r="I434" s="110"/>
      <c r="J434" s="110"/>
      <c r="K434" s="110"/>
      <c r="L434" s="110"/>
      <c r="M434" s="110"/>
      <c r="N434" s="110"/>
      <c r="O434" s="110"/>
      <c r="P434" s="110"/>
      <c r="Q434" s="110"/>
      <c r="R434" s="110"/>
      <c r="S434" s="110"/>
      <c r="T434" s="110"/>
      <c r="U434" s="111"/>
      <c r="V434" s="111"/>
      <c r="W434" s="111"/>
      <c r="X434" s="111"/>
      <c r="Y434" s="111"/>
      <c r="Z434" s="111"/>
    </row>
    <row r="435" spans="1:26" ht="12.75" customHeight="1" x14ac:dyDescent="0.25">
      <c r="A435" s="110"/>
      <c r="B435" s="155"/>
      <c r="C435" s="155"/>
      <c r="D435" s="155"/>
      <c r="E435" s="110"/>
      <c r="F435" s="110"/>
      <c r="G435" s="110"/>
      <c r="H435" s="110"/>
      <c r="I435" s="110"/>
      <c r="J435" s="110"/>
      <c r="K435" s="110"/>
      <c r="L435" s="110"/>
      <c r="M435" s="110"/>
      <c r="N435" s="110"/>
      <c r="O435" s="110"/>
      <c r="P435" s="110"/>
      <c r="Q435" s="110"/>
      <c r="R435" s="110"/>
      <c r="S435" s="110"/>
      <c r="T435" s="110"/>
      <c r="U435" s="111"/>
      <c r="V435" s="111"/>
      <c r="W435" s="111"/>
      <c r="X435" s="111"/>
      <c r="Y435" s="111"/>
      <c r="Z435" s="111"/>
    </row>
    <row r="436" spans="1:26" ht="12.75" customHeight="1" x14ac:dyDescent="0.25">
      <c r="A436" s="110"/>
      <c r="B436" s="155"/>
      <c r="C436" s="155"/>
      <c r="D436" s="155"/>
      <c r="E436" s="110"/>
      <c r="F436" s="110"/>
      <c r="G436" s="110"/>
      <c r="H436" s="110"/>
      <c r="I436" s="110"/>
      <c r="J436" s="110"/>
      <c r="K436" s="110"/>
      <c r="L436" s="110"/>
      <c r="M436" s="110"/>
      <c r="N436" s="110"/>
      <c r="O436" s="110"/>
      <c r="P436" s="110"/>
      <c r="Q436" s="110"/>
      <c r="R436" s="110"/>
      <c r="S436" s="110"/>
      <c r="T436" s="110"/>
      <c r="U436" s="111"/>
      <c r="V436" s="111"/>
      <c r="W436" s="111"/>
      <c r="X436" s="111"/>
      <c r="Y436" s="111"/>
      <c r="Z436" s="111"/>
    </row>
    <row r="437" spans="1:26" ht="12.75" customHeight="1" x14ac:dyDescent="0.25">
      <c r="A437" s="110"/>
      <c r="B437" s="155"/>
      <c r="C437" s="155"/>
      <c r="D437" s="155"/>
      <c r="E437" s="110"/>
      <c r="F437" s="110"/>
      <c r="G437" s="110"/>
      <c r="H437" s="110"/>
      <c r="I437" s="110"/>
      <c r="J437" s="110"/>
      <c r="K437" s="110"/>
      <c r="L437" s="110"/>
      <c r="M437" s="110"/>
      <c r="N437" s="110"/>
      <c r="O437" s="110"/>
      <c r="P437" s="110"/>
      <c r="Q437" s="110"/>
      <c r="R437" s="110"/>
      <c r="S437" s="110"/>
      <c r="T437" s="110"/>
      <c r="U437" s="111"/>
      <c r="V437" s="111"/>
      <c r="W437" s="111"/>
      <c r="X437" s="111"/>
      <c r="Y437" s="111"/>
      <c r="Z437" s="111"/>
    </row>
    <row r="438" spans="1:26" ht="12.75" customHeight="1" x14ac:dyDescent="0.25">
      <c r="A438" s="110"/>
      <c r="B438" s="155"/>
      <c r="C438" s="155"/>
      <c r="D438" s="155"/>
      <c r="E438" s="110"/>
      <c r="F438" s="110"/>
      <c r="G438" s="110"/>
      <c r="H438" s="110"/>
      <c r="I438" s="110"/>
      <c r="J438" s="110"/>
      <c r="K438" s="110"/>
      <c r="L438" s="110"/>
      <c r="M438" s="110"/>
      <c r="N438" s="110"/>
      <c r="O438" s="110"/>
      <c r="P438" s="110"/>
      <c r="Q438" s="110"/>
      <c r="R438" s="110"/>
      <c r="S438" s="110"/>
      <c r="T438" s="110"/>
      <c r="U438" s="111"/>
      <c r="V438" s="111"/>
      <c r="W438" s="111"/>
      <c r="X438" s="111"/>
      <c r="Y438" s="111"/>
      <c r="Z438" s="111"/>
    </row>
    <row r="439" spans="1:26" ht="12.75" customHeight="1" x14ac:dyDescent="0.25">
      <c r="A439" s="110"/>
      <c r="B439" s="110"/>
      <c r="C439" s="110"/>
      <c r="D439" s="155"/>
      <c r="E439" s="110"/>
      <c r="F439" s="110"/>
      <c r="G439" s="110"/>
      <c r="H439" s="110"/>
      <c r="I439" s="110"/>
      <c r="J439" s="110"/>
      <c r="K439" s="110"/>
      <c r="L439" s="110"/>
      <c r="M439" s="110"/>
      <c r="N439" s="110"/>
      <c r="O439" s="110"/>
      <c r="P439" s="110"/>
      <c r="Q439" s="110"/>
      <c r="R439" s="110"/>
      <c r="S439" s="110"/>
      <c r="T439" s="110"/>
      <c r="U439" s="111"/>
      <c r="V439" s="111"/>
      <c r="W439" s="111"/>
      <c r="X439" s="111"/>
      <c r="Y439" s="111"/>
      <c r="Z439" s="111"/>
    </row>
    <row r="440" spans="1:26" ht="12.75" customHeight="1" x14ac:dyDescent="0.25">
      <c r="A440" s="110"/>
      <c r="B440" s="110"/>
      <c r="C440" s="110"/>
      <c r="D440" s="110"/>
      <c r="E440" s="110"/>
      <c r="F440" s="110"/>
      <c r="G440" s="110"/>
      <c r="H440" s="110"/>
      <c r="I440" s="110"/>
      <c r="J440" s="110"/>
      <c r="K440" s="110"/>
      <c r="L440" s="110"/>
      <c r="M440" s="110"/>
      <c r="N440" s="110"/>
      <c r="O440" s="110"/>
      <c r="P440" s="110"/>
      <c r="Q440" s="110"/>
      <c r="R440" s="110"/>
      <c r="S440" s="110"/>
      <c r="T440" s="110"/>
      <c r="U440" s="111"/>
      <c r="V440" s="111"/>
      <c r="W440" s="111"/>
      <c r="X440" s="111"/>
      <c r="Y440" s="111"/>
      <c r="Z440" s="111"/>
    </row>
    <row r="441" spans="1:26" ht="12.75" customHeight="1" x14ac:dyDescent="0.25">
      <c r="A441" s="110"/>
      <c r="B441" s="110"/>
      <c r="C441" s="110"/>
      <c r="D441" s="110"/>
      <c r="E441" s="110"/>
      <c r="F441" s="110"/>
      <c r="G441" s="110"/>
      <c r="H441" s="110"/>
      <c r="I441" s="110"/>
      <c r="J441" s="110"/>
      <c r="K441" s="110"/>
      <c r="L441" s="110"/>
      <c r="M441" s="110"/>
      <c r="N441" s="110"/>
      <c r="O441" s="110"/>
      <c r="P441" s="110"/>
      <c r="Q441" s="110"/>
      <c r="R441" s="110"/>
      <c r="S441" s="110"/>
      <c r="T441" s="110"/>
      <c r="U441" s="111"/>
      <c r="V441" s="111"/>
      <c r="W441" s="111"/>
      <c r="X441" s="111"/>
      <c r="Y441" s="111"/>
      <c r="Z441" s="111"/>
    </row>
    <row r="442" spans="1:26" ht="12.75" customHeight="1" x14ac:dyDescent="0.25">
      <c r="A442" s="110"/>
      <c r="B442" s="110"/>
      <c r="C442" s="110"/>
      <c r="D442" s="110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1"/>
      <c r="V442" s="111"/>
      <c r="W442" s="111"/>
      <c r="X442" s="111"/>
      <c r="Y442" s="111"/>
      <c r="Z442" s="111"/>
    </row>
    <row r="443" spans="1:26" ht="12.75" customHeight="1" x14ac:dyDescent="0.25">
      <c r="A443" s="110"/>
      <c r="B443" s="110"/>
      <c r="C443" s="110"/>
      <c r="D443" s="110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1"/>
      <c r="V443" s="111"/>
      <c r="W443" s="111"/>
      <c r="X443" s="111"/>
      <c r="Y443" s="111"/>
      <c r="Z443" s="111"/>
    </row>
    <row r="444" spans="1:26" ht="12.75" customHeight="1" x14ac:dyDescent="0.25">
      <c r="A444" s="110"/>
      <c r="B444" s="110"/>
      <c r="C444" s="110"/>
      <c r="D444" s="110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1"/>
      <c r="V444" s="111"/>
      <c r="W444" s="111"/>
      <c r="X444" s="111"/>
      <c r="Y444" s="111"/>
      <c r="Z444" s="111"/>
    </row>
    <row r="445" spans="1:26" ht="12.75" customHeight="1" x14ac:dyDescent="0.25">
      <c r="A445" s="110"/>
      <c r="B445" s="110"/>
      <c r="C445" s="110"/>
      <c r="D445" s="110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1"/>
      <c r="V445" s="111"/>
      <c r="W445" s="111"/>
      <c r="X445" s="111"/>
      <c r="Y445" s="111"/>
      <c r="Z445" s="111"/>
    </row>
    <row r="446" spans="1:26" ht="12.75" customHeight="1" x14ac:dyDescent="0.25">
      <c r="A446" s="110"/>
      <c r="B446" s="110"/>
      <c r="C446" s="110"/>
      <c r="D446" s="110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1"/>
      <c r="V446" s="111"/>
      <c r="W446" s="111"/>
      <c r="X446" s="111"/>
      <c r="Y446" s="111"/>
      <c r="Z446" s="111"/>
    </row>
    <row r="447" spans="1:26" ht="12.75" customHeight="1" x14ac:dyDescent="0.25">
      <c r="A447" s="110"/>
      <c r="B447" s="110"/>
      <c r="C447" s="110"/>
      <c r="D447" s="110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1"/>
      <c r="V447" s="111"/>
      <c r="W447" s="111"/>
      <c r="X447" s="111"/>
      <c r="Y447" s="111"/>
      <c r="Z447" s="111"/>
    </row>
    <row r="448" spans="1:26" ht="12.75" customHeight="1" x14ac:dyDescent="0.25">
      <c r="A448" s="110"/>
      <c r="B448" s="110"/>
      <c r="C448" s="110"/>
      <c r="D448" s="110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1"/>
      <c r="V448" s="111"/>
      <c r="W448" s="111"/>
      <c r="X448" s="111"/>
      <c r="Y448" s="111"/>
      <c r="Z448" s="111"/>
    </row>
    <row r="449" spans="1:26" ht="12.75" customHeight="1" x14ac:dyDescent="0.25">
      <c r="A449" s="110"/>
      <c r="B449" s="110"/>
      <c r="C449" s="110"/>
      <c r="D449" s="110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1"/>
      <c r="V449" s="111"/>
      <c r="W449" s="111"/>
      <c r="X449" s="111"/>
      <c r="Y449" s="111"/>
      <c r="Z449" s="111"/>
    </row>
    <row r="450" spans="1:26" ht="12.75" customHeight="1" x14ac:dyDescent="0.25">
      <c r="A450" s="110"/>
      <c r="B450" s="110"/>
      <c r="C450" s="110"/>
      <c r="D450" s="110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1"/>
      <c r="V450" s="111"/>
      <c r="W450" s="111"/>
      <c r="X450" s="111"/>
      <c r="Y450" s="111"/>
      <c r="Z450" s="111"/>
    </row>
    <row r="451" spans="1:26" ht="12.75" customHeight="1" x14ac:dyDescent="0.25">
      <c r="A451" s="110"/>
      <c r="B451" s="110"/>
      <c r="C451" s="110"/>
      <c r="D451" s="110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1"/>
      <c r="V451" s="111"/>
      <c r="W451" s="111"/>
      <c r="X451" s="111"/>
      <c r="Y451" s="111"/>
      <c r="Z451" s="111"/>
    </row>
    <row r="452" spans="1:26" ht="12.75" customHeight="1" x14ac:dyDescent="0.25">
      <c r="A452" s="110"/>
      <c r="B452" s="110"/>
      <c r="C452" s="110"/>
      <c r="D452" s="110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1"/>
      <c r="V452" s="111"/>
      <c r="W452" s="111"/>
      <c r="X452" s="111"/>
      <c r="Y452" s="111"/>
      <c r="Z452" s="111"/>
    </row>
    <row r="453" spans="1:26" ht="12.75" customHeight="1" x14ac:dyDescent="0.25">
      <c r="A453" s="110"/>
      <c r="B453" s="110"/>
      <c r="C453" s="110"/>
      <c r="D453" s="110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1"/>
      <c r="V453" s="111"/>
      <c r="W453" s="111"/>
      <c r="X453" s="111"/>
      <c r="Y453" s="111"/>
      <c r="Z453" s="111"/>
    </row>
    <row r="454" spans="1:26" ht="12.75" customHeight="1" x14ac:dyDescent="0.25">
      <c r="A454" s="110"/>
      <c r="B454" s="110"/>
      <c r="C454" s="110"/>
      <c r="D454" s="110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1"/>
      <c r="V454" s="111"/>
      <c r="W454" s="111"/>
      <c r="X454" s="111"/>
      <c r="Y454" s="111"/>
      <c r="Z454" s="111"/>
    </row>
    <row r="455" spans="1:26" ht="12.75" customHeight="1" x14ac:dyDescent="0.25">
      <c r="A455" s="110"/>
      <c r="B455" s="110"/>
      <c r="C455" s="110"/>
      <c r="D455" s="110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1"/>
      <c r="V455" s="111"/>
      <c r="W455" s="111"/>
      <c r="X455" s="111"/>
      <c r="Y455" s="111"/>
      <c r="Z455" s="111"/>
    </row>
    <row r="456" spans="1:26" ht="12.75" customHeight="1" x14ac:dyDescent="0.25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1"/>
      <c r="V456" s="111"/>
      <c r="W456" s="111"/>
      <c r="X456" s="111"/>
      <c r="Y456" s="111"/>
      <c r="Z456" s="111"/>
    </row>
    <row r="457" spans="1:26" ht="12.75" customHeight="1" x14ac:dyDescent="0.25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1"/>
      <c r="V457" s="111"/>
      <c r="W457" s="111"/>
      <c r="X457" s="111"/>
      <c r="Y457" s="111"/>
      <c r="Z457" s="111"/>
    </row>
    <row r="458" spans="1:26" ht="12.75" customHeight="1" x14ac:dyDescent="0.25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1"/>
      <c r="V458" s="111"/>
      <c r="W458" s="111"/>
      <c r="X458" s="111"/>
      <c r="Y458" s="111"/>
      <c r="Z458" s="111"/>
    </row>
    <row r="459" spans="1:26" ht="12.75" customHeight="1" x14ac:dyDescent="0.25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1"/>
      <c r="V459" s="111"/>
      <c r="W459" s="111"/>
      <c r="X459" s="111"/>
      <c r="Y459" s="111"/>
      <c r="Z459" s="111"/>
    </row>
    <row r="460" spans="1:26" ht="12.75" customHeight="1" x14ac:dyDescent="0.25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1"/>
      <c r="V460" s="111"/>
      <c r="W460" s="111"/>
      <c r="X460" s="111"/>
      <c r="Y460" s="111"/>
      <c r="Z460" s="111"/>
    </row>
    <row r="461" spans="1:26" ht="12.75" customHeight="1" x14ac:dyDescent="0.25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1"/>
      <c r="V461" s="111"/>
      <c r="W461" s="111"/>
      <c r="X461" s="111"/>
      <c r="Y461" s="111"/>
      <c r="Z461" s="111"/>
    </row>
    <row r="462" spans="1:26" ht="12.75" customHeight="1" x14ac:dyDescent="0.25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1"/>
      <c r="V462" s="111"/>
      <c r="W462" s="111"/>
      <c r="X462" s="111"/>
      <c r="Y462" s="111"/>
      <c r="Z462" s="111"/>
    </row>
    <row r="463" spans="1:26" ht="12.75" customHeight="1" x14ac:dyDescent="0.25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1"/>
      <c r="V463" s="111"/>
      <c r="W463" s="111"/>
      <c r="X463" s="111"/>
      <c r="Y463" s="111"/>
      <c r="Z463" s="111"/>
    </row>
    <row r="464" spans="1:26" ht="12.75" customHeight="1" x14ac:dyDescent="0.25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1"/>
      <c r="V464" s="111"/>
      <c r="W464" s="111"/>
      <c r="X464" s="111"/>
      <c r="Y464" s="111"/>
      <c r="Z464" s="111"/>
    </row>
    <row r="465" spans="1:26" ht="12.75" customHeight="1" x14ac:dyDescent="0.2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1"/>
      <c r="V465" s="111"/>
      <c r="W465" s="111"/>
      <c r="X465" s="111"/>
      <c r="Y465" s="111"/>
      <c r="Z465" s="111"/>
    </row>
    <row r="466" spans="1:26" ht="12.75" customHeight="1" x14ac:dyDescent="0.25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1"/>
      <c r="V466" s="111"/>
      <c r="W466" s="111"/>
      <c r="X466" s="111"/>
      <c r="Y466" s="111"/>
      <c r="Z466" s="111"/>
    </row>
    <row r="467" spans="1:26" ht="12.75" customHeight="1" x14ac:dyDescent="0.25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1"/>
      <c r="V467" s="111"/>
      <c r="W467" s="111"/>
      <c r="X467" s="111"/>
      <c r="Y467" s="111"/>
      <c r="Z467" s="111"/>
    </row>
    <row r="468" spans="1:26" ht="12.75" customHeight="1" x14ac:dyDescent="0.25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1"/>
      <c r="V468" s="111"/>
      <c r="W468" s="111"/>
      <c r="X468" s="111"/>
      <c r="Y468" s="111"/>
      <c r="Z468" s="111"/>
    </row>
    <row r="469" spans="1:26" ht="12.75" customHeight="1" x14ac:dyDescent="0.25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1"/>
      <c r="V469" s="111"/>
      <c r="W469" s="111"/>
      <c r="X469" s="111"/>
      <c r="Y469" s="111"/>
      <c r="Z469" s="111"/>
    </row>
    <row r="470" spans="1:26" ht="12.75" customHeight="1" x14ac:dyDescent="0.25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1"/>
      <c r="V470" s="111"/>
      <c r="W470" s="111"/>
      <c r="X470" s="111"/>
      <c r="Y470" s="111"/>
      <c r="Z470" s="111"/>
    </row>
    <row r="471" spans="1:26" ht="12.75" customHeight="1" x14ac:dyDescent="0.25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1"/>
      <c r="V471" s="111"/>
      <c r="W471" s="111"/>
      <c r="X471" s="111"/>
      <c r="Y471" s="111"/>
      <c r="Z471" s="111"/>
    </row>
    <row r="472" spans="1:26" ht="12.75" customHeight="1" x14ac:dyDescent="0.25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1"/>
      <c r="V472" s="111"/>
      <c r="W472" s="111"/>
      <c r="X472" s="111"/>
      <c r="Y472" s="111"/>
      <c r="Z472" s="111"/>
    </row>
    <row r="473" spans="1:26" ht="12.75" customHeight="1" x14ac:dyDescent="0.25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1"/>
      <c r="V473" s="111"/>
      <c r="W473" s="111"/>
      <c r="X473" s="111"/>
      <c r="Y473" s="111"/>
      <c r="Z473" s="111"/>
    </row>
    <row r="474" spans="1:26" ht="12.75" customHeight="1" x14ac:dyDescent="0.25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1"/>
      <c r="V474" s="111"/>
      <c r="W474" s="111"/>
      <c r="X474" s="111"/>
      <c r="Y474" s="111"/>
      <c r="Z474" s="111"/>
    </row>
    <row r="475" spans="1:26" ht="12.75" customHeight="1" x14ac:dyDescent="0.2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1"/>
      <c r="V475" s="111"/>
      <c r="W475" s="111"/>
      <c r="X475" s="111"/>
      <c r="Y475" s="111"/>
      <c r="Z475" s="111"/>
    </row>
    <row r="476" spans="1:26" ht="12.75" customHeight="1" x14ac:dyDescent="0.25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1"/>
      <c r="V476" s="111"/>
      <c r="W476" s="111"/>
      <c r="X476" s="111"/>
      <c r="Y476" s="111"/>
      <c r="Z476" s="111"/>
    </row>
    <row r="477" spans="1:26" ht="12.75" customHeight="1" x14ac:dyDescent="0.25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1"/>
      <c r="V477" s="111"/>
      <c r="W477" s="111"/>
      <c r="X477" s="111"/>
      <c r="Y477" s="111"/>
      <c r="Z477" s="111"/>
    </row>
    <row r="478" spans="1:26" ht="12.75" customHeight="1" x14ac:dyDescent="0.25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1"/>
      <c r="V478" s="111"/>
      <c r="W478" s="111"/>
      <c r="X478" s="111"/>
      <c r="Y478" s="111"/>
      <c r="Z478" s="111"/>
    </row>
    <row r="479" spans="1:26" ht="12.75" customHeight="1" x14ac:dyDescent="0.25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1"/>
      <c r="V479" s="111"/>
      <c r="W479" s="111"/>
      <c r="X479" s="111"/>
      <c r="Y479" s="111"/>
      <c r="Z479" s="111"/>
    </row>
    <row r="480" spans="1:26" ht="12.75" customHeight="1" x14ac:dyDescent="0.25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1"/>
      <c r="V480" s="111"/>
      <c r="W480" s="111"/>
      <c r="X480" s="111"/>
      <c r="Y480" s="111"/>
      <c r="Z480" s="111"/>
    </row>
    <row r="481" spans="1:26" ht="12.75" customHeight="1" x14ac:dyDescent="0.25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1"/>
      <c r="V481" s="111"/>
      <c r="W481" s="111"/>
      <c r="X481" s="111"/>
      <c r="Y481" s="111"/>
      <c r="Z481" s="111"/>
    </row>
    <row r="482" spans="1:26" ht="12.75" customHeight="1" x14ac:dyDescent="0.25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1"/>
      <c r="V482" s="111"/>
      <c r="W482" s="111"/>
      <c r="X482" s="111"/>
      <c r="Y482" s="111"/>
      <c r="Z482" s="111"/>
    </row>
    <row r="483" spans="1:26" ht="12.75" customHeight="1" x14ac:dyDescent="0.25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1"/>
      <c r="V483" s="111"/>
      <c r="W483" s="111"/>
      <c r="X483" s="111"/>
      <c r="Y483" s="111"/>
      <c r="Z483" s="111"/>
    </row>
    <row r="484" spans="1:26" ht="12.75" customHeight="1" x14ac:dyDescent="0.25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1"/>
      <c r="V484" s="111"/>
      <c r="W484" s="111"/>
      <c r="X484" s="111"/>
      <c r="Y484" s="111"/>
      <c r="Z484" s="111"/>
    </row>
    <row r="485" spans="1:26" ht="12.75" customHeight="1" x14ac:dyDescent="0.2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1"/>
      <c r="V485" s="111"/>
      <c r="W485" s="111"/>
      <c r="X485" s="111"/>
      <c r="Y485" s="111"/>
      <c r="Z485" s="111"/>
    </row>
    <row r="486" spans="1:26" ht="12.75" customHeight="1" x14ac:dyDescent="0.25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1"/>
      <c r="V486" s="111"/>
      <c r="W486" s="111"/>
      <c r="X486" s="111"/>
      <c r="Y486" s="111"/>
      <c r="Z486" s="111"/>
    </row>
    <row r="487" spans="1:26" ht="12.75" customHeight="1" x14ac:dyDescent="0.25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1"/>
      <c r="V487" s="111"/>
      <c r="W487" s="111"/>
      <c r="X487" s="111"/>
      <c r="Y487" s="111"/>
      <c r="Z487" s="111"/>
    </row>
    <row r="488" spans="1:26" ht="12.75" customHeight="1" x14ac:dyDescent="0.25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1"/>
      <c r="V488" s="111"/>
      <c r="W488" s="111"/>
      <c r="X488" s="111"/>
      <c r="Y488" s="111"/>
      <c r="Z488" s="111"/>
    </row>
    <row r="489" spans="1:26" ht="12.75" customHeight="1" x14ac:dyDescent="0.25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1"/>
      <c r="V489" s="111"/>
      <c r="W489" s="111"/>
      <c r="X489" s="111"/>
      <c r="Y489" s="111"/>
      <c r="Z489" s="111"/>
    </row>
    <row r="490" spans="1:26" ht="12.75" customHeight="1" x14ac:dyDescent="0.25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1"/>
      <c r="V490" s="111"/>
      <c r="W490" s="111"/>
      <c r="X490" s="111"/>
      <c r="Y490" s="111"/>
      <c r="Z490" s="111"/>
    </row>
    <row r="491" spans="1:26" ht="12.75" customHeight="1" x14ac:dyDescent="0.25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1"/>
      <c r="V491" s="111"/>
      <c r="W491" s="111"/>
      <c r="X491" s="111"/>
      <c r="Y491" s="111"/>
      <c r="Z491" s="111"/>
    </row>
    <row r="492" spans="1:26" ht="12.75" customHeight="1" x14ac:dyDescent="0.25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1"/>
      <c r="V492" s="111"/>
      <c r="W492" s="111"/>
      <c r="X492" s="111"/>
      <c r="Y492" s="111"/>
      <c r="Z492" s="111"/>
    </row>
    <row r="493" spans="1:26" ht="12.75" customHeight="1" x14ac:dyDescent="0.25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1"/>
      <c r="V493" s="111"/>
      <c r="W493" s="111"/>
      <c r="X493" s="111"/>
      <c r="Y493" s="111"/>
      <c r="Z493" s="111"/>
    </row>
    <row r="494" spans="1:26" ht="12.75" customHeight="1" x14ac:dyDescent="0.25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1"/>
      <c r="V494" s="111"/>
      <c r="W494" s="111"/>
      <c r="X494" s="111"/>
      <c r="Y494" s="111"/>
      <c r="Z494" s="111"/>
    </row>
    <row r="495" spans="1:26" ht="12.75" customHeight="1" x14ac:dyDescent="0.2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1"/>
      <c r="V495" s="111"/>
      <c r="W495" s="111"/>
      <c r="X495" s="111"/>
      <c r="Y495" s="111"/>
      <c r="Z495" s="111"/>
    </row>
    <row r="496" spans="1:26" ht="12.75" customHeight="1" x14ac:dyDescent="0.25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1"/>
      <c r="V496" s="111"/>
      <c r="W496" s="111"/>
      <c r="X496" s="111"/>
      <c r="Y496" s="111"/>
      <c r="Z496" s="111"/>
    </row>
    <row r="497" spans="1:26" ht="12.75" customHeight="1" x14ac:dyDescent="0.25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1"/>
      <c r="V497" s="111"/>
      <c r="W497" s="111"/>
      <c r="X497" s="111"/>
      <c r="Y497" s="111"/>
      <c r="Z497" s="111"/>
    </row>
    <row r="498" spans="1:26" ht="12.75" customHeight="1" x14ac:dyDescent="0.25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1"/>
      <c r="V498" s="111"/>
      <c r="W498" s="111"/>
      <c r="X498" s="111"/>
      <c r="Y498" s="111"/>
      <c r="Z498" s="111"/>
    </row>
    <row r="499" spans="1:26" ht="12.75" customHeight="1" x14ac:dyDescent="0.25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1"/>
      <c r="V499" s="111"/>
      <c r="W499" s="111"/>
      <c r="X499" s="111"/>
      <c r="Y499" s="111"/>
      <c r="Z499" s="111"/>
    </row>
    <row r="500" spans="1:26" ht="12.75" customHeight="1" x14ac:dyDescent="0.25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1"/>
      <c r="V500" s="111"/>
      <c r="W500" s="111"/>
      <c r="X500" s="111"/>
      <c r="Y500" s="111"/>
      <c r="Z500" s="111"/>
    </row>
    <row r="501" spans="1:26" ht="12.75" customHeight="1" x14ac:dyDescent="0.25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1"/>
      <c r="V501" s="111"/>
      <c r="W501" s="111"/>
      <c r="X501" s="111"/>
      <c r="Y501" s="111"/>
      <c r="Z501" s="111"/>
    </row>
    <row r="502" spans="1:26" ht="12.75" customHeight="1" x14ac:dyDescent="0.25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1"/>
      <c r="V502" s="111"/>
      <c r="W502" s="111"/>
      <c r="X502" s="111"/>
      <c r="Y502" s="111"/>
      <c r="Z502" s="111"/>
    </row>
    <row r="503" spans="1:26" ht="12.75" customHeight="1" x14ac:dyDescent="0.25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1"/>
      <c r="V503" s="111"/>
      <c r="W503" s="111"/>
      <c r="X503" s="111"/>
      <c r="Y503" s="111"/>
      <c r="Z503" s="111"/>
    </row>
    <row r="504" spans="1:26" ht="12.75" customHeight="1" x14ac:dyDescent="0.25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1"/>
      <c r="V504" s="111"/>
      <c r="W504" s="111"/>
      <c r="X504" s="111"/>
      <c r="Y504" s="111"/>
      <c r="Z504" s="111"/>
    </row>
    <row r="505" spans="1:26" ht="12.75" customHeight="1" x14ac:dyDescent="0.2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1"/>
      <c r="V505" s="111"/>
      <c r="W505" s="111"/>
      <c r="X505" s="111"/>
      <c r="Y505" s="111"/>
      <c r="Z505" s="111"/>
    </row>
    <row r="506" spans="1:26" ht="12.75" customHeight="1" x14ac:dyDescent="0.25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1"/>
      <c r="V506" s="111"/>
      <c r="W506" s="111"/>
      <c r="X506" s="111"/>
      <c r="Y506" s="111"/>
      <c r="Z506" s="111"/>
    </row>
    <row r="507" spans="1:26" ht="12.75" customHeight="1" x14ac:dyDescent="0.25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1"/>
      <c r="V507" s="111"/>
      <c r="W507" s="111"/>
      <c r="X507" s="111"/>
      <c r="Y507" s="111"/>
      <c r="Z507" s="111"/>
    </row>
    <row r="508" spans="1:26" ht="12.75" customHeight="1" x14ac:dyDescent="0.25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1"/>
      <c r="V508" s="111"/>
      <c r="W508" s="111"/>
      <c r="X508" s="111"/>
      <c r="Y508" s="111"/>
      <c r="Z508" s="111"/>
    </row>
    <row r="509" spans="1:26" ht="12.75" customHeight="1" x14ac:dyDescent="0.25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1"/>
      <c r="V509" s="111"/>
      <c r="W509" s="111"/>
      <c r="X509" s="111"/>
      <c r="Y509" s="111"/>
      <c r="Z509" s="111"/>
    </row>
    <row r="510" spans="1:26" ht="12.75" customHeight="1" x14ac:dyDescent="0.25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1"/>
      <c r="V510" s="111"/>
      <c r="W510" s="111"/>
      <c r="X510" s="111"/>
      <c r="Y510" s="111"/>
      <c r="Z510" s="111"/>
    </row>
    <row r="511" spans="1:26" ht="12.75" customHeight="1" x14ac:dyDescent="0.25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1"/>
      <c r="V511" s="111"/>
      <c r="W511" s="111"/>
      <c r="X511" s="111"/>
      <c r="Y511" s="111"/>
      <c r="Z511" s="111"/>
    </row>
    <row r="512" spans="1:26" ht="12.75" customHeight="1" x14ac:dyDescent="0.25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1"/>
      <c r="V512" s="111"/>
      <c r="W512" s="111"/>
      <c r="X512" s="111"/>
      <c r="Y512" s="111"/>
      <c r="Z512" s="111"/>
    </row>
    <row r="513" spans="1:26" ht="12.75" customHeight="1" x14ac:dyDescent="0.25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1"/>
      <c r="V513" s="111"/>
      <c r="W513" s="111"/>
      <c r="X513" s="111"/>
      <c r="Y513" s="111"/>
      <c r="Z513" s="111"/>
    </row>
    <row r="514" spans="1:26" ht="12.75" customHeight="1" x14ac:dyDescent="0.25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1"/>
      <c r="V514" s="111"/>
      <c r="W514" s="111"/>
      <c r="X514" s="111"/>
      <c r="Y514" s="111"/>
      <c r="Z514" s="111"/>
    </row>
    <row r="515" spans="1:26" ht="12.75" customHeight="1" x14ac:dyDescent="0.2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1"/>
      <c r="V515" s="111"/>
      <c r="W515" s="111"/>
      <c r="X515" s="111"/>
      <c r="Y515" s="111"/>
      <c r="Z515" s="111"/>
    </row>
    <row r="516" spans="1:26" ht="12.75" customHeight="1" x14ac:dyDescent="0.25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1"/>
      <c r="V516" s="111"/>
      <c r="W516" s="111"/>
      <c r="X516" s="111"/>
      <c r="Y516" s="111"/>
      <c r="Z516" s="111"/>
    </row>
    <row r="517" spans="1:26" ht="12.75" customHeight="1" x14ac:dyDescent="0.25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1"/>
      <c r="V517" s="111"/>
      <c r="W517" s="111"/>
      <c r="X517" s="111"/>
      <c r="Y517" s="111"/>
      <c r="Z517" s="111"/>
    </row>
    <row r="518" spans="1:26" ht="12.75" customHeight="1" x14ac:dyDescent="0.25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1"/>
      <c r="V518" s="111"/>
      <c r="W518" s="111"/>
      <c r="X518" s="111"/>
      <c r="Y518" s="111"/>
      <c r="Z518" s="111"/>
    </row>
    <row r="519" spans="1:26" ht="12.75" customHeight="1" x14ac:dyDescent="0.25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1"/>
      <c r="V519" s="111"/>
      <c r="W519" s="111"/>
      <c r="X519" s="111"/>
      <c r="Y519" s="111"/>
      <c r="Z519" s="111"/>
    </row>
    <row r="520" spans="1:26" ht="12.75" customHeight="1" x14ac:dyDescent="0.25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1"/>
      <c r="V520" s="111"/>
      <c r="W520" s="111"/>
      <c r="X520" s="111"/>
      <c r="Y520" s="111"/>
      <c r="Z520" s="111"/>
    </row>
    <row r="521" spans="1:26" ht="12.75" customHeight="1" x14ac:dyDescent="0.25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1"/>
      <c r="V521" s="111"/>
      <c r="W521" s="111"/>
      <c r="X521" s="111"/>
      <c r="Y521" s="111"/>
      <c r="Z521" s="111"/>
    </row>
    <row r="522" spans="1:26" ht="12.75" customHeight="1" x14ac:dyDescent="0.25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1"/>
      <c r="V522" s="111"/>
      <c r="W522" s="111"/>
      <c r="X522" s="111"/>
      <c r="Y522" s="111"/>
      <c r="Z522" s="111"/>
    </row>
    <row r="523" spans="1:26" ht="12.75" customHeight="1" x14ac:dyDescent="0.25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1"/>
      <c r="V523" s="111"/>
      <c r="W523" s="111"/>
      <c r="X523" s="111"/>
      <c r="Y523" s="111"/>
      <c r="Z523" s="111"/>
    </row>
    <row r="524" spans="1:26" ht="12.75" customHeight="1" x14ac:dyDescent="0.25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1"/>
      <c r="V524" s="111"/>
      <c r="W524" s="111"/>
      <c r="X524" s="111"/>
      <c r="Y524" s="111"/>
      <c r="Z524" s="111"/>
    </row>
    <row r="525" spans="1:26" ht="12.75" customHeight="1" x14ac:dyDescent="0.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1"/>
      <c r="V525" s="111"/>
      <c r="W525" s="111"/>
      <c r="X525" s="111"/>
      <c r="Y525" s="111"/>
      <c r="Z525" s="111"/>
    </row>
    <row r="526" spans="1:26" ht="12.75" customHeight="1" x14ac:dyDescent="0.25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1"/>
      <c r="V526" s="111"/>
      <c r="W526" s="111"/>
      <c r="X526" s="111"/>
      <c r="Y526" s="111"/>
      <c r="Z526" s="111"/>
    </row>
    <row r="527" spans="1:26" ht="12.75" customHeight="1" x14ac:dyDescent="0.25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1"/>
      <c r="V527" s="111"/>
      <c r="W527" s="111"/>
      <c r="X527" s="111"/>
      <c r="Y527" s="111"/>
      <c r="Z527" s="111"/>
    </row>
    <row r="528" spans="1:26" ht="12.75" customHeight="1" x14ac:dyDescent="0.25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1"/>
      <c r="V528" s="111"/>
      <c r="W528" s="111"/>
      <c r="X528" s="111"/>
      <c r="Y528" s="111"/>
      <c r="Z528" s="111"/>
    </row>
    <row r="529" spans="1:26" ht="12.75" customHeight="1" x14ac:dyDescent="0.25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1"/>
      <c r="V529" s="111"/>
      <c r="W529" s="111"/>
      <c r="X529" s="111"/>
      <c r="Y529" s="111"/>
      <c r="Z529" s="111"/>
    </row>
    <row r="530" spans="1:26" ht="12.75" customHeight="1" x14ac:dyDescent="0.25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1"/>
      <c r="V530" s="111"/>
      <c r="W530" s="111"/>
      <c r="X530" s="111"/>
      <c r="Y530" s="111"/>
      <c r="Z530" s="111"/>
    </row>
    <row r="531" spans="1:26" ht="12.75" customHeight="1" x14ac:dyDescent="0.25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1"/>
      <c r="V531" s="111"/>
      <c r="W531" s="111"/>
      <c r="X531" s="111"/>
      <c r="Y531" s="111"/>
      <c r="Z531" s="111"/>
    </row>
    <row r="532" spans="1:26" ht="12.75" customHeight="1" x14ac:dyDescent="0.25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1"/>
      <c r="V532" s="111"/>
      <c r="W532" s="111"/>
      <c r="X532" s="111"/>
      <c r="Y532" s="111"/>
      <c r="Z532" s="111"/>
    </row>
    <row r="533" spans="1:26" ht="12.75" customHeight="1" x14ac:dyDescent="0.25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1"/>
      <c r="V533" s="111"/>
      <c r="W533" s="111"/>
      <c r="X533" s="111"/>
      <c r="Y533" s="111"/>
      <c r="Z533" s="111"/>
    </row>
    <row r="534" spans="1:26" ht="12.75" customHeight="1" x14ac:dyDescent="0.25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1"/>
      <c r="V534" s="111"/>
      <c r="W534" s="111"/>
      <c r="X534" s="111"/>
      <c r="Y534" s="111"/>
      <c r="Z534" s="111"/>
    </row>
    <row r="535" spans="1:26" ht="12.75" customHeight="1" x14ac:dyDescent="0.2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1"/>
      <c r="V535" s="111"/>
      <c r="W535" s="111"/>
      <c r="X535" s="111"/>
      <c r="Y535" s="111"/>
      <c r="Z535" s="111"/>
    </row>
    <row r="536" spans="1:26" ht="12.75" customHeight="1" x14ac:dyDescent="0.25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1"/>
      <c r="V536" s="111"/>
      <c r="W536" s="111"/>
      <c r="X536" s="111"/>
      <c r="Y536" s="111"/>
      <c r="Z536" s="111"/>
    </row>
    <row r="537" spans="1:26" ht="12.75" customHeight="1" x14ac:dyDescent="0.25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1"/>
      <c r="V537" s="111"/>
      <c r="W537" s="111"/>
      <c r="X537" s="111"/>
      <c r="Y537" s="111"/>
      <c r="Z537" s="111"/>
    </row>
    <row r="538" spans="1:26" ht="12.75" customHeight="1" x14ac:dyDescent="0.25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1"/>
      <c r="V538" s="111"/>
      <c r="W538" s="111"/>
      <c r="X538" s="111"/>
      <c r="Y538" s="111"/>
      <c r="Z538" s="111"/>
    </row>
    <row r="539" spans="1:26" ht="12.75" customHeight="1" x14ac:dyDescent="0.25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1"/>
      <c r="V539" s="111"/>
      <c r="W539" s="111"/>
      <c r="X539" s="111"/>
      <c r="Y539" s="111"/>
      <c r="Z539" s="111"/>
    </row>
    <row r="540" spans="1:26" ht="12.75" customHeight="1" x14ac:dyDescent="0.25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1"/>
      <c r="V540" s="111"/>
      <c r="W540" s="111"/>
      <c r="X540" s="111"/>
      <c r="Y540" s="111"/>
      <c r="Z540" s="111"/>
    </row>
    <row r="541" spans="1:26" ht="12.75" customHeight="1" x14ac:dyDescent="0.25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1"/>
      <c r="V541" s="111"/>
      <c r="W541" s="111"/>
      <c r="X541" s="111"/>
      <c r="Y541" s="111"/>
      <c r="Z541" s="111"/>
    </row>
    <row r="542" spans="1:26" ht="12.75" customHeight="1" x14ac:dyDescent="0.25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1"/>
      <c r="V542" s="111"/>
      <c r="W542" s="111"/>
      <c r="X542" s="111"/>
      <c r="Y542" s="111"/>
      <c r="Z542" s="111"/>
    </row>
    <row r="543" spans="1:26" ht="12.75" customHeight="1" x14ac:dyDescent="0.25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1"/>
      <c r="V543" s="111"/>
      <c r="W543" s="111"/>
      <c r="X543" s="111"/>
      <c r="Y543" s="111"/>
      <c r="Z543" s="111"/>
    </row>
    <row r="544" spans="1:26" ht="12.75" customHeight="1" x14ac:dyDescent="0.25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1"/>
      <c r="V544" s="111"/>
      <c r="W544" s="111"/>
      <c r="X544" s="111"/>
      <c r="Y544" s="111"/>
      <c r="Z544" s="111"/>
    </row>
    <row r="545" spans="1:26" ht="12.75" customHeight="1" x14ac:dyDescent="0.2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1"/>
      <c r="V545" s="111"/>
      <c r="W545" s="111"/>
      <c r="X545" s="111"/>
      <c r="Y545" s="111"/>
      <c r="Z545" s="111"/>
    </row>
    <row r="546" spans="1:26" ht="12.75" customHeight="1" x14ac:dyDescent="0.25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1"/>
      <c r="V546" s="111"/>
      <c r="W546" s="111"/>
      <c r="X546" s="111"/>
      <c r="Y546" s="111"/>
      <c r="Z546" s="111"/>
    </row>
    <row r="547" spans="1:26" ht="12.75" customHeight="1" x14ac:dyDescent="0.25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1"/>
      <c r="V547" s="111"/>
      <c r="W547" s="111"/>
      <c r="X547" s="111"/>
      <c r="Y547" s="111"/>
      <c r="Z547" s="111"/>
    </row>
    <row r="548" spans="1:26" ht="12.75" customHeight="1" x14ac:dyDescent="0.25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1"/>
      <c r="V548" s="111"/>
      <c r="W548" s="111"/>
      <c r="X548" s="111"/>
      <c r="Y548" s="111"/>
      <c r="Z548" s="111"/>
    </row>
    <row r="549" spans="1:26" ht="12.75" customHeight="1" x14ac:dyDescent="0.25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1"/>
      <c r="V549" s="111"/>
      <c r="W549" s="111"/>
      <c r="X549" s="111"/>
      <c r="Y549" s="111"/>
      <c r="Z549" s="111"/>
    </row>
    <row r="550" spans="1:26" ht="12.75" customHeight="1" x14ac:dyDescent="0.25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1"/>
      <c r="V550" s="111"/>
      <c r="W550" s="111"/>
      <c r="X550" s="111"/>
      <c r="Y550" s="111"/>
      <c r="Z550" s="111"/>
    </row>
    <row r="551" spans="1:26" ht="12.75" customHeight="1" x14ac:dyDescent="0.25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1"/>
      <c r="V551" s="111"/>
      <c r="W551" s="111"/>
      <c r="X551" s="111"/>
      <c r="Y551" s="111"/>
      <c r="Z551" s="111"/>
    </row>
    <row r="552" spans="1:26" ht="12.75" customHeight="1" x14ac:dyDescent="0.25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1"/>
      <c r="V552" s="111"/>
      <c r="W552" s="111"/>
      <c r="X552" s="111"/>
      <c r="Y552" s="111"/>
      <c r="Z552" s="111"/>
    </row>
    <row r="553" spans="1:26" ht="12.75" customHeight="1" x14ac:dyDescent="0.25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1"/>
      <c r="V553" s="111"/>
      <c r="W553" s="111"/>
      <c r="X553" s="111"/>
      <c r="Y553" s="111"/>
      <c r="Z553" s="111"/>
    </row>
    <row r="554" spans="1:26" ht="12.75" customHeight="1" x14ac:dyDescent="0.25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1"/>
      <c r="V554" s="111"/>
      <c r="W554" s="111"/>
      <c r="X554" s="111"/>
      <c r="Y554" s="111"/>
      <c r="Z554" s="111"/>
    </row>
    <row r="555" spans="1:26" ht="12.75" customHeight="1" x14ac:dyDescent="0.2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1"/>
      <c r="V555" s="111"/>
      <c r="W555" s="111"/>
      <c r="X555" s="111"/>
      <c r="Y555" s="111"/>
      <c r="Z555" s="111"/>
    </row>
    <row r="556" spans="1:26" ht="12.75" customHeight="1" x14ac:dyDescent="0.25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1"/>
      <c r="V556" s="111"/>
      <c r="W556" s="111"/>
      <c r="X556" s="111"/>
      <c r="Y556" s="111"/>
      <c r="Z556" s="111"/>
    </row>
    <row r="557" spans="1:26" ht="12.75" customHeight="1" x14ac:dyDescent="0.25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1"/>
      <c r="V557" s="111"/>
      <c r="W557" s="111"/>
      <c r="X557" s="111"/>
      <c r="Y557" s="111"/>
      <c r="Z557" s="111"/>
    </row>
    <row r="558" spans="1:26" ht="12.75" customHeight="1" x14ac:dyDescent="0.25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1"/>
      <c r="V558" s="111"/>
      <c r="W558" s="111"/>
      <c r="X558" s="111"/>
      <c r="Y558" s="111"/>
      <c r="Z558" s="111"/>
    </row>
    <row r="559" spans="1:26" ht="12.75" customHeight="1" x14ac:dyDescent="0.25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1"/>
      <c r="V559" s="111"/>
      <c r="W559" s="111"/>
      <c r="X559" s="111"/>
      <c r="Y559" s="111"/>
      <c r="Z559" s="111"/>
    </row>
    <row r="560" spans="1:26" ht="12.75" customHeight="1" x14ac:dyDescent="0.25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1"/>
      <c r="V560" s="111"/>
      <c r="W560" s="111"/>
      <c r="X560" s="111"/>
      <c r="Y560" s="111"/>
      <c r="Z560" s="111"/>
    </row>
    <row r="561" spans="1:26" ht="12.75" customHeight="1" x14ac:dyDescent="0.25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1"/>
      <c r="V561" s="111"/>
      <c r="W561" s="111"/>
      <c r="X561" s="111"/>
      <c r="Y561" s="111"/>
      <c r="Z561" s="111"/>
    </row>
    <row r="562" spans="1:26" ht="12.75" customHeight="1" x14ac:dyDescent="0.25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1"/>
      <c r="V562" s="111"/>
      <c r="W562" s="111"/>
      <c r="X562" s="111"/>
      <c r="Y562" s="111"/>
      <c r="Z562" s="111"/>
    </row>
    <row r="563" spans="1:26" ht="12.75" customHeight="1" x14ac:dyDescent="0.25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1"/>
      <c r="V563" s="111"/>
      <c r="W563" s="111"/>
      <c r="X563" s="111"/>
      <c r="Y563" s="111"/>
      <c r="Z563" s="111"/>
    </row>
    <row r="564" spans="1:26" ht="12.75" customHeight="1" x14ac:dyDescent="0.25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1"/>
      <c r="V564" s="111"/>
      <c r="W564" s="111"/>
      <c r="X564" s="111"/>
      <c r="Y564" s="111"/>
      <c r="Z564" s="111"/>
    </row>
    <row r="565" spans="1:26" ht="12.75" customHeight="1" x14ac:dyDescent="0.2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1"/>
      <c r="V565" s="111"/>
      <c r="W565" s="111"/>
      <c r="X565" s="111"/>
      <c r="Y565" s="111"/>
      <c r="Z565" s="111"/>
    </row>
    <row r="566" spans="1:26" ht="12.75" customHeight="1" x14ac:dyDescent="0.25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1"/>
      <c r="V566" s="111"/>
      <c r="W566" s="111"/>
      <c r="X566" s="111"/>
      <c r="Y566" s="111"/>
      <c r="Z566" s="111"/>
    </row>
    <row r="567" spans="1:26" ht="12.75" customHeight="1" x14ac:dyDescent="0.25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1"/>
      <c r="V567" s="111"/>
      <c r="W567" s="111"/>
      <c r="X567" s="111"/>
      <c r="Y567" s="111"/>
      <c r="Z567" s="111"/>
    </row>
    <row r="568" spans="1:26" ht="12.75" customHeight="1" x14ac:dyDescent="0.25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1"/>
      <c r="V568" s="111"/>
      <c r="W568" s="111"/>
      <c r="X568" s="111"/>
      <c r="Y568" s="111"/>
      <c r="Z568" s="111"/>
    </row>
    <row r="569" spans="1:26" ht="12.75" customHeight="1" x14ac:dyDescent="0.25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1"/>
      <c r="V569" s="111"/>
      <c r="W569" s="111"/>
      <c r="X569" s="111"/>
      <c r="Y569" s="111"/>
      <c r="Z569" s="111"/>
    </row>
    <row r="570" spans="1:26" ht="12.75" customHeight="1" x14ac:dyDescent="0.25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1"/>
      <c r="V570" s="111"/>
      <c r="W570" s="111"/>
      <c r="X570" s="111"/>
      <c r="Y570" s="111"/>
      <c r="Z570" s="111"/>
    </row>
    <row r="571" spans="1:26" ht="12.75" customHeight="1" x14ac:dyDescent="0.25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1"/>
      <c r="V571" s="111"/>
      <c r="W571" s="111"/>
      <c r="X571" s="111"/>
      <c r="Y571" s="111"/>
      <c r="Z571" s="111"/>
    </row>
    <row r="572" spans="1:26" ht="12.75" customHeight="1" x14ac:dyDescent="0.25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1"/>
      <c r="V572" s="111"/>
      <c r="W572" s="111"/>
      <c r="X572" s="111"/>
      <c r="Y572" s="111"/>
      <c r="Z572" s="111"/>
    </row>
    <row r="573" spans="1:26" ht="12.75" customHeight="1" x14ac:dyDescent="0.25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1"/>
      <c r="V573" s="111"/>
      <c r="W573" s="111"/>
      <c r="X573" s="111"/>
      <c r="Y573" s="111"/>
      <c r="Z573" s="111"/>
    </row>
    <row r="574" spans="1:26" ht="12.75" customHeight="1" x14ac:dyDescent="0.25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1"/>
      <c r="V574" s="111"/>
      <c r="W574" s="111"/>
      <c r="X574" s="111"/>
      <c r="Y574" s="111"/>
      <c r="Z574" s="111"/>
    </row>
    <row r="575" spans="1:26" ht="12.75" customHeight="1" x14ac:dyDescent="0.2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1"/>
      <c r="V575" s="111"/>
      <c r="W575" s="111"/>
      <c r="X575" s="111"/>
      <c r="Y575" s="111"/>
      <c r="Z575" s="111"/>
    </row>
    <row r="576" spans="1:26" ht="12.75" customHeight="1" x14ac:dyDescent="0.25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1"/>
      <c r="V576" s="111"/>
      <c r="W576" s="111"/>
      <c r="X576" s="111"/>
      <c r="Y576" s="111"/>
      <c r="Z576" s="111"/>
    </row>
    <row r="577" spans="1:26" ht="12.75" customHeight="1" x14ac:dyDescent="0.25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1"/>
      <c r="V577" s="111"/>
      <c r="W577" s="111"/>
      <c r="X577" s="111"/>
      <c r="Y577" s="111"/>
      <c r="Z577" s="111"/>
    </row>
    <row r="578" spans="1:26" ht="12.75" customHeight="1" x14ac:dyDescent="0.25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1"/>
      <c r="V578" s="111"/>
      <c r="W578" s="111"/>
      <c r="X578" s="111"/>
      <c r="Y578" s="111"/>
      <c r="Z578" s="111"/>
    </row>
    <row r="579" spans="1:26" ht="12.75" customHeight="1" x14ac:dyDescent="0.25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1"/>
      <c r="V579" s="111"/>
      <c r="W579" s="111"/>
      <c r="X579" s="111"/>
      <c r="Y579" s="111"/>
      <c r="Z579" s="111"/>
    </row>
    <row r="580" spans="1:26" ht="12.75" customHeight="1" x14ac:dyDescent="0.25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1"/>
      <c r="V580" s="111"/>
      <c r="W580" s="111"/>
      <c r="X580" s="111"/>
      <c r="Y580" s="111"/>
      <c r="Z580" s="111"/>
    </row>
    <row r="581" spans="1:26" ht="12.75" customHeight="1" x14ac:dyDescent="0.25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1"/>
      <c r="V581" s="111"/>
      <c r="W581" s="111"/>
      <c r="X581" s="111"/>
      <c r="Y581" s="111"/>
      <c r="Z581" s="111"/>
    </row>
    <row r="582" spans="1:26" ht="12.75" customHeight="1" x14ac:dyDescent="0.25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1"/>
      <c r="V582" s="111"/>
      <c r="W582" s="111"/>
      <c r="X582" s="111"/>
      <c r="Y582" s="111"/>
      <c r="Z582" s="111"/>
    </row>
    <row r="583" spans="1:26" ht="12.75" customHeight="1" x14ac:dyDescent="0.25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1"/>
      <c r="V583" s="111"/>
      <c r="W583" s="111"/>
      <c r="X583" s="111"/>
      <c r="Y583" s="111"/>
      <c r="Z583" s="111"/>
    </row>
    <row r="584" spans="1:26" ht="12.75" customHeight="1" x14ac:dyDescent="0.25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1"/>
      <c r="V584" s="111"/>
      <c r="W584" s="111"/>
      <c r="X584" s="111"/>
      <c r="Y584" s="111"/>
      <c r="Z584" s="111"/>
    </row>
    <row r="585" spans="1:26" ht="12.75" customHeight="1" x14ac:dyDescent="0.2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1"/>
      <c r="V585" s="111"/>
      <c r="W585" s="111"/>
      <c r="X585" s="111"/>
      <c r="Y585" s="111"/>
      <c r="Z585" s="111"/>
    </row>
    <row r="586" spans="1:26" ht="12.75" customHeight="1" x14ac:dyDescent="0.25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1"/>
      <c r="V586" s="111"/>
      <c r="W586" s="111"/>
      <c r="X586" s="111"/>
      <c r="Y586" s="111"/>
      <c r="Z586" s="111"/>
    </row>
    <row r="587" spans="1:26" ht="12.75" customHeight="1" x14ac:dyDescent="0.25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1"/>
      <c r="V587" s="111"/>
      <c r="W587" s="111"/>
      <c r="X587" s="111"/>
      <c r="Y587" s="111"/>
      <c r="Z587" s="111"/>
    </row>
    <row r="588" spans="1:26" ht="12.75" customHeight="1" x14ac:dyDescent="0.25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1"/>
      <c r="V588" s="111"/>
      <c r="W588" s="111"/>
      <c r="X588" s="111"/>
      <c r="Y588" s="111"/>
      <c r="Z588" s="111"/>
    </row>
    <row r="589" spans="1:26" ht="12.75" customHeight="1" x14ac:dyDescent="0.25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1"/>
      <c r="V589" s="111"/>
      <c r="W589" s="111"/>
      <c r="X589" s="111"/>
      <c r="Y589" s="111"/>
      <c r="Z589" s="111"/>
    </row>
    <row r="590" spans="1:26" ht="12.75" customHeight="1" x14ac:dyDescent="0.25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1"/>
      <c r="V590" s="111"/>
      <c r="W590" s="111"/>
      <c r="X590" s="111"/>
      <c r="Y590" s="111"/>
      <c r="Z590" s="111"/>
    </row>
    <row r="591" spans="1:26" ht="12.75" customHeight="1" x14ac:dyDescent="0.25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1"/>
      <c r="V591" s="111"/>
      <c r="W591" s="111"/>
      <c r="X591" s="111"/>
      <c r="Y591" s="111"/>
      <c r="Z591" s="111"/>
    </row>
    <row r="592" spans="1:26" ht="12.75" customHeight="1" x14ac:dyDescent="0.25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1"/>
      <c r="V592" s="111"/>
      <c r="W592" s="111"/>
      <c r="X592" s="111"/>
      <c r="Y592" s="111"/>
      <c r="Z592" s="111"/>
    </row>
    <row r="593" spans="1:26" ht="12.75" customHeight="1" x14ac:dyDescent="0.25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1"/>
      <c r="V593" s="111"/>
      <c r="W593" s="111"/>
      <c r="X593" s="111"/>
      <c r="Y593" s="111"/>
      <c r="Z593" s="111"/>
    </row>
    <row r="594" spans="1:26" ht="12.75" customHeight="1" x14ac:dyDescent="0.25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1"/>
      <c r="V594" s="111"/>
      <c r="W594" s="111"/>
      <c r="X594" s="111"/>
      <c r="Y594" s="111"/>
      <c r="Z594" s="111"/>
    </row>
    <row r="595" spans="1:26" ht="12.75" customHeight="1" x14ac:dyDescent="0.2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1"/>
      <c r="V595" s="111"/>
      <c r="W595" s="111"/>
      <c r="X595" s="111"/>
      <c r="Y595" s="111"/>
      <c r="Z595" s="111"/>
    </row>
    <row r="596" spans="1:26" ht="12.75" customHeight="1" x14ac:dyDescent="0.25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1"/>
      <c r="V596" s="111"/>
      <c r="W596" s="111"/>
      <c r="X596" s="111"/>
      <c r="Y596" s="111"/>
      <c r="Z596" s="111"/>
    </row>
    <row r="597" spans="1:26" ht="12.75" customHeight="1" x14ac:dyDescent="0.25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1"/>
      <c r="V597" s="111"/>
      <c r="W597" s="111"/>
      <c r="X597" s="111"/>
      <c r="Y597" s="111"/>
      <c r="Z597" s="111"/>
    </row>
    <row r="598" spans="1:26" ht="12.75" customHeight="1" x14ac:dyDescent="0.25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1"/>
      <c r="V598" s="111"/>
      <c r="W598" s="111"/>
      <c r="X598" s="111"/>
      <c r="Y598" s="111"/>
      <c r="Z598" s="111"/>
    </row>
    <row r="599" spans="1:26" ht="12.75" customHeight="1" x14ac:dyDescent="0.25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1"/>
      <c r="V599" s="111"/>
      <c r="W599" s="111"/>
      <c r="X599" s="111"/>
      <c r="Y599" s="111"/>
      <c r="Z599" s="111"/>
    </row>
    <row r="600" spans="1:26" ht="12.75" customHeight="1" x14ac:dyDescent="0.25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1"/>
      <c r="V600" s="111"/>
      <c r="W600" s="111"/>
      <c r="X600" s="111"/>
      <c r="Y600" s="111"/>
      <c r="Z600" s="111"/>
    </row>
    <row r="601" spans="1:26" ht="12.75" customHeight="1" x14ac:dyDescent="0.25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1"/>
      <c r="V601" s="111"/>
      <c r="W601" s="111"/>
      <c r="X601" s="111"/>
      <c r="Y601" s="111"/>
      <c r="Z601" s="111"/>
    </row>
    <row r="602" spans="1:26" ht="12.75" customHeight="1" x14ac:dyDescent="0.25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1"/>
      <c r="V602" s="111"/>
      <c r="W602" s="111"/>
      <c r="X602" s="111"/>
      <c r="Y602" s="111"/>
      <c r="Z602" s="111"/>
    </row>
    <row r="603" spans="1:26" ht="12.75" customHeight="1" x14ac:dyDescent="0.25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1"/>
      <c r="V603" s="111"/>
      <c r="W603" s="111"/>
      <c r="X603" s="111"/>
      <c r="Y603" s="111"/>
      <c r="Z603" s="111"/>
    </row>
    <row r="604" spans="1:26" ht="12.75" customHeight="1" x14ac:dyDescent="0.25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1"/>
      <c r="V604" s="111"/>
      <c r="W604" s="111"/>
      <c r="X604" s="111"/>
      <c r="Y604" s="111"/>
      <c r="Z604" s="111"/>
    </row>
    <row r="605" spans="1:26" ht="12.75" customHeight="1" x14ac:dyDescent="0.2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1"/>
      <c r="V605" s="111"/>
      <c r="W605" s="111"/>
      <c r="X605" s="111"/>
      <c r="Y605" s="111"/>
      <c r="Z605" s="111"/>
    </row>
    <row r="606" spans="1:26" ht="12.75" customHeight="1" x14ac:dyDescent="0.25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1"/>
      <c r="V606" s="111"/>
      <c r="W606" s="111"/>
      <c r="X606" s="111"/>
      <c r="Y606" s="111"/>
      <c r="Z606" s="111"/>
    </row>
    <row r="607" spans="1:26" ht="12.75" customHeight="1" x14ac:dyDescent="0.25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1"/>
      <c r="V607" s="111"/>
      <c r="W607" s="111"/>
      <c r="X607" s="111"/>
      <c r="Y607" s="111"/>
      <c r="Z607" s="111"/>
    </row>
    <row r="608" spans="1:26" ht="12.75" customHeight="1" x14ac:dyDescent="0.25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1"/>
      <c r="V608" s="111"/>
      <c r="W608" s="111"/>
      <c r="X608" s="111"/>
      <c r="Y608" s="111"/>
      <c r="Z608" s="111"/>
    </row>
    <row r="609" spans="1:26" ht="12.75" customHeight="1" x14ac:dyDescent="0.25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1"/>
      <c r="V609" s="111"/>
      <c r="W609" s="111"/>
      <c r="X609" s="111"/>
      <c r="Y609" s="111"/>
      <c r="Z609" s="111"/>
    </row>
    <row r="610" spans="1:26" ht="12.75" customHeight="1" x14ac:dyDescent="0.25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1"/>
      <c r="V610" s="111"/>
      <c r="W610" s="111"/>
      <c r="X610" s="111"/>
      <c r="Y610" s="111"/>
      <c r="Z610" s="111"/>
    </row>
    <row r="611" spans="1:26" ht="12.75" customHeight="1" x14ac:dyDescent="0.25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1"/>
      <c r="V611" s="111"/>
      <c r="W611" s="111"/>
      <c r="X611" s="111"/>
      <c r="Y611" s="111"/>
      <c r="Z611" s="111"/>
    </row>
    <row r="612" spans="1:26" ht="12.75" customHeight="1" x14ac:dyDescent="0.25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1"/>
      <c r="V612" s="111"/>
      <c r="W612" s="111"/>
      <c r="X612" s="111"/>
      <c r="Y612" s="111"/>
      <c r="Z612" s="111"/>
    </row>
    <row r="613" spans="1:26" ht="12.75" customHeight="1" x14ac:dyDescent="0.25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1"/>
      <c r="V613" s="111"/>
      <c r="W613" s="111"/>
      <c r="X613" s="111"/>
      <c r="Y613" s="111"/>
      <c r="Z613" s="111"/>
    </row>
    <row r="614" spans="1:26" ht="12.75" customHeight="1" x14ac:dyDescent="0.25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1"/>
      <c r="V614" s="111"/>
      <c r="W614" s="111"/>
      <c r="X614" s="111"/>
      <c r="Y614" s="111"/>
      <c r="Z614" s="111"/>
    </row>
    <row r="615" spans="1:26" ht="12.75" customHeight="1" x14ac:dyDescent="0.2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1"/>
      <c r="V615" s="111"/>
      <c r="W615" s="111"/>
      <c r="X615" s="111"/>
      <c r="Y615" s="111"/>
      <c r="Z615" s="111"/>
    </row>
    <row r="616" spans="1:26" ht="12.75" customHeight="1" x14ac:dyDescent="0.25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1"/>
      <c r="V616" s="111"/>
      <c r="W616" s="111"/>
      <c r="X616" s="111"/>
      <c r="Y616" s="111"/>
      <c r="Z616" s="111"/>
    </row>
    <row r="617" spans="1:26" ht="12.75" customHeight="1" x14ac:dyDescent="0.25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1"/>
      <c r="V617" s="111"/>
      <c r="W617" s="111"/>
      <c r="X617" s="111"/>
      <c r="Y617" s="111"/>
      <c r="Z617" s="111"/>
    </row>
    <row r="618" spans="1:26" ht="12.75" customHeight="1" x14ac:dyDescent="0.25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1"/>
      <c r="V618" s="111"/>
      <c r="W618" s="111"/>
      <c r="X618" s="111"/>
      <c r="Y618" s="111"/>
      <c r="Z618" s="111"/>
    </row>
    <row r="619" spans="1:26" ht="12.75" customHeight="1" x14ac:dyDescent="0.25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1"/>
      <c r="V619" s="111"/>
      <c r="W619" s="111"/>
      <c r="X619" s="111"/>
      <c r="Y619" s="111"/>
      <c r="Z619" s="111"/>
    </row>
    <row r="620" spans="1:26" ht="12" customHeight="1" x14ac:dyDescent="0.25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</row>
    <row r="621" spans="1:26" ht="12" customHeight="1" x14ac:dyDescent="0.25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</row>
    <row r="622" spans="1:26" ht="12" customHeight="1" x14ac:dyDescent="0.25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</row>
    <row r="623" spans="1:26" ht="12" customHeight="1" x14ac:dyDescent="0.25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</row>
    <row r="624" spans="1:26" ht="12" customHeight="1" x14ac:dyDescent="0.25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</row>
    <row r="625" spans="1:26" ht="12" customHeight="1" x14ac:dyDescent="0.25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 spans="1:26" ht="12" customHeight="1" x14ac:dyDescent="0.25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 spans="1:26" ht="12" customHeight="1" x14ac:dyDescent="0.25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 spans="1:26" ht="12" customHeight="1" x14ac:dyDescent="0.25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</row>
    <row r="629" spans="1:26" ht="12" customHeight="1" x14ac:dyDescent="0.25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</row>
    <row r="630" spans="1:26" ht="12" customHeight="1" x14ac:dyDescent="0.25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</row>
    <row r="631" spans="1:26" ht="12" customHeight="1" x14ac:dyDescent="0.25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</row>
    <row r="632" spans="1:26" ht="12" customHeight="1" x14ac:dyDescent="0.25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</row>
    <row r="633" spans="1:26" ht="12" customHeight="1" x14ac:dyDescent="0.25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</row>
    <row r="634" spans="1:26" ht="12" customHeight="1" x14ac:dyDescent="0.25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</row>
    <row r="635" spans="1:26" ht="12" customHeight="1" x14ac:dyDescent="0.25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</row>
    <row r="636" spans="1:26" ht="12" customHeight="1" x14ac:dyDescent="0.25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</row>
    <row r="637" spans="1:26" ht="12" customHeight="1" x14ac:dyDescent="0.25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</row>
    <row r="638" spans="1:26" ht="12" customHeight="1" x14ac:dyDescent="0.25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</row>
    <row r="639" spans="1:26" ht="12" customHeight="1" x14ac:dyDescent="0.25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</row>
    <row r="640" spans="1:26" ht="12" customHeight="1" x14ac:dyDescent="0.25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</row>
    <row r="641" spans="1:26" ht="12" customHeight="1" x14ac:dyDescent="0.25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</row>
    <row r="642" spans="1:26" ht="12" customHeight="1" x14ac:dyDescent="0.25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</row>
    <row r="643" spans="1:26" ht="12" customHeight="1" x14ac:dyDescent="0.25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</row>
    <row r="644" spans="1:26" ht="12" customHeight="1" x14ac:dyDescent="0.25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</row>
    <row r="645" spans="1:26" ht="12" customHeight="1" x14ac:dyDescent="0.25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</row>
    <row r="646" spans="1:26" ht="12" customHeight="1" x14ac:dyDescent="0.25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</row>
    <row r="647" spans="1:26" ht="12" customHeight="1" x14ac:dyDescent="0.25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</row>
    <row r="648" spans="1:26" ht="12" customHeight="1" x14ac:dyDescent="0.25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</row>
    <row r="649" spans="1:26" ht="12" customHeight="1" x14ac:dyDescent="0.25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</row>
    <row r="650" spans="1:26" ht="12" customHeight="1" x14ac:dyDescent="0.25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</row>
    <row r="651" spans="1:26" ht="12" customHeight="1" x14ac:dyDescent="0.25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</row>
    <row r="652" spans="1:26" ht="12" customHeight="1" x14ac:dyDescent="0.25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</row>
    <row r="653" spans="1:26" ht="12" customHeight="1" x14ac:dyDescent="0.25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</row>
    <row r="654" spans="1:26" ht="12" customHeight="1" x14ac:dyDescent="0.25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</row>
    <row r="655" spans="1:26" ht="12" customHeight="1" x14ac:dyDescent="0.25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</row>
    <row r="656" spans="1:26" ht="12" customHeight="1" x14ac:dyDescent="0.25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</row>
    <row r="657" spans="1:26" ht="12" customHeight="1" x14ac:dyDescent="0.25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</row>
    <row r="658" spans="1:26" ht="12" customHeight="1" x14ac:dyDescent="0.25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</row>
    <row r="659" spans="1:26" ht="12" customHeight="1" x14ac:dyDescent="0.25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</row>
    <row r="660" spans="1:26" ht="12" customHeight="1" x14ac:dyDescent="0.25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</row>
    <row r="661" spans="1:26" ht="12" customHeight="1" x14ac:dyDescent="0.25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</row>
    <row r="662" spans="1:26" ht="12" customHeight="1" x14ac:dyDescent="0.25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</row>
    <row r="663" spans="1:26" ht="12" customHeight="1" x14ac:dyDescent="0.25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</row>
    <row r="664" spans="1:26" ht="12" customHeight="1" x14ac:dyDescent="0.25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</row>
    <row r="665" spans="1:26" ht="12" customHeight="1" x14ac:dyDescent="0.25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</row>
    <row r="666" spans="1:26" ht="12" customHeight="1" x14ac:dyDescent="0.25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</row>
    <row r="667" spans="1:26" ht="12" customHeight="1" x14ac:dyDescent="0.25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</row>
    <row r="668" spans="1:26" ht="12" customHeight="1" x14ac:dyDescent="0.25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</row>
    <row r="669" spans="1:26" ht="12" customHeight="1" x14ac:dyDescent="0.25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</row>
    <row r="670" spans="1:26" ht="12" customHeight="1" x14ac:dyDescent="0.25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</row>
    <row r="671" spans="1:26" ht="12" customHeight="1" x14ac:dyDescent="0.25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</row>
    <row r="672" spans="1:26" ht="12" customHeight="1" x14ac:dyDescent="0.25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</row>
    <row r="673" spans="1:26" ht="12" customHeight="1" x14ac:dyDescent="0.25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</row>
    <row r="674" spans="1:26" ht="12" customHeight="1" x14ac:dyDescent="0.25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</row>
    <row r="675" spans="1:26" ht="12" customHeight="1" x14ac:dyDescent="0.25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</row>
    <row r="676" spans="1:26" ht="12" customHeight="1" x14ac:dyDescent="0.25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</row>
    <row r="677" spans="1:26" ht="12" customHeight="1" x14ac:dyDescent="0.25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</row>
    <row r="678" spans="1:26" ht="12" customHeight="1" x14ac:dyDescent="0.25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</row>
    <row r="679" spans="1:26" ht="12" customHeight="1" x14ac:dyDescent="0.25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</row>
    <row r="680" spans="1:26" ht="12" customHeight="1" x14ac:dyDescent="0.25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</row>
    <row r="681" spans="1:26" ht="12" customHeight="1" x14ac:dyDescent="0.25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</row>
    <row r="682" spans="1:26" ht="12" customHeight="1" x14ac:dyDescent="0.25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</row>
    <row r="683" spans="1:26" ht="12" customHeight="1" x14ac:dyDescent="0.25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</row>
    <row r="684" spans="1:26" ht="12" customHeight="1" x14ac:dyDescent="0.25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</row>
    <row r="685" spans="1:26" ht="12" customHeight="1" x14ac:dyDescent="0.25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</row>
    <row r="686" spans="1:26" ht="12" customHeight="1" x14ac:dyDescent="0.25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</row>
    <row r="687" spans="1:26" ht="12" customHeight="1" x14ac:dyDescent="0.25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</row>
    <row r="688" spans="1:26" ht="12" customHeight="1" x14ac:dyDescent="0.25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</row>
    <row r="689" spans="1:26" ht="12" customHeight="1" x14ac:dyDescent="0.25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</row>
    <row r="690" spans="1:26" ht="12" customHeight="1" x14ac:dyDescent="0.25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</row>
    <row r="691" spans="1:26" ht="12" customHeight="1" x14ac:dyDescent="0.25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</row>
    <row r="692" spans="1:26" ht="12" customHeight="1" x14ac:dyDescent="0.25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</row>
    <row r="693" spans="1:26" ht="12" customHeight="1" x14ac:dyDescent="0.25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</row>
    <row r="694" spans="1:26" ht="12" customHeight="1" x14ac:dyDescent="0.25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</row>
    <row r="695" spans="1:26" ht="12" customHeight="1" x14ac:dyDescent="0.25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</row>
    <row r="696" spans="1:26" ht="12" customHeight="1" x14ac:dyDescent="0.25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</row>
    <row r="697" spans="1:26" ht="12" customHeight="1" x14ac:dyDescent="0.25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</row>
    <row r="698" spans="1:26" ht="12" customHeight="1" x14ac:dyDescent="0.25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</row>
    <row r="699" spans="1:26" ht="12" customHeight="1" x14ac:dyDescent="0.25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</row>
    <row r="700" spans="1:26" ht="12" customHeight="1" x14ac:dyDescent="0.25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</row>
    <row r="701" spans="1:26" ht="12" customHeight="1" x14ac:dyDescent="0.25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</row>
    <row r="702" spans="1:26" ht="12" customHeight="1" x14ac:dyDescent="0.25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</row>
    <row r="703" spans="1:26" ht="12" customHeight="1" x14ac:dyDescent="0.25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</row>
    <row r="704" spans="1:26" ht="12" customHeight="1" x14ac:dyDescent="0.25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</row>
    <row r="705" spans="1:26" ht="12" customHeight="1" x14ac:dyDescent="0.25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</row>
    <row r="706" spans="1:26" ht="12" customHeight="1" x14ac:dyDescent="0.25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</row>
    <row r="707" spans="1:26" ht="12" customHeight="1" x14ac:dyDescent="0.25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</row>
    <row r="708" spans="1:26" ht="12" customHeight="1" x14ac:dyDescent="0.25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</row>
    <row r="709" spans="1:26" ht="12" customHeight="1" x14ac:dyDescent="0.25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</row>
    <row r="710" spans="1:26" ht="12" customHeight="1" x14ac:dyDescent="0.25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</row>
    <row r="711" spans="1:26" ht="12" customHeight="1" x14ac:dyDescent="0.25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</row>
    <row r="712" spans="1:26" ht="12" customHeight="1" x14ac:dyDescent="0.25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</row>
    <row r="713" spans="1:26" ht="12" customHeight="1" x14ac:dyDescent="0.25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</row>
    <row r="714" spans="1:26" ht="12" customHeight="1" x14ac:dyDescent="0.25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</row>
    <row r="715" spans="1:26" ht="12" customHeight="1" x14ac:dyDescent="0.25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</row>
    <row r="716" spans="1:26" ht="12" customHeight="1" x14ac:dyDescent="0.25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</row>
    <row r="717" spans="1:26" ht="12" customHeight="1" x14ac:dyDescent="0.25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</row>
    <row r="718" spans="1:26" ht="12" customHeight="1" x14ac:dyDescent="0.25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</row>
    <row r="719" spans="1:26" ht="12" customHeight="1" x14ac:dyDescent="0.25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</row>
    <row r="720" spans="1:26" ht="12" customHeight="1" x14ac:dyDescent="0.25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</row>
    <row r="721" spans="1:26" ht="12" customHeight="1" x14ac:dyDescent="0.25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</row>
    <row r="722" spans="1:26" ht="12" customHeight="1" x14ac:dyDescent="0.25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</row>
    <row r="723" spans="1:26" ht="12" customHeight="1" x14ac:dyDescent="0.25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</row>
    <row r="724" spans="1:26" ht="12" customHeight="1" x14ac:dyDescent="0.25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</row>
    <row r="725" spans="1:26" ht="12" customHeight="1" x14ac:dyDescent="0.25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</row>
    <row r="726" spans="1:26" ht="12" customHeight="1" x14ac:dyDescent="0.25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</row>
    <row r="727" spans="1:26" ht="12" customHeight="1" x14ac:dyDescent="0.25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</row>
    <row r="728" spans="1:26" ht="12" customHeight="1" x14ac:dyDescent="0.25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</row>
    <row r="729" spans="1:26" ht="12" customHeight="1" x14ac:dyDescent="0.25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</row>
    <row r="730" spans="1:26" ht="12" customHeight="1" x14ac:dyDescent="0.25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</row>
    <row r="731" spans="1:26" ht="12" customHeight="1" x14ac:dyDescent="0.25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</row>
    <row r="732" spans="1:26" ht="12" customHeight="1" x14ac:dyDescent="0.25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</row>
    <row r="733" spans="1:26" ht="12" customHeight="1" x14ac:dyDescent="0.25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</row>
    <row r="734" spans="1:26" ht="12" customHeight="1" x14ac:dyDescent="0.25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</row>
    <row r="735" spans="1:26" ht="12" customHeight="1" x14ac:dyDescent="0.25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</row>
    <row r="736" spans="1:26" ht="12" customHeight="1" x14ac:dyDescent="0.25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</row>
    <row r="737" spans="1:26" ht="12" customHeight="1" x14ac:dyDescent="0.25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</row>
    <row r="738" spans="1:26" ht="12" customHeight="1" x14ac:dyDescent="0.25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</row>
    <row r="739" spans="1:26" ht="12" customHeight="1" x14ac:dyDescent="0.25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</row>
    <row r="740" spans="1:26" ht="12" customHeight="1" x14ac:dyDescent="0.25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</row>
    <row r="741" spans="1:26" ht="12" customHeight="1" x14ac:dyDescent="0.25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</row>
    <row r="742" spans="1:26" ht="12" customHeight="1" x14ac:dyDescent="0.25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</row>
    <row r="743" spans="1:26" ht="12" customHeight="1" x14ac:dyDescent="0.25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</row>
    <row r="744" spans="1:26" ht="12" customHeight="1" x14ac:dyDescent="0.25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</row>
    <row r="745" spans="1:26" ht="12" customHeight="1" x14ac:dyDescent="0.25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</row>
    <row r="746" spans="1:26" ht="12" customHeight="1" x14ac:dyDescent="0.25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</row>
    <row r="747" spans="1:26" ht="12" customHeight="1" x14ac:dyDescent="0.25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</row>
    <row r="748" spans="1:26" ht="12" customHeight="1" x14ac:dyDescent="0.25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</row>
    <row r="749" spans="1:26" ht="12" customHeight="1" x14ac:dyDescent="0.25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</row>
    <row r="750" spans="1:26" ht="12" customHeight="1" x14ac:dyDescent="0.25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</row>
    <row r="751" spans="1:26" ht="12" customHeight="1" x14ac:dyDescent="0.25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</row>
    <row r="752" spans="1:26" ht="12" customHeight="1" x14ac:dyDescent="0.25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</row>
    <row r="753" spans="1:26" ht="12" customHeight="1" x14ac:dyDescent="0.25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</row>
    <row r="754" spans="1:26" ht="12" customHeight="1" x14ac:dyDescent="0.25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</row>
    <row r="755" spans="1:26" ht="12" customHeight="1" x14ac:dyDescent="0.25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</row>
    <row r="756" spans="1:26" ht="12" customHeight="1" x14ac:dyDescent="0.25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</row>
    <row r="757" spans="1:26" ht="12" customHeight="1" x14ac:dyDescent="0.25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</row>
    <row r="758" spans="1:26" ht="12" customHeight="1" x14ac:dyDescent="0.25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</row>
    <row r="759" spans="1:26" ht="12" customHeight="1" x14ac:dyDescent="0.25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</row>
    <row r="760" spans="1:26" ht="12" customHeight="1" x14ac:dyDescent="0.25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</row>
    <row r="761" spans="1:26" ht="12" customHeight="1" x14ac:dyDescent="0.25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</row>
    <row r="762" spans="1:26" ht="12" customHeight="1" x14ac:dyDescent="0.25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</row>
    <row r="763" spans="1:26" ht="12" customHeight="1" x14ac:dyDescent="0.25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</row>
    <row r="764" spans="1:26" ht="12" customHeight="1" x14ac:dyDescent="0.25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</row>
    <row r="765" spans="1:26" ht="12" customHeight="1" x14ac:dyDescent="0.25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</row>
    <row r="766" spans="1:26" ht="12" customHeight="1" x14ac:dyDescent="0.25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</row>
    <row r="767" spans="1:26" ht="12" customHeight="1" x14ac:dyDescent="0.25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</row>
    <row r="768" spans="1:26" ht="12" customHeight="1" x14ac:dyDescent="0.25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</row>
    <row r="769" spans="1:26" ht="12" customHeight="1" x14ac:dyDescent="0.25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</row>
    <row r="770" spans="1:26" ht="12" customHeight="1" x14ac:dyDescent="0.25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</row>
    <row r="771" spans="1:26" ht="12" customHeight="1" x14ac:dyDescent="0.25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</row>
    <row r="772" spans="1:26" ht="12" customHeight="1" x14ac:dyDescent="0.25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</row>
    <row r="773" spans="1:26" ht="12" customHeight="1" x14ac:dyDescent="0.25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</row>
    <row r="774" spans="1:26" ht="12" customHeight="1" x14ac:dyDescent="0.25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</row>
    <row r="775" spans="1:26" ht="12" customHeight="1" x14ac:dyDescent="0.25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</row>
    <row r="776" spans="1:26" ht="12" customHeight="1" x14ac:dyDescent="0.25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</row>
    <row r="777" spans="1:26" ht="12" customHeight="1" x14ac:dyDescent="0.25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</row>
    <row r="778" spans="1:26" ht="12" customHeight="1" x14ac:dyDescent="0.25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</row>
    <row r="779" spans="1:26" ht="12" customHeight="1" x14ac:dyDescent="0.25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</row>
    <row r="780" spans="1:26" ht="12" customHeight="1" x14ac:dyDescent="0.25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</row>
    <row r="781" spans="1:26" ht="12" customHeight="1" x14ac:dyDescent="0.25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</row>
    <row r="782" spans="1:26" ht="12" customHeight="1" x14ac:dyDescent="0.25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</row>
    <row r="783" spans="1:26" ht="12" customHeight="1" x14ac:dyDescent="0.25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</row>
    <row r="784" spans="1:26" ht="12" customHeight="1" x14ac:dyDescent="0.25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</row>
    <row r="785" spans="1:26" ht="12" customHeight="1" x14ac:dyDescent="0.25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</row>
    <row r="786" spans="1:26" ht="12" customHeight="1" x14ac:dyDescent="0.25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</row>
    <row r="787" spans="1:26" ht="12" customHeight="1" x14ac:dyDescent="0.25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</row>
    <row r="788" spans="1:26" ht="12" customHeight="1" x14ac:dyDescent="0.25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</row>
    <row r="789" spans="1:26" ht="12" customHeight="1" x14ac:dyDescent="0.25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</row>
    <row r="790" spans="1:26" ht="12" customHeight="1" x14ac:dyDescent="0.25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</row>
    <row r="791" spans="1:26" ht="12" customHeight="1" x14ac:dyDescent="0.25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</row>
    <row r="792" spans="1:26" ht="12" customHeight="1" x14ac:dyDescent="0.25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</row>
    <row r="793" spans="1:26" ht="12" customHeight="1" x14ac:dyDescent="0.25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</row>
    <row r="794" spans="1:26" ht="12" customHeight="1" x14ac:dyDescent="0.25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</row>
    <row r="795" spans="1:26" ht="12" customHeight="1" x14ac:dyDescent="0.25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</row>
    <row r="796" spans="1:26" ht="12" customHeight="1" x14ac:dyDescent="0.25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</row>
    <row r="797" spans="1:26" ht="12" customHeight="1" x14ac:dyDescent="0.25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</row>
    <row r="798" spans="1:26" ht="12" customHeight="1" x14ac:dyDescent="0.25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</row>
    <row r="799" spans="1:26" ht="12" customHeight="1" x14ac:dyDescent="0.25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</row>
    <row r="800" spans="1:26" ht="12" customHeight="1" x14ac:dyDescent="0.25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</row>
    <row r="801" spans="1:26" ht="12" customHeight="1" x14ac:dyDescent="0.25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</row>
    <row r="802" spans="1:26" ht="12" customHeight="1" x14ac:dyDescent="0.25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</row>
    <row r="803" spans="1:26" ht="12" customHeight="1" x14ac:dyDescent="0.25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</row>
    <row r="804" spans="1:26" ht="12" customHeight="1" x14ac:dyDescent="0.25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</row>
    <row r="805" spans="1:26" ht="12" customHeight="1" x14ac:dyDescent="0.25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</row>
    <row r="806" spans="1:26" ht="12" customHeight="1" x14ac:dyDescent="0.25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</row>
    <row r="807" spans="1:26" ht="12" customHeight="1" x14ac:dyDescent="0.25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</row>
    <row r="808" spans="1:26" ht="12" customHeight="1" x14ac:dyDescent="0.25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</row>
    <row r="809" spans="1:26" ht="12" customHeight="1" x14ac:dyDescent="0.25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</row>
    <row r="810" spans="1:26" ht="12" customHeight="1" x14ac:dyDescent="0.25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</row>
    <row r="811" spans="1:26" ht="12" customHeight="1" x14ac:dyDescent="0.25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</row>
    <row r="812" spans="1:26" ht="12" customHeight="1" x14ac:dyDescent="0.25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</row>
    <row r="813" spans="1:26" ht="12" customHeight="1" x14ac:dyDescent="0.25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</row>
    <row r="814" spans="1:26" ht="12" customHeight="1" x14ac:dyDescent="0.25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</row>
    <row r="815" spans="1:26" ht="12" customHeight="1" x14ac:dyDescent="0.25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</row>
    <row r="816" spans="1:26" ht="12" customHeight="1" x14ac:dyDescent="0.25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</row>
    <row r="817" spans="1:26" ht="12" customHeight="1" x14ac:dyDescent="0.25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</row>
    <row r="818" spans="1:26" ht="12" customHeight="1" x14ac:dyDescent="0.25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</row>
    <row r="819" spans="1:26" ht="12" customHeight="1" x14ac:dyDescent="0.25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</row>
    <row r="820" spans="1:26" ht="12" customHeight="1" x14ac:dyDescent="0.25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</row>
    <row r="821" spans="1:26" ht="12" customHeight="1" x14ac:dyDescent="0.25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</row>
    <row r="822" spans="1:26" ht="12" customHeight="1" x14ac:dyDescent="0.25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</row>
    <row r="823" spans="1:26" ht="12" customHeight="1" x14ac:dyDescent="0.25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</row>
    <row r="824" spans="1:26" ht="12" customHeight="1" x14ac:dyDescent="0.25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</row>
    <row r="825" spans="1:26" ht="12" customHeight="1" x14ac:dyDescent="0.25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</row>
    <row r="826" spans="1:26" ht="12" customHeight="1" x14ac:dyDescent="0.25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</row>
    <row r="827" spans="1:26" ht="12" customHeight="1" x14ac:dyDescent="0.25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</row>
    <row r="828" spans="1:26" ht="12" customHeight="1" x14ac:dyDescent="0.25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</row>
    <row r="829" spans="1:26" ht="12" customHeight="1" x14ac:dyDescent="0.25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</row>
    <row r="830" spans="1:26" ht="12" customHeight="1" x14ac:dyDescent="0.25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</row>
    <row r="831" spans="1:26" ht="12" customHeight="1" x14ac:dyDescent="0.25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</row>
    <row r="832" spans="1:26" ht="12" customHeight="1" x14ac:dyDescent="0.25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</row>
    <row r="833" spans="1:26" ht="12" customHeight="1" x14ac:dyDescent="0.25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</row>
    <row r="834" spans="1:26" ht="12" customHeight="1" x14ac:dyDescent="0.25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</row>
    <row r="835" spans="1:26" ht="12" customHeight="1" x14ac:dyDescent="0.25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</row>
    <row r="836" spans="1:26" ht="12" customHeight="1" x14ac:dyDescent="0.25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</row>
    <row r="837" spans="1:26" ht="12" customHeight="1" x14ac:dyDescent="0.25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</row>
    <row r="838" spans="1:26" ht="12" customHeight="1" x14ac:dyDescent="0.25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</row>
    <row r="839" spans="1:26" ht="12" customHeight="1" x14ac:dyDescent="0.25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</row>
    <row r="840" spans="1:26" ht="12" customHeight="1" x14ac:dyDescent="0.25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</row>
    <row r="841" spans="1:26" ht="12" customHeight="1" x14ac:dyDescent="0.25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</row>
    <row r="842" spans="1:26" ht="12" customHeight="1" x14ac:dyDescent="0.25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</row>
    <row r="843" spans="1:26" ht="12" customHeight="1" x14ac:dyDescent="0.25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</row>
    <row r="844" spans="1:26" ht="12" customHeight="1" x14ac:dyDescent="0.25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</row>
    <row r="845" spans="1:26" ht="12" customHeight="1" x14ac:dyDescent="0.25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</row>
    <row r="846" spans="1:26" ht="12" customHeight="1" x14ac:dyDescent="0.25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</row>
    <row r="847" spans="1:26" ht="12" customHeight="1" x14ac:dyDescent="0.25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</row>
    <row r="848" spans="1:26" ht="12" customHeight="1" x14ac:dyDescent="0.25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</row>
    <row r="849" spans="1:26" ht="12" customHeight="1" x14ac:dyDescent="0.25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</row>
    <row r="850" spans="1:26" ht="12" customHeight="1" x14ac:dyDescent="0.25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</row>
    <row r="851" spans="1:26" ht="12" customHeight="1" x14ac:dyDescent="0.25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</row>
    <row r="852" spans="1:26" ht="12" customHeight="1" x14ac:dyDescent="0.25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</row>
    <row r="853" spans="1:26" ht="12" customHeight="1" x14ac:dyDescent="0.25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</row>
    <row r="854" spans="1:26" ht="12" customHeight="1" x14ac:dyDescent="0.25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</row>
    <row r="855" spans="1:26" ht="12" customHeight="1" x14ac:dyDescent="0.25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</row>
    <row r="856" spans="1:26" ht="12" customHeight="1" x14ac:dyDescent="0.25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</row>
    <row r="857" spans="1:26" ht="12" customHeight="1" x14ac:dyDescent="0.25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</row>
    <row r="858" spans="1:26" ht="12" customHeight="1" x14ac:dyDescent="0.25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</row>
    <row r="859" spans="1:26" ht="12" customHeight="1" x14ac:dyDescent="0.25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</row>
    <row r="860" spans="1:26" ht="12" customHeight="1" x14ac:dyDescent="0.25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</row>
    <row r="861" spans="1:26" ht="12" customHeight="1" x14ac:dyDescent="0.25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</row>
    <row r="862" spans="1:26" ht="12" customHeight="1" x14ac:dyDescent="0.25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</row>
    <row r="863" spans="1:26" ht="12" customHeight="1" x14ac:dyDescent="0.25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</row>
    <row r="864" spans="1:26" ht="12" customHeight="1" x14ac:dyDescent="0.25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</row>
    <row r="865" spans="1:26" ht="12" customHeight="1" x14ac:dyDescent="0.25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</row>
    <row r="866" spans="1:26" ht="12" customHeight="1" x14ac:dyDescent="0.25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</row>
    <row r="867" spans="1:26" ht="12" customHeight="1" x14ac:dyDescent="0.25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</row>
    <row r="868" spans="1:26" ht="12" customHeight="1" x14ac:dyDescent="0.25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</row>
    <row r="869" spans="1:26" ht="12" customHeight="1" x14ac:dyDescent="0.25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</row>
    <row r="870" spans="1:26" ht="12" customHeight="1" x14ac:dyDescent="0.25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</row>
    <row r="871" spans="1:26" ht="12" customHeight="1" x14ac:dyDescent="0.25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</row>
    <row r="872" spans="1:26" ht="12" customHeight="1" x14ac:dyDescent="0.25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</row>
    <row r="873" spans="1:26" ht="12" customHeight="1" x14ac:dyDescent="0.25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</row>
    <row r="874" spans="1:26" ht="12" customHeight="1" x14ac:dyDescent="0.25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</row>
    <row r="875" spans="1:26" ht="12" customHeight="1" x14ac:dyDescent="0.25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</row>
    <row r="876" spans="1:26" ht="12" customHeight="1" x14ac:dyDescent="0.25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</row>
    <row r="877" spans="1:26" ht="12" customHeight="1" x14ac:dyDescent="0.25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</row>
    <row r="878" spans="1:26" ht="12" customHeight="1" x14ac:dyDescent="0.25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</row>
    <row r="879" spans="1:26" ht="12" customHeight="1" x14ac:dyDescent="0.25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</row>
    <row r="880" spans="1:26" ht="12" customHeight="1" x14ac:dyDescent="0.25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</row>
    <row r="881" spans="1:26" ht="12" customHeight="1" x14ac:dyDescent="0.25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</row>
    <row r="882" spans="1:26" ht="12" customHeight="1" x14ac:dyDescent="0.25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</row>
    <row r="883" spans="1:26" ht="12" customHeight="1" x14ac:dyDescent="0.25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</row>
    <row r="884" spans="1:26" ht="12" customHeight="1" x14ac:dyDescent="0.25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</row>
    <row r="885" spans="1:26" ht="12" customHeight="1" x14ac:dyDescent="0.25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</row>
    <row r="886" spans="1:26" ht="12" customHeight="1" x14ac:dyDescent="0.25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</row>
    <row r="887" spans="1:26" ht="12" customHeight="1" x14ac:dyDescent="0.25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</row>
    <row r="888" spans="1:26" ht="12" customHeight="1" x14ac:dyDescent="0.25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</row>
    <row r="889" spans="1:26" ht="12" customHeight="1" x14ac:dyDescent="0.25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</row>
    <row r="890" spans="1:26" ht="12" customHeight="1" x14ac:dyDescent="0.25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</row>
    <row r="891" spans="1:26" ht="12" customHeight="1" x14ac:dyDescent="0.25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</row>
    <row r="892" spans="1:26" ht="12" customHeight="1" x14ac:dyDescent="0.25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</row>
    <row r="893" spans="1:26" ht="12" customHeight="1" x14ac:dyDescent="0.25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</row>
    <row r="894" spans="1:26" ht="12" customHeight="1" x14ac:dyDescent="0.25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</row>
    <row r="895" spans="1:26" ht="12" customHeight="1" x14ac:dyDescent="0.25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</row>
    <row r="896" spans="1:26" ht="12" customHeight="1" x14ac:dyDescent="0.25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</row>
    <row r="897" spans="1:26" ht="12" customHeight="1" x14ac:dyDescent="0.25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</row>
    <row r="898" spans="1:26" ht="12" customHeight="1" x14ac:dyDescent="0.25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</row>
    <row r="899" spans="1:26" ht="12" customHeight="1" x14ac:dyDescent="0.25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</row>
    <row r="900" spans="1:26" ht="12" customHeight="1" x14ac:dyDescent="0.25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</row>
    <row r="901" spans="1:26" ht="12" customHeight="1" x14ac:dyDescent="0.25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</row>
    <row r="902" spans="1:26" ht="12" customHeight="1" x14ac:dyDescent="0.25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</row>
    <row r="903" spans="1:26" ht="12" customHeight="1" x14ac:dyDescent="0.25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</row>
    <row r="904" spans="1:26" ht="12" customHeight="1" x14ac:dyDescent="0.25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</row>
    <row r="905" spans="1:26" ht="12" customHeight="1" x14ac:dyDescent="0.25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</row>
    <row r="906" spans="1:26" ht="12" customHeight="1" x14ac:dyDescent="0.25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</row>
    <row r="907" spans="1:26" ht="12" customHeight="1" x14ac:dyDescent="0.25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</row>
    <row r="908" spans="1:26" ht="12" customHeight="1" x14ac:dyDescent="0.25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</row>
    <row r="909" spans="1:26" ht="12" customHeight="1" x14ac:dyDescent="0.25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</row>
    <row r="910" spans="1:26" ht="12" customHeight="1" x14ac:dyDescent="0.25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</row>
    <row r="911" spans="1:26" ht="12" customHeight="1" x14ac:dyDescent="0.25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</row>
    <row r="912" spans="1:26" ht="12" customHeight="1" x14ac:dyDescent="0.25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</row>
    <row r="913" spans="1:26" ht="12" customHeight="1" x14ac:dyDescent="0.25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</row>
    <row r="914" spans="1:26" ht="12" customHeight="1" x14ac:dyDescent="0.25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</row>
    <row r="915" spans="1:26" ht="12" customHeight="1" x14ac:dyDescent="0.25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</row>
    <row r="916" spans="1:26" ht="12" customHeight="1" x14ac:dyDescent="0.25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</row>
    <row r="917" spans="1:26" ht="12" customHeight="1" x14ac:dyDescent="0.25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</row>
    <row r="918" spans="1:26" ht="12" customHeight="1" x14ac:dyDescent="0.25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</row>
    <row r="919" spans="1:26" ht="12" customHeight="1" x14ac:dyDescent="0.25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</row>
    <row r="920" spans="1:26" ht="12" customHeight="1" x14ac:dyDescent="0.25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</row>
    <row r="921" spans="1:26" ht="12" customHeight="1" x14ac:dyDescent="0.25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</row>
    <row r="922" spans="1:26" ht="12" customHeight="1" x14ac:dyDescent="0.25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</row>
    <row r="923" spans="1:26" ht="12" customHeight="1" x14ac:dyDescent="0.25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</row>
    <row r="924" spans="1:26" ht="12" customHeight="1" x14ac:dyDescent="0.25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</row>
    <row r="925" spans="1:26" ht="12" customHeight="1" x14ac:dyDescent="0.25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</row>
    <row r="926" spans="1:26" ht="12" customHeight="1" x14ac:dyDescent="0.25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</row>
    <row r="927" spans="1:26" ht="12" customHeight="1" x14ac:dyDescent="0.25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</row>
    <row r="928" spans="1:26" ht="12" customHeight="1" x14ac:dyDescent="0.25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</row>
    <row r="929" spans="1:26" ht="12" customHeight="1" x14ac:dyDescent="0.25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</row>
    <row r="930" spans="1:26" ht="12" customHeight="1" x14ac:dyDescent="0.25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</row>
    <row r="931" spans="1:26" ht="12" customHeight="1" x14ac:dyDescent="0.25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</row>
    <row r="932" spans="1:26" ht="12" customHeight="1" x14ac:dyDescent="0.25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</row>
    <row r="933" spans="1:26" ht="12" customHeight="1" x14ac:dyDescent="0.25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</row>
    <row r="934" spans="1:26" ht="12" customHeight="1" x14ac:dyDescent="0.25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</row>
    <row r="935" spans="1:26" ht="12" customHeight="1" x14ac:dyDescent="0.25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</row>
    <row r="936" spans="1:26" ht="12" customHeight="1" x14ac:dyDescent="0.25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</row>
    <row r="937" spans="1:26" ht="12" customHeight="1" x14ac:dyDescent="0.25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</row>
    <row r="938" spans="1:26" ht="12" customHeight="1" x14ac:dyDescent="0.25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</row>
    <row r="939" spans="1:26" ht="12" customHeight="1" x14ac:dyDescent="0.25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</row>
    <row r="940" spans="1:26" ht="12" customHeight="1" x14ac:dyDescent="0.25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</row>
    <row r="941" spans="1:26" ht="12" customHeight="1" x14ac:dyDescent="0.25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</row>
    <row r="942" spans="1:26" ht="12" customHeight="1" x14ac:dyDescent="0.25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</row>
    <row r="943" spans="1:26" ht="12" customHeight="1" x14ac:dyDescent="0.25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</row>
    <row r="944" spans="1:26" ht="12" customHeight="1" x14ac:dyDescent="0.25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</row>
    <row r="945" spans="1:26" ht="12" customHeight="1" x14ac:dyDescent="0.25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</row>
    <row r="946" spans="1:26" ht="12" customHeight="1" x14ac:dyDescent="0.25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</row>
    <row r="947" spans="1:26" ht="12" customHeight="1" x14ac:dyDescent="0.25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</row>
    <row r="948" spans="1:26" ht="12" customHeight="1" x14ac:dyDescent="0.25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</row>
    <row r="949" spans="1:26" ht="12" customHeight="1" x14ac:dyDescent="0.25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</row>
    <row r="950" spans="1:26" ht="12" customHeight="1" x14ac:dyDescent="0.25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</row>
    <row r="951" spans="1:26" ht="12" customHeight="1" x14ac:dyDescent="0.25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</row>
    <row r="952" spans="1:26" ht="12" customHeight="1" x14ac:dyDescent="0.25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</row>
    <row r="953" spans="1:26" ht="12" customHeight="1" x14ac:dyDescent="0.25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</row>
    <row r="954" spans="1:26" ht="12" customHeight="1" x14ac:dyDescent="0.25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</row>
    <row r="955" spans="1:26" ht="12" customHeight="1" x14ac:dyDescent="0.25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</row>
    <row r="956" spans="1:26" ht="12" customHeight="1" x14ac:dyDescent="0.25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</row>
    <row r="957" spans="1:26" ht="12" customHeight="1" x14ac:dyDescent="0.25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</row>
    <row r="958" spans="1:26" ht="12" customHeight="1" x14ac:dyDescent="0.25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</row>
    <row r="959" spans="1:26" ht="12" customHeight="1" x14ac:dyDescent="0.25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</row>
    <row r="960" spans="1:26" ht="12" customHeight="1" x14ac:dyDescent="0.25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</row>
    <row r="961" spans="1:26" ht="12" customHeight="1" x14ac:dyDescent="0.25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</row>
    <row r="962" spans="1:26" ht="12" customHeight="1" x14ac:dyDescent="0.25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</row>
    <row r="963" spans="1:26" ht="12" customHeight="1" x14ac:dyDescent="0.25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</row>
    <row r="964" spans="1:26" ht="12" customHeight="1" x14ac:dyDescent="0.25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</row>
    <row r="965" spans="1:26" ht="12" customHeight="1" x14ac:dyDescent="0.25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</row>
    <row r="966" spans="1:26" ht="12" customHeight="1" x14ac:dyDescent="0.25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</row>
    <row r="967" spans="1:26" ht="12" customHeight="1" x14ac:dyDescent="0.25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</row>
    <row r="968" spans="1:26" ht="12" customHeight="1" x14ac:dyDescent="0.25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</row>
    <row r="969" spans="1:26" ht="12" customHeight="1" x14ac:dyDescent="0.25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</row>
    <row r="970" spans="1:26" ht="12" customHeight="1" x14ac:dyDescent="0.25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</row>
    <row r="971" spans="1:26" ht="12" customHeight="1" x14ac:dyDescent="0.25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</row>
    <row r="972" spans="1:26" ht="12" customHeight="1" x14ac:dyDescent="0.25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</row>
    <row r="973" spans="1:26" ht="12" customHeight="1" x14ac:dyDescent="0.25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</row>
    <row r="974" spans="1:26" ht="12" customHeight="1" x14ac:dyDescent="0.25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</row>
    <row r="975" spans="1:26" ht="12" customHeight="1" x14ac:dyDescent="0.25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</row>
    <row r="976" spans="1:26" ht="12" customHeight="1" x14ac:dyDescent="0.25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</row>
    <row r="977" spans="1:26" ht="12" customHeight="1" x14ac:dyDescent="0.25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</row>
    <row r="978" spans="1:26" ht="12" customHeight="1" x14ac:dyDescent="0.25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</row>
    <row r="979" spans="1:26" ht="12" customHeight="1" x14ac:dyDescent="0.25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</row>
    <row r="980" spans="1:26" ht="12" customHeight="1" x14ac:dyDescent="0.25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</row>
    <row r="981" spans="1:26" ht="12" customHeight="1" x14ac:dyDescent="0.25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</row>
    <row r="982" spans="1:26" ht="12" customHeight="1" x14ac:dyDescent="0.25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</row>
    <row r="983" spans="1:26" ht="12" customHeight="1" x14ac:dyDescent="0.25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</row>
    <row r="984" spans="1:26" ht="12" customHeight="1" x14ac:dyDescent="0.25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</row>
    <row r="985" spans="1:26" ht="12" customHeight="1" x14ac:dyDescent="0.25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</row>
    <row r="986" spans="1:26" ht="12" customHeight="1" x14ac:dyDescent="0.25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</row>
    <row r="987" spans="1:26" ht="12" customHeight="1" x14ac:dyDescent="0.25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</row>
    <row r="988" spans="1:26" ht="12" customHeight="1" x14ac:dyDescent="0.25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</row>
    <row r="989" spans="1:26" ht="12" customHeight="1" x14ac:dyDescent="0.25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</row>
    <row r="990" spans="1:26" ht="12" customHeight="1" x14ac:dyDescent="0.25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</row>
    <row r="991" spans="1:26" ht="12" customHeight="1" x14ac:dyDescent="0.25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</row>
    <row r="992" spans="1:26" ht="12" customHeight="1" x14ac:dyDescent="0.25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</row>
    <row r="993" spans="1:26" ht="12" customHeight="1" x14ac:dyDescent="0.25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</row>
    <row r="994" spans="1:26" ht="12" customHeight="1" x14ac:dyDescent="0.25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</row>
    <row r="995" spans="1:26" ht="12" customHeight="1" x14ac:dyDescent="0.25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</row>
    <row r="996" spans="1:26" ht="12" customHeight="1" x14ac:dyDescent="0.25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</row>
    <row r="997" spans="1:26" ht="12" customHeight="1" x14ac:dyDescent="0.25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</row>
    <row r="998" spans="1:26" ht="12" customHeight="1" x14ac:dyDescent="0.25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</row>
    <row r="999" spans="1:26" ht="12" customHeight="1" x14ac:dyDescent="0.25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</row>
    <row r="1000" spans="1:26" ht="12" customHeight="1" x14ac:dyDescent="0.25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</row>
  </sheetData>
  <hyperlinks>
    <hyperlink ref="F3" r:id="rId1" xr:uid="{00000000-0004-0000-0400-000000000000}"/>
    <hyperlink ref="F4" r:id="rId2" xr:uid="{00000000-0004-0000-0400-000001000000}"/>
    <hyperlink ref="F5" r:id="rId3" xr:uid="{00000000-0004-0000-0400-000002000000}"/>
    <hyperlink ref="F6" r:id="rId4" xr:uid="{00000000-0004-0000-0400-000003000000}"/>
    <hyperlink ref="F7" r:id="rId5" xr:uid="{00000000-0004-0000-0400-000004000000}"/>
    <hyperlink ref="F8" r:id="rId6" xr:uid="{00000000-0004-0000-0400-000005000000}"/>
    <hyperlink ref="F9" r:id="rId7" xr:uid="{00000000-0004-0000-0400-000006000000}"/>
    <hyperlink ref="F10" r:id="rId8" xr:uid="{00000000-0004-0000-0400-000007000000}"/>
    <hyperlink ref="F11" r:id="rId9" xr:uid="{00000000-0004-0000-0400-000008000000}"/>
    <hyperlink ref="F12" r:id="rId10" xr:uid="{00000000-0004-0000-0400-000009000000}"/>
    <hyperlink ref="F13" r:id="rId11" xr:uid="{00000000-0004-0000-0400-00000A000000}"/>
    <hyperlink ref="F14" r:id="rId12" xr:uid="{00000000-0004-0000-0400-00000B000000}"/>
    <hyperlink ref="F15" r:id="rId13" xr:uid="{00000000-0004-0000-0400-00000C000000}"/>
    <hyperlink ref="F16" r:id="rId14" xr:uid="{00000000-0004-0000-0400-00000D000000}"/>
    <hyperlink ref="F17" r:id="rId15" xr:uid="{00000000-0004-0000-0400-00000E000000}"/>
    <hyperlink ref="F18" r:id="rId16" xr:uid="{00000000-0004-0000-0400-00000F000000}"/>
    <hyperlink ref="F19" r:id="rId17" xr:uid="{00000000-0004-0000-0400-000010000000}"/>
    <hyperlink ref="F20" r:id="rId18" xr:uid="{00000000-0004-0000-0400-000011000000}"/>
    <hyperlink ref="F21" r:id="rId19" xr:uid="{00000000-0004-0000-0400-000012000000}"/>
    <hyperlink ref="F23" r:id="rId20" xr:uid="{00000000-0004-0000-0400-000013000000}"/>
    <hyperlink ref="F25" r:id="rId21" xr:uid="{00000000-0004-0000-0400-000014000000}"/>
    <hyperlink ref="F26" r:id="rId22" xr:uid="{00000000-0004-0000-0400-000015000000}"/>
    <hyperlink ref="F27" r:id="rId23" xr:uid="{00000000-0004-0000-0400-000016000000}"/>
    <hyperlink ref="F28" r:id="rId24" xr:uid="{00000000-0004-0000-0400-000017000000}"/>
    <hyperlink ref="F29" r:id="rId25" xr:uid="{00000000-0004-0000-0400-000018000000}"/>
    <hyperlink ref="F30" r:id="rId26" xr:uid="{00000000-0004-0000-0400-000019000000}"/>
    <hyperlink ref="F31" r:id="rId27" xr:uid="{00000000-0004-0000-0400-00001A000000}"/>
    <hyperlink ref="F32" r:id="rId28" xr:uid="{00000000-0004-0000-0400-00001B000000}"/>
    <hyperlink ref="F33" r:id="rId29" xr:uid="{00000000-0004-0000-0400-00001C000000}"/>
    <hyperlink ref="F35" r:id="rId30" xr:uid="{00000000-0004-0000-0400-00001D000000}"/>
    <hyperlink ref="F36" r:id="rId31" xr:uid="{00000000-0004-0000-0400-00001E000000}"/>
    <hyperlink ref="F37" r:id="rId32" xr:uid="{00000000-0004-0000-0400-00001F000000}"/>
    <hyperlink ref="F38" r:id="rId33" xr:uid="{00000000-0004-0000-0400-000020000000}"/>
    <hyperlink ref="F39" r:id="rId34" xr:uid="{00000000-0004-0000-0400-000021000000}"/>
    <hyperlink ref="F40" r:id="rId35" xr:uid="{00000000-0004-0000-0400-000022000000}"/>
    <hyperlink ref="F41" r:id="rId36" xr:uid="{00000000-0004-0000-0400-000023000000}"/>
    <hyperlink ref="F42" r:id="rId37" xr:uid="{00000000-0004-0000-0400-000024000000}"/>
    <hyperlink ref="F43" r:id="rId38" xr:uid="{00000000-0004-0000-0400-000025000000}"/>
    <hyperlink ref="F44" r:id="rId39" xr:uid="{00000000-0004-0000-0400-000026000000}"/>
    <hyperlink ref="F45" r:id="rId40" xr:uid="{00000000-0004-0000-0400-000027000000}"/>
    <hyperlink ref="F46" r:id="rId41" xr:uid="{00000000-0004-0000-0400-000028000000}"/>
    <hyperlink ref="F47" r:id="rId42" xr:uid="{00000000-0004-0000-0400-000029000000}"/>
    <hyperlink ref="F48" r:id="rId43" xr:uid="{00000000-0004-0000-0400-00002A000000}"/>
    <hyperlink ref="F49" r:id="rId44" xr:uid="{00000000-0004-0000-0400-00002B000000}"/>
    <hyperlink ref="F50" r:id="rId45" xr:uid="{00000000-0004-0000-0400-00002C000000}"/>
    <hyperlink ref="F51" r:id="rId46" xr:uid="{00000000-0004-0000-0400-00002D000000}"/>
    <hyperlink ref="F52" r:id="rId47" xr:uid="{00000000-0004-0000-0400-00002E000000}"/>
    <hyperlink ref="F53" r:id="rId48" xr:uid="{00000000-0004-0000-0400-00002F000000}"/>
    <hyperlink ref="F54" r:id="rId49" xr:uid="{00000000-0004-0000-0400-000030000000}"/>
    <hyperlink ref="F55" r:id="rId50" xr:uid="{00000000-0004-0000-0400-000031000000}"/>
    <hyperlink ref="F56" r:id="rId51" xr:uid="{00000000-0004-0000-0400-000032000000}"/>
    <hyperlink ref="F57" r:id="rId52" xr:uid="{00000000-0004-0000-0400-000033000000}"/>
    <hyperlink ref="F58" r:id="rId53" xr:uid="{00000000-0004-0000-0400-000034000000}"/>
    <hyperlink ref="F59" r:id="rId54" xr:uid="{00000000-0004-0000-0400-000035000000}"/>
    <hyperlink ref="F60" r:id="rId55" xr:uid="{00000000-0004-0000-0400-000036000000}"/>
    <hyperlink ref="F61" r:id="rId56" xr:uid="{00000000-0004-0000-0400-000037000000}"/>
    <hyperlink ref="F62" r:id="rId57" xr:uid="{00000000-0004-0000-0400-000038000000}"/>
    <hyperlink ref="F63" r:id="rId58" xr:uid="{00000000-0004-0000-0400-000039000000}"/>
    <hyperlink ref="F65" r:id="rId59" xr:uid="{00000000-0004-0000-0400-00003A000000}"/>
    <hyperlink ref="F66" r:id="rId60" xr:uid="{00000000-0004-0000-0400-00003B000000}"/>
    <hyperlink ref="F67" r:id="rId61" xr:uid="{00000000-0004-0000-0400-00003C000000}"/>
    <hyperlink ref="F68" r:id="rId62" xr:uid="{00000000-0004-0000-0400-00003D000000}"/>
    <hyperlink ref="F69" r:id="rId63" xr:uid="{00000000-0004-0000-0400-00003E000000}"/>
    <hyperlink ref="F71" r:id="rId64" xr:uid="{00000000-0004-0000-0400-00003F000000}"/>
    <hyperlink ref="F72" r:id="rId65" xr:uid="{00000000-0004-0000-0400-000040000000}"/>
    <hyperlink ref="F73" r:id="rId66" xr:uid="{00000000-0004-0000-0400-000041000000}"/>
    <hyperlink ref="F74" r:id="rId67" xr:uid="{00000000-0004-0000-0400-000042000000}"/>
    <hyperlink ref="F76" r:id="rId68" xr:uid="{00000000-0004-0000-0400-000043000000}"/>
    <hyperlink ref="F78" r:id="rId69" xr:uid="{00000000-0004-0000-0400-000044000000}"/>
    <hyperlink ref="F79" r:id="rId70" xr:uid="{00000000-0004-0000-0400-000045000000}"/>
    <hyperlink ref="F80" r:id="rId71" xr:uid="{00000000-0004-0000-0400-000046000000}"/>
    <hyperlink ref="F81" r:id="rId72" xr:uid="{00000000-0004-0000-0400-000047000000}"/>
    <hyperlink ref="F82" r:id="rId73" xr:uid="{00000000-0004-0000-0400-000048000000}"/>
    <hyperlink ref="F83" r:id="rId74" xr:uid="{00000000-0004-0000-0400-000049000000}"/>
    <hyperlink ref="F84" r:id="rId75" xr:uid="{00000000-0004-0000-0400-00004A000000}"/>
    <hyperlink ref="F85" r:id="rId76" xr:uid="{00000000-0004-0000-0400-00004B000000}"/>
    <hyperlink ref="F86" r:id="rId77" xr:uid="{00000000-0004-0000-0400-00004C000000}"/>
    <hyperlink ref="F87" r:id="rId78" xr:uid="{00000000-0004-0000-0400-00004D000000}"/>
    <hyperlink ref="F88" r:id="rId79" xr:uid="{00000000-0004-0000-0400-00004E000000}"/>
    <hyperlink ref="F89" r:id="rId80" xr:uid="{00000000-0004-0000-0400-00004F000000}"/>
    <hyperlink ref="F90" r:id="rId81" xr:uid="{00000000-0004-0000-0400-000050000000}"/>
    <hyperlink ref="F91" r:id="rId82" xr:uid="{00000000-0004-0000-0400-000051000000}"/>
    <hyperlink ref="F92" r:id="rId83" xr:uid="{00000000-0004-0000-0400-000052000000}"/>
    <hyperlink ref="F93" r:id="rId84" xr:uid="{00000000-0004-0000-0400-000053000000}"/>
    <hyperlink ref="F94" r:id="rId85" xr:uid="{00000000-0004-0000-0400-000054000000}"/>
    <hyperlink ref="F95" r:id="rId86" xr:uid="{00000000-0004-0000-0400-000055000000}"/>
    <hyperlink ref="F97" r:id="rId87" xr:uid="{00000000-0004-0000-0400-000056000000}"/>
    <hyperlink ref="F98" r:id="rId88" xr:uid="{00000000-0004-0000-0400-000057000000}"/>
    <hyperlink ref="F99" r:id="rId89" xr:uid="{00000000-0004-0000-0400-000058000000}"/>
    <hyperlink ref="F100" r:id="rId90" xr:uid="{00000000-0004-0000-0400-000059000000}"/>
    <hyperlink ref="F101" r:id="rId91" xr:uid="{00000000-0004-0000-0400-00005A000000}"/>
    <hyperlink ref="F103" r:id="rId92" xr:uid="{00000000-0004-0000-0400-00005B000000}"/>
    <hyperlink ref="F104" r:id="rId93" xr:uid="{00000000-0004-0000-0400-00005C000000}"/>
    <hyperlink ref="F105" r:id="rId94" xr:uid="{00000000-0004-0000-0400-00005D000000}"/>
    <hyperlink ref="F106" r:id="rId95" xr:uid="{00000000-0004-0000-0400-00005E000000}"/>
    <hyperlink ref="F107" r:id="rId96" xr:uid="{00000000-0004-0000-0400-00005F000000}"/>
    <hyperlink ref="F108" r:id="rId97" xr:uid="{00000000-0004-0000-0400-000060000000}"/>
    <hyperlink ref="F109" r:id="rId98" xr:uid="{00000000-0004-0000-0400-000061000000}"/>
    <hyperlink ref="F110" r:id="rId99" xr:uid="{00000000-0004-0000-0400-000062000000}"/>
    <hyperlink ref="F111" r:id="rId100" xr:uid="{00000000-0004-0000-0400-000063000000}"/>
    <hyperlink ref="F112" r:id="rId101" xr:uid="{00000000-0004-0000-0400-000064000000}"/>
    <hyperlink ref="F113" r:id="rId102" xr:uid="{00000000-0004-0000-0400-000065000000}"/>
    <hyperlink ref="F114" r:id="rId103" xr:uid="{00000000-0004-0000-0400-000066000000}"/>
    <hyperlink ref="F115" r:id="rId104" xr:uid="{00000000-0004-0000-0400-000067000000}"/>
    <hyperlink ref="F117" r:id="rId105" xr:uid="{00000000-0004-0000-0400-000068000000}"/>
    <hyperlink ref="F118" r:id="rId106" xr:uid="{00000000-0004-0000-0400-000069000000}"/>
    <hyperlink ref="F119" r:id="rId107" xr:uid="{00000000-0004-0000-0400-00006A000000}"/>
    <hyperlink ref="F120" r:id="rId108" xr:uid="{00000000-0004-0000-0400-00006B000000}"/>
    <hyperlink ref="F121" r:id="rId109" xr:uid="{00000000-0004-0000-0400-00006C000000}"/>
    <hyperlink ref="F123" r:id="rId110" xr:uid="{00000000-0004-0000-0400-00006D000000}"/>
    <hyperlink ref="F124" r:id="rId111" xr:uid="{00000000-0004-0000-0400-00006E000000}"/>
    <hyperlink ref="F125" r:id="rId112" xr:uid="{00000000-0004-0000-0400-00006F000000}"/>
    <hyperlink ref="F126" r:id="rId113" xr:uid="{00000000-0004-0000-0400-000070000000}"/>
    <hyperlink ref="F129" r:id="rId114" xr:uid="{00000000-0004-0000-0400-000071000000}"/>
    <hyperlink ref="F130" r:id="rId115" xr:uid="{00000000-0004-0000-0400-000072000000}"/>
    <hyperlink ref="F131" r:id="rId116" xr:uid="{00000000-0004-0000-0400-000073000000}"/>
    <hyperlink ref="F132" r:id="rId117" xr:uid="{00000000-0004-0000-0400-000074000000}"/>
    <hyperlink ref="F133" r:id="rId118" xr:uid="{00000000-0004-0000-0400-000075000000}"/>
    <hyperlink ref="F134" r:id="rId119" xr:uid="{00000000-0004-0000-0400-000076000000}"/>
    <hyperlink ref="F136" r:id="rId120" xr:uid="{00000000-0004-0000-0400-000077000000}"/>
    <hyperlink ref="F137" r:id="rId121" xr:uid="{00000000-0004-0000-0400-000078000000}"/>
    <hyperlink ref="F138" r:id="rId122" xr:uid="{00000000-0004-0000-0400-000079000000}"/>
    <hyperlink ref="F139" r:id="rId123" xr:uid="{00000000-0004-0000-0400-00007A000000}"/>
    <hyperlink ref="F140" r:id="rId124" xr:uid="{00000000-0004-0000-0400-00007B000000}"/>
    <hyperlink ref="F141" r:id="rId125" xr:uid="{00000000-0004-0000-0400-00007C000000}"/>
    <hyperlink ref="F142" r:id="rId126" xr:uid="{00000000-0004-0000-0400-00007D000000}"/>
    <hyperlink ref="F143" r:id="rId127" xr:uid="{00000000-0004-0000-0400-00007E000000}"/>
    <hyperlink ref="F144" r:id="rId128" xr:uid="{00000000-0004-0000-0400-00007F000000}"/>
    <hyperlink ref="F145" r:id="rId129" xr:uid="{00000000-0004-0000-0400-000080000000}"/>
    <hyperlink ref="F146" r:id="rId130" xr:uid="{00000000-0004-0000-0400-000081000000}"/>
    <hyperlink ref="F147" r:id="rId131" xr:uid="{00000000-0004-0000-0400-000082000000}"/>
    <hyperlink ref="F148" r:id="rId132" xr:uid="{00000000-0004-0000-0400-000083000000}"/>
    <hyperlink ref="F149" r:id="rId133" xr:uid="{00000000-0004-0000-0400-000084000000}"/>
    <hyperlink ref="F150" r:id="rId134" xr:uid="{00000000-0004-0000-0400-000085000000}"/>
    <hyperlink ref="F151" r:id="rId135" xr:uid="{00000000-0004-0000-0400-000086000000}"/>
    <hyperlink ref="F152" r:id="rId136" xr:uid="{00000000-0004-0000-0400-000087000000}"/>
    <hyperlink ref="F153" r:id="rId137" xr:uid="{00000000-0004-0000-0400-000088000000}"/>
    <hyperlink ref="F154" r:id="rId138" xr:uid="{00000000-0004-0000-0400-000089000000}"/>
    <hyperlink ref="F155" r:id="rId139" xr:uid="{00000000-0004-0000-0400-00008A000000}"/>
    <hyperlink ref="F156" r:id="rId140" xr:uid="{00000000-0004-0000-0400-00008B000000}"/>
    <hyperlink ref="F157" r:id="rId141" xr:uid="{00000000-0004-0000-0400-00008C000000}"/>
    <hyperlink ref="F159" r:id="rId142" xr:uid="{00000000-0004-0000-0400-00008D000000}"/>
    <hyperlink ref="F160" r:id="rId143" xr:uid="{00000000-0004-0000-0400-00008E000000}"/>
    <hyperlink ref="F161" r:id="rId144" xr:uid="{00000000-0004-0000-0400-00008F000000}"/>
    <hyperlink ref="F162" r:id="rId145" xr:uid="{00000000-0004-0000-0400-000090000000}"/>
    <hyperlink ref="F163" r:id="rId146" xr:uid="{00000000-0004-0000-0400-000091000000}"/>
    <hyperlink ref="F164" r:id="rId147" xr:uid="{00000000-0004-0000-0400-000092000000}"/>
    <hyperlink ref="F165" r:id="rId148" xr:uid="{00000000-0004-0000-0400-000093000000}"/>
    <hyperlink ref="F166" r:id="rId149" xr:uid="{00000000-0004-0000-0400-000094000000}"/>
    <hyperlink ref="F167" r:id="rId150" xr:uid="{00000000-0004-0000-0400-000095000000}"/>
    <hyperlink ref="F168" r:id="rId151" xr:uid="{00000000-0004-0000-0400-000096000000}"/>
    <hyperlink ref="F169" r:id="rId152" xr:uid="{00000000-0004-0000-0400-000097000000}"/>
    <hyperlink ref="F170" r:id="rId153" xr:uid="{00000000-0004-0000-0400-000098000000}"/>
    <hyperlink ref="F171" r:id="rId154" xr:uid="{00000000-0004-0000-0400-000099000000}"/>
    <hyperlink ref="F172" r:id="rId155" xr:uid="{00000000-0004-0000-0400-00009A000000}"/>
    <hyperlink ref="F173" r:id="rId156" xr:uid="{00000000-0004-0000-0400-00009B000000}"/>
    <hyperlink ref="F174" r:id="rId157" xr:uid="{00000000-0004-0000-0400-00009C000000}"/>
    <hyperlink ref="F175" r:id="rId158" xr:uid="{00000000-0004-0000-0400-00009D000000}"/>
    <hyperlink ref="F176" r:id="rId159" xr:uid="{00000000-0004-0000-0400-00009E000000}"/>
    <hyperlink ref="F177" r:id="rId160" xr:uid="{00000000-0004-0000-0400-00009F000000}"/>
    <hyperlink ref="F178" r:id="rId161" xr:uid="{00000000-0004-0000-0400-0000A0000000}"/>
    <hyperlink ref="F179" r:id="rId162" xr:uid="{00000000-0004-0000-0400-0000A1000000}"/>
    <hyperlink ref="F180" r:id="rId163" xr:uid="{00000000-0004-0000-0400-0000A2000000}"/>
    <hyperlink ref="F181" r:id="rId164" xr:uid="{00000000-0004-0000-0400-0000A3000000}"/>
    <hyperlink ref="F183" r:id="rId165" xr:uid="{00000000-0004-0000-0400-0000A4000000}"/>
    <hyperlink ref="F184" r:id="rId166" xr:uid="{00000000-0004-0000-0400-0000A5000000}"/>
    <hyperlink ref="F185" r:id="rId167" xr:uid="{00000000-0004-0000-0400-0000A6000000}"/>
    <hyperlink ref="F186" r:id="rId168" xr:uid="{00000000-0004-0000-0400-0000A7000000}"/>
    <hyperlink ref="F187" r:id="rId169" xr:uid="{00000000-0004-0000-0400-0000A8000000}"/>
    <hyperlink ref="F188" r:id="rId170" xr:uid="{00000000-0004-0000-0400-0000A9000000}"/>
    <hyperlink ref="F189" r:id="rId171" xr:uid="{00000000-0004-0000-0400-0000AA000000}"/>
    <hyperlink ref="F190" r:id="rId172" xr:uid="{00000000-0004-0000-0400-0000AB000000}"/>
    <hyperlink ref="F191" r:id="rId173" xr:uid="{00000000-0004-0000-0400-0000AC000000}"/>
    <hyperlink ref="F192" r:id="rId174" xr:uid="{00000000-0004-0000-0400-0000AD000000}"/>
    <hyperlink ref="F193" r:id="rId175" xr:uid="{00000000-0004-0000-0400-0000AE000000}"/>
    <hyperlink ref="F194" r:id="rId176" xr:uid="{00000000-0004-0000-0400-0000AF000000}"/>
    <hyperlink ref="F195" r:id="rId177" xr:uid="{00000000-0004-0000-0400-0000B0000000}"/>
    <hyperlink ref="F196" r:id="rId178" xr:uid="{00000000-0004-0000-0400-0000B1000000}"/>
    <hyperlink ref="F197" r:id="rId179" xr:uid="{00000000-0004-0000-0400-0000B2000000}"/>
    <hyperlink ref="F198" r:id="rId180" xr:uid="{00000000-0004-0000-0400-0000B3000000}"/>
    <hyperlink ref="F199" r:id="rId181" xr:uid="{00000000-0004-0000-0400-0000B4000000}"/>
    <hyperlink ref="F200" r:id="rId182" xr:uid="{00000000-0004-0000-0400-0000B5000000}"/>
    <hyperlink ref="F201" r:id="rId183" xr:uid="{00000000-0004-0000-0400-0000B6000000}"/>
    <hyperlink ref="F202" r:id="rId184" xr:uid="{00000000-0004-0000-0400-0000B7000000}"/>
    <hyperlink ref="F203" r:id="rId185" xr:uid="{00000000-0004-0000-0400-0000B8000000}"/>
    <hyperlink ref="F204" r:id="rId186" xr:uid="{00000000-0004-0000-0400-0000B9000000}"/>
    <hyperlink ref="F205" r:id="rId187" xr:uid="{00000000-0004-0000-0400-0000BA000000}"/>
    <hyperlink ref="F206" r:id="rId188" xr:uid="{00000000-0004-0000-0400-0000BB000000}"/>
    <hyperlink ref="F207" r:id="rId189" xr:uid="{00000000-0004-0000-0400-0000BC000000}"/>
    <hyperlink ref="F208" r:id="rId190" xr:uid="{00000000-0004-0000-0400-0000BD000000}"/>
    <hyperlink ref="F209" r:id="rId191" xr:uid="{00000000-0004-0000-0400-0000BE000000}"/>
    <hyperlink ref="F210" r:id="rId192" xr:uid="{00000000-0004-0000-0400-0000BF000000}"/>
    <hyperlink ref="F211" r:id="rId193" xr:uid="{00000000-0004-0000-0400-0000C0000000}"/>
    <hyperlink ref="F212" r:id="rId194" xr:uid="{00000000-0004-0000-0400-0000C1000000}"/>
    <hyperlink ref="F216" r:id="rId195" xr:uid="{00000000-0004-0000-0400-0000C2000000}"/>
    <hyperlink ref="F217" r:id="rId196" xr:uid="{00000000-0004-0000-0400-0000C3000000}"/>
    <hyperlink ref="F218" r:id="rId197" xr:uid="{00000000-0004-0000-0400-0000C4000000}"/>
    <hyperlink ref="F219" r:id="rId198" xr:uid="{00000000-0004-0000-0400-0000C5000000}"/>
    <hyperlink ref="F221" r:id="rId199" xr:uid="{00000000-0004-0000-0400-0000C6000000}"/>
    <hyperlink ref="F222" r:id="rId200" xr:uid="{00000000-0004-0000-0400-0000C7000000}"/>
    <hyperlink ref="F223" r:id="rId201" xr:uid="{00000000-0004-0000-0400-0000C8000000}"/>
    <hyperlink ref="F224" r:id="rId202" xr:uid="{00000000-0004-0000-0400-0000C9000000}"/>
    <hyperlink ref="F226" r:id="rId203" xr:uid="{00000000-0004-0000-0400-0000CA000000}"/>
    <hyperlink ref="F227" r:id="rId204" xr:uid="{00000000-0004-0000-0400-0000CB000000}"/>
    <hyperlink ref="F228" r:id="rId205" xr:uid="{00000000-0004-0000-0400-0000CC000000}"/>
    <hyperlink ref="F230" r:id="rId206" xr:uid="{00000000-0004-0000-0400-0000CD000000}"/>
    <hyperlink ref="F231" r:id="rId207" xr:uid="{00000000-0004-0000-0400-0000CE000000}"/>
    <hyperlink ref="F232" r:id="rId208" xr:uid="{00000000-0004-0000-0400-0000CF000000}"/>
    <hyperlink ref="F233" r:id="rId209" xr:uid="{00000000-0004-0000-0400-0000D0000000}"/>
    <hyperlink ref="F234" r:id="rId210" xr:uid="{00000000-0004-0000-0400-0000D1000000}"/>
    <hyperlink ref="F235" r:id="rId211" xr:uid="{00000000-0004-0000-0400-0000D2000000}"/>
    <hyperlink ref="F237" r:id="rId212" xr:uid="{00000000-0004-0000-0400-0000D3000000}"/>
    <hyperlink ref="F238" r:id="rId213" xr:uid="{00000000-0004-0000-0400-0000D4000000}"/>
    <hyperlink ref="F239" r:id="rId214" xr:uid="{00000000-0004-0000-0400-0000D5000000}"/>
    <hyperlink ref="F240" r:id="rId215" xr:uid="{00000000-0004-0000-0400-0000D6000000}"/>
    <hyperlink ref="F241" r:id="rId216" xr:uid="{00000000-0004-0000-0400-0000D7000000}"/>
    <hyperlink ref="F242" r:id="rId217" xr:uid="{00000000-0004-0000-0400-0000D8000000}"/>
    <hyperlink ref="F244" r:id="rId218" xr:uid="{00000000-0004-0000-0400-0000D9000000}"/>
    <hyperlink ref="F245" r:id="rId219" xr:uid="{00000000-0004-0000-0400-0000DA000000}"/>
    <hyperlink ref="F246" r:id="rId220" xr:uid="{00000000-0004-0000-0400-0000DB000000}"/>
    <hyperlink ref="F247" r:id="rId221" xr:uid="{00000000-0004-0000-0400-0000DC000000}"/>
    <hyperlink ref="F248" r:id="rId222" xr:uid="{00000000-0004-0000-0400-0000DD000000}"/>
    <hyperlink ref="F249" r:id="rId223" xr:uid="{00000000-0004-0000-0400-0000DE000000}"/>
    <hyperlink ref="F250" r:id="rId224" xr:uid="{00000000-0004-0000-0400-0000DF000000}"/>
    <hyperlink ref="F251" r:id="rId225" xr:uid="{00000000-0004-0000-0400-0000E0000000}"/>
    <hyperlink ref="F252" r:id="rId226" xr:uid="{00000000-0004-0000-0400-0000E1000000}"/>
    <hyperlink ref="F256" r:id="rId227" xr:uid="{00000000-0004-0000-0400-0000E2000000}"/>
    <hyperlink ref="F257" r:id="rId228" xr:uid="{00000000-0004-0000-0400-0000E3000000}"/>
    <hyperlink ref="F258" r:id="rId229" xr:uid="{00000000-0004-0000-0400-0000E4000000}"/>
    <hyperlink ref="F259" r:id="rId230" xr:uid="{00000000-0004-0000-0400-0000E5000000}"/>
    <hyperlink ref="F260" r:id="rId231" xr:uid="{00000000-0004-0000-0400-0000E6000000}"/>
    <hyperlink ref="F261" r:id="rId232" xr:uid="{00000000-0004-0000-0400-0000E7000000}"/>
    <hyperlink ref="F262" r:id="rId233" xr:uid="{00000000-0004-0000-0400-0000E8000000}"/>
    <hyperlink ref="F263" r:id="rId234" xr:uid="{00000000-0004-0000-0400-0000E9000000}"/>
    <hyperlink ref="F264" r:id="rId235" xr:uid="{00000000-0004-0000-0400-0000EA000000}"/>
    <hyperlink ref="F265" r:id="rId236" xr:uid="{00000000-0004-0000-0400-0000EB000000}"/>
    <hyperlink ref="F266" r:id="rId237" xr:uid="{00000000-0004-0000-0400-0000EC000000}"/>
    <hyperlink ref="F268" r:id="rId238" xr:uid="{00000000-0004-0000-0400-0000ED000000}"/>
    <hyperlink ref="F269" r:id="rId239" xr:uid="{00000000-0004-0000-0400-0000EE000000}"/>
    <hyperlink ref="F270" r:id="rId240" xr:uid="{00000000-0004-0000-0400-0000EF000000}"/>
    <hyperlink ref="F272" r:id="rId241" xr:uid="{00000000-0004-0000-0400-0000F0000000}"/>
    <hyperlink ref="F273" r:id="rId242" xr:uid="{00000000-0004-0000-0400-0000F1000000}"/>
    <hyperlink ref="F274" r:id="rId243" xr:uid="{00000000-0004-0000-0400-0000F2000000}"/>
    <hyperlink ref="F275" r:id="rId244" xr:uid="{00000000-0004-0000-0400-0000F3000000}"/>
    <hyperlink ref="F276" r:id="rId245" xr:uid="{00000000-0004-0000-0400-0000F4000000}"/>
    <hyperlink ref="F277" r:id="rId246" xr:uid="{00000000-0004-0000-0400-0000F5000000}"/>
    <hyperlink ref="F278" r:id="rId247" xr:uid="{00000000-0004-0000-0400-0000F6000000}"/>
    <hyperlink ref="F279" r:id="rId248" xr:uid="{00000000-0004-0000-0400-0000F7000000}"/>
    <hyperlink ref="F280" r:id="rId249" xr:uid="{00000000-0004-0000-0400-0000F8000000}"/>
    <hyperlink ref="F281" r:id="rId250" xr:uid="{00000000-0004-0000-0400-0000F9000000}"/>
    <hyperlink ref="F282" r:id="rId251" xr:uid="{00000000-0004-0000-0400-0000FA000000}"/>
    <hyperlink ref="F283" r:id="rId252" xr:uid="{00000000-0004-0000-0400-0000FB000000}"/>
    <hyperlink ref="F284" r:id="rId253" xr:uid="{00000000-0004-0000-0400-0000FC000000}"/>
    <hyperlink ref="F286" r:id="rId254" xr:uid="{00000000-0004-0000-0400-0000FD000000}"/>
    <hyperlink ref="F289" r:id="rId255" xr:uid="{00000000-0004-0000-0400-0000FE000000}"/>
    <hyperlink ref="F290" r:id="rId256" xr:uid="{00000000-0004-0000-0400-0000FF000000}"/>
    <hyperlink ref="F291" r:id="rId257" xr:uid="{00000000-0004-0000-0400-000000010000}"/>
    <hyperlink ref="F292" r:id="rId258" xr:uid="{00000000-0004-0000-0400-000001010000}"/>
    <hyperlink ref="F293" r:id="rId259" xr:uid="{00000000-0004-0000-0400-000002010000}"/>
    <hyperlink ref="F294" r:id="rId260" xr:uid="{00000000-0004-0000-0400-000003010000}"/>
    <hyperlink ref="F295" r:id="rId261" xr:uid="{00000000-0004-0000-0400-000004010000}"/>
    <hyperlink ref="F297" r:id="rId262" xr:uid="{00000000-0004-0000-0400-000005010000}"/>
    <hyperlink ref="F304" r:id="rId263" xr:uid="{00000000-0004-0000-0400-000006010000}"/>
    <hyperlink ref="F306" r:id="rId264" xr:uid="{00000000-0004-0000-0400-000007010000}"/>
    <hyperlink ref="F307" r:id="rId265" xr:uid="{00000000-0004-0000-0400-000008010000}"/>
    <hyperlink ref="F308" r:id="rId266" xr:uid="{00000000-0004-0000-0400-000009010000}"/>
    <hyperlink ref="F309" r:id="rId267" xr:uid="{00000000-0004-0000-0400-00000A010000}"/>
    <hyperlink ref="F310" r:id="rId268" xr:uid="{00000000-0004-0000-0400-00000B010000}"/>
    <hyperlink ref="F311" r:id="rId269" xr:uid="{00000000-0004-0000-0400-00000C010000}"/>
    <hyperlink ref="F312" r:id="rId270" xr:uid="{00000000-0004-0000-0400-00000D010000}"/>
    <hyperlink ref="F313" r:id="rId271" xr:uid="{00000000-0004-0000-0400-00000E010000}"/>
    <hyperlink ref="F314" r:id="rId272" xr:uid="{00000000-0004-0000-0400-00000F010000}"/>
    <hyperlink ref="F316" r:id="rId273" xr:uid="{00000000-0004-0000-0400-000010010000}"/>
    <hyperlink ref="F317" r:id="rId274" xr:uid="{00000000-0004-0000-0400-000011010000}"/>
    <hyperlink ref="F318" r:id="rId275" xr:uid="{00000000-0004-0000-0400-000012010000}"/>
    <hyperlink ref="F319" r:id="rId276" xr:uid="{00000000-0004-0000-0400-000013010000}"/>
    <hyperlink ref="F320" r:id="rId277" xr:uid="{00000000-0004-0000-0400-000014010000}"/>
    <hyperlink ref="F321" r:id="rId278" xr:uid="{00000000-0004-0000-0400-000015010000}"/>
    <hyperlink ref="F322" r:id="rId279" xr:uid="{00000000-0004-0000-0400-000016010000}"/>
    <hyperlink ref="F324" r:id="rId280" xr:uid="{00000000-0004-0000-0400-000017010000}"/>
    <hyperlink ref="F325" r:id="rId281" xr:uid="{00000000-0004-0000-0400-000018010000}"/>
    <hyperlink ref="F326" r:id="rId282" xr:uid="{00000000-0004-0000-0400-000019010000}"/>
    <hyperlink ref="F327" r:id="rId283" xr:uid="{00000000-0004-0000-0400-00001A010000}"/>
    <hyperlink ref="F328" r:id="rId284" xr:uid="{00000000-0004-0000-0400-00001B010000}"/>
    <hyperlink ref="F330" r:id="rId285" xr:uid="{00000000-0004-0000-0400-00001C010000}"/>
    <hyperlink ref="F331" r:id="rId286" xr:uid="{00000000-0004-0000-0400-00001D010000}"/>
    <hyperlink ref="F332" r:id="rId287" xr:uid="{00000000-0004-0000-0400-00001E010000}"/>
    <hyperlink ref="F333" r:id="rId288" xr:uid="{00000000-0004-0000-0400-00001F010000}"/>
    <hyperlink ref="F334" r:id="rId289" xr:uid="{00000000-0004-0000-0400-000020010000}"/>
    <hyperlink ref="F335" r:id="rId290" xr:uid="{00000000-0004-0000-0400-000021010000}"/>
    <hyperlink ref="F338" r:id="rId291" xr:uid="{00000000-0004-0000-0400-000022010000}"/>
    <hyperlink ref="F339" r:id="rId292" xr:uid="{00000000-0004-0000-0400-000023010000}"/>
    <hyperlink ref="F340" r:id="rId293" xr:uid="{00000000-0004-0000-0400-000024010000}"/>
    <hyperlink ref="F341" r:id="rId294" xr:uid="{00000000-0004-0000-0400-000025010000}"/>
    <hyperlink ref="F342" r:id="rId295" xr:uid="{00000000-0004-0000-0400-000026010000}"/>
    <hyperlink ref="F343" r:id="rId296" xr:uid="{00000000-0004-0000-0400-000027010000}"/>
    <hyperlink ref="F344" r:id="rId297" xr:uid="{00000000-0004-0000-0400-000028010000}"/>
    <hyperlink ref="F345" r:id="rId298" xr:uid="{00000000-0004-0000-0400-000029010000}"/>
    <hyperlink ref="F346" r:id="rId299" xr:uid="{00000000-0004-0000-0400-00002A010000}"/>
    <hyperlink ref="F347" r:id="rId300" xr:uid="{00000000-0004-0000-0400-00002B010000}"/>
    <hyperlink ref="F348" r:id="rId301" xr:uid="{00000000-0004-0000-0400-00002C010000}"/>
    <hyperlink ref="F349" r:id="rId302" xr:uid="{00000000-0004-0000-0400-00002D010000}"/>
    <hyperlink ref="F350" r:id="rId303" xr:uid="{00000000-0004-0000-0400-00002E010000}"/>
    <hyperlink ref="F351" r:id="rId304" xr:uid="{00000000-0004-0000-0400-00002F010000}"/>
    <hyperlink ref="F352" r:id="rId305" xr:uid="{00000000-0004-0000-0400-000030010000}"/>
    <hyperlink ref="F353" r:id="rId306" xr:uid="{00000000-0004-0000-0400-000031010000}"/>
    <hyperlink ref="F354" r:id="rId307" xr:uid="{00000000-0004-0000-0400-000032010000}"/>
    <hyperlink ref="F355" r:id="rId308" xr:uid="{00000000-0004-0000-0400-000033010000}"/>
    <hyperlink ref="F356" r:id="rId309" xr:uid="{00000000-0004-0000-0400-000034010000}"/>
    <hyperlink ref="F357" r:id="rId310" xr:uid="{00000000-0004-0000-0400-000035010000}"/>
    <hyperlink ref="F358" r:id="rId311" xr:uid="{00000000-0004-0000-0400-000036010000}"/>
    <hyperlink ref="F359" r:id="rId312" xr:uid="{00000000-0004-0000-0400-000037010000}"/>
    <hyperlink ref="F360" r:id="rId313" xr:uid="{00000000-0004-0000-0400-000038010000}"/>
    <hyperlink ref="F361" r:id="rId314" xr:uid="{00000000-0004-0000-0400-000039010000}"/>
    <hyperlink ref="F362" r:id="rId315" xr:uid="{00000000-0004-0000-0400-00003A010000}"/>
    <hyperlink ref="F363" r:id="rId316" xr:uid="{00000000-0004-0000-0400-00003B010000}"/>
    <hyperlink ref="F364" r:id="rId317" xr:uid="{00000000-0004-0000-0400-00003C010000}"/>
    <hyperlink ref="F365" r:id="rId318" xr:uid="{00000000-0004-0000-0400-00003D010000}"/>
    <hyperlink ref="F366" r:id="rId319" xr:uid="{00000000-0004-0000-0400-00003E010000}"/>
    <hyperlink ref="F369" r:id="rId320" xr:uid="{00000000-0004-0000-0400-00003F010000}"/>
    <hyperlink ref="F370" r:id="rId321" xr:uid="{00000000-0004-0000-0400-000040010000}"/>
    <hyperlink ref="F371" r:id="rId322" xr:uid="{00000000-0004-0000-0400-000041010000}"/>
    <hyperlink ref="F372" r:id="rId323" xr:uid="{00000000-0004-0000-0400-000042010000}"/>
    <hyperlink ref="F375" r:id="rId324" xr:uid="{00000000-0004-0000-0400-000043010000}"/>
    <hyperlink ref="F376" r:id="rId325" xr:uid="{00000000-0004-0000-0400-000044010000}"/>
    <hyperlink ref="F377" r:id="rId326" xr:uid="{00000000-0004-0000-0400-000045010000}"/>
    <hyperlink ref="F378" r:id="rId327" xr:uid="{00000000-0004-0000-0400-000046010000}"/>
    <hyperlink ref="F379" r:id="rId328" xr:uid="{00000000-0004-0000-0400-000047010000}"/>
    <hyperlink ref="F380" r:id="rId329" xr:uid="{00000000-0004-0000-0400-000048010000}"/>
    <hyperlink ref="F381" r:id="rId330" xr:uid="{00000000-0004-0000-0400-000049010000}"/>
    <hyperlink ref="F382" r:id="rId331" xr:uid="{00000000-0004-0000-0400-00004A010000}"/>
    <hyperlink ref="F384" r:id="rId332" xr:uid="{00000000-0004-0000-0400-00004B010000}"/>
    <hyperlink ref="F385" r:id="rId333" xr:uid="{00000000-0004-0000-0400-00004C010000}"/>
    <hyperlink ref="F386" r:id="rId334" xr:uid="{00000000-0004-0000-0400-00004D010000}"/>
    <hyperlink ref="F387" r:id="rId335" xr:uid="{00000000-0004-0000-0400-00004E010000}"/>
    <hyperlink ref="F388" r:id="rId336" xr:uid="{00000000-0004-0000-0400-00004F010000}"/>
    <hyperlink ref="F389" r:id="rId337" xr:uid="{00000000-0004-0000-0400-000050010000}"/>
    <hyperlink ref="F394" r:id="rId338" xr:uid="{00000000-0004-0000-0400-000051010000}"/>
    <hyperlink ref="F395" r:id="rId339" xr:uid="{00000000-0004-0000-0400-000052010000}"/>
    <hyperlink ref="F396" r:id="rId340" xr:uid="{00000000-0004-0000-0400-000053010000}"/>
    <hyperlink ref="F397" r:id="rId341" xr:uid="{00000000-0004-0000-0400-000054010000}"/>
    <hyperlink ref="F398" r:id="rId342" xr:uid="{00000000-0004-0000-0400-000055010000}"/>
    <hyperlink ref="F399" r:id="rId343" xr:uid="{00000000-0004-0000-0400-000056010000}"/>
    <hyperlink ref="F400" r:id="rId344" xr:uid="{00000000-0004-0000-0400-000057010000}"/>
    <hyperlink ref="F401" r:id="rId345" xr:uid="{00000000-0004-0000-0400-000058010000}"/>
    <hyperlink ref="F402" r:id="rId346" xr:uid="{00000000-0004-0000-0400-000059010000}"/>
    <hyperlink ref="F403" r:id="rId347" xr:uid="{00000000-0004-0000-0400-00005A010000}"/>
    <hyperlink ref="F406" r:id="rId348" xr:uid="{00000000-0004-0000-0400-00005B010000}"/>
    <hyperlink ref="F407" r:id="rId349" xr:uid="{00000000-0004-0000-0400-00005C010000}"/>
    <hyperlink ref="F408" r:id="rId350" xr:uid="{00000000-0004-0000-0400-00005D010000}"/>
    <hyperlink ref="F409" r:id="rId351" xr:uid="{00000000-0004-0000-0400-00005E010000}"/>
    <hyperlink ref="F410" r:id="rId352" xr:uid="{00000000-0004-0000-0400-00005F010000}"/>
    <hyperlink ref="F411" r:id="rId353" xr:uid="{00000000-0004-0000-0400-000060010000}"/>
    <hyperlink ref="F412" r:id="rId354" xr:uid="{00000000-0004-0000-0400-000061010000}"/>
    <hyperlink ref="F413" r:id="rId355" xr:uid="{00000000-0004-0000-0400-000062010000}"/>
    <hyperlink ref="F414" r:id="rId356" xr:uid="{00000000-0004-0000-0400-000063010000}"/>
    <hyperlink ref="F415" r:id="rId357" xr:uid="{00000000-0004-0000-0400-000064010000}"/>
    <hyperlink ref="F416" r:id="rId358" xr:uid="{00000000-0004-0000-0400-000065010000}"/>
    <hyperlink ref="F417" r:id="rId359" xr:uid="{00000000-0004-0000-0400-000066010000}"/>
    <hyperlink ref="F418" r:id="rId360" xr:uid="{00000000-0004-0000-0400-000067010000}"/>
    <hyperlink ref="F419" r:id="rId361" xr:uid="{00000000-0004-0000-0400-000068010000}"/>
  </hyperlinks>
  <pageMargins left="0.12" right="0.12" top="0.15" bottom="0.12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1074"/>
  <sheetViews>
    <sheetView workbookViewId="0">
      <pane ySplit="1" topLeftCell="A419" activePane="bottomLeft" state="frozen"/>
      <selection activeCell="B14" sqref="B14"/>
      <selection pane="bottomLeft" activeCell="B14" sqref="B14"/>
    </sheetView>
  </sheetViews>
  <sheetFormatPr defaultColWidth="14.42578125" defaultRowHeight="15" customHeight="1" x14ac:dyDescent="0.25"/>
  <cols>
    <col min="1" max="1" width="3.7109375" customWidth="1"/>
    <col min="2" max="2" width="33.140625" customWidth="1"/>
    <col min="3" max="3" width="20.85546875" customWidth="1"/>
    <col min="4" max="4" width="17.28515625" customWidth="1"/>
    <col min="5" max="5" width="22.140625" customWidth="1"/>
    <col min="6" max="6" width="41.85546875" customWidth="1"/>
    <col min="7" max="7" width="26.7109375" customWidth="1"/>
    <col min="8" max="8" width="34.140625" customWidth="1"/>
    <col min="9" max="9" width="13.42578125" hidden="1" customWidth="1"/>
    <col min="10" max="10" width="10.140625" hidden="1" customWidth="1"/>
    <col min="11" max="11" width="8.5703125" hidden="1" customWidth="1"/>
    <col min="12" max="12" width="11.42578125" hidden="1" customWidth="1"/>
    <col min="13" max="13" width="22.85546875" hidden="1" customWidth="1"/>
    <col min="14" max="14" width="23.5703125" customWidth="1"/>
    <col min="15" max="15" width="23" customWidth="1"/>
    <col min="16" max="16" width="36.42578125" customWidth="1"/>
    <col min="17" max="17" width="25.85546875" customWidth="1"/>
    <col min="19" max="30" width="9.140625" customWidth="1"/>
  </cols>
  <sheetData>
    <row r="1" spans="1:30" ht="13.5" customHeight="1" x14ac:dyDescent="0.25">
      <c r="A1" s="157" t="s">
        <v>1621</v>
      </c>
      <c r="B1" s="158" t="s">
        <v>5</v>
      </c>
      <c r="C1" s="159" t="s">
        <v>4</v>
      </c>
      <c r="D1" s="159" t="s">
        <v>3001</v>
      </c>
      <c r="E1" s="159" t="s">
        <v>3002</v>
      </c>
      <c r="F1" s="159" t="s">
        <v>3003</v>
      </c>
      <c r="G1" s="159" t="s">
        <v>3004</v>
      </c>
      <c r="H1" s="159" t="s">
        <v>3005</v>
      </c>
      <c r="I1" s="159" t="s">
        <v>418</v>
      </c>
      <c r="J1" s="160" t="s">
        <v>3006</v>
      </c>
      <c r="K1" s="160"/>
      <c r="L1" s="161">
        <v>41292</v>
      </c>
      <c r="M1" s="162" t="s">
        <v>3007</v>
      </c>
      <c r="N1" s="163" t="s">
        <v>3008</v>
      </c>
      <c r="O1" s="160" t="s">
        <v>3009</v>
      </c>
      <c r="P1" s="164" t="s">
        <v>1624</v>
      </c>
      <c r="Q1" s="164" t="s">
        <v>1625</v>
      </c>
      <c r="R1" s="165"/>
      <c r="S1" s="110"/>
      <c r="T1" s="110"/>
      <c r="U1" s="110"/>
      <c r="V1" s="110"/>
      <c r="W1" s="110"/>
      <c r="X1" s="110"/>
      <c r="Y1" s="110"/>
      <c r="Z1" s="110"/>
      <c r="AA1" s="110"/>
      <c r="AB1" s="110"/>
      <c r="AC1" s="110"/>
      <c r="AD1" s="110"/>
    </row>
    <row r="2" spans="1:30" ht="15" customHeight="1" x14ac:dyDescent="0.25">
      <c r="A2" s="1081" t="s">
        <v>3010</v>
      </c>
      <c r="B2" s="1082"/>
      <c r="C2" s="1082"/>
      <c r="D2" s="1082"/>
      <c r="E2" s="1082"/>
      <c r="F2" s="1082"/>
      <c r="G2" s="1082"/>
      <c r="H2" s="1082"/>
      <c r="I2" s="1082"/>
      <c r="J2" s="1082"/>
      <c r="K2" s="1082"/>
      <c r="L2" s="1082"/>
      <c r="M2" s="1082"/>
      <c r="N2" s="1082"/>
      <c r="O2" s="1082"/>
      <c r="P2" s="1082"/>
      <c r="Q2" s="1082"/>
      <c r="R2" s="1083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</row>
    <row r="3" spans="1:30" ht="12.75" customHeight="1" x14ac:dyDescent="0.25">
      <c r="A3" s="112">
        <v>2</v>
      </c>
      <c r="B3" s="166" t="s">
        <v>3011</v>
      </c>
      <c r="C3" s="167" t="s">
        <v>16</v>
      </c>
      <c r="D3" s="168"/>
      <c r="E3" s="169"/>
      <c r="F3" s="170"/>
      <c r="G3" s="169" t="s">
        <v>3012</v>
      </c>
      <c r="H3" s="169"/>
      <c r="I3" s="121" t="s">
        <v>19</v>
      </c>
      <c r="J3" s="124" t="s">
        <v>3013</v>
      </c>
      <c r="K3" s="124"/>
      <c r="L3" s="124" t="s">
        <v>3014</v>
      </c>
      <c r="M3" s="124" t="s">
        <v>3015</v>
      </c>
      <c r="N3" s="124"/>
      <c r="O3" s="121"/>
      <c r="P3" s="122" t="s">
        <v>1639</v>
      </c>
      <c r="Q3" s="121" t="s">
        <v>1640</v>
      </c>
      <c r="R3" s="124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</row>
    <row r="4" spans="1:30" ht="12.75" customHeight="1" x14ac:dyDescent="0.25">
      <c r="A4" s="112"/>
      <c r="B4" s="166" t="s">
        <v>3016</v>
      </c>
      <c r="C4" s="171" t="s">
        <v>2881</v>
      </c>
      <c r="D4" s="167"/>
      <c r="E4" s="172"/>
      <c r="F4" s="173" t="s">
        <v>3017</v>
      </c>
      <c r="G4" s="169"/>
      <c r="H4" s="174"/>
      <c r="I4" s="123"/>
      <c r="J4" s="175"/>
      <c r="K4" s="175"/>
      <c r="L4" s="176"/>
      <c r="M4" s="124"/>
      <c r="N4" s="124"/>
      <c r="O4" s="121"/>
      <c r="P4" s="122"/>
      <c r="Q4" s="121"/>
      <c r="R4" s="124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</row>
    <row r="5" spans="1:30" ht="12.75" customHeight="1" x14ac:dyDescent="0.25">
      <c r="A5" s="112">
        <v>3</v>
      </c>
      <c r="B5" s="177" t="s">
        <v>12</v>
      </c>
      <c r="C5" s="167" t="s">
        <v>11</v>
      </c>
      <c r="D5" s="167"/>
      <c r="E5" s="172"/>
      <c r="F5" s="178" t="s">
        <v>3018</v>
      </c>
      <c r="G5" s="169" t="s">
        <v>3019</v>
      </c>
      <c r="H5" s="171"/>
      <c r="I5" s="123"/>
      <c r="J5" s="175"/>
      <c r="K5" s="175"/>
      <c r="L5" s="176"/>
      <c r="M5" s="124"/>
      <c r="N5" s="124"/>
      <c r="O5" s="121"/>
      <c r="P5" s="122" t="s">
        <v>1627</v>
      </c>
      <c r="Q5" s="121" t="s">
        <v>1628</v>
      </c>
      <c r="R5" s="124"/>
      <c r="S5" s="110"/>
      <c r="T5" s="110"/>
      <c r="U5" s="110"/>
      <c r="V5" s="110"/>
      <c r="W5" s="110"/>
      <c r="X5" s="110"/>
      <c r="Y5" s="110"/>
      <c r="Z5" s="110"/>
      <c r="AA5" s="110"/>
      <c r="AB5" s="110"/>
      <c r="AC5" s="110"/>
      <c r="AD5" s="110"/>
    </row>
    <row r="6" spans="1:30" ht="12.75" customHeight="1" x14ac:dyDescent="0.25">
      <c r="A6" s="112">
        <v>5</v>
      </c>
      <c r="B6" s="166" t="s">
        <v>1648</v>
      </c>
      <c r="C6" s="179" t="s">
        <v>25</v>
      </c>
      <c r="D6" s="179"/>
      <c r="E6" s="169"/>
      <c r="F6" s="170"/>
      <c r="G6" s="169"/>
      <c r="H6" s="169"/>
      <c r="I6" s="123" t="s">
        <v>28</v>
      </c>
      <c r="J6" s="180" t="s">
        <v>3020</v>
      </c>
      <c r="K6" s="180"/>
      <c r="L6" s="181">
        <v>44152</v>
      </c>
      <c r="M6" s="124" t="s">
        <v>3007</v>
      </c>
      <c r="N6" s="124"/>
      <c r="O6" s="121" t="s">
        <v>1650</v>
      </c>
      <c r="P6" s="122" t="s">
        <v>1651</v>
      </c>
      <c r="Q6" s="121" t="s">
        <v>1652</v>
      </c>
      <c r="R6" s="124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</row>
    <row r="7" spans="1:30" ht="12.75" customHeight="1" x14ac:dyDescent="0.25">
      <c r="A7" s="112">
        <v>6</v>
      </c>
      <c r="B7" s="166" t="s">
        <v>30</v>
      </c>
      <c r="C7" s="167" t="s">
        <v>29</v>
      </c>
      <c r="D7" s="167"/>
      <c r="E7" s="169"/>
      <c r="F7" s="170"/>
      <c r="G7" s="169"/>
      <c r="H7" s="169" t="s">
        <v>3021</v>
      </c>
      <c r="I7" s="123" t="s">
        <v>32</v>
      </c>
      <c r="J7" s="180" t="s">
        <v>3022</v>
      </c>
      <c r="K7" s="180"/>
      <c r="L7" s="181">
        <v>41920</v>
      </c>
      <c r="M7" s="124" t="s">
        <v>3007</v>
      </c>
      <c r="N7" s="124"/>
      <c r="O7" s="121" t="s">
        <v>1654</v>
      </c>
      <c r="P7" s="122" t="s">
        <v>1655</v>
      </c>
      <c r="Q7" s="121" t="s">
        <v>1656</v>
      </c>
      <c r="R7" s="124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</row>
    <row r="8" spans="1:30" ht="12.75" customHeight="1" x14ac:dyDescent="0.25">
      <c r="A8" s="112">
        <v>7</v>
      </c>
      <c r="B8" s="166" t="s">
        <v>34</v>
      </c>
      <c r="C8" s="167" t="s">
        <v>33</v>
      </c>
      <c r="D8" s="167"/>
      <c r="E8" s="169"/>
      <c r="F8" s="170"/>
      <c r="G8" s="169"/>
      <c r="H8" s="169" t="s">
        <v>3023</v>
      </c>
      <c r="I8" s="123"/>
      <c r="J8" s="180"/>
      <c r="K8" s="180"/>
      <c r="L8" s="181"/>
      <c r="M8" s="124"/>
      <c r="N8" s="124"/>
      <c r="O8" s="121"/>
      <c r="P8" s="122" t="s">
        <v>1658</v>
      </c>
      <c r="Q8" s="121" t="s">
        <v>1659</v>
      </c>
      <c r="R8" s="124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</row>
    <row r="9" spans="1:30" ht="12.75" customHeight="1" x14ac:dyDescent="0.25">
      <c r="A9" s="112">
        <v>9</v>
      </c>
      <c r="B9" s="166" t="s">
        <v>42</v>
      </c>
      <c r="C9" s="167" t="s">
        <v>41</v>
      </c>
      <c r="D9" s="167"/>
      <c r="E9" s="169"/>
      <c r="F9" s="170"/>
      <c r="G9" s="169"/>
      <c r="H9" s="169" t="s">
        <v>3024</v>
      </c>
      <c r="I9" s="123" t="s">
        <v>44</v>
      </c>
      <c r="J9" s="180" t="s">
        <v>3025</v>
      </c>
      <c r="K9" s="180"/>
      <c r="L9" s="181">
        <v>43241</v>
      </c>
      <c r="M9" s="124" t="s">
        <v>3007</v>
      </c>
      <c r="N9" s="124"/>
      <c r="O9" s="121" t="s">
        <v>1661</v>
      </c>
      <c r="P9" s="122" t="s">
        <v>1662</v>
      </c>
      <c r="Q9" s="121" t="s">
        <v>1663</v>
      </c>
      <c r="R9" s="124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</row>
    <row r="10" spans="1:30" ht="12.75" customHeight="1" x14ac:dyDescent="0.25">
      <c r="A10" s="112">
        <v>10</v>
      </c>
      <c r="B10" s="166" t="s">
        <v>46</v>
      </c>
      <c r="C10" s="167" t="s">
        <v>45</v>
      </c>
      <c r="D10" s="167"/>
      <c r="E10" s="169"/>
      <c r="F10" s="170"/>
      <c r="G10" s="169"/>
      <c r="H10" s="169"/>
      <c r="I10" s="123"/>
      <c r="J10" s="180"/>
      <c r="K10" s="180"/>
      <c r="L10" s="181"/>
      <c r="M10" s="124"/>
      <c r="N10" s="124"/>
      <c r="O10" s="121"/>
      <c r="P10" s="122" t="s">
        <v>1662</v>
      </c>
      <c r="Q10" s="121" t="s">
        <v>1663</v>
      </c>
      <c r="R10" s="124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</row>
    <row r="11" spans="1:30" ht="12.75" customHeight="1" x14ac:dyDescent="0.25">
      <c r="A11" s="112">
        <v>11</v>
      </c>
      <c r="B11" s="166" t="s">
        <v>1664</v>
      </c>
      <c r="C11" s="167" t="s">
        <v>49</v>
      </c>
      <c r="D11" s="167"/>
      <c r="E11" s="169"/>
      <c r="F11" s="170"/>
      <c r="G11" s="169"/>
      <c r="H11" s="169"/>
      <c r="I11" s="123" t="s">
        <v>52</v>
      </c>
      <c r="J11" s="180" t="s">
        <v>3013</v>
      </c>
      <c r="K11" s="180"/>
      <c r="L11" s="182" t="s">
        <v>3014</v>
      </c>
      <c r="M11" s="183" t="s">
        <v>3026</v>
      </c>
      <c r="N11" s="183"/>
      <c r="O11" s="121"/>
      <c r="P11" s="122" t="s">
        <v>1666</v>
      </c>
      <c r="Q11" s="121" t="s">
        <v>1667</v>
      </c>
      <c r="R11" s="124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</row>
    <row r="12" spans="1:30" ht="12.75" customHeight="1" x14ac:dyDescent="0.25">
      <c r="A12" s="112">
        <v>12</v>
      </c>
      <c r="B12" s="166" t="s">
        <v>54</v>
      </c>
      <c r="C12" s="167" t="s">
        <v>53</v>
      </c>
      <c r="D12" s="167"/>
      <c r="E12" s="169"/>
      <c r="F12" s="170" t="s">
        <v>3027</v>
      </c>
      <c r="G12" s="169"/>
      <c r="H12" s="169"/>
      <c r="I12" s="123" t="s">
        <v>56</v>
      </c>
      <c r="J12" s="180" t="s">
        <v>3028</v>
      </c>
      <c r="K12" s="180"/>
      <c r="L12" s="182" t="s">
        <v>3014</v>
      </c>
      <c r="M12" s="184" t="s">
        <v>3029</v>
      </c>
      <c r="N12" s="184"/>
      <c r="O12" s="121" t="s">
        <v>1669</v>
      </c>
      <c r="P12" s="122" t="s">
        <v>1670</v>
      </c>
      <c r="Q12" s="121" t="s">
        <v>1671</v>
      </c>
      <c r="R12" s="124"/>
      <c r="S12" s="110"/>
      <c r="T12" s="110"/>
      <c r="U12" s="110"/>
      <c r="V12" s="110"/>
      <c r="W12" s="110"/>
      <c r="X12" s="110"/>
      <c r="Y12" s="110"/>
      <c r="Z12" s="110"/>
      <c r="AA12" s="110"/>
      <c r="AB12" s="110"/>
      <c r="AC12" s="110"/>
      <c r="AD12" s="110"/>
    </row>
    <row r="13" spans="1:30" ht="12.75" customHeight="1" x14ac:dyDescent="0.25">
      <c r="A13" s="112">
        <v>13</v>
      </c>
      <c r="B13" s="185" t="s">
        <v>59</v>
      </c>
      <c r="C13" s="186" t="s">
        <v>58</v>
      </c>
      <c r="D13" s="186"/>
      <c r="E13" s="187"/>
      <c r="F13" s="188"/>
      <c r="G13" s="187"/>
      <c r="H13" s="187"/>
      <c r="I13" s="123" t="s">
        <v>61</v>
      </c>
      <c r="J13" s="180" t="s">
        <v>3028</v>
      </c>
      <c r="K13" s="180"/>
      <c r="L13" s="182" t="s">
        <v>3014</v>
      </c>
      <c r="M13" s="124" t="s">
        <v>3030</v>
      </c>
      <c r="N13" s="124"/>
      <c r="O13" s="121" t="s">
        <v>1673</v>
      </c>
      <c r="P13" s="122" t="s">
        <v>1631</v>
      </c>
      <c r="Q13" s="121" t="s">
        <v>1675</v>
      </c>
      <c r="R13" s="124"/>
      <c r="S13" s="110"/>
      <c r="T13" s="110"/>
      <c r="U13" s="110"/>
      <c r="V13" s="110"/>
      <c r="W13" s="110"/>
      <c r="X13" s="110"/>
      <c r="Y13" s="110"/>
      <c r="Z13" s="110"/>
      <c r="AA13" s="110"/>
      <c r="AB13" s="110"/>
      <c r="AC13" s="110"/>
      <c r="AD13" s="110"/>
    </row>
    <row r="14" spans="1:30" ht="12.75" customHeight="1" x14ac:dyDescent="0.25">
      <c r="A14" s="112">
        <v>14</v>
      </c>
      <c r="B14" s="185" t="s">
        <v>63</v>
      </c>
      <c r="C14" s="186" t="s">
        <v>62</v>
      </c>
      <c r="D14" s="186"/>
      <c r="E14" s="187"/>
      <c r="F14" s="188"/>
      <c r="G14" s="187"/>
      <c r="H14" s="187"/>
      <c r="I14" s="123" t="s">
        <v>64</v>
      </c>
      <c r="J14" s="180" t="s">
        <v>3028</v>
      </c>
      <c r="K14" s="180"/>
      <c r="L14" s="182" t="s">
        <v>3014</v>
      </c>
      <c r="M14" s="124" t="s">
        <v>3030</v>
      </c>
      <c r="N14" s="124"/>
      <c r="O14" s="121" t="s">
        <v>1674</v>
      </c>
      <c r="P14" s="122" t="s">
        <v>1631</v>
      </c>
      <c r="Q14" s="121" t="s">
        <v>1675</v>
      </c>
      <c r="R14" s="124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</row>
    <row r="15" spans="1:30" ht="12.75" customHeight="1" x14ac:dyDescent="0.25">
      <c r="A15" s="189">
        <v>15</v>
      </c>
      <c r="B15" s="166" t="s">
        <v>66</v>
      </c>
      <c r="C15" s="167" t="s">
        <v>65</v>
      </c>
      <c r="D15" s="167"/>
      <c r="E15" s="169"/>
      <c r="F15" s="170"/>
      <c r="G15" s="169"/>
      <c r="H15" s="169"/>
      <c r="I15" s="123" t="s">
        <v>68</v>
      </c>
      <c r="J15" s="180" t="s">
        <v>3025</v>
      </c>
      <c r="K15" s="180"/>
      <c r="L15" s="181">
        <v>43129</v>
      </c>
      <c r="M15" s="124" t="s">
        <v>3007</v>
      </c>
      <c r="N15" s="124"/>
      <c r="O15" s="121" t="s">
        <v>1677</v>
      </c>
      <c r="P15" s="122" t="s">
        <v>1678</v>
      </c>
      <c r="Q15" s="121" t="s">
        <v>1679</v>
      </c>
      <c r="R15" s="124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</row>
    <row r="16" spans="1:30" ht="12.75" customHeight="1" x14ac:dyDescent="0.25">
      <c r="A16" s="112">
        <v>16</v>
      </c>
      <c r="B16" s="166" t="s">
        <v>74</v>
      </c>
      <c r="C16" s="167" t="s">
        <v>1681</v>
      </c>
      <c r="D16" s="167"/>
      <c r="E16" s="169"/>
      <c r="F16" s="170"/>
      <c r="G16" s="169"/>
      <c r="H16" s="169"/>
      <c r="I16" s="123" t="s">
        <v>76</v>
      </c>
      <c r="J16" s="180" t="s">
        <v>3025</v>
      </c>
      <c r="K16" s="180"/>
      <c r="L16" s="181">
        <v>43466</v>
      </c>
      <c r="M16" s="124" t="s">
        <v>3007</v>
      </c>
      <c r="N16" s="124"/>
      <c r="O16" s="121"/>
      <c r="P16" s="122" t="s">
        <v>1682</v>
      </c>
      <c r="Q16" s="121" t="s">
        <v>1683</v>
      </c>
      <c r="R16" s="124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</row>
    <row r="17" spans="1:30" ht="12.75" customHeight="1" x14ac:dyDescent="0.25">
      <c r="A17" s="112">
        <v>17</v>
      </c>
      <c r="B17" s="166" t="s">
        <v>74</v>
      </c>
      <c r="C17" s="167" t="s">
        <v>77</v>
      </c>
      <c r="D17" s="167"/>
      <c r="E17" s="169"/>
      <c r="F17" s="170"/>
      <c r="G17" s="169"/>
      <c r="H17" s="169"/>
      <c r="I17" s="123" t="s">
        <v>78</v>
      </c>
      <c r="J17" s="180" t="s">
        <v>3025</v>
      </c>
      <c r="K17" s="180"/>
      <c r="L17" s="181">
        <v>43466</v>
      </c>
      <c r="M17" s="124" t="s">
        <v>3007</v>
      </c>
      <c r="N17" s="124"/>
      <c r="O17" s="121"/>
      <c r="P17" s="122" t="s">
        <v>1682</v>
      </c>
      <c r="Q17" s="121" t="s">
        <v>1683</v>
      </c>
      <c r="R17" s="124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</row>
    <row r="18" spans="1:30" ht="12.75" customHeight="1" x14ac:dyDescent="0.25">
      <c r="A18" s="112">
        <v>18</v>
      </c>
      <c r="B18" s="190" t="s">
        <v>1688</v>
      </c>
      <c r="C18" s="167" t="s">
        <v>79</v>
      </c>
      <c r="D18" s="167"/>
      <c r="E18" s="169"/>
      <c r="F18" s="170"/>
      <c r="G18" s="169"/>
      <c r="H18" s="169"/>
      <c r="I18" s="191" t="s">
        <v>82</v>
      </c>
      <c r="J18" s="180" t="s">
        <v>3020</v>
      </c>
      <c r="K18" s="180"/>
      <c r="L18" s="181">
        <v>42849</v>
      </c>
      <c r="M18" s="124" t="s">
        <v>3007</v>
      </c>
      <c r="N18" s="124"/>
      <c r="O18" s="121" t="s">
        <v>1690</v>
      </c>
      <c r="P18" s="122" t="s">
        <v>1691</v>
      </c>
      <c r="Q18" s="121" t="s">
        <v>1692</v>
      </c>
      <c r="R18" s="124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</row>
    <row r="19" spans="1:30" ht="12.75" customHeight="1" x14ac:dyDescent="0.25">
      <c r="A19" s="112">
        <v>19</v>
      </c>
      <c r="B19" s="166" t="s">
        <v>3031</v>
      </c>
      <c r="C19" s="167" t="s">
        <v>1299</v>
      </c>
      <c r="D19" s="167"/>
      <c r="E19" s="169"/>
      <c r="F19" s="170"/>
      <c r="G19" s="169"/>
      <c r="H19" s="169" t="s">
        <v>3032</v>
      </c>
      <c r="I19" s="123" t="s">
        <v>1302</v>
      </c>
      <c r="J19" s="180" t="s">
        <v>3025</v>
      </c>
      <c r="K19" s="180"/>
      <c r="L19" s="181">
        <v>43882</v>
      </c>
      <c r="M19" s="124" t="s">
        <v>2770</v>
      </c>
      <c r="N19" s="124"/>
      <c r="O19" s="121" t="s">
        <v>2668</v>
      </c>
      <c r="P19" s="122" t="s">
        <v>2669</v>
      </c>
      <c r="Q19" s="121" t="s">
        <v>2670</v>
      </c>
      <c r="R19" s="124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</row>
    <row r="20" spans="1:30" ht="12.75" customHeight="1" x14ac:dyDescent="0.25">
      <c r="A20" s="112">
        <v>20</v>
      </c>
      <c r="B20" s="166" t="s">
        <v>84</v>
      </c>
      <c r="C20" s="167" t="s">
        <v>83</v>
      </c>
      <c r="D20" s="167"/>
      <c r="E20" s="169"/>
      <c r="F20" s="170"/>
      <c r="G20" s="169"/>
      <c r="H20" s="169"/>
      <c r="I20" s="123" t="s">
        <v>86</v>
      </c>
      <c r="J20" s="180" t="s">
        <v>3025</v>
      </c>
      <c r="K20" s="180"/>
      <c r="L20" s="181">
        <v>44327</v>
      </c>
      <c r="M20" s="124" t="s">
        <v>2770</v>
      </c>
      <c r="N20" s="124"/>
      <c r="O20" s="121" t="s">
        <v>1694</v>
      </c>
      <c r="P20" s="122" t="s">
        <v>1695</v>
      </c>
      <c r="Q20" s="121" t="s">
        <v>1696</v>
      </c>
      <c r="R20" s="124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</row>
    <row r="21" spans="1:30" ht="12.75" customHeight="1" x14ac:dyDescent="0.25">
      <c r="A21" s="112">
        <v>21</v>
      </c>
      <c r="B21" s="166" t="s">
        <v>88</v>
      </c>
      <c r="C21" s="167" t="s">
        <v>87</v>
      </c>
      <c r="D21" s="167"/>
      <c r="E21" s="169"/>
      <c r="F21" s="170"/>
      <c r="G21" s="169" t="s">
        <v>3033</v>
      </c>
      <c r="H21" s="169"/>
      <c r="I21" s="123" t="s">
        <v>90</v>
      </c>
      <c r="J21" s="180" t="s">
        <v>3034</v>
      </c>
      <c r="K21" s="180"/>
      <c r="L21" s="181">
        <v>43101</v>
      </c>
      <c r="M21" s="124" t="s">
        <v>3035</v>
      </c>
      <c r="N21" s="124"/>
      <c r="O21" s="121" t="s">
        <v>1698</v>
      </c>
      <c r="P21" s="129" t="s">
        <v>1699</v>
      </c>
      <c r="Q21" s="121" t="s">
        <v>1700</v>
      </c>
      <c r="R21" s="124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</row>
    <row r="22" spans="1:30" ht="12.75" customHeight="1" x14ac:dyDescent="0.25">
      <c r="A22" s="112">
        <v>22</v>
      </c>
      <c r="B22" s="166" t="s">
        <v>94</v>
      </c>
      <c r="C22" s="167" t="s">
        <v>93</v>
      </c>
      <c r="D22" s="167"/>
      <c r="E22" s="169"/>
      <c r="F22" s="170"/>
      <c r="G22" s="169"/>
      <c r="H22" s="169" t="s">
        <v>3036</v>
      </c>
      <c r="I22" s="123" t="s">
        <v>96</v>
      </c>
      <c r="J22" s="180" t="s">
        <v>3022</v>
      </c>
      <c r="K22" s="180"/>
      <c r="L22" s="181">
        <v>43101</v>
      </c>
      <c r="M22" s="124" t="s">
        <v>3029</v>
      </c>
      <c r="N22" s="124"/>
      <c r="O22" s="121"/>
      <c r="P22" s="122" t="s">
        <v>1702</v>
      </c>
      <c r="Q22" s="121" t="s">
        <v>1703</v>
      </c>
      <c r="R22" s="124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</row>
    <row r="23" spans="1:30" ht="12.75" customHeight="1" x14ac:dyDescent="0.25">
      <c r="A23" s="112">
        <v>24</v>
      </c>
      <c r="B23" s="166" t="s">
        <v>1704</v>
      </c>
      <c r="C23" s="167" t="s">
        <v>97</v>
      </c>
      <c r="D23" s="167"/>
      <c r="E23" s="169"/>
      <c r="F23" s="170"/>
      <c r="G23" s="169"/>
      <c r="H23" s="169"/>
      <c r="I23" s="191" t="s">
        <v>100</v>
      </c>
      <c r="J23" s="180" t="s">
        <v>3020</v>
      </c>
      <c r="K23" s="180"/>
      <c r="L23" s="181">
        <v>44109</v>
      </c>
      <c r="M23" s="124" t="s">
        <v>2770</v>
      </c>
      <c r="N23" s="124"/>
      <c r="O23" s="121" t="s">
        <v>1706</v>
      </c>
      <c r="P23" s="129"/>
      <c r="Q23" s="121" t="s">
        <v>1707</v>
      </c>
      <c r="R23" s="124"/>
      <c r="S23" s="110"/>
      <c r="T23" s="110"/>
      <c r="U23" s="110"/>
      <c r="V23" s="110"/>
      <c r="W23" s="110"/>
      <c r="X23" s="110"/>
      <c r="Y23" s="110"/>
      <c r="Z23" s="110"/>
      <c r="AA23" s="110"/>
      <c r="AB23" s="110"/>
      <c r="AC23" s="110"/>
      <c r="AD23" s="110"/>
    </row>
    <row r="24" spans="1:30" ht="12.75" customHeight="1" x14ac:dyDescent="0.25">
      <c r="A24" s="112">
        <v>25</v>
      </c>
      <c r="B24" s="166" t="s">
        <v>106</v>
      </c>
      <c r="C24" s="167" t="s">
        <v>101</v>
      </c>
      <c r="D24" s="167"/>
      <c r="E24" s="169"/>
      <c r="F24" s="170"/>
      <c r="G24" s="169"/>
      <c r="H24" s="169"/>
      <c r="I24" s="123" t="s">
        <v>104</v>
      </c>
      <c r="J24" s="180" t="s">
        <v>3034</v>
      </c>
      <c r="K24" s="180"/>
      <c r="L24" s="181">
        <v>43782</v>
      </c>
      <c r="M24" s="124" t="s">
        <v>2770</v>
      </c>
      <c r="N24" s="124"/>
      <c r="O24" s="121" t="s">
        <v>1709</v>
      </c>
      <c r="P24" s="122" t="s">
        <v>1710</v>
      </c>
      <c r="Q24" s="121" t="s">
        <v>1711</v>
      </c>
      <c r="R24" s="124"/>
      <c r="S24" s="110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</row>
    <row r="25" spans="1:30" ht="12.75" customHeight="1" x14ac:dyDescent="0.25">
      <c r="A25" s="112">
        <v>26</v>
      </c>
      <c r="B25" s="166" t="s">
        <v>106</v>
      </c>
      <c r="C25" s="167" t="s">
        <v>105</v>
      </c>
      <c r="D25" s="167"/>
      <c r="E25" s="169"/>
      <c r="F25" s="170"/>
      <c r="G25" s="169"/>
      <c r="H25" s="169"/>
      <c r="I25" s="123"/>
      <c r="J25" s="180"/>
      <c r="K25" s="180"/>
      <c r="L25" s="181"/>
      <c r="M25" s="124"/>
      <c r="N25" s="124"/>
      <c r="O25" s="121" t="s">
        <v>1712</v>
      </c>
      <c r="P25" s="122" t="s">
        <v>1710</v>
      </c>
      <c r="Q25" s="121" t="s">
        <v>1711</v>
      </c>
      <c r="R25" s="124"/>
      <c r="S25" s="110"/>
      <c r="T25" s="110"/>
      <c r="U25" s="110"/>
      <c r="V25" s="110"/>
      <c r="W25" s="110"/>
      <c r="X25" s="110"/>
      <c r="Y25" s="110"/>
      <c r="Z25" s="110"/>
      <c r="AA25" s="110"/>
      <c r="AB25" s="110"/>
      <c r="AC25" s="110"/>
      <c r="AD25" s="110"/>
    </row>
    <row r="26" spans="1:30" ht="12.75" customHeight="1" x14ac:dyDescent="0.25">
      <c r="A26" s="112">
        <v>27</v>
      </c>
      <c r="B26" s="166" t="s">
        <v>110</v>
      </c>
      <c r="C26" s="167" t="s">
        <v>109</v>
      </c>
      <c r="D26" s="167"/>
      <c r="E26" s="169"/>
      <c r="F26" s="169"/>
      <c r="G26" s="169" t="s">
        <v>3037</v>
      </c>
      <c r="H26" s="169"/>
      <c r="I26" s="123" t="s">
        <v>112</v>
      </c>
      <c r="J26" s="180" t="s">
        <v>3022</v>
      </c>
      <c r="K26" s="180"/>
      <c r="L26" s="181">
        <v>41137</v>
      </c>
      <c r="M26" s="124" t="s">
        <v>2770</v>
      </c>
      <c r="N26" s="124"/>
      <c r="O26" s="121" t="s">
        <v>1714</v>
      </c>
      <c r="P26" s="122" t="s">
        <v>1715</v>
      </c>
      <c r="Q26" s="121" t="s">
        <v>1716</v>
      </c>
      <c r="R26" s="124"/>
      <c r="S26" s="110"/>
      <c r="T26" s="110"/>
      <c r="U26" s="110"/>
      <c r="V26" s="110"/>
      <c r="W26" s="110"/>
      <c r="X26" s="110"/>
      <c r="Y26" s="110"/>
      <c r="Z26" s="110"/>
      <c r="AA26" s="110"/>
      <c r="AB26" s="110"/>
      <c r="AC26" s="110"/>
      <c r="AD26" s="110"/>
    </row>
    <row r="27" spans="1:30" ht="12.75" customHeight="1" x14ac:dyDescent="0.25">
      <c r="A27" s="112">
        <v>28</v>
      </c>
      <c r="B27" s="166" t="s">
        <v>118</v>
      </c>
      <c r="C27" s="167" t="s">
        <v>117</v>
      </c>
      <c r="D27" s="167"/>
      <c r="E27" s="169"/>
      <c r="F27" s="169"/>
      <c r="G27" s="169"/>
      <c r="H27" s="169"/>
      <c r="I27" s="123" t="s">
        <v>119</v>
      </c>
      <c r="J27" s="180" t="s">
        <v>3034</v>
      </c>
      <c r="K27" s="180"/>
      <c r="L27" s="181">
        <v>44364</v>
      </c>
      <c r="M27" s="124" t="s">
        <v>2770</v>
      </c>
      <c r="N27" s="124"/>
      <c r="O27" s="121" t="s">
        <v>1721</v>
      </c>
      <c r="P27" s="122" t="s">
        <v>1722</v>
      </c>
      <c r="Q27" s="121" t="s">
        <v>1723</v>
      </c>
      <c r="R27" s="124"/>
      <c r="S27" s="110"/>
      <c r="T27" s="110"/>
      <c r="U27" s="110"/>
      <c r="V27" s="110"/>
      <c r="W27" s="110"/>
      <c r="X27" s="110"/>
      <c r="Y27" s="110"/>
      <c r="Z27" s="110"/>
      <c r="AA27" s="110"/>
      <c r="AB27" s="110"/>
      <c r="AC27" s="110"/>
      <c r="AD27" s="110"/>
    </row>
    <row r="28" spans="1:30" ht="12.75" customHeight="1" x14ac:dyDescent="0.25">
      <c r="A28" s="112">
        <v>29</v>
      </c>
      <c r="B28" s="166" t="s">
        <v>1724</v>
      </c>
      <c r="C28" s="192" t="s">
        <v>120</v>
      </c>
      <c r="D28" s="192"/>
      <c r="E28" s="169"/>
      <c r="F28" s="169"/>
      <c r="G28" s="169"/>
      <c r="H28" s="193"/>
      <c r="I28" s="123" t="s">
        <v>123</v>
      </c>
      <c r="J28" s="180" t="s">
        <v>3022</v>
      </c>
      <c r="K28" s="180"/>
      <c r="L28" s="181">
        <v>43243</v>
      </c>
      <c r="M28" s="124" t="s">
        <v>2770</v>
      </c>
      <c r="N28" s="124"/>
      <c r="O28" s="121" t="s">
        <v>1726</v>
      </c>
      <c r="P28" s="122" t="s">
        <v>1727</v>
      </c>
      <c r="Q28" s="121" t="s">
        <v>1728</v>
      </c>
      <c r="R28" s="124"/>
      <c r="S28" s="110"/>
      <c r="T28" s="110"/>
      <c r="U28" s="110"/>
      <c r="V28" s="110"/>
      <c r="W28" s="110"/>
      <c r="X28" s="110"/>
      <c r="Y28" s="110"/>
      <c r="Z28" s="110"/>
      <c r="AA28" s="110"/>
      <c r="AB28" s="110"/>
      <c r="AC28" s="110"/>
      <c r="AD28" s="110"/>
    </row>
    <row r="29" spans="1:30" ht="12.75" customHeight="1" x14ac:dyDescent="0.25">
      <c r="A29" s="112">
        <v>30</v>
      </c>
      <c r="B29" s="166" t="s">
        <v>129</v>
      </c>
      <c r="C29" s="167" t="s">
        <v>128</v>
      </c>
      <c r="D29" s="167"/>
      <c r="E29" s="169"/>
      <c r="F29" s="169"/>
      <c r="G29" s="169"/>
      <c r="H29" s="169"/>
      <c r="I29" s="123" t="s">
        <v>131</v>
      </c>
      <c r="J29" s="180" t="s">
        <v>3020</v>
      </c>
      <c r="K29" s="180"/>
      <c r="L29" s="181">
        <v>43333</v>
      </c>
      <c r="M29" s="124" t="s">
        <v>2770</v>
      </c>
      <c r="N29" s="124"/>
      <c r="O29" s="121"/>
      <c r="P29" s="122" t="s">
        <v>1734</v>
      </c>
      <c r="Q29" s="121" t="s">
        <v>1735</v>
      </c>
      <c r="R29" s="124"/>
      <c r="S29" s="110"/>
      <c r="T29" s="110"/>
      <c r="U29" s="110"/>
      <c r="V29" s="110"/>
      <c r="W29" s="110"/>
      <c r="X29" s="110"/>
      <c r="Y29" s="110"/>
      <c r="Z29" s="110"/>
      <c r="AA29" s="110"/>
      <c r="AB29" s="110"/>
      <c r="AC29" s="110"/>
      <c r="AD29" s="110"/>
    </row>
    <row r="30" spans="1:30" ht="12.75" customHeight="1" x14ac:dyDescent="0.25">
      <c r="A30" s="112">
        <v>31</v>
      </c>
      <c r="B30" s="166" t="s">
        <v>133</v>
      </c>
      <c r="C30" s="167" t="s">
        <v>132</v>
      </c>
      <c r="D30" s="167"/>
      <c r="E30" s="169"/>
      <c r="F30" s="169"/>
      <c r="G30" s="169"/>
      <c r="H30" s="169"/>
      <c r="I30" s="123"/>
      <c r="J30" s="180"/>
      <c r="K30" s="180"/>
      <c r="L30" s="182"/>
      <c r="M30" s="124"/>
      <c r="N30" s="124"/>
      <c r="O30" s="121" t="s">
        <v>1737</v>
      </c>
      <c r="P30" s="122" t="s">
        <v>1738</v>
      </c>
      <c r="Q30" s="121" t="s">
        <v>1739</v>
      </c>
      <c r="R30" s="124"/>
      <c r="S30" s="110"/>
      <c r="T30" s="110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</row>
    <row r="31" spans="1:30" ht="12.75" customHeight="1" x14ac:dyDescent="0.25">
      <c r="A31" s="112">
        <v>32</v>
      </c>
      <c r="B31" s="166" t="s">
        <v>137</v>
      </c>
      <c r="C31" s="192" t="s">
        <v>136</v>
      </c>
      <c r="D31" s="192"/>
      <c r="E31" s="169"/>
      <c r="F31" s="169"/>
      <c r="G31" s="169"/>
      <c r="H31" s="193"/>
      <c r="I31" s="123"/>
      <c r="J31" s="180"/>
      <c r="K31" s="180"/>
      <c r="L31" s="181"/>
      <c r="M31" s="124"/>
      <c r="N31" s="124"/>
      <c r="O31" s="121"/>
      <c r="P31" s="122" t="s">
        <v>1741</v>
      </c>
      <c r="Q31" s="121"/>
      <c r="R31" s="124"/>
      <c r="S31" s="110"/>
      <c r="T31" s="110"/>
      <c r="U31" s="110"/>
      <c r="V31" s="110"/>
      <c r="W31" s="110"/>
      <c r="X31" s="110"/>
      <c r="Y31" s="110"/>
      <c r="Z31" s="110"/>
      <c r="AA31" s="110"/>
      <c r="AB31" s="110"/>
      <c r="AC31" s="110"/>
      <c r="AD31" s="110"/>
    </row>
    <row r="32" spans="1:30" ht="12.75" customHeight="1" x14ac:dyDescent="0.25">
      <c r="A32" s="112">
        <v>33</v>
      </c>
      <c r="B32" s="166" t="s">
        <v>141</v>
      </c>
      <c r="C32" s="167" t="s">
        <v>140</v>
      </c>
      <c r="D32" s="167"/>
      <c r="E32" s="169" t="s">
        <v>3038</v>
      </c>
      <c r="F32" s="169"/>
      <c r="G32" s="169" t="s">
        <v>3039</v>
      </c>
      <c r="H32" s="169"/>
      <c r="I32" s="123" t="s">
        <v>143</v>
      </c>
      <c r="J32" s="180" t="s">
        <v>3040</v>
      </c>
      <c r="K32" s="180"/>
      <c r="L32" s="182" t="s">
        <v>3014</v>
      </c>
      <c r="M32" s="124" t="s">
        <v>3014</v>
      </c>
      <c r="N32" s="124"/>
      <c r="O32" s="121" t="s">
        <v>1743</v>
      </c>
      <c r="P32" s="122" t="s">
        <v>1744</v>
      </c>
      <c r="Q32" s="121" t="s">
        <v>1745</v>
      </c>
      <c r="R32" s="124"/>
      <c r="S32" s="110"/>
      <c r="T32" s="110"/>
      <c r="U32" s="110"/>
      <c r="V32" s="110"/>
      <c r="W32" s="110"/>
      <c r="X32" s="110"/>
      <c r="Y32" s="110"/>
      <c r="Z32" s="110"/>
      <c r="AA32" s="110"/>
      <c r="AB32" s="110"/>
      <c r="AC32" s="110"/>
      <c r="AD32" s="110"/>
    </row>
    <row r="33" spans="1:30" ht="12.75" customHeight="1" x14ac:dyDescent="0.25">
      <c r="A33" s="112">
        <v>34</v>
      </c>
      <c r="B33" s="166" t="s">
        <v>145</v>
      </c>
      <c r="C33" s="167" t="s">
        <v>144</v>
      </c>
      <c r="D33" s="167"/>
      <c r="E33" s="169"/>
      <c r="F33" s="169"/>
      <c r="G33" s="169"/>
      <c r="H33" s="169"/>
      <c r="I33" s="123" t="s">
        <v>147</v>
      </c>
      <c r="J33" s="180" t="s">
        <v>3006</v>
      </c>
      <c r="K33" s="180"/>
      <c r="L33" s="181">
        <v>41807</v>
      </c>
      <c r="M33" s="124" t="s">
        <v>2770</v>
      </c>
      <c r="N33" s="124"/>
      <c r="O33" s="121" t="s">
        <v>1746</v>
      </c>
      <c r="P33" s="131" t="s">
        <v>1747</v>
      </c>
      <c r="Q33" s="121" t="s">
        <v>1748</v>
      </c>
      <c r="R33" s="124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</row>
    <row r="34" spans="1:30" ht="12.75" customHeight="1" x14ac:dyDescent="0.25">
      <c r="A34" s="112">
        <v>35</v>
      </c>
      <c r="B34" s="166" t="s">
        <v>149</v>
      </c>
      <c r="C34" s="167" t="s">
        <v>148</v>
      </c>
      <c r="D34" s="167"/>
      <c r="E34" s="169"/>
      <c r="F34" s="169"/>
      <c r="G34" s="169"/>
      <c r="H34" s="169"/>
      <c r="I34" s="123" t="s">
        <v>151</v>
      </c>
      <c r="J34" s="180" t="s">
        <v>3028</v>
      </c>
      <c r="K34" s="180"/>
      <c r="L34" s="182" t="s">
        <v>3014</v>
      </c>
      <c r="M34" s="124" t="s">
        <v>3014</v>
      </c>
      <c r="N34" s="124"/>
      <c r="O34" s="121" t="s">
        <v>1750</v>
      </c>
      <c r="P34" s="132" t="s">
        <v>1751</v>
      </c>
      <c r="Q34" s="121" t="s">
        <v>1752</v>
      </c>
      <c r="R34" s="124"/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110"/>
      <c r="AD34" s="110"/>
    </row>
    <row r="35" spans="1:30" ht="12.75" customHeight="1" x14ac:dyDescent="0.25">
      <c r="A35" s="112">
        <v>36</v>
      </c>
      <c r="B35" s="190" t="s">
        <v>153</v>
      </c>
      <c r="C35" s="167" t="s">
        <v>152</v>
      </c>
      <c r="D35" s="167"/>
      <c r="E35" s="194"/>
      <c r="F35" s="169"/>
      <c r="G35" s="169"/>
      <c r="H35" s="169"/>
      <c r="I35" s="191" t="s">
        <v>155</v>
      </c>
      <c r="J35" s="180" t="s">
        <v>3006</v>
      </c>
      <c r="K35" s="180"/>
      <c r="L35" s="181">
        <v>44082</v>
      </c>
      <c r="M35" s="124" t="s">
        <v>2770</v>
      </c>
      <c r="N35" s="124"/>
      <c r="O35" s="133">
        <v>3317117</v>
      </c>
      <c r="P35" s="122" t="s">
        <v>1754</v>
      </c>
      <c r="Q35" s="121" t="s">
        <v>1755</v>
      </c>
      <c r="R35" s="124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</row>
    <row r="36" spans="1:30" ht="12.75" customHeight="1" x14ac:dyDescent="0.25">
      <c r="A36" s="112"/>
      <c r="B36" s="190" t="s">
        <v>3041</v>
      </c>
      <c r="C36" s="167" t="s">
        <v>3042</v>
      </c>
      <c r="D36" s="195" t="s">
        <v>3043</v>
      </c>
      <c r="E36" s="194"/>
      <c r="F36" s="169"/>
      <c r="G36" s="169"/>
      <c r="H36" s="169"/>
      <c r="I36" s="191"/>
      <c r="J36" s="180"/>
      <c r="K36" s="180"/>
      <c r="L36" s="181"/>
      <c r="M36" s="124"/>
      <c r="N36" s="124"/>
      <c r="O36" s="133"/>
      <c r="P36" s="122"/>
      <c r="Q36" s="121">
        <v>988259657</v>
      </c>
      <c r="R36" s="124"/>
      <c r="S36" s="110"/>
      <c r="T36" s="110"/>
      <c r="U36" s="110"/>
      <c r="V36" s="110"/>
      <c r="W36" s="110"/>
      <c r="X36" s="110"/>
      <c r="Y36" s="110"/>
      <c r="Z36" s="110"/>
      <c r="AA36" s="110"/>
      <c r="AB36" s="110"/>
      <c r="AC36" s="110"/>
      <c r="AD36" s="110"/>
    </row>
    <row r="37" spans="1:30" ht="12.75" customHeight="1" x14ac:dyDescent="0.25">
      <c r="A37" s="112">
        <v>37</v>
      </c>
      <c r="B37" s="166" t="s">
        <v>157</v>
      </c>
      <c r="C37" s="167" t="s">
        <v>156</v>
      </c>
      <c r="D37" s="167"/>
      <c r="E37" s="169"/>
      <c r="F37" s="169"/>
      <c r="G37" s="169"/>
      <c r="H37" s="169" t="s">
        <v>3044</v>
      </c>
      <c r="I37" s="123" t="s">
        <v>159</v>
      </c>
      <c r="J37" s="180" t="s">
        <v>3006</v>
      </c>
      <c r="K37" s="180"/>
      <c r="L37" s="181">
        <v>39814</v>
      </c>
      <c r="M37" s="124" t="s">
        <v>2770</v>
      </c>
      <c r="N37" s="124"/>
      <c r="O37" s="121" t="s">
        <v>1757</v>
      </c>
      <c r="P37" s="122" t="s">
        <v>1758</v>
      </c>
      <c r="Q37" s="121" t="s">
        <v>1759</v>
      </c>
      <c r="R37" s="124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</row>
    <row r="38" spans="1:30" ht="12.75" customHeight="1" x14ac:dyDescent="0.25">
      <c r="A38" s="112">
        <v>38</v>
      </c>
      <c r="B38" s="166" t="s">
        <v>161</v>
      </c>
      <c r="C38" s="167" t="s">
        <v>160</v>
      </c>
      <c r="D38" s="171"/>
      <c r="E38" s="174"/>
      <c r="F38" s="169"/>
      <c r="G38" s="169" t="s">
        <v>3045</v>
      </c>
      <c r="H38" s="169"/>
      <c r="I38" s="123" t="s">
        <v>163</v>
      </c>
      <c r="J38" s="180" t="s">
        <v>3025</v>
      </c>
      <c r="K38" s="180"/>
      <c r="L38" s="181">
        <v>44169</v>
      </c>
      <c r="M38" s="124" t="s">
        <v>2770</v>
      </c>
      <c r="N38" s="110"/>
      <c r="O38" s="134" t="s">
        <v>1761</v>
      </c>
      <c r="P38" s="122" t="s">
        <v>1762</v>
      </c>
      <c r="Q38" s="121" t="s">
        <v>1763</v>
      </c>
      <c r="R38" s="124"/>
      <c r="S38" s="110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</row>
    <row r="39" spans="1:30" ht="12.75" customHeight="1" x14ac:dyDescent="0.25">
      <c r="A39" s="112">
        <v>39</v>
      </c>
      <c r="B39" s="166" t="s">
        <v>168</v>
      </c>
      <c r="C39" s="167" t="s">
        <v>167</v>
      </c>
      <c r="D39" s="167"/>
      <c r="E39" s="169"/>
      <c r="F39" s="169"/>
      <c r="G39" s="169"/>
      <c r="H39" s="169" t="s">
        <v>3046</v>
      </c>
      <c r="I39" s="123"/>
      <c r="J39" s="180"/>
      <c r="K39" s="180"/>
      <c r="L39" s="181"/>
      <c r="M39" s="124"/>
      <c r="N39" s="124"/>
      <c r="O39" s="121" t="s">
        <v>1765</v>
      </c>
      <c r="P39" s="122" t="s">
        <v>1766</v>
      </c>
      <c r="Q39" s="121" t="s">
        <v>1767</v>
      </c>
      <c r="R39" s="124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</row>
    <row r="40" spans="1:30" ht="12.75" customHeight="1" x14ac:dyDescent="0.25">
      <c r="A40" s="112"/>
      <c r="B40" s="166" t="s">
        <v>3047</v>
      </c>
      <c r="C40" s="167" t="s">
        <v>124</v>
      </c>
      <c r="D40" s="167"/>
      <c r="E40" s="169"/>
      <c r="F40" s="169"/>
      <c r="G40" s="169"/>
      <c r="H40" s="169"/>
      <c r="I40" s="123"/>
      <c r="J40" s="180"/>
      <c r="K40" s="180"/>
      <c r="L40" s="181"/>
      <c r="M40" s="124"/>
      <c r="N40" s="124"/>
      <c r="O40" s="121"/>
      <c r="P40" s="122"/>
      <c r="Q40" s="121"/>
      <c r="R40" s="124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</row>
    <row r="41" spans="1:30" ht="12.75" customHeight="1" x14ac:dyDescent="0.25">
      <c r="A41" s="112">
        <v>40</v>
      </c>
      <c r="B41" s="166" t="s">
        <v>1773</v>
      </c>
      <c r="C41" s="167" t="s">
        <v>1774</v>
      </c>
      <c r="D41" s="167"/>
      <c r="E41" s="169"/>
      <c r="F41" s="169"/>
      <c r="G41" s="169"/>
      <c r="H41" s="169"/>
      <c r="I41" s="123" t="s">
        <v>166</v>
      </c>
      <c r="J41" s="180" t="s">
        <v>3028</v>
      </c>
      <c r="K41" s="180"/>
      <c r="L41" s="182" t="s">
        <v>3014</v>
      </c>
      <c r="M41" s="124" t="s">
        <v>3048</v>
      </c>
      <c r="N41" s="124"/>
      <c r="O41" s="121"/>
      <c r="P41" s="122" t="s">
        <v>1666</v>
      </c>
      <c r="Q41" s="121" t="s">
        <v>1667</v>
      </c>
      <c r="R41" s="124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</row>
    <row r="42" spans="1:30" ht="12.75" customHeight="1" x14ac:dyDescent="0.25">
      <c r="A42" s="112">
        <v>41</v>
      </c>
      <c r="B42" s="166" t="s">
        <v>176</v>
      </c>
      <c r="C42" s="167" t="s">
        <v>175</v>
      </c>
      <c r="D42" s="167"/>
      <c r="E42" s="169"/>
      <c r="F42" s="169"/>
      <c r="G42" s="169"/>
      <c r="H42" s="169" t="s">
        <v>3049</v>
      </c>
      <c r="I42" s="123" t="s">
        <v>178</v>
      </c>
      <c r="J42" s="180" t="s">
        <v>3025</v>
      </c>
      <c r="K42" s="180"/>
      <c r="L42" s="181">
        <v>43831</v>
      </c>
      <c r="M42" s="124" t="s">
        <v>3050</v>
      </c>
      <c r="N42" s="124"/>
      <c r="O42" s="121" t="s">
        <v>1776</v>
      </c>
      <c r="P42" s="122" t="s">
        <v>1777</v>
      </c>
      <c r="Q42" s="121" t="s">
        <v>1778</v>
      </c>
      <c r="R42" s="124"/>
      <c r="S42" s="110"/>
      <c r="T42" s="110"/>
      <c r="U42" s="110"/>
      <c r="V42" s="110"/>
      <c r="W42" s="110"/>
      <c r="X42" s="110"/>
      <c r="Y42" s="110"/>
      <c r="Z42" s="110"/>
      <c r="AA42" s="110"/>
      <c r="AB42" s="110"/>
      <c r="AC42" s="110"/>
      <c r="AD42" s="110"/>
    </row>
    <row r="43" spans="1:30" ht="12.75" customHeight="1" x14ac:dyDescent="0.25">
      <c r="A43" s="112">
        <v>42</v>
      </c>
      <c r="B43" s="119" t="s">
        <v>3051</v>
      </c>
      <c r="C43" s="120" t="s">
        <v>3052</v>
      </c>
      <c r="D43" s="120"/>
      <c r="E43" s="121"/>
      <c r="F43" s="121"/>
      <c r="G43" s="121"/>
      <c r="H43" s="121"/>
      <c r="I43" s="123"/>
      <c r="J43" s="180"/>
      <c r="K43" s="180"/>
      <c r="L43" s="181"/>
      <c r="M43" s="124"/>
      <c r="N43" s="196" t="s">
        <v>3053</v>
      </c>
      <c r="O43" s="121"/>
      <c r="P43" s="122"/>
      <c r="Q43" s="121" t="s">
        <v>3054</v>
      </c>
      <c r="R43" s="124"/>
      <c r="S43" s="110"/>
      <c r="T43" s="110"/>
      <c r="U43" s="110"/>
      <c r="V43" s="110"/>
      <c r="W43" s="110"/>
      <c r="X43" s="110"/>
      <c r="Y43" s="110"/>
      <c r="Z43" s="110"/>
      <c r="AA43" s="110"/>
      <c r="AB43" s="110"/>
      <c r="AC43" s="110"/>
      <c r="AD43" s="110"/>
    </row>
    <row r="44" spans="1:30" ht="12.75" customHeight="1" x14ac:dyDescent="0.25">
      <c r="A44" s="112">
        <v>43</v>
      </c>
      <c r="B44" s="166" t="s">
        <v>172</v>
      </c>
      <c r="C44" s="167" t="s">
        <v>171</v>
      </c>
      <c r="D44" s="167"/>
      <c r="E44" s="169"/>
      <c r="F44" s="169"/>
      <c r="G44" s="169"/>
      <c r="H44" s="169"/>
      <c r="I44" s="123"/>
      <c r="J44" s="180"/>
      <c r="K44" s="180"/>
      <c r="L44" s="181"/>
      <c r="M44" s="124"/>
      <c r="N44" s="124"/>
      <c r="O44" s="121"/>
      <c r="P44" s="122" t="s">
        <v>1780</v>
      </c>
      <c r="Q44" s="121" t="s">
        <v>1781</v>
      </c>
      <c r="R44" s="124"/>
      <c r="S44" s="110"/>
      <c r="T44" s="110"/>
      <c r="U44" s="110"/>
      <c r="V44" s="110"/>
      <c r="W44" s="110"/>
      <c r="X44" s="110"/>
      <c r="Y44" s="110"/>
      <c r="Z44" s="110"/>
      <c r="AA44" s="110"/>
      <c r="AB44" s="110"/>
      <c r="AC44" s="110"/>
      <c r="AD44" s="110"/>
    </row>
    <row r="45" spans="1:30" ht="12.75" customHeight="1" x14ac:dyDescent="0.25">
      <c r="A45" s="112">
        <v>44</v>
      </c>
      <c r="B45" s="166" t="s">
        <v>180</v>
      </c>
      <c r="C45" s="167" t="s">
        <v>179</v>
      </c>
      <c r="D45" s="167"/>
      <c r="E45" s="169"/>
      <c r="F45" s="169"/>
      <c r="G45" s="169"/>
      <c r="H45" s="169"/>
      <c r="I45" s="123"/>
      <c r="J45" s="180"/>
      <c r="K45" s="180"/>
      <c r="L45" s="181"/>
      <c r="M45" s="124"/>
      <c r="N45" s="196"/>
      <c r="O45" s="121">
        <v>3534466</v>
      </c>
      <c r="P45" s="122" t="s">
        <v>1783</v>
      </c>
      <c r="Q45" s="121" t="s">
        <v>1784</v>
      </c>
      <c r="R45" s="124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</row>
    <row r="46" spans="1:30" ht="12.75" customHeight="1" x14ac:dyDescent="0.25">
      <c r="A46" s="112">
        <v>45</v>
      </c>
      <c r="B46" s="166" t="s">
        <v>188</v>
      </c>
      <c r="C46" s="167" t="s">
        <v>187</v>
      </c>
      <c r="D46" s="167"/>
      <c r="E46" s="169"/>
      <c r="F46" s="169"/>
      <c r="G46" s="169"/>
      <c r="H46" s="169"/>
      <c r="I46" s="123"/>
      <c r="J46" s="180"/>
      <c r="K46" s="180"/>
      <c r="L46" s="182"/>
      <c r="M46" s="183"/>
      <c r="N46" s="183"/>
      <c r="O46" s="121"/>
      <c r="P46" s="122" t="s">
        <v>1786</v>
      </c>
      <c r="Q46" s="121" t="s">
        <v>1787</v>
      </c>
      <c r="R46" s="124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</row>
    <row r="47" spans="1:30" ht="12.75" customHeight="1" x14ac:dyDescent="0.25">
      <c r="A47" s="112">
        <v>46</v>
      </c>
      <c r="B47" s="166" t="s">
        <v>192</v>
      </c>
      <c r="C47" s="167" t="s">
        <v>191</v>
      </c>
      <c r="D47" s="167"/>
      <c r="E47" s="169"/>
      <c r="F47" s="169"/>
      <c r="G47" s="169"/>
      <c r="H47" s="169"/>
      <c r="I47" s="123" t="s">
        <v>92</v>
      </c>
      <c r="J47" s="180" t="s">
        <v>3040</v>
      </c>
      <c r="K47" s="180"/>
      <c r="L47" s="182" t="s">
        <v>3014</v>
      </c>
      <c r="M47" s="124" t="s">
        <v>3014</v>
      </c>
      <c r="N47" s="124"/>
      <c r="O47" s="121"/>
      <c r="P47" s="122" t="s">
        <v>1789</v>
      </c>
      <c r="Q47" s="121" t="s">
        <v>1790</v>
      </c>
      <c r="R47" s="124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</row>
    <row r="48" spans="1:30" ht="12.75" customHeight="1" x14ac:dyDescent="0.25">
      <c r="A48" s="112">
        <v>47</v>
      </c>
      <c r="B48" s="166" t="s">
        <v>196</v>
      </c>
      <c r="C48" s="167" t="s">
        <v>195</v>
      </c>
      <c r="D48" s="167"/>
      <c r="E48" s="169"/>
      <c r="F48" s="169"/>
      <c r="G48" s="169"/>
      <c r="H48" s="169"/>
      <c r="I48" s="123" t="s">
        <v>127</v>
      </c>
      <c r="J48" s="180" t="s">
        <v>3040</v>
      </c>
      <c r="K48" s="180"/>
      <c r="L48" s="182" t="s">
        <v>3014</v>
      </c>
      <c r="M48" s="124" t="s">
        <v>3014</v>
      </c>
      <c r="N48" s="124"/>
      <c r="O48" s="121"/>
      <c r="P48" s="122" t="s">
        <v>1792</v>
      </c>
      <c r="Q48" s="121" t="s">
        <v>1793</v>
      </c>
      <c r="R48" s="124"/>
      <c r="S48" s="110"/>
      <c r="T48" s="110"/>
      <c r="U48" s="110"/>
      <c r="V48" s="110"/>
      <c r="W48" s="110"/>
      <c r="X48" s="110"/>
      <c r="Y48" s="110"/>
      <c r="Z48" s="110"/>
      <c r="AA48" s="110"/>
      <c r="AB48" s="110"/>
      <c r="AC48" s="110"/>
      <c r="AD48" s="110"/>
    </row>
    <row r="49" spans="1:30" ht="12.75" customHeight="1" x14ac:dyDescent="0.25">
      <c r="A49" s="112">
        <v>48</v>
      </c>
      <c r="B49" s="166" t="s">
        <v>199</v>
      </c>
      <c r="C49" s="167" t="s">
        <v>198</v>
      </c>
      <c r="D49" s="167"/>
      <c r="E49" s="169" t="s">
        <v>3055</v>
      </c>
      <c r="F49" s="169"/>
      <c r="G49" s="169"/>
      <c r="H49" s="169"/>
      <c r="I49" s="123" t="s">
        <v>201</v>
      </c>
      <c r="J49" s="180"/>
      <c r="K49" s="180"/>
      <c r="L49" s="181"/>
      <c r="M49" s="124"/>
      <c r="N49" s="124"/>
      <c r="O49" s="121" t="s">
        <v>1795</v>
      </c>
      <c r="P49" s="132" t="s">
        <v>1796</v>
      </c>
      <c r="Q49" s="121" t="s">
        <v>1797</v>
      </c>
      <c r="R49" s="124"/>
      <c r="S49" s="110"/>
      <c r="T49" s="110"/>
      <c r="U49" s="110"/>
      <c r="V49" s="110"/>
      <c r="W49" s="110"/>
      <c r="X49" s="110"/>
      <c r="Y49" s="110"/>
      <c r="Z49" s="110"/>
      <c r="AA49" s="110"/>
      <c r="AB49" s="110"/>
      <c r="AC49" s="110"/>
      <c r="AD49" s="110"/>
    </row>
    <row r="50" spans="1:30" ht="12.75" customHeight="1" x14ac:dyDescent="0.25">
      <c r="A50" s="112">
        <v>49</v>
      </c>
      <c r="B50" s="166" t="s">
        <v>203</v>
      </c>
      <c r="C50" s="167" t="s">
        <v>202</v>
      </c>
      <c r="D50" s="167"/>
      <c r="E50" s="169"/>
      <c r="F50" s="169"/>
      <c r="G50" s="169"/>
      <c r="H50" s="169"/>
      <c r="I50" s="123"/>
      <c r="J50" s="180"/>
      <c r="K50" s="180"/>
      <c r="L50" s="181"/>
      <c r="M50" s="124"/>
      <c r="N50" s="124"/>
      <c r="O50" s="121"/>
      <c r="P50" s="122" t="s">
        <v>1796</v>
      </c>
      <c r="Q50" s="121" t="s">
        <v>1797</v>
      </c>
      <c r="R50" s="124"/>
      <c r="S50" s="110"/>
      <c r="T50" s="110"/>
      <c r="U50" s="110"/>
      <c r="V50" s="110"/>
      <c r="W50" s="110"/>
      <c r="X50" s="110"/>
      <c r="Y50" s="110"/>
      <c r="Z50" s="110"/>
      <c r="AA50" s="110"/>
      <c r="AB50" s="110"/>
      <c r="AC50" s="110"/>
      <c r="AD50" s="110"/>
    </row>
    <row r="51" spans="1:30" ht="12.75" customHeight="1" x14ac:dyDescent="0.25">
      <c r="A51" s="112">
        <v>50</v>
      </c>
      <c r="B51" s="166" t="s">
        <v>207</v>
      </c>
      <c r="C51" s="167" t="s">
        <v>206</v>
      </c>
      <c r="D51" s="197"/>
      <c r="E51" s="169"/>
      <c r="F51" s="169"/>
      <c r="G51" s="169"/>
      <c r="H51" s="169"/>
      <c r="I51" s="123" t="s">
        <v>209</v>
      </c>
      <c r="J51" s="180" t="s">
        <v>3028</v>
      </c>
      <c r="K51" s="180"/>
      <c r="L51" s="182" t="s">
        <v>3014</v>
      </c>
      <c r="M51" s="124" t="s">
        <v>3056</v>
      </c>
      <c r="N51" s="124"/>
      <c r="O51" s="121" t="s">
        <v>1799</v>
      </c>
      <c r="P51" s="122" t="s">
        <v>1800</v>
      </c>
      <c r="Q51" s="121" t="s">
        <v>1801</v>
      </c>
      <c r="R51" s="124"/>
      <c r="S51" s="110"/>
      <c r="T51" s="110"/>
      <c r="U51" s="110"/>
      <c r="V51" s="110"/>
      <c r="W51" s="110"/>
      <c r="X51" s="110"/>
      <c r="Y51" s="110"/>
      <c r="Z51" s="110"/>
      <c r="AA51" s="110"/>
      <c r="AB51" s="110"/>
      <c r="AC51" s="110"/>
      <c r="AD51" s="110"/>
    </row>
    <row r="52" spans="1:30" ht="12.75" customHeight="1" x14ac:dyDescent="0.25">
      <c r="A52" s="112">
        <v>51</v>
      </c>
      <c r="B52" s="166" t="s">
        <v>211</v>
      </c>
      <c r="C52" s="167" t="s">
        <v>210</v>
      </c>
      <c r="D52" s="167"/>
      <c r="E52" s="169"/>
      <c r="F52" s="169"/>
      <c r="G52" s="169"/>
      <c r="H52" s="169"/>
      <c r="I52" s="123"/>
      <c r="J52" s="180"/>
      <c r="K52" s="180"/>
      <c r="L52" s="181"/>
      <c r="M52" s="124"/>
      <c r="N52" s="124"/>
      <c r="O52" s="121" t="s">
        <v>1803</v>
      </c>
      <c r="P52" s="122" t="s">
        <v>1804</v>
      </c>
      <c r="Q52" s="121" t="s">
        <v>1805</v>
      </c>
      <c r="R52" s="124"/>
      <c r="S52" s="110"/>
      <c r="T52" s="110"/>
      <c r="U52" s="110"/>
      <c r="V52" s="110"/>
      <c r="W52" s="110"/>
      <c r="X52" s="110"/>
      <c r="Y52" s="110"/>
      <c r="Z52" s="110"/>
      <c r="AA52" s="110"/>
      <c r="AB52" s="110"/>
      <c r="AC52" s="110"/>
      <c r="AD52" s="110"/>
    </row>
    <row r="53" spans="1:30" ht="12.75" customHeight="1" x14ac:dyDescent="0.25">
      <c r="A53" s="112">
        <v>52</v>
      </c>
      <c r="B53" s="119" t="s">
        <v>3057</v>
      </c>
      <c r="C53" s="130"/>
      <c r="D53" s="130"/>
      <c r="E53" s="198"/>
      <c r="F53" s="199" t="s">
        <v>3058</v>
      </c>
      <c r="G53" s="198"/>
      <c r="H53" s="198"/>
      <c r="I53" s="123"/>
      <c r="J53" s="180"/>
      <c r="K53" s="180"/>
      <c r="L53" s="181"/>
      <c r="M53" s="124"/>
      <c r="N53" s="124"/>
      <c r="O53" s="121"/>
      <c r="P53" s="122"/>
      <c r="Q53" s="121"/>
      <c r="R53" s="124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</row>
    <row r="54" spans="1:30" ht="12.75" customHeight="1" x14ac:dyDescent="0.25">
      <c r="A54" s="112">
        <v>54</v>
      </c>
      <c r="B54" s="166" t="s">
        <v>215</v>
      </c>
      <c r="C54" s="167" t="s">
        <v>214</v>
      </c>
      <c r="D54" s="167"/>
      <c r="E54" s="169"/>
      <c r="F54" s="169"/>
      <c r="G54" s="169"/>
      <c r="H54" s="169"/>
      <c r="I54" s="123" t="s">
        <v>217</v>
      </c>
      <c r="J54" s="180" t="s">
        <v>3006</v>
      </c>
      <c r="K54" s="180"/>
      <c r="L54" s="181">
        <v>39814</v>
      </c>
      <c r="M54" s="124" t="s">
        <v>2770</v>
      </c>
      <c r="N54" s="124"/>
      <c r="O54" s="121" t="s">
        <v>1807</v>
      </c>
      <c r="P54" s="122" t="s">
        <v>1808</v>
      </c>
      <c r="Q54" s="121" t="s">
        <v>1809</v>
      </c>
      <c r="R54" s="124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</row>
    <row r="55" spans="1:30" ht="12.75" customHeight="1" x14ac:dyDescent="0.25">
      <c r="A55" s="112">
        <v>55</v>
      </c>
      <c r="B55" s="166" t="s">
        <v>219</v>
      </c>
      <c r="C55" s="167" t="s">
        <v>218</v>
      </c>
      <c r="D55" s="167"/>
      <c r="E55" s="169"/>
      <c r="F55" s="169"/>
      <c r="G55" s="169"/>
      <c r="H55" s="169"/>
      <c r="I55" s="123"/>
      <c r="J55" s="180"/>
      <c r="K55" s="180"/>
      <c r="L55" s="182"/>
      <c r="M55" s="124"/>
      <c r="N55" s="124"/>
      <c r="O55" s="121">
        <v>21123</v>
      </c>
      <c r="P55" s="122" t="s">
        <v>1811</v>
      </c>
      <c r="Q55" s="121" t="s">
        <v>1812</v>
      </c>
      <c r="R55" s="124"/>
      <c r="S55" s="110"/>
      <c r="T55" s="110"/>
      <c r="U55" s="110"/>
      <c r="V55" s="110"/>
      <c r="W55" s="110"/>
      <c r="X55" s="110"/>
      <c r="Y55" s="110"/>
      <c r="Z55" s="110"/>
      <c r="AA55" s="110"/>
      <c r="AB55" s="110"/>
      <c r="AC55" s="110"/>
      <c r="AD55" s="110"/>
    </row>
    <row r="56" spans="1:30" ht="12.75" customHeight="1" x14ac:dyDescent="0.25">
      <c r="A56" s="112">
        <v>56</v>
      </c>
      <c r="B56" s="167" t="s">
        <v>223</v>
      </c>
      <c r="C56" s="166" t="s">
        <v>222</v>
      </c>
      <c r="D56" s="166"/>
      <c r="E56" s="166"/>
      <c r="F56" s="166"/>
      <c r="G56" s="119"/>
      <c r="H56" s="119"/>
      <c r="I56" s="123" t="s">
        <v>92</v>
      </c>
      <c r="J56" s="180" t="s">
        <v>3040</v>
      </c>
      <c r="K56" s="180"/>
      <c r="L56" s="182" t="s">
        <v>3014</v>
      </c>
      <c r="M56" s="124" t="s">
        <v>3014</v>
      </c>
      <c r="N56" s="124"/>
      <c r="O56" s="121" t="s">
        <v>1814</v>
      </c>
      <c r="P56" s="122" t="s">
        <v>1815</v>
      </c>
      <c r="Q56" s="121" t="s">
        <v>1816</v>
      </c>
      <c r="R56" s="124"/>
      <c r="S56" s="110"/>
      <c r="T56" s="110"/>
      <c r="U56" s="110"/>
      <c r="V56" s="110"/>
      <c r="W56" s="110"/>
      <c r="X56" s="110"/>
      <c r="Y56" s="110"/>
      <c r="Z56" s="110"/>
      <c r="AA56" s="110"/>
      <c r="AB56" s="110"/>
      <c r="AC56" s="110"/>
      <c r="AD56" s="110"/>
    </row>
    <row r="57" spans="1:30" ht="12.75" customHeight="1" x14ac:dyDescent="0.25">
      <c r="A57" s="112">
        <v>57</v>
      </c>
      <c r="B57" s="167" t="s">
        <v>1817</v>
      </c>
      <c r="C57" s="167" t="s">
        <v>1818</v>
      </c>
      <c r="D57" s="167"/>
      <c r="E57" s="169"/>
      <c r="F57" s="169" t="s">
        <v>3059</v>
      </c>
      <c r="G57" s="169"/>
      <c r="H57" s="169"/>
      <c r="I57" s="123"/>
      <c r="J57" s="180"/>
      <c r="K57" s="180"/>
      <c r="L57" s="182"/>
      <c r="M57" s="124"/>
      <c r="N57" s="124"/>
      <c r="O57" s="121"/>
      <c r="P57" s="122" t="s">
        <v>1819</v>
      </c>
      <c r="Q57" s="121">
        <v>982575500</v>
      </c>
      <c r="R57" s="124"/>
      <c r="S57" s="110"/>
      <c r="T57" s="110"/>
      <c r="U57" s="110"/>
      <c r="V57" s="110"/>
      <c r="W57" s="110"/>
      <c r="X57" s="110"/>
      <c r="Y57" s="110"/>
      <c r="Z57" s="110"/>
      <c r="AA57" s="110"/>
      <c r="AB57" s="110"/>
      <c r="AC57" s="110"/>
      <c r="AD57" s="110"/>
    </row>
    <row r="58" spans="1:30" ht="12.75" hidden="1" customHeight="1" x14ac:dyDescent="0.25">
      <c r="A58" s="112">
        <v>58</v>
      </c>
      <c r="B58" s="119" t="s">
        <v>230</v>
      </c>
      <c r="C58" s="120" t="s">
        <v>229</v>
      </c>
      <c r="D58" s="120"/>
      <c r="E58" s="121"/>
      <c r="F58" s="200">
        <v>9231565</v>
      </c>
      <c r="G58" s="121"/>
      <c r="H58" s="121" t="s">
        <v>3060</v>
      </c>
      <c r="I58" s="123" t="s">
        <v>232</v>
      </c>
      <c r="J58" s="180" t="s">
        <v>3034</v>
      </c>
      <c r="K58" s="180"/>
      <c r="L58" s="181">
        <v>43839</v>
      </c>
      <c r="M58" s="124" t="s">
        <v>2770</v>
      </c>
      <c r="N58" s="124"/>
      <c r="O58" s="121">
        <v>202255</v>
      </c>
      <c r="P58" s="122" t="s">
        <v>1821</v>
      </c>
      <c r="Q58" s="121" t="s">
        <v>1822</v>
      </c>
      <c r="R58" s="124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</row>
    <row r="59" spans="1:30" ht="12.75" customHeight="1" x14ac:dyDescent="0.25">
      <c r="A59" s="112">
        <v>59</v>
      </c>
      <c r="B59" s="166" t="s">
        <v>230</v>
      </c>
      <c r="C59" s="167" t="s">
        <v>233</v>
      </c>
      <c r="D59" s="167"/>
      <c r="E59" s="169"/>
      <c r="F59" s="169">
        <v>-9231565</v>
      </c>
      <c r="G59" s="169"/>
      <c r="H59" s="169" t="s">
        <v>3061</v>
      </c>
      <c r="I59" s="123"/>
      <c r="J59" s="180"/>
      <c r="K59" s="180"/>
      <c r="L59" s="181"/>
      <c r="M59" s="124"/>
      <c r="N59" s="124"/>
      <c r="O59" s="121">
        <v>1772</v>
      </c>
      <c r="P59" s="122" t="s">
        <v>1821</v>
      </c>
      <c r="Q59" s="121" t="s">
        <v>1822</v>
      </c>
      <c r="R59" s="124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</row>
    <row r="60" spans="1:30" ht="12.75" customHeight="1" x14ac:dyDescent="0.25">
      <c r="A60" s="112">
        <v>60</v>
      </c>
      <c r="B60" s="167" t="s">
        <v>240</v>
      </c>
      <c r="C60" s="167" t="s">
        <v>239</v>
      </c>
      <c r="D60" s="167"/>
      <c r="E60" s="167"/>
      <c r="F60" s="167"/>
      <c r="G60" s="167"/>
      <c r="H60" s="167"/>
      <c r="I60" s="123" t="s">
        <v>242</v>
      </c>
      <c r="J60" s="180" t="s">
        <v>3020</v>
      </c>
      <c r="K60" s="180"/>
      <c r="L60" s="181">
        <v>43992</v>
      </c>
      <c r="M60" s="124" t="s">
        <v>2770</v>
      </c>
      <c r="N60" s="124"/>
      <c r="O60" s="121" t="s">
        <v>1826</v>
      </c>
      <c r="P60" s="122" t="s">
        <v>1827</v>
      </c>
      <c r="Q60" s="121" t="s">
        <v>1828</v>
      </c>
      <c r="R60" s="124"/>
      <c r="S60" s="110"/>
      <c r="T60" s="110"/>
      <c r="U60" s="110"/>
      <c r="V60" s="110"/>
      <c r="W60" s="110"/>
      <c r="X60" s="110"/>
      <c r="Y60" s="110"/>
      <c r="Z60" s="110"/>
      <c r="AA60" s="110"/>
      <c r="AB60" s="110"/>
      <c r="AC60" s="110"/>
      <c r="AD60" s="110"/>
    </row>
    <row r="61" spans="1:30" ht="12.75" customHeight="1" x14ac:dyDescent="0.25">
      <c r="A61" s="112">
        <v>61</v>
      </c>
      <c r="B61" s="166" t="s">
        <v>244</v>
      </c>
      <c r="C61" s="167" t="s">
        <v>243</v>
      </c>
      <c r="D61" s="167"/>
      <c r="E61" s="169"/>
      <c r="F61" s="170" t="s">
        <v>3062</v>
      </c>
      <c r="G61" s="169" t="s">
        <v>3055</v>
      </c>
      <c r="H61" s="169"/>
      <c r="I61" s="123" t="s">
        <v>246</v>
      </c>
      <c r="J61" s="180" t="s">
        <v>3013</v>
      </c>
      <c r="K61" s="180"/>
      <c r="L61" s="182" t="s">
        <v>3014</v>
      </c>
      <c r="M61" s="184" t="s">
        <v>3063</v>
      </c>
      <c r="N61" s="184"/>
      <c r="O61" s="121" t="s">
        <v>1830</v>
      </c>
      <c r="P61" s="122" t="s">
        <v>1831</v>
      </c>
      <c r="Q61" s="121" t="s">
        <v>1832</v>
      </c>
      <c r="R61" s="124"/>
      <c r="S61" s="110"/>
      <c r="T61" s="110"/>
      <c r="U61" s="110"/>
      <c r="V61" s="110"/>
      <c r="W61" s="110"/>
      <c r="X61" s="110"/>
      <c r="Y61" s="110"/>
      <c r="Z61" s="110"/>
      <c r="AA61" s="110"/>
      <c r="AB61" s="110"/>
      <c r="AC61" s="110"/>
      <c r="AD61" s="110"/>
    </row>
    <row r="62" spans="1:30" ht="12.75" customHeight="1" x14ac:dyDescent="0.25">
      <c r="A62" s="112">
        <v>62</v>
      </c>
      <c r="B62" s="166" t="s">
        <v>248</v>
      </c>
      <c r="C62" s="167" t="s">
        <v>247</v>
      </c>
      <c r="D62" s="167"/>
      <c r="E62" s="169"/>
      <c r="F62" s="169"/>
      <c r="G62" s="169"/>
      <c r="H62" s="169"/>
      <c r="I62" s="123" t="s">
        <v>250</v>
      </c>
      <c r="J62" s="180" t="s">
        <v>3006</v>
      </c>
      <c r="K62" s="180"/>
      <c r="L62" s="181">
        <v>39264</v>
      </c>
      <c r="M62" s="124" t="s">
        <v>2770</v>
      </c>
      <c r="N62" s="124"/>
      <c r="O62" s="121" t="s">
        <v>1834</v>
      </c>
      <c r="P62" s="122" t="s">
        <v>1835</v>
      </c>
      <c r="Q62" s="121" t="s">
        <v>1836</v>
      </c>
      <c r="R62" s="124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</row>
    <row r="63" spans="1:30" ht="12.75" customHeight="1" x14ac:dyDescent="0.25">
      <c r="A63" s="112">
        <v>63</v>
      </c>
      <c r="B63" s="119" t="s">
        <v>3064</v>
      </c>
      <c r="C63" s="120" t="s">
        <v>3065</v>
      </c>
      <c r="D63" s="201" t="s">
        <v>3066</v>
      </c>
      <c r="E63" s="121"/>
      <c r="F63" s="202" t="s">
        <v>3067</v>
      </c>
      <c r="G63" s="121"/>
      <c r="H63" s="121"/>
      <c r="I63" s="123"/>
      <c r="J63" s="180"/>
      <c r="K63" s="180"/>
      <c r="L63" s="181"/>
      <c r="M63" s="124"/>
      <c r="N63" s="124"/>
      <c r="O63" s="121"/>
      <c r="P63" s="122"/>
      <c r="Q63" s="121"/>
      <c r="R63" s="124"/>
      <c r="S63" s="110"/>
      <c r="T63" s="110"/>
      <c r="U63" s="110"/>
      <c r="V63" s="110"/>
      <c r="W63" s="110"/>
      <c r="X63" s="110"/>
      <c r="Y63" s="110"/>
      <c r="Z63" s="110"/>
      <c r="AA63" s="110"/>
      <c r="AB63" s="110"/>
      <c r="AC63" s="110"/>
      <c r="AD63" s="110"/>
    </row>
    <row r="64" spans="1:30" ht="12.75" customHeight="1" x14ac:dyDescent="0.25">
      <c r="A64" s="112">
        <v>64</v>
      </c>
      <c r="B64" s="166" t="s">
        <v>252</v>
      </c>
      <c r="C64" s="167" t="s">
        <v>251</v>
      </c>
      <c r="D64" s="167"/>
      <c r="E64" s="169" t="s">
        <v>3068</v>
      </c>
      <c r="F64" s="169" t="s">
        <v>3069</v>
      </c>
      <c r="G64" s="169"/>
      <c r="H64" s="169"/>
      <c r="I64" s="123" t="s">
        <v>254</v>
      </c>
      <c r="J64" s="180" t="s">
        <v>3013</v>
      </c>
      <c r="K64" s="180"/>
      <c r="L64" s="182" t="s">
        <v>3014</v>
      </c>
      <c r="M64" s="124" t="s">
        <v>3070</v>
      </c>
      <c r="N64" s="124"/>
      <c r="O64" s="121" t="s">
        <v>1838</v>
      </c>
      <c r="P64" s="122" t="s">
        <v>1839</v>
      </c>
      <c r="Q64" s="121" t="s">
        <v>1840</v>
      </c>
      <c r="R64" s="124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</row>
    <row r="65" spans="1:30" ht="12.75" customHeight="1" x14ac:dyDescent="0.25">
      <c r="A65" s="112">
        <v>65</v>
      </c>
      <c r="B65" s="166" t="s">
        <v>259</v>
      </c>
      <c r="C65" s="167" t="s">
        <v>258</v>
      </c>
      <c r="D65" s="167"/>
      <c r="E65" s="169"/>
      <c r="F65" s="169"/>
      <c r="G65" s="169"/>
      <c r="H65" s="169"/>
      <c r="I65" s="123"/>
      <c r="J65" s="180"/>
      <c r="K65" s="180"/>
      <c r="L65" s="182"/>
      <c r="M65" s="124"/>
      <c r="N65" s="124"/>
      <c r="O65" s="121" t="s">
        <v>1842</v>
      </c>
      <c r="P65" s="122" t="s">
        <v>1843</v>
      </c>
      <c r="Q65" s="121" t="s">
        <v>1844</v>
      </c>
      <c r="R65" s="124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</row>
    <row r="66" spans="1:30" ht="12.75" customHeight="1" x14ac:dyDescent="0.25">
      <c r="A66" s="112">
        <v>66</v>
      </c>
      <c r="B66" s="166" t="s">
        <v>3071</v>
      </c>
      <c r="C66" s="167" t="s">
        <v>3072</v>
      </c>
      <c r="D66" s="195" t="s">
        <v>3073</v>
      </c>
      <c r="E66" s="169"/>
      <c r="F66" s="169">
        <v>-4484327</v>
      </c>
      <c r="G66" s="169"/>
      <c r="H66" s="169"/>
      <c r="I66" s="123"/>
      <c r="J66" s="180"/>
      <c r="K66" s="180"/>
      <c r="L66" s="182"/>
      <c r="M66" s="124"/>
      <c r="N66" s="124"/>
      <c r="O66" s="121"/>
      <c r="P66" s="122"/>
      <c r="Q66" s="121"/>
      <c r="R66" s="124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</row>
    <row r="67" spans="1:30" ht="12.75" customHeight="1" x14ac:dyDescent="0.25">
      <c r="A67" s="112">
        <v>67</v>
      </c>
      <c r="B67" s="166" t="s">
        <v>268</v>
      </c>
      <c r="C67" s="167" t="s">
        <v>267</v>
      </c>
      <c r="D67" s="167"/>
      <c r="E67" s="169"/>
      <c r="F67" s="169"/>
      <c r="G67" s="169"/>
      <c r="H67" s="121"/>
      <c r="I67" s="123"/>
      <c r="J67" s="180"/>
      <c r="K67" s="180"/>
      <c r="L67" s="182"/>
      <c r="M67" s="124"/>
      <c r="N67" s="124"/>
      <c r="O67" s="121" t="s">
        <v>1845</v>
      </c>
      <c r="P67" s="122" t="s">
        <v>1846</v>
      </c>
      <c r="Q67" s="121" t="s">
        <v>1847</v>
      </c>
      <c r="R67" s="124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</row>
    <row r="68" spans="1:30" ht="12.75" customHeight="1" x14ac:dyDescent="0.25">
      <c r="A68" s="112">
        <v>68</v>
      </c>
      <c r="B68" s="166" t="s">
        <v>279</v>
      </c>
      <c r="C68" s="167" t="s">
        <v>278</v>
      </c>
      <c r="D68" s="167"/>
      <c r="E68" s="169"/>
      <c r="F68" s="169"/>
      <c r="G68" s="169"/>
      <c r="H68" s="169"/>
      <c r="I68" s="123" t="s">
        <v>127</v>
      </c>
      <c r="J68" s="180" t="s">
        <v>3013</v>
      </c>
      <c r="K68" s="180"/>
      <c r="L68" s="182" t="s">
        <v>3014</v>
      </c>
      <c r="M68" s="124" t="s">
        <v>3014</v>
      </c>
      <c r="N68" s="124"/>
      <c r="O68" s="121"/>
      <c r="P68" s="122" t="s">
        <v>1849</v>
      </c>
      <c r="Q68" s="121" t="s">
        <v>1850</v>
      </c>
      <c r="R68" s="124"/>
      <c r="S68" s="110"/>
      <c r="T68" s="110"/>
      <c r="U68" s="110"/>
      <c r="V68" s="110"/>
      <c r="W68" s="110"/>
      <c r="X68" s="110"/>
      <c r="Y68" s="110"/>
      <c r="Z68" s="110"/>
      <c r="AA68" s="110"/>
      <c r="AB68" s="110"/>
      <c r="AC68" s="110"/>
      <c r="AD68" s="110"/>
    </row>
    <row r="69" spans="1:30" ht="12.75" customHeight="1" x14ac:dyDescent="0.25">
      <c r="A69" s="112">
        <v>69</v>
      </c>
      <c r="B69" s="166" t="s">
        <v>286</v>
      </c>
      <c r="C69" s="167" t="s">
        <v>285</v>
      </c>
      <c r="D69" s="167"/>
      <c r="E69" s="169"/>
      <c r="F69" s="169"/>
      <c r="G69" s="169"/>
      <c r="H69" s="169"/>
      <c r="I69" s="123"/>
      <c r="J69" s="180"/>
      <c r="K69" s="180"/>
      <c r="L69" s="182"/>
      <c r="M69" s="124"/>
      <c r="N69" s="124"/>
      <c r="O69" s="121" t="s">
        <v>1855</v>
      </c>
      <c r="P69" s="122" t="s">
        <v>1856</v>
      </c>
      <c r="Q69" s="121" t="s">
        <v>1857</v>
      </c>
      <c r="R69" s="124"/>
      <c r="S69" s="110"/>
      <c r="T69" s="110"/>
      <c r="U69" s="110"/>
      <c r="V69" s="110"/>
      <c r="W69" s="110"/>
      <c r="X69" s="110"/>
      <c r="Y69" s="110"/>
      <c r="Z69" s="110"/>
      <c r="AA69" s="110"/>
      <c r="AB69" s="110"/>
      <c r="AC69" s="110"/>
      <c r="AD69" s="110"/>
    </row>
    <row r="70" spans="1:30" ht="12.75" customHeight="1" x14ac:dyDescent="0.25">
      <c r="A70" s="112">
        <v>70</v>
      </c>
      <c r="B70" s="166" t="s">
        <v>289</v>
      </c>
      <c r="C70" s="167" t="s">
        <v>288</v>
      </c>
      <c r="D70" s="167"/>
      <c r="E70" s="169"/>
      <c r="F70" s="170"/>
      <c r="G70" s="169"/>
      <c r="H70" s="169"/>
      <c r="I70" s="123" t="s">
        <v>127</v>
      </c>
      <c r="J70" s="180" t="s">
        <v>3040</v>
      </c>
      <c r="K70" s="180"/>
      <c r="L70" s="182" t="s">
        <v>3014</v>
      </c>
      <c r="M70" s="124" t="s">
        <v>3014</v>
      </c>
      <c r="N70" s="124"/>
      <c r="O70" s="121" t="s">
        <v>1859</v>
      </c>
      <c r="P70" s="122" t="s">
        <v>1860</v>
      </c>
      <c r="Q70" s="121" t="s">
        <v>1861</v>
      </c>
      <c r="R70" s="124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</row>
    <row r="71" spans="1:30" ht="12.75" customHeight="1" x14ac:dyDescent="0.25">
      <c r="A71" s="112">
        <v>71</v>
      </c>
      <c r="B71" s="166" t="s">
        <v>293</v>
      </c>
      <c r="C71" s="167" t="s">
        <v>292</v>
      </c>
      <c r="D71" s="167"/>
      <c r="E71" s="169"/>
      <c r="F71" s="170"/>
      <c r="G71" s="169"/>
      <c r="H71" s="121"/>
      <c r="I71" s="123" t="s">
        <v>92</v>
      </c>
      <c r="J71" s="180"/>
      <c r="K71" s="180"/>
      <c r="L71" s="182"/>
      <c r="M71" s="124"/>
      <c r="N71" s="124"/>
      <c r="O71" s="121" t="s">
        <v>1863</v>
      </c>
      <c r="P71" s="122" t="s">
        <v>1864</v>
      </c>
      <c r="Q71" s="121" t="s">
        <v>1865</v>
      </c>
      <c r="R71" s="124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</row>
    <row r="72" spans="1:30" ht="12.75" customHeight="1" x14ac:dyDescent="0.25">
      <c r="A72" s="112">
        <v>72</v>
      </c>
      <c r="B72" s="119" t="s">
        <v>2890</v>
      </c>
      <c r="C72" s="120" t="s">
        <v>2891</v>
      </c>
      <c r="D72" s="120"/>
      <c r="E72" s="121"/>
      <c r="F72" s="202"/>
      <c r="G72" s="121"/>
      <c r="H72" s="121"/>
      <c r="I72" s="123" t="s">
        <v>3074</v>
      </c>
      <c r="J72" s="180" t="s">
        <v>3022</v>
      </c>
      <c r="K72" s="180"/>
      <c r="L72" s="181">
        <v>43213</v>
      </c>
      <c r="M72" s="124" t="s">
        <v>2770</v>
      </c>
      <c r="N72" s="124"/>
      <c r="O72" s="121" t="s">
        <v>2892</v>
      </c>
      <c r="P72" s="122" t="s">
        <v>2893</v>
      </c>
      <c r="Q72" s="121" t="s">
        <v>2894</v>
      </c>
      <c r="R72" s="124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</row>
    <row r="73" spans="1:30" ht="12.75" customHeight="1" x14ac:dyDescent="0.25">
      <c r="A73" s="112"/>
      <c r="B73" s="166" t="s">
        <v>3075</v>
      </c>
      <c r="C73" s="167" t="s">
        <v>303</v>
      </c>
      <c r="D73" s="168"/>
      <c r="E73" s="169" t="s">
        <v>3076</v>
      </c>
      <c r="F73" s="170" t="s">
        <v>3077</v>
      </c>
      <c r="G73" s="169"/>
      <c r="H73" s="169" t="s">
        <v>3078</v>
      </c>
      <c r="I73" s="123"/>
      <c r="J73" s="180"/>
      <c r="K73" s="180"/>
      <c r="L73" s="181"/>
      <c r="M73" s="124"/>
      <c r="N73" s="124" t="s">
        <v>3079</v>
      </c>
      <c r="O73" s="121"/>
      <c r="P73" s="122"/>
      <c r="Q73" s="121"/>
      <c r="R73" s="124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</row>
    <row r="74" spans="1:30" ht="12.75" customHeight="1" x14ac:dyDescent="0.25">
      <c r="A74" s="112">
        <v>73</v>
      </c>
      <c r="B74" s="166" t="s">
        <v>300</v>
      </c>
      <c r="C74" s="203" t="s">
        <v>299</v>
      </c>
      <c r="D74" s="204"/>
      <c r="E74" s="169"/>
      <c r="F74" s="170"/>
      <c r="G74" s="169"/>
      <c r="H74" s="133"/>
      <c r="I74" s="123" t="s">
        <v>302</v>
      </c>
      <c r="J74" s="180" t="s">
        <v>3020</v>
      </c>
      <c r="K74" s="180"/>
      <c r="L74" s="181">
        <v>44214</v>
      </c>
      <c r="M74" s="124" t="s">
        <v>2770</v>
      </c>
      <c r="N74" s="124"/>
      <c r="O74" s="121">
        <v>3324263</v>
      </c>
      <c r="P74" s="122" t="s">
        <v>1867</v>
      </c>
      <c r="Q74" s="121" t="s">
        <v>1868</v>
      </c>
      <c r="R74" s="124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</row>
    <row r="75" spans="1:30" ht="12.75" customHeight="1" x14ac:dyDescent="0.25">
      <c r="A75" s="112">
        <v>74</v>
      </c>
      <c r="B75" s="119" t="s">
        <v>2895</v>
      </c>
      <c r="C75" s="126" t="s">
        <v>2896</v>
      </c>
      <c r="D75" s="120"/>
      <c r="E75" s="205"/>
      <c r="F75" s="202"/>
      <c r="G75" s="121"/>
      <c r="H75" s="134"/>
      <c r="I75" s="123" t="s">
        <v>3080</v>
      </c>
      <c r="J75" s="180"/>
      <c r="K75" s="180"/>
      <c r="L75" s="182"/>
      <c r="M75" s="124"/>
      <c r="N75" s="124"/>
      <c r="O75" s="121" t="s">
        <v>2897</v>
      </c>
      <c r="P75" s="122" t="s">
        <v>2898</v>
      </c>
      <c r="Q75" s="121" t="s">
        <v>2899</v>
      </c>
      <c r="R75" s="124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</row>
    <row r="76" spans="1:30" ht="12.75" customHeight="1" x14ac:dyDescent="0.25">
      <c r="A76" s="112">
        <v>75</v>
      </c>
      <c r="B76" s="119" t="s">
        <v>2900</v>
      </c>
      <c r="C76" s="120" t="s">
        <v>2901</v>
      </c>
      <c r="D76" s="114"/>
      <c r="E76" s="121"/>
      <c r="F76" s="202" t="s">
        <v>3081</v>
      </c>
      <c r="G76" s="121"/>
      <c r="H76" s="121"/>
      <c r="I76" s="123" t="s">
        <v>3082</v>
      </c>
      <c r="J76" s="180" t="s">
        <v>3040</v>
      </c>
      <c r="K76" s="180"/>
      <c r="L76" s="182" t="s">
        <v>3014</v>
      </c>
      <c r="M76" s="124" t="s">
        <v>3014</v>
      </c>
      <c r="N76" s="124"/>
      <c r="O76" s="121" t="s">
        <v>2902</v>
      </c>
      <c r="P76" s="122" t="s">
        <v>2903</v>
      </c>
      <c r="Q76" s="121" t="s">
        <v>2904</v>
      </c>
      <c r="R76" s="124"/>
      <c r="S76" s="110"/>
      <c r="T76" s="110"/>
      <c r="U76" s="110"/>
      <c r="V76" s="110"/>
      <c r="W76" s="110"/>
      <c r="X76" s="110"/>
      <c r="Y76" s="110"/>
      <c r="Z76" s="110"/>
      <c r="AA76" s="110"/>
      <c r="AB76" s="110"/>
      <c r="AC76" s="110"/>
      <c r="AD76" s="110"/>
    </row>
    <row r="77" spans="1:30" ht="12.75" customHeight="1" x14ac:dyDescent="0.25">
      <c r="A77" s="112">
        <v>76</v>
      </c>
      <c r="B77" s="119" t="s">
        <v>1872</v>
      </c>
      <c r="C77" s="120" t="s">
        <v>1873</v>
      </c>
      <c r="D77" s="120"/>
      <c r="E77" s="121"/>
      <c r="F77" s="202" t="s">
        <v>3083</v>
      </c>
      <c r="G77" s="121"/>
      <c r="H77" s="121" t="s">
        <v>3084</v>
      </c>
      <c r="I77" s="123" t="s">
        <v>3085</v>
      </c>
      <c r="J77" s="180" t="s">
        <v>3006</v>
      </c>
      <c r="K77" s="180"/>
      <c r="L77" s="181">
        <v>43831</v>
      </c>
      <c r="M77" s="124" t="s">
        <v>3086</v>
      </c>
      <c r="N77" s="124"/>
      <c r="O77" s="121"/>
      <c r="P77" s="122" t="s">
        <v>1874</v>
      </c>
      <c r="Q77" s="121" t="s">
        <v>1875</v>
      </c>
      <c r="R77" s="124"/>
      <c r="S77" s="110"/>
      <c r="T77" s="110"/>
      <c r="U77" s="110"/>
      <c r="V77" s="110"/>
      <c r="W77" s="110"/>
      <c r="X77" s="110"/>
      <c r="Y77" s="110"/>
      <c r="Z77" s="110"/>
      <c r="AA77" s="110"/>
      <c r="AB77" s="110"/>
      <c r="AC77" s="110"/>
      <c r="AD77" s="110"/>
    </row>
    <row r="78" spans="1:30" ht="12.75" customHeight="1" x14ac:dyDescent="0.25">
      <c r="A78" s="112">
        <v>77</v>
      </c>
      <c r="B78" s="166" t="s">
        <v>308</v>
      </c>
      <c r="C78" s="167" t="s">
        <v>307</v>
      </c>
      <c r="D78" s="167"/>
      <c r="E78" s="169"/>
      <c r="F78" s="170"/>
      <c r="G78" s="169"/>
      <c r="H78" s="121"/>
      <c r="I78" s="123" t="s">
        <v>310</v>
      </c>
      <c r="J78" s="180" t="s">
        <v>3022</v>
      </c>
      <c r="K78" s="180"/>
      <c r="L78" s="181">
        <v>40564</v>
      </c>
      <c r="M78" s="124" t="s">
        <v>2770</v>
      </c>
      <c r="N78" s="124"/>
      <c r="O78" s="121" t="s">
        <v>1877</v>
      </c>
      <c r="P78" s="122" t="s">
        <v>1878</v>
      </c>
      <c r="Q78" s="121" t="s">
        <v>1879</v>
      </c>
      <c r="R78" s="124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</row>
    <row r="79" spans="1:30" ht="12.75" customHeight="1" x14ac:dyDescent="0.25">
      <c r="A79" s="112">
        <v>78</v>
      </c>
      <c r="B79" s="166" t="s">
        <v>312</v>
      </c>
      <c r="C79" s="167" t="s">
        <v>311</v>
      </c>
      <c r="D79" s="167"/>
      <c r="E79" s="169"/>
      <c r="F79" s="170"/>
      <c r="G79" s="169"/>
      <c r="H79" s="169"/>
      <c r="I79" s="123"/>
      <c r="J79" s="180"/>
      <c r="K79" s="180"/>
      <c r="L79" s="181"/>
      <c r="M79" s="124"/>
      <c r="N79" s="124"/>
      <c r="O79" s="121"/>
      <c r="P79" s="122" t="s">
        <v>1881</v>
      </c>
      <c r="Q79" s="121" t="s">
        <v>1882</v>
      </c>
      <c r="R79" s="124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</row>
    <row r="80" spans="1:30" ht="12.75" customHeight="1" x14ac:dyDescent="0.25">
      <c r="A80" s="112">
        <v>79</v>
      </c>
      <c r="B80" s="166" t="s">
        <v>316</v>
      </c>
      <c r="C80" s="167" t="s">
        <v>315</v>
      </c>
      <c r="D80" s="168"/>
      <c r="E80" s="169"/>
      <c r="F80" s="170"/>
      <c r="G80" s="169"/>
      <c r="H80" s="169"/>
      <c r="I80" s="123"/>
      <c r="J80" s="180"/>
      <c r="K80" s="180"/>
      <c r="L80" s="181"/>
      <c r="M80" s="124"/>
      <c r="N80" s="124"/>
      <c r="O80" s="121"/>
      <c r="P80" s="137" t="s">
        <v>1883</v>
      </c>
      <c r="Q80" s="121" t="s">
        <v>1882</v>
      </c>
      <c r="R80" s="124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</row>
    <row r="81" spans="1:30" ht="12.75" customHeight="1" x14ac:dyDescent="0.25">
      <c r="A81" s="112">
        <v>80</v>
      </c>
      <c r="B81" s="166" t="s">
        <v>320</v>
      </c>
      <c r="C81" s="171" t="s">
        <v>319</v>
      </c>
      <c r="D81" s="167"/>
      <c r="E81" s="172"/>
      <c r="F81" s="170"/>
      <c r="G81" s="169"/>
      <c r="H81" s="134"/>
      <c r="I81" s="123" t="s">
        <v>322</v>
      </c>
      <c r="J81" s="180" t="s">
        <v>3034</v>
      </c>
      <c r="K81" s="180"/>
      <c r="L81" s="181">
        <v>41640</v>
      </c>
      <c r="M81" s="124" t="s">
        <v>2770</v>
      </c>
      <c r="N81" s="124"/>
      <c r="O81" s="121" t="s">
        <v>1885</v>
      </c>
      <c r="P81" s="129" t="s">
        <v>1886</v>
      </c>
      <c r="Q81" s="121" t="s">
        <v>1887</v>
      </c>
      <c r="R81" s="124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</row>
    <row r="82" spans="1:30" ht="12.75" customHeight="1" x14ac:dyDescent="0.25">
      <c r="A82" s="112">
        <v>81</v>
      </c>
      <c r="B82" s="166" t="s">
        <v>332</v>
      </c>
      <c r="C82" s="203" t="s">
        <v>331</v>
      </c>
      <c r="D82" s="206"/>
      <c r="E82" s="169"/>
      <c r="F82" s="170"/>
      <c r="G82" s="169"/>
      <c r="H82" s="194"/>
      <c r="I82" s="123" t="s">
        <v>334</v>
      </c>
      <c r="J82" s="180" t="s">
        <v>3034</v>
      </c>
      <c r="K82" s="180"/>
      <c r="L82" s="181">
        <v>43861</v>
      </c>
      <c r="M82" s="124" t="s">
        <v>2770</v>
      </c>
      <c r="N82" s="124"/>
      <c r="O82" s="121" t="s">
        <v>1915</v>
      </c>
      <c r="P82" s="132" t="s">
        <v>1916</v>
      </c>
      <c r="Q82" s="121" t="s">
        <v>1917</v>
      </c>
      <c r="R82" s="124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</row>
    <row r="83" spans="1:30" ht="12.75" customHeight="1" x14ac:dyDescent="0.25">
      <c r="A83" s="112">
        <v>82</v>
      </c>
      <c r="B83" s="166" t="s">
        <v>336</v>
      </c>
      <c r="C83" s="167" t="s">
        <v>335</v>
      </c>
      <c r="D83" s="167"/>
      <c r="E83" s="169"/>
      <c r="F83" s="170"/>
      <c r="G83" s="169"/>
      <c r="H83" s="169"/>
      <c r="I83" s="123"/>
      <c r="J83" s="180"/>
      <c r="K83" s="180"/>
      <c r="L83" s="182"/>
      <c r="M83" s="124"/>
      <c r="N83" s="124"/>
      <c r="O83" s="121" t="s">
        <v>1919</v>
      </c>
      <c r="P83" s="122" t="s">
        <v>1920</v>
      </c>
      <c r="Q83" s="121" t="s">
        <v>1921</v>
      </c>
      <c r="R83" s="124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</row>
    <row r="84" spans="1:30" ht="12.75" customHeight="1" x14ac:dyDescent="0.25">
      <c r="A84" s="112">
        <v>83</v>
      </c>
      <c r="B84" s="166" t="s">
        <v>340</v>
      </c>
      <c r="C84" s="167" t="s">
        <v>339</v>
      </c>
      <c r="D84" s="167"/>
      <c r="E84" s="169"/>
      <c r="F84" s="170"/>
      <c r="G84" s="169"/>
      <c r="H84" s="169"/>
      <c r="I84" s="123"/>
      <c r="J84" s="180"/>
      <c r="K84" s="180"/>
      <c r="L84" s="181"/>
      <c r="M84" s="124"/>
      <c r="N84" s="124"/>
      <c r="O84" s="121"/>
      <c r="P84" s="122" t="s">
        <v>1923</v>
      </c>
      <c r="Q84" s="121" t="s">
        <v>1924</v>
      </c>
      <c r="R84" s="124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</row>
    <row r="85" spans="1:30" ht="12.75" customHeight="1" x14ac:dyDescent="0.25">
      <c r="A85" s="112">
        <v>84</v>
      </c>
      <c r="B85" s="166" t="s">
        <v>348</v>
      </c>
      <c r="C85" s="167" t="s">
        <v>347</v>
      </c>
      <c r="D85" s="167"/>
      <c r="E85" s="169"/>
      <c r="F85" s="170"/>
      <c r="G85" s="169"/>
      <c r="H85" s="121"/>
      <c r="I85" s="123" t="s">
        <v>350</v>
      </c>
      <c r="J85" s="180" t="s">
        <v>3020</v>
      </c>
      <c r="K85" s="180"/>
      <c r="L85" s="181">
        <v>44095</v>
      </c>
      <c r="M85" s="124" t="s">
        <v>2770</v>
      </c>
      <c r="N85" s="124"/>
      <c r="O85" s="121" t="s">
        <v>1929</v>
      </c>
      <c r="P85" s="122" t="s">
        <v>1927</v>
      </c>
      <c r="Q85" s="121" t="s">
        <v>1928</v>
      </c>
      <c r="R85" s="124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</row>
    <row r="86" spans="1:30" ht="12.75" customHeight="1" x14ac:dyDescent="0.25">
      <c r="A86" s="112">
        <v>85</v>
      </c>
      <c r="B86" s="119" t="s">
        <v>344</v>
      </c>
      <c r="C86" s="120" t="s">
        <v>343</v>
      </c>
      <c r="D86" s="120"/>
      <c r="E86" s="121"/>
      <c r="F86" s="202"/>
      <c r="G86" s="121"/>
      <c r="H86" s="121"/>
      <c r="I86" s="123" t="s">
        <v>346</v>
      </c>
      <c r="J86" s="180" t="s">
        <v>3020</v>
      </c>
      <c r="K86" s="180"/>
      <c r="L86" s="181">
        <v>44095</v>
      </c>
      <c r="M86" s="124" t="s">
        <v>2770</v>
      </c>
      <c r="N86" s="124"/>
      <c r="O86" s="121" t="s">
        <v>1926</v>
      </c>
      <c r="P86" s="122" t="s">
        <v>1927</v>
      </c>
      <c r="Q86" s="121" t="s">
        <v>1928</v>
      </c>
      <c r="R86" s="124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</row>
    <row r="87" spans="1:30" ht="12.75" customHeight="1" x14ac:dyDescent="0.25">
      <c r="A87" s="112">
        <v>86</v>
      </c>
      <c r="B87" s="166" t="s">
        <v>352</v>
      </c>
      <c r="C87" s="167" t="s">
        <v>351</v>
      </c>
      <c r="D87" s="167"/>
      <c r="E87" s="169"/>
      <c r="F87" s="170"/>
      <c r="G87" s="169"/>
      <c r="H87" s="121"/>
      <c r="I87" s="123"/>
      <c r="J87" s="180"/>
      <c r="K87" s="180"/>
      <c r="L87" s="182"/>
      <c r="M87" s="124"/>
      <c r="N87" s="124"/>
      <c r="O87" s="121" t="s">
        <v>1931</v>
      </c>
      <c r="P87" s="122" t="s">
        <v>1932</v>
      </c>
      <c r="Q87" s="121" t="s">
        <v>1933</v>
      </c>
      <c r="R87" s="124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</row>
    <row r="88" spans="1:30" ht="12.75" customHeight="1" x14ac:dyDescent="0.25">
      <c r="A88" s="112">
        <v>87</v>
      </c>
      <c r="B88" s="166" t="s">
        <v>355</v>
      </c>
      <c r="C88" s="167" t="s">
        <v>354</v>
      </c>
      <c r="D88" s="167"/>
      <c r="E88" s="169"/>
      <c r="F88" s="170"/>
      <c r="G88" s="169"/>
      <c r="H88" s="169" t="s">
        <v>3087</v>
      </c>
      <c r="I88" s="123" t="s">
        <v>127</v>
      </c>
      <c r="J88" s="180" t="s">
        <v>3022</v>
      </c>
      <c r="K88" s="180"/>
      <c r="L88" s="181">
        <v>41640</v>
      </c>
      <c r="M88" s="124" t="s">
        <v>3088</v>
      </c>
      <c r="N88" s="124" t="s">
        <v>3089</v>
      </c>
      <c r="O88" s="121" t="s">
        <v>1935</v>
      </c>
      <c r="P88" s="122" t="s">
        <v>1936</v>
      </c>
      <c r="Q88" s="121" t="s">
        <v>1937</v>
      </c>
      <c r="R88" s="124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</row>
    <row r="89" spans="1:30" ht="12.75" customHeight="1" x14ac:dyDescent="0.25">
      <c r="A89" s="112">
        <v>88</v>
      </c>
      <c r="B89" s="166" t="s">
        <v>358</v>
      </c>
      <c r="C89" s="167" t="s">
        <v>357</v>
      </c>
      <c r="D89" s="167"/>
      <c r="E89" s="169" t="s">
        <v>3090</v>
      </c>
      <c r="F89" s="170"/>
      <c r="G89" s="169"/>
      <c r="H89" s="169"/>
      <c r="I89" s="123" t="s">
        <v>127</v>
      </c>
      <c r="J89" s="180" t="s">
        <v>3022</v>
      </c>
      <c r="K89" s="180"/>
      <c r="L89" s="181">
        <v>41640</v>
      </c>
      <c r="M89" s="124" t="s">
        <v>2770</v>
      </c>
      <c r="N89" s="124"/>
      <c r="O89" s="121"/>
      <c r="P89" s="122" t="s">
        <v>1936</v>
      </c>
      <c r="Q89" s="121" t="s">
        <v>1937</v>
      </c>
      <c r="R89" s="124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</row>
    <row r="90" spans="1:30" ht="12.75" customHeight="1" x14ac:dyDescent="0.25">
      <c r="A90" s="112">
        <v>89</v>
      </c>
      <c r="B90" s="166" t="s">
        <v>361</v>
      </c>
      <c r="C90" s="167" t="s">
        <v>360</v>
      </c>
      <c r="D90" s="167"/>
      <c r="E90" s="169"/>
      <c r="F90" s="170"/>
      <c r="G90" s="169"/>
      <c r="H90" s="169"/>
      <c r="I90" s="123" t="s">
        <v>127</v>
      </c>
      <c r="J90" s="180" t="s">
        <v>3022</v>
      </c>
      <c r="K90" s="180"/>
      <c r="L90" s="181">
        <v>41640</v>
      </c>
      <c r="M90" s="124" t="s">
        <v>2770</v>
      </c>
      <c r="N90" s="124"/>
      <c r="O90" s="121"/>
      <c r="P90" s="122" t="s">
        <v>1936</v>
      </c>
      <c r="Q90" s="121" t="s">
        <v>1937</v>
      </c>
      <c r="R90" s="124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</row>
    <row r="91" spans="1:30" ht="12.75" customHeight="1" x14ac:dyDescent="0.25">
      <c r="A91" s="112">
        <v>90</v>
      </c>
      <c r="B91" s="119" t="s">
        <v>2905</v>
      </c>
      <c r="C91" s="120" t="s">
        <v>2906</v>
      </c>
      <c r="D91" s="120"/>
      <c r="E91" s="121"/>
      <c r="F91" s="202"/>
      <c r="G91" s="121"/>
      <c r="H91" s="121"/>
      <c r="I91" s="123" t="s">
        <v>3091</v>
      </c>
      <c r="J91" s="180"/>
      <c r="K91" s="180"/>
      <c r="L91" s="182"/>
      <c r="M91" s="124"/>
      <c r="N91" s="124"/>
      <c r="O91" s="121" t="s">
        <v>2907</v>
      </c>
      <c r="P91" s="122" t="s">
        <v>2908</v>
      </c>
      <c r="Q91" s="121" t="s">
        <v>2909</v>
      </c>
      <c r="R91" s="124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</row>
    <row r="92" spans="1:30" ht="12.75" customHeight="1" x14ac:dyDescent="0.25">
      <c r="A92" s="112">
        <v>91</v>
      </c>
      <c r="B92" s="207" t="s">
        <v>364</v>
      </c>
      <c r="C92" s="208" t="s">
        <v>363</v>
      </c>
      <c r="D92" s="208"/>
      <c r="E92" s="209"/>
      <c r="F92" s="210"/>
      <c r="G92" s="121"/>
      <c r="H92" s="121"/>
      <c r="I92" s="123" t="s">
        <v>366</v>
      </c>
      <c r="J92" s="180" t="s">
        <v>3013</v>
      </c>
      <c r="K92" s="180"/>
      <c r="L92" s="182" t="s">
        <v>3014</v>
      </c>
      <c r="M92" s="124" t="s">
        <v>3014</v>
      </c>
      <c r="N92" s="124"/>
      <c r="O92" s="121" t="s">
        <v>1939</v>
      </c>
      <c r="P92" s="122" t="s">
        <v>1940</v>
      </c>
      <c r="Q92" s="121" t="s">
        <v>1941</v>
      </c>
      <c r="R92" s="124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</row>
    <row r="93" spans="1:30" ht="12.75" customHeight="1" x14ac:dyDescent="0.25">
      <c r="A93" s="112">
        <v>92</v>
      </c>
      <c r="B93" s="166" t="s">
        <v>368</v>
      </c>
      <c r="C93" s="167" t="s">
        <v>367</v>
      </c>
      <c r="D93" s="167"/>
      <c r="E93" s="211"/>
      <c r="F93" s="170"/>
      <c r="G93" s="169"/>
      <c r="H93" s="121"/>
      <c r="I93" s="123"/>
      <c r="J93" s="180"/>
      <c r="K93" s="180"/>
      <c r="L93" s="181"/>
      <c r="M93" s="124"/>
      <c r="N93" s="124"/>
      <c r="O93" s="121" t="s">
        <v>1943</v>
      </c>
      <c r="P93" s="122" t="s">
        <v>1944</v>
      </c>
      <c r="Q93" s="121" t="s">
        <v>1945</v>
      </c>
      <c r="R93" s="124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</row>
    <row r="94" spans="1:30" ht="12.75" customHeight="1" x14ac:dyDescent="0.25">
      <c r="A94" s="112">
        <v>93</v>
      </c>
      <c r="B94" s="119" t="s">
        <v>376</v>
      </c>
      <c r="C94" s="120" t="s">
        <v>375</v>
      </c>
      <c r="D94" s="120"/>
      <c r="E94" s="121"/>
      <c r="F94" s="202"/>
      <c r="G94" s="121"/>
      <c r="H94" s="121"/>
      <c r="I94" s="212" t="s">
        <v>127</v>
      </c>
      <c r="J94" s="213" t="s">
        <v>3092</v>
      </c>
      <c r="K94" s="213"/>
      <c r="L94" s="214">
        <v>43831</v>
      </c>
      <c r="M94" s="213" t="s">
        <v>3093</v>
      </c>
      <c r="N94" s="213"/>
      <c r="O94" s="121"/>
      <c r="P94" s="140" t="s">
        <v>1950</v>
      </c>
      <c r="Q94" s="121"/>
      <c r="R94" s="124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</row>
    <row r="95" spans="1:30" ht="12.75" customHeight="1" x14ac:dyDescent="0.25">
      <c r="A95" s="112">
        <v>94</v>
      </c>
      <c r="B95" s="119" t="s">
        <v>379</v>
      </c>
      <c r="C95" s="120" t="s">
        <v>378</v>
      </c>
      <c r="D95" s="120"/>
      <c r="E95" s="121"/>
      <c r="F95" s="202"/>
      <c r="G95" s="121"/>
      <c r="H95" s="121"/>
      <c r="I95" s="123" t="s">
        <v>92</v>
      </c>
      <c r="J95" s="180" t="s">
        <v>3022</v>
      </c>
      <c r="K95" s="180"/>
      <c r="L95" s="181">
        <v>42999</v>
      </c>
      <c r="M95" s="124" t="s">
        <v>2770</v>
      </c>
      <c r="N95" s="124"/>
      <c r="O95" s="121"/>
      <c r="P95" s="122" t="s">
        <v>1952</v>
      </c>
      <c r="Q95" s="121" t="s">
        <v>1937</v>
      </c>
      <c r="R95" s="124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</row>
    <row r="96" spans="1:30" ht="12.75" customHeight="1" x14ac:dyDescent="0.25">
      <c r="A96" s="112">
        <v>95</v>
      </c>
      <c r="B96" s="119" t="s">
        <v>382</v>
      </c>
      <c r="C96" s="120" t="s">
        <v>381</v>
      </c>
      <c r="D96" s="120"/>
      <c r="E96" s="121"/>
      <c r="F96" s="202"/>
      <c r="G96" s="121"/>
      <c r="H96" s="121"/>
      <c r="I96" s="123" t="s">
        <v>92</v>
      </c>
      <c r="J96" s="180" t="s">
        <v>3022</v>
      </c>
      <c r="K96" s="180"/>
      <c r="L96" s="181">
        <v>42999</v>
      </c>
      <c r="M96" s="124" t="s">
        <v>2770</v>
      </c>
      <c r="N96" s="124"/>
      <c r="O96" s="121"/>
      <c r="P96" s="122" t="s">
        <v>1952</v>
      </c>
      <c r="Q96" s="121" t="s">
        <v>1937</v>
      </c>
      <c r="R96" s="124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</row>
    <row r="97" spans="1:30" ht="12.75" customHeight="1" x14ac:dyDescent="0.25">
      <c r="A97" s="112">
        <v>96</v>
      </c>
      <c r="B97" s="119" t="s">
        <v>384</v>
      </c>
      <c r="C97" s="120" t="s">
        <v>383</v>
      </c>
      <c r="D97" s="120"/>
      <c r="E97" s="121"/>
      <c r="F97" s="202"/>
      <c r="G97" s="121"/>
      <c r="H97" s="121"/>
      <c r="I97" s="123" t="s">
        <v>386</v>
      </c>
      <c r="J97" s="180" t="s">
        <v>3020</v>
      </c>
      <c r="K97" s="180"/>
      <c r="L97" s="181">
        <v>42957</v>
      </c>
      <c r="M97" s="124" t="s">
        <v>3088</v>
      </c>
      <c r="N97" s="124"/>
      <c r="O97" s="121" t="s">
        <v>1953</v>
      </c>
      <c r="P97" s="122" t="s">
        <v>1954</v>
      </c>
      <c r="Q97" s="121" t="s">
        <v>1955</v>
      </c>
      <c r="R97" s="124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</row>
    <row r="98" spans="1:30" ht="12.75" customHeight="1" x14ac:dyDescent="0.25">
      <c r="A98" s="112">
        <v>97</v>
      </c>
      <c r="B98" s="166" t="s">
        <v>388</v>
      </c>
      <c r="C98" s="167" t="s">
        <v>387</v>
      </c>
      <c r="D98" s="167"/>
      <c r="E98" s="169"/>
      <c r="F98" s="170"/>
      <c r="G98" s="169"/>
      <c r="H98" s="169"/>
      <c r="I98" s="123" t="s">
        <v>390</v>
      </c>
      <c r="J98" s="180" t="s">
        <v>3034</v>
      </c>
      <c r="K98" s="180"/>
      <c r="L98" s="181">
        <v>43435</v>
      </c>
      <c r="M98" s="124" t="s">
        <v>2770</v>
      </c>
      <c r="N98" s="124"/>
      <c r="O98" s="121" t="s">
        <v>1957</v>
      </c>
      <c r="P98" s="122" t="s">
        <v>1958</v>
      </c>
      <c r="Q98" s="121" t="s">
        <v>1959</v>
      </c>
      <c r="R98" s="124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</row>
    <row r="99" spans="1:30" ht="12.75" customHeight="1" x14ac:dyDescent="0.25">
      <c r="A99" s="112">
        <v>98</v>
      </c>
      <c r="B99" s="166" t="s">
        <v>392</v>
      </c>
      <c r="C99" s="167" t="s">
        <v>391</v>
      </c>
      <c r="D99" s="167"/>
      <c r="E99" s="169"/>
      <c r="F99" s="170"/>
      <c r="G99" s="169"/>
      <c r="H99" s="169"/>
      <c r="I99" s="123" t="s">
        <v>394</v>
      </c>
      <c r="J99" s="180" t="s">
        <v>3025</v>
      </c>
      <c r="K99" s="180"/>
      <c r="L99" s="181">
        <v>43174</v>
      </c>
      <c r="M99" s="124" t="s">
        <v>2770</v>
      </c>
      <c r="N99" s="124"/>
      <c r="O99" s="121" t="s">
        <v>1961</v>
      </c>
      <c r="P99" s="122" t="s">
        <v>1962</v>
      </c>
      <c r="Q99" s="121" t="s">
        <v>1963</v>
      </c>
      <c r="R99" s="124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</row>
    <row r="100" spans="1:30" ht="12.75" customHeight="1" x14ac:dyDescent="0.25">
      <c r="A100" s="112">
        <v>99</v>
      </c>
      <c r="B100" s="207" t="s">
        <v>396</v>
      </c>
      <c r="C100" s="208" t="s">
        <v>395</v>
      </c>
      <c r="D100" s="208"/>
      <c r="E100" s="210"/>
      <c r="F100" s="215"/>
      <c r="G100" s="121"/>
      <c r="H100" s="121" t="s">
        <v>3094</v>
      </c>
      <c r="I100" s="123" t="s">
        <v>398</v>
      </c>
      <c r="J100" s="180" t="s">
        <v>3025</v>
      </c>
      <c r="K100" s="180"/>
      <c r="L100" s="181">
        <v>42140</v>
      </c>
      <c r="M100" s="124" t="s">
        <v>2770</v>
      </c>
      <c r="N100" s="124"/>
      <c r="O100" s="121" t="s">
        <v>1965</v>
      </c>
      <c r="P100" s="129" t="s">
        <v>1966</v>
      </c>
      <c r="Q100" s="121" t="s">
        <v>1967</v>
      </c>
      <c r="R100" s="124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</row>
    <row r="101" spans="1:30" ht="12.75" customHeight="1" x14ac:dyDescent="0.25">
      <c r="A101" s="112">
        <v>100</v>
      </c>
      <c r="B101" s="166" t="s">
        <v>404</v>
      </c>
      <c r="C101" s="167" t="s">
        <v>403</v>
      </c>
      <c r="D101" s="167"/>
      <c r="E101" s="169"/>
      <c r="F101" s="170"/>
      <c r="G101" s="169"/>
      <c r="H101" s="169"/>
      <c r="I101" s="123" t="s">
        <v>406</v>
      </c>
      <c r="J101" s="180" t="s">
        <v>3006</v>
      </c>
      <c r="K101" s="180"/>
      <c r="L101" s="181">
        <v>43110</v>
      </c>
      <c r="M101" s="124" t="s">
        <v>2770</v>
      </c>
      <c r="N101" s="124"/>
      <c r="O101" s="121" t="s">
        <v>1972</v>
      </c>
      <c r="P101" s="122" t="s">
        <v>1973</v>
      </c>
      <c r="Q101" s="121" t="s">
        <v>1974</v>
      </c>
      <c r="R101" s="124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</row>
    <row r="102" spans="1:30" ht="12.75" customHeight="1" x14ac:dyDescent="0.25">
      <c r="A102" s="112">
        <v>101</v>
      </c>
      <c r="B102" s="166" t="s">
        <v>408</v>
      </c>
      <c r="C102" s="167" t="s">
        <v>407</v>
      </c>
      <c r="D102" s="167"/>
      <c r="E102" s="169"/>
      <c r="F102" s="170"/>
      <c r="G102" s="169"/>
      <c r="H102" s="121"/>
      <c r="I102" s="123" t="s">
        <v>410</v>
      </c>
      <c r="J102" s="180"/>
      <c r="K102" s="180"/>
      <c r="L102" s="181"/>
      <c r="M102" s="124"/>
      <c r="N102" s="124"/>
      <c r="O102" s="121" t="s">
        <v>1976</v>
      </c>
      <c r="P102" s="122" t="s">
        <v>1977</v>
      </c>
      <c r="Q102" s="121" t="s">
        <v>1978</v>
      </c>
      <c r="R102" s="124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</row>
    <row r="103" spans="1:30" ht="12.75" customHeight="1" x14ac:dyDescent="0.25">
      <c r="A103" s="112">
        <v>102</v>
      </c>
      <c r="B103" s="166" t="s">
        <v>416</v>
      </c>
      <c r="C103" s="167" t="s">
        <v>415</v>
      </c>
      <c r="D103" s="167"/>
      <c r="E103" s="169"/>
      <c r="F103" s="170"/>
      <c r="G103" s="169"/>
      <c r="H103" s="169"/>
      <c r="I103" s="123"/>
      <c r="J103" s="180"/>
      <c r="K103" s="180"/>
      <c r="L103" s="181"/>
      <c r="M103" s="124"/>
      <c r="N103" s="124"/>
      <c r="O103" s="121" t="s">
        <v>1980</v>
      </c>
      <c r="P103" s="122" t="s">
        <v>1981</v>
      </c>
      <c r="Q103" s="121" t="s">
        <v>1982</v>
      </c>
      <c r="R103" s="124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</row>
    <row r="104" spans="1:30" ht="12.75" customHeight="1" x14ac:dyDescent="0.25">
      <c r="A104" s="112">
        <v>103</v>
      </c>
      <c r="B104" s="166" t="s">
        <v>420</v>
      </c>
      <c r="C104" s="167" t="s">
        <v>419</v>
      </c>
      <c r="D104" s="167"/>
      <c r="E104" s="169"/>
      <c r="F104" s="170"/>
      <c r="G104" s="169"/>
      <c r="H104" s="169"/>
      <c r="I104" s="123" t="s">
        <v>92</v>
      </c>
      <c r="J104" s="180" t="s">
        <v>3028</v>
      </c>
      <c r="K104" s="180"/>
      <c r="L104" s="182" t="s">
        <v>3014</v>
      </c>
      <c r="M104" s="124" t="s">
        <v>3095</v>
      </c>
      <c r="N104" s="124"/>
      <c r="O104" s="121" t="s">
        <v>1984</v>
      </c>
      <c r="P104" s="122" t="s">
        <v>1985</v>
      </c>
      <c r="Q104" s="121" t="s">
        <v>1986</v>
      </c>
      <c r="R104" s="124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</row>
    <row r="105" spans="1:30" ht="12.75" customHeight="1" x14ac:dyDescent="0.25">
      <c r="A105" s="112">
        <v>104</v>
      </c>
      <c r="B105" s="166" t="s">
        <v>423</v>
      </c>
      <c r="C105" s="167" t="s">
        <v>422</v>
      </c>
      <c r="D105" s="167"/>
      <c r="E105" s="169"/>
      <c r="F105" s="170"/>
      <c r="G105" s="169"/>
      <c r="H105" s="121"/>
      <c r="I105" s="123" t="s">
        <v>425</v>
      </c>
      <c r="J105" s="180" t="s">
        <v>3034</v>
      </c>
      <c r="K105" s="180"/>
      <c r="L105" s="181">
        <v>43045</v>
      </c>
      <c r="M105" s="124" t="s">
        <v>2770</v>
      </c>
      <c r="N105" s="124"/>
      <c r="O105" s="121" t="s">
        <v>1988</v>
      </c>
      <c r="P105" s="122" t="s">
        <v>1989</v>
      </c>
      <c r="Q105" s="121" t="s">
        <v>1990</v>
      </c>
      <c r="R105" s="124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</row>
    <row r="106" spans="1:30" ht="12.75" customHeight="1" x14ac:dyDescent="0.25">
      <c r="A106" s="112">
        <v>105</v>
      </c>
      <c r="B106" s="166" t="s">
        <v>427</v>
      </c>
      <c r="C106" s="167" t="s">
        <v>426</v>
      </c>
      <c r="D106" s="167"/>
      <c r="E106" s="169"/>
      <c r="F106" s="170"/>
      <c r="G106" s="169"/>
      <c r="H106" s="169"/>
      <c r="I106" s="123" t="s">
        <v>3096</v>
      </c>
      <c r="J106" s="180" t="s">
        <v>3034</v>
      </c>
      <c r="K106" s="180"/>
      <c r="L106" s="181">
        <v>42464</v>
      </c>
      <c r="M106" s="124" t="s">
        <v>2770</v>
      </c>
      <c r="N106" s="124"/>
      <c r="O106" s="121" t="s">
        <v>1992</v>
      </c>
      <c r="P106" s="129" t="s">
        <v>1699</v>
      </c>
      <c r="Q106" s="121" t="s">
        <v>1700</v>
      </c>
      <c r="R106" s="124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</row>
    <row r="107" spans="1:30" ht="12.75" customHeight="1" x14ac:dyDescent="0.25">
      <c r="A107" s="112">
        <v>106</v>
      </c>
      <c r="B107" s="119" t="s">
        <v>3097</v>
      </c>
      <c r="C107" s="120" t="s">
        <v>3098</v>
      </c>
      <c r="D107" s="120"/>
      <c r="E107" s="121"/>
      <c r="F107" s="202"/>
      <c r="G107" s="121"/>
      <c r="H107" s="121"/>
      <c r="I107" s="123"/>
      <c r="J107" s="180"/>
      <c r="K107" s="180"/>
      <c r="L107" s="181"/>
      <c r="M107" s="124"/>
      <c r="N107" s="124"/>
      <c r="O107" s="121" t="s">
        <v>3099</v>
      </c>
      <c r="P107" s="122"/>
      <c r="Q107" s="121" t="s">
        <v>3100</v>
      </c>
      <c r="R107" s="124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</row>
    <row r="108" spans="1:30" ht="12.75" customHeight="1" x14ac:dyDescent="0.25">
      <c r="A108" s="112">
        <v>107</v>
      </c>
      <c r="B108" s="119" t="s">
        <v>431</v>
      </c>
      <c r="C108" s="120" t="s">
        <v>430</v>
      </c>
      <c r="D108" s="120"/>
      <c r="E108" s="141"/>
      <c r="F108" s="202"/>
      <c r="G108" s="121"/>
      <c r="H108" s="121"/>
      <c r="I108" s="123" t="s">
        <v>433</v>
      </c>
      <c r="J108" s="180" t="s">
        <v>3025</v>
      </c>
      <c r="K108" s="180"/>
      <c r="L108" s="181">
        <v>40619</v>
      </c>
      <c r="M108" s="124" t="s">
        <v>2770</v>
      </c>
      <c r="N108" s="124"/>
      <c r="O108" s="141">
        <v>21335</v>
      </c>
      <c r="P108" s="122" t="s">
        <v>1994</v>
      </c>
      <c r="Q108" s="121" t="s">
        <v>1995</v>
      </c>
      <c r="R108" s="124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</row>
    <row r="109" spans="1:30" ht="12.75" customHeight="1" x14ac:dyDescent="0.25">
      <c r="A109" s="112">
        <v>108</v>
      </c>
      <c r="B109" s="119" t="s">
        <v>435</v>
      </c>
      <c r="C109" s="120" t="s">
        <v>438</v>
      </c>
      <c r="D109" s="120"/>
      <c r="E109" s="121"/>
      <c r="F109" s="202"/>
      <c r="G109" s="121"/>
      <c r="H109" s="121"/>
      <c r="I109" s="123" t="s">
        <v>441</v>
      </c>
      <c r="J109" s="180" t="s">
        <v>3028</v>
      </c>
      <c r="K109" s="180"/>
      <c r="L109" s="182" t="s">
        <v>3014</v>
      </c>
      <c r="M109" s="124" t="s">
        <v>3014</v>
      </c>
      <c r="N109" s="124"/>
      <c r="O109" s="121" t="s">
        <v>1996</v>
      </c>
      <c r="P109" s="122" t="s">
        <v>1997</v>
      </c>
      <c r="Q109" s="121" t="s">
        <v>1675</v>
      </c>
      <c r="R109" s="124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</row>
    <row r="110" spans="1:30" ht="12.75" customHeight="1" x14ac:dyDescent="0.25">
      <c r="A110" s="112">
        <v>110</v>
      </c>
      <c r="B110" s="119" t="s">
        <v>439</v>
      </c>
      <c r="C110" s="120" t="s">
        <v>442</v>
      </c>
      <c r="D110" s="120"/>
      <c r="E110" s="121"/>
      <c r="F110" s="202"/>
      <c r="G110" s="121"/>
      <c r="H110" s="121"/>
      <c r="I110" s="123" t="s">
        <v>127</v>
      </c>
      <c r="J110" s="180" t="s">
        <v>3028</v>
      </c>
      <c r="K110" s="180"/>
      <c r="L110" s="182" t="s">
        <v>3014</v>
      </c>
      <c r="M110" s="124" t="s">
        <v>3014</v>
      </c>
      <c r="N110" s="124"/>
      <c r="O110" s="121" t="s">
        <v>1998</v>
      </c>
      <c r="P110" s="122" t="s">
        <v>1997</v>
      </c>
      <c r="Q110" s="121" t="s">
        <v>1675</v>
      </c>
      <c r="R110" s="124"/>
      <c r="S110" s="110"/>
      <c r="T110" s="110"/>
      <c r="U110" s="110"/>
      <c r="V110" s="110"/>
      <c r="W110" s="110"/>
      <c r="X110" s="110"/>
      <c r="Y110" s="110"/>
      <c r="Z110" s="110"/>
      <c r="AA110" s="110"/>
      <c r="AB110" s="110"/>
      <c r="AC110" s="110"/>
      <c r="AD110" s="110"/>
    </row>
    <row r="111" spans="1:30" ht="12.75" customHeight="1" x14ac:dyDescent="0.25">
      <c r="A111" s="112">
        <v>111</v>
      </c>
      <c r="B111" s="119" t="s">
        <v>443</v>
      </c>
      <c r="C111" s="120" t="s">
        <v>445</v>
      </c>
      <c r="D111" s="120"/>
      <c r="E111" s="121"/>
      <c r="F111" s="202"/>
      <c r="G111" s="121"/>
      <c r="H111" s="121"/>
      <c r="I111" s="123" t="s">
        <v>448</v>
      </c>
      <c r="J111" s="180" t="s">
        <v>3028</v>
      </c>
      <c r="K111" s="180"/>
      <c r="L111" s="182" t="s">
        <v>3014</v>
      </c>
      <c r="M111" s="124" t="s">
        <v>3014</v>
      </c>
      <c r="N111" s="124"/>
      <c r="O111" s="121" t="s">
        <v>1999</v>
      </c>
      <c r="P111" s="122" t="s">
        <v>1997</v>
      </c>
      <c r="Q111" s="121" t="s">
        <v>1675</v>
      </c>
      <c r="R111" s="124"/>
      <c r="S111" s="110"/>
      <c r="T111" s="110"/>
      <c r="U111" s="110"/>
      <c r="V111" s="110"/>
      <c r="W111" s="110"/>
      <c r="X111" s="110"/>
      <c r="Y111" s="110"/>
      <c r="Z111" s="110"/>
      <c r="AA111" s="110"/>
      <c r="AB111" s="110"/>
      <c r="AC111" s="110"/>
      <c r="AD111" s="110"/>
    </row>
    <row r="112" spans="1:30" ht="12.75" customHeight="1" x14ac:dyDescent="0.25">
      <c r="A112" s="112">
        <v>112</v>
      </c>
      <c r="B112" s="166" t="s">
        <v>3101</v>
      </c>
      <c r="C112" s="167" t="s">
        <v>3102</v>
      </c>
      <c r="D112" s="167"/>
      <c r="E112" s="169"/>
      <c r="F112" s="170" t="s">
        <v>3103</v>
      </c>
      <c r="G112" s="121"/>
      <c r="H112" s="121"/>
      <c r="I112" s="123"/>
      <c r="J112" s="180"/>
      <c r="K112" s="180"/>
      <c r="L112" s="182"/>
      <c r="M112" s="124"/>
      <c r="N112" s="124"/>
      <c r="O112" s="121"/>
      <c r="P112" s="122"/>
      <c r="Q112" s="121" t="s">
        <v>1832</v>
      </c>
      <c r="R112" s="124"/>
      <c r="S112" s="110"/>
      <c r="T112" s="110"/>
      <c r="U112" s="110"/>
      <c r="V112" s="110"/>
      <c r="W112" s="110"/>
      <c r="X112" s="110"/>
      <c r="Y112" s="110"/>
      <c r="Z112" s="110"/>
      <c r="AA112" s="110"/>
      <c r="AB112" s="110"/>
      <c r="AC112" s="110"/>
      <c r="AD112" s="110"/>
    </row>
    <row r="113" spans="1:30" ht="12.75" customHeight="1" x14ac:dyDescent="0.25">
      <c r="A113" s="112">
        <v>113</v>
      </c>
      <c r="B113" s="207" t="s">
        <v>446</v>
      </c>
      <c r="C113" s="208" t="s">
        <v>434</v>
      </c>
      <c r="D113" s="208"/>
      <c r="E113" s="210"/>
      <c r="F113" s="215"/>
      <c r="G113" s="121"/>
      <c r="H113" s="121"/>
      <c r="I113" s="123" t="s">
        <v>3104</v>
      </c>
      <c r="J113" s="180" t="s">
        <v>3028</v>
      </c>
      <c r="K113" s="180"/>
      <c r="L113" s="182" t="s">
        <v>3014</v>
      </c>
      <c r="M113" s="124" t="s">
        <v>3014</v>
      </c>
      <c r="N113" s="124"/>
      <c r="O113" s="121" t="s">
        <v>2000</v>
      </c>
      <c r="P113" s="122" t="s">
        <v>1997</v>
      </c>
      <c r="Q113" s="121" t="s">
        <v>1675</v>
      </c>
      <c r="R113" s="124"/>
      <c r="S113" s="110"/>
      <c r="T113" s="110"/>
      <c r="U113" s="110"/>
      <c r="V113" s="110"/>
      <c r="W113" s="110"/>
      <c r="X113" s="110"/>
      <c r="Y113" s="110"/>
      <c r="Z113" s="110"/>
      <c r="AA113" s="110"/>
      <c r="AB113" s="110"/>
      <c r="AC113" s="110"/>
      <c r="AD113" s="110"/>
    </row>
    <row r="114" spans="1:30" ht="12.75" customHeight="1" x14ac:dyDescent="0.25">
      <c r="A114" s="112">
        <v>114</v>
      </c>
      <c r="B114" s="119" t="s">
        <v>450</v>
      </c>
      <c r="C114" s="120" t="s">
        <v>449</v>
      </c>
      <c r="D114" s="120"/>
      <c r="E114" s="121"/>
      <c r="F114" s="202"/>
      <c r="G114" s="121"/>
      <c r="H114" s="121"/>
      <c r="I114" s="123"/>
      <c r="J114" s="180"/>
      <c r="K114" s="180"/>
      <c r="L114" s="181"/>
      <c r="M114" s="124"/>
      <c r="N114" s="124"/>
      <c r="O114" s="121" t="s">
        <v>2006</v>
      </c>
      <c r="P114" s="122" t="s">
        <v>2007</v>
      </c>
      <c r="Q114" s="121" t="s">
        <v>2008</v>
      </c>
      <c r="R114" s="124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</row>
    <row r="115" spans="1:30" ht="12.75" customHeight="1" x14ac:dyDescent="0.25">
      <c r="A115" s="112">
        <v>115</v>
      </c>
      <c r="B115" s="166" t="s">
        <v>1613</v>
      </c>
      <c r="C115" s="167" t="s">
        <v>453</v>
      </c>
      <c r="D115" s="167"/>
      <c r="E115" s="216"/>
      <c r="F115" s="170"/>
      <c r="G115" s="121"/>
      <c r="H115" s="121"/>
      <c r="I115" s="123" t="s">
        <v>455</v>
      </c>
      <c r="J115" s="180" t="s">
        <v>3025</v>
      </c>
      <c r="K115" s="180"/>
      <c r="L115" s="181">
        <v>42800</v>
      </c>
      <c r="M115" s="124" t="s">
        <v>2770</v>
      </c>
      <c r="N115" s="124"/>
      <c r="O115" s="141">
        <v>21342</v>
      </c>
      <c r="P115" s="122" t="s">
        <v>2011</v>
      </c>
      <c r="Q115" s="121" t="s">
        <v>2012</v>
      </c>
      <c r="R115" s="124"/>
      <c r="S115" s="110"/>
      <c r="T115" s="110"/>
      <c r="U115" s="110"/>
      <c r="V115" s="110"/>
      <c r="W115" s="110"/>
      <c r="X115" s="110"/>
      <c r="Y115" s="110"/>
      <c r="Z115" s="110"/>
      <c r="AA115" s="110"/>
      <c r="AB115" s="110"/>
      <c r="AC115" s="110"/>
      <c r="AD115" s="110"/>
    </row>
    <row r="116" spans="1:30" ht="12.75" customHeight="1" x14ac:dyDescent="0.25">
      <c r="A116" s="112">
        <v>116</v>
      </c>
      <c r="B116" s="166" t="s">
        <v>458</v>
      </c>
      <c r="C116" s="167" t="s">
        <v>457</v>
      </c>
      <c r="D116" s="167"/>
      <c r="E116" s="169"/>
      <c r="F116" s="170"/>
      <c r="G116" s="121"/>
      <c r="H116" s="121" t="s">
        <v>3105</v>
      </c>
      <c r="I116" s="123" t="s">
        <v>460</v>
      </c>
      <c r="J116" s="180" t="s">
        <v>3006</v>
      </c>
      <c r="K116" s="180"/>
      <c r="L116" s="181">
        <v>39264</v>
      </c>
      <c r="M116" s="124" t="s">
        <v>2770</v>
      </c>
      <c r="N116" s="124"/>
      <c r="O116" s="121" t="s">
        <v>2018</v>
      </c>
      <c r="P116" s="122" t="s">
        <v>2019</v>
      </c>
      <c r="Q116" s="121" t="s">
        <v>2020</v>
      </c>
      <c r="R116" s="124"/>
      <c r="S116" s="110"/>
      <c r="T116" s="110"/>
      <c r="U116" s="110"/>
      <c r="V116" s="110"/>
      <c r="W116" s="110"/>
      <c r="X116" s="110"/>
      <c r="Y116" s="110"/>
      <c r="Z116" s="110"/>
      <c r="AA116" s="110"/>
      <c r="AB116" s="110"/>
      <c r="AC116" s="110"/>
      <c r="AD116" s="110"/>
    </row>
    <row r="117" spans="1:30" ht="12.75" customHeight="1" x14ac:dyDescent="0.25">
      <c r="A117" s="112">
        <v>117</v>
      </c>
      <c r="B117" s="119" t="s">
        <v>2021</v>
      </c>
      <c r="C117" s="120" t="s">
        <v>461</v>
      </c>
      <c r="D117" s="120"/>
      <c r="E117" s="121"/>
      <c r="F117" s="202"/>
      <c r="G117" s="121"/>
      <c r="H117" s="121"/>
      <c r="I117" s="123" t="s">
        <v>464</v>
      </c>
      <c r="J117" s="180" t="s">
        <v>3034</v>
      </c>
      <c r="K117" s="180"/>
      <c r="L117" s="181">
        <v>41096</v>
      </c>
      <c r="M117" s="124" t="s">
        <v>2770</v>
      </c>
      <c r="N117" s="124"/>
      <c r="O117" s="121" t="s">
        <v>2023</v>
      </c>
      <c r="P117" s="122" t="s">
        <v>2024</v>
      </c>
      <c r="Q117" s="121" t="s">
        <v>2025</v>
      </c>
      <c r="R117" s="124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</row>
    <row r="118" spans="1:30" ht="12.75" customHeight="1" x14ac:dyDescent="0.25">
      <c r="A118" s="112">
        <v>118</v>
      </c>
      <c r="B118" s="119" t="s">
        <v>2026</v>
      </c>
      <c r="C118" s="120" t="s">
        <v>2027</v>
      </c>
      <c r="D118" s="120"/>
      <c r="E118" s="121"/>
      <c r="F118" s="202"/>
      <c r="G118" s="121"/>
      <c r="H118" s="121"/>
      <c r="I118" s="123" t="s">
        <v>3106</v>
      </c>
      <c r="J118" s="180" t="s">
        <v>3022</v>
      </c>
      <c r="K118" s="180"/>
      <c r="L118" s="181">
        <v>42998</v>
      </c>
      <c r="M118" s="124" t="s">
        <v>2770</v>
      </c>
      <c r="N118" s="124"/>
      <c r="O118" s="121" t="s">
        <v>2028</v>
      </c>
      <c r="P118" s="122" t="s">
        <v>2029</v>
      </c>
      <c r="Q118" s="121" t="s">
        <v>2030</v>
      </c>
      <c r="R118" s="124"/>
      <c r="S118" s="110"/>
      <c r="T118" s="110"/>
      <c r="U118" s="110"/>
      <c r="V118" s="110"/>
      <c r="W118" s="110"/>
      <c r="X118" s="110"/>
      <c r="Y118" s="110"/>
      <c r="Z118" s="110"/>
      <c r="AA118" s="110"/>
      <c r="AB118" s="110"/>
      <c r="AC118" s="110"/>
      <c r="AD118" s="110"/>
    </row>
    <row r="119" spans="1:30" ht="12.75" customHeight="1" x14ac:dyDescent="0.25">
      <c r="A119" s="112">
        <v>119</v>
      </c>
      <c r="B119" s="119" t="s">
        <v>466</v>
      </c>
      <c r="C119" s="120" t="s">
        <v>465</v>
      </c>
      <c r="D119" s="120"/>
      <c r="E119" s="121"/>
      <c r="F119" s="202"/>
      <c r="G119" s="121"/>
      <c r="H119" s="121"/>
      <c r="I119" s="123" t="s">
        <v>468</v>
      </c>
      <c r="J119" s="180" t="s">
        <v>3025</v>
      </c>
      <c r="K119" s="180"/>
      <c r="L119" s="181">
        <v>42724</v>
      </c>
      <c r="M119" s="124" t="s">
        <v>2770</v>
      </c>
      <c r="N119" s="124"/>
      <c r="O119" s="121">
        <v>102022</v>
      </c>
      <c r="P119" s="122" t="s">
        <v>2032</v>
      </c>
      <c r="Q119" s="121" t="s">
        <v>2033</v>
      </c>
      <c r="R119" s="124"/>
      <c r="S119" s="110"/>
      <c r="T119" s="110"/>
      <c r="U119" s="110"/>
      <c r="V119" s="110"/>
      <c r="W119" s="110"/>
      <c r="X119" s="110"/>
      <c r="Y119" s="110"/>
      <c r="Z119" s="110"/>
      <c r="AA119" s="110"/>
      <c r="AB119" s="110"/>
      <c r="AC119" s="110"/>
      <c r="AD119" s="110"/>
    </row>
    <row r="120" spans="1:30" ht="12.75" customHeight="1" x14ac:dyDescent="0.25">
      <c r="A120" s="112">
        <v>120</v>
      </c>
      <c r="B120" s="207" t="s">
        <v>470</v>
      </c>
      <c r="C120" s="208" t="s">
        <v>469</v>
      </c>
      <c r="D120" s="208"/>
      <c r="E120" s="210"/>
      <c r="F120" s="215"/>
      <c r="G120" s="121"/>
      <c r="H120" s="121"/>
      <c r="I120" s="123" t="s">
        <v>472</v>
      </c>
      <c r="J120" s="180" t="s">
        <v>3040</v>
      </c>
      <c r="K120" s="180"/>
      <c r="L120" s="182" t="s">
        <v>3014</v>
      </c>
      <c r="M120" s="124" t="s">
        <v>3107</v>
      </c>
      <c r="N120" s="124"/>
      <c r="O120" s="121" t="s">
        <v>2035</v>
      </c>
      <c r="P120" s="129" t="s">
        <v>1699</v>
      </c>
      <c r="Q120" s="121" t="s">
        <v>1700</v>
      </c>
      <c r="R120" s="124"/>
      <c r="S120" s="110"/>
      <c r="T120" s="110"/>
      <c r="U120" s="110"/>
      <c r="V120" s="110"/>
      <c r="W120" s="110"/>
      <c r="X120" s="110"/>
      <c r="Y120" s="110"/>
      <c r="Z120" s="110"/>
      <c r="AA120" s="110"/>
      <c r="AB120" s="110"/>
      <c r="AC120" s="110"/>
      <c r="AD120" s="110"/>
    </row>
    <row r="121" spans="1:30" ht="12.75" customHeight="1" x14ac:dyDescent="0.25">
      <c r="A121" s="112">
        <v>121</v>
      </c>
      <c r="B121" s="217" t="s">
        <v>474</v>
      </c>
      <c r="C121" s="218" t="s">
        <v>473</v>
      </c>
      <c r="D121" s="218"/>
      <c r="E121" s="219"/>
      <c r="F121" s="220"/>
      <c r="G121" s="219"/>
      <c r="H121" s="219" t="s">
        <v>3108</v>
      </c>
      <c r="I121" s="123" t="s">
        <v>476</v>
      </c>
      <c r="J121" s="180" t="s">
        <v>3022</v>
      </c>
      <c r="K121" s="180"/>
      <c r="L121" s="181">
        <v>42107</v>
      </c>
      <c r="M121" s="124" t="s">
        <v>2770</v>
      </c>
      <c r="N121" s="124"/>
      <c r="O121" s="121" t="s">
        <v>2036</v>
      </c>
      <c r="P121" s="122" t="s">
        <v>1831</v>
      </c>
      <c r="Q121" s="121" t="s">
        <v>1832</v>
      </c>
      <c r="R121" s="124"/>
      <c r="S121" s="110"/>
      <c r="T121" s="110"/>
      <c r="U121" s="110"/>
      <c r="V121" s="110"/>
      <c r="W121" s="110"/>
      <c r="X121" s="110"/>
      <c r="Y121" s="110"/>
      <c r="Z121" s="110"/>
      <c r="AA121" s="110"/>
      <c r="AB121" s="110"/>
      <c r="AC121" s="110"/>
      <c r="AD121" s="110"/>
    </row>
    <row r="122" spans="1:30" ht="12.75" customHeight="1" x14ac:dyDescent="0.25">
      <c r="A122" s="112">
        <v>122</v>
      </c>
      <c r="B122" s="217" t="s">
        <v>478</v>
      </c>
      <c r="C122" s="218" t="s">
        <v>477</v>
      </c>
      <c r="D122" s="218"/>
      <c r="E122" s="219" t="s">
        <v>3109</v>
      </c>
      <c r="F122" s="220" t="s">
        <v>3110</v>
      </c>
      <c r="G122" s="219"/>
      <c r="H122" s="219"/>
      <c r="I122" s="123" t="s">
        <v>480</v>
      </c>
      <c r="J122" s="180" t="s">
        <v>3040</v>
      </c>
      <c r="K122" s="180"/>
      <c r="L122" s="182" t="s">
        <v>3014</v>
      </c>
      <c r="M122" s="124" t="s">
        <v>3111</v>
      </c>
      <c r="N122" s="124"/>
      <c r="O122" s="121" t="s">
        <v>2037</v>
      </c>
      <c r="P122" s="122" t="s">
        <v>1796</v>
      </c>
      <c r="Q122" s="121" t="s">
        <v>2038</v>
      </c>
      <c r="R122" s="124"/>
      <c r="S122" s="110"/>
      <c r="T122" s="110"/>
      <c r="U122" s="110"/>
      <c r="V122" s="110"/>
      <c r="W122" s="110"/>
      <c r="X122" s="110"/>
      <c r="Y122" s="110"/>
      <c r="Z122" s="110"/>
      <c r="AA122" s="110"/>
      <c r="AB122" s="110"/>
      <c r="AC122" s="110"/>
      <c r="AD122" s="110"/>
    </row>
    <row r="123" spans="1:30" ht="12.75" customHeight="1" x14ac:dyDescent="0.25">
      <c r="A123" s="112"/>
      <c r="B123" s="217" t="s">
        <v>502</v>
      </c>
      <c r="C123" s="218" t="s">
        <v>501</v>
      </c>
      <c r="D123" s="218"/>
      <c r="E123" s="219" t="s">
        <v>3112</v>
      </c>
      <c r="F123" s="220"/>
      <c r="G123" s="219"/>
      <c r="H123" s="219" t="s">
        <v>3113</v>
      </c>
      <c r="I123" s="123"/>
      <c r="J123" s="180"/>
      <c r="K123" s="180"/>
      <c r="L123" s="182"/>
      <c r="M123" s="124"/>
      <c r="N123" s="124"/>
      <c r="O123" s="121"/>
      <c r="P123" s="122"/>
      <c r="Q123" s="121"/>
      <c r="R123" s="124"/>
      <c r="S123" s="110"/>
      <c r="T123" s="110"/>
      <c r="U123" s="110"/>
      <c r="V123" s="110"/>
      <c r="W123" s="110"/>
      <c r="X123" s="110"/>
      <c r="Y123" s="110"/>
      <c r="Z123" s="110"/>
      <c r="AA123" s="110"/>
      <c r="AB123" s="110"/>
      <c r="AC123" s="110"/>
      <c r="AD123" s="110"/>
    </row>
    <row r="124" spans="1:30" ht="12.75" customHeight="1" x14ac:dyDescent="0.25">
      <c r="A124" s="112">
        <v>123</v>
      </c>
      <c r="B124" s="119" t="s">
        <v>482</v>
      </c>
      <c r="C124" s="120" t="s">
        <v>481</v>
      </c>
      <c r="D124" s="120"/>
      <c r="E124" s="121"/>
      <c r="F124" s="202"/>
      <c r="G124" s="121"/>
      <c r="H124" s="121"/>
      <c r="I124" s="123" t="s">
        <v>484</v>
      </c>
      <c r="J124" s="180" t="s">
        <v>3020</v>
      </c>
      <c r="K124" s="180"/>
      <c r="L124" s="181">
        <v>44000</v>
      </c>
      <c r="M124" s="124" t="s">
        <v>2770</v>
      </c>
      <c r="N124" s="124"/>
      <c r="O124" s="121" t="s">
        <v>2040</v>
      </c>
      <c r="P124" s="122" t="s">
        <v>2041</v>
      </c>
      <c r="Q124" s="121" t="s">
        <v>2042</v>
      </c>
      <c r="R124" s="124"/>
      <c r="S124" s="110"/>
      <c r="T124" s="110"/>
      <c r="U124" s="110"/>
      <c r="V124" s="110"/>
      <c r="W124" s="110"/>
      <c r="X124" s="110"/>
      <c r="Y124" s="110"/>
      <c r="Z124" s="110"/>
      <c r="AA124" s="110"/>
      <c r="AB124" s="110"/>
      <c r="AC124" s="110"/>
      <c r="AD124" s="110"/>
    </row>
    <row r="125" spans="1:30" ht="12.75" customHeight="1" x14ac:dyDescent="0.25">
      <c r="A125" s="112">
        <v>124</v>
      </c>
      <c r="B125" s="119" t="s">
        <v>486</v>
      </c>
      <c r="C125" s="120" t="s">
        <v>485</v>
      </c>
      <c r="D125" s="120"/>
      <c r="E125" s="121"/>
      <c r="F125" s="202"/>
      <c r="G125" s="121"/>
      <c r="H125" s="121"/>
      <c r="I125" s="123" t="s">
        <v>488</v>
      </c>
      <c r="J125" s="180" t="s">
        <v>3022</v>
      </c>
      <c r="K125" s="180"/>
      <c r="L125" s="181">
        <v>42123</v>
      </c>
      <c r="M125" s="124" t="s">
        <v>2770</v>
      </c>
      <c r="N125" s="124"/>
      <c r="O125" s="121" t="s">
        <v>2044</v>
      </c>
      <c r="P125" s="122" t="s">
        <v>2045</v>
      </c>
      <c r="Q125" s="121" t="s">
        <v>2046</v>
      </c>
      <c r="R125" s="124"/>
      <c r="S125" s="110"/>
      <c r="T125" s="110"/>
      <c r="U125" s="110"/>
      <c r="V125" s="110"/>
      <c r="W125" s="110"/>
      <c r="X125" s="110"/>
      <c r="Y125" s="110"/>
      <c r="Z125" s="110"/>
      <c r="AA125" s="110"/>
      <c r="AB125" s="110"/>
      <c r="AC125" s="110"/>
      <c r="AD125" s="110"/>
    </row>
    <row r="126" spans="1:30" ht="12.75" customHeight="1" x14ac:dyDescent="0.25">
      <c r="A126" s="112">
        <v>125</v>
      </c>
      <c r="B126" s="119" t="s">
        <v>490</v>
      </c>
      <c r="C126" s="142" t="s">
        <v>489</v>
      </c>
      <c r="D126" s="142"/>
      <c r="E126" s="121"/>
      <c r="F126" s="202"/>
      <c r="G126" s="121"/>
      <c r="H126" s="141"/>
      <c r="I126" s="123" t="s">
        <v>492</v>
      </c>
      <c r="J126" s="180" t="s">
        <v>3006</v>
      </c>
      <c r="K126" s="180"/>
      <c r="L126" s="181">
        <v>41389</v>
      </c>
      <c r="M126" s="124" t="s">
        <v>2770</v>
      </c>
      <c r="N126" s="124"/>
      <c r="O126" s="121" t="s">
        <v>2047</v>
      </c>
      <c r="P126" s="122" t="s">
        <v>2048</v>
      </c>
      <c r="Q126" s="121" t="s">
        <v>2049</v>
      </c>
      <c r="R126" s="124"/>
      <c r="S126" s="110"/>
      <c r="T126" s="110"/>
      <c r="U126" s="110"/>
      <c r="V126" s="110"/>
      <c r="W126" s="110"/>
      <c r="X126" s="110"/>
      <c r="Y126" s="110"/>
      <c r="Z126" s="110"/>
      <c r="AA126" s="110"/>
      <c r="AB126" s="110"/>
      <c r="AC126" s="110"/>
      <c r="AD126" s="110"/>
    </row>
    <row r="127" spans="1:30" ht="12.75" customHeight="1" x14ac:dyDescent="0.25">
      <c r="A127" s="112">
        <v>126</v>
      </c>
      <c r="B127" s="217" t="s">
        <v>506</v>
      </c>
      <c r="C127" s="218" t="s">
        <v>505</v>
      </c>
      <c r="D127" s="218"/>
      <c r="E127" s="219"/>
      <c r="F127" s="220"/>
      <c r="G127" s="219"/>
      <c r="H127" s="219" t="s">
        <v>3114</v>
      </c>
      <c r="I127" s="123" t="s">
        <v>507</v>
      </c>
      <c r="J127" s="180" t="s">
        <v>3006</v>
      </c>
      <c r="K127" s="180"/>
      <c r="L127" s="181">
        <v>41037</v>
      </c>
      <c r="M127" s="124" t="s">
        <v>2770</v>
      </c>
      <c r="N127" s="124"/>
      <c r="O127" s="121" t="s">
        <v>2051</v>
      </c>
      <c r="P127" s="129" t="s">
        <v>2052</v>
      </c>
      <c r="Q127" s="121" t="s">
        <v>2053</v>
      </c>
      <c r="R127" s="124"/>
      <c r="S127" s="110"/>
      <c r="T127" s="110"/>
      <c r="U127" s="110"/>
      <c r="V127" s="110"/>
      <c r="W127" s="110"/>
      <c r="X127" s="110"/>
      <c r="Y127" s="110"/>
      <c r="Z127" s="110"/>
      <c r="AA127" s="110"/>
      <c r="AB127" s="110"/>
      <c r="AC127" s="110"/>
      <c r="AD127" s="110"/>
    </row>
    <row r="128" spans="1:30" ht="12.75" customHeight="1" x14ac:dyDescent="0.25">
      <c r="A128" s="112">
        <v>127</v>
      </c>
      <c r="B128" s="207" t="s">
        <v>509</v>
      </c>
      <c r="C128" s="208" t="s">
        <v>508</v>
      </c>
      <c r="D128" s="208"/>
      <c r="E128" s="210"/>
      <c r="F128" s="215"/>
      <c r="G128" s="121"/>
      <c r="H128" s="121"/>
      <c r="I128" s="123" t="s">
        <v>511</v>
      </c>
      <c r="J128" s="180" t="s">
        <v>3006</v>
      </c>
      <c r="K128" s="180"/>
      <c r="L128" s="181">
        <v>43109</v>
      </c>
      <c r="M128" s="124" t="s">
        <v>2770</v>
      </c>
      <c r="N128" s="124"/>
      <c r="O128" s="121" t="s">
        <v>2054</v>
      </c>
      <c r="P128" s="122" t="s">
        <v>2055</v>
      </c>
      <c r="Q128" s="121" t="s">
        <v>2056</v>
      </c>
      <c r="R128" s="124"/>
      <c r="S128" s="110"/>
      <c r="T128" s="110"/>
      <c r="U128" s="110"/>
      <c r="V128" s="110"/>
      <c r="W128" s="110"/>
      <c r="X128" s="110"/>
      <c r="Y128" s="110"/>
      <c r="Z128" s="110"/>
      <c r="AA128" s="110"/>
      <c r="AB128" s="110"/>
      <c r="AC128" s="110"/>
      <c r="AD128" s="110"/>
    </row>
    <row r="129" spans="1:30" ht="12.75" customHeight="1" x14ac:dyDescent="0.25">
      <c r="A129" s="112">
        <v>128</v>
      </c>
      <c r="B129" s="119" t="s">
        <v>517</v>
      </c>
      <c r="C129" s="120" t="s">
        <v>516</v>
      </c>
      <c r="D129" s="120"/>
      <c r="E129" s="121"/>
      <c r="F129" s="202"/>
      <c r="G129" s="121"/>
      <c r="H129" s="121" t="s">
        <v>3115</v>
      </c>
      <c r="I129" s="123" t="s">
        <v>3116</v>
      </c>
      <c r="J129" s="180" t="s">
        <v>3034</v>
      </c>
      <c r="K129" s="180"/>
      <c r="L129" s="181">
        <v>39264</v>
      </c>
      <c r="M129" s="124" t="s">
        <v>2770</v>
      </c>
      <c r="N129" s="124"/>
      <c r="O129" s="121" t="s">
        <v>2058</v>
      </c>
      <c r="P129" s="122" t="s">
        <v>2059</v>
      </c>
      <c r="Q129" s="121" t="s">
        <v>2060</v>
      </c>
      <c r="R129" s="124"/>
      <c r="S129" s="110"/>
      <c r="T129" s="110"/>
      <c r="U129" s="110"/>
      <c r="V129" s="110"/>
      <c r="W129" s="110"/>
      <c r="X129" s="110"/>
      <c r="Y129" s="110"/>
      <c r="Z129" s="110"/>
      <c r="AA129" s="110"/>
      <c r="AB129" s="110"/>
      <c r="AC129" s="110"/>
      <c r="AD129" s="110"/>
    </row>
    <row r="130" spans="1:30" ht="12.75" customHeight="1" x14ac:dyDescent="0.25">
      <c r="A130" s="112"/>
      <c r="B130" s="217" t="s">
        <v>3117</v>
      </c>
      <c r="C130" s="218"/>
      <c r="D130" s="218"/>
      <c r="E130" s="219" t="s">
        <v>3118</v>
      </c>
      <c r="F130" s="220"/>
      <c r="G130" s="219"/>
      <c r="H130" s="219"/>
      <c r="I130" s="123"/>
      <c r="J130" s="180"/>
      <c r="K130" s="180"/>
      <c r="L130" s="181"/>
      <c r="M130" s="124"/>
      <c r="N130" s="124"/>
      <c r="O130" s="121"/>
      <c r="P130" s="122"/>
      <c r="Q130" s="121"/>
      <c r="R130" s="124"/>
      <c r="S130" s="110"/>
      <c r="T130" s="110"/>
      <c r="U130" s="110"/>
      <c r="V130" s="110"/>
      <c r="W130" s="110"/>
      <c r="X130" s="110"/>
      <c r="Y130" s="110"/>
      <c r="Z130" s="110"/>
      <c r="AA130" s="110"/>
      <c r="AB130" s="110"/>
      <c r="AC130" s="110"/>
      <c r="AD130" s="110"/>
    </row>
    <row r="131" spans="1:30" ht="12.75" customHeight="1" x14ac:dyDescent="0.25">
      <c r="A131" s="112">
        <v>129</v>
      </c>
      <c r="B131" s="207" t="s">
        <v>2061</v>
      </c>
      <c r="C131" s="208" t="s">
        <v>520</v>
      </c>
      <c r="D131" s="208" t="s">
        <v>3119</v>
      </c>
      <c r="E131" s="210" t="s">
        <v>3120</v>
      </c>
      <c r="F131" s="215" t="s">
        <v>3121</v>
      </c>
      <c r="G131" s="210"/>
      <c r="H131" s="121"/>
      <c r="I131" s="123" t="s">
        <v>127</v>
      </c>
      <c r="J131" s="180" t="s">
        <v>3025</v>
      </c>
      <c r="K131" s="180"/>
      <c r="L131" s="181">
        <v>39814</v>
      </c>
      <c r="M131" s="124" t="s">
        <v>2770</v>
      </c>
      <c r="N131" s="124" t="s">
        <v>3122</v>
      </c>
      <c r="O131" s="121" t="s">
        <v>2063</v>
      </c>
      <c r="P131" s="122" t="s">
        <v>1849</v>
      </c>
      <c r="Q131" s="121" t="s">
        <v>1850</v>
      </c>
      <c r="R131" s="124"/>
      <c r="S131" s="110"/>
      <c r="T131" s="110"/>
      <c r="U131" s="110"/>
      <c r="V131" s="110"/>
      <c r="W131" s="110"/>
      <c r="X131" s="110"/>
      <c r="Y131" s="110"/>
      <c r="Z131" s="110"/>
      <c r="AA131" s="110"/>
      <c r="AB131" s="110"/>
      <c r="AC131" s="110"/>
      <c r="AD131" s="110"/>
    </row>
    <row r="132" spans="1:30" ht="12.75" customHeight="1" x14ac:dyDescent="0.25">
      <c r="A132" s="112">
        <v>130</v>
      </c>
      <c r="B132" s="207" t="s">
        <v>2064</v>
      </c>
      <c r="C132" s="208" t="s">
        <v>523</v>
      </c>
      <c r="D132" s="208"/>
      <c r="E132" s="210"/>
      <c r="F132" s="215"/>
      <c r="G132" s="121"/>
      <c r="H132" s="121"/>
      <c r="I132" s="123" t="s">
        <v>127</v>
      </c>
      <c r="J132" s="180" t="s">
        <v>3025</v>
      </c>
      <c r="K132" s="180"/>
      <c r="L132" s="181">
        <v>39814</v>
      </c>
      <c r="M132" s="124" t="s">
        <v>2770</v>
      </c>
      <c r="N132" s="124"/>
      <c r="O132" s="121" t="s">
        <v>2065</v>
      </c>
      <c r="P132" s="122" t="s">
        <v>1849</v>
      </c>
      <c r="Q132" s="121" t="s">
        <v>1850</v>
      </c>
      <c r="R132" s="124"/>
      <c r="S132" s="110"/>
      <c r="T132" s="110"/>
      <c r="U132" s="110"/>
      <c r="V132" s="110"/>
      <c r="W132" s="110"/>
      <c r="X132" s="110"/>
      <c r="Y132" s="110"/>
      <c r="Z132" s="110"/>
      <c r="AA132" s="110"/>
      <c r="AB132" s="110"/>
      <c r="AC132" s="110"/>
      <c r="AD132" s="110"/>
    </row>
    <row r="133" spans="1:30" ht="12.75" customHeight="1" x14ac:dyDescent="0.25">
      <c r="A133" s="112">
        <v>131</v>
      </c>
      <c r="B133" s="207" t="s">
        <v>525</v>
      </c>
      <c r="C133" s="221" t="s">
        <v>524</v>
      </c>
      <c r="D133" s="221"/>
      <c r="E133" s="210"/>
      <c r="F133" s="215"/>
      <c r="G133" s="210"/>
      <c r="H133" s="141"/>
      <c r="I133" s="123" t="s">
        <v>527</v>
      </c>
      <c r="J133" s="180" t="s">
        <v>3034</v>
      </c>
      <c r="K133" s="180"/>
      <c r="L133" s="181">
        <v>43038</v>
      </c>
      <c r="M133" s="124" t="s">
        <v>2770</v>
      </c>
      <c r="N133" s="124"/>
      <c r="O133" s="121" t="s">
        <v>2067</v>
      </c>
      <c r="P133" s="129" t="s">
        <v>1699</v>
      </c>
      <c r="Q133" s="121" t="s">
        <v>1700</v>
      </c>
      <c r="R133" s="124"/>
      <c r="S133" s="110"/>
      <c r="T133" s="110"/>
      <c r="U133" s="110"/>
      <c r="V133" s="110"/>
      <c r="W133" s="110"/>
      <c r="X133" s="110"/>
      <c r="Y133" s="110"/>
      <c r="Z133" s="110"/>
      <c r="AA133" s="110"/>
      <c r="AB133" s="110"/>
      <c r="AC133" s="110"/>
      <c r="AD133" s="110"/>
    </row>
    <row r="134" spans="1:30" ht="12.75" customHeight="1" x14ac:dyDescent="0.25">
      <c r="A134" s="112">
        <v>132</v>
      </c>
      <c r="B134" s="119" t="s">
        <v>525</v>
      </c>
      <c r="C134" s="120" t="s">
        <v>528</v>
      </c>
      <c r="D134" s="120"/>
      <c r="E134" s="121"/>
      <c r="F134" s="202"/>
      <c r="G134" s="121"/>
      <c r="H134" s="121"/>
      <c r="I134" s="123" t="s">
        <v>529</v>
      </c>
      <c r="J134" s="180" t="s">
        <v>3034</v>
      </c>
      <c r="K134" s="180"/>
      <c r="L134" s="181">
        <v>43038</v>
      </c>
      <c r="M134" s="124" t="s">
        <v>2770</v>
      </c>
      <c r="N134" s="124"/>
      <c r="O134" s="121" t="s">
        <v>2068</v>
      </c>
      <c r="P134" s="129" t="s">
        <v>1699</v>
      </c>
      <c r="Q134" s="121" t="s">
        <v>1700</v>
      </c>
      <c r="R134" s="124"/>
      <c r="S134" s="110"/>
      <c r="T134" s="110"/>
      <c r="U134" s="110"/>
      <c r="V134" s="110"/>
      <c r="W134" s="110"/>
      <c r="X134" s="110"/>
      <c r="Y134" s="110"/>
      <c r="Z134" s="110"/>
      <c r="AA134" s="110"/>
      <c r="AB134" s="110"/>
      <c r="AC134" s="110"/>
      <c r="AD134" s="110"/>
    </row>
    <row r="135" spans="1:30" ht="12.75" customHeight="1" x14ac:dyDescent="0.25">
      <c r="A135" s="112">
        <v>133</v>
      </c>
      <c r="B135" s="119" t="s">
        <v>531</v>
      </c>
      <c r="C135" s="120" t="s">
        <v>530</v>
      </c>
      <c r="D135" s="120"/>
      <c r="E135" s="121"/>
      <c r="F135" s="202"/>
      <c r="G135" s="121"/>
      <c r="H135" s="121"/>
      <c r="I135" s="123"/>
      <c r="J135" s="180"/>
      <c r="K135" s="180"/>
      <c r="L135" s="182"/>
      <c r="M135" s="124"/>
      <c r="N135" s="124"/>
      <c r="O135" s="121" t="s">
        <v>2070</v>
      </c>
      <c r="P135" s="122" t="s">
        <v>2071</v>
      </c>
      <c r="Q135" s="121" t="s">
        <v>2072</v>
      </c>
      <c r="R135" s="124"/>
      <c r="S135" s="110"/>
      <c r="T135" s="110"/>
      <c r="U135" s="110"/>
      <c r="V135" s="110"/>
      <c r="W135" s="110"/>
      <c r="X135" s="110"/>
      <c r="Y135" s="110"/>
      <c r="Z135" s="110"/>
      <c r="AA135" s="110"/>
      <c r="AB135" s="110"/>
      <c r="AC135" s="110"/>
      <c r="AD135" s="110"/>
    </row>
    <row r="136" spans="1:30" ht="12.75" customHeight="1" x14ac:dyDescent="0.25">
      <c r="A136" s="112">
        <v>134</v>
      </c>
      <c r="B136" s="119" t="s">
        <v>539</v>
      </c>
      <c r="C136" s="120" t="s">
        <v>538</v>
      </c>
      <c r="D136" s="120"/>
      <c r="E136" s="121"/>
      <c r="F136" s="202"/>
      <c r="G136" s="121"/>
      <c r="H136" s="121"/>
      <c r="I136" s="123" t="s">
        <v>541</v>
      </c>
      <c r="J136" s="180" t="s">
        <v>3025</v>
      </c>
      <c r="K136" s="180"/>
      <c r="L136" s="181">
        <v>40673</v>
      </c>
      <c r="M136" s="124" t="s">
        <v>2770</v>
      </c>
      <c r="N136" s="124"/>
      <c r="O136" s="121" t="s">
        <v>2078</v>
      </c>
      <c r="P136" s="122" t="s">
        <v>2079</v>
      </c>
      <c r="Q136" s="121" t="s">
        <v>2080</v>
      </c>
      <c r="R136" s="124"/>
      <c r="S136" s="110"/>
      <c r="T136" s="110"/>
      <c r="U136" s="110"/>
      <c r="V136" s="110"/>
      <c r="W136" s="110"/>
      <c r="X136" s="110"/>
      <c r="Y136" s="110"/>
      <c r="Z136" s="110"/>
      <c r="AA136" s="110"/>
      <c r="AB136" s="110"/>
      <c r="AC136" s="110"/>
      <c r="AD136" s="110"/>
    </row>
    <row r="137" spans="1:30" ht="12.75" customHeight="1" x14ac:dyDescent="0.25">
      <c r="A137" s="112">
        <v>135</v>
      </c>
      <c r="B137" s="119" t="s">
        <v>543</v>
      </c>
      <c r="C137" s="120" t="s">
        <v>2081</v>
      </c>
      <c r="D137" s="120"/>
      <c r="E137" s="121"/>
      <c r="F137" s="202"/>
      <c r="G137" s="121"/>
      <c r="H137" s="121"/>
      <c r="I137" s="123"/>
      <c r="J137" s="180"/>
      <c r="K137" s="180"/>
      <c r="L137" s="181"/>
      <c r="M137" s="124"/>
      <c r="N137" s="124"/>
      <c r="O137" s="121" t="s">
        <v>2082</v>
      </c>
      <c r="P137" s="122" t="s">
        <v>2083</v>
      </c>
      <c r="Q137" s="121" t="s">
        <v>2084</v>
      </c>
      <c r="R137" s="124"/>
      <c r="S137" s="110"/>
      <c r="T137" s="110"/>
      <c r="U137" s="110"/>
      <c r="V137" s="110"/>
      <c r="W137" s="110"/>
      <c r="X137" s="110"/>
      <c r="Y137" s="110"/>
      <c r="Z137" s="110"/>
      <c r="AA137" s="110"/>
      <c r="AB137" s="110"/>
      <c r="AC137" s="110"/>
      <c r="AD137" s="110"/>
    </row>
    <row r="138" spans="1:30" ht="12.75" customHeight="1" x14ac:dyDescent="0.25">
      <c r="A138" s="112">
        <v>136</v>
      </c>
      <c r="B138" s="119" t="s">
        <v>548</v>
      </c>
      <c r="C138" s="120" t="s">
        <v>547</v>
      </c>
      <c r="D138" s="120"/>
      <c r="E138" s="121"/>
      <c r="F138" s="202"/>
      <c r="G138" s="121"/>
      <c r="H138" s="121"/>
      <c r="I138" s="123" t="s">
        <v>550</v>
      </c>
      <c r="J138" s="180" t="s">
        <v>3022</v>
      </c>
      <c r="K138" s="180"/>
      <c r="L138" s="181">
        <v>43550</v>
      </c>
      <c r="M138" s="124" t="s">
        <v>2770</v>
      </c>
      <c r="N138" s="124"/>
      <c r="O138" s="121" t="s">
        <v>2086</v>
      </c>
      <c r="P138" s="122" t="s">
        <v>2087</v>
      </c>
      <c r="Q138" s="121" t="s">
        <v>2088</v>
      </c>
      <c r="R138" s="124"/>
      <c r="S138" s="110"/>
      <c r="T138" s="110"/>
      <c r="U138" s="110"/>
      <c r="V138" s="110"/>
      <c r="W138" s="110"/>
      <c r="X138" s="110"/>
      <c r="Y138" s="110"/>
      <c r="Z138" s="110"/>
      <c r="AA138" s="110"/>
      <c r="AB138" s="110"/>
      <c r="AC138" s="110"/>
      <c r="AD138" s="110"/>
    </row>
    <row r="139" spans="1:30" ht="12.75" customHeight="1" x14ac:dyDescent="0.25">
      <c r="A139" s="112">
        <v>137</v>
      </c>
      <c r="B139" s="119" t="s">
        <v>2910</v>
      </c>
      <c r="C139" s="120" t="s">
        <v>2911</v>
      </c>
      <c r="D139" s="120"/>
      <c r="E139" s="121"/>
      <c r="F139" s="202"/>
      <c r="G139" s="121"/>
      <c r="H139" s="121"/>
      <c r="I139" s="123"/>
      <c r="J139" s="180"/>
      <c r="K139" s="180"/>
      <c r="L139" s="181"/>
      <c r="M139" s="124"/>
      <c r="N139" s="124"/>
      <c r="O139" s="121" t="s">
        <v>2912</v>
      </c>
      <c r="P139" s="122" t="s">
        <v>2913</v>
      </c>
      <c r="Q139" s="121" t="s">
        <v>2914</v>
      </c>
      <c r="R139" s="124"/>
      <c r="S139" s="110"/>
      <c r="T139" s="110"/>
      <c r="U139" s="110"/>
      <c r="V139" s="110"/>
      <c r="W139" s="110"/>
      <c r="X139" s="110"/>
      <c r="Y139" s="110"/>
      <c r="Z139" s="110"/>
      <c r="AA139" s="110"/>
      <c r="AB139" s="110"/>
      <c r="AC139" s="110"/>
      <c r="AD139" s="110"/>
    </row>
    <row r="140" spans="1:30" ht="12.75" customHeight="1" x14ac:dyDescent="0.25">
      <c r="A140" s="112">
        <v>138</v>
      </c>
      <c r="B140" s="166" t="s">
        <v>556</v>
      </c>
      <c r="C140" s="222" t="s">
        <v>2094</v>
      </c>
      <c r="D140" s="222"/>
      <c r="E140" s="169"/>
      <c r="F140" s="170"/>
      <c r="G140" s="169"/>
      <c r="H140" s="222"/>
      <c r="I140" s="123"/>
      <c r="J140" s="180"/>
      <c r="K140" s="180"/>
      <c r="L140" s="181"/>
      <c r="M140" s="124"/>
      <c r="N140" s="124"/>
      <c r="O140" s="121"/>
      <c r="P140" s="122"/>
      <c r="Q140" s="121" t="s">
        <v>2095</v>
      </c>
      <c r="R140" s="124"/>
      <c r="S140" s="110"/>
      <c r="T140" s="110"/>
      <c r="U140" s="110"/>
      <c r="V140" s="110"/>
      <c r="W140" s="110"/>
      <c r="X140" s="110"/>
      <c r="Y140" s="110"/>
      <c r="Z140" s="110"/>
      <c r="AA140" s="110"/>
      <c r="AB140" s="110"/>
      <c r="AC140" s="110"/>
      <c r="AD140" s="110"/>
    </row>
    <row r="141" spans="1:30" ht="12.75" customHeight="1" x14ac:dyDescent="0.25">
      <c r="A141" s="112">
        <v>139</v>
      </c>
      <c r="B141" s="119" t="s">
        <v>2915</v>
      </c>
      <c r="C141" s="120" t="s">
        <v>2916</v>
      </c>
      <c r="D141" s="120"/>
      <c r="E141" s="121"/>
      <c r="F141" s="202"/>
      <c r="G141" s="121"/>
      <c r="H141" s="121"/>
      <c r="I141" s="123" t="s">
        <v>3123</v>
      </c>
      <c r="J141" s="180" t="s">
        <v>3025</v>
      </c>
      <c r="K141" s="180"/>
      <c r="L141" s="181">
        <v>42005</v>
      </c>
      <c r="M141" s="124" t="s">
        <v>2770</v>
      </c>
      <c r="N141" s="124"/>
      <c r="O141" s="121" t="s">
        <v>2917</v>
      </c>
      <c r="P141" s="122" t="s">
        <v>2918</v>
      </c>
      <c r="Q141" s="121" t="s">
        <v>2919</v>
      </c>
      <c r="R141" s="124"/>
      <c r="S141" s="110"/>
      <c r="T141" s="110"/>
      <c r="U141" s="110"/>
      <c r="V141" s="110"/>
      <c r="W141" s="110"/>
      <c r="X141" s="110"/>
      <c r="Y141" s="110"/>
      <c r="Z141" s="110"/>
      <c r="AA141" s="110"/>
      <c r="AB141" s="110"/>
      <c r="AC141" s="110"/>
      <c r="AD141" s="110"/>
    </row>
    <row r="142" spans="1:30" ht="12.75" customHeight="1" x14ac:dyDescent="0.25">
      <c r="A142" s="112">
        <v>140</v>
      </c>
      <c r="B142" s="119" t="s">
        <v>564</v>
      </c>
      <c r="C142" s="120" t="s">
        <v>563</v>
      </c>
      <c r="D142" s="120"/>
      <c r="E142" s="121"/>
      <c r="F142" s="202"/>
      <c r="G142" s="121"/>
      <c r="H142" s="121"/>
      <c r="I142" s="123" t="s">
        <v>566</v>
      </c>
      <c r="J142" s="180" t="s">
        <v>3025</v>
      </c>
      <c r="K142" s="180"/>
      <c r="L142" s="181">
        <v>43172</v>
      </c>
      <c r="M142" s="124" t="s">
        <v>2770</v>
      </c>
      <c r="N142" s="124"/>
      <c r="O142" s="121" t="s">
        <v>2096</v>
      </c>
      <c r="P142" s="122" t="s">
        <v>2097</v>
      </c>
      <c r="Q142" s="121" t="s">
        <v>2098</v>
      </c>
      <c r="R142" s="124"/>
      <c r="S142" s="110"/>
      <c r="T142" s="110"/>
      <c r="U142" s="110"/>
      <c r="V142" s="110"/>
      <c r="W142" s="110"/>
      <c r="X142" s="110"/>
      <c r="Y142" s="110"/>
      <c r="Z142" s="110"/>
      <c r="AA142" s="110"/>
      <c r="AB142" s="110"/>
      <c r="AC142" s="110"/>
      <c r="AD142" s="110"/>
    </row>
    <row r="143" spans="1:30" ht="12.75" customHeight="1" x14ac:dyDescent="0.25">
      <c r="A143" s="112">
        <v>141</v>
      </c>
      <c r="B143" s="119" t="s">
        <v>570</v>
      </c>
      <c r="C143" s="120" t="s">
        <v>569</v>
      </c>
      <c r="D143" s="120"/>
      <c r="E143" s="121"/>
      <c r="F143" s="202"/>
      <c r="G143" s="121"/>
      <c r="H143" s="121"/>
      <c r="I143" s="123" t="s">
        <v>572</v>
      </c>
      <c r="J143" s="180" t="s">
        <v>3034</v>
      </c>
      <c r="K143" s="180"/>
      <c r="L143" s="181">
        <v>39264</v>
      </c>
      <c r="M143" s="124" t="s">
        <v>2770</v>
      </c>
      <c r="N143" s="124"/>
      <c r="O143" s="121" t="s">
        <v>2100</v>
      </c>
      <c r="P143" s="122" t="s">
        <v>2101</v>
      </c>
      <c r="Q143" s="121" t="s">
        <v>2102</v>
      </c>
      <c r="R143" s="124"/>
      <c r="S143" s="110"/>
      <c r="T143" s="110"/>
      <c r="U143" s="110"/>
      <c r="V143" s="110"/>
      <c r="W143" s="110"/>
      <c r="X143" s="110"/>
      <c r="Y143" s="110"/>
      <c r="Z143" s="110"/>
      <c r="AA143" s="110"/>
      <c r="AB143" s="110"/>
      <c r="AC143" s="110"/>
      <c r="AD143" s="110"/>
    </row>
    <row r="144" spans="1:30" ht="12.75" customHeight="1" x14ac:dyDescent="0.25">
      <c r="A144" s="112">
        <v>142</v>
      </c>
      <c r="B144" s="119" t="s">
        <v>578</v>
      </c>
      <c r="C144" s="120" t="s">
        <v>577</v>
      </c>
      <c r="D144" s="120"/>
      <c r="E144" s="121"/>
      <c r="F144" s="202"/>
      <c r="G144" s="121"/>
      <c r="H144" s="121"/>
      <c r="I144" s="123" t="s">
        <v>580</v>
      </c>
      <c r="J144" s="180" t="s">
        <v>3025</v>
      </c>
      <c r="K144" s="180"/>
      <c r="L144" s="181">
        <v>42736</v>
      </c>
      <c r="M144" s="124" t="s">
        <v>3124</v>
      </c>
      <c r="N144" s="124"/>
      <c r="O144" s="121" t="s">
        <v>2105</v>
      </c>
      <c r="P144" s="122" t="s">
        <v>2106</v>
      </c>
      <c r="Q144" s="121" t="s">
        <v>2107</v>
      </c>
      <c r="R144" s="124"/>
      <c r="S144" s="110"/>
      <c r="T144" s="110"/>
      <c r="U144" s="110"/>
      <c r="V144" s="110"/>
      <c r="W144" s="110"/>
      <c r="X144" s="110"/>
      <c r="Y144" s="110"/>
      <c r="Z144" s="110"/>
      <c r="AA144" s="110"/>
      <c r="AB144" s="110"/>
      <c r="AC144" s="110"/>
      <c r="AD144" s="110"/>
    </row>
    <row r="145" spans="1:30" ht="12.75" customHeight="1" x14ac:dyDescent="0.25">
      <c r="A145" s="112">
        <v>143</v>
      </c>
      <c r="B145" s="119" t="s">
        <v>582</v>
      </c>
      <c r="C145" s="120" t="s">
        <v>581</v>
      </c>
      <c r="D145" s="120"/>
      <c r="E145" s="121"/>
      <c r="F145" s="202"/>
      <c r="G145" s="121"/>
      <c r="H145" s="121"/>
      <c r="I145" s="123" t="s">
        <v>92</v>
      </c>
      <c r="J145" s="180" t="s">
        <v>3028</v>
      </c>
      <c r="K145" s="180"/>
      <c r="L145" s="182" t="s">
        <v>3014</v>
      </c>
      <c r="M145" s="124" t="s">
        <v>3014</v>
      </c>
      <c r="N145" s="124"/>
      <c r="O145" s="121"/>
      <c r="P145" s="122" t="s">
        <v>1936</v>
      </c>
      <c r="Q145" s="121" t="s">
        <v>1937</v>
      </c>
      <c r="R145" s="124"/>
      <c r="S145" s="110"/>
      <c r="T145" s="110"/>
      <c r="U145" s="110"/>
      <c r="V145" s="110"/>
      <c r="W145" s="110"/>
      <c r="X145" s="110"/>
      <c r="Y145" s="110"/>
      <c r="Z145" s="110"/>
      <c r="AA145" s="110"/>
      <c r="AB145" s="110"/>
      <c r="AC145" s="110"/>
      <c r="AD145" s="110"/>
    </row>
    <row r="146" spans="1:30" ht="12.75" customHeight="1" x14ac:dyDescent="0.25">
      <c r="A146" s="112">
        <v>144</v>
      </c>
      <c r="B146" s="207" t="s">
        <v>585</v>
      </c>
      <c r="C146" s="208" t="s">
        <v>584</v>
      </c>
      <c r="D146" s="208"/>
      <c r="E146" s="210"/>
      <c r="F146" s="215"/>
      <c r="G146" s="210"/>
      <c r="H146" s="210"/>
      <c r="I146" s="123"/>
      <c r="J146" s="180"/>
      <c r="K146" s="180"/>
      <c r="L146" s="181"/>
      <c r="M146" s="124"/>
      <c r="N146" s="124"/>
      <c r="O146" s="121" t="s">
        <v>2110</v>
      </c>
      <c r="P146" s="122" t="s">
        <v>2111</v>
      </c>
      <c r="Q146" s="121" t="s">
        <v>2112</v>
      </c>
      <c r="R146" s="124"/>
      <c r="S146" s="110"/>
      <c r="T146" s="110"/>
      <c r="U146" s="110"/>
      <c r="V146" s="110"/>
      <c r="W146" s="110"/>
      <c r="X146" s="110"/>
      <c r="Y146" s="110"/>
      <c r="Z146" s="110"/>
      <c r="AA146" s="110"/>
      <c r="AB146" s="110"/>
      <c r="AC146" s="110"/>
      <c r="AD146" s="110"/>
    </row>
    <row r="147" spans="1:30" ht="12.75" customHeight="1" x14ac:dyDescent="0.25">
      <c r="A147" s="112">
        <v>145</v>
      </c>
      <c r="B147" s="119" t="s">
        <v>3125</v>
      </c>
      <c r="C147" s="120" t="s">
        <v>3126</v>
      </c>
      <c r="D147" s="120"/>
      <c r="E147" s="121"/>
      <c r="F147" s="202"/>
      <c r="G147" s="121"/>
      <c r="H147" s="121"/>
      <c r="I147" s="123" t="s">
        <v>3127</v>
      </c>
      <c r="J147" s="180" t="s">
        <v>3020</v>
      </c>
      <c r="K147" s="180"/>
      <c r="L147" s="181">
        <v>42117</v>
      </c>
      <c r="M147" s="124" t="s">
        <v>2770</v>
      </c>
      <c r="N147" s="124"/>
      <c r="O147" s="121" t="s">
        <v>3128</v>
      </c>
      <c r="P147" s="122" t="s">
        <v>3129</v>
      </c>
      <c r="Q147" s="121" t="s">
        <v>3130</v>
      </c>
      <c r="R147" s="124"/>
      <c r="S147" s="110"/>
      <c r="T147" s="110"/>
      <c r="U147" s="110"/>
      <c r="V147" s="110"/>
      <c r="W147" s="110"/>
      <c r="X147" s="110"/>
      <c r="Y147" s="110"/>
      <c r="Z147" s="110"/>
      <c r="AA147" s="110"/>
      <c r="AB147" s="110"/>
      <c r="AC147" s="110"/>
      <c r="AD147" s="110"/>
    </row>
    <row r="148" spans="1:30" ht="12.75" customHeight="1" x14ac:dyDescent="0.25">
      <c r="A148" s="112">
        <v>146</v>
      </c>
      <c r="B148" s="119" t="s">
        <v>589</v>
      </c>
      <c r="C148" s="120" t="s">
        <v>588</v>
      </c>
      <c r="D148" s="120"/>
      <c r="E148" s="121"/>
      <c r="F148" s="202"/>
      <c r="G148" s="121"/>
      <c r="H148" s="121"/>
      <c r="I148" s="123" t="s">
        <v>591</v>
      </c>
      <c r="J148" s="180" t="s">
        <v>3034</v>
      </c>
      <c r="K148" s="180"/>
      <c r="L148" s="181">
        <v>43475</v>
      </c>
      <c r="M148" s="124" t="s">
        <v>2770</v>
      </c>
      <c r="N148" s="124"/>
      <c r="O148" s="121" t="s">
        <v>2118</v>
      </c>
      <c r="P148" s="122" t="s">
        <v>2119</v>
      </c>
      <c r="Q148" s="121" t="s">
        <v>2120</v>
      </c>
      <c r="R148" s="124"/>
      <c r="S148" s="110"/>
      <c r="T148" s="110"/>
      <c r="U148" s="110"/>
      <c r="V148" s="110"/>
      <c r="W148" s="110"/>
      <c r="X148" s="110"/>
      <c r="Y148" s="110"/>
      <c r="Z148" s="110"/>
      <c r="AA148" s="110"/>
      <c r="AB148" s="110"/>
      <c r="AC148" s="110"/>
      <c r="AD148" s="110"/>
    </row>
    <row r="149" spans="1:30" ht="12.75" customHeight="1" x14ac:dyDescent="0.25">
      <c r="A149" s="112">
        <v>147</v>
      </c>
      <c r="B149" s="207" t="s">
        <v>599</v>
      </c>
      <c r="C149" s="208" t="s">
        <v>598</v>
      </c>
      <c r="D149" s="208"/>
      <c r="E149" s="210"/>
      <c r="F149" s="215"/>
      <c r="G149" s="210"/>
      <c r="H149" s="210"/>
      <c r="I149" s="123" t="s">
        <v>601</v>
      </c>
      <c r="J149" s="180" t="s">
        <v>3025</v>
      </c>
      <c r="K149" s="180"/>
      <c r="L149" s="181">
        <v>39264</v>
      </c>
      <c r="M149" s="124" t="s">
        <v>2770</v>
      </c>
      <c r="N149" s="124"/>
      <c r="O149" s="121" t="s">
        <v>2123</v>
      </c>
      <c r="P149" s="122" t="s">
        <v>2124</v>
      </c>
      <c r="Q149" s="121" t="s">
        <v>2125</v>
      </c>
      <c r="R149" s="124"/>
      <c r="S149" s="110"/>
      <c r="T149" s="110"/>
      <c r="U149" s="110"/>
      <c r="V149" s="110"/>
      <c r="W149" s="110"/>
      <c r="X149" s="110"/>
      <c r="Y149" s="110"/>
      <c r="Z149" s="110"/>
      <c r="AA149" s="110"/>
      <c r="AB149" s="110"/>
      <c r="AC149" s="110"/>
      <c r="AD149" s="110"/>
    </row>
    <row r="150" spans="1:30" ht="12.75" customHeight="1" x14ac:dyDescent="0.25">
      <c r="A150" s="112">
        <v>148</v>
      </c>
      <c r="B150" s="119" t="s">
        <v>603</v>
      </c>
      <c r="C150" s="120" t="s">
        <v>602</v>
      </c>
      <c r="D150" s="120"/>
      <c r="E150" s="121"/>
      <c r="F150" s="202"/>
      <c r="G150" s="121"/>
      <c r="H150" s="121"/>
      <c r="I150" s="123" t="s">
        <v>605</v>
      </c>
      <c r="J150" s="180" t="s">
        <v>3034</v>
      </c>
      <c r="K150" s="180"/>
      <c r="L150" s="181">
        <v>42005</v>
      </c>
      <c r="M150" s="124" t="s">
        <v>3131</v>
      </c>
      <c r="N150" s="124"/>
      <c r="O150" s="121" t="s">
        <v>2127</v>
      </c>
      <c r="P150" s="122" t="s">
        <v>2101</v>
      </c>
      <c r="Q150" s="121" t="s">
        <v>2128</v>
      </c>
      <c r="R150" s="124"/>
      <c r="S150" s="110"/>
      <c r="T150" s="110"/>
      <c r="U150" s="110"/>
      <c r="V150" s="110"/>
      <c r="W150" s="110"/>
      <c r="X150" s="110"/>
      <c r="Y150" s="110"/>
      <c r="Z150" s="110"/>
      <c r="AA150" s="110"/>
      <c r="AB150" s="110"/>
      <c r="AC150" s="110"/>
      <c r="AD150" s="110"/>
    </row>
    <row r="151" spans="1:30" ht="12.75" customHeight="1" x14ac:dyDescent="0.25">
      <c r="A151" s="112">
        <v>149</v>
      </c>
      <c r="B151" s="125" t="s">
        <v>607</v>
      </c>
      <c r="C151" s="126" t="s">
        <v>606</v>
      </c>
      <c r="D151" s="126"/>
      <c r="E151" s="121"/>
      <c r="F151" s="202"/>
      <c r="G151" s="121"/>
      <c r="H151" s="134"/>
      <c r="I151" s="123" t="s">
        <v>609</v>
      </c>
      <c r="J151" s="180" t="s">
        <v>3025</v>
      </c>
      <c r="K151" s="180"/>
      <c r="L151" s="181">
        <v>42970</v>
      </c>
      <c r="M151" s="124" t="s">
        <v>2770</v>
      </c>
      <c r="N151" s="124"/>
      <c r="O151" s="121" t="s">
        <v>2130</v>
      </c>
      <c r="P151" s="122" t="s">
        <v>2131</v>
      </c>
      <c r="Q151" s="121" t="s">
        <v>2132</v>
      </c>
      <c r="R151" s="124"/>
      <c r="S151" s="110"/>
      <c r="T151" s="110"/>
      <c r="U151" s="110"/>
      <c r="V151" s="110"/>
      <c r="W151" s="110"/>
      <c r="X151" s="110"/>
      <c r="Y151" s="110"/>
      <c r="Z151" s="110"/>
      <c r="AA151" s="110"/>
      <c r="AB151" s="110"/>
      <c r="AC151" s="110"/>
      <c r="AD151" s="110"/>
    </row>
    <row r="152" spans="1:30" ht="12.75" customHeight="1" x14ac:dyDescent="0.25">
      <c r="A152" s="112">
        <v>150</v>
      </c>
      <c r="B152" s="119" t="s">
        <v>2920</v>
      </c>
      <c r="C152" s="120" t="s">
        <v>2921</v>
      </c>
      <c r="D152" s="120"/>
      <c r="E152" s="121"/>
      <c r="F152" s="202"/>
      <c r="G152" s="121"/>
      <c r="H152" s="121"/>
      <c r="I152" s="123" t="s">
        <v>3132</v>
      </c>
      <c r="J152" s="180" t="s">
        <v>3013</v>
      </c>
      <c r="K152" s="180"/>
      <c r="L152" s="182" t="s">
        <v>3014</v>
      </c>
      <c r="M152" s="124" t="s">
        <v>3014</v>
      </c>
      <c r="N152" s="124"/>
      <c r="O152" s="121" t="s">
        <v>2922</v>
      </c>
      <c r="P152" s="122" t="s">
        <v>2149</v>
      </c>
      <c r="Q152" s="121" t="s">
        <v>2150</v>
      </c>
      <c r="R152" s="124"/>
      <c r="S152" s="110"/>
      <c r="T152" s="110"/>
      <c r="U152" s="110"/>
      <c r="V152" s="110"/>
      <c r="W152" s="110"/>
      <c r="X152" s="110"/>
      <c r="Y152" s="110"/>
      <c r="Z152" s="110"/>
      <c r="AA152" s="110"/>
      <c r="AB152" s="110"/>
      <c r="AC152" s="110"/>
      <c r="AD152" s="110"/>
    </row>
    <row r="153" spans="1:30" ht="12.75" customHeight="1" x14ac:dyDescent="0.25">
      <c r="A153" s="112">
        <v>151</v>
      </c>
      <c r="B153" s="119" t="s">
        <v>611</v>
      </c>
      <c r="C153" s="120" t="s">
        <v>610</v>
      </c>
      <c r="D153" s="120"/>
      <c r="E153" s="121"/>
      <c r="F153" s="202"/>
      <c r="G153" s="121"/>
      <c r="H153" s="121"/>
      <c r="I153" s="123"/>
      <c r="J153" s="180"/>
      <c r="K153" s="180"/>
      <c r="L153" s="181"/>
      <c r="M153" s="124"/>
      <c r="N153" s="124"/>
      <c r="O153" s="121" t="s">
        <v>2134</v>
      </c>
      <c r="P153" s="122" t="s">
        <v>2097</v>
      </c>
      <c r="Q153" s="121" t="s">
        <v>2098</v>
      </c>
      <c r="R153" s="124"/>
      <c r="S153" s="110"/>
      <c r="T153" s="110"/>
      <c r="U153" s="110"/>
      <c r="V153" s="110"/>
      <c r="W153" s="110"/>
      <c r="X153" s="110"/>
      <c r="Y153" s="110"/>
      <c r="Z153" s="110"/>
      <c r="AA153" s="110"/>
      <c r="AB153" s="110"/>
      <c r="AC153" s="110"/>
      <c r="AD153" s="110"/>
    </row>
    <row r="154" spans="1:30" ht="12.75" customHeight="1" x14ac:dyDescent="0.25">
      <c r="A154" s="112">
        <v>152</v>
      </c>
      <c r="B154" s="119" t="s">
        <v>615</v>
      </c>
      <c r="C154" s="120" t="s">
        <v>2136</v>
      </c>
      <c r="D154" s="120"/>
      <c r="E154" s="121"/>
      <c r="F154" s="202"/>
      <c r="G154" s="121"/>
      <c r="H154" s="121"/>
      <c r="I154" s="123"/>
      <c r="J154" s="180"/>
      <c r="K154" s="180"/>
      <c r="L154" s="181"/>
      <c r="M154" s="124"/>
      <c r="N154" s="124"/>
      <c r="O154" s="121" t="s">
        <v>2137</v>
      </c>
      <c r="P154" s="122" t="s">
        <v>2138</v>
      </c>
      <c r="Q154" s="121" t="s">
        <v>2139</v>
      </c>
      <c r="R154" s="124"/>
      <c r="S154" s="110"/>
      <c r="T154" s="110"/>
      <c r="U154" s="110"/>
      <c r="V154" s="110"/>
      <c r="W154" s="110"/>
      <c r="X154" s="110"/>
      <c r="Y154" s="110"/>
      <c r="Z154" s="110"/>
      <c r="AA154" s="110"/>
      <c r="AB154" s="110"/>
      <c r="AC154" s="110"/>
      <c r="AD154" s="110"/>
    </row>
    <row r="155" spans="1:30" ht="12.75" customHeight="1" x14ac:dyDescent="0.25">
      <c r="A155" s="112">
        <v>153</v>
      </c>
      <c r="B155" s="119" t="s">
        <v>619</v>
      </c>
      <c r="C155" s="120" t="s">
        <v>618</v>
      </c>
      <c r="D155" s="120"/>
      <c r="E155" s="121"/>
      <c r="F155" s="202"/>
      <c r="G155" s="121"/>
      <c r="H155" s="121"/>
      <c r="I155" s="123" t="s">
        <v>621</v>
      </c>
      <c r="J155" s="180" t="s">
        <v>3040</v>
      </c>
      <c r="K155" s="180"/>
      <c r="L155" s="182" t="s">
        <v>3014</v>
      </c>
      <c r="M155" s="124" t="s">
        <v>3014</v>
      </c>
      <c r="N155" s="124"/>
      <c r="O155" s="121" t="s">
        <v>2141</v>
      </c>
      <c r="P155" s="122" t="s">
        <v>2142</v>
      </c>
      <c r="Q155" s="121" t="s">
        <v>2143</v>
      </c>
      <c r="R155" s="124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</row>
    <row r="156" spans="1:30" ht="12.75" customHeight="1" x14ac:dyDescent="0.25">
      <c r="A156" s="112">
        <v>154</v>
      </c>
      <c r="B156" s="119" t="s">
        <v>623</v>
      </c>
      <c r="C156" s="120" t="s">
        <v>622</v>
      </c>
      <c r="D156" s="120"/>
      <c r="E156" s="121"/>
      <c r="F156" s="202"/>
      <c r="G156" s="121"/>
      <c r="H156" s="121"/>
      <c r="I156" s="123"/>
      <c r="J156" s="180"/>
      <c r="K156" s="180"/>
      <c r="L156" s="181"/>
      <c r="M156" s="124"/>
      <c r="N156" s="124"/>
      <c r="O156" s="121" t="s">
        <v>2145</v>
      </c>
      <c r="P156" s="122" t="s">
        <v>2146</v>
      </c>
      <c r="Q156" s="121" t="s">
        <v>2147</v>
      </c>
      <c r="R156" s="124"/>
      <c r="S156" s="110"/>
      <c r="T156" s="110"/>
      <c r="U156" s="110"/>
      <c r="V156" s="110"/>
      <c r="W156" s="110"/>
      <c r="X156" s="110"/>
      <c r="Y156" s="110"/>
      <c r="Z156" s="110"/>
      <c r="AA156" s="110"/>
      <c r="AB156" s="110"/>
      <c r="AC156" s="110"/>
      <c r="AD156" s="110"/>
    </row>
    <row r="157" spans="1:30" ht="12.75" customHeight="1" x14ac:dyDescent="0.25">
      <c r="A157" s="112">
        <v>155</v>
      </c>
      <c r="B157" s="119" t="s">
        <v>627</v>
      </c>
      <c r="C157" s="120" t="s">
        <v>626</v>
      </c>
      <c r="D157" s="120"/>
      <c r="E157" s="121"/>
      <c r="F157" s="202"/>
      <c r="G157" s="121"/>
      <c r="H157" s="121"/>
      <c r="I157" s="123" t="s">
        <v>629</v>
      </c>
      <c r="J157" s="180" t="s">
        <v>3020</v>
      </c>
      <c r="K157" s="180"/>
      <c r="L157" s="181">
        <v>42621</v>
      </c>
      <c r="M157" s="124" t="s">
        <v>2770</v>
      </c>
      <c r="N157" s="124"/>
      <c r="O157" s="121" t="s">
        <v>2148</v>
      </c>
      <c r="P157" s="122" t="s">
        <v>2149</v>
      </c>
      <c r="Q157" s="121" t="s">
        <v>2150</v>
      </c>
      <c r="R157" s="124"/>
      <c r="S157" s="110"/>
      <c r="T157" s="110"/>
      <c r="U157" s="110"/>
      <c r="V157" s="110"/>
      <c r="W157" s="110"/>
      <c r="X157" s="110"/>
      <c r="Y157" s="110"/>
      <c r="Z157" s="110"/>
      <c r="AA157" s="110"/>
      <c r="AB157" s="110"/>
      <c r="AC157" s="110"/>
      <c r="AD157" s="110"/>
    </row>
    <row r="158" spans="1:30" ht="12.75" customHeight="1" x14ac:dyDescent="0.25">
      <c r="A158" s="112">
        <v>156</v>
      </c>
      <c r="B158" s="207" t="s">
        <v>631</v>
      </c>
      <c r="C158" s="208" t="s">
        <v>630</v>
      </c>
      <c r="D158" s="208"/>
      <c r="E158" s="210"/>
      <c r="F158" s="215"/>
      <c r="G158" s="121"/>
      <c r="H158" s="121" t="s">
        <v>3133</v>
      </c>
      <c r="I158" s="123" t="s">
        <v>633</v>
      </c>
      <c r="J158" s="180" t="s">
        <v>3025</v>
      </c>
      <c r="K158" s="180"/>
      <c r="L158" s="181">
        <v>39264</v>
      </c>
      <c r="M158" s="124" t="s">
        <v>2770</v>
      </c>
      <c r="N158" s="124"/>
      <c r="O158" s="121" t="s">
        <v>2152</v>
      </c>
      <c r="P158" s="122" t="s">
        <v>2153</v>
      </c>
      <c r="Q158" s="121" t="s">
        <v>2154</v>
      </c>
      <c r="R158" s="124"/>
      <c r="S158" s="110"/>
      <c r="T158" s="110"/>
      <c r="U158" s="110"/>
      <c r="V158" s="110"/>
      <c r="W158" s="110"/>
      <c r="X158" s="110"/>
      <c r="Y158" s="110"/>
      <c r="Z158" s="110"/>
      <c r="AA158" s="110"/>
      <c r="AB158" s="110"/>
      <c r="AC158" s="110"/>
      <c r="AD158" s="110"/>
    </row>
    <row r="159" spans="1:30" ht="12.75" customHeight="1" x14ac:dyDescent="0.25">
      <c r="A159" s="112">
        <v>157</v>
      </c>
      <c r="B159" s="207" t="s">
        <v>635</v>
      </c>
      <c r="C159" s="208" t="s">
        <v>634</v>
      </c>
      <c r="D159" s="208"/>
      <c r="E159" s="210"/>
      <c r="F159" s="215" t="s">
        <v>3134</v>
      </c>
      <c r="G159" s="121" t="s">
        <v>3004</v>
      </c>
      <c r="H159" s="121" t="s">
        <v>3115</v>
      </c>
      <c r="I159" s="123" t="s">
        <v>637</v>
      </c>
      <c r="J159" s="180" t="s">
        <v>3006</v>
      </c>
      <c r="K159" s="180"/>
      <c r="L159" s="181">
        <v>43831</v>
      </c>
      <c r="M159" s="124" t="s">
        <v>3135</v>
      </c>
      <c r="N159" s="124"/>
      <c r="O159" s="121" t="s">
        <v>2155</v>
      </c>
      <c r="P159" s="122" t="s">
        <v>2156</v>
      </c>
      <c r="Q159" s="121" t="s">
        <v>2157</v>
      </c>
      <c r="R159" s="124"/>
      <c r="S159" s="110"/>
      <c r="T159" s="110"/>
      <c r="U159" s="110"/>
      <c r="V159" s="110"/>
      <c r="W159" s="110"/>
      <c r="X159" s="110"/>
      <c r="Y159" s="110"/>
      <c r="Z159" s="110"/>
      <c r="AA159" s="110"/>
      <c r="AB159" s="110"/>
      <c r="AC159" s="110"/>
      <c r="AD159" s="110"/>
    </row>
    <row r="160" spans="1:30" ht="12.75" customHeight="1" x14ac:dyDescent="0.25">
      <c r="A160" s="112">
        <v>158</v>
      </c>
      <c r="B160" s="119" t="s">
        <v>639</v>
      </c>
      <c r="C160" s="120" t="s">
        <v>638</v>
      </c>
      <c r="D160" s="120"/>
      <c r="E160" s="121"/>
      <c r="F160" s="202"/>
      <c r="G160" s="121"/>
      <c r="H160" s="121"/>
      <c r="I160" s="123" t="s">
        <v>641</v>
      </c>
      <c r="J160" s="180" t="s">
        <v>3040</v>
      </c>
      <c r="K160" s="180"/>
      <c r="L160" s="182" t="s">
        <v>3014</v>
      </c>
      <c r="M160" s="124" t="s">
        <v>3014</v>
      </c>
      <c r="N160" s="124"/>
      <c r="O160" s="121" t="s">
        <v>2159</v>
      </c>
      <c r="P160" s="122" t="s">
        <v>2160</v>
      </c>
      <c r="Q160" s="121" t="s">
        <v>2161</v>
      </c>
      <c r="R160" s="124"/>
      <c r="S160" s="110"/>
      <c r="T160" s="110"/>
      <c r="U160" s="110"/>
      <c r="V160" s="110"/>
      <c r="W160" s="110"/>
      <c r="X160" s="110"/>
      <c r="Y160" s="110"/>
      <c r="Z160" s="110"/>
      <c r="AA160" s="110"/>
      <c r="AB160" s="110"/>
      <c r="AC160" s="110"/>
      <c r="AD160" s="110"/>
    </row>
    <row r="161" spans="1:30" ht="12.75" customHeight="1" x14ac:dyDescent="0.25">
      <c r="A161" s="112">
        <v>159</v>
      </c>
      <c r="B161" s="119" t="s">
        <v>643</v>
      </c>
      <c r="C161" s="120" t="s">
        <v>642</v>
      </c>
      <c r="D161" s="120"/>
      <c r="E161" s="121"/>
      <c r="F161" s="202"/>
      <c r="G161" s="121"/>
      <c r="H161" s="121"/>
      <c r="I161" s="123" t="s">
        <v>645</v>
      </c>
      <c r="J161" s="180" t="s">
        <v>3020</v>
      </c>
      <c r="K161" s="180"/>
      <c r="L161" s="181">
        <v>43986</v>
      </c>
      <c r="M161" s="124" t="s">
        <v>2770</v>
      </c>
      <c r="N161" s="124"/>
      <c r="O161" s="121" t="s">
        <v>2168</v>
      </c>
      <c r="P161" s="122" t="s">
        <v>2169</v>
      </c>
      <c r="Q161" s="121" t="s">
        <v>2170</v>
      </c>
      <c r="R161" s="124"/>
      <c r="S161" s="110"/>
      <c r="T161" s="110"/>
      <c r="U161" s="110"/>
      <c r="V161" s="110"/>
      <c r="W161" s="110"/>
      <c r="X161" s="110"/>
      <c r="Y161" s="110"/>
      <c r="Z161" s="110"/>
      <c r="AA161" s="110"/>
      <c r="AB161" s="110"/>
      <c r="AC161" s="110"/>
      <c r="AD161" s="110"/>
    </row>
    <row r="162" spans="1:30" ht="12.75" customHeight="1" x14ac:dyDescent="0.25">
      <c r="A162" s="112">
        <v>160</v>
      </c>
      <c r="B162" s="166" t="s">
        <v>647</v>
      </c>
      <c r="C162" s="167" t="s">
        <v>646</v>
      </c>
      <c r="D162" s="167"/>
      <c r="E162" s="169"/>
      <c r="F162" s="170"/>
      <c r="G162" s="169"/>
      <c r="H162" s="169"/>
      <c r="I162" s="123" t="s">
        <v>649</v>
      </c>
      <c r="J162" s="180" t="s">
        <v>3040</v>
      </c>
      <c r="K162" s="180"/>
      <c r="L162" s="182" t="s">
        <v>3014</v>
      </c>
      <c r="M162" s="124" t="s">
        <v>3014</v>
      </c>
      <c r="N162" s="124"/>
      <c r="O162" s="121">
        <v>582271</v>
      </c>
      <c r="P162" s="122" t="s">
        <v>2172</v>
      </c>
      <c r="Q162" s="121" t="s">
        <v>2173</v>
      </c>
      <c r="R162" s="124"/>
      <c r="S162" s="110"/>
      <c r="T162" s="110"/>
      <c r="U162" s="110"/>
      <c r="V162" s="110"/>
      <c r="W162" s="110"/>
      <c r="X162" s="110"/>
      <c r="Y162" s="110"/>
      <c r="Z162" s="110"/>
      <c r="AA162" s="110"/>
      <c r="AB162" s="110"/>
      <c r="AC162" s="110"/>
      <c r="AD162" s="110"/>
    </row>
    <row r="163" spans="1:30" ht="12.75" customHeight="1" x14ac:dyDescent="0.25">
      <c r="A163" s="112">
        <v>161</v>
      </c>
      <c r="B163" s="119" t="s">
        <v>662</v>
      </c>
      <c r="C163" s="120" t="s">
        <v>661</v>
      </c>
      <c r="D163" s="120"/>
      <c r="E163" s="121"/>
      <c r="F163" s="202"/>
      <c r="G163" s="121"/>
      <c r="H163" s="121"/>
      <c r="I163" s="123"/>
      <c r="J163" s="180"/>
      <c r="K163" s="180"/>
      <c r="L163" s="182"/>
      <c r="M163" s="124"/>
      <c r="N163" s="124"/>
      <c r="O163" s="121"/>
      <c r="P163" s="132" t="s">
        <v>1627</v>
      </c>
      <c r="Q163" s="121" t="s">
        <v>1628</v>
      </c>
      <c r="R163" s="124"/>
      <c r="S163" s="110"/>
      <c r="T163" s="110"/>
      <c r="U163" s="110"/>
      <c r="V163" s="110"/>
      <c r="W163" s="110"/>
      <c r="X163" s="110"/>
      <c r="Y163" s="110"/>
      <c r="Z163" s="110"/>
      <c r="AA163" s="110"/>
      <c r="AB163" s="110"/>
      <c r="AC163" s="110"/>
      <c r="AD163" s="110"/>
    </row>
    <row r="164" spans="1:30" ht="12.75" customHeight="1" x14ac:dyDescent="0.25">
      <c r="A164" s="112">
        <v>162</v>
      </c>
      <c r="B164" s="119" t="s">
        <v>658</v>
      </c>
      <c r="C164" s="120" t="s">
        <v>657</v>
      </c>
      <c r="D164" s="120"/>
      <c r="E164" s="121"/>
      <c r="F164" s="202"/>
      <c r="G164" s="121"/>
      <c r="H164" s="121"/>
      <c r="I164" s="123"/>
      <c r="J164" s="180"/>
      <c r="K164" s="180"/>
      <c r="L164" s="182"/>
      <c r="M164" s="124"/>
      <c r="N164" s="124"/>
      <c r="O164" s="121"/>
      <c r="P164" s="144" t="s">
        <v>1627</v>
      </c>
      <c r="Q164" s="121" t="s">
        <v>1628</v>
      </c>
      <c r="R164" s="124"/>
      <c r="S164" s="110"/>
      <c r="T164" s="110"/>
      <c r="U164" s="110"/>
      <c r="V164" s="110"/>
      <c r="W164" s="110"/>
      <c r="X164" s="110"/>
      <c r="Y164" s="110"/>
      <c r="Z164" s="110"/>
      <c r="AA164" s="110"/>
      <c r="AB164" s="110"/>
      <c r="AC164" s="110"/>
      <c r="AD164" s="110"/>
    </row>
    <row r="165" spans="1:30" ht="12.75" customHeight="1" x14ac:dyDescent="0.25">
      <c r="A165" s="112">
        <v>163</v>
      </c>
      <c r="B165" s="166" t="s">
        <v>651</v>
      </c>
      <c r="C165" s="167" t="s">
        <v>650</v>
      </c>
      <c r="D165" s="167"/>
      <c r="E165" s="169"/>
      <c r="F165" s="170"/>
      <c r="G165" s="169" t="s">
        <v>3136</v>
      </c>
      <c r="H165" s="121" t="s">
        <v>3137</v>
      </c>
      <c r="I165" s="123" t="s">
        <v>653</v>
      </c>
      <c r="J165" s="180" t="s">
        <v>3028</v>
      </c>
      <c r="K165" s="180"/>
      <c r="L165" s="182" t="s">
        <v>3014</v>
      </c>
      <c r="M165" s="124" t="s">
        <v>3138</v>
      </c>
      <c r="N165" s="124"/>
      <c r="O165" s="121" t="s">
        <v>2174</v>
      </c>
      <c r="P165" s="122" t="s">
        <v>1997</v>
      </c>
      <c r="Q165" s="121" t="s">
        <v>1675</v>
      </c>
      <c r="R165" s="124"/>
      <c r="S165" s="110"/>
      <c r="T165" s="110"/>
      <c r="U165" s="110"/>
      <c r="V165" s="110"/>
      <c r="W165" s="110"/>
      <c r="X165" s="110"/>
      <c r="Y165" s="110"/>
      <c r="Z165" s="110"/>
      <c r="AA165" s="110"/>
      <c r="AB165" s="110"/>
      <c r="AC165" s="110"/>
      <c r="AD165" s="110"/>
    </row>
    <row r="166" spans="1:30" ht="12.75" customHeight="1" x14ac:dyDescent="0.25">
      <c r="A166" s="112">
        <v>164</v>
      </c>
      <c r="B166" s="119" t="s">
        <v>655</v>
      </c>
      <c r="C166" s="120" t="s">
        <v>654</v>
      </c>
      <c r="D166" s="120"/>
      <c r="E166" s="121"/>
      <c r="F166" s="202"/>
      <c r="G166" s="121"/>
      <c r="H166" s="121"/>
      <c r="I166" s="123"/>
      <c r="J166" s="180"/>
      <c r="K166" s="180"/>
      <c r="L166" s="182"/>
      <c r="M166" s="124"/>
      <c r="N166" s="124"/>
      <c r="O166" s="121" t="s">
        <v>2175</v>
      </c>
      <c r="P166" s="122" t="s">
        <v>1631</v>
      </c>
      <c r="Q166" s="121" t="s">
        <v>1675</v>
      </c>
      <c r="R166" s="124"/>
      <c r="S166" s="110"/>
      <c r="T166" s="110"/>
      <c r="U166" s="110"/>
      <c r="V166" s="110"/>
      <c r="W166" s="110"/>
      <c r="X166" s="110"/>
      <c r="Y166" s="110"/>
      <c r="Z166" s="110"/>
      <c r="AA166" s="110"/>
      <c r="AB166" s="110"/>
      <c r="AC166" s="110"/>
      <c r="AD166" s="110"/>
    </row>
    <row r="167" spans="1:30" ht="12.75" customHeight="1" x14ac:dyDescent="0.25">
      <c r="A167" s="112">
        <v>165</v>
      </c>
      <c r="B167" s="119" t="s">
        <v>671</v>
      </c>
      <c r="C167" s="120" t="s">
        <v>670</v>
      </c>
      <c r="D167" s="120"/>
      <c r="E167" s="121"/>
      <c r="F167" s="202"/>
      <c r="G167" s="121"/>
      <c r="H167" s="121"/>
      <c r="I167" s="123" t="s">
        <v>92</v>
      </c>
      <c r="J167" s="180" t="s">
        <v>3028</v>
      </c>
      <c r="K167" s="180"/>
      <c r="L167" s="182" t="s">
        <v>3014</v>
      </c>
      <c r="M167" s="124" t="s">
        <v>3014</v>
      </c>
      <c r="N167" s="124"/>
      <c r="O167" s="121"/>
      <c r="P167" s="122" t="s">
        <v>2182</v>
      </c>
      <c r="Q167" s="121" t="s">
        <v>2183</v>
      </c>
      <c r="R167" s="124"/>
      <c r="S167" s="110"/>
      <c r="T167" s="110"/>
      <c r="U167" s="110"/>
      <c r="V167" s="110"/>
      <c r="W167" s="110"/>
      <c r="X167" s="110"/>
      <c r="Y167" s="110"/>
      <c r="Z167" s="110"/>
      <c r="AA167" s="110"/>
      <c r="AB167" s="110"/>
      <c r="AC167" s="110"/>
      <c r="AD167" s="110"/>
    </row>
    <row r="168" spans="1:30" ht="12.75" customHeight="1" x14ac:dyDescent="0.25">
      <c r="A168" s="112">
        <v>166</v>
      </c>
      <c r="B168" s="119" t="s">
        <v>674</v>
      </c>
      <c r="C168" s="120" t="s">
        <v>673</v>
      </c>
      <c r="D168" s="120"/>
      <c r="E168" s="121"/>
      <c r="F168" s="202"/>
      <c r="G168" s="121"/>
      <c r="H168" s="121"/>
      <c r="I168" s="123" t="s">
        <v>676</v>
      </c>
      <c r="J168" s="180" t="s">
        <v>3040</v>
      </c>
      <c r="K168" s="180"/>
      <c r="L168" s="182" t="s">
        <v>3014</v>
      </c>
      <c r="M168" s="124" t="s">
        <v>3139</v>
      </c>
      <c r="N168" s="124"/>
      <c r="O168" s="121" t="s">
        <v>2185</v>
      </c>
      <c r="P168" s="122" t="s">
        <v>2186</v>
      </c>
      <c r="Q168" s="121" t="s">
        <v>2187</v>
      </c>
      <c r="R168" s="124"/>
      <c r="S168" s="110"/>
      <c r="T168" s="110"/>
      <c r="U168" s="110"/>
      <c r="V168" s="110"/>
      <c r="W168" s="110"/>
      <c r="X168" s="110"/>
      <c r="Y168" s="110"/>
      <c r="Z168" s="110"/>
      <c r="AA168" s="110"/>
      <c r="AB168" s="110"/>
      <c r="AC168" s="110"/>
      <c r="AD168" s="110"/>
    </row>
    <row r="169" spans="1:30" ht="12.75" customHeight="1" x14ac:dyDescent="0.25">
      <c r="A169" s="112">
        <v>167</v>
      </c>
      <c r="B169" s="166" t="s">
        <v>3140</v>
      </c>
      <c r="C169" s="167" t="s">
        <v>677</v>
      </c>
      <c r="D169" s="167"/>
      <c r="E169" s="169"/>
      <c r="F169" s="170"/>
      <c r="G169" s="121"/>
      <c r="H169" s="121"/>
      <c r="I169" s="123" t="s">
        <v>680</v>
      </c>
      <c r="J169" s="180" t="s">
        <v>3006</v>
      </c>
      <c r="K169" s="180"/>
      <c r="L169" s="181">
        <v>41039</v>
      </c>
      <c r="M169" s="124" t="s">
        <v>2770</v>
      </c>
      <c r="N169" s="124"/>
      <c r="O169" s="121" t="s">
        <v>2190</v>
      </c>
      <c r="P169" s="122" t="s">
        <v>2191</v>
      </c>
      <c r="Q169" s="121" t="s">
        <v>2192</v>
      </c>
      <c r="R169" s="124"/>
      <c r="S169" s="110"/>
      <c r="T169" s="110"/>
      <c r="U169" s="110"/>
      <c r="V169" s="110"/>
      <c r="W169" s="110"/>
      <c r="X169" s="110"/>
      <c r="Y169" s="110"/>
      <c r="Z169" s="110"/>
      <c r="AA169" s="110"/>
      <c r="AB169" s="110"/>
      <c r="AC169" s="110"/>
      <c r="AD169" s="110"/>
    </row>
    <row r="170" spans="1:30" ht="12.75" customHeight="1" x14ac:dyDescent="0.25">
      <c r="A170" s="112">
        <v>168</v>
      </c>
      <c r="B170" s="119" t="s">
        <v>686</v>
      </c>
      <c r="C170" s="120" t="s">
        <v>685</v>
      </c>
      <c r="D170" s="120"/>
      <c r="E170" s="121"/>
      <c r="F170" s="202"/>
      <c r="G170" s="121"/>
      <c r="H170" s="121"/>
      <c r="I170" s="123" t="s">
        <v>688</v>
      </c>
      <c r="J170" s="180" t="s">
        <v>3022</v>
      </c>
      <c r="K170" s="180"/>
      <c r="L170" s="181">
        <v>43578</v>
      </c>
      <c r="M170" s="124" t="s">
        <v>2770</v>
      </c>
      <c r="N170" s="124"/>
      <c r="O170" s="121"/>
      <c r="P170" s="122" t="s">
        <v>2193</v>
      </c>
      <c r="Q170" s="121" t="s">
        <v>2194</v>
      </c>
      <c r="R170" s="124"/>
      <c r="S170" s="110"/>
      <c r="T170" s="110"/>
      <c r="U170" s="110"/>
      <c r="V170" s="110"/>
      <c r="W170" s="110"/>
      <c r="X170" s="110"/>
      <c r="Y170" s="110"/>
      <c r="Z170" s="110"/>
      <c r="AA170" s="110"/>
      <c r="AB170" s="110"/>
      <c r="AC170" s="110"/>
      <c r="AD170" s="110"/>
    </row>
    <row r="171" spans="1:30" ht="12.75" customHeight="1" x14ac:dyDescent="0.25">
      <c r="A171" s="112">
        <v>169</v>
      </c>
      <c r="B171" s="119" t="s">
        <v>690</v>
      </c>
      <c r="C171" s="120" t="s">
        <v>2196</v>
      </c>
      <c r="D171" s="120"/>
      <c r="E171" s="121"/>
      <c r="F171" s="202"/>
      <c r="G171" s="121"/>
      <c r="H171" s="121"/>
      <c r="I171" s="123"/>
      <c r="J171" s="180"/>
      <c r="K171" s="180"/>
      <c r="L171" s="182"/>
      <c r="M171" s="124"/>
      <c r="N171" s="124"/>
      <c r="O171" s="121"/>
      <c r="P171" s="122" t="s">
        <v>2197</v>
      </c>
      <c r="Q171" s="121" t="s">
        <v>2198</v>
      </c>
      <c r="R171" s="124"/>
      <c r="S171" s="110"/>
      <c r="T171" s="110"/>
      <c r="U171" s="110"/>
      <c r="V171" s="110"/>
      <c r="W171" s="110"/>
      <c r="X171" s="110"/>
      <c r="Y171" s="110"/>
      <c r="Z171" s="110"/>
      <c r="AA171" s="110"/>
      <c r="AB171" s="110"/>
      <c r="AC171" s="110"/>
      <c r="AD171" s="110"/>
    </row>
    <row r="172" spans="1:30" ht="12.75" customHeight="1" x14ac:dyDescent="0.25">
      <c r="A172" s="112">
        <v>170</v>
      </c>
      <c r="B172" s="119" t="s">
        <v>694</v>
      </c>
      <c r="C172" s="120" t="s">
        <v>693</v>
      </c>
      <c r="D172" s="120"/>
      <c r="E172" s="141"/>
      <c r="F172" s="202"/>
      <c r="G172" s="121"/>
      <c r="H172" s="121"/>
      <c r="I172" s="123" t="s">
        <v>696</v>
      </c>
      <c r="J172" s="180"/>
      <c r="K172" s="180"/>
      <c r="L172" s="182"/>
      <c r="M172" s="124"/>
      <c r="N172" s="124"/>
      <c r="O172" s="141">
        <v>801000</v>
      </c>
      <c r="P172" s="122" t="s">
        <v>2199</v>
      </c>
      <c r="Q172" s="121" t="s">
        <v>2198</v>
      </c>
      <c r="R172" s="124"/>
      <c r="S172" s="110"/>
      <c r="T172" s="110"/>
      <c r="U172" s="110"/>
      <c r="V172" s="110"/>
      <c r="W172" s="110"/>
      <c r="X172" s="110"/>
      <c r="Y172" s="110"/>
      <c r="Z172" s="110"/>
      <c r="AA172" s="110"/>
      <c r="AB172" s="110"/>
      <c r="AC172" s="110"/>
      <c r="AD172" s="110"/>
    </row>
    <row r="173" spans="1:30" ht="12.75" customHeight="1" x14ac:dyDescent="0.25">
      <c r="A173" s="112">
        <v>171</v>
      </c>
      <c r="B173" s="119" t="s">
        <v>698</v>
      </c>
      <c r="C173" s="120" t="s">
        <v>697</v>
      </c>
      <c r="D173" s="120"/>
      <c r="E173" s="121"/>
      <c r="F173" s="202"/>
      <c r="G173" s="121"/>
      <c r="H173" s="121"/>
      <c r="I173" s="123" t="s">
        <v>700</v>
      </c>
      <c r="J173" s="180" t="s">
        <v>3013</v>
      </c>
      <c r="K173" s="180"/>
      <c r="L173" s="182" t="s">
        <v>3014</v>
      </c>
      <c r="M173" s="124" t="s">
        <v>3014</v>
      </c>
      <c r="N173" s="124"/>
      <c r="O173" s="121" t="s">
        <v>2200</v>
      </c>
      <c r="P173" s="122" t="s">
        <v>2199</v>
      </c>
      <c r="Q173" s="121" t="s">
        <v>2198</v>
      </c>
      <c r="R173" s="124"/>
      <c r="S173" s="110"/>
      <c r="T173" s="110"/>
      <c r="U173" s="110"/>
      <c r="V173" s="110"/>
      <c r="W173" s="110"/>
      <c r="X173" s="110"/>
      <c r="Y173" s="110"/>
      <c r="Z173" s="110"/>
      <c r="AA173" s="110"/>
      <c r="AB173" s="110"/>
      <c r="AC173" s="110"/>
      <c r="AD173" s="110"/>
    </row>
    <row r="174" spans="1:30" ht="12.75" customHeight="1" x14ac:dyDescent="0.25">
      <c r="A174" s="112"/>
      <c r="B174" s="119" t="s">
        <v>702</v>
      </c>
      <c r="C174" s="120" t="s">
        <v>701</v>
      </c>
      <c r="D174" s="120"/>
      <c r="E174" s="121"/>
      <c r="F174" s="202"/>
      <c r="G174" s="121"/>
      <c r="H174" s="121"/>
      <c r="I174" s="123" t="s">
        <v>92</v>
      </c>
      <c r="J174" s="180" t="s">
        <v>3040</v>
      </c>
      <c r="K174" s="180"/>
      <c r="L174" s="182" t="s">
        <v>3014</v>
      </c>
      <c r="M174" s="124" t="s">
        <v>3014</v>
      </c>
      <c r="N174" s="124"/>
      <c r="O174" s="121" t="s">
        <v>2202</v>
      </c>
      <c r="P174" s="122" t="s">
        <v>2203</v>
      </c>
      <c r="Q174" s="121" t="s">
        <v>2204</v>
      </c>
      <c r="R174" s="124"/>
      <c r="S174" s="110"/>
      <c r="T174" s="110"/>
      <c r="U174" s="110"/>
      <c r="V174" s="110"/>
      <c r="W174" s="110"/>
      <c r="X174" s="110"/>
      <c r="Y174" s="110"/>
      <c r="Z174" s="110"/>
      <c r="AA174" s="110"/>
      <c r="AB174" s="110"/>
      <c r="AC174" s="110"/>
      <c r="AD174" s="110"/>
    </row>
    <row r="175" spans="1:30" ht="12.75" customHeight="1" x14ac:dyDescent="0.25">
      <c r="A175" s="112"/>
      <c r="B175" s="119" t="s">
        <v>372</v>
      </c>
      <c r="C175" s="120" t="s">
        <v>371</v>
      </c>
      <c r="D175" s="120"/>
      <c r="E175" s="121"/>
      <c r="F175" s="202"/>
      <c r="G175" s="121"/>
      <c r="H175" s="121"/>
      <c r="I175" s="123"/>
      <c r="J175" s="180"/>
      <c r="K175" s="180"/>
      <c r="L175" s="182"/>
      <c r="M175" s="124"/>
      <c r="N175" s="124"/>
      <c r="O175" s="121" t="s">
        <v>1947</v>
      </c>
      <c r="P175" s="122" t="s">
        <v>1948</v>
      </c>
      <c r="Q175" s="121" t="s">
        <v>1949</v>
      </c>
      <c r="R175" s="124"/>
      <c r="S175" s="110"/>
      <c r="T175" s="110"/>
      <c r="U175" s="110"/>
      <c r="V175" s="110"/>
      <c r="W175" s="110"/>
      <c r="X175" s="110"/>
      <c r="Y175" s="110"/>
      <c r="Z175" s="110"/>
      <c r="AA175" s="110"/>
      <c r="AB175" s="110"/>
      <c r="AC175" s="110"/>
      <c r="AD175" s="110"/>
    </row>
    <row r="176" spans="1:30" ht="12.75" customHeight="1" x14ac:dyDescent="0.25">
      <c r="A176" s="112">
        <v>172</v>
      </c>
      <c r="B176" s="119" t="s">
        <v>704</v>
      </c>
      <c r="C176" s="120" t="s">
        <v>703</v>
      </c>
      <c r="D176" s="120"/>
      <c r="E176" s="121"/>
      <c r="F176" s="202"/>
      <c r="G176" s="121"/>
      <c r="H176" s="121"/>
      <c r="I176" s="191" t="s">
        <v>92</v>
      </c>
      <c r="J176" s="180" t="s">
        <v>3028</v>
      </c>
      <c r="K176" s="180"/>
      <c r="L176" s="182" t="s">
        <v>3014</v>
      </c>
      <c r="M176" s="124" t="s">
        <v>3014</v>
      </c>
      <c r="N176" s="124"/>
      <c r="O176" s="121"/>
      <c r="P176" s="122" t="s">
        <v>2206</v>
      </c>
      <c r="Q176" s="121" t="s">
        <v>1687</v>
      </c>
      <c r="R176" s="124"/>
      <c r="S176" s="110"/>
      <c r="T176" s="110"/>
      <c r="U176" s="110"/>
      <c r="V176" s="110"/>
      <c r="W176" s="110"/>
      <c r="X176" s="110"/>
      <c r="Y176" s="110"/>
      <c r="Z176" s="110"/>
      <c r="AA176" s="110"/>
      <c r="AB176" s="110"/>
      <c r="AC176" s="110"/>
      <c r="AD176" s="110"/>
    </row>
    <row r="177" spans="1:30" ht="12.75" customHeight="1" x14ac:dyDescent="0.25">
      <c r="A177" s="112">
        <v>173</v>
      </c>
      <c r="B177" s="119" t="s">
        <v>707</v>
      </c>
      <c r="C177" s="120" t="s">
        <v>706</v>
      </c>
      <c r="D177" s="120"/>
      <c r="E177" s="121"/>
      <c r="F177" s="202"/>
      <c r="G177" s="121"/>
      <c r="H177" s="121"/>
      <c r="I177" s="123" t="s">
        <v>709</v>
      </c>
      <c r="J177" s="180" t="s">
        <v>3013</v>
      </c>
      <c r="K177" s="180"/>
      <c r="L177" s="182" t="s">
        <v>3014</v>
      </c>
      <c r="M177" s="124" t="s">
        <v>3014</v>
      </c>
      <c r="N177" s="124"/>
      <c r="O177" s="121" t="s">
        <v>2207</v>
      </c>
      <c r="P177" s="122" t="s">
        <v>2208</v>
      </c>
      <c r="Q177" s="121" t="s">
        <v>2209</v>
      </c>
      <c r="R177" s="124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</row>
    <row r="178" spans="1:30" ht="12.75" customHeight="1" x14ac:dyDescent="0.25">
      <c r="A178" s="112"/>
      <c r="B178" s="166" t="s">
        <v>3141</v>
      </c>
      <c r="C178" s="167"/>
      <c r="D178" s="167"/>
      <c r="E178" s="169"/>
      <c r="F178" s="202" t="s">
        <v>3142</v>
      </c>
      <c r="G178" s="121" t="s">
        <v>3143</v>
      </c>
      <c r="H178" s="121"/>
      <c r="I178" s="123"/>
      <c r="J178" s="180"/>
      <c r="K178" s="180"/>
      <c r="L178" s="182"/>
      <c r="M178" s="124"/>
      <c r="N178" s="124"/>
      <c r="O178" s="121"/>
      <c r="P178" s="122"/>
      <c r="Q178" s="121"/>
      <c r="R178" s="124"/>
      <c r="S178" s="110"/>
      <c r="T178" s="110"/>
      <c r="U178" s="110"/>
      <c r="V178" s="110"/>
      <c r="W178" s="110"/>
      <c r="X178" s="110"/>
      <c r="Y178" s="110"/>
      <c r="Z178" s="110"/>
      <c r="AA178" s="110"/>
      <c r="AB178" s="110"/>
      <c r="AC178" s="110"/>
      <c r="AD178" s="110"/>
    </row>
    <row r="179" spans="1:30" ht="12.75" customHeight="1" x14ac:dyDescent="0.25">
      <c r="A179" s="112">
        <v>174</v>
      </c>
      <c r="B179" s="119" t="s">
        <v>711</v>
      </c>
      <c r="C179" s="120" t="s">
        <v>710</v>
      </c>
      <c r="D179" s="120"/>
      <c r="E179" s="121"/>
      <c r="F179" s="202"/>
      <c r="G179" s="121"/>
      <c r="H179" s="121"/>
      <c r="I179" s="123" t="s">
        <v>127</v>
      </c>
      <c r="J179" s="180" t="s">
        <v>3028</v>
      </c>
      <c r="K179" s="180"/>
      <c r="L179" s="182" t="s">
        <v>3014</v>
      </c>
      <c r="M179" s="124" t="s">
        <v>3014</v>
      </c>
      <c r="N179" s="124"/>
      <c r="O179" s="121" t="s">
        <v>2210</v>
      </c>
      <c r="P179" s="122" t="s">
        <v>1808</v>
      </c>
      <c r="Q179" s="121" t="s">
        <v>1809</v>
      </c>
      <c r="R179" s="124"/>
      <c r="S179" s="110"/>
      <c r="T179" s="110"/>
      <c r="U179" s="110"/>
      <c r="V179" s="110"/>
      <c r="W179" s="110"/>
      <c r="X179" s="110"/>
      <c r="Y179" s="110"/>
      <c r="Z179" s="110"/>
      <c r="AA179" s="110"/>
      <c r="AB179" s="110"/>
      <c r="AC179" s="110"/>
      <c r="AD179" s="110"/>
    </row>
    <row r="180" spans="1:30" ht="12.75" customHeight="1" x14ac:dyDescent="0.25">
      <c r="A180" s="112">
        <v>175</v>
      </c>
      <c r="B180" s="223" t="s">
        <v>3144</v>
      </c>
      <c r="C180" s="201" t="s">
        <v>3145</v>
      </c>
      <c r="D180" s="201" t="s">
        <v>3066</v>
      </c>
      <c r="E180" s="224"/>
      <c r="F180" s="225"/>
      <c r="G180" s="224" t="s">
        <v>3146</v>
      </c>
      <c r="H180" s="224"/>
      <c r="I180" s="123"/>
      <c r="J180" s="180"/>
      <c r="K180" s="180"/>
      <c r="L180" s="182"/>
      <c r="M180" s="124"/>
      <c r="N180" s="124"/>
      <c r="O180" s="121" t="s">
        <v>3147</v>
      </c>
      <c r="P180" s="122"/>
      <c r="Q180" s="121" t="s">
        <v>3148</v>
      </c>
      <c r="R180" s="124"/>
      <c r="S180" s="110"/>
      <c r="T180" s="110"/>
      <c r="U180" s="110"/>
      <c r="V180" s="110"/>
      <c r="W180" s="110"/>
      <c r="X180" s="110"/>
      <c r="Y180" s="110"/>
      <c r="Z180" s="110"/>
      <c r="AA180" s="110"/>
      <c r="AB180" s="110"/>
      <c r="AC180" s="110"/>
      <c r="AD180" s="110"/>
    </row>
    <row r="181" spans="1:30" ht="12.75" customHeight="1" x14ac:dyDescent="0.25">
      <c r="A181" s="112">
        <v>176</v>
      </c>
      <c r="B181" s="223" t="s">
        <v>3149</v>
      </c>
      <c r="C181" s="201" t="s">
        <v>3150</v>
      </c>
      <c r="D181" s="201" t="s">
        <v>3066</v>
      </c>
      <c r="E181" s="121"/>
      <c r="F181" s="202"/>
      <c r="G181" s="121" t="s">
        <v>3146</v>
      </c>
      <c r="H181" s="121"/>
      <c r="I181" s="123"/>
      <c r="J181" s="180"/>
      <c r="K181" s="180"/>
      <c r="L181" s="182"/>
      <c r="M181" s="124"/>
      <c r="N181" s="124"/>
      <c r="O181" s="121" t="s">
        <v>3147</v>
      </c>
      <c r="P181" s="122"/>
      <c r="Q181" s="121"/>
      <c r="R181" s="124"/>
      <c r="S181" s="110"/>
      <c r="T181" s="110"/>
      <c r="U181" s="110"/>
      <c r="V181" s="110"/>
      <c r="W181" s="110"/>
      <c r="X181" s="110"/>
      <c r="Y181" s="110"/>
      <c r="Z181" s="110"/>
      <c r="AA181" s="110"/>
      <c r="AB181" s="110"/>
      <c r="AC181" s="110"/>
      <c r="AD181" s="110"/>
    </row>
    <row r="182" spans="1:30" ht="12.75" customHeight="1" x14ac:dyDescent="0.25">
      <c r="A182" s="189"/>
      <c r="B182" s="166" t="s">
        <v>3151</v>
      </c>
      <c r="C182" s="167"/>
      <c r="D182" s="167"/>
      <c r="E182" s="169" t="s">
        <v>3152</v>
      </c>
      <c r="F182" s="170"/>
      <c r="G182" s="169"/>
      <c r="H182" s="121"/>
      <c r="I182" s="123"/>
      <c r="J182" s="180"/>
      <c r="K182" s="180"/>
      <c r="L182" s="182"/>
      <c r="M182" s="124"/>
      <c r="N182" s="124"/>
      <c r="O182" s="121"/>
      <c r="P182" s="122"/>
      <c r="Q182" s="121"/>
      <c r="R182" s="124"/>
      <c r="S182" s="110"/>
      <c r="T182" s="110"/>
      <c r="U182" s="110"/>
      <c r="V182" s="110"/>
      <c r="W182" s="110"/>
      <c r="X182" s="110"/>
      <c r="Y182" s="110"/>
      <c r="Z182" s="110"/>
      <c r="AA182" s="110"/>
      <c r="AB182" s="110"/>
      <c r="AC182" s="110"/>
      <c r="AD182" s="110"/>
    </row>
    <row r="183" spans="1:30" ht="12.75" customHeight="1" x14ac:dyDescent="0.25">
      <c r="A183" s="112">
        <v>177</v>
      </c>
      <c r="B183" s="119" t="s">
        <v>715</v>
      </c>
      <c r="C183" s="120" t="s">
        <v>714</v>
      </c>
      <c r="D183" s="120"/>
      <c r="E183" s="121"/>
      <c r="F183" s="202"/>
      <c r="G183" s="121"/>
      <c r="H183" s="121"/>
      <c r="I183" s="123" t="s">
        <v>127</v>
      </c>
      <c r="J183" s="180" t="s">
        <v>3022</v>
      </c>
      <c r="K183" s="180"/>
      <c r="L183" s="181"/>
      <c r="M183" s="124" t="s">
        <v>2770</v>
      </c>
      <c r="N183" s="124"/>
      <c r="O183" s="121" t="s">
        <v>2212</v>
      </c>
      <c r="P183" s="122" t="s">
        <v>2083</v>
      </c>
      <c r="Q183" s="121" t="s">
        <v>2213</v>
      </c>
      <c r="R183" s="124"/>
      <c r="S183" s="110"/>
      <c r="T183" s="110"/>
      <c r="U183" s="110"/>
      <c r="V183" s="110"/>
      <c r="W183" s="110"/>
      <c r="X183" s="110"/>
      <c r="Y183" s="110"/>
      <c r="Z183" s="110"/>
      <c r="AA183" s="110"/>
      <c r="AB183" s="110"/>
      <c r="AC183" s="110"/>
      <c r="AD183" s="110"/>
    </row>
    <row r="184" spans="1:30" ht="12.75" customHeight="1" x14ac:dyDescent="0.25">
      <c r="A184" s="112">
        <v>178</v>
      </c>
      <c r="B184" s="119" t="s">
        <v>718</v>
      </c>
      <c r="C184" s="120" t="s">
        <v>717</v>
      </c>
      <c r="D184" s="120" t="s">
        <v>3153</v>
      </c>
      <c r="E184" s="121" t="s">
        <v>3154</v>
      </c>
      <c r="F184" s="202" t="s">
        <v>3155</v>
      </c>
      <c r="G184" s="121"/>
      <c r="H184" s="121"/>
      <c r="I184" s="123" t="s">
        <v>720</v>
      </c>
      <c r="J184" s="180" t="s">
        <v>3013</v>
      </c>
      <c r="K184" s="180"/>
      <c r="L184" s="182" t="s">
        <v>3014</v>
      </c>
      <c r="M184" s="124" t="s">
        <v>3014</v>
      </c>
      <c r="N184" s="124"/>
      <c r="O184" s="121" t="s">
        <v>2215</v>
      </c>
      <c r="P184" s="122" t="s">
        <v>2216</v>
      </c>
      <c r="Q184" s="121" t="s">
        <v>2217</v>
      </c>
      <c r="R184" s="124"/>
      <c r="S184" s="110"/>
      <c r="T184" s="110"/>
      <c r="U184" s="110"/>
      <c r="V184" s="110"/>
      <c r="W184" s="110"/>
      <c r="X184" s="110"/>
      <c r="Y184" s="110"/>
      <c r="Z184" s="110"/>
      <c r="AA184" s="110"/>
      <c r="AB184" s="110"/>
      <c r="AC184" s="110"/>
      <c r="AD184" s="110"/>
    </row>
    <row r="185" spans="1:30" ht="12.75" customHeight="1" x14ac:dyDescent="0.25">
      <c r="A185" s="112">
        <v>179</v>
      </c>
      <c r="B185" s="166" t="s">
        <v>722</v>
      </c>
      <c r="C185" s="167" t="s">
        <v>721</v>
      </c>
      <c r="D185" s="167"/>
      <c r="E185" s="216"/>
      <c r="F185" s="170" t="s">
        <v>3156</v>
      </c>
      <c r="G185" s="169"/>
      <c r="H185" s="121"/>
      <c r="I185" s="123" t="s">
        <v>724</v>
      </c>
      <c r="J185" s="180" t="s">
        <v>3028</v>
      </c>
      <c r="K185" s="180"/>
      <c r="L185" s="182" t="s">
        <v>3014</v>
      </c>
      <c r="M185" s="124" t="s">
        <v>3157</v>
      </c>
      <c r="N185" s="124"/>
      <c r="O185" s="141">
        <v>20498</v>
      </c>
      <c r="P185" s="122" t="s">
        <v>2219</v>
      </c>
      <c r="Q185" s="121" t="s">
        <v>2220</v>
      </c>
      <c r="R185" s="124"/>
      <c r="S185" s="110"/>
      <c r="T185" s="110"/>
      <c r="U185" s="110"/>
      <c r="V185" s="110"/>
      <c r="W185" s="110"/>
      <c r="X185" s="110"/>
      <c r="Y185" s="110"/>
      <c r="Z185" s="110"/>
      <c r="AA185" s="110"/>
      <c r="AB185" s="110"/>
      <c r="AC185" s="110"/>
      <c r="AD185" s="110"/>
    </row>
    <row r="186" spans="1:30" ht="12.75" customHeight="1" x14ac:dyDescent="0.25">
      <c r="A186" s="112">
        <v>180</v>
      </c>
      <c r="B186" s="119" t="s">
        <v>726</v>
      </c>
      <c r="C186" s="120" t="s">
        <v>725</v>
      </c>
      <c r="D186" s="120"/>
      <c r="E186" s="121"/>
      <c r="F186" s="202"/>
      <c r="G186" s="121"/>
      <c r="H186" s="121"/>
      <c r="I186" s="123" t="s">
        <v>728</v>
      </c>
      <c r="J186" s="180" t="s">
        <v>3020</v>
      </c>
      <c r="K186" s="180"/>
      <c r="L186" s="181">
        <v>44197</v>
      </c>
      <c r="M186" s="124" t="s">
        <v>2770</v>
      </c>
      <c r="N186" s="124"/>
      <c r="O186" s="121" t="s">
        <v>2222</v>
      </c>
      <c r="P186" s="122" t="s">
        <v>2223</v>
      </c>
      <c r="Q186" s="121" t="s">
        <v>2224</v>
      </c>
      <c r="R186" s="124"/>
      <c r="S186" s="110"/>
      <c r="T186" s="110"/>
      <c r="U186" s="110"/>
      <c r="V186" s="110"/>
      <c r="W186" s="110"/>
      <c r="X186" s="110"/>
      <c r="Y186" s="110"/>
      <c r="Z186" s="110"/>
      <c r="AA186" s="110"/>
      <c r="AB186" s="110"/>
      <c r="AC186" s="110"/>
      <c r="AD186" s="110"/>
    </row>
    <row r="187" spans="1:30" ht="12.75" customHeight="1" x14ac:dyDescent="0.25">
      <c r="A187" s="112"/>
      <c r="B187" s="119" t="s">
        <v>730</v>
      </c>
      <c r="C187" s="120" t="s">
        <v>733</v>
      </c>
      <c r="D187" s="120"/>
      <c r="E187" s="121"/>
      <c r="F187" s="202"/>
      <c r="G187" s="121"/>
      <c r="H187" s="121"/>
      <c r="I187" s="123"/>
      <c r="J187" s="180"/>
      <c r="K187" s="180"/>
      <c r="L187" s="181"/>
      <c r="M187" s="124"/>
      <c r="N187" s="124"/>
      <c r="O187" s="121"/>
      <c r="P187" s="122" t="s">
        <v>2226</v>
      </c>
      <c r="Q187" s="121" t="s">
        <v>2227</v>
      </c>
      <c r="R187" s="124"/>
      <c r="S187" s="110"/>
      <c r="T187" s="110"/>
      <c r="U187" s="110"/>
      <c r="V187" s="110"/>
      <c r="W187" s="110"/>
      <c r="X187" s="110"/>
      <c r="Y187" s="110"/>
      <c r="Z187" s="110"/>
      <c r="AA187" s="110"/>
      <c r="AB187" s="110"/>
      <c r="AC187" s="110"/>
      <c r="AD187" s="110"/>
    </row>
    <row r="188" spans="1:30" ht="12.75" customHeight="1" x14ac:dyDescent="0.25">
      <c r="A188" s="112">
        <v>181</v>
      </c>
      <c r="B188" s="119" t="s">
        <v>734</v>
      </c>
      <c r="C188" s="120" t="s">
        <v>729</v>
      </c>
      <c r="D188" s="120"/>
      <c r="E188" s="121"/>
      <c r="F188" s="202"/>
      <c r="G188" s="121"/>
      <c r="H188" s="121"/>
      <c r="I188" s="123" t="s">
        <v>732</v>
      </c>
      <c r="J188" s="180" t="s">
        <v>3020</v>
      </c>
      <c r="K188" s="180"/>
      <c r="L188" s="181">
        <v>43543</v>
      </c>
      <c r="M188" s="124" t="s">
        <v>2770</v>
      </c>
      <c r="N188" s="124"/>
      <c r="O188" s="121" t="s">
        <v>2228</v>
      </c>
      <c r="P188" s="122" t="s">
        <v>2226</v>
      </c>
      <c r="Q188" s="121" t="s">
        <v>2227</v>
      </c>
      <c r="R188" s="124"/>
      <c r="S188" s="110"/>
      <c r="T188" s="110"/>
      <c r="U188" s="110"/>
      <c r="V188" s="110"/>
      <c r="W188" s="110"/>
      <c r="X188" s="110"/>
      <c r="Y188" s="110"/>
      <c r="Z188" s="110"/>
      <c r="AA188" s="110"/>
      <c r="AB188" s="110"/>
      <c r="AC188" s="110"/>
      <c r="AD188" s="110"/>
    </row>
    <row r="189" spans="1:30" ht="12.75" customHeight="1" x14ac:dyDescent="0.25">
      <c r="A189" s="112">
        <v>182</v>
      </c>
      <c r="B189" s="119" t="s">
        <v>738</v>
      </c>
      <c r="C189" s="120" t="s">
        <v>737</v>
      </c>
      <c r="D189" s="120"/>
      <c r="E189" s="121"/>
      <c r="F189" s="202"/>
      <c r="G189" s="121"/>
      <c r="H189" s="121"/>
      <c r="I189" s="123"/>
      <c r="J189" s="180"/>
      <c r="K189" s="180"/>
      <c r="L189" s="181"/>
      <c r="M189" s="124"/>
      <c r="N189" s="124"/>
      <c r="O189" s="121" t="s">
        <v>2230</v>
      </c>
      <c r="P189" s="122" t="s">
        <v>2231</v>
      </c>
      <c r="Q189" s="121" t="s">
        <v>2232</v>
      </c>
      <c r="R189" s="124"/>
      <c r="S189" s="110"/>
      <c r="T189" s="110"/>
      <c r="U189" s="110"/>
      <c r="V189" s="110"/>
      <c r="W189" s="110"/>
      <c r="X189" s="110"/>
      <c r="Y189" s="110"/>
      <c r="Z189" s="110"/>
      <c r="AA189" s="110"/>
      <c r="AB189" s="110"/>
      <c r="AC189" s="110"/>
      <c r="AD189" s="110"/>
    </row>
    <row r="190" spans="1:30" ht="12.75" customHeight="1" x14ac:dyDescent="0.25">
      <c r="A190" s="112">
        <v>183</v>
      </c>
      <c r="B190" s="166" t="s">
        <v>742</v>
      </c>
      <c r="C190" s="167" t="s">
        <v>741</v>
      </c>
      <c r="D190" s="167"/>
      <c r="E190" s="169"/>
      <c r="F190" s="170" t="s">
        <v>3158</v>
      </c>
      <c r="G190" s="169"/>
      <c r="H190" s="169"/>
      <c r="I190" s="123" t="s">
        <v>744</v>
      </c>
      <c r="J190" s="180" t="s">
        <v>3025</v>
      </c>
      <c r="K190" s="180"/>
      <c r="L190" s="181">
        <v>43101</v>
      </c>
      <c r="M190" s="124" t="s">
        <v>3159</v>
      </c>
      <c r="N190" s="124"/>
      <c r="O190" s="121" t="s">
        <v>2237</v>
      </c>
      <c r="P190" s="122" t="s">
        <v>2238</v>
      </c>
      <c r="Q190" s="121" t="s">
        <v>2239</v>
      </c>
      <c r="R190" s="124"/>
      <c r="S190" s="110"/>
      <c r="T190" s="110"/>
      <c r="U190" s="110"/>
      <c r="V190" s="110"/>
      <c r="W190" s="110"/>
      <c r="X190" s="110"/>
      <c r="Y190" s="110"/>
      <c r="Z190" s="110"/>
      <c r="AA190" s="110"/>
      <c r="AB190" s="110"/>
      <c r="AC190" s="110"/>
      <c r="AD190" s="110"/>
    </row>
    <row r="191" spans="1:30" ht="12.75" customHeight="1" x14ac:dyDescent="0.25">
      <c r="A191" s="112">
        <v>184</v>
      </c>
      <c r="B191" s="166" t="s">
        <v>746</v>
      </c>
      <c r="C191" s="167" t="s">
        <v>745</v>
      </c>
      <c r="D191" s="167"/>
      <c r="E191" s="169"/>
      <c r="F191" s="170"/>
      <c r="G191" s="169"/>
      <c r="H191" s="169" t="s">
        <v>3160</v>
      </c>
      <c r="I191" s="123" t="s">
        <v>748</v>
      </c>
      <c r="J191" s="180" t="s">
        <v>3006</v>
      </c>
      <c r="K191" s="180"/>
      <c r="L191" s="181">
        <v>43831</v>
      </c>
      <c r="M191" s="124" t="s">
        <v>3135</v>
      </c>
      <c r="N191" s="124"/>
      <c r="O191" s="121" t="s">
        <v>2241</v>
      </c>
      <c r="P191" s="122" t="s">
        <v>1835</v>
      </c>
      <c r="Q191" s="121" t="s">
        <v>1836</v>
      </c>
      <c r="R191" s="124"/>
      <c r="S191" s="110"/>
      <c r="T191" s="110"/>
      <c r="U191" s="110"/>
      <c r="V191" s="110"/>
      <c r="W191" s="110"/>
      <c r="X191" s="110"/>
      <c r="Y191" s="110"/>
      <c r="Z191" s="110"/>
      <c r="AA191" s="110"/>
      <c r="AB191" s="110"/>
      <c r="AC191" s="110"/>
      <c r="AD191" s="110"/>
    </row>
    <row r="192" spans="1:30" ht="12.75" customHeight="1" x14ac:dyDescent="0.25">
      <c r="A192" s="112">
        <v>185</v>
      </c>
      <c r="B192" s="166" t="s">
        <v>2924</v>
      </c>
      <c r="C192" s="167" t="s">
        <v>2925</v>
      </c>
      <c r="D192" s="167" t="s">
        <v>3146</v>
      </c>
      <c r="E192" s="169"/>
      <c r="F192" s="170"/>
      <c r="G192" s="169" t="s">
        <v>3161</v>
      </c>
      <c r="H192" s="169"/>
      <c r="I192" s="123"/>
      <c r="J192" s="180"/>
      <c r="K192" s="180"/>
      <c r="L192" s="181"/>
      <c r="M192" s="124"/>
      <c r="N192" s="124"/>
      <c r="O192" s="121" t="s">
        <v>2926</v>
      </c>
      <c r="P192" s="122"/>
      <c r="Q192" s="121" t="s">
        <v>2927</v>
      </c>
      <c r="R192" s="124"/>
      <c r="S192" s="110"/>
      <c r="T192" s="110"/>
      <c r="U192" s="110"/>
      <c r="V192" s="110"/>
      <c r="W192" s="110"/>
      <c r="X192" s="110"/>
      <c r="Y192" s="110"/>
      <c r="Z192" s="110"/>
      <c r="AA192" s="110"/>
      <c r="AB192" s="110"/>
      <c r="AC192" s="110"/>
      <c r="AD192" s="110"/>
    </row>
    <row r="193" spans="1:30" ht="12.75" customHeight="1" x14ac:dyDescent="0.25">
      <c r="A193" s="112">
        <v>186</v>
      </c>
      <c r="B193" s="119" t="s">
        <v>750</v>
      </c>
      <c r="C193" s="120" t="s">
        <v>749</v>
      </c>
      <c r="D193" s="120"/>
      <c r="E193" s="121"/>
      <c r="F193" s="202"/>
      <c r="G193" s="121"/>
      <c r="H193" s="121"/>
      <c r="I193" s="123" t="s">
        <v>752</v>
      </c>
      <c r="J193" s="180" t="s">
        <v>3025</v>
      </c>
      <c r="K193" s="180"/>
      <c r="L193" s="181">
        <v>40512</v>
      </c>
      <c r="M193" s="124" t="s">
        <v>2770</v>
      </c>
      <c r="N193" s="124"/>
      <c r="O193" s="121" t="s">
        <v>2243</v>
      </c>
      <c r="P193" s="122" t="s">
        <v>2244</v>
      </c>
      <c r="Q193" s="121" t="s">
        <v>2245</v>
      </c>
      <c r="R193" s="124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</row>
    <row r="194" spans="1:30" ht="12.75" customHeight="1" x14ac:dyDescent="0.25">
      <c r="A194" s="112">
        <v>187</v>
      </c>
      <c r="B194" s="119" t="s">
        <v>754</v>
      </c>
      <c r="C194" s="120" t="s">
        <v>753</v>
      </c>
      <c r="D194" s="120"/>
      <c r="E194" s="121"/>
      <c r="F194" s="202"/>
      <c r="G194" s="121"/>
      <c r="H194" s="121"/>
      <c r="I194" s="123" t="s">
        <v>756</v>
      </c>
      <c r="J194" s="180" t="s">
        <v>3025</v>
      </c>
      <c r="K194" s="180"/>
      <c r="L194" s="181">
        <v>42507</v>
      </c>
      <c r="M194" s="124" t="s">
        <v>2770</v>
      </c>
      <c r="N194" s="124"/>
      <c r="O194" s="121" t="s">
        <v>2247</v>
      </c>
      <c r="P194" s="122" t="s">
        <v>2244</v>
      </c>
      <c r="Q194" s="121" t="s">
        <v>2245</v>
      </c>
      <c r="R194" s="124"/>
      <c r="S194" s="110"/>
      <c r="T194" s="110"/>
      <c r="U194" s="110"/>
      <c r="V194" s="110"/>
      <c r="W194" s="110"/>
      <c r="X194" s="110"/>
      <c r="Y194" s="110"/>
      <c r="Z194" s="110"/>
      <c r="AA194" s="110"/>
      <c r="AB194" s="110"/>
      <c r="AC194" s="110"/>
      <c r="AD194" s="110"/>
    </row>
    <row r="195" spans="1:30" ht="12.75" customHeight="1" x14ac:dyDescent="0.25">
      <c r="A195" s="112">
        <v>188</v>
      </c>
      <c r="B195" s="166" t="s">
        <v>758</v>
      </c>
      <c r="C195" s="167" t="s">
        <v>757</v>
      </c>
      <c r="D195" s="167"/>
      <c r="E195" s="169" t="s">
        <v>3162</v>
      </c>
      <c r="F195" s="170"/>
      <c r="G195" s="169"/>
      <c r="H195" s="169"/>
      <c r="I195" s="123" t="s">
        <v>760</v>
      </c>
      <c r="J195" s="180" t="s">
        <v>3013</v>
      </c>
      <c r="K195" s="180"/>
      <c r="L195" s="182" t="s">
        <v>3014</v>
      </c>
      <c r="M195" s="124" t="s">
        <v>3163</v>
      </c>
      <c r="N195" s="124"/>
      <c r="O195" s="121" t="s">
        <v>2249</v>
      </c>
      <c r="P195" s="122" t="s">
        <v>2250</v>
      </c>
      <c r="Q195" s="121" t="s">
        <v>2251</v>
      </c>
      <c r="R195" s="124"/>
      <c r="S195" s="110"/>
      <c r="T195" s="110"/>
      <c r="U195" s="110"/>
      <c r="V195" s="110"/>
      <c r="W195" s="110"/>
      <c r="X195" s="110"/>
      <c r="Y195" s="110"/>
      <c r="Z195" s="110"/>
      <c r="AA195" s="110"/>
      <c r="AB195" s="110"/>
      <c r="AC195" s="110"/>
      <c r="AD195" s="110"/>
    </row>
    <row r="196" spans="1:30" ht="12.75" customHeight="1" x14ac:dyDescent="0.25">
      <c r="A196" s="112">
        <v>189</v>
      </c>
      <c r="B196" s="119" t="s">
        <v>762</v>
      </c>
      <c r="C196" s="120" t="s">
        <v>761</v>
      </c>
      <c r="D196" s="120"/>
      <c r="E196" s="121"/>
      <c r="F196" s="202"/>
      <c r="G196" s="121"/>
      <c r="H196" s="121"/>
      <c r="I196" s="123" t="s">
        <v>764</v>
      </c>
      <c r="J196" s="180" t="s">
        <v>3025</v>
      </c>
      <c r="K196" s="180"/>
      <c r="L196" s="181">
        <v>40544</v>
      </c>
      <c r="M196" s="124" t="s">
        <v>2770</v>
      </c>
      <c r="N196" s="124"/>
      <c r="O196" s="121" t="s">
        <v>2253</v>
      </c>
      <c r="P196" s="122" t="s">
        <v>2250</v>
      </c>
      <c r="Q196" s="121" t="s">
        <v>2254</v>
      </c>
      <c r="R196" s="124"/>
      <c r="S196" s="110"/>
      <c r="T196" s="110"/>
      <c r="U196" s="110"/>
      <c r="V196" s="110"/>
      <c r="W196" s="110"/>
      <c r="X196" s="110"/>
      <c r="Y196" s="110"/>
      <c r="Z196" s="110"/>
      <c r="AA196" s="110"/>
      <c r="AB196" s="110"/>
      <c r="AC196" s="110"/>
      <c r="AD196" s="110"/>
    </row>
    <row r="197" spans="1:30" ht="12.75" customHeight="1" x14ac:dyDescent="0.25">
      <c r="A197" s="112">
        <v>190</v>
      </c>
      <c r="B197" s="166" t="s">
        <v>766</v>
      </c>
      <c r="C197" s="167" t="s">
        <v>765</v>
      </c>
      <c r="D197" s="167"/>
      <c r="E197" s="169"/>
      <c r="F197" s="170"/>
      <c r="G197" s="169"/>
      <c r="H197" s="169"/>
      <c r="I197" s="123" t="s">
        <v>768</v>
      </c>
      <c r="J197" s="180" t="s">
        <v>3006</v>
      </c>
      <c r="K197" s="180"/>
      <c r="L197" s="181">
        <v>42437</v>
      </c>
      <c r="M197" s="124" t="s">
        <v>2770</v>
      </c>
      <c r="N197" s="124"/>
      <c r="O197" s="121" t="s">
        <v>2256</v>
      </c>
      <c r="P197" s="122" t="s">
        <v>2257</v>
      </c>
      <c r="Q197" s="121" t="s">
        <v>2258</v>
      </c>
      <c r="R197" s="124"/>
      <c r="S197" s="110"/>
      <c r="T197" s="110"/>
      <c r="U197" s="110"/>
      <c r="V197" s="110"/>
      <c r="W197" s="110"/>
      <c r="X197" s="110"/>
      <c r="Y197" s="110"/>
      <c r="Z197" s="110"/>
      <c r="AA197" s="110"/>
      <c r="AB197" s="110"/>
      <c r="AC197" s="110"/>
      <c r="AD197" s="110"/>
    </row>
    <row r="198" spans="1:30" ht="12.75" customHeight="1" x14ac:dyDescent="0.25">
      <c r="A198" s="112">
        <v>191</v>
      </c>
      <c r="B198" s="119" t="s">
        <v>770</v>
      </c>
      <c r="C198" s="120" t="s">
        <v>769</v>
      </c>
      <c r="D198" s="120"/>
      <c r="E198" s="121"/>
      <c r="F198" s="202"/>
      <c r="G198" s="121"/>
      <c r="H198" s="121"/>
      <c r="I198" s="123" t="s">
        <v>772</v>
      </c>
      <c r="J198" s="180" t="s">
        <v>3025</v>
      </c>
      <c r="K198" s="180"/>
      <c r="L198" s="181">
        <v>41167</v>
      </c>
      <c r="M198" s="124" t="s">
        <v>2770</v>
      </c>
      <c r="N198" s="124"/>
      <c r="O198" s="121" t="s">
        <v>2260</v>
      </c>
      <c r="P198" s="122" t="s">
        <v>2261</v>
      </c>
      <c r="Q198" s="121" t="s">
        <v>2262</v>
      </c>
      <c r="R198" s="124"/>
      <c r="S198" s="110"/>
      <c r="T198" s="110"/>
      <c r="U198" s="110"/>
      <c r="V198" s="110"/>
      <c r="W198" s="110"/>
      <c r="X198" s="110"/>
      <c r="Y198" s="110"/>
      <c r="Z198" s="110"/>
      <c r="AA198" s="110"/>
      <c r="AB198" s="110"/>
      <c r="AC198" s="110"/>
      <c r="AD198" s="110"/>
    </row>
    <row r="199" spans="1:30" ht="12.75" customHeight="1" x14ac:dyDescent="0.25">
      <c r="A199" s="112">
        <v>192</v>
      </c>
      <c r="B199" s="119" t="s">
        <v>774</v>
      </c>
      <c r="C199" s="120" t="s">
        <v>773</v>
      </c>
      <c r="D199" s="120"/>
      <c r="E199" s="121"/>
      <c r="F199" s="202"/>
      <c r="G199" s="121"/>
      <c r="H199" s="121"/>
      <c r="I199" s="123" t="s">
        <v>776</v>
      </c>
      <c r="J199" s="180" t="s">
        <v>3020</v>
      </c>
      <c r="K199" s="180"/>
      <c r="L199" s="181">
        <v>41275</v>
      </c>
      <c r="M199" s="124" t="s">
        <v>2770</v>
      </c>
      <c r="N199" s="124"/>
      <c r="O199" s="121" t="s">
        <v>2264</v>
      </c>
      <c r="P199" s="122" t="s">
        <v>2149</v>
      </c>
      <c r="Q199" s="121" t="s">
        <v>2209</v>
      </c>
      <c r="R199" s="124"/>
      <c r="S199" s="110"/>
      <c r="T199" s="110"/>
      <c r="U199" s="110"/>
      <c r="V199" s="110"/>
      <c r="W199" s="110"/>
      <c r="X199" s="110"/>
      <c r="Y199" s="110"/>
      <c r="Z199" s="110"/>
      <c r="AA199" s="110"/>
      <c r="AB199" s="110"/>
      <c r="AC199" s="110"/>
      <c r="AD199" s="110"/>
    </row>
    <row r="200" spans="1:30" ht="12.75" customHeight="1" x14ac:dyDescent="0.25">
      <c r="A200" s="112">
        <v>193</v>
      </c>
      <c r="B200" s="226" t="s">
        <v>2928</v>
      </c>
      <c r="C200" s="227" t="s">
        <v>2929</v>
      </c>
      <c r="D200" s="227" t="s">
        <v>3164</v>
      </c>
      <c r="E200" s="228"/>
      <c r="F200" s="229" t="s">
        <v>3165</v>
      </c>
      <c r="G200" s="228"/>
      <c r="H200" s="228" t="s">
        <v>3166</v>
      </c>
      <c r="I200" s="123" t="s">
        <v>3167</v>
      </c>
      <c r="J200" s="180" t="s">
        <v>3025</v>
      </c>
      <c r="K200" s="180"/>
      <c r="L200" s="181">
        <v>43724</v>
      </c>
      <c r="M200" s="124" t="s">
        <v>2770</v>
      </c>
      <c r="N200" s="124"/>
      <c r="O200" s="121" t="s">
        <v>2930</v>
      </c>
      <c r="P200" s="122" t="s">
        <v>2931</v>
      </c>
      <c r="Q200" s="121" t="s">
        <v>2932</v>
      </c>
      <c r="R200" s="124"/>
      <c r="S200" s="110"/>
      <c r="T200" s="110"/>
      <c r="U200" s="110"/>
      <c r="V200" s="110"/>
      <c r="W200" s="110"/>
      <c r="X200" s="110"/>
      <c r="Y200" s="110"/>
      <c r="Z200" s="110"/>
      <c r="AA200" s="110"/>
      <c r="AB200" s="110"/>
      <c r="AC200" s="110"/>
      <c r="AD200" s="110"/>
    </row>
    <row r="201" spans="1:30" ht="12.75" customHeight="1" x14ac:dyDescent="0.25">
      <c r="A201" s="112">
        <v>194</v>
      </c>
      <c r="B201" s="166" t="s">
        <v>778</v>
      </c>
      <c r="C201" s="167" t="s">
        <v>777</v>
      </c>
      <c r="D201" s="167"/>
      <c r="E201" s="169"/>
      <c r="F201" s="170"/>
      <c r="G201" s="169"/>
      <c r="H201" s="169" t="s">
        <v>3115</v>
      </c>
      <c r="I201" s="123" t="s">
        <v>780</v>
      </c>
      <c r="J201" s="180" t="s">
        <v>3034</v>
      </c>
      <c r="K201" s="180"/>
      <c r="L201" s="181">
        <v>39264</v>
      </c>
      <c r="M201" s="124" t="s">
        <v>2770</v>
      </c>
      <c r="N201" s="124"/>
      <c r="O201" s="121" t="s">
        <v>2266</v>
      </c>
      <c r="P201" s="122" t="s">
        <v>2267</v>
      </c>
      <c r="Q201" s="121" t="s">
        <v>2268</v>
      </c>
      <c r="R201" s="124"/>
      <c r="S201" s="110"/>
      <c r="T201" s="110"/>
      <c r="U201" s="110"/>
      <c r="V201" s="110"/>
      <c r="W201" s="110"/>
      <c r="X201" s="110"/>
      <c r="Y201" s="110"/>
      <c r="Z201" s="110"/>
      <c r="AA201" s="110"/>
      <c r="AB201" s="110"/>
      <c r="AC201" s="110"/>
      <c r="AD201" s="110"/>
    </row>
    <row r="202" spans="1:30" ht="12.75" customHeight="1" x14ac:dyDescent="0.25">
      <c r="A202" s="112">
        <v>195</v>
      </c>
      <c r="B202" s="166" t="s">
        <v>782</v>
      </c>
      <c r="C202" s="167" t="s">
        <v>781</v>
      </c>
      <c r="D202" s="167"/>
      <c r="E202" s="211"/>
      <c r="F202" s="216"/>
      <c r="G202" s="121"/>
      <c r="H202" s="121"/>
      <c r="I202" s="123" t="s">
        <v>784</v>
      </c>
      <c r="J202" s="180" t="s">
        <v>3025</v>
      </c>
      <c r="K202" s="180"/>
      <c r="L202" s="181">
        <v>40281</v>
      </c>
      <c r="M202" s="124" t="s">
        <v>2770</v>
      </c>
      <c r="N202" s="124"/>
      <c r="O202" s="141" t="s">
        <v>2269</v>
      </c>
      <c r="P202" s="122" t="s">
        <v>1966</v>
      </c>
      <c r="Q202" s="121" t="s">
        <v>2270</v>
      </c>
      <c r="R202" s="124"/>
      <c r="S202" s="110"/>
      <c r="T202" s="110"/>
      <c r="U202" s="110"/>
      <c r="V202" s="110"/>
      <c r="W202" s="110"/>
      <c r="X202" s="110"/>
      <c r="Y202" s="110"/>
      <c r="Z202" s="110"/>
      <c r="AA202" s="110"/>
      <c r="AB202" s="110"/>
      <c r="AC202" s="110"/>
      <c r="AD202" s="110"/>
    </row>
    <row r="203" spans="1:30" ht="12.75" customHeight="1" x14ac:dyDescent="0.25">
      <c r="A203" s="112">
        <v>196</v>
      </c>
      <c r="B203" s="119" t="s">
        <v>786</v>
      </c>
      <c r="C203" s="120" t="s">
        <v>785</v>
      </c>
      <c r="D203" s="120"/>
      <c r="E203" s="121"/>
      <c r="F203" s="202"/>
      <c r="G203" s="121"/>
      <c r="H203" s="121"/>
      <c r="I203" s="123" t="s">
        <v>788</v>
      </c>
      <c r="J203" s="180" t="s">
        <v>3025</v>
      </c>
      <c r="K203" s="180"/>
      <c r="L203" s="181">
        <v>43831</v>
      </c>
      <c r="M203" s="124" t="s">
        <v>3168</v>
      </c>
      <c r="N203" s="124"/>
      <c r="O203" s="121" t="s">
        <v>2272</v>
      </c>
      <c r="P203" s="122" t="s">
        <v>2273</v>
      </c>
      <c r="Q203" s="121" t="s">
        <v>2274</v>
      </c>
      <c r="R203" s="124"/>
      <c r="S203" s="110"/>
      <c r="T203" s="110"/>
      <c r="U203" s="110"/>
      <c r="V203" s="110"/>
      <c r="W203" s="110"/>
      <c r="X203" s="110"/>
      <c r="Y203" s="110"/>
      <c r="Z203" s="110"/>
      <c r="AA203" s="110"/>
      <c r="AB203" s="110"/>
      <c r="AC203" s="110"/>
      <c r="AD203" s="110"/>
    </row>
    <row r="204" spans="1:30" ht="12.75" customHeight="1" x14ac:dyDescent="0.25">
      <c r="A204" s="112">
        <v>197</v>
      </c>
      <c r="B204" s="166" t="s">
        <v>790</v>
      </c>
      <c r="C204" s="167" t="s">
        <v>789</v>
      </c>
      <c r="D204" s="167"/>
      <c r="E204" s="169"/>
      <c r="F204" s="170"/>
      <c r="G204" s="169"/>
      <c r="H204" s="121"/>
      <c r="I204" s="123" t="s">
        <v>127</v>
      </c>
      <c r="J204" s="180"/>
      <c r="K204" s="180"/>
      <c r="L204" s="182"/>
      <c r="M204" s="124"/>
      <c r="N204" s="124"/>
      <c r="O204" s="121" t="s">
        <v>2276</v>
      </c>
      <c r="P204" s="122" t="s">
        <v>2277</v>
      </c>
      <c r="Q204" s="121" t="s">
        <v>2278</v>
      </c>
      <c r="R204" s="124"/>
      <c r="S204" s="110"/>
      <c r="T204" s="110"/>
      <c r="U204" s="110"/>
      <c r="V204" s="110"/>
      <c r="W204" s="110"/>
      <c r="X204" s="110"/>
      <c r="Y204" s="110"/>
      <c r="Z204" s="110"/>
      <c r="AA204" s="110"/>
      <c r="AB204" s="110"/>
      <c r="AC204" s="110"/>
      <c r="AD204" s="110"/>
    </row>
    <row r="205" spans="1:30" ht="12.75" customHeight="1" x14ac:dyDescent="0.25">
      <c r="A205" s="112">
        <v>198</v>
      </c>
      <c r="B205" s="166" t="s">
        <v>793</v>
      </c>
      <c r="C205" s="167" t="s">
        <v>792</v>
      </c>
      <c r="D205" s="167"/>
      <c r="E205" s="169"/>
      <c r="F205" s="170"/>
      <c r="G205" s="169"/>
      <c r="H205" s="121"/>
      <c r="I205" s="123" t="s">
        <v>795</v>
      </c>
      <c r="J205" s="180" t="s">
        <v>3006</v>
      </c>
      <c r="K205" s="180"/>
      <c r="L205" s="181">
        <v>40980</v>
      </c>
      <c r="M205" s="124" t="s">
        <v>2770</v>
      </c>
      <c r="N205" s="124"/>
      <c r="O205" s="121"/>
      <c r="P205" s="122" t="s">
        <v>2279</v>
      </c>
      <c r="Q205" s="121" t="s">
        <v>2280</v>
      </c>
      <c r="R205" s="124"/>
      <c r="S205" s="110"/>
      <c r="T205" s="110"/>
      <c r="U205" s="110"/>
      <c r="V205" s="110"/>
      <c r="W205" s="110"/>
      <c r="X205" s="110"/>
      <c r="Y205" s="110"/>
      <c r="Z205" s="110"/>
      <c r="AA205" s="110"/>
      <c r="AB205" s="110"/>
      <c r="AC205" s="110"/>
      <c r="AD205" s="110"/>
    </row>
    <row r="206" spans="1:30" ht="12.75" customHeight="1" x14ac:dyDescent="0.25">
      <c r="A206" s="112">
        <v>199</v>
      </c>
      <c r="B206" s="119" t="s">
        <v>797</v>
      </c>
      <c r="C206" s="120" t="s">
        <v>796</v>
      </c>
      <c r="D206" s="120"/>
      <c r="E206" s="121"/>
      <c r="F206" s="202"/>
      <c r="G206" s="121"/>
      <c r="H206" s="121"/>
      <c r="I206" s="123"/>
      <c r="J206" s="180"/>
      <c r="K206" s="180"/>
      <c r="L206" s="182"/>
      <c r="M206" s="124"/>
      <c r="N206" s="124"/>
      <c r="O206" s="121" t="s">
        <v>2282</v>
      </c>
      <c r="P206" s="122" t="s">
        <v>2283</v>
      </c>
      <c r="Q206" s="121" t="s">
        <v>2284</v>
      </c>
      <c r="R206" s="124"/>
      <c r="S206" s="110"/>
      <c r="T206" s="110"/>
      <c r="U206" s="110"/>
      <c r="V206" s="110"/>
      <c r="W206" s="110"/>
      <c r="X206" s="110"/>
      <c r="Y206" s="110"/>
      <c r="Z206" s="110"/>
      <c r="AA206" s="110"/>
      <c r="AB206" s="110"/>
      <c r="AC206" s="110"/>
      <c r="AD206" s="110"/>
    </row>
    <row r="207" spans="1:30" ht="12.75" customHeight="1" x14ac:dyDescent="0.25">
      <c r="A207" s="112">
        <v>200</v>
      </c>
      <c r="B207" s="119" t="s">
        <v>801</v>
      </c>
      <c r="C207" s="120" t="s">
        <v>800</v>
      </c>
      <c r="D207" s="120"/>
      <c r="E207" s="121"/>
      <c r="F207" s="202"/>
      <c r="G207" s="121"/>
      <c r="H207" s="121"/>
      <c r="I207" s="123" t="s">
        <v>803</v>
      </c>
      <c r="J207" s="180" t="s">
        <v>3013</v>
      </c>
      <c r="K207" s="180"/>
      <c r="L207" s="182" t="s">
        <v>3014</v>
      </c>
      <c r="M207" s="124" t="s">
        <v>3014</v>
      </c>
      <c r="N207" s="124"/>
      <c r="O207" s="121" t="s">
        <v>2285</v>
      </c>
      <c r="P207" s="122" t="s">
        <v>1839</v>
      </c>
      <c r="Q207" s="121" t="s">
        <v>1840</v>
      </c>
      <c r="R207" s="124"/>
      <c r="S207" s="110"/>
      <c r="T207" s="110"/>
      <c r="U207" s="110"/>
      <c r="V207" s="110"/>
      <c r="W207" s="110"/>
      <c r="X207" s="110"/>
      <c r="Y207" s="110"/>
      <c r="Z207" s="110"/>
      <c r="AA207" s="110"/>
      <c r="AB207" s="110"/>
      <c r="AC207" s="110"/>
      <c r="AD207" s="110"/>
    </row>
    <row r="208" spans="1:30" ht="12.75" customHeight="1" x14ac:dyDescent="0.25">
      <c r="A208" s="112">
        <v>201</v>
      </c>
      <c r="B208" s="119" t="s">
        <v>801</v>
      </c>
      <c r="C208" s="120" t="s">
        <v>804</v>
      </c>
      <c r="D208" s="120"/>
      <c r="E208" s="121"/>
      <c r="F208" s="202"/>
      <c r="G208" s="121"/>
      <c r="H208" s="121"/>
      <c r="I208" s="123" t="s">
        <v>806</v>
      </c>
      <c r="J208" s="180" t="s">
        <v>3013</v>
      </c>
      <c r="K208" s="180"/>
      <c r="L208" s="182" t="s">
        <v>3014</v>
      </c>
      <c r="M208" s="124" t="s">
        <v>3014</v>
      </c>
      <c r="N208" s="124"/>
      <c r="O208" s="121"/>
      <c r="P208" s="122" t="s">
        <v>1839</v>
      </c>
      <c r="Q208" s="121" t="s">
        <v>1840</v>
      </c>
      <c r="R208" s="124"/>
      <c r="S208" s="110"/>
      <c r="T208" s="110"/>
      <c r="U208" s="110"/>
      <c r="V208" s="110"/>
      <c r="W208" s="110"/>
      <c r="X208" s="110"/>
      <c r="Y208" s="110"/>
      <c r="Z208" s="110"/>
      <c r="AA208" s="110"/>
      <c r="AB208" s="110"/>
      <c r="AC208" s="110"/>
      <c r="AD208" s="110"/>
    </row>
    <row r="209" spans="1:30" ht="12.75" customHeight="1" x14ac:dyDescent="0.25">
      <c r="A209" s="112">
        <v>202</v>
      </c>
      <c r="B209" s="119" t="s">
        <v>801</v>
      </c>
      <c r="C209" s="120" t="s">
        <v>807</v>
      </c>
      <c r="D209" s="120"/>
      <c r="E209" s="121"/>
      <c r="F209" s="202"/>
      <c r="G209" s="121"/>
      <c r="H209" s="121"/>
      <c r="I209" s="123" t="s">
        <v>809</v>
      </c>
      <c r="J209" s="180" t="s">
        <v>3013</v>
      </c>
      <c r="K209" s="180"/>
      <c r="L209" s="182" t="s">
        <v>3014</v>
      </c>
      <c r="M209" s="124" t="s">
        <v>3014</v>
      </c>
      <c r="N209" s="124"/>
      <c r="O209" s="121"/>
      <c r="P209" s="122" t="s">
        <v>1839</v>
      </c>
      <c r="Q209" s="121" t="s">
        <v>1840</v>
      </c>
      <c r="R209" s="124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</row>
    <row r="210" spans="1:30" ht="12.75" customHeight="1" x14ac:dyDescent="0.25">
      <c r="A210" s="112">
        <v>203</v>
      </c>
      <c r="B210" s="166" t="s">
        <v>818</v>
      </c>
      <c r="C210" s="167" t="s">
        <v>817</v>
      </c>
      <c r="D210" s="167"/>
      <c r="E210" s="169"/>
      <c r="F210" s="170"/>
      <c r="G210" s="169"/>
      <c r="H210" s="121"/>
      <c r="I210" s="123"/>
      <c r="J210" s="180"/>
      <c r="K210" s="180"/>
      <c r="L210" s="181"/>
      <c r="M210" s="124"/>
      <c r="N210" s="124"/>
      <c r="O210" s="121" t="s">
        <v>2289</v>
      </c>
      <c r="P210" s="122" t="s">
        <v>2290</v>
      </c>
      <c r="Q210" s="121" t="s">
        <v>2291</v>
      </c>
      <c r="R210" s="124"/>
      <c r="S210" s="110"/>
      <c r="T210" s="110"/>
      <c r="U210" s="110"/>
      <c r="V210" s="110"/>
      <c r="W210" s="110"/>
      <c r="X210" s="110"/>
      <c r="Y210" s="110"/>
      <c r="Z210" s="110"/>
      <c r="AA210" s="110"/>
      <c r="AB210" s="110"/>
      <c r="AC210" s="110"/>
      <c r="AD210" s="110"/>
    </row>
    <row r="211" spans="1:30" ht="12.75" customHeight="1" x14ac:dyDescent="0.25">
      <c r="A211" s="112">
        <v>204</v>
      </c>
      <c r="B211" s="166" t="s">
        <v>827</v>
      </c>
      <c r="C211" s="167" t="s">
        <v>825</v>
      </c>
      <c r="D211" s="167"/>
      <c r="E211" s="169"/>
      <c r="F211" s="170"/>
      <c r="G211" s="169"/>
      <c r="H211" s="169"/>
      <c r="I211" s="230" t="s">
        <v>828</v>
      </c>
      <c r="J211" s="231" t="s">
        <v>3040</v>
      </c>
      <c r="K211" s="231"/>
      <c r="L211" s="232" t="s">
        <v>3014</v>
      </c>
      <c r="M211" s="233" t="s">
        <v>3169</v>
      </c>
      <c r="N211" s="233" t="s">
        <v>3170</v>
      </c>
      <c r="O211" s="169"/>
      <c r="P211" s="122" t="s">
        <v>2156</v>
      </c>
      <c r="Q211" s="121" t="s">
        <v>2179</v>
      </c>
      <c r="R211" s="124"/>
      <c r="S211" s="110"/>
      <c r="T211" s="110"/>
      <c r="U211" s="110"/>
      <c r="V211" s="110"/>
      <c r="W211" s="110"/>
      <c r="X211" s="110"/>
      <c r="Y211" s="110"/>
      <c r="Z211" s="110"/>
      <c r="AA211" s="110"/>
      <c r="AB211" s="110"/>
      <c r="AC211" s="110"/>
      <c r="AD211" s="110"/>
    </row>
    <row r="212" spans="1:30" ht="12.75" customHeight="1" x14ac:dyDescent="0.25">
      <c r="A212" s="112">
        <v>205</v>
      </c>
      <c r="B212" s="166" t="s">
        <v>1616</v>
      </c>
      <c r="C212" s="167" t="s">
        <v>2178</v>
      </c>
      <c r="D212" s="167"/>
      <c r="E212" s="169"/>
      <c r="F212" s="170" t="s">
        <v>3171</v>
      </c>
      <c r="G212" s="169"/>
      <c r="H212" s="169"/>
      <c r="I212" s="123"/>
      <c r="J212" s="180"/>
      <c r="K212" s="180"/>
      <c r="L212" s="182"/>
      <c r="M212" s="124"/>
      <c r="N212" s="124"/>
      <c r="O212" s="121"/>
      <c r="P212" s="122" t="s">
        <v>2156</v>
      </c>
      <c r="Q212" s="121" t="s">
        <v>2179</v>
      </c>
      <c r="R212" s="124"/>
      <c r="S212" s="110"/>
      <c r="T212" s="110"/>
      <c r="U212" s="110"/>
      <c r="V212" s="110"/>
      <c r="W212" s="110"/>
      <c r="X212" s="110"/>
      <c r="Y212" s="110"/>
      <c r="Z212" s="110"/>
      <c r="AA212" s="110"/>
      <c r="AB212" s="110"/>
      <c r="AC212" s="110"/>
      <c r="AD212" s="110"/>
    </row>
    <row r="213" spans="1:30" ht="12.75" customHeight="1" x14ac:dyDescent="0.25">
      <c r="A213" s="112">
        <v>206</v>
      </c>
      <c r="B213" s="119" t="s">
        <v>830</v>
      </c>
      <c r="C213" s="120" t="s">
        <v>829</v>
      </c>
      <c r="D213" s="120"/>
      <c r="E213" s="121"/>
      <c r="F213" s="202"/>
      <c r="G213" s="121"/>
      <c r="H213" s="121"/>
      <c r="I213" s="123" t="s">
        <v>832</v>
      </c>
      <c r="J213" s="180" t="s">
        <v>3025</v>
      </c>
      <c r="K213" s="180"/>
      <c r="L213" s="181">
        <v>43018</v>
      </c>
      <c r="M213" s="124" t="s">
        <v>2770</v>
      </c>
      <c r="N213" s="124"/>
      <c r="O213" s="121" t="s">
        <v>2293</v>
      </c>
      <c r="P213" s="122" t="s">
        <v>2294</v>
      </c>
      <c r="Q213" s="121" t="s">
        <v>2295</v>
      </c>
      <c r="R213" s="124"/>
      <c r="S213" s="110"/>
      <c r="T213" s="110"/>
      <c r="U213" s="110"/>
      <c r="V213" s="110"/>
      <c r="W213" s="110"/>
      <c r="X213" s="110"/>
      <c r="Y213" s="110"/>
      <c r="Z213" s="110"/>
      <c r="AA213" s="110"/>
      <c r="AB213" s="110"/>
      <c r="AC213" s="110"/>
      <c r="AD213" s="110"/>
    </row>
    <row r="214" spans="1:30" ht="12.75" customHeight="1" x14ac:dyDescent="0.25">
      <c r="A214" s="112">
        <v>207</v>
      </c>
      <c r="B214" s="119" t="s">
        <v>830</v>
      </c>
      <c r="C214" s="120" t="s">
        <v>2296</v>
      </c>
      <c r="D214" s="120"/>
      <c r="E214" s="121"/>
      <c r="F214" s="202"/>
      <c r="G214" s="121"/>
      <c r="H214" s="121"/>
      <c r="I214" s="123" t="s">
        <v>3172</v>
      </c>
      <c r="J214" s="180" t="s">
        <v>3025</v>
      </c>
      <c r="K214" s="180"/>
      <c r="L214" s="181">
        <v>43018</v>
      </c>
      <c r="M214" s="124" t="s">
        <v>2770</v>
      </c>
      <c r="N214" s="124"/>
      <c r="O214" s="121" t="s">
        <v>2297</v>
      </c>
      <c r="P214" s="122" t="s">
        <v>2294</v>
      </c>
      <c r="Q214" s="121" t="s">
        <v>2295</v>
      </c>
      <c r="R214" s="124"/>
      <c r="S214" s="110"/>
      <c r="T214" s="110"/>
      <c r="U214" s="110"/>
      <c r="V214" s="110"/>
      <c r="W214" s="110"/>
      <c r="X214" s="110"/>
      <c r="Y214" s="110"/>
      <c r="Z214" s="110"/>
      <c r="AA214" s="110"/>
      <c r="AB214" s="110"/>
      <c r="AC214" s="110"/>
      <c r="AD214" s="110"/>
    </row>
    <row r="215" spans="1:30" ht="12.75" customHeight="1" x14ac:dyDescent="0.25">
      <c r="A215" s="112">
        <v>208</v>
      </c>
      <c r="B215" s="119" t="s">
        <v>2298</v>
      </c>
      <c r="C215" s="120" t="s">
        <v>833</v>
      </c>
      <c r="D215" s="120"/>
      <c r="E215" s="121"/>
      <c r="F215" s="202"/>
      <c r="G215" s="121"/>
      <c r="H215" s="121"/>
      <c r="I215" s="123" t="s">
        <v>835</v>
      </c>
      <c r="J215" s="180" t="s">
        <v>3025</v>
      </c>
      <c r="K215" s="180"/>
      <c r="L215" s="181">
        <v>43018</v>
      </c>
      <c r="M215" s="124" t="s">
        <v>2770</v>
      </c>
      <c r="N215" s="124"/>
      <c r="O215" s="121" t="s">
        <v>2299</v>
      </c>
      <c r="P215" s="122" t="s">
        <v>2294</v>
      </c>
      <c r="Q215" s="121" t="s">
        <v>2295</v>
      </c>
      <c r="R215" s="124"/>
      <c r="S215" s="110"/>
      <c r="T215" s="110"/>
      <c r="U215" s="110"/>
      <c r="V215" s="110"/>
      <c r="W215" s="110"/>
      <c r="X215" s="110"/>
      <c r="Y215" s="110"/>
      <c r="Z215" s="110"/>
      <c r="AA215" s="110"/>
      <c r="AB215" s="110"/>
      <c r="AC215" s="110"/>
      <c r="AD215" s="110"/>
    </row>
    <row r="216" spans="1:30" ht="12.75" customHeight="1" x14ac:dyDescent="0.25">
      <c r="A216" s="112">
        <v>209</v>
      </c>
      <c r="B216" s="119" t="s">
        <v>837</v>
      </c>
      <c r="C216" s="120" t="s">
        <v>836</v>
      </c>
      <c r="D216" s="120"/>
      <c r="E216" s="121"/>
      <c r="F216" s="202"/>
      <c r="G216" s="121"/>
      <c r="H216" s="121" t="s">
        <v>3173</v>
      </c>
      <c r="I216" s="123" t="s">
        <v>839</v>
      </c>
      <c r="J216" s="180" t="s">
        <v>3034</v>
      </c>
      <c r="K216" s="180"/>
      <c r="L216" s="181">
        <v>43147</v>
      </c>
      <c r="M216" s="124" t="s">
        <v>2770</v>
      </c>
      <c r="N216" s="124"/>
      <c r="O216" s="121" t="s">
        <v>2305</v>
      </c>
      <c r="P216" s="122" t="s">
        <v>2306</v>
      </c>
      <c r="Q216" s="121" t="s">
        <v>2307</v>
      </c>
      <c r="R216" s="124"/>
      <c r="S216" s="110"/>
      <c r="T216" s="110"/>
      <c r="U216" s="110"/>
      <c r="V216" s="110"/>
      <c r="W216" s="110"/>
      <c r="X216" s="110"/>
      <c r="Y216" s="110"/>
      <c r="Z216" s="110"/>
      <c r="AA216" s="110"/>
      <c r="AB216" s="110"/>
      <c r="AC216" s="110"/>
      <c r="AD216" s="110"/>
    </row>
    <row r="217" spans="1:30" ht="12.75" customHeight="1" x14ac:dyDescent="0.25">
      <c r="A217" s="112">
        <v>210</v>
      </c>
      <c r="B217" s="119" t="s">
        <v>841</v>
      </c>
      <c r="C217" s="120" t="s">
        <v>840</v>
      </c>
      <c r="D217" s="120"/>
      <c r="E217" s="121"/>
      <c r="F217" s="202"/>
      <c r="G217" s="121"/>
      <c r="H217" s="121" t="s">
        <v>3174</v>
      </c>
      <c r="I217" s="123" t="s">
        <v>843</v>
      </c>
      <c r="J217" s="180" t="s">
        <v>3006</v>
      </c>
      <c r="K217" s="180"/>
      <c r="L217" s="181">
        <v>39264</v>
      </c>
      <c r="M217" s="124" t="s">
        <v>2770</v>
      </c>
      <c r="N217" s="124"/>
      <c r="O217" s="121" t="s">
        <v>2309</v>
      </c>
      <c r="P217" s="122" t="s">
        <v>1835</v>
      </c>
      <c r="Q217" s="121" t="s">
        <v>1836</v>
      </c>
      <c r="R217" s="124"/>
      <c r="S217" s="110"/>
      <c r="T217" s="110"/>
      <c r="U217" s="110"/>
      <c r="V217" s="110"/>
      <c r="W217" s="110"/>
      <c r="X217" s="110"/>
      <c r="Y217" s="110"/>
      <c r="Z217" s="110"/>
      <c r="AA217" s="110"/>
      <c r="AB217" s="110"/>
      <c r="AC217" s="110"/>
      <c r="AD217" s="110"/>
    </row>
    <row r="218" spans="1:30" ht="12.75" customHeight="1" x14ac:dyDescent="0.25">
      <c r="A218" s="112">
        <v>211</v>
      </c>
      <c r="B218" s="119" t="s">
        <v>845</v>
      </c>
      <c r="C218" s="120" t="s">
        <v>844</v>
      </c>
      <c r="D218" s="120"/>
      <c r="E218" s="121"/>
      <c r="F218" s="202"/>
      <c r="G218" s="121"/>
      <c r="H218" s="121" t="s">
        <v>3175</v>
      </c>
      <c r="I218" s="123" t="s">
        <v>847</v>
      </c>
      <c r="J218" s="180" t="s">
        <v>3022</v>
      </c>
      <c r="K218" s="180"/>
      <c r="L218" s="181">
        <v>43595</v>
      </c>
      <c r="M218" s="124" t="s">
        <v>2770</v>
      </c>
      <c r="N218" s="124"/>
      <c r="O218" s="121" t="s">
        <v>2311</v>
      </c>
      <c r="P218" s="122" t="s">
        <v>2312</v>
      </c>
      <c r="Q218" s="121" t="s">
        <v>2313</v>
      </c>
      <c r="R218" s="124"/>
      <c r="S218" s="110"/>
      <c r="T218" s="110"/>
      <c r="U218" s="110"/>
      <c r="V218" s="110"/>
      <c r="W218" s="110"/>
      <c r="X218" s="110"/>
      <c r="Y218" s="110"/>
      <c r="Z218" s="110"/>
      <c r="AA218" s="110"/>
      <c r="AB218" s="110"/>
      <c r="AC218" s="110"/>
      <c r="AD218" s="110"/>
    </row>
    <row r="219" spans="1:30" ht="12.75" customHeight="1" x14ac:dyDescent="0.25">
      <c r="A219" s="112">
        <v>212</v>
      </c>
      <c r="B219" s="119" t="s">
        <v>849</v>
      </c>
      <c r="C219" s="120" t="s">
        <v>848</v>
      </c>
      <c r="D219" s="120"/>
      <c r="E219" s="121"/>
      <c r="F219" s="202"/>
      <c r="G219" s="121"/>
      <c r="H219" s="121"/>
      <c r="I219" s="123" t="s">
        <v>851</v>
      </c>
      <c r="J219" s="180" t="s">
        <v>3022</v>
      </c>
      <c r="K219" s="180"/>
      <c r="L219" s="181">
        <v>39566</v>
      </c>
      <c r="M219" s="124" t="s">
        <v>2770</v>
      </c>
      <c r="N219" s="124"/>
      <c r="O219" s="121"/>
      <c r="P219" s="122" t="s">
        <v>1666</v>
      </c>
      <c r="Q219" s="121" t="s">
        <v>2315</v>
      </c>
      <c r="R219" s="124"/>
      <c r="S219" s="110"/>
      <c r="T219" s="110"/>
      <c r="U219" s="110"/>
      <c r="V219" s="110"/>
      <c r="W219" s="110"/>
      <c r="X219" s="110"/>
      <c r="Y219" s="110"/>
      <c r="Z219" s="110"/>
      <c r="AA219" s="110"/>
      <c r="AB219" s="110"/>
      <c r="AC219" s="110"/>
      <c r="AD219" s="110"/>
    </row>
    <row r="220" spans="1:30" ht="12.75" customHeight="1" x14ac:dyDescent="0.25">
      <c r="A220" s="112">
        <v>213</v>
      </c>
      <c r="B220" s="119" t="s">
        <v>853</v>
      </c>
      <c r="C220" s="120" t="s">
        <v>852</v>
      </c>
      <c r="D220" s="120"/>
      <c r="E220" s="121"/>
      <c r="F220" s="202" t="s">
        <v>3176</v>
      </c>
      <c r="G220" s="121" t="s">
        <v>3143</v>
      </c>
      <c r="H220" s="121"/>
      <c r="I220" s="123" t="s">
        <v>854</v>
      </c>
      <c r="J220" s="180" t="s">
        <v>3040</v>
      </c>
      <c r="K220" s="180"/>
      <c r="L220" s="182" t="s">
        <v>3014</v>
      </c>
      <c r="M220" s="124" t="s">
        <v>3029</v>
      </c>
      <c r="N220" s="124"/>
      <c r="O220" s="121"/>
      <c r="P220" s="122" t="s">
        <v>1666</v>
      </c>
      <c r="Q220" s="121" t="s">
        <v>1667</v>
      </c>
      <c r="R220" s="124"/>
      <c r="S220" s="110"/>
      <c r="T220" s="110"/>
      <c r="U220" s="110"/>
      <c r="V220" s="110"/>
      <c r="W220" s="110"/>
      <c r="X220" s="110"/>
      <c r="Y220" s="110"/>
      <c r="Z220" s="110"/>
      <c r="AA220" s="110"/>
      <c r="AB220" s="110"/>
      <c r="AC220" s="110"/>
      <c r="AD220" s="110"/>
    </row>
    <row r="221" spans="1:30" ht="12.75" customHeight="1" x14ac:dyDescent="0.25">
      <c r="A221" s="112">
        <v>214</v>
      </c>
      <c r="B221" s="166" t="s">
        <v>870</v>
      </c>
      <c r="C221" s="167" t="s">
        <v>869</v>
      </c>
      <c r="D221" s="167"/>
      <c r="E221" s="169"/>
      <c r="F221" s="170"/>
      <c r="G221" s="169"/>
      <c r="H221" s="169"/>
      <c r="I221" s="123"/>
      <c r="J221" s="180"/>
      <c r="K221" s="180"/>
      <c r="L221" s="182"/>
      <c r="M221" s="124"/>
      <c r="N221" s="124"/>
      <c r="O221" s="121" t="s">
        <v>2330</v>
      </c>
      <c r="P221" s="122" t="s">
        <v>2331</v>
      </c>
      <c r="Q221" s="121" t="s">
        <v>2332</v>
      </c>
      <c r="R221" s="124"/>
      <c r="S221" s="110"/>
      <c r="T221" s="110"/>
      <c r="U221" s="110"/>
      <c r="V221" s="110"/>
      <c r="W221" s="110"/>
      <c r="X221" s="110"/>
      <c r="Y221" s="110"/>
      <c r="Z221" s="110"/>
      <c r="AA221" s="110"/>
      <c r="AB221" s="110"/>
      <c r="AC221" s="110"/>
      <c r="AD221" s="110"/>
    </row>
    <row r="222" spans="1:30" ht="12.75" customHeight="1" x14ac:dyDescent="0.25">
      <c r="A222" s="112">
        <v>215</v>
      </c>
      <c r="B222" s="166" t="s">
        <v>856</v>
      </c>
      <c r="C222" s="167" t="s">
        <v>855</v>
      </c>
      <c r="D222" s="167"/>
      <c r="E222" s="169"/>
      <c r="F222" s="170"/>
      <c r="G222" s="169"/>
      <c r="H222" s="169" t="s">
        <v>3177</v>
      </c>
      <c r="I222" s="123" t="s">
        <v>858</v>
      </c>
      <c r="J222" s="180" t="s">
        <v>3025</v>
      </c>
      <c r="K222" s="180"/>
      <c r="L222" s="181">
        <v>41579</v>
      </c>
      <c r="M222" s="124" t="s">
        <v>3007</v>
      </c>
      <c r="N222" s="124"/>
      <c r="O222" s="121" t="s">
        <v>2317</v>
      </c>
      <c r="P222" s="122" t="s">
        <v>2318</v>
      </c>
      <c r="Q222" s="121" t="s">
        <v>2319</v>
      </c>
      <c r="R222" s="124"/>
      <c r="S222" s="110"/>
      <c r="T222" s="110"/>
      <c r="U222" s="110"/>
      <c r="V222" s="110"/>
      <c r="W222" s="110"/>
      <c r="X222" s="110"/>
      <c r="Y222" s="110"/>
      <c r="Z222" s="110"/>
      <c r="AA222" s="110"/>
      <c r="AB222" s="110"/>
      <c r="AC222" s="110"/>
      <c r="AD222" s="110"/>
    </row>
    <row r="223" spans="1:30" ht="12.75" customHeight="1" x14ac:dyDescent="0.25">
      <c r="A223" s="112">
        <v>216</v>
      </c>
      <c r="B223" s="119" t="s">
        <v>2320</v>
      </c>
      <c r="C223" s="120" t="s">
        <v>861</v>
      </c>
      <c r="D223" s="120"/>
      <c r="E223" s="121"/>
      <c r="F223" s="202"/>
      <c r="G223" s="121"/>
      <c r="H223" s="121"/>
      <c r="I223" s="123" t="s">
        <v>864</v>
      </c>
      <c r="J223" s="180" t="s">
        <v>3025</v>
      </c>
      <c r="K223" s="180"/>
      <c r="L223" s="181">
        <v>43831</v>
      </c>
      <c r="M223" s="124" t="s">
        <v>3178</v>
      </c>
      <c r="N223" s="124"/>
      <c r="O223" s="121"/>
      <c r="P223" s="129" t="s">
        <v>2160</v>
      </c>
      <c r="Q223" s="121" t="s">
        <v>2161</v>
      </c>
      <c r="R223" s="124"/>
      <c r="S223" s="110"/>
      <c r="T223" s="110"/>
      <c r="U223" s="110"/>
      <c r="V223" s="110"/>
      <c r="W223" s="110"/>
      <c r="X223" s="110"/>
      <c r="Y223" s="110"/>
      <c r="Z223" s="110"/>
      <c r="AA223" s="110"/>
      <c r="AB223" s="110"/>
      <c r="AC223" s="110"/>
      <c r="AD223" s="110"/>
    </row>
    <row r="224" spans="1:30" ht="12.75" customHeight="1" x14ac:dyDescent="0.25">
      <c r="A224" s="112">
        <v>217</v>
      </c>
      <c r="B224" s="119" t="s">
        <v>860</v>
      </c>
      <c r="C224" s="120" t="s">
        <v>859</v>
      </c>
      <c r="D224" s="120"/>
      <c r="E224" s="121"/>
      <c r="F224" s="202"/>
      <c r="G224" s="121"/>
      <c r="H224" s="121"/>
      <c r="I224" s="123"/>
      <c r="J224" s="180"/>
      <c r="K224" s="180"/>
      <c r="L224" s="182"/>
      <c r="M224" s="124"/>
      <c r="N224" s="124"/>
      <c r="O224" s="121" t="s">
        <v>2323</v>
      </c>
      <c r="P224" s="122"/>
      <c r="Q224" s="121" t="s">
        <v>2324</v>
      </c>
      <c r="R224" s="124"/>
      <c r="S224" s="110"/>
      <c r="T224" s="110"/>
      <c r="U224" s="110"/>
      <c r="V224" s="110"/>
      <c r="W224" s="110"/>
      <c r="X224" s="110"/>
      <c r="Y224" s="110"/>
      <c r="Z224" s="110"/>
      <c r="AA224" s="110"/>
      <c r="AB224" s="110"/>
      <c r="AC224" s="110"/>
      <c r="AD224" s="110"/>
    </row>
    <row r="225" spans="1:30" ht="12.75" customHeight="1" x14ac:dyDescent="0.25">
      <c r="A225" s="112">
        <v>218</v>
      </c>
      <c r="B225" s="119" t="s">
        <v>2933</v>
      </c>
      <c r="C225" s="120" t="s">
        <v>2934</v>
      </c>
      <c r="D225" s="120"/>
      <c r="E225" s="121"/>
      <c r="F225" s="202"/>
      <c r="G225" s="121"/>
      <c r="H225" s="121"/>
      <c r="I225" s="123"/>
      <c r="J225" s="180"/>
      <c r="K225" s="180"/>
      <c r="L225" s="182"/>
      <c r="M225" s="124"/>
      <c r="N225" s="124"/>
      <c r="O225" s="121"/>
      <c r="P225" s="122" t="s">
        <v>2935</v>
      </c>
      <c r="Q225" s="121" t="s">
        <v>2936</v>
      </c>
      <c r="R225" s="124"/>
      <c r="S225" s="110"/>
      <c r="T225" s="110"/>
      <c r="U225" s="110"/>
      <c r="V225" s="110"/>
      <c r="W225" s="110"/>
      <c r="X225" s="110"/>
      <c r="Y225" s="110"/>
      <c r="Z225" s="110"/>
      <c r="AA225" s="110"/>
      <c r="AB225" s="110"/>
      <c r="AC225" s="110"/>
      <c r="AD225" s="110"/>
    </row>
    <row r="226" spans="1:30" ht="12.75" customHeight="1" x14ac:dyDescent="0.25">
      <c r="A226" s="112">
        <v>219</v>
      </c>
      <c r="B226" s="119" t="s">
        <v>866</v>
      </c>
      <c r="C226" s="120" t="s">
        <v>865</v>
      </c>
      <c r="D226" s="120"/>
      <c r="E226" s="121"/>
      <c r="F226" s="202"/>
      <c r="G226" s="121"/>
      <c r="H226" s="121"/>
      <c r="I226" s="123"/>
      <c r="J226" s="180"/>
      <c r="K226" s="180"/>
      <c r="L226" s="182"/>
      <c r="M226" s="124"/>
      <c r="N226" s="124"/>
      <c r="O226" s="121" t="s">
        <v>2326</v>
      </c>
      <c r="P226" s="122" t="s">
        <v>2327</v>
      </c>
      <c r="Q226" s="121" t="s">
        <v>2328</v>
      </c>
      <c r="R226" s="124"/>
      <c r="S226" s="110"/>
      <c r="T226" s="110"/>
      <c r="U226" s="110"/>
      <c r="V226" s="110"/>
      <c r="W226" s="110"/>
      <c r="X226" s="110"/>
      <c r="Y226" s="110"/>
      <c r="Z226" s="110"/>
      <c r="AA226" s="110"/>
      <c r="AB226" s="110"/>
      <c r="AC226" s="110"/>
      <c r="AD226" s="110"/>
    </row>
    <row r="227" spans="1:30" ht="12.75" customHeight="1" x14ac:dyDescent="0.25">
      <c r="A227" s="112">
        <v>220</v>
      </c>
      <c r="B227" s="166" t="s">
        <v>874</v>
      </c>
      <c r="C227" s="167" t="s">
        <v>873</v>
      </c>
      <c r="D227" s="167"/>
      <c r="E227" s="169"/>
      <c r="F227" s="170"/>
      <c r="G227" s="169"/>
      <c r="H227" s="169"/>
      <c r="I227" s="123" t="s">
        <v>876</v>
      </c>
      <c r="J227" s="180" t="s">
        <v>3025</v>
      </c>
      <c r="K227" s="180"/>
      <c r="L227" s="181">
        <v>44488</v>
      </c>
      <c r="M227" s="124" t="s">
        <v>2770</v>
      </c>
      <c r="N227" s="124"/>
      <c r="O227" s="121">
        <v>3326027</v>
      </c>
      <c r="P227" s="122" t="s">
        <v>2334</v>
      </c>
      <c r="Q227" s="121" t="s">
        <v>2335</v>
      </c>
      <c r="R227" s="124"/>
      <c r="S227" s="110"/>
      <c r="T227" s="110"/>
      <c r="U227" s="110"/>
      <c r="V227" s="110"/>
      <c r="W227" s="110"/>
      <c r="X227" s="110"/>
      <c r="Y227" s="110"/>
      <c r="Z227" s="110"/>
      <c r="AA227" s="110"/>
      <c r="AB227" s="110"/>
      <c r="AC227" s="110"/>
      <c r="AD227" s="110"/>
    </row>
    <row r="228" spans="1:30" ht="12.75" customHeight="1" x14ac:dyDescent="0.25">
      <c r="A228" s="112">
        <v>221</v>
      </c>
      <c r="B228" s="166" t="s">
        <v>878</v>
      </c>
      <c r="C228" s="167" t="s">
        <v>877</v>
      </c>
      <c r="D228" s="167"/>
      <c r="E228" s="169" t="s">
        <v>3179</v>
      </c>
      <c r="F228" s="170"/>
      <c r="G228" s="169" t="s">
        <v>3004</v>
      </c>
      <c r="H228" s="169"/>
      <c r="I228" s="123" t="s">
        <v>3180</v>
      </c>
      <c r="J228" s="180" t="s">
        <v>3013</v>
      </c>
      <c r="K228" s="180"/>
      <c r="L228" s="182" t="s">
        <v>3014</v>
      </c>
      <c r="M228" s="124" t="s">
        <v>3181</v>
      </c>
      <c r="N228" s="124"/>
      <c r="O228" s="121"/>
      <c r="P228" s="122" t="s">
        <v>1839</v>
      </c>
      <c r="Q228" s="121" t="s">
        <v>1840</v>
      </c>
      <c r="R228" s="124"/>
      <c r="S228" s="110"/>
      <c r="T228" s="110"/>
      <c r="U228" s="110"/>
      <c r="V228" s="110"/>
      <c r="W228" s="110"/>
      <c r="X228" s="110"/>
      <c r="Y228" s="110"/>
      <c r="Z228" s="110"/>
      <c r="AA228" s="110"/>
      <c r="AB228" s="110"/>
      <c r="AC228" s="110"/>
      <c r="AD228" s="110"/>
    </row>
    <row r="229" spans="1:30" ht="12.75" customHeight="1" x14ac:dyDescent="0.25">
      <c r="A229" s="112">
        <v>222</v>
      </c>
      <c r="B229" s="119" t="s">
        <v>882</v>
      </c>
      <c r="C229" s="120" t="s">
        <v>881</v>
      </c>
      <c r="D229" s="120"/>
      <c r="E229" s="121"/>
      <c r="F229" s="202"/>
      <c r="G229" s="121"/>
      <c r="H229" s="121"/>
      <c r="I229" s="123" t="s">
        <v>3182</v>
      </c>
      <c r="J229" s="180" t="s">
        <v>3013</v>
      </c>
      <c r="K229" s="180"/>
      <c r="L229" s="182" t="s">
        <v>3014</v>
      </c>
      <c r="M229" s="124" t="s">
        <v>3181</v>
      </c>
      <c r="N229" s="124"/>
      <c r="O229" s="121" t="s">
        <v>2336</v>
      </c>
      <c r="P229" s="122" t="s">
        <v>1839</v>
      </c>
      <c r="Q229" s="121" t="s">
        <v>1840</v>
      </c>
      <c r="R229" s="124"/>
      <c r="S229" s="110"/>
      <c r="T229" s="110"/>
      <c r="U229" s="110"/>
      <c r="V229" s="110"/>
      <c r="W229" s="110"/>
      <c r="X229" s="110"/>
      <c r="Y229" s="110"/>
      <c r="Z229" s="110"/>
      <c r="AA229" s="110"/>
      <c r="AB229" s="110"/>
      <c r="AC229" s="110"/>
      <c r="AD229" s="110"/>
    </row>
    <row r="230" spans="1:30" ht="12.75" customHeight="1" x14ac:dyDescent="0.25">
      <c r="A230" s="112">
        <v>223</v>
      </c>
      <c r="B230" s="119" t="s">
        <v>885</v>
      </c>
      <c r="C230" s="120" t="s">
        <v>884</v>
      </c>
      <c r="D230" s="120"/>
      <c r="E230" s="121"/>
      <c r="F230" s="202"/>
      <c r="G230" s="121"/>
      <c r="H230" s="121"/>
      <c r="I230" s="123" t="s">
        <v>92</v>
      </c>
      <c r="J230" s="180" t="s">
        <v>3034</v>
      </c>
      <c r="K230" s="180"/>
      <c r="L230" s="181">
        <v>44482</v>
      </c>
      <c r="M230" s="124" t="s">
        <v>2770</v>
      </c>
      <c r="N230" s="124"/>
      <c r="O230" s="121" t="s">
        <v>2338</v>
      </c>
      <c r="P230" s="129" t="s">
        <v>1699</v>
      </c>
      <c r="Q230" s="121" t="s">
        <v>2339</v>
      </c>
      <c r="R230" s="124"/>
      <c r="S230" s="110"/>
      <c r="T230" s="110"/>
      <c r="U230" s="110"/>
      <c r="V230" s="110"/>
      <c r="W230" s="110"/>
      <c r="X230" s="110"/>
      <c r="Y230" s="110"/>
      <c r="Z230" s="110"/>
      <c r="AA230" s="110"/>
      <c r="AB230" s="110"/>
      <c r="AC230" s="110"/>
      <c r="AD230" s="110"/>
    </row>
    <row r="231" spans="1:30" ht="12.75" customHeight="1" x14ac:dyDescent="0.25">
      <c r="A231" s="112">
        <v>224</v>
      </c>
      <c r="B231" s="119" t="s">
        <v>888</v>
      </c>
      <c r="C231" s="120" t="s">
        <v>891</v>
      </c>
      <c r="D231" s="120"/>
      <c r="E231" s="121"/>
      <c r="F231" s="202"/>
      <c r="G231" s="121"/>
      <c r="H231" s="121"/>
      <c r="I231" s="123" t="s">
        <v>893</v>
      </c>
      <c r="J231" s="180" t="s">
        <v>3022</v>
      </c>
      <c r="K231" s="180"/>
      <c r="L231" s="181">
        <v>41872</v>
      </c>
      <c r="M231" s="124" t="s">
        <v>2770</v>
      </c>
      <c r="N231" s="124"/>
      <c r="O231" s="121" t="s">
        <v>2341</v>
      </c>
      <c r="P231" s="122" t="s">
        <v>2342</v>
      </c>
      <c r="Q231" s="121" t="s">
        <v>2343</v>
      </c>
      <c r="R231" s="124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</row>
    <row r="232" spans="1:30" ht="12.75" customHeight="1" x14ac:dyDescent="0.25">
      <c r="A232" s="112">
        <v>225</v>
      </c>
      <c r="B232" s="119" t="s">
        <v>892</v>
      </c>
      <c r="C232" s="120" t="s">
        <v>887</v>
      </c>
      <c r="D232" s="120"/>
      <c r="E232" s="121"/>
      <c r="F232" s="202"/>
      <c r="G232" s="121"/>
      <c r="H232" s="121"/>
      <c r="I232" s="123" t="s">
        <v>890</v>
      </c>
      <c r="J232" s="180" t="s">
        <v>3022</v>
      </c>
      <c r="K232" s="180"/>
      <c r="L232" s="181">
        <v>41872</v>
      </c>
      <c r="M232" s="124" t="s">
        <v>2770</v>
      </c>
      <c r="N232" s="124"/>
      <c r="O232" s="121" t="s">
        <v>2344</v>
      </c>
      <c r="P232" s="122" t="s">
        <v>2342</v>
      </c>
      <c r="Q232" s="121" t="s">
        <v>2343</v>
      </c>
      <c r="R232" s="124"/>
      <c r="S232" s="110"/>
      <c r="T232" s="110"/>
      <c r="U232" s="110"/>
      <c r="V232" s="110"/>
      <c r="W232" s="110"/>
      <c r="X232" s="110"/>
      <c r="Y232" s="110"/>
      <c r="Z232" s="110"/>
      <c r="AA232" s="110"/>
      <c r="AB232" s="110"/>
      <c r="AC232" s="110"/>
      <c r="AD232" s="110"/>
    </row>
    <row r="233" spans="1:30" ht="12.75" customHeight="1" x14ac:dyDescent="0.25">
      <c r="A233" s="112">
        <v>226</v>
      </c>
      <c r="B233" s="234" t="s">
        <v>895</v>
      </c>
      <c r="C233" s="235" t="s">
        <v>894</v>
      </c>
      <c r="D233" s="235" t="s">
        <v>3164</v>
      </c>
      <c r="E233" s="121"/>
      <c r="F233" s="202"/>
      <c r="G233" s="121"/>
      <c r="H233" s="121"/>
      <c r="I233" s="123" t="s">
        <v>897</v>
      </c>
      <c r="J233" s="180" t="s">
        <v>3022</v>
      </c>
      <c r="K233" s="180"/>
      <c r="L233" s="181">
        <v>44197</v>
      </c>
      <c r="M233" s="124" t="s">
        <v>3183</v>
      </c>
      <c r="N233" s="124"/>
      <c r="O233" s="121" t="s">
        <v>2345</v>
      </c>
      <c r="P233" s="122" t="s">
        <v>2346</v>
      </c>
      <c r="Q233" s="121" t="s">
        <v>2347</v>
      </c>
      <c r="R233" s="124"/>
      <c r="S233" s="110"/>
      <c r="T233" s="110"/>
      <c r="U233" s="110"/>
      <c r="V233" s="110"/>
      <c r="W233" s="110"/>
      <c r="X233" s="110"/>
      <c r="Y233" s="110"/>
      <c r="Z233" s="110"/>
      <c r="AA233" s="110"/>
      <c r="AB233" s="110"/>
      <c r="AC233" s="110"/>
      <c r="AD233" s="110"/>
    </row>
    <row r="234" spans="1:30" ht="12.75" customHeight="1" x14ac:dyDescent="0.25">
      <c r="A234" s="112">
        <v>227</v>
      </c>
      <c r="B234" s="119" t="s">
        <v>899</v>
      </c>
      <c r="C234" s="120" t="s">
        <v>898</v>
      </c>
      <c r="D234" s="120"/>
      <c r="E234" s="121"/>
      <c r="F234" s="202"/>
      <c r="G234" s="121"/>
      <c r="H234" s="121"/>
      <c r="I234" s="123" t="s">
        <v>127</v>
      </c>
      <c r="J234" s="180" t="s">
        <v>3028</v>
      </c>
      <c r="K234" s="180"/>
      <c r="L234" s="182" t="s">
        <v>3014</v>
      </c>
      <c r="M234" s="124" t="s">
        <v>3014</v>
      </c>
      <c r="N234" s="124"/>
      <c r="O234" s="121"/>
      <c r="P234" s="122" t="s">
        <v>2349</v>
      </c>
      <c r="Q234" s="121" t="s">
        <v>2350</v>
      </c>
      <c r="R234" s="124"/>
      <c r="S234" s="110"/>
      <c r="T234" s="110"/>
      <c r="U234" s="110"/>
      <c r="V234" s="110"/>
      <c r="W234" s="110"/>
      <c r="X234" s="110"/>
      <c r="Y234" s="110"/>
      <c r="Z234" s="110"/>
      <c r="AA234" s="110"/>
      <c r="AB234" s="110"/>
      <c r="AC234" s="110"/>
      <c r="AD234" s="110"/>
    </row>
    <row r="235" spans="1:30" ht="12.75" customHeight="1" x14ac:dyDescent="0.25">
      <c r="A235" s="112">
        <v>228</v>
      </c>
      <c r="B235" s="166" t="s">
        <v>906</v>
      </c>
      <c r="C235" s="167" t="s">
        <v>905</v>
      </c>
      <c r="D235" s="167"/>
      <c r="E235" s="169"/>
      <c r="F235" s="170" t="s">
        <v>3184</v>
      </c>
      <c r="G235" s="121"/>
      <c r="H235" s="121" t="s">
        <v>3185</v>
      </c>
      <c r="I235" s="123"/>
      <c r="J235" s="180"/>
      <c r="K235" s="180"/>
      <c r="L235" s="182"/>
      <c r="M235" s="124"/>
      <c r="N235" s="124" t="s">
        <v>3186</v>
      </c>
      <c r="O235" s="121"/>
      <c r="P235" s="144" t="s">
        <v>2355</v>
      </c>
      <c r="Q235" s="121" t="s">
        <v>2356</v>
      </c>
      <c r="R235" s="124"/>
      <c r="S235" s="110"/>
      <c r="T235" s="110"/>
      <c r="U235" s="110"/>
      <c r="V235" s="110"/>
      <c r="W235" s="110"/>
      <c r="X235" s="110"/>
      <c r="Y235" s="110"/>
      <c r="Z235" s="110"/>
      <c r="AA235" s="110"/>
      <c r="AB235" s="110"/>
      <c r="AC235" s="110"/>
      <c r="AD235" s="110"/>
    </row>
    <row r="236" spans="1:30" ht="12.75" customHeight="1" x14ac:dyDescent="0.25">
      <c r="A236" s="112">
        <v>229</v>
      </c>
      <c r="B236" s="119" t="s">
        <v>902</v>
      </c>
      <c r="C236" s="120" t="s">
        <v>901</v>
      </c>
      <c r="D236" s="120"/>
      <c r="E236" s="121"/>
      <c r="F236" s="202"/>
      <c r="G236" s="121"/>
      <c r="H236" s="121"/>
      <c r="I236" s="123" t="s">
        <v>904</v>
      </c>
      <c r="J236" s="180" t="s">
        <v>3028</v>
      </c>
      <c r="K236" s="180"/>
      <c r="L236" s="182" t="s">
        <v>3014</v>
      </c>
      <c r="M236" s="124" t="s">
        <v>3187</v>
      </c>
      <c r="N236" s="124"/>
      <c r="O236" s="121"/>
      <c r="P236" s="122" t="s">
        <v>2352</v>
      </c>
      <c r="Q236" s="121" t="s">
        <v>2353</v>
      </c>
      <c r="R236" s="124"/>
      <c r="S236" s="110"/>
      <c r="T236" s="110"/>
      <c r="U236" s="110"/>
      <c r="V236" s="110"/>
      <c r="W236" s="110"/>
      <c r="X236" s="110"/>
      <c r="Y236" s="110"/>
      <c r="Z236" s="110"/>
      <c r="AA236" s="110"/>
      <c r="AB236" s="110"/>
      <c r="AC236" s="110"/>
      <c r="AD236" s="110"/>
    </row>
    <row r="237" spans="1:30" ht="12.75" customHeight="1" x14ac:dyDescent="0.25">
      <c r="A237" s="112">
        <v>230</v>
      </c>
      <c r="B237" s="119" t="s">
        <v>910</v>
      </c>
      <c r="C237" s="120" t="s">
        <v>909</v>
      </c>
      <c r="D237" s="120"/>
      <c r="E237" s="121"/>
      <c r="F237" s="202"/>
      <c r="G237" s="121"/>
      <c r="H237" s="121"/>
      <c r="I237" s="123" t="s">
        <v>912</v>
      </c>
      <c r="J237" s="180" t="s">
        <v>3028</v>
      </c>
      <c r="K237" s="180"/>
      <c r="L237" s="182" t="s">
        <v>3014</v>
      </c>
      <c r="M237" s="124" t="s">
        <v>3014</v>
      </c>
      <c r="N237" s="124"/>
      <c r="O237" s="121" t="s">
        <v>2358</v>
      </c>
      <c r="P237" s="122" t="s">
        <v>2359</v>
      </c>
      <c r="Q237" s="121" t="s">
        <v>2360</v>
      </c>
      <c r="R237" s="124"/>
      <c r="S237" s="110"/>
      <c r="T237" s="110"/>
      <c r="U237" s="110"/>
      <c r="V237" s="110"/>
      <c r="W237" s="110"/>
      <c r="X237" s="110"/>
      <c r="Y237" s="110"/>
      <c r="Z237" s="110"/>
      <c r="AA237" s="110"/>
      <c r="AB237" s="110"/>
      <c r="AC237" s="110"/>
      <c r="AD237" s="110"/>
    </row>
    <row r="238" spans="1:30" ht="12.75" customHeight="1" x14ac:dyDescent="0.25">
      <c r="A238" s="112">
        <v>231</v>
      </c>
      <c r="B238" s="166" t="s">
        <v>2937</v>
      </c>
      <c r="C238" s="167" t="s">
        <v>2938</v>
      </c>
      <c r="D238" s="167"/>
      <c r="E238" s="169"/>
      <c r="F238" s="170"/>
      <c r="G238" s="169"/>
      <c r="H238" s="121"/>
      <c r="I238" s="123" t="s">
        <v>3188</v>
      </c>
      <c r="J238" s="180" t="s">
        <v>3025</v>
      </c>
      <c r="K238" s="180"/>
      <c r="L238" s="181">
        <v>41940</v>
      </c>
      <c r="M238" s="124" t="s">
        <v>2770</v>
      </c>
      <c r="N238" s="124"/>
      <c r="O238" s="121" t="s">
        <v>2939</v>
      </c>
      <c r="P238" s="122" t="s">
        <v>2940</v>
      </c>
      <c r="Q238" s="121" t="s">
        <v>2941</v>
      </c>
      <c r="R238" s="124"/>
      <c r="S238" s="110"/>
      <c r="T238" s="110"/>
      <c r="U238" s="110"/>
      <c r="V238" s="110"/>
      <c r="W238" s="110"/>
      <c r="X238" s="110"/>
      <c r="Y238" s="110"/>
      <c r="Z238" s="110"/>
      <c r="AA238" s="110"/>
      <c r="AB238" s="110"/>
      <c r="AC238" s="110"/>
      <c r="AD238" s="110"/>
    </row>
    <row r="239" spans="1:30" ht="12.75" customHeight="1" x14ac:dyDescent="0.25">
      <c r="A239" s="112">
        <v>232</v>
      </c>
      <c r="B239" s="119" t="s">
        <v>914</v>
      </c>
      <c r="C239" s="120" t="s">
        <v>913</v>
      </c>
      <c r="D239" s="120"/>
      <c r="E239" s="121"/>
      <c r="F239" s="202"/>
      <c r="G239" s="121"/>
      <c r="H239" s="121"/>
      <c r="I239" s="236"/>
      <c r="J239" s="180"/>
      <c r="K239" s="180"/>
      <c r="L239" s="181"/>
      <c r="M239" s="124"/>
      <c r="N239" s="124"/>
      <c r="O239" s="121"/>
      <c r="P239" s="122"/>
      <c r="Q239" s="121" t="s">
        <v>2361</v>
      </c>
      <c r="R239" s="124"/>
      <c r="S239" s="110"/>
      <c r="T239" s="110"/>
      <c r="U239" s="110"/>
      <c r="V239" s="110"/>
      <c r="W239" s="110"/>
      <c r="X239" s="110"/>
      <c r="Y239" s="110"/>
      <c r="Z239" s="110"/>
      <c r="AA239" s="110"/>
      <c r="AB239" s="110"/>
      <c r="AC239" s="110"/>
      <c r="AD239" s="110"/>
    </row>
    <row r="240" spans="1:30" ht="12.75" customHeight="1" x14ac:dyDescent="0.25">
      <c r="A240" s="112">
        <v>233</v>
      </c>
      <c r="B240" s="119" t="s">
        <v>917</v>
      </c>
      <c r="C240" s="120" t="s">
        <v>916</v>
      </c>
      <c r="D240" s="120"/>
      <c r="E240" s="121"/>
      <c r="F240" s="202"/>
      <c r="G240" s="121"/>
      <c r="H240" s="121"/>
      <c r="I240" s="123" t="s">
        <v>919</v>
      </c>
      <c r="J240" s="180" t="s">
        <v>3020</v>
      </c>
      <c r="K240" s="180"/>
      <c r="L240" s="181">
        <v>42998</v>
      </c>
      <c r="M240" s="124" t="s">
        <v>2770</v>
      </c>
      <c r="N240" s="124"/>
      <c r="O240" s="121"/>
      <c r="P240" s="122" t="s">
        <v>2363</v>
      </c>
      <c r="Q240" s="121" t="s">
        <v>2364</v>
      </c>
      <c r="R240" s="124"/>
      <c r="S240" s="110"/>
      <c r="T240" s="110"/>
      <c r="U240" s="110"/>
      <c r="V240" s="110"/>
      <c r="W240" s="110"/>
      <c r="X240" s="110"/>
      <c r="Y240" s="110"/>
      <c r="Z240" s="110"/>
      <c r="AA240" s="110"/>
      <c r="AB240" s="110"/>
      <c r="AC240" s="110"/>
      <c r="AD240" s="110"/>
    </row>
    <row r="241" spans="1:30" ht="12.75" customHeight="1" x14ac:dyDescent="0.25">
      <c r="A241" s="112">
        <v>234</v>
      </c>
      <c r="B241" s="119" t="s">
        <v>3189</v>
      </c>
      <c r="C241" s="120" t="s">
        <v>920</v>
      </c>
      <c r="D241" s="120"/>
      <c r="E241" s="121"/>
      <c r="F241" s="202"/>
      <c r="G241" s="121"/>
      <c r="H241" s="121"/>
      <c r="I241" s="236">
        <v>153884843</v>
      </c>
      <c r="J241" s="180" t="s">
        <v>3022</v>
      </c>
      <c r="K241" s="180"/>
      <c r="L241" s="181">
        <v>41640</v>
      </c>
      <c r="M241" s="124" t="s">
        <v>2770</v>
      </c>
      <c r="N241" s="124"/>
      <c r="O241" s="121"/>
      <c r="P241" s="122" t="s">
        <v>3190</v>
      </c>
      <c r="Q241" s="121" t="s">
        <v>2368</v>
      </c>
      <c r="R241" s="124"/>
      <c r="S241" s="110"/>
      <c r="T241" s="110"/>
      <c r="U241" s="110"/>
      <c r="V241" s="110"/>
      <c r="W241" s="110"/>
      <c r="X241" s="110"/>
      <c r="Y241" s="110"/>
      <c r="Z241" s="110"/>
      <c r="AA241" s="110"/>
      <c r="AB241" s="110"/>
      <c r="AC241" s="110"/>
      <c r="AD241" s="110"/>
    </row>
    <row r="242" spans="1:30" ht="12.75" customHeight="1" x14ac:dyDescent="0.25">
      <c r="A242" s="112"/>
      <c r="B242" s="119" t="s">
        <v>3191</v>
      </c>
      <c r="C242" s="120" t="s">
        <v>3192</v>
      </c>
      <c r="D242" s="120"/>
      <c r="E242" s="121"/>
      <c r="F242" s="202"/>
      <c r="G242" s="121"/>
      <c r="H242" s="121" t="s">
        <v>3193</v>
      </c>
      <c r="I242" s="236"/>
      <c r="J242" s="180"/>
      <c r="K242" s="180"/>
      <c r="L242" s="181"/>
      <c r="M242" s="124"/>
      <c r="N242" s="124"/>
      <c r="O242" s="121"/>
      <c r="P242" s="122"/>
      <c r="Q242" s="121"/>
      <c r="R242" s="124"/>
      <c r="S242" s="110"/>
      <c r="T242" s="110"/>
      <c r="U242" s="110"/>
      <c r="V242" s="110"/>
      <c r="W242" s="110"/>
      <c r="X242" s="110"/>
      <c r="Y242" s="110"/>
      <c r="Z242" s="110"/>
      <c r="AA242" s="110"/>
      <c r="AB242" s="110"/>
      <c r="AC242" s="110"/>
      <c r="AD242" s="110"/>
    </row>
    <row r="243" spans="1:30" ht="12.75" customHeight="1" x14ac:dyDescent="0.25">
      <c r="A243" s="112"/>
      <c r="B243" s="119" t="s">
        <v>3191</v>
      </c>
      <c r="C243" s="120" t="s">
        <v>3194</v>
      </c>
      <c r="D243" s="120"/>
      <c r="E243" s="121"/>
      <c r="F243" s="202"/>
      <c r="G243" s="121"/>
      <c r="H243" s="121" t="s">
        <v>3193</v>
      </c>
      <c r="I243" s="236"/>
      <c r="J243" s="180"/>
      <c r="K243" s="180"/>
      <c r="L243" s="181"/>
      <c r="M243" s="124"/>
      <c r="N243" s="124"/>
      <c r="O243" s="121"/>
      <c r="P243" s="122"/>
      <c r="Q243" s="121"/>
      <c r="R243" s="124"/>
      <c r="S243" s="110"/>
      <c r="T243" s="110"/>
      <c r="U243" s="110"/>
      <c r="V243" s="110"/>
      <c r="W243" s="110"/>
      <c r="X243" s="110"/>
      <c r="Y243" s="110"/>
      <c r="Z243" s="110"/>
      <c r="AA243" s="110"/>
      <c r="AB243" s="110"/>
      <c r="AC243" s="110"/>
      <c r="AD243" s="110"/>
    </row>
    <row r="244" spans="1:30" ht="12.75" customHeight="1" x14ac:dyDescent="0.25">
      <c r="A244" s="112">
        <v>235</v>
      </c>
      <c r="B244" s="166" t="s">
        <v>928</v>
      </c>
      <c r="C244" s="167" t="s">
        <v>927</v>
      </c>
      <c r="D244" s="167"/>
      <c r="E244" s="169"/>
      <c r="F244" s="170" t="s">
        <v>3195</v>
      </c>
      <c r="G244" s="169"/>
      <c r="H244" s="169"/>
      <c r="I244" s="123" t="s">
        <v>930</v>
      </c>
      <c r="J244" s="180" t="s">
        <v>3025</v>
      </c>
      <c r="K244" s="180"/>
      <c r="L244" s="181">
        <v>41640</v>
      </c>
      <c r="M244" s="124" t="s">
        <v>3196</v>
      </c>
      <c r="N244" s="124"/>
      <c r="O244" s="121" t="s">
        <v>2370</v>
      </c>
      <c r="P244" s="122" t="s">
        <v>2371</v>
      </c>
      <c r="Q244" s="121" t="s">
        <v>2372</v>
      </c>
      <c r="R244" s="124"/>
      <c r="S244" s="110"/>
      <c r="T244" s="110"/>
      <c r="U244" s="110"/>
      <c r="V244" s="110"/>
      <c r="W244" s="110"/>
      <c r="X244" s="110"/>
      <c r="Y244" s="110"/>
      <c r="Z244" s="110"/>
      <c r="AA244" s="110"/>
      <c r="AB244" s="110"/>
      <c r="AC244" s="110"/>
      <c r="AD244" s="110"/>
    </row>
    <row r="245" spans="1:30" ht="12.75" customHeight="1" x14ac:dyDescent="0.25">
      <c r="A245" s="112">
        <v>236</v>
      </c>
      <c r="B245" s="166" t="s">
        <v>932</v>
      </c>
      <c r="C245" s="167" t="s">
        <v>931</v>
      </c>
      <c r="D245" s="167"/>
      <c r="E245" s="169"/>
      <c r="F245" s="170"/>
      <c r="G245" s="169" t="s">
        <v>3143</v>
      </c>
      <c r="H245" s="169"/>
      <c r="I245" s="123" t="s">
        <v>934</v>
      </c>
      <c r="J245" s="180" t="s">
        <v>3013</v>
      </c>
      <c r="K245" s="180"/>
      <c r="L245" s="182" t="s">
        <v>3014</v>
      </c>
      <c r="M245" s="124" t="s">
        <v>3197</v>
      </c>
      <c r="N245" s="124"/>
      <c r="O245" s="121" t="s">
        <v>2374</v>
      </c>
      <c r="P245" s="122" t="s">
        <v>2149</v>
      </c>
      <c r="Q245" s="121" t="s">
        <v>2209</v>
      </c>
      <c r="R245" s="124"/>
      <c r="S245" s="110"/>
      <c r="T245" s="110"/>
      <c r="U245" s="110"/>
      <c r="V245" s="110"/>
      <c r="W245" s="110"/>
      <c r="X245" s="110"/>
      <c r="Y245" s="110"/>
      <c r="Z245" s="110"/>
      <c r="AA245" s="110"/>
      <c r="AB245" s="110"/>
      <c r="AC245" s="110"/>
      <c r="AD245" s="110"/>
    </row>
    <row r="246" spans="1:30" ht="12.75" customHeight="1" x14ac:dyDescent="0.25">
      <c r="A246" s="112">
        <v>237</v>
      </c>
      <c r="B246" s="119" t="s">
        <v>2942</v>
      </c>
      <c r="C246" s="120" t="s">
        <v>2943</v>
      </c>
      <c r="D246" s="120"/>
      <c r="E246" s="121"/>
      <c r="F246" s="202"/>
      <c r="G246" s="121"/>
      <c r="H246" s="121"/>
      <c r="I246" s="123" t="s">
        <v>3198</v>
      </c>
      <c r="J246" s="180" t="s">
        <v>3025</v>
      </c>
      <c r="K246" s="180"/>
      <c r="L246" s="181">
        <v>44126</v>
      </c>
      <c r="M246" s="124" t="s">
        <v>2770</v>
      </c>
      <c r="N246" s="124"/>
      <c r="O246" s="121" t="s">
        <v>2944</v>
      </c>
      <c r="P246" s="122" t="s">
        <v>2945</v>
      </c>
      <c r="Q246" s="121" t="s">
        <v>2946</v>
      </c>
      <c r="R246" s="124"/>
      <c r="S246" s="110"/>
      <c r="T246" s="110"/>
      <c r="U246" s="110"/>
      <c r="V246" s="110"/>
      <c r="W246" s="110"/>
      <c r="X246" s="110"/>
      <c r="Y246" s="110"/>
      <c r="Z246" s="110"/>
      <c r="AA246" s="110"/>
      <c r="AB246" s="110"/>
      <c r="AC246" s="110"/>
      <c r="AD246" s="110"/>
    </row>
    <row r="247" spans="1:30" ht="12.75" customHeight="1" x14ac:dyDescent="0.25">
      <c r="A247" s="112">
        <v>238</v>
      </c>
      <c r="B247" s="119" t="s">
        <v>940</v>
      </c>
      <c r="C247" s="120" t="s">
        <v>939</v>
      </c>
      <c r="D247" s="120"/>
      <c r="E247" s="121"/>
      <c r="F247" s="202"/>
      <c r="G247" s="121"/>
      <c r="H247" s="121"/>
      <c r="I247" s="123" t="s">
        <v>942</v>
      </c>
      <c r="J247" s="180" t="s">
        <v>3025</v>
      </c>
      <c r="K247" s="180"/>
      <c r="L247" s="181">
        <v>44498</v>
      </c>
      <c r="M247" s="124" t="s">
        <v>2770</v>
      </c>
      <c r="N247" s="124"/>
      <c r="O247" s="121" t="s">
        <v>2381</v>
      </c>
      <c r="P247" s="129" t="s">
        <v>2382</v>
      </c>
      <c r="Q247" s="121" t="s">
        <v>2383</v>
      </c>
      <c r="R247" s="124"/>
      <c r="S247" s="110"/>
      <c r="T247" s="110"/>
      <c r="U247" s="110"/>
      <c r="V247" s="110"/>
      <c r="W247" s="110"/>
      <c r="X247" s="110"/>
      <c r="Y247" s="110"/>
      <c r="Z247" s="110"/>
      <c r="AA247" s="110"/>
      <c r="AB247" s="110"/>
      <c r="AC247" s="110"/>
      <c r="AD247" s="110"/>
    </row>
    <row r="248" spans="1:30" ht="12.75" customHeight="1" x14ac:dyDescent="0.25">
      <c r="A248" s="112">
        <v>239</v>
      </c>
      <c r="B248" s="119" t="s">
        <v>2947</v>
      </c>
      <c r="C248" s="120" t="s">
        <v>2948</v>
      </c>
      <c r="D248" s="120"/>
      <c r="E248" s="121"/>
      <c r="F248" s="202"/>
      <c r="G248" s="121"/>
      <c r="H248" s="121"/>
      <c r="I248" s="123" t="s">
        <v>3199</v>
      </c>
      <c r="J248" s="180" t="s">
        <v>3020</v>
      </c>
      <c r="K248" s="180"/>
      <c r="L248" s="181">
        <v>41162</v>
      </c>
      <c r="M248" s="124" t="s">
        <v>2770</v>
      </c>
      <c r="N248" s="124"/>
      <c r="O248" s="121" t="s">
        <v>2949</v>
      </c>
      <c r="P248" s="122" t="s">
        <v>2352</v>
      </c>
      <c r="Q248" s="121" t="s">
        <v>2950</v>
      </c>
      <c r="R248" s="124"/>
      <c r="S248" s="110"/>
      <c r="T248" s="110"/>
      <c r="U248" s="110"/>
      <c r="V248" s="110"/>
      <c r="W248" s="110"/>
      <c r="X248" s="110"/>
      <c r="Y248" s="110"/>
      <c r="Z248" s="110"/>
      <c r="AA248" s="110"/>
      <c r="AB248" s="110"/>
      <c r="AC248" s="110"/>
      <c r="AD248" s="110"/>
    </row>
    <row r="249" spans="1:30" ht="12.75" customHeight="1" x14ac:dyDescent="0.25">
      <c r="A249" s="112">
        <v>240</v>
      </c>
      <c r="B249" s="119" t="s">
        <v>948</v>
      </c>
      <c r="C249" s="120" t="s">
        <v>947</v>
      </c>
      <c r="D249" s="120"/>
      <c r="E249" s="121"/>
      <c r="F249" s="202"/>
      <c r="G249" s="121"/>
      <c r="H249" s="121"/>
      <c r="I249" s="123" t="s">
        <v>950</v>
      </c>
      <c r="J249" s="180" t="s">
        <v>3006</v>
      </c>
      <c r="K249" s="180"/>
      <c r="L249" s="181">
        <v>40982</v>
      </c>
      <c r="M249" s="124" t="s">
        <v>2770</v>
      </c>
      <c r="N249" s="124"/>
      <c r="O249" s="121" t="s">
        <v>2385</v>
      </c>
      <c r="P249" s="122" t="s">
        <v>2386</v>
      </c>
      <c r="Q249" s="121" t="s">
        <v>2387</v>
      </c>
      <c r="R249" s="124"/>
      <c r="S249" s="110"/>
      <c r="T249" s="110"/>
      <c r="U249" s="110"/>
      <c r="V249" s="110"/>
      <c r="W249" s="110"/>
      <c r="X249" s="110"/>
      <c r="Y249" s="110"/>
      <c r="Z249" s="110"/>
      <c r="AA249" s="110"/>
      <c r="AB249" s="110"/>
      <c r="AC249" s="110"/>
      <c r="AD249" s="110"/>
    </row>
    <row r="250" spans="1:30" ht="12.75" customHeight="1" x14ac:dyDescent="0.25">
      <c r="A250" s="112">
        <v>241</v>
      </c>
      <c r="B250" s="119" t="s">
        <v>952</v>
      </c>
      <c r="C250" s="120" t="s">
        <v>951</v>
      </c>
      <c r="D250" s="120"/>
      <c r="E250" s="121"/>
      <c r="F250" s="202"/>
      <c r="G250" s="121"/>
      <c r="H250" s="121"/>
      <c r="I250" s="123"/>
      <c r="J250" s="180"/>
      <c r="K250" s="180"/>
      <c r="L250" s="181"/>
      <c r="M250" s="124"/>
      <c r="N250" s="124"/>
      <c r="O250" s="121" t="s">
        <v>2389</v>
      </c>
      <c r="P250" s="122" t="s">
        <v>2390</v>
      </c>
      <c r="Q250" s="121" t="s">
        <v>2391</v>
      </c>
      <c r="R250" s="124"/>
      <c r="S250" s="110"/>
      <c r="T250" s="110"/>
      <c r="U250" s="110"/>
      <c r="V250" s="110"/>
      <c r="W250" s="110"/>
      <c r="X250" s="110"/>
      <c r="Y250" s="110"/>
      <c r="Z250" s="110"/>
      <c r="AA250" s="110"/>
      <c r="AB250" s="110"/>
      <c r="AC250" s="110"/>
      <c r="AD250" s="110"/>
    </row>
    <row r="251" spans="1:30" ht="12.75" customHeight="1" x14ac:dyDescent="0.25">
      <c r="A251" s="112">
        <v>242</v>
      </c>
      <c r="B251" s="119" t="s">
        <v>956</v>
      </c>
      <c r="C251" s="120" t="s">
        <v>955</v>
      </c>
      <c r="D251" s="120"/>
      <c r="E251" s="121"/>
      <c r="F251" s="202"/>
      <c r="G251" s="121"/>
      <c r="H251" s="121"/>
      <c r="I251" s="123"/>
      <c r="J251" s="180"/>
      <c r="K251" s="180"/>
      <c r="L251" s="181"/>
      <c r="M251" s="124"/>
      <c r="N251" s="124"/>
      <c r="O251" s="121" t="s">
        <v>2393</v>
      </c>
      <c r="P251" s="122" t="s">
        <v>2394</v>
      </c>
      <c r="Q251" s="121">
        <v>9191747029</v>
      </c>
      <c r="R251" s="124"/>
      <c r="S251" s="110"/>
      <c r="T251" s="110"/>
      <c r="U251" s="110"/>
      <c r="V251" s="110"/>
      <c r="W251" s="110"/>
      <c r="X251" s="110"/>
      <c r="Y251" s="110"/>
      <c r="Z251" s="110"/>
      <c r="AA251" s="110"/>
      <c r="AB251" s="110"/>
      <c r="AC251" s="110"/>
      <c r="AD251" s="110"/>
    </row>
    <row r="252" spans="1:30" ht="12.75" customHeight="1" x14ac:dyDescent="0.25">
      <c r="A252" s="112">
        <v>243</v>
      </c>
      <c r="B252" s="166" t="s">
        <v>958</v>
      </c>
      <c r="C252" s="167" t="s">
        <v>2395</v>
      </c>
      <c r="D252" s="167"/>
      <c r="E252" s="169" t="s">
        <v>3200</v>
      </c>
      <c r="F252" s="170" t="s">
        <v>3201</v>
      </c>
      <c r="G252" s="169"/>
      <c r="H252" s="169"/>
      <c r="I252" s="123" t="s">
        <v>960</v>
      </c>
      <c r="J252" s="180" t="s">
        <v>3013</v>
      </c>
      <c r="K252" s="180"/>
      <c r="L252" s="182" t="s">
        <v>3014</v>
      </c>
      <c r="M252" s="124" t="s">
        <v>3014</v>
      </c>
      <c r="N252" s="124"/>
      <c r="O252" s="121" t="s">
        <v>2396</v>
      </c>
      <c r="P252" s="122" t="s">
        <v>1789</v>
      </c>
      <c r="Q252" s="121" t="s">
        <v>1790</v>
      </c>
      <c r="R252" s="124"/>
      <c r="S252" s="110"/>
      <c r="T252" s="110"/>
      <c r="U252" s="110"/>
      <c r="V252" s="110"/>
      <c r="W252" s="110"/>
      <c r="X252" s="110"/>
      <c r="Y252" s="110"/>
      <c r="Z252" s="110"/>
      <c r="AA252" s="110"/>
      <c r="AB252" s="110"/>
      <c r="AC252" s="110"/>
      <c r="AD252" s="110"/>
    </row>
    <row r="253" spans="1:30" ht="12.75" customHeight="1" x14ac:dyDescent="0.25">
      <c r="A253" s="112">
        <v>244</v>
      </c>
      <c r="B253" s="166" t="s">
        <v>962</v>
      </c>
      <c r="C253" s="167" t="s">
        <v>961</v>
      </c>
      <c r="D253" s="167"/>
      <c r="E253" s="169"/>
      <c r="F253" s="170"/>
      <c r="G253" s="169"/>
      <c r="H253" s="169" t="s">
        <v>3202</v>
      </c>
      <c r="I253" s="123"/>
      <c r="J253" s="180"/>
      <c r="K253" s="180"/>
      <c r="L253" s="182"/>
      <c r="M253" s="124"/>
      <c r="N253" s="124"/>
      <c r="O253" s="121" t="s">
        <v>2398</v>
      </c>
      <c r="P253" s="132" t="s">
        <v>2399</v>
      </c>
      <c r="Q253" s="121" t="s">
        <v>2400</v>
      </c>
      <c r="R253" s="124"/>
      <c r="S253" s="110"/>
      <c r="T253" s="110"/>
      <c r="U253" s="110"/>
      <c r="V253" s="110"/>
      <c r="W253" s="110"/>
      <c r="X253" s="110"/>
      <c r="Y253" s="110"/>
      <c r="Z253" s="110"/>
      <c r="AA253" s="110"/>
      <c r="AB253" s="110"/>
      <c r="AC253" s="110"/>
      <c r="AD253" s="110"/>
    </row>
    <row r="254" spans="1:30" ht="12.75" customHeight="1" x14ac:dyDescent="0.25">
      <c r="A254" s="112">
        <v>245</v>
      </c>
      <c r="B254" s="119" t="s">
        <v>2376</v>
      </c>
      <c r="C254" s="120" t="s">
        <v>965</v>
      </c>
      <c r="D254" s="201"/>
      <c r="E254" s="121"/>
      <c r="F254" s="202" t="s">
        <v>3203</v>
      </c>
      <c r="G254" s="121"/>
      <c r="H254" s="121"/>
      <c r="I254" s="123"/>
      <c r="J254" s="180"/>
      <c r="K254" s="180"/>
      <c r="L254" s="182"/>
      <c r="M254" s="124"/>
      <c r="N254" s="124"/>
      <c r="O254" s="121"/>
      <c r="P254" s="132"/>
      <c r="Q254" s="121"/>
      <c r="R254" s="124"/>
      <c r="S254" s="110"/>
      <c r="T254" s="110"/>
      <c r="U254" s="110"/>
      <c r="V254" s="110"/>
      <c r="W254" s="110"/>
      <c r="X254" s="110"/>
      <c r="Y254" s="110"/>
      <c r="Z254" s="110"/>
      <c r="AA254" s="110"/>
      <c r="AB254" s="110"/>
      <c r="AC254" s="110"/>
      <c r="AD254" s="110"/>
    </row>
    <row r="255" spans="1:30" ht="12.75" customHeight="1" x14ac:dyDescent="0.25">
      <c r="A255" s="112">
        <v>246</v>
      </c>
      <c r="B255" s="119" t="s">
        <v>967</v>
      </c>
      <c r="C255" s="120" t="s">
        <v>966</v>
      </c>
      <c r="D255" s="120"/>
      <c r="E255" s="121"/>
      <c r="F255" s="202"/>
      <c r="G255" s="121"/>
      <c r="H255" s="121"/>
      <c r="I255" s="123" t="s">
        <v>969</v>
      </c>
      <c r="J255" s="180" t="s">
        <v>3022</v>
      </c>
      <c r="K255" s="180"/>
      <c r="L255" s="181">
        <v>41914</v>
      </c>
      <c r="M255" s="124" t="s">
        <v>2770</v>
      </c>
      <c r="N255" s="124"/>
      <c r="O255" s="121" t="s">
        <v>2402</v>
      </c>
      <c r="P255" s="132" t="s">
        <v>2403</v>
      </c>
      <c r="Q255" s="121" t="s">
        <v>2404</v>
      </c>
      <c r="R255" s="124"/>
      <c r="S255" s="110"/>
      <c r="T255" s="110"/>
      <c r="U255" s="110"/>
      <c r="V255" s="110"/>
      <c r="W255" s="110"/>
      <c r="X255" s="110"/>
      <c r="Y255" s="110"/>
      <c r="Z255" s="110"/>
      <c r="AA255" s="110"/>
      <c r="AB255" s="110"/>
      <c r="AC255" s="110"/>
      <c r="AD255" s="110"/>
    </row>
    <row r="256" spans="1:30" ht="12.75" customHeight="1" x14ac:dyDescent="0.25">
      <c r="A256" s="112">
        <v>247</v>
      </c>
      <c r="B256" s="119" t="s">
        <v>2952</v>
      </c>
      <c r="C256" s="120" t="s">
        <v>2953</v>
      </c>
      <c r="D256" s="120"/>
      <c r="E256" s="121"/>
      <c r="F256" s="202"/>
      <c r="G256" s="121"/>
      <c r="H256" s="121"/>
      <c r="I256" s="123" t="s">
        <v>3204</v>
      </c>
      <c r="J256" s="180" t="s">
        <v>3006</v>
      </c>
      <c r="K256" s="180"/>
      <c r="L256" s="181">
        <v>40179</v>
      </c>
      <c r="M256" s="124" t="s">
        <v>2770</v>
      </c>
      <c r="N256" s="124"/>
      <c r="O256" s="121" t="s">
        <v>2954</v>
      </c>
      <c r="P256" s="122" t="s">
        <v>2955</v>
      </c>
      <c r="Q256" s="121" t="s">
        <v>2956</v>
      </c>
      <c r="R256" s="124"/>
      <c r="S256" s="110"/>
      <c r="T256" s="110"/>
      <c r="U256" s="110"/>
      <c r="V256" s="110"/>
      <c r="W256" s="110"/>
      <c r="X256" s="110"/>
      <c r="Y256" s="110"/>
      <c r="Z256" s="110"/>
      <c r="AA256" s="110"/>
      <c r="AB256" s="110"/>
      <c r="AC256" s="110"/>
      <c r="AD256" s="110"/>
    </row>
    <row r="257" spans="1:30" ht="12.75" customHeight="1" x14ac:dyDescent="0.25">
      <c r="A257" s="112">
        <v>248</v>
      </c>
      <c r="B257" s="119" t="s">
        <v>971</v>
      </c>
      <c r="C257" s="120" t="s">
        <v>970</v>
      </c>
      <c r="D257" s="120"/>
      <c r="E257" s="121"/>
      <c r="F257" s="202"/>
      <c r="G257" s="121"/>
      <c r="H257" s="121"/>
      <c r="I257" s="123" t="s">
        <v>973</v>
      </c>
      <c r="J257" s="180" t="s">
        <v>3006</v>
      </c>
      <c r="K257" s="180"/>
      <c r="L257" s="181">
        <v>43466</v>
      </c>
      <c r="M257" s="124" t="s">
        <v>3205</v>
      </c>
      <c r="N257" s="124"/>
      <c r="O257" s="121" t="s">
        <v>2406</v>
      </c>
      <c r="P257" s="122" t="s">
        <v>2407</v>
      </c>
      <c r="Q257" s="121" t="s">
        <v>2192</v>
      </c>
      <c r="R257" s="124"/>
      <c r="S257" s="110"/>
      <c r="T257" s="110"/>
      <c r="U257" s="110"/>
      <c r="V257" s="110"/>
      <c r="W257" s="110"/>
      <c r="X257" s="110"/>
      <c r="Y257" s="110"/>
      <c r="Z257" s="110"/>
      <c r="AA257" s="110"/>
      <c r="AB257" s="110"/>
      <c r="AC257" s="110"/>
      <c r="AD257" s="110"/>
    </row>
    <row r="258" spans="1:30" ht="12.75" customHeight="1" x14ac:dyDescent="0.25">
      <c r="A258" s="112">
        <v>249</v>
      </c>
      <c r="B258" s="119" t="s">
        <v>994</v>
      </c>
      <c r="C258" s="120" t="s">
        <v>993</v>
      </c>
      <c r="D258" s="120"/>
      <c r="E258" s="121"/>
      <c r="F258" s="202"/>
      <c r="G258" s="121"/>
      <c r="H258" s="121"/>
      <c r="I258" s="123"/>
      <c r="J258" s="180"/>
      <c r="K258" s="180"/>
      <c r="L258" s="181"/>
      <c r="M258" s="124"/>
      <c r="N258" s="124"/>
      <c r="O258" s="121"/>
      <c r="P258" s="122" t="s">
        <v>2422</v>
      </c>
      <c r="Q258" s="121" t="s">
        <v>2423</v>
      </c>
      <c r="R258" s="124"/>
      <c r="S258" s="110"/>
      <c r="T258" s="110"/>
      <c r="U258" s="110"/>
      <c r="V258" s="110"/>
      <c r="W258" s="110"/>
      <c r="X258" s="110"/>
      <c r="Y258" s="110"/>
      <c r="Z258" s="110"/>
      <c r="AA258" s="110"/>
      <c r="AB258" s="110"/>
      <c r="AC258" s="110"/>
      <c r="AD258" s="110"/>
    </row>
    <row r="259" spans="1:30" ht="12.75" customHeight="1" x14ac:dyDescent="0.25">
      <c r="A259" s="112">
        <v>250</v>
      </c>
      <c r="B259" s="166" t="s">
        <v>2408</v>
      </c>
      <c r="C259" s="167" t="s">
        <v>935</v>
      </c>
      <c r="D259" s="167"/>
      <c r="E259" s="169" t="s">
        <v>3206</v>
      </c>
      <c r="F259" s="170"/>
      <c r="G259" s="169"/>
      <c r="H259" s="169"/>
      <c r="I259" s="123"/>
      <c r="J259" s="180"/>
      <c r="K259" s="180"/>
      <c r="L259" s="181"/>
      <c r="M259" s="124"/>
      <c r="N259" s="124"/>
      <c r="O259" s="121" t="s">
        <v>2410</v>
      </c>
      <c r="P259" s="122" t="s">
        <v>2411</v>
      </c>
      <c r="Q259" s="121" t="s">
        <v>2412</v>
      </c>
      <c r="R259" s="124"/>
      <c r="S259" s="110"/>
      <c r="T259" s="110"/>
      <c r="U259" s="110"/>
      <c r="V259" s="110"/>
      <c r="W259" s="110"/>
      <c r="X259" s="110"/>
      <c r="Y259" s="110"/>
      <c r="Z259" s="110"/>
      <c r="AA259" s="110"/>
      <c r="AB259" s="110"/>
      <c r="AC259" s="110"/>
      <c r="AD259" s="110"/>
    </row>
    <row r="260" spans="1:30" ht="12.75" customHeight="1" x14ac:dyDescent="0.25">
      <c r="A260" s="112">
        <v>251</v>
      </c>
      <c r="B260" s="119" t="s">
        <v>982</v>
      </c>
      <c r="C260" s="120" t="s">
        <v>981</v>
      </c>
      <c r="D260" s="120"/>
      <c r="E260" s="121"/>
      <c r="F260" s="202"/>
      <c r="G260" s="121"/>
      <c r="H260" s="121"/>
      <c r="I260" s="123"/>
      <c r="J260" s="180"/>
      <c r="K260" s="180"/>
      <c r="L260" s="181"/>
      <c r="M260" s="124"/>
      <c r="N260" s="124"/>
      <c r="O260" s="121" t="s">
        <v>2414</v>
      </c>
      <c r="P260" s="122" t="s">
        <v>2415</v>
      </c>
      <c r="Q260" s="121" t="s">
        <v>2416</v>
      </c>
      <c r="R260" s="124"/>
      <c r="S260" s="110"/>
      <c r="T260" s="110"/>
      <c r="U260" s="110"/>
      <c r="V260" s="110"/>
      <c r="W260" s="110"/>
      <c r="X260" s="110"/>
      <c r="Y260" s="110"/>
      <c r="Z260" s="110"/>
      <c r="AA260" s="110"/>
      <c r="AB260" s="110"/>
      <c r="AC260" s="110"/>
      <c r="AD260" s="110"/>
    </row>
    <row r="261" spans="1:30" ht="12.75" customHeight="1" x14ac:dyDescent="0.25">
      <c r="A261" s="112">
        <v>252</v>
      </c>
      <c r="B261" s="166" t="s">
        <v>986</v>
      </c>
      <c r="C261" s="167" t="s">
        <v>985</v>
      </c>
      <c r="D261" s="167"/>
      <c r="E261" s="169"/>
      <c r="F261" s="170"/>
      <c r="G261" s="169"/>
      <c r="H261" s="169" t="s">
        <v>3207</v>
      </c>
      <c r="I261" s="123" t="s">
        <v>988</v>
      </c>
      <c r="J261" s="180" t="s">
        <v>3006</v>
      </c>
      <c r="K261" s="180"/>
      <c r="L261" s="181">
        <v>40254</v>
      </c>
      <c r="M261" s="124" t="s">
        <v>2770</v>
      </c>
      <c r="N261" s="124"/>
      <c r="O261" s="121" t="s">
        <v>2418</v>
      </c>
      <c r="P261" s="122" t="s">
        <v>2419</v>
      </c>
      <c r="Q261" s="121" t="s">
        <v>2420</v>
      </c>
      <c r="R261" s="124"/>
      <c r="S261" s="110"/>
      <c r="T261" s="110"/>
      <c r="U261" s="110"/>
      <c r="V261" s="110"/>
      <c r="W261" s="110"/>
      <c r="X261" s="110"/>
      <c r="Y261" s="110"/>
      <c r="Z261" s="110"/>
      <c r="AA261" s="110"/>
      <c r="AB261" s="110"/>
      <c r="AC261" s="110"/>
      <c r="AD261" s="110"/>
    </row>
    <row r="262" spans="1:30" ht="12.75" customHeight="1" x14ac:dyDescent="0.25">
      <c r="A262" s="112">
        <v>253</v>
      </c>
      <c r="B262" s="119" t="s">
        <v>998</v>
      </c>
      <c r="C262" s="120" t="s">
        <v>997</v>
      </c>
      <c r="D262" s="120"/>
      <c r="E262" s="121"/>
      <c r="F262" s="202"/>
      <c r="G262" s="121"/>
      <c r="H262" s="121"/>
      <c r="I262" s="123" t="s">
        <v>92</v>
      </c>
      <c r="J262" s="180" t="s">
        <v>3025</v>
      </c>
      <c r="K262" s="180"/>
      <c r="L262" s="181">
        <v>42898</v>
      </c>
      <c r="M262" s="124" t="s">
        <v>2770</v>
      </c>
      <c r="N262" s="124"/>
      <c r="O262" s="121" t="s">
        <v>2425</v>
      </c>
      <c r="P262" s="122" t="s">
        <v>2426</v>
      </c>
      <c r="Q262" s="121" t="s">
        <v>2427</v>
      </c>
      <c r="R262" s="124"/>
      <c r="S262" s="110"/>
      <c r="T262" s="110"/>
      <c r="U262" s="110"/>
      <c r="V262" s="110"/>
      <c r="W262" s="110"/>
      <c r="X262" s="110"/>
      <c r="Y262" s="110"/>
      <c r="Z262" s="110"/>
      <c r="AA262" s="110"/>
      <c r="AB262" s="110"/>
      <c r="AC262" s="110"/>
      <c r="AD262" s="110"/>
    </row>
    <row r="263" spans="1:30" ht="12.75" customHeight="1" x14ac:dyDescent="0.25">
      <c r="A263" s="112">
        <v>254</v>
      </c>
      <c r="B263" s="166" t="s">
        <v>1001</v>
      </c>
      <c r="C263" s="167" t="s">
        <v>1000</v>
      </c>
      <c r="D263" s="167"/>
      <c r="E263" s="169"/>
      <c r="F263" s="170"/>
      <c r="G263" s="169"/>
      <c r="H263" s="169"/>
      <c r="I263" s="123" t="s">
        <v>1003</v>
      </c>
      <c r="J263" s="180" t="s">
        <v>3022</v>
      </c>
      <c r="K263" s="180"/>
      <c r="L263" s="181">
        <v>39264</v>
      </c>
      <c r="M263" s="124" t="s">
        <v>2770</v>
      </c>
      <c r="N263" s="124"/>
      <c r="O263" s="121" t="s">
        <v>2429</v>
      </c>
      <c r="P263" s="122" t="s">
        <v>2430</v>
      </c>
      <c r="Q263" s="121" t="s">
        <v>2431</v>
      </c>
      <c r="R263" s="124"/>
      <c r="S263" s="110"/>
      <c r="T263" s="110"/>
      <c r="U263" s="110"/>
      <c r="V263" s="110"/>
      <c r="W263" s="110"/>
      <c r="X263" s="110"/>
      <c r="Y263" s="110"/>
      <c r="Z263" s="110"/>
      <c r="AA263" s="110"/>
      <c r="AB263" s="110"/>
      <c r="AC263" s="110"/>
      <c r="AD263" s="110"/>
    </row>
    <row r="264" spans="1:30" ht="12.75" customHeight="1" x14ac:dyDescent="0.25">
      <c r="A264" s="112">
        <v>255</v>
      </c>
      <c r="B264" s="166" t="s">
        <v>1009</v>
      </c>
      <c r="C264" s="167"/>
      <c r="D264" s="167"/>
      <c r="E264" s="169" t="s">
        <v>3208</v>
      </c>
      <c r="F264" s="170"/>
      <c r="G264" s="169"/>
      <c r="H264" s="211"/>
      <c r="I264" s="123"/>
      <c r="J264" s="180"/>
      <c r="K264" s="180"/>
      <c r="L264" s="181"/>
      <c r="M264" s="124"/>
      <c r="N264" s="124"/>
      <c r="O264" s="121"/>
      <c r="P264" s="122"/>
      <c r="Q264" s="121"/>
      <c r="R264" s="124"/>
      <c r="S264" s="110"/>
      <c r="T264" s="110"/>
      <c r="U264" s="110"/>
      <c r="V264" s="110"/>
      <c r="W264" s="110"/>
      <c r="X264" s="110"/>
      <c r="Y264" s="110"/>
      <c r="Z264" s="110"/>
      <c r="AA264" s="110"/>
      <c r="AB264" s="110"/>
      <c r="AC264" s="110"/>
      <c r="AD264" s="110"/>
    </row>
    <row r="265" spans="1:30" ht="12.75" customHeight="1" x14ac:dyDescent="0.25">
      <c r="A265" s="112">
        <v>256</v>
      </c>
      <c r="B265" s="119" t="s">
        <v>2957</v>
      </c>
      <c r="C265" s="120" t="s">
        <v>2958</v>
      </c>
      <c r="D265" s="201" t="s">
        <v>3066</v>
      </c>
      <c r="E265" s="121"/>
      <c r="F265" s="202" t="s">
        <v>3209</v>
      </c>
      <c r="G265" s="121"/>
      <c r="H265" s="111"/>
      <c r="I265" s="123"/>
      <c r="J265" s="180"/>
      <c r="K265" s="180"/>
      <c r="L265" s="181"/>
      <c r="M265" s="124"/>
      <c r="N265" s="124"/>
      <c r="O265" s="121"/>
      <c r="P265" s="122"/>
      <c r="Q265" s="121"/>
      <c r="R265" s="124"/>
      <c r="S265" s="110"/>
      <c r="T265" s="110"/>
      <c r="U265" s="110"/>
      <c r="V265" s="110"/>
      <c r="W265" s="110"/>
      <c r="X265" s="110"/>
      <c r="Y265" s="110"/>
      <c r="Z265" s="110"/>
      <c r="AA265" s="110"/>
      <c r="AB265" s="110"/>
      <c r="AC265" s="110"/>
      <c r="AD265" s="110"/>
    </row>
    <row r="266" spans="1:30" ht="12.75" customHeight="1" x14ac:dyDescent="0.25">
      <c r="A266" s="112">
        <v>257</v>
      </c>
      <c r="B266" s="119" t="s">
        <v>2959</v>
      </c>
      <c r="C266" s="120" t="s">
        <v>2960</v>
      </c>
      <c r="D266" s="120"/>
      <c r="E266" s="121"/>
      <c r="F266" s="202"/>
      <c r="G266" s="121"/>
      <c r="H266" s="111"/>
      <c r="I266" s="123"/>
      <c r="J266" s="180"/>
      <c r="K266" s="180"/>
      <c r="L266" s="181"/>
      <c r="M266" s="124"/>
      <c r="N266" s="124" t="s">
        <v>3142</v>
      </c>
      <c r="O266" s="121"/>
      <c r="P266" s="122"/>
      <c r="Q266" s="121"/>
      <c r="R266" s="124"/>
      <c r="S266" s="110"/>
      <c r="T266" s="110"/>
      <c r="U266" s="110"/>
      <c r="V266" s="110"/>
      <c r="W266" s="110"/>
      <c r="X266" s="110"/>
      <c r="Y266" s="110"/>
      <c r="Z266" s="110"/>
      <c r="AA266" s="110"/>
      <c r="AB266" s="110"/>
      <c r="AC266" s="110"/>
      <c r="AD266" s="110"/>
    </row>
    <row r="267" spans="1:30" ht="12.75" customHeight="1" x14ac:dyDescent="0.25">
      <c r="A267" s="112">
        <v>258</v>
      </c>
      <c r="B267" s="166" t="s">
        <v>2961</v>
      </c>
      <c r="C267" s="167"/>
      <c r="D267" s="167"/>
      <c r="E267" s="169"/>
      <c r="F267" s="170"/>
      <c r="G267" s="169"/>
      <c r="H267" s="169"/>
      <c r="I267" s="123" t="s">
        <v>1011</v>
      </c>
      <c r="J267" s="180"/>
      <c r="K267" s="180"/>
      <c r="L267" s="182"/>
      <c r="M267" s="124"/>
      <c r="N267" s="124"/>
      <c r="O267" s="121"/>
      <c r="P267" s="122" t="s">
        <v>2438</v>
      </c>
      <c r="Q267" s="121" t="s">
        <v>2435</v>
      </c>
      <c r="R267" s="124"/>
      <c r="S267" s="110"/>
      <c r="T267" s="110"/>
      <c r="U267" s="110"/>
      <c r="V267" s="110"/>
      <c r="W267" s="110"/>
      <c r="X267" s="110"/>
      <c r="Y267" s="110"/>
      <c r="Z267" s="110"/>
      <c r="AA267" s="110"/>
      <c r="AB267" s="110"/>
      <c r="AC267" s="110"/>
      <c r="AD267" s="110"/>
    </row>
    <row r="268" spans="1:30" ht="12.75" customHeight="1" x14ac:dyDescent="0.25">
      <c r="A268" s="112">
        <v>259</v>
      </c>
      <c r="B268" s="119" t="s">
        <v>2439</v>
      </c>
      <c r="C268" s="120" t="s">
        <v>1513</v>
      </c>
      <c r="D268" s="120"/>
      <c r="E268" s="121"/>
      <c r="F268" s="202"/>
      <c r="G268" s="121"/>
      <c r="H268" s="121" t="s">
        <v>3210</v>
      </c>
      <c r="I268" s="123"/>
      <c r="J268" s="180"/>
      <c r="K268" s="180"/>
      <c r="L268" s="182"/>
      <c r="M268" s="124"/>
      <c r="N268" s="124"/>
      <c r="O268" s="121"/>
      <c r="P268" s="122" t="s">
        <v>2438</v>
      </c>
      <c r="Q268" s="121" t="s">
        <v>2435</v>
      </c>
      <c r="R268" s="124"/>
      <c r="S268" s="110"/>
      <c r="T268" s="110"/>
      <c r="U268" s="110"/>
      <c r="V268" s="110"/>
      <c r="W268" s="110"/>
      <c r="X268" s="110"/>
      <c r="Y268" s="110"/>
      <c r="Z268" s="110"/>
      <c r="AA268" s="110"/>
      <c r="AB268" s="110"/>
      <c r="AC268" s="110"/>
      <c r="AD268" s="110"/>
    </row>
    <row r="269" spans="1:30" ht="12.75" customHeight="1" x14ac:dyDescent="0.25">
      <c r="A269" s="112">
        <v>260</v>
      </c>
      <c r="B269" s="119" t="s">
        <v>1013</v>
      </c>
      <c r="C269" s="120" t="s">
        <v>2440</v>
      </c>
      <c r="D269" s="120"/>
      <c r="E269" s="121"/>
      <c r="F269" s="202"/>
      <c r="G269" s="121"/>
      <c r="H269" s="121"/>
      <c r="I269" s="123" t="s">
        <v>3211</v>
      </c>
      <c r="J269" s="180" t="s">
        <v>3006</v>
      </c>
      <c r="K269" s="180"/>
      <c r="L269" s="181">
        <v>43101</v>
      </c>
      <c r="M269" s="124" t="s">
        <v>2770</v>
      </c>
      <c r="N269" s="124"/>
      <c r="O269" s="121" t="s">
        <v>2441</v>
      </c>
      <c r="P269" s="122" t="s">
        <v>1874</v>
      </c>
      <c r="Q269" s="121" t="s">
        <v>1875</v>
      </c>
      <c r="R269" s="124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</row>
    <row r="270" spans="1:30" ht="12.75" customHeight="1" x14ac:dyDescent="0.25">
      <c r="A270" s="112">
        <v>261</v>
      </c>
      <c r="B270" s="119" t="s">
        <v>1017</v>
      </c>
      <c r="C270" s="120" t="s">
        <v>1016</v>
      </c>
      <c r="D270" s="120"/>
      <c r="E270" s="121"/>
      <c r="F270" s="202"/>
      <c r="G270" s="121"/>
      <c r="H270" s="121"/>
      <c r="I270" s="123" t="s">
        <v>1018</v>
      </c>
      <c r="J270" s="180" t="s">
        <v>3013</v>
      </c>
      <c r="K270" s="180"/>
      <c r="L270" s="182" t="s">
        <v>3014</v>
      </c>
      <c r="M270" s="124" t="s">
        <v>3014</v>
      </c>
      <c r="N270" s="124"/>
      <c r="O270" s="121" t="s">
        <v>2442</v>
      </c>
      <c r="P270" s="122" t="s">
        <v>2149</v>
      </c>
      <c r="Q270" s="121" t="s">
        <v>2209</v>
      </c>
      <c r="R270" s="124"/>
      <c r="S270" s="110"/>
      <c r="T270" s="110"/>
      <c r="U270" s="110"/>
      <c r="V270" s="110"/>
      <c r="W270" s="110"/>
      <c r="X270" s="110"/>
      <c r="Y270" s="110"/>
      <c r="Z270" s="110"/>
      <c r="AA270" s="110"/>
      <c r="AB270" s="110"/>
      <c r="AC270" s="110"/>
      <c r="AD270" s="110"/>
    </row>
    <row r="271" spans="1:30" ht="12.75" customHeight="1" x14ac:dyDescent="0.25">
      <c r="A271" s="112">
        <v>262</v>
      </c>
      <c r="B271" s="119" t="s">
        <v>1024</v>
      </c>
      <c r="C271" s="141">
        <v>10243691000299</v>
      </c>
      <c r="D271" s="142"/>
      <c r="E271" s="121"/>
      <c r="F271" s="202"/>
      <c r="G271" s="121"/>
      <c r="H271" s="141"/>
      <c r="I271" s="123"/>
      <c r="J271" s="180"/>
      <c r="K271" s="180"/>
      <c r="L271" s="181"/>
      <c r="M271" s="124"/>
      <c r="N271" s="124"/>
      <c r="O271" s="121" t="s">
        <v>2443</v>
      </c>
      <c r="P271" s="122" t="s">
        <v>2149</v>
      </c>
      <c r="Q271" s="121" t="s">
        <v>2209</v>
      </c>
      <c r="R271" s="124"/>
      <c r="S271" s="110"/>
      <c r="T271" s="110"/>
      <c r="U271" s="110"/>
      <c r="V271" s="110"/>
      <c r="W271" s="110"/>
      <c r="X271" s="110"/>
      <c r="Y271" s="110"/>
      <c r="Z271" s="110"/>
      <c r="AA271" s="110"/>
      <c r="AB271" s="110"/>
      <c r="AC271" s="110"/>
      <c r="AD271" s="110"/>
    </row>
    <row r="272" spans="1:30" ht="12.75" customHeight="1" x14ac:dyDescent="0.25">
      <c r="A272" s="112">
        <v>263</v>
      </c>
      <c r="B272" s="119" t="s">
        <v>1028</v>
      </c>
      <c r="C272" s="120" t="s">
        <v>1023</v>
      </c>
      <c r="D272" s="120"/>
      <c r="E272" s="121"/>
      <c r="F272" s="202"/>
      <c r="G272" s="121"/>
      <c r="H272" s="121"/>
      <c r="I272" s="123"/>
      <c r="J272" s="180"/>
      <c r="K272" s="180"/>
      <c r="L272" s="237"/>
      <c r="M272" s="124"/>
      <c r="N272" s="124"/>
      <c r="O272" s="121" t="s">
        <v>2447</v>
      </c>
      <c r="P272" s="122" t="s">
        <v>2448</v>
      </c>
      <c r="Q272" s="121" t="s">
        <v>2449</v>
      </c>
      <c r="R272" s="124"/>
      <c r="S272" s="110"/>
      <c r="T272" s="110"/>
      <c r="U272" s="110"/>
      <c r="V272" s="110"/>
      <c r="W272" s="110"/>
      <c r="X272" s="110"/>
      <c r="Y272" s="110"/>
      <c r="Z272" s="110"/>
      <c r="AA272" s="110"/>
      <c r="AB272" s="110"/>
      <c r="AC272" s="110"/>
      <c r="AD272" s="110"/>
    </row>
    <row r="273" spans="1:30" ht="12.75" customHeight="1" x14ac:dyDescent="0.25">
      <c r="A273" s="112">
        <v>264</v>
      </c>
      <c r="B273" s="119" t="s">
        <v>1032</v>
      </c>
      <c r="C273" s="120" t="s">
        <v>1027</v>
      </c>
      <c r="D273" s="120"/>
      <c r="E273" s="121"/>
      <c r="F273" s="202"/>
      <c r="G273" s="121"/>
      <c r="H273" s="121"/>
      <c r="I273" s="123" t="s">
        <v>1030</v>
      </c>
      <c r="J273" s="180" t="s">
        <v>3025</v>
      </c>
      <c r="K273" s="180"/>
      <c r="L273" s="181">
        <v>44322</v>
      </c>
      <c r="M273" s="124" t="s">
        <v>2770</v>
      </c>
      <c r="N273" s="124"/>
      <c r="O273" s="121" t="s">
        <v>2450</v>
      </c>
      <c r="P273" s="122" t="s">
        <v>2451</v>
      </c>
      <c r="Q273" s="121" t="s">
        <v>2452</v>
      </c>
      <c r="R273" s="124"/>
      <c r="S273" s="110"/>
      <c r="T273" s="110"/>
      <c r="U273" s="110"/>
      <c r="V273" s="110"/>
      <c r="W273" s="110"/>
      <c r="X273" s="110"/>
      <c r="Y273" s="110"/>
      <c r="Z273" s="110"/>
      <c r="AA273" s="110"/>
      <c r="AB273" s="110"/>
      <c r="AC273" s="110"/>
      <c r="AD273" s="110"/>
    </row>
    <row r="274" spans="1:30" ht="12.75" customHeight="1" x14ac:dyDescent="0.25">
      <c r="A274" s="112">
        <v>265</v>
      </c>
      <c r="B274" s="119" t="s">
        <v>1035</v>
      </c>
      <c r="C274" s="120" t="s">
        <v>1031</v>
      </c>
      <c r="D274" s="120"/>
      <c r="E274" s="121"/>
      <c r="F274" s="202"/>
      <c r="G274" s="121"/>
      <c r="H274" s="121"/>
      <c r="I274" s="123" t="s">
        <v>92</v>
      </c>
      <c r="J274" s="180" t="s">
        <v>3022</v>
      </c>
      <c r="K274" s="180"/>
      <c r="L274" s="181"/>
      <c r="M274" s="124"/>
      <c r="N274" s="124"/>
      <c r="O274" s="121" t="s">
        <v>2454</v>
      </c>
      <c r="P274" s="122" t="s">
        <v>2455</v>
      </c>
      <c r="Q274" s="121" t="s">
        <v>2456</v>
      </c>
      <c r="R274" s="124"/>
      <c r="S274" s="110"/>
      <c r="T274" s="110"/>
      <c r="U274" s="110"/>
      <c r="V274" s="110"/>
      <c r="W274" s="110"/>
      <c r="X274" s="110"/>
      <c r="Y274" s="110"/>
      <c r="Z274" s="110"/>
      <c r="AA274" s="110"/>
      <c r="AB274" s="110"/>
      <c r="AC274" s="110"/>
      <c r="AD274" s="110"/>
    </row>
    <row r="275" spans="1:30" ht="12.75" customHeight="1" x14ac:dyDescent="0.25">
      <c r="A275" s="112">
        <v>266</v>
      </c>
      <c r="B275" s="119" t="s">
        <v>1039</v>
      </c>
      <c r="C275" s="120" t="s">
        <v>1034</v>
      </c>
      <c r="D275" s="120"/>
      <c r="E275" s="121"/>
      <c r="F275" s="202"/>
      <c r="G275" s="121"/>
      <c r="H275" s="121" t="s">
        <v>3212</v>
      </c>
      <c r="I275" s="123" t="s">
        <v>1037</v>
      </c>
      <c r="J275" s="180" t="s">
        <v>3025</v>
      </c>
      <c r="K275" s="180"/>
      <c r="L275" s="181">
        <v>39264</v>
      </c>
      <c r="M275" s="124" t="s">
        <v>2770</v>
      </c>
      <c r="N275" s="124"/>
      <c r="O275" s="121"/>
      <c r="P275" s="122" t="s">
        <v>2458</v>
      </c>
      <c r="Q275" s="121" t="s">
        <v>2459</v>
      </c>
      <c r="R275" s="124"/>
      <c r="S275" s="110"/>
      <c r="T275" s="110"/>
      <c r="U275" s="110"/>
      <c r="V275" s="110"/>
      <c r="W275" s="110"/>
      <c r="X275" s="110"/>
      <c r="Y275" s="110"/>
      <c r="Z275" s="110"/>
      <c r="AA275" s="110"/>
      <c r="AB275" s="110"/>
      <c r="AC275" s="110"/>
      <c r="AD275" s="110"/>
    </row>
    <row r="276" spans="1:30" ht="12.75" customHeight="1" x14ac:dyDescent="0.25">
      <c r="A276" s="112">
        <v>267</v>
      </c>
      <c r="B276" s="119" t="s">
        <v>1043</v>
      </c>
      <c r="C276" s="120" t="s">
        <v>1038</v>
      </c>
      <c r="D276" s="120"/>
      <c r="E276" s="121"/>
      <c r="F276" s="202"/>
      <c r="G276" s="121"/>
      <c r="H276" s="121"/>
      <c r="I276" s="123" t="s">
        <v>1041</v>
      </c>
      <c r="J276" s="180" t="s">
        <v>3006</v>
      </c>
      <c r="K276" s="180"/>
      <c r="L276" s="181">
        <v>43367</v>
      </c>
      <c r="M276" s="124" t="s">
        <v>2770</v>
      </c>
      <c r="N276" s="124"/>
      <c r="O276" s="121" t="s">
        <v>2515</v>
      </c>
      <c r="P276" s="146" t="s">
        <v>2516</v>
      </c>
      <c r="Q276" s="121" t="s">
        <v>2517</v>
      </c>
      <c r="R276" s="124"/>
      <c r="S276" s="110"/>
      <c r="T276" s="110"/>
      <c r="U276" s="110"/>
      <c r="V276" s="110"/>
      <c r="W276" s="110"/>
      <c r="X276" s="110"/>
      <c r="Y276" s="110"/>
      <c r="Z276" s="110"/>
      <c r="AA276" s="110"/>
      <c r="AB276" s="110"/>
      <c r="AC276" s="110"/>
      <c r="AD276" s="110"/>
    </row>
    <row r="277" spans="1:30" ht="12.75" customHeight="1" x14ac:dyDescent="0.25">
      <c r="A277" s="112">
        <v>268</v>
      </c>
      <c r="B277" s="119" t="s">
        <v>1047</v>
      </c>
      <c r="C277" s="120" t="s">
        <v>1042</v>
      </c>
      <c r="D277" s="120"/>
      <c r="E277" s="121"/>
      <c r="F277" s="202"/>
      <c r="G277" s="121"/>
      <c r="H277" s="121"/>
      <c r="I277" s="123" t="s">
        <v>1045</v>
      </c>
      <c r="J277" s="180" t="s">
        <v>3040</v>
      </c>
      <c r="K277" s="180"/>
      <c r="L277" s="182" t="s">
        <v>3014</v>
      </c>
      <c r="M277" s="124" t="s">
        <v>3213</v>
      </c>
      <c r="N277" s="124"/>
      <c r="O277" s="121" t="s">
        <v>2464</v>
      </c>
      <c r="P277" s="122" t="s">
        <v>2465</v>
      </c>
      <c r="Q277" s="121" t="s">
        <v>2466</v>
      </c>
      <c r="R277" s="124"/>
      <c r="S277" s="110"/>
      <c r="T277" s="110"/>
      <c r="U277" s="110"/>
      <c r="V277" s="110"/>
      <c r="W277" s="110"/>
      <c r="X277" s="110"/>
      <c r="Y277" s="110"/>
      <c r="Z277" s="110"/>
      <c r="AA277" s="110"/>
      <c r="AB277" s="110"/>
      <c r="AC277" s="110"/>
      <c r="AD277" s="110"/>
    </row>
    <row r="278" spans="1:30" ht="12.75" customHeight="1" x14ac:dyDescent="0.25">
      <c r="A278" s="112">
        <v>269</v>
      </c>
      <c r="B278" s="119" t="s">
        <v>2468</v>
      </c>
      <c r="C278" s="120" t="s">
        <v>1046</v>
      </c>
      <c r="D278" s="120"/>
      <c r="E278" s="121"/>
      <c r="F278" s="202"/>
      <c r="G278" s="121"/>
      <c r="H278" s="121"/>
      <c r="I278" s="123" t="s">
        <v>1045</v>
      </c>
      <c r="J278" s="180" t="s">
        <v>3040</v>
      </c>
      <c r="K278" s="180"/>
      <c r="L278" s="182" t="s">
        <v>3014</v>
      </c>
      <c r="M278" s="124" t="s">
        <v>3213</v>
      </c>
      <c r="N278" s="124"/>
      <c r="O278" s="121" t="s">
        <v>2467</v>
      </c>
      <c r="P278" s="132" t="s">
        <v>2465</v>
      </c>
      <c r="Q278" s="121" t="s">
        <v>2466</v>
      </c>
      <c r="R278" s="124"/>
      <c r="S278" s="110"/>
      <c r="T278" s="110"/>
      <c r="U278" s="110"/>
      <c r="V278" s="110"/>
      <c r="W278" s="110"/>
      <c r="X278" s="110"/>
      <c r="Y278" s="110"/>
      <c r="Z278" s="110"/>
      <c r="AA278" s="110"/>
      <c r="AB278" s="110"/>
      <c r="AC278" s="110"/>
      <c r="AD278" s="110"/>
    </row>
    <row r="279" spans="1:30" ht="12.75" customHeight="1" x14ac:dyDescent="0.25">
      <c r="A279" s="112">
        <v>270</v>
      </c>
      <c r="B279" s="166" t="s">
        <v>3214</v>
      </c>
      <c r="C279" s="167" t="s">
        <v>1111</v>
      </c>
      <c r="D279" s="167"/>
      <c r="E279" s="169"/>
      <c r="F279" s="170"/>
      <c r="G279" s="169"/>
      <c r="H279" s="169" t="s">
        <v>3024</v>
      </c>
      <c r="I279" s="123"/>
      <c r="J279" s="180"/>
      <c r="K279" s="180"/>
      <c r="L279" s="182"/>
      <c r="M279" s="124"/>
      <c r="N279" s="124"/>
      <c r="O279" s="121"/>
      <c r="P279" s="132"/>
      <c r="Q279" s="121"/>
      <c r="R279" s="124"/>
      <c r="S279" s="110"/>
      <c r="T279" s="110"/>
      <c r="U279" s="110"/>
      <c r="V279" s="110"/>
      <c r="W279" s="110"/>
      <c r="X279" s="110"/>
      <c r="Y279" s="110"/>
      <c r="Z279" s="110"/>
      <c r="AA279" s="110"/>
      <c r="AB279" s="110"/>
      <c r="AC279" s="110"/>
      <c r="AD279" s="110"/>
    </row>
    <row r="280" spans="1:30" ht="12.75" customHeight="1" x14ac:dyDescent="0.25">
      <c r="A280" s="112">
        <v>271</v>
      </c>
      <c r="B280" s="119" t="s">
        <v>1050</v>
      </c>
      <c r="C280" s="120" t="s">
        <v>1049</v>
      </c>
      <c r="D280" s="120"/>
      <c r="E280" s="121"/>
      <c r="F280" s="202"/>
      <c r="G280" s="121"/>
      <c r="H280" s="121"/>
      <c r="I280" s="123"/>
      <c r="J280" s="180"/>
      <c r="K280" s="180"/>
      <c r="L280" s="181"/>
      <c r="M280" s="124"/>
      <c r="N280" s="124"/>
      <c r="O280" s="121"/>
      <c r="P280" s="122" t="s">
        <v>2470</v>
      </c>
      <c r="Q280" s="121" t="s">
        <v>2471</v>
      </c>
      <c r="R280" s="124"/>
      <c r="S280" s="110"/>
      <c r="T280" s="110"/>
      <c r="U280" s="110"/>
      <c r="V280" s="110"/>
      <c r="W280" s="110"/>
      <c r="X280" s="110"/>
      <c r="Y280" s="110"/>
      <c r="Z280" s="110"/>
      <c r="AA280" s="110"/>
      <c r="AB280" s="110"/>
      <c r="AC280" s="110"/>
      <c r="AD280" s="110"/>
    </row>
    <row r="281" spans="1:30" ht="12.75" customHeight="1" x14ac:dyDescent="0.25">
      <c r="A281" s="112">
        <v>272</v>
      </c>
      <c r="B281" s="119" t="s">
        <v>1053</v>
      </c>
      <c r="C281" s="120" t="s">
        <v>2472</v>
      </c>
      <c r="D281" s="120"/>
      <c r="E281" s="121"/>
      <c r="F281" s="202"/>
      <c r="G281" s="121"/>
      <c r="H281" s="121"/>
      <c r="I281" s="123"/>
      <c r="J281" s="180"/>
      <c r="K281" s="180"/>
      <c r="L281" s="181"/>
      <c r="M281" s="124"/>
      <c r="N281" s="124"/>
      <c r="O281" s="121" t="s">
        <v>2473</v>
      </c>
      <c r="P281" s="122" t="s">
        <v>2470</v>
      </c>
      <c r="Q281" s="121" t="s">
        <v>2471</v>
      </c>
      <c r="R281" s="124"/>
      <c r="S281" s="110"/>
      <c r="T281" s="110"/>
      <c r="U281" s="110"/>
      <c r="V281" s="110"/>
      <c r="W281" s="110"/>
      <c r="X281" s="110"/>
      <c r="Y281" s="110"/>
      <c r="Z281" s="110"/>
      <c r="AA281" s="110"/>
      <c r="AB281" s="110"/>
      <c r="AC281" s="110"/>
      <c r="AD281" s="110"/>
    </row>
    <row r="282" spans="1:30" ht="12.75" customHeight="1" x14ac:dyDescent="0.25">
      <c r="A282" s="112">
        <v>273</v>
      </c>
      <c r="B282" s="119" t="s">
        <v>1057</v>
      </c>
      <c r="C282" s="120" t="s">
        <v>1052</v>
      </c>
      <c r="D282" s="120"/>
      <c r="E282" s="121"/>
      <c r="F282" s="202"/>
      <c r="G282" s="121"/>
      <c r="H282" s="121"/>
      <c r="I282" s="123" t="s">
        <v>1055</v>
      </c>
      <c r="J282" s="180" t="s">
        <v>3022</v>
      </c>
      <c r="K282" s="180"/>
      <c r="L282" s="181">
        <v>39264</v>
      </c>
      <c r="M282" s="124" t="s">
        <v>2770</v>
      </c>
      <c r="N282" s="124"/>
      <c r="O282" s="121" t="s">
        <v>2474</v>
      </c>
      <c r="P282" s="122" t="s">
        <v>1997</v>
      </c>
      <c r="Q282" s="121" t="s">
        <v>1675</v>
      </c>
      <c r="R282" s="124"/>
      <c r="S282" s="110"/>
      <c r="T282" s="110"/>
      <c r="U282" s="110"/>
      <c r="V282" s="110"/>
      <c r="W282" s="110"/>
      <c r="X282" s="110"/>
      <c r="Y282" s="110"/>
      <c r="Z282" s="110"/>
      <c r="AA282" s="110"/>
      <c r="AB282" s="110"/>
      <c r="AC282" s="110"/>
      <c r="AD282" s="110"/>
    </row>
    <row r="283" spans="1:30" ht="12.75" customHeight="1" x14ac:dyDescent="0.25">
      <c r="A283" s="112">
        <v>274</v>
      </c>
      <c r="B283" s="119" t="s">
        <v>1061</v>
      </c>
      <c r="C283" s="120" t="s">
        <v>1056</v>
      </c>
      <c r="D283" s="120"/>
      <c r="E283" s="121"/>
      <c r="F283" s="202"/>
      <c r="G283" s="121"/>
      <c r="H283" s="121"/>
      <c r="I283" s="123" t="s">
        <v>1059</v>
      </c>
      <c r="J283" s="180" t="s">
        <v>3025</v>
      </c>
      <c r="K283" s="180"/>
      <c r="L283" s="181">
        <v>41862</v>
      </c>
      <c r="M283" s="124" t="s">
        <v>2770</v>
      </c>
      <c r="N283" s="124"/>
      <c r="O283" s="121" t="s">
        <v>2476</v>
      </c>
      <c r="P283" s="122" t="s">
        <v>2477</v>
      </c>
      <c r="Q283" s="121" t="s">
        <v>2478</v>
      </c>
      <c r="R283" s="124"/>
      <c r="S283" s="110"/>
      <c r="T283" s="110"/>
      <c r="U283" s="110"/>
      <c r="V283" s="110"/>
      <c r="W283" s="110"/>
      <c r="X283" s="110"/>
      <c r="Y283" s="110"/>
      <c r="Z283" s="110"/>
      <c r="AA283" s="110"/>
      <c r="AB283" s="110"/>
      <c r="AC283" s="110"/>
      <c r="AD283" s="110"/>
    </row>
    <row r="284" spans="1:30" ht="12.75" customHeight="1" x14ac:dyDescent="0.25">
      <c r="A284" s="112">
        <v>275</v>
      </c>
      <c r="B284" s="119" t="s">
        <v>1065</v>
      </c>
      <c r="C284" s="120" t="s">
        <v>1060</v>
      </c>
      <c r="D284" s="120"/>
      <c r="E284" s="121"/>
      <c r="F284" s="202"/>
      <c r="G284" s="121"/>
      <c r="H284" s="121"/>
      <c r="I284" s="123" t="s">
        <v>1063</v>
      </c>
      <c r="J284" s="180" t="s">
        <v>3028</v>
      </c>
      <c r="K284" s="180"/>
      <c r="L284" s="182" t="s">
        <v>3014</v>
      </c>
      <c r="M284" s="124" t="s">
        <v>3215</v>
      </c>
      <c r="N284" s="124"/>
      <c r="O284" s="121" t="s">
        <v>2479</v>
      </c>
      <c r="P284" s="122" t="s">
        <v>2480</v>
      </c>
      <c r="Q284" s="121" t="s">
        <v>1941</v>
      </c>
      <c r="R284" s="124"/>
      <c r="S284" s="110"/>
      <c r="T284" s="110"/>
      <c r="U284" s="110"/>
      <c r="V284" s="110"/>
      <c r="W284" s="110"/>
      <c r="X284" s="110"/>
      <c r="Y284" s="110"/>
      <c r="Z284" s="110"/>
      <c r="AA284" s="110"/>
      <c r="AB284" s="110"/>
      <c r="AC284" s="110"/>
      <c r="AD284" s="110"/>
    </row>
    <row r="285" spans="1:30" ht="12.75" customHeight="1" x14ac:dyDescent="0.25">
      <c r="A285" s="112">
        <v>276</v>
      </c>
      <c r="B285" s="119" t="s">
        <v>1069</v>
      </c>
      <c r="C285" s="120" t="s">
        <v>1068</v>
      </c>
      <c r="D285" s="120"/>
      <c r="E285" s="121"/>
      <c r="F285" s="202"/>
      <c r="G285" s="121"/>
      <c r="H285" s="121"/>
      <c r="I285" s="123" t="s">
        <v>1071</v>
      </c>
      <c r="J285" s="180" t="s">
        <v>3034</v>
      </c>
      <c r="K285" s="180"/>
      <c r="L285" s="181">
        <v>43466</v>
      </c>
      <c r="M285" s="124" t="s">
        <v>3187</v>
      </c>
      <c r="N285" s="124"/>
      <c r="O285" s="121" t="s">
        <v>2482</v>
      </c>
      <c r="P285" s="122" t="s">
        <v>2101</v>
      </c>
      <c r="Q285" s="121" t="s">
        <v>2483</v>
      </c>
      <c r="R285" s="124"/>
      <c r="S285" s="110"/>
      <c r="T285" s="110"/>
      <c r="U285" s="110"/>
      <c r="V285" s="110"/>
      <c r="W285" s="110"/>
      <c r="X285" s="110"/>
      <c r="Y285" s="110"/>
      <c r="Z285" s="110"/>
      <c r="AA285" s="110"/>
      <c r="AB285" s="110"/>
      <c r="AC285" s="110"/>
      <c r="AD285" s="110"/>
    </row>
    <row r="286" spans="1:30" ht="12.75" customHeight="1" x14ac:dyDescent="0.25">
      <c r="A286" s="112">
        <v>277</v>
      </c>
      <c r="B286" s="119" t="s">
        <v>1073</v>
      </c>
      <c r="C286" s="120" t="s">
        <v>1064</v>
      </c>
      <c r="D286" s="120"/>
      <c r="E286" s="121"/>
      <c r="F286" s="202"/>
      <c r="G286" s="121"/>
      <c r="H286" s="121"/>
      <c r="I286" s="123" t="s">
        <v>1067</v>
      </c>
      <c r="J286" s="180" t="s">
        <v>3034</v>
      </c>
      <c r="K286" s="180"/>
      <c r="L286" s="181">
        <v>43466</v>
      </c>
      <c r="M286" s="124" t="s">
        <v>3187</v>
      </c>
      <c r="N286" s="124"/>
      <c r="O286" s="121" t="s">
        <v>2572</v>
      </c>
      <c r="P286" s="122" t="s">
        <v>2101</v>
      </c>
      <c r="Q286" s="121" t="s">
        <v>2483</v>
      </c>
      <c r="R286" s="124"/>
      <c r="S286" s="110"/>
      <c r="T286" s="110"/>
      <c r="U286" s="110"/>
      <c r="V286" s="110"/>
      <c r="W286" s="110"/>
      <c r="X286" s="110"/>
      <c r="Y286" s="110"/>
      <c r="Z286" s="110"/>
      <c r="AA286" s="110"/>
      <c r="AB286" s="110"/>
      <c r="AC286" s="110"/>
      <c r="AD286" s="110"/>
    </row>
    <row r="287" spans="1:30" ht="12.75" customHeight="1" x14ac:dyDescent="0.25">
      <c r="A287" s="112">
        <v>278</v>
      </c>
      <c r="B287" s="119" t="s">
        <v>1077</v>
      </c>
      <c r="C287" s="120" t="s">
        <v>1072</v>
      </c>
      <c r="D287" s="120"/>
      <c r="E287" s="121"/>
      <c r="F287" s="202"/>
      <c r="G287" s="121"/>
      <c r="H287" s="121"/>
      <c r="I287" s="123"/>
      <c r="J287" s="180"/>
      <c r="K287" s="180"/>
      <c r="L287" s="181"/>
      <c r="M287" s="124"/>
      <c r="N287" s="124"/>
      <c r="O287" s="121" t="s">
        <v>2488</v>
      </c>
      <c r="P287" s="122" t="s">
        <v>2489</v>
      </c>
      <c r="Q287" s="121" t="s">
        <v>2490</v>
      </c>
      <c r="R287" s="124"/>
      <c r="S287" s="110"/>
      <c r="T287" s="110"/>
      <c r="U287" s="110"/>
      <c r="V287" s="110"/>
      <c r="W287" s="110"/>
      <c r="X287" s="110"/>
      <c r="Y287" s="110"/>
      <c r="Z287" s="110"/>
      <c r="AA287" s="110"/>
      <c r="AB287" s="110"/>
      <c r="AC287" s="110"/>
      <c r="AD287" s="110"/>
    </row>
    <row r="288" spans="1:30" ht="12.75" customHeight="1" x14ac:dyDescent="0.25">
      <c r="A288" s="112">
        <v>279</v>
      </c>
      <c r="B288" s="119" t="s">
        <v>1080</v>
      </c>
      <c r="C288" s="120" t="s">
        <v>1076</v>
      </c>
      <c r="D288" s="120"/>
      <c r="E288" s="121"/>
      <c r="F288" s="202"/>
      <c r="G288" s="121"/>
      <c r="H288" s="121"/>
      <c r="I288" s="123" t="s">
        <v>92</v>
      </c>
      <c r="J288" s="180" t="s">
        <v>3022</v>
      </c>
      <c r="K288" s="180"/>
      <c r="L288" s="181">
        <v>44375</v>
      </c>
      <c r="M288" s="124" t="s">
        <v>2770</v>
      </c>
      <c r="N288" s="124"/>
      <c r="O288" s="121" t="s">
        <v>2492</v>
      </c>
      <c r="P288" s="122" t="s">
        <v>2493</v>
      </c>
      <c r="Q288" s="121" t="s">
        <v>2494</v>
      </c>
      <c r="R288" s="124"/>
      <c r="S288" s="110"/>
      <c r="T288" s="110"/>
      <c r="U288" s="110"/>
      <c r="V288" s="110"/>
      <c r="W288" s="110"/>
      <c r="X288" s="110"/>
      <c r="Y288" s="110"/>
      <c r="Z288" s="110"/>
      <c r="AA288" s="110"/>
      <c r="AB288" s="110"/>
      <c r="AC288" s="110"/>
      <c r="AD288" s="110"/>
    </row>
    <row r="289" spans="1:30" ht="12.75" customHeight="1" x14ac:dyDescent="0.25">
      <c r="A289" s="112">
        <v>280</v>
      </c>
      <c r="B289" s="119" t="s">
        <v>1084</v>
      </c>
      <c r="C289" s="120" t="s">
        <v>1079</v>
      </c>
      <c r="D289" s="120"/>
      <c r="E289" s="121"/>
      <c r="F289" s="202"/>
      <c r="G289" s="121"/>
      <c r="H289" s="121"/>
      <c r="I289" s="123" t="s">
        <v>1082</v>
      </c>
      <c r="J289" s="180" t="s">
        <v>3020</v>
      </c>
      <c r="K289" s="180"/>
      <c r="L289" s="181">
        <v>41732</v>
      </c>
      <c r="M289" s="124" t="s">
        <v>2770</v>
      </c>
      <c r="N289" s="124"/>
      <c r="O289" s="121" t="s">
        <v>2496</v>
      </c>
      <c r="P289" s="122" t="s">
        <v>2497</v>
      </c>
      <c r="Q289" s="121" t="s">
        <v>2498</v>
      </c>
      <c r="R289" s="124"/>
      <c r="S289" s="110"/>
      <c r="T289" s="110"/>
      <c r="U289" s="110"/>
      <c r="V289" s="110"/>
      <c r="W289" s="110"/>
      <c r="X289" s="110"/>
      <c r="Y289" s="110"/>
      <c r="Z289" s="110"/>
      <c r="AA289" s="110"/>
      <c r="AB289" s="110"/>
      <c r="AC289" s="110"/>
      <c r="AD289" s="110"/>
    </row>
    <row r="290" spans="1:30" ht="13.5" customHeight="1" x14ac:dyDescent="0.25">
      <c r="A290" s="238">
        <v>281</v>
      </c>
      <c r="B290" s="166" t="s">
        <v>1088</v>
      </c>
      <c r="C290" s="167" t="s">
        <v>1083</v>
      </c>
      <c r="D290" s="167"/>
      <c r="E290" s="169"/>
      <c r="F290" s="174">
        <v>8028062</v>
      </c>
      <c r="G290" s="169"/>
      <c r="H290" s="169" t="s">
        <v>3216</v>
      </c>
      <c r="I290" s="230" t="s">
        <v>1086</v>
      </c>
      <c r="J290" s="231" t="s">
        <v>3025</v>
      </c>
      <c r="K290" s="231"/>
      <c r="L290" s="239">
        <v>41114</v>
      </c>
      <c r="M290" s="233" t="s">
        <v>2770</v>
      </c>
      <c r="N290" s="233"/>
      <c r="O290" s="169" t="s">
        <v>2500</v>
      </c>
      <c r="P290" s="122" t="s">
        <v>2501</v>
      </c>
      <c r="Q290" s="121" t="s">
        <v>2502</v>
      </c>
      <c r="R290" s="124"/>
      <c r="S290" s="110"/>
      <c r="T290" s="110"/>
      <c r="U290" s="110"/>
      <c r="V290" s="110"/>
      <c r="W290" s="110"/>
      <c r="X290" s="110"/>
      <c r="Y290" s="110"/>
      <c r="Z290" s="110"/>
      <c r="AA290" s="110"/>
      <c r="AB290" s="110"/>
      <c r="AC290" s="110"/>
      <c r="AD290" s="110"/>
    </row>
    <row r="291" spans="1:30" ht="12.75" customHeight="1" x14ac:dyDescent="0.25">
      <c r="A291" s="240">
        <v>282</v>
      </c>
      <c r="B291" s="119" t="s">
        <v>1092</v>
      </c>
      <c r="C291" s="120" t="s">
        <v>1087</v>
      </c>
      <c r="D291" s="120"/>
      <c r="E291" s="141"/>
      <c r="F291" s="202"/>
      <c r="G291" s="121"/>
      <c r="H291" s="121"/>
      <c r="I291" s="123" t="s">
        <v>1090</v>
      </c>
      <c r="J291" s="180" t="s">
        <v>3006</v>
      </c>
      <c r="K291" s="180"/>
      <c r="L291" s="181">
        <v>42377</v>
      </c>
      <c r="M291" s="124" t="s">
        <v>2770</v>
      </c>
      <c r="N291" s="124"/>
      <c r="O291" s="141" t="s">
        <v>2504</v>
      </c>
      <c r="P291" s="122" t="s">
        <v>2505</v>
      </c>
      <c r="Q291" s="121" t="s">
        <v>2506</v>
      </c>
      <c r="R291" s="124"/>
      <c r="S291" s="110"/>
      <c r="T291" s="110"/>
      <c r="U291" s="110"/>
      <c r="V291" s="110"/>
      <c r="W291" s="110"/>
      <c r="X291" s="110"/>
      <c r="Y291" s="110"/>
      <c r="Z291" s="110"/>
      <c r="AA291" s="110"/>
      <c r="AB291" s="110"/>
      <c r="AC291" s="110"/>
      <c r="AD291" s="110"/>
    </row>
    <row r="292" spans="1:30" ht="12.75" customHeight="1" x14ac:dyDescent="0.25">
      <c r="A292" s="112">
        <v>283</v>
      </c>
      <c r="B292" s="119" t="s">
        <v>1020</v>
      </c>
      <c r="C292" s="120" t="s">
        <v>1091</v>
      </c>
      <c r="D292" s="120"/>
      <c r="E292" s="121"/>
      <c r="F292" s="202"/>
      <c r="G292" s="121"/>
      <c r="H292" s="121"/>
      <c r="I292" s="123" t="s">
        <v>1094</v>
      </c>
      <c r="J292" s="180" t="s">
        <v>3013</v>
      </c>
      <c r="K292" s="180"/>
      <c r="L292" s="182" t="s">
        <v>3014</v>
      </c>
      <c r="M292" s="124" t="s">
        <v>3217</v>
      </c>
      <c r="N292" s="124"/>
      <c r="O292" s="121"/>
      <c r="P292" s="122" t="s">
        <v>1718</v>
      </c>
      <c r="Q292" s="121" t="s">
        <v>2508</v>
      </c>
      <c r="R292" s="124"/>
      <c r="S292" s="110"/>
      <c r="T292" s="110"/>
      <c r="U292" s="110"/>
      <c r="V292" s="110"/>
      <c r="W292" s="110"/>
      <c r="X292" s="110"/>
      <c r="Y292" s="110"/>
      <c r="Z292" s="110"/>
      <c r="AA292" s="110"/>
      <c r="AB292" s="110"/>
      <c r="AC292" s="110"/>
      <c r="AD292" s="110"/>
    </row>
    <row r="293" spans="1:30" ht="12.75" customHeight="1" x14ac:dyDescent="0.25">
      <c r="A293" s="112">
        <v>284</v>
      </c>
      <c r="B293" s="119" t="s">
        <v>2509</v>
      </c>
      <c r="C293" s="120" t="s">
        <v>1019</v>
      </c>
      <c r="D293" s="120"/>
      <c r="E293" s="121"/>
      <c r="F293" s="202"/>
      <c r="G293" s="121"/>
      <c r="H293" s="121"/>
      <c r="I293" s="123"/>
      <c r="J293" s="180"/>
      <c r="K293" s="180"/>
      <c r="L293" s="182"/>
      <c r="M293" s="124"/>
      <c r="N293" s="124"/>
      <c r="O293" s="121"/>
      <c r="P293" s="122"/>
      <c r="Q293" s="121" t="s">
        <v>2445</v>
      </c>
      <c r="R293" s="124"/>
      <c r="S293" s="110"/>
      <c r="T293" s="110"/>
      <c r="U293" s="110"/>
      <c r="V293" s="110"/>
      <c r="W293" s="110"/>
      <c r="X293" s="110"/>
      <c r="Y293" s="110"/>
      <c r="Z293" s="110"/>
      <c r="AA293" s="110"/>
      <c r="AB293" s="110"/>
      <c r="AC293" s="110"/>
      <c r="AD293" s="110"/>
    </row>
    <row r="294" spans="1:30" ht="12.75" customHeight="1" x14ac:dyDescent="0.25">
      <c r="A294" s="112">
        <v>285</v>
      </c>
      <c r="B294" s="166" t="s">
        <v>1100</v>
      </c>
      <c r="C294" s="167" t="s">
        <v>2510</v>
      </c>
      <c r="D294" s="167"/>
      <c r="E294" s="169"/>
      <c r="F294" s="170"/>
      <c r="G294" s="169"/>
      <c r="H294" s="121"/>
      <c r="I294" s="123"/>
      <c r="J294" s="180"/>
      <c r="K294" s="180"/>
      <c r="L294" s="182"/>
      <c r="M294" s="124"/>
      <c r="N294" s="124"/>
      <c r="O294" s="121" t="s">
        <v>2511</v>
      </c>
      <c r="P294" s="122" t="s">
        <v>2512</v>
      </c>
      <c r="Q294" s="121" t="s">
        <v>2513</v>
      </c>
      <c r="R294" s="124"/>
      <c r="S294" s="110"/>
      <c r="T294" s="110"/>
      <c r="U294" s="110"/>
      <c r="V294" s="110"/>
      <c r="W294" s="110"/>
      <c r="X294" s="110"/>
      <c r="Y294" s="110"/>
      <c r="Z294" s="110"/>
      <c r="AA294" s="110"/>
      <c r="AB294" s="110"/>
      <c r="AC294" s="110"/>
      <c r="AD294" s="110"/>
    </row>
    <row r="295" spans="1:30" ht="12.75" customHeight="1" x14ac:dyDescent="0.25">
      <c r="A295" s="112">
        <v>286</v>
      </c>
      <c r="B295" s="119" t="s">
        <v>1104</v>
      </c>
      <c r="C295" s="135" t="s">
        <v>1099</v>
      </c>
      <c r="D295" s="135"/>
      <c r="E295" s="121"/>
      <c r="F295" s="202"/>
      <c r="G295" s="133"/>
      <c r="H295" s="133"/>
      <c r="I295" s="123"/>
      <c r="J295" s="180"/>
      <c r="K295" s="180"/>
      <c r="L295" s="181"/>
      <c r="M295" s="124"/>
      <c r="N295" s="124"/>
      <c r="O295" s="121" t="s">
        <v>2519</v>
      </c>
      <c r="P295" s="131" t="s">
        <v>2520</v>
      </c>
      <c r="Q295" s="133" t="s">
        <v>2521</v>
      </c>
      <c r="R295" s="124"/>
      <c r="S295" s="110"/>
      <c r="T295" s="110"/>
      <c r="U295" s="110"/>
      <c r="V295" s="110"/>
      <c r="W295" s="110"/>
      <c r="X295" s="110"/>
      <c r="Y295" s="110"/>
      <c r="Z295" s="110"/>
      <c r="AA295" s="110"/>
      <c r="AB295" s="110"/>
      <c r="AC295" s="110"/>
      <c r="AD295" s="110"/>
    </row>
    <row r="296" spans="1:30" ht="12.75" customHeight="1" x14ac:dyDescent="0.25">
      <c r="A296" s="112">
        <v>287</v>
      </c>
      <c r="B296" s="119" t="s">
        <v>1108</v>
      </c>
      <c r="C296" s="120" t="s">
        <v>1103</v>
      </c>
      <c r="D296" s="120"/>
      <c r="E296" s="121"/>
      <c r="F296" s="202"/>
      <c r="G296" s="121"/>
      <c r="H296" s="121"/>
      <c r="I296" s="123"/>
      <c r="J296" s="180"/>
      <c r="K296" s="180"/>
      <c r="L296" s="181"/>
      <c r="M296" s="124"/>
      <c r="N296" s="124"/>
      <c r="O296" s="121"/>
      <c r="P296" s="146" t="s">
        <v>2522</v>
      </c>
      <c r="Q296" s="121" t="s">
        <v>2523</v>
      </c>
      <c r="R296" s="124"/>
      <c r="S296" s="110"/>
      <c r="T296" s="110"/>
      <c r="U296" s="110"/>
      <c r="V296" s="110"/>
      <c r="W296" s="110"/>
      <c r="X296" s="110"/>
      <c r="Y296" s="110"/>
      <c r="Z296" s="110"/>
      <c r="AA296" s="110"/>
      <c r="AB296" s="110"/>
      <c r="AC296" s="110"/>
      <c r="AD296" s="110"/>
    </row>
    <row r="297" spans="1:30" ht="12.75" customHeight="1" x14ac:dyDescent="0.25">
      <c r="A297" s="112">
        <v>288</v>
      </c>
      <c r="B297" s="119" t="s">
        <v>1112</v>
      </c>
      <c r="C297" s="142" t="s">
        <v>1107</v>
      </c>
      <c r="D297" s="142"/>
      <c r="E297" s="121"/>
      <c r="F297" s="202"/>
      <c r="G297" s="121"/>
      <c r="H297" s="141"/>
      <c r="I297" s="123"/>
      <c r="J297" s="180"/>
      <c r="K297" s="180"/>
      <c r="L297" s="181"/>
      <c r="M297" s="124"/>
      <c r="N297" s="124"/>
      <c r="O297" s="121" t="s">
        <v>2524</v>
      </c>
      <c r="P297" s="122" t="s">
        <v>2525</v>
      </c>
      <c r="Q297" s="121" t="s">
        <v>2526</v>
      </c>
      <c r="R297" s="124"/>
      <c r="S297" s="110"/>
      <c r="T297" s="110"/>
      <c r="U297" s="110"/>
      <c r="V297" s="110"/>
      <c r="W297" s="110"/>
      <c r="X297" s="110"/>
      <c r="Y297" s="110"/>
      <c r="Z297" s="110"/>
      <c r="AA297" s="110"/>
      <c r="AB297" s="110"/>
      <c r="AC297" s="110"/>
      <c r="AD297" s="110"/>
    </row>
    <row r="298" spans="1:30" ht="12.75" customHeight="1" x14ac:dyDescent="0.25">
      <c r="A298" s="112">
        <v>289</v>
      </c>
      <c r="B298" s="119" t="s">
        <v>1116</v>
      </c>
      <c r="C298" s="120" t="s">
        <v>1111</v>
      </c>
      <c r="D298" s="120"/>
      <c r="E298" s="121"/>
      <c r="F298" s="202"/>
      <c r="G298" s="121"/>
      <c r="H298" s="121" t="s">
        <v>3115</v>
      </c>
      <c r="I298" s="123" t="s">
        <v>1114</v>
      </c>
      <c r="J298" s="180" t="s">
        <v>3034</v>
      </c>
      <c r="K298" s="180"/>
      <c r="L298" s="181">
        <v>39573</v>
      </c>
      <c r="M298" s="124" t="s">
        <v>2770</v>
      </c>
      <c r="N298" s="124"/>
      <c r="O298" s="121"/>
      <c r="P298" s="122" t="s">
        <v>2059</v>
      </c>
      <c r="Q298" s="121" t="s">
        <v>2060</v>
      </c>
      <c r="R298" s="124"/>
      <c r="S298" s="110"/>
      <c r="T298" s="110"/>
      <c r="U298" s="110"/>
      <c r="V298" s="110"/>
      <c r="W298" s="110"/>
      <c r="X298" s="110"/>
      <c r="Y298" s="110"/>
      <c r="Z298" s="110"/>
      <c r="AA298" s="110"/>
      <c r="AB298" s="110"/>
      <c r="AC298" s="110"/>
      <c r="AD298" s="110"/>
    </row>
    <row r="299" spans="1:30" ht="12.75" customHeight="1" x14ac:dyDescent="0.25">
      <c r="A299" s="112">
        <v>290</v>
      </c>
      <c r="B299" s="138" t="s">
        <v>1120</v>
      </c>
      <c r="C299" s="120" t="s">
        <v>1115</v>
      </c>
      <c r="D299" s="120"/>
      <c r="E299" s="121"/>
      <c r="F299" s="202"/>
      <c r="G299" s="121"/>
      <c r="H299" s="121"/>
      <c r="I299" s="123" t="s">
        <v>3218</v>
      </c>
      <c r="J299" s="180" t="s">
        <v>3020</v>
      </c>
      <c r="K299" s="180"/>
      <c r="L299" s="181">
        <v>43466</v>
      </c>
      <c r="M299" s="124" t="s">
        <v>3219</v>
      </c>
      <c r="N299" s="124"/>
      <c r="O299" s="121" t="s">
        <v>2528</v>
      </c>
      <c r="P299" s="122" t="s">
        <v>2223</v>
      </c>
      <c r="Q299" s="121" t="s">
        <v>2224</v>
      </c>
      <c r="R299" s="124"/>
      <c r="S299" s="110"/>
      <c r="T299" s="110"/>
      <c r="U299" s="110"/>
      <c r="V299" s="110"/>
      <c r="W299" s="110"/>
      <c r="X299" s="110"/>
      <c r="Y299" s="110"/>
      <c r="Z299" s="110"/>
      <c r="AA299" s="110"/>
      <c r="AB299" s="110"/>
      <c r="AC299" s="110"/>
      <c r="AD299" s="110"/>
    </row>
    <row r="300" spans="1:30" ht="12.75" customHeight="1" x14ac:dyDescent="0.25">
      <c r="A300" s="112">
        <v>291</v>
      </c>
      <c r="B300" s="119" t="s">
        <v>1128</v>
      </c>
      <c r="C300" s="148" t="s">
        <v>1119</v>
      </c>
      <c r="D300" s="148"/>
      <c r="E300" s="121"/>
      <c r="F300" s="202"/>
      <c r="G300" s="212"/>
      <c r="H300" s="212"/>
      <c r="I300" s="123"/>
      <c r="J300" s="180"/>
      <c r="K300" s="180"/>
      <c r="L300" s="182"/>
      <c r="M300" s="124"/>
      <c r="N300" s="124"/>
      <c r="O300" s="121" t="s">
        <v>2529</v>
      </c>
      <c r="P300" s="122" t="s">
        <v>2530</v>
      </c>
      <c r="Q300" s="121" t="s">
        <v>2531</v>
      </c>
      <c r="R300" s="124"/>
      <c r="S300" s="110"/>
      <c r="T300" s="110"/>
      <c r="U300" s="110"/>
      <c r="V300" s="110"/>
      <c r="W300" s="110"/>
      <c r="X300" s="110"/>
      <c r="Y300" s="110"/>
      <c r="Z300" s="110"/>
      <c r="AA300" s="110"/>
      <c r="AB300" s="110"/>
      <c r="AC300" s="110"/>
      <c r="AD300" s="110"/>
    </row>
    <row r="301" spans="1:30" ht="12.75" customHeight="1" x14ac:dyDescent="0.25">
      <c r="A301" s="112">
        <v>292</v>
      </c>
      <c r="B301" s="136" t="s">
        <v>1132</v>
      </c>
      <c r="C301" s="120" t="s">
        <v>1131</v>
      </c>
      <c r="D301" s="120"/>
      <c r="E301" s="205"/>
      <c r="F301" s="241"/>
      <c r="G301" s="121"/>
      <c r="H301" s="121"/>
      <c r="I301" s="242"/>
      <c r="J301" s="180"/>
      <c r="K301" s="180"/>
      <c r="L301" s="181"/>
      <c r="M301" s="124"/>
      <c r="N301" s="124"/>
      <c r="O301" s="121" t="s">
        <v>2537</v>
      </c>
      <c r="P301" s="132" t="s">
        <v>2538</v>
      </c>
      <c r="Q301" s="134" t="s">
        <v>2539</v>
      </c>
      <c r="R301" s="124"/>
      <c r="S301" s="110"/>
      <c r="T301" s="110"/>
      <c r="U301" s="110"/>
      <c r="V301" s="110"/>
      <c r="W301" s="110"/>
      <c r="X301" s="110"/>
      <c r="Y301" s="110"/>
      <c r="Z301" s="110"/>
      <c r="AA301" s="110"/>
      <c r="AB301" s="110"/>
      <c r="AC301" s="110"/>
      <c r="AD301" s="110"/>
    </row>
    <row r="302" spans="1:30" ht="12.75" customHeight="1" x14ac:dyDescent="0.25">
      <c r="A302" s="112">
        <v>293</v>
      </c>
      <c r="B302" s="119" t="s">
        <v>1136</v>
      </c>
      <c r="C302" s="114" t="s">
        <v>1127</v>
      </c>
      <c r="D302" s="114"/>
      <c r="E302" s="121"/>
      <c r="F302" s="202"/>
      <c r="G302" s="115"/>
      <c r="H302" s="115"/>
      <c r="I302" s="123" t="s">
        <v>1130</v>
      </c>
      <c r="J302" s="180" t="s">
        <v>3006</v>
      </c>
      <c r="K302" s="180"/>
      <c r="L302" s="181">
        <v>41640</v>
      </c>
      <c r="M302" s="124" t="s">
        <v>3220</v>
      </c>
      <c r="N302" s="124"/>
      <c r="O302" s="121" t="s">
        <v>2540</v>
      </c>
      <c r="P302" s="122" t="s">
        <v>2538</v>
      </c>
      <c r="Q302" s="121" t="s">
        <v>2539</v>
      </c>
      <c r="R302" s="124"/>
      <c r="S302" s="110"/>
      <c r="T302" s="110"/>
      <c r="U302" s="110"/>
      <c r="V302" s="110"/>
      <c r="W302" s="110"/>
      <c r="X302" s="110"/>
      <c r="Y302" s="110"/>
      <c r="Z302" s="110"/>
      <c r="AA302" s="110"/>
      <c r="AB302" s="110"/>
      <c r="AC302" s="110"/>
      <c r="AD302" s="110"/>
    </row>
    <row r="303" spans="1:30" ht="12.75" customHeight="1" x14ac:dyDescent="0.25">
      <c r="A303" s="112"/>
      <c r="B303" s="166" t="s">
        <v>3221</v>
      </c>
      <c r="C303" s="179" t="s">
        <v>3222</v>
      </c>
      <c r="D303" s="179"/>
      <c r="E303" s="169"/>
      <c r="F303" s="170" t="s">
        <v>3223</v>
      </c>
      <c r="G303" s="243"/>
      <c r="H303" s="243"/>
      <c r="I303" s="123"/>
      <c r="J303" s="180"/>
      <c r="K303" s="180"/>
      <c r="L303" s="181"/>
      <c r="M303" s="124"/>
      <c r="N303" s="124"/>
      <c r="O303" s="121"/>
      <c r="P303" s="122"/>
      <c r="Q303" s="121"/>
      <c r="R303" s="124"/>
      <c r="S303" s="110"/>
      <c r="T303" s="110"/>
      <c r="U303" s="110"/>
      <c r="V303" s="110"/>
      <c r="W303" s="110"/>
      <c r="X303" s="110"/>
      <c r="Y303" s="110"/>
      <c r="Z303" s="110"/>
      <c r="AA303" s="110"/>
      <c r="AB303" s="110"/>
      <c r="AC303" s="110"/>
      <c r="AD303" s="110"/>
    </row>
    <row r="304" spans="1:30" ht="12.75" customHeight="1" x14ac:dyDescent="0.25">
      <c r="A304" s="112">
        <v>294</v>
      </c>
      <c r="B304" s="166" t="s">
        <v>1140</v>
      </c>
      <c r="C304" s="167" t="s">
        <v>1135</v>
      </c>
      <c r="D304" s="167"/>
      <c r="E304" s="169"/>
      <c r="F304" s="170"/>
      <c r="G304" s="169"/>
      <c r="H304" s="169" t="s">
        <v>3224</v>
      </c>
      <c r="I304" s="123" t="s">
        <v>1138</v>
      </c>
      <c r="J304" s="180" t="s">
        <v>3025</v>
      </c>
      <c r="K304" s="180"/>
      <c r="L304" s="181">
        <v>41907</v>
      </c>
      <c r="M304" s="124" t="s">
        <v>2770</v>
      </c>
      <c r="N304" s="124"/>
      <c r="O304" s="121" t="s">
        <v>2542</v>
      </c>
      <c r="P304" s="122" t="s">
        <v>2543</v>
      </c>
      <c r="Q304" s="121" t="s">
        <v>2544</v>
      </c>
      <c r="R304" s="124"/>
      <c r="S304" s="110"/>
      <c r="T304" s="110"/>
      <c r="U304" s="110"/>
      <c r="V304" s="110"/>
      <c r="W304" s="110"/>
      <c r="X304" s="110"/>
      <c r="Y304" s="110"/>
      <c r="Z304" s="110"/>
      <c r="AA304" s="110"/>
      <c r="AB304" s="110"/>
      <c r="AC304" s="110"/>
      <c r="AD304" s="110"/>
    </row>
    <row r="305" spans="1:30" ht="12.75" customHeight="1" x14ac:dyDescent="0.25">
      <c r="A305" s="112">
        <v>295</v>
      </c>
      <c r="B305" s="119" t="s">
        <v>1144</v>
      </c>
      <c r="C305" s="120" t="s">
        <v>1139</v>
      </c>
      <c r="D305" s="120"/>
      <c r="E305" s="121"/>
      <c r="F305" s="202"/>
      <c r="G305" s="121"/>
      <c r="H305" s="121"/>
      <c r="I305" s="123" t="s">
        <v>1142</v>
      </c>
      <c r="J305" s="180" t="s">
        <v>3022</v>
      </c>
      <c r="K305" s="180"/>
      <c r="L305" s="181">
        <v>41852</v>
      </c>
      <c r="M305" s="124" t="s">
        <v>3225</v>
      </c>
      <c r="N305" s="124"/>
      <c r="O305" s="121" t="s">
        <v>2546</v>
      </c>
      <c r="P305" s="129" t="s">
        <v>2547</v>
      </c>
      <c r="Q305" s="121" t="s">
        <v>2548</v>
      </c>
      <c r="R305" s="124"/>
      <c r="S305" s="110"/>
      <c r="T305" s="110"/>
      <c r="U305" s="110"/>
      <c r="V305" s="110"/>
      <c r="W305" s="110"/>
      <c r="X305" s="110"/>
      <c r="Y305" s="110"/>
      <c r="Z305" s="110"/>
      <c r="AA305" s="110"/>
      <c r="AB305" s="110"/>
      <c r="AC305" s="110"/>
      <c r="AD305" s="110"/>
    </row>
    <row r="306" spans="1:30" ht="12.75" customHeight="1" x14ac:dyDescent="0.25">
      <c r="A306" s="112">
        <v>296</v>
      </c>
      <c r="B306" s="119" t="s">
        <v>1152</v>
      </c>
      <c r="C306" s="120" t="s">
        <v>2557</v>
      </c>
      <c r="D306" s="120"/>
      <c r="E306" s="121"/>
      <c r="F306" s="202"/>
      <c r="G306" s="121"/>
      <c r="H306" s="121" t="s">
        <v>3226</v>
      </c>
      <c r="I306" s="123" t="s">
        <v>1146</v>
      </c>
      <c r="J306" s="180" t="s">
        <v>3034</v>
      </c>
      <c r="K306" s="180"/>
      <c r="L306" s="181">
        <v>43831</v>
      </c>
      <c r="M306" s="124" t="s">
        <v>3227</v>
      </c>
      <c r="N306" s="124"/>
      <c r="O306" s="121" t="s">
        <v>2550</v>
      </c>
      <c r="P306" s="122" t="s">
        <v>2551</v>
      </c>
      <c r="Q306" s="121" t="s">
        <v>2552</v>
      </c>
      <c r="R306" s="124"/>
      <c r="S306" s="110"/>
      <c r="T306" s="110"/>
      <c r="U306" s="110"/>
      <c r="V306" s="110"/>
      <c r="W306" s="110"/>
      <c r="X306" s="110"/>
      <c r="Y306" s="110"/>
      <c r="Z306" s="110"/>
      <c r="AA306" s="110"/>
      <c r="AB306" s="110"/>
      <c r="AC306" s="110"/>
      <c r="AD306" s="110"/>
    </row>
    <row r="307" spans="1:30" ht="12.75" customHeight="1" x14ac:dyDescent="0.25">
      <c r="A307" s="112">
        <v>297</v>
      </c>
      <c r="B307" s="119" t="s">
        <v>2558</v>
      </c>
      <c r="C307" s="120" t="s">
        <v>3228</v>
      </c>
      <c r="D307" s="120"/>
      <c r="E307" s="121"/>
      <c r="F307" s="202"/>
      <c r="G307" s="121"/>
      <c r="H307" s="121"/>
      <c r="I307" s="123" t="s">
        <v>1158</v>
      </c>
      <c r="J307" s="180" t="s">
        <v>3034</v>
      </c>
      <c r="K307" s="180"/>
      <c r="L307" s="181">
        <v>39264</v>
      </c>
      <c r="M307" s="124" t="s">
        <v>2770</v>
      </c>
      <c r="N307" s="124"/>
      <c r="O307" s="121"/>
      <c r="P307" s="129" t="s">
        <v>1699</v>
      </c>
      <c r="Q307" s="121" t="s">
        <v>1700</v>
      </c>
      <c r="R307" s="124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</row>
    <row r="308" spans="1:30" ht="12.75" customHeight="1" x14ac:dyDescent="0.25">
      <c r="A308" s="112">
        <v>298</v>
      </c>
      <c r="B308" s="207" t="s">
        <v>1156</v>
      </c>
      <c r="C308" s="208" t="s">
        <v>1155</v>
      </c>
      <c r="D308" s="208"/>
      <c r="E308" s="210"/>
      <c r="F308" s="215"/>
      <c r="G308" s="210"/>
      <c r="H308" s="210"/>
      <c r="I308" s="123" t="s">
        <v>1166</v>
      </c>
      <c r="J308" s="180" t="s">
        <v>3034</v>
      </c>
      <c r="K308" s="180"/>
      <c r="L308" s="181">
        <v>39264</v>
      </c>
      <c r="M308" s="124" t="s">
        <v>2770</v>
      </c>
      <c r="N308" s="124"/>
      <c r="O308" s="121"/>
      <c r="P308" s="129" t="s">
        <v>1699</v>
      </c>
      <c r="Q308" s="121" t="s">
        <v>1700</v>
      </c>
      <c r="R308" s="124"/>
      <c r="S308" s="110"/>
      <c r="T308" s="110"/>
      <c r="U308" s="110"/>
      <c r="V308" s="110"/>
      <c r="W308" s="110"/>
      <c r="X308" s="110"/>
      <c r="Y308" s="110"/>
      <c r="Z308" s="110"/>
      <c r="AA308" s="110"/>
      <c r="AB308" s="110"/>
      <c r="AC308" s="110"/>
      <c r="AD308" s="110"/>
    </row>
    <row r="309" spans="1:30" ht="12.75" customHeight="1" x14ac:dyDescent="0.25">
      <c r="A309" s="112">
        <v>299</v>
      </c>
      <c r="B309" s="119" t="s">
        <v>1160</v>
      </c>
      <c r="C309" s="120" t="s">
        <v>1159</v>
      </c>
      <c r="D309" s="120"/>
      <c r="E309" s="121"/>
      <c r="F309" s="202"/>
      <c r="G309" s="121"/>
      <c r="H309" s="121"/>
      <c r="I309" s="123" t="s">
        <v>3229</v>
      </c>
      <c r="J309" s="180" t="s">
        <v>3034</v>
      </c>
      <c r="K309" s="180"/>
      <c r="L309" s="181">
        <v>39264</v>
      </c>
      <c r="M309" s="124" t="s">
        <v>2770</v>
      </c>
      <c r="N309" s="124"/>
      <c r="O309" s="121" t="s">
        <v>2560</v>
      </c>
      <c r="P309" s="129" t="s">
        <v>1699</v>
      </c>
      <c r="Q309" s="121" t="s">
        <v>1700</v>
      </c>
      <c r="R309" s="124"/>
      <c r="S309" s="110"/>
      <c r="T309" s="110"/>
      <c r="U309" s="110"/>
      <c r="V309" s="110"/>
      <c r="W309" s="110"/>
      <c r="X309" s="110"/>
      <c r="Y309" s="110"/>
      <c r="Z309" s="110"/>
      <c r="AA309" s="110"/>
      <c r="AB309" s="110"/>
      <c r="AC309" s="110"/>
      <c r="AD309" s="110"/>
    </row>
    <row r="310" spans="1:30" ht="12.75" customHeight="1" x14ac:dyDescent="0.25">
      <c r="A310" s="112">
        <v>300</v>
      </c>
      <c r="B310" s="119" t="s">
        <v>1164</v>
      </c>
      <c r="C310" s="120" t="s">
        <v>1159</v>
      </c>
      <c r="D310" s="120"/>
      <c r="E310" s="121"/>
      <c r="F310" s="202"/>
      <c r="G310" s="121" t="s">
        <v>3230</v>
      </c>
      <c r="H310" s="121" t="s">
        <v>3231</v>
      </c>
      <c r="I310" s="123" t="s">
        <v>1162</v>
      </c>
      <c r="J310" s="180" t="s">
        <v>3034</v>
      </c>
      <c r="K310" s="180"/>
      <c r="L310" s="181">
        <v>39264</v>
      </c>
      <c r="M310" s="124" t="s">
        <v>2770</v>
      </c>
      <c r="N310" s="124"/>
      <c r="O310" s="121"/>
      <c r="P310" s="129" t="s">
        <v>1699</v>
      </c>
      <c r="Q310" s="121" t="s">
        <v>1700</v>
      </c>
      <c r="R310" s="124"/>
      <c r="S310" s="110"/>
      <c r="T310" s="110"/>
      <c r="U310" s="110"/>
      <c r="V310" s="110"/>
      <c r="W310" s="110"/>
      <c r="X310" s="110"/>
      <c r="Y310" s="110"/>
      <c r="Z310" s="110"/>
      <c r="AA310" s="110"/>
      <c r="AB310" s="110"/>
      <c r="AC310" s="110"/>
      <c r="AD310" s="110"/>
    </row>
    <row r="311" spans="1:30" ht="12.75" customHeight="1" x14ac:dyDescent="0.25">
      <c r="A311" s="112">
        <v>301</v>
      </c>
      <c r="B311" s="119" t="s">
        <v>1168</v>
      </c>
      <c r="C311" s="120" t="s">
        <v>1163</v>
      </c>
      <c r="D311" s="120"/>
      <c r="E311" s="121"/>
      <c r="F311" s="202"/>
      <c r="G311" s="121"/>
      <c r="H311" s="121"/>
      <c r="I311" s="123" t="s">
        <v>1154</v>
      </c>
      <c r="J311" s="180" t="s">
        <v>3034</v>
      </c>
      <c r="K311" s="180"/>
      <c r="L311" s="181">
        <v>44467</v>
      </c>
      <c r="M311" s="124" t="s">
        <v>2770</v>
      </c>
      <c r="N311" s="124"/>
      <c r="O311" s="121" t="s">
        <v>2561</v>
      </c>
      <c r="P311" s="129" t="s">
        <v>1699</v>
      </c>
      <c r="Q311" s="121" t="s">
        <v>1700</v>
      </c>
      <c r="R311" s="124"/>
      <c r="S311" s="110"/>
      <c r="T311" s="110"/>
      <c r="U311" s="110"/>
      <c r="V311" s="110"/>
      <c r="W311" s="110"/>
      <c r="X311" s="110"/>
      <c r="Y311" s="110"/>
      <c r="Z311" s="110"/>
      <c r="AA311" s="110"/>
      <c r="AB311" s="110"/>
      <c r="AC311" s="110"/>
      <c r="AD311" s="110"/>
    </row>
    <row r="312" spans="1:30" ht="12.75" customHeight="1" x14ac:dyDescent="0.25">
      <c r="A312" s="112">
        <v>302</v>
      </c>
      <c r="B312" s="119" t="s">
        <v>1172</v>
      </c>
      <c r="C312" s="120" t="s">
        <v>1167</v>
      </c>
      <c r="D312" s="120"/>
      <c r="E312" s="121"/>
      <c r="F312" s="202"/>
      <c r="G312" s="121"/>
      <c r="H312" s="121"/>
      <c r="I312" s="123" t="s">
        <v>1170</v>
      </c>
      <c r="J312" s="180" t="s">
        <v>3028</v>
      </c>
      <c r="K312" s="180"/>
      <c r="L312" s="182" t="s">
        <v>3014</v>
      </c>
      <c r="M312" s="124" t="s">
        <v>3232</v>
      </c>
      <c r="N312" s="124"/>
      <c r="O312" s="121"/>
      <c r="P312" s="129" t="s">
        <v>1699</v>
      </c>
      <c r="Q312" s="121" t="s">
        <v>2563</v>
      </c>
      <c r="R312" s="124"/>
      <c r="S312" s="110"/>
      <c r="T312" s="110"/>
      <c r="U312" s="110"/>
      <c r="V312" s="110"/>
      <c r="W312" s="110"/>
      <c r="X312" s="110"/>
      <c r="Y312" s="110"/>
      <c r="Z312" s="110"/>
      <c r="AA312" s="110"/>
      <c r="AB312" s="110"/>
      <c r="AC312" s="110"/>
      <c r="AD312" s="110"/>
    </row>
    <row r="313" spans="1:30" ht="12.75" customHeight="1" x14ac:dyDescent="0.25">
      <c r="A313" s="112">
        <v>303</v>
      </c>
      <c r="B313" s="119" t="s">
        <v>2568</v>
      </c>
      <c r="C313" s="120" t="s">
        <v>1171</v>
      </c>
      <c r="D313" s="120"/>
      <c r="E313" s="121"/>
      <c r="F313" s="202"/>
      <c r="G313" s="121"/>
      <c r="H313" s="121"/>
      <c r="I313" s="123"/>
      <c r="J313" s="180"/>
      <c r="K313" s="180"/>
      <c r="L313" s="181"/>
      <c r="M313" s="124"/>
      <c r="N313" s="124"/>
      <c r="O313" s="121" t="s">
        <v>2565</v>
      </c>
      <c r="P313" s="122" t="s">
        <v>2566</v>
      </c>
      <c r="Q313" s="121" t="s">
        <v>2567</v>
      </c>
      <c r="R313" s="124"/>
      <c r="S313" s="110"/>
      <c r="T313" s="110"/>
      <c r="U313" s="110"/>
      <c r="V313" s="110"/>
      <c r="W313" s="110"/>
      <c r="X313" s="110"/>
      <c r="Y313" s="110"/>
      <c r="Z313" s="110"/>
      <c r="AA313" s="110"/>
      <c r="AB313" s="110"/>
      <c r="AC313" s="110"/>
      <c r="AD313" s="110"/>
    </row>
    <row r="314" spans="1:30" ht="12.75" customHeight="1" x14ac:dyDescent="0.25">
      <c r="A314" s="112">
        <v>304</v>
      </c>
      <c r="B314" s="166" t="s">
        <v>1176</v>
      </c>
      <c r="C314" s="167" t="s">
        <v>2569</v>
      </c>
      <c r="D314" s="167"/>
      <c r="E314" s="169"/>
      <c r="F314" s="170"/>
      <c r="G314" s="169"/>
      <c r="H314" s="121"/>
      <c r="I314" s="123"/>
      <c r="J314" s="180"/>
      <c r="K314" s="180"/>
      <c r="L314" s="181"/>
      <c r="M314" s="124"/>
      <c r="N314" s="124"/>
      <c r="O314" s="121"/>
      <c r="P314" s="146" t="s">
        <v>2570</v>
      </c>
      <c r="Q314" s="121" t="s">
        <v>2563</v>
      </c>
      <c r="R314" s="124"/>
      <c r="S314" s="110"/>
      <c r="T314" s="110"/>
      <c r="U314" s="110"/>
      <c r="V314" s="110"/>
      <c r="W314" s="110"/>
      <c r="X314" s="110"/>
      <c r="Y314" s="110"/>
      <c r="Z314" s="110"/>
      <c r="AA314" s="110"/>
      <c r="AB314" s="110"/>
      <c r="AC314" s="110"/>
      <c r="AD314" s="110"/>
    </row>
    <row r="315" spans="1:30" ht="12.75" customHeight="1" x14ac:dyDescent="0.25">
      <c r="A315" s="112">
        <v>305</v>
      </c>
      <c r="B315" s="119" t="s">
        <v>2962</v>
      </c>
      <c r="C315" s="120" t="s">
        <v>1175</v>
      </c>
      <c r="D315" s="120"/>
      <c r="E315" s="121"/>
      <c r="F315" s="202"/>
      <c r="G315" s="121"/>
      <c r="H315" s="121" t="s">
        <v>3233</v>
      </c>
      <c r="I315" s="123" t="s">
        <v>1178</v>
      </c>
      <c r="J315" s="180" t="s">
        <v>3034</v>
      </c>
      <c r="K315" s="180"/>
      <c r="L315" s="181">
        <v>41647</v>
      </c>
      <c r="M315" s="124" t="s">
        <v>2770</v>
      </c>
      <c r="N315" s="124"/>
      <c r="O315" s="121"/>
      <c r="P315" s="122" t="s">
        <v>1821</v>
      </c>
      <c r="Q315" s="121" t="s">
        <v>1822</v>
      </c>
      <c r="R315" s="124"/>
      <c r="S315" s="110"/>
      <c r="T315" s="110"/>
      <c r="U315" s="110"/>
      <c r="V315" s="110"/>
      <c r="W315" s="110"/>
      <c r="X315" s="110"/>
      <c r="Y315" s="110"/>
      <c r="Z315" s="110"/>
      <c r="AA315" s="110"/>
      <c r="AB315" s="110"/>
      <c r="AC315" s="110"/>
      <c r="AD315" s="110"/>
    </row>
    <row r="316" spans="1:30" ht="12.75" customHeight="1" x14ac:dyDescent="0.25">
      <c r="A316" s="112">
        <v>306</v>
      </c>
      <c r="B316" s="119" t="s">
        <v>1184</v>
      </c>
      <c r="C316" s="120" t="s">
        <v>2966</v>
      </c>
      <c r="D316" s="120"/>
      <c r="E316" s="121"/>
      <c r="F316" s="202"/>
      <c r="G316" s="121"/>
      <c r="H316" s="121"/>
      <c r="I316" s="123" t="s">
        <v>3234</v>
      </c>
      <c r="J316" s="180" t="s">
        <v>3040</v>
      </c>
      <c r="K316" s="180"/>
      <c r="L316" s="244" t="s">
        <v>3014</v>
      </c>
      <c r="M316" s="124" t="s">
        <v>3235</v>
      </c>
      <c r="N316" s="124"/>
      <c r="O316" s="121" t="s">
        <v>2967</v>
      </c>
      <c r="P316" s="122" t="s">
        <v>2968</v>
      </c>
      <c r="Q316" s="121" t="s">
        <v>2969</v>
      </c>
      <c r="R316" s="124"/>
      <c r="S316" s="110"/>
      <c r="T316" s="110"/>
      <c r="U316" s="110"/>
      <c r="V316" s="110"/>
      <c r="W316" s="110"/>
      <c r="X316" s="110"/>
      <c r="Y316" s="110"/>
      <c r="Z316" s="110"/>
      <c r="AA316" s="110"/>
      <c r="AB316" s="110"/>
      <c r="AC316" s="110"/>
      <c r="AD316" s="110"/>
    </row>
    <row r="317" spans="1:30" ht="12.75" customHeight="1" x14ac:dyDescent="0.25">
      <c r="A317" s="112">
        <v>307</v>
      </c>
      <c r="B317" s="119" t="s">
        <v>1187</v>
      </c>
      <c r="C317" s="120" t="s">
        <v>1183</v>
      </c>
      <c r="D317" s="120"/>
      <c r="E317" s="121"/>
      <c r="F317" s="202"/>
      <c r="G317" s="121"/>
      <c r="H317" s="121"/>
      <c r="I317" s="123" t="s">
        <v>92</v>
      </c>
      <c r="J317" s="180" t="s">
        <v>3022</v>
      </c>
      <c r="K317" s="180"/>
      <c r="L317" s="237">
        <v>43654</v>
      </c>
      <c r="M317" s="124" t="s">
        <v>2770</v>
      </c>
      <c r="N317" s="124"/>
      <c r="O317" s="121" t="s">
        <v>2574</v>
      </c>
      <c r="P317" s="122" t="s">
        <v>2575</v>
      </c>
      <c r="Q317" s="121" t="s">
        <v>2576</v>
      </c>
      <c r="R317" s="124"/>
      <c r="S317" s="110"/>
      <c r="T317" s="110"/>
      <c r="U317" s="110"/>
      <c r="V317" s="110"/>
      <c r="W317" s="110"/>
      <c r="X317" s="110"/>
      <c r="Y317" s="110"/>
      <c r="Z317" s="110"/>
      <c r="AA317" s="110"/>
      <c r="AB317" s="110"/>
      <c r="AC317" s="110"/>
      <c r="AD317" s="110"/>
    </row>
    <row r="318" spans="1:30" ht="12.75" customHeight="1" x14ac:dyDescent="0.25">
      <c r="A318" s="112"/>
      <c r="B318" s="119" t="s">
        <v>1194</v>
      </c>
      <c r="C318" s="120" t="s">
        <v>1186</v>
      </c>
      <c r="D318" s="120"/>
      <c r="E318" s="121"/>
      <c r="F318" s="202"/>
      <c r="G318" s="121"/>
      <c r="H318" s="121"/>
      <c r="I318" s="123" t="s">
        <v>1189</v>
      </c>
      <c r="J318" s="180" t="s">
        <v>3034</v>
      </c>
      <c r="K318" s="180"/>
      <c r="L318" s="181">
        <v>43955</v>
      </c>
      <c r="M318" s="124" t="s">
        <v>2770</v>
      </c>
      <c r="N318" s="124"/>
      <c r="O318" s="121" t="s">
        <v>2578</v>
      </c>
      <c r="P318" s="122" t="s">
        <v>1950</v>
      </c>
      <c r="Q318" s="121" t="s">
        <v>2579</v>
      </c>
      <c r="R318" s="124"/>
      <c r="S318" s="110"/>
      <c r="T318" s="110"/>
      <c r="U318" s="110"/>
      <c r="V318" s="110"/>
      <c r="W318" s="110"/>
      <c r="X318" s="110"/>
      <c r="Y318" s="110"/>
      <c r="Z318" s="110"/>
      <c r="AA318" s="110"/>
      <c r="AB318" s="110"/>
      <c r="AC318" s="110"/>
      <c r="AD318" s="110"/>
    </row>
    <row r="319" spans="1:30" ht="12.75" customHeight="1" x14ac:dyDescent="0.25">
      <c r="A319" s="112">
        <v>308</v>
      </c>
      <c r="B319" s="119" t="s">
        <v>1191</v>
      </c>
      <c r="C319" s="120" t="s">
        <v>1193</v>
      </c>
      <c r="D319" s="120"/>
      <c r="E319" s="121"/>
      <c r="F319" s="202"/>
      <c r="G319" s="121"/>
      <c r="H319" s="121"/>
      <c r="I319" s="123" t="s">
        <v>1196</v>
      </c>
      <c r="J319" s="180" t="s">
        <v>3006</v>
      </c>
      <c r="K319" s="180"/>
      <c r="L319" s="237">
        <v>39264</v>
      </c>
      <c r="M319" s="124" t="s">
        <v>2770</v>
      </c>
      <c r="N319" s="124"/>
      <c r="O319" s="121" t="s">
        <v>2581</v>
      </c>
      <c r="P319" s="122" t="s">
        <v>2582</v>
      </c>
      <c r="Q319" s="121" t="s">
        <v>2583</v>
      </c>
      <c r="R319" s="124"/>
      <c r="S319" s="110"/>
      <c r="T319" s="110"/>
      <c r="U319" s="110"/>
      <c r="V319" s="110"/>
      <c r="W319" s="110"/>
      <c r="X319" s="110"/>
      <c r="Y319" s="110"/>
      <c r="Z319" s="110"/>
      <c r="AA319" s="110"/>
      <c r="AB319" s="110"/>
      <c r="AC319" s="110"/>
      <c r="AD319" s="110"/>
    </row>
    <row r="320" spans="1:30" ht="12.75" customHeight="1" x14ac:dyDescent="0.25">
      <c r="A320" s="112">
        <v>309</v>
      </c>
      <c r="B320" s="166" t="s">
        <v>1198</v>
      </c>
      <c r="C320" s="167" t="s">
        <v>1190</v>
      </c>
      <c r="D320" s="167"/>
      <c r="E320" s="169"/>
      <c r="F320" s="170"/>
      <c r="G320" s="121"/>
      <c r="H320" s="121"/>
      <c r="I320" s="123" t="s">
        <v>1192</v>
      </c>
      <c r="J320" s="180" t="s">
        <v>3040</v>
      </c>
      <c r="K320" s="180"/>
      <c r="L320" s="182" t="s">
        <v>3014</v>
      </c>
      <c r="M320" s="124" t="s">
        <v>3236</v>
      </c>
      <c r="N320" s="124"/>
      <c r="O320" s="121" t="s">
        <v>2594</v>
      </c>
      <c r="P320" s="122" t="s">
        <v>1666</v>
      </c>
      <c r="Q320" s="121" t="s">
        <v>2595</v>
      </c>
      <c r="R320" s="124"/>
      <c r="S320" s="110"/>
      <c r="T320" s="110"/>
      <c r="U320" s="110"/>
      <c r="V320" s="110"/>
      <c r="W320" s="110"/>
      <c r="X320" s="110"/>
      <c r="Y320" s="110"/>
      <c r="Z320" s="110"/>
      <c r="AA320" s="110"/>
      <c r="AB320" s="110"/>
      <c r="AC320" s="110"/>
      <c r="AD320" s="110"/>
    </row>
    <row r="321" spans="1:30" ht="12.75" customHeight="1" x14ac:dyDescent="0.25">
      <c r="A321" s="112">
        <v>310</v>
      </c>
      <c r="B321" s="119" t="s">
        <v>1203</v>
      </c>
      <c r="C321" s="120" t="s">
        <v>1197</v>
      </c>
      <c r="D321" s="120"/>
      <c r="E321" s="121"/>
      <c r="F321" s="202"/>
      <c r="G321" s="121"/>
      <c r="H321" s="121"/>
      <c r="I321" s="123"/>
      <c r="J321" s="180"/>
      <c r="K321" s="180"/>
      <c r="L321" s="237"/>
      <c r="M321" s="124"/>
      <c r="N321" s="124"/>
      <c r="O321" s="121" t="s">
        <v>2597</v>
      </c>
      <c r="P321" s="122" t="s">
        <v>2598</v>
      </c>
      <c r="Q321" s="121" t="s">
        <v>2599</v>
      </c>
      <c r="R321" s="124"/>
      <c r="S321" s="110"/>
      <c r="T321" s="110"/>
      <c r="U321" s="110"/>
      <c r="V321" s="110"/>
      <c r="W321" s="110"/>
      <c r="X321" s="110"/>
      <c r="Y321" s="110"/>
      <c r="Z321" s="110"/>
      <c r="AA321" s="110"/>
      <c r="AB321" s="110"/>
      <c r="AC321" s="110"/>
      <c r="AD321" s="110"/>
    </row>
    <row r="322" spans="1:30" ht="12.75" customHeight="1" x14ac:dyDescent="0.25">
      <c r="A322" s="112">
        <v>311</v>
      </c>
      <c r="B322" s="119" t="s">
        <v>3237</v>
      </c>
      <c r="C322" s="120" t="s">
        <v>1202</v>
      </c>
      <c r="D322" s="120"/>
      <c r="E322" s="121"/>
      <c r="F322" s="202"/>
      <c r="G322" s="121"/>
      <c r="H322" s="121"/>
      <c r="I322" s="123"/>
      <c r="J322" s="180"/>
      <c r="K322" s="180"/>
      <c r="L322" s="237"/>
      <c r="M322" s="124"/>
      <c r="N322" s="124"/>
      <c r="O322" s="121" t="s">
        <v>2601</v>
      </c>
      <c r="P322" s="122" t="s">
        <v>3238</v>
      </c>
      <c r="Q322" s="121" t="s">
        <v>3239</v>
      </c>
      <c r="R322" s="124"/>
      <c r="S322" s="110"/>
      <c r="T322" s="110"/>
      <c r="U322" s="110"/>
      <c r="V322" s="110"/>
      <c r="W322" s="110"/>
      <c r="X322" s="110"/>
      <c r="Y322" s="110"/>
      <c r="Z322" s="110"/>
      <c r="AA322" s="110"/>
      <c r="AB322" s="110"/>
      <c r="AC322" s="110"/>
      <c r="AD322" s="110"/>
    </row>
    <row r="323" spans="1:30" ht="12.75" customHeight="1" x14ac:dyDescent="0.25">
      <c r="A323" s="112">
        <v>312</v>
      </c>
      <c r="B323" s="119" t="s">
        <v>2970</v>
      </c>
      <c r="C323" s="120" t="s">
        <v>2971</v>
      </c>
      <c r="D323" s="120"/>
      <c r="E323" s="121" t="s">
        <v>3240</v>
      </c>
      <c r="F323" s="202"/>
      <c r="G323" s="121"/>
      <c r="H323" s="121"/>
      <c r="I323" s="123"/>
      <c r="J323" s="180"/>
      <c r="K323" s="180"/>
      <c r="L323" s="237"/>
      <c r="M323" s="124"/>
      <c r="N323" s="124"/>
      <c r="O323" s="121"/>
      <c r="P323" s="122"/>
      <c r="Q323" s="121" t="s">
        <v>2607</v>
      </c>
      <c r="R323" s="124"/>
      <c r="S323" s="110"/>
      <c r="T323" s="110"/>
      <c r="U323" s="110"/>
      <c r="V323" s="110"/>
      <c r="W323" s="110"/>
      <c r="X323" s="110"/>
      <c r="Y323" s="110"/>
      <c r="Z323" s="110"/>
      <c r="AA323" s="110"/>
      <c r="AB323" s="110"/>
      <c r="AC323" s="110"/>
      <c r="AD323" s="110"/>
    </row>
    <row r="324" spans="1:30" ht="12.75" customHeight="1" x14ac:dyDescent="0.25">
      <c r="A324" s="112">
        <v>313</v>
      </c>
      <c r="B324" s="119" t="s">
        <v>1211</v>
      </c>
      <c r="C324" s="120" t="s">
        <v>2972</v>
      </c>
      <c r="D324" s="120"/>
      <c r="E324" s="121"/>
      <c r="F324" s="202"/>
      <c r="G324" s="121"/>
      <c r="H324" s="121"/>
      <c r="I324" s="123"/>
      <c r="J324" s="180"/>
      <c r="K324" s="180"/>
      <c r="L324" s="237"/>
      <c r="M324" s="124"/>
      <c r="N324" s="124"/>
      <c r="O324" s="121"/>
      <c r="P324" s="122" t="s">
        <v>2973</v>
      </c>
      <c r="Q324" s="121" t="s">
        <v>2974</v>
      </c>
      <c r="R324" s="124"/>
      <c r="S324" s="110"/>
      <c r="T324" s="110"/>
      <c r="U324" s="110"/>
      <c r="V324" s="110"/>
      <c r="W324" s="110"/>
      <c r="X324" s="110"/>
      <c r="Y324" s="110"/>
      <c r="Z324" s="110"/>
      <c r="AA324" s="110"/>
      <c r="AB324" s="110"/>
      <c r="AC324" s="110"/>
      <c r="AD324" s="110"/>
    </row>
    <row r="325" spans="1:30" ht="12.75" customHeight="1" x14ac:dyDescent="0.25">
      <c r="A325" s="112">
        <v>314</v>
      </c>
      <c r="B325" s="119" t="s">
        <v>114</v>
      </c>
      <c r="C325" s="120" t="s">
        <v>1210</v>
      </c>
      <c r="D325" s="120"/>
      <c r="E325" s="121"/>
      <c r="F325" s="202"/>
      <c r="G325" s="121"/>
      <c r="H325" s="121"/>
      <c r="I325" s="123"/>
      <c r="J325" s="180"/>
      <c r="K325" s="180"/>
      <c r="L325" s="237"/>
      <c r="M325" s="124"/>
      <c r="N325" s="124"/>
      <c r="O325" s="121" t="s">
        <v>2605</v>
      </c>
      <c r="P325" s="122" t="s">
        <v>2975</v>
      </c>
      <c r="Q325" s="121" t="s">
        <v>2606</v>
      </c>
      <c r="R325" s="124"/>
      <c r="S325" s="110"/>
      <c r="T325" s="110"/>
      <c r="U325" s="110"/>
      <c r="V325" s="110"/>
      <c r="W325" s="110"/>
      <c r="X325" s="110"/>
      <c r="Y325" s="110"/>
      <c r="Z325" s="110"/>
      <c r="AA325" s="110"/>
      <c r="AB325" s="110"/>
      <c r="AC325" s="110"/>
      <c r="AD325" s="110"/>
    </row>
    <row r="326" spans="1:30" ht="12.75" customHeight="1" x14ac:dyDescent="0.25">
      <c r="A326" s="112">
        <v>315</v>
      </c>
      <c r="B326" s="119" t="s">
        <v>1232</v>
      </c>
      <c r="C326" s="120" t="s">
        <v>113</v>
      </c>
      <c r="D326" s="120"/>
      <c r="E326" s="121"/>
      <c r="F326" s="202"/>
      <c r="G326" s="121"/>
      <c r="H326" s="121" t="s">
        <v>3241</v>
      </c>
      <c r="I326" s="123" t="s">
        <v>116</v>
      </c>
      <c r="J326" s="180" t="s">
        <v>3025</v>
      </c>
      <c r="K326" s="180"/>
      <c r="L326" s="181">
        <v>39264</v>
      </c>
      <c r="M326" s="124" t="s">
        <v>2770</v>
      </c>
      <c r="N326" s="124" t="s">
        <v>3242</v>
      </c>
      <c r="O326" s="121"/>
      <c r="P326" s="122" t="s">
        <v>1718</v>
      </c>
      <c r="Q326" s="121" t="s">
        <v>1719</v>
      </c>
      <c r="R326" s="124"/>
      <c r="S326" s="110"/>
      <c r="T326" s="110"/>
      <c r="U326" s="110"/>
      <c r="V326" s="110"/>
      <c r="W326" s="110"/>
      <c r="X326" s="110"/>
      <c r="Y326" s="110"/>
      <c r="Z326" s="110"/>
      <c r="AA326" s="110"/>
      <c r="AB326" s="110"/>
      <c r="AC326" s="110"/>
      <c r="AD326" s="110"/>
    </row>
    <row r="327" spans="1:30" ht="12.75" customHeight="1" x14ac:dyDescent="0.25">
      <c r="A327" s="112">
        <v>316</v>
      </c>
      <c r="B327" s="119" t="s">
        <v>1235</v>
      </c>
      <c r="C327" s="120" t="s">
        <v>1231</v>
      </c>
      <c r="D327" s="120"/>
      <c r="E327" s="141"/>
      <c r="F327" s="202"/>
      <c r="G327" s="121"/>
      <c r="H327" s="121"/>
      <c r="I327" s="123" t="s">
        <v>1224</v>
      </c>
      <c r="J327" s="180" t="s">
        <v>3025</v>
      </c>
      <c r="K327" s="180"/>
      <c r="L327" s="181">
        <v>44197</v>
      </c>
      <c r="M327" s="124" t="s">
        <v>2770</v>
      </c>
      <c r="N327" s="124"/>
      <c r="O327" s="141">
        <v>30702</v>
      </c>
      <c r="P327" s="122" t="s">
        <v>2612</v>
      </c>
      <c r="Q327" s="121" t="s">
        <v>2613</v>
      </c>
      <c r="R327" s="124"/>
      <c r="S327" s="110"/>
      <c r="T327" s="110"/>
      <c r="U327" s="110"/>
      <c r="V327" s="110"/>
      <c r="W327" s="110"/>
      <c r="X327" s="110"/>
      <c r="Y327" s="110"/>
      <c r="Z327" s="110"/>
      <c r="AA327" s="110"/>
      <c r="AB327" s="110"/>
      <c r="AC327" s="110"/>
      <c r="AD327" s="110"/>
    </row>
    <row r="328" spans="1:30" ht="12.75" customHeight="1" x14ac:dyDescent="0.25">
      <c r="A328" s="112">
        <v>317</v>
      </c>
      <c r="B328" s="119" t="s">
        <v>1239</v>
      </c>
      <c r="C328" s="120" t="s">
        <v>1234</v>
      </c>
      <c r="D328" s="120"/>
      <c r="E328" s="121"/>
      <c r="F328" s="202"/>
      <c r="G328" s="121"/>
      <c r="H328" s="121" t="s">
        <v>3243</v>
      </c>
      <c r="I328" s="123" t="s">
        <v>1237</v>
      </c>
      <c r="J328" s="180" t="s">
        <v>3034</v>
      </c>
      <c r="K328" s="180"/>
      <c r="L328" s="181">
        <v>40909</v>
      </c>
      <c r="M328" s="124" t="s">
        <v>2770</v>
      </c>
      <c r="N328" s="124"/>
      <c r="O328" s="121" t="s">
        <v>2615</v>
      </c>
      <c r="P328" s="122" t="s">
        <v>2616</v>
      </c>
      <c r="Q328" s="121" t="s">
        <v>2617</v>
      </c>
      <c r="R328" s="124"/>
      <c r="S328" s="110"/>
      <c r="T328" s="110"/>
      <c r="U328" s="110"/>
      <c r="V328" s="110"/>
      <c r="W328" s="110"/>
      <c r="X328" s="110"/>
      <c r="Y328" s="110"/>
      <c r="Z328" s="110"/>
      <c r="AA328" s="110"/>
      <c r="AB328" s="110"/>
      <c r="AC328" s="110"/>
      <c r="AD328" s="110"/>
    </row>
    <row r="329" spans="1:30" ht="12.75" customHeight="1" x14ac:dyDescent="0.25">
      <c r="A329" s="112">
        <v>318</v>
      </c>
      <c r="B329" s="119" t="s">
        <v>1243</v>
      </c>
      <c r="C329" s="120" t="s">
        <v>1238</v>
      </c>
      <c r="D329" s="120"/>
      <c r="E329" s="121"/>
      <c r="F329" s="202"/>
      <c r="G329" s="121"/>
      <c r="H329" s="121"/>
      <c r="I329" s="123" t="s">
        <v>3244</v>
      </c>
      <c r="J329" s="180" t="s">
        <v>3006</v>
      </c>
      <c r="K329" s="180"/>
      <c r="L329" s="181">
        <v>43101</v>
      </c>
      <c r="M329" s="124" t="s">
        <v>3187</v>
      </c>
      <c r="N329" s="124"/>
      <c r="O329" s="121" t="s">
        <v>2619</v>
      </c>
      <c r="P329" s="122" t="s">
        <v>2465</v>
      </c>
      <c r="Q329" s="121" t="s">
        <v>2620</v>
      </c>
      <c r="R329" s="124"/>
      <c r="S329" s="110"/>
      <c r="T329" s="110"/>
      <c r="U329" s="110"/>
      <c r="V329" s="110"/>
      <c r="W329" s="110"/>
      <c r="X329" s="110"/>
      <c r="Y329" s="110"/>
      <c r="Z329" s="110"/>
      <c r="AA329" s="110"/>
      <c r="AB329" s="110"/>
      <c r="AC329" s="110"/>
      <c r="AD329" s="110"/>
    </row>
    <row r="330" spans="1:30" ht="12.75" customHeight="1" x14ac:dyDescent="0.25">
      <c r="A330" s="112">
        <v>319</v>
      </c>
      <c r="B330" s="119" t="s">
        <v>1247</v>
      </c>
      <c r="C330" s="120" t="s">
        <v>1242</v>
      </c>
      <c r="D330" s="120"/>
      <c r="E330" s="121"/>
      <c r="F330" s="202"/>
      <c r="G330" s="121"/>
      <c r="H330" s="121"/>
      <c r="I330" s="123" t="s">
        <v>1245</v>
      </c>
      <c r="J330" s="180" t="s">
        <v>3006</v>
      </c>
      <c r="K330" s="180"/>
      <c r="L330" s="181">
        <v>41275</v>
      </c>
      <c r="M330" s="124" t="s">
        <v>2770</v>
      </c>
      <c r="N330" s="124"/>
      <c r="O330" s="121" t="s">
        <v>2622</v>
      </c>
      <c r="P330" s="122" t="s">
        <v>2465</v>
      </c>
      <c r="Q330" s="121" t="s">
        <v>2620</v>
      </c>
      <c r="R330" s="124"/>
      <c r="S330" s="110"/>
      <c r="T330" s="110"/>
      <c r="U330" s="110"/>
      <c r="V330" s="110"/>
      <c r="W330" s="110"/>
      <c r="X330" s="110"/>
      <c r="Y330" s="110"/>
      <c r="Z330" s="110"/>
      <c r="AA330" s="110"/>
      <c r="AB330" s="110"/>
      <c r="AC330" s="110"/>
      <c r="AD330" s="110"/>
    </row>
    <row r="331" spans="1:30" ht="12.75" customHeight="1" x14ac:dyDescent="0.25">
      <c r="A331" s="112">
        <v>320</v>
      </c>
      <c r="B331" s="119" t="s">
        <v>1251</v>
      </c>
      <c r="C331" s="120" t="s">
        <v>1246</v>
      </c>
      <c r="D331" s="120"/>
      <c r="E331" s="121"/>
      <c r="F331" s="202"/>
      <c r="G331" s="121"/>
      <c r="H331" s="121"/>
      <c r="I331" s="123" t="s">
        <v>1249</v>
      </c>
      <c r="J331" s="180" t="s">
        <v>3028</v>
      </c>
      <c r="K331" s="180"/>
      <c r="L331" s="182" t="s">
        <v>3014</v>
      </c>
      <c r="M331" s="124" t="s">
        <v>3245</v>
      </c>
      <c r="N331" s="124"/>
      <c r="O331" s="121" t="s">
        <v>2624</v>
      </c>
      <c r="P331" s="129"/>
      <c r="Q331" s="121" t="s">
        <v>2625</v>
      </c>
      <c r="R331" s="124"/>
      <c r="S331" s="110"/>
      <c r="T331" s="110"/>
      <c r="U331" s="110"/>
      <c r="V331" s="110"/>
      <c r="W331" s="110"/>
      <c r="X331" s="110"/>
      <c r="Y331" s="110"/>
      <c r="Z331" s="110"/>
      <c r="AA331" s="110"/>
      <c r="AB331" s="110"/>
      <c r="AC331" s="110"/>
      <c r="AD331" s="110"/>
    </row>
    <row r="332" spans="1:30" ht="12.75" customHeight="1" x14ac:dyDescent="0.25">
      <c r="A332" s="112">
        <v>321</v>
      </c>
      <c r="B332" s="119" t="s">
        <v>2976</v>
      </c>
      <c r="C332" s="120" t="s">
        <v>1250</v>
      </c>
      <c r="D332" s="120"/>
      <c r="E332" s="121"/>
      <c r="F332" s="202"/>
      <c r="G332" s="121"/>
      <c r="H332" s="121"/>
      <c r="I332" s="123" t="s">
        <v>3246</v>
      </c>
      <c r="J332" s="180" t="s">
        <v>3006</v>
      </c>
      <c r="K332" s="180"/>
      <c r="L332" s="181">
        <v>39264</v>
      </c>
      <c r="M332" s="124" t="s">
        <v>2770</v>
      </c>
      <c r="N332" s="124"/>
      <c r="O332" s="121" t="s">
        <v>2627</v>
      </c>
      <c r="P332" s="122" t="s">
        <v>2628</v>
      </c>
      <c r="Q332" s="121" t="s">
        <v>2629</v>
      </c>
      <c r="R332" s="124"/>
      <c r="S332" s="110"/>
      <c r="T332" s="110"/>
      <c r="U332" s="110"/>
      <c r="V332" s="110"/>
      <c r="W332" s="110"/>
      <c r="X332" s="110"/>
      <c r="Y332" s="110"/>
      <c r="Z332" s="110"/>
      <c r="AA332" s="110"/>
      <c r="AB332" s="110"/>
      <c r="AC332" s="110"/>
      <c r="AD332" s="110"/>
    </row>
    <row r="333" spans="1:30" ht="12.75" customHeight="1" x14ac:dyDescent="0.25">
      <c r="A333" s="112">
        <v>322</v>
      </c>
      <c r="B333" s="166" t="s">
        <v>1263</v>
      </c>
      <c r="C333" s="167" t="s">
        <v>2977</v>
      </c>
      <c r="D333" s="167"/>
      <c r="E333" s="169" t="s">
        <v>3247</v>
      </c>
      <c r="F333" s="170" t="s">
        <v>3248</v>
      </c>
      <c r="G333" s="169"/>
      <c r="H333" s="169" t="s">
        <v>3249</v>
      </c>
      <c r="I333" s="230"/>
      <c r="J333" s="231"/>
      <c r="K333" s="231"/>
      <c r="L333" s="232"/>
      <c r="M333" s="233"/>
      <c r="N333" s="233" t="s">
        <v>3250</v>
      </c>
      <c r="O333" s="121" t="s">
        <v>2978</v>
      </c>
      <c r="P333" s="122" t="s">
        <v>2979</v>
      </c>
      <c r="Q333" s="121" t="s">
        <v>2980</v>
      </c>
      <c r="R333" s="124"/>
      <c r="S333" s="110"/>
      <c r="T333" s="110"/>
      <c r="U333" s="110"/>
      <c r="V333" s="110"/>
      <c r="W333" s="110"/>
      <c r="X333" s="110"/>
      <c r="Y333" s="110"/>
      <c r="Z333" s="110"/>
      <c r="AA333" s="110"/>
      <c r="AB333" s="110"/>
      <c r="AC333" s="110"/>
      <c r="AD333" s="110"/>
    </row>
    <row r="334" spans="1:30" ht="12.75" customHeight="1" x14ac:dyDescent="0.25">
      <c r="A334" s="112"/>
      <c r="B334" s="166" t="s">
        <v>1256</v>
      </c>
      <c r="C334" s="167"/>
      <c r="D334" s="167"/>
      <c r="E334" s="169"/>
      <c r="F334" s="170"/>
      <c r="G334" s="169"/>
      <c r="H334" s="169" t="s">
        <v>3251</v>
      </c>
      <c r="I334" s="230"/>
      <c r="J334" s="231"/>
      <c r="K334" s="231"/>
      <c r="L334" s="232"/>
      <c r="M334" s="233"/>
      <c r="N334" s="233"/>
      <c r="O334" s="121"/>
      <c r="P334" s="122"/>
      <c r="Q334" s="121"/>
      <c r="R334" s="124"/>
      <c r="S334" s="110"/>
      <c r="T334" s="110"/>
      <c r="U334" s="110"/>
      <c r="V334" s="110"/>
      <c r="W334" s="110"/>
      <c r="X334" s="110"/>
      <c r="Y334" s="110"/>
      <c r="Z334" s="110"/>
      <c r="AA334" s="110"/>
      <c r="AB334" s="110"/>
      <c r="AC334" s="110"/>
      <c r="AD334" s="110"/>
    </row>
    <row r="335" spans="1:30" ht="12.75" customHeight="1" x14ac:dyDescent="0.25">
      <c r="A335" s="112">
        <v>323</v>
      </c>
      <c r="B335" s="119" t="s">
        <v>1267</v>
      </c>
      <c r="C335" s="120" t="s">
        <v>1262</v>
      </c>
      <c r="D335" s="120"/>
      <c r="E335" s="121"/>
      <c r="F335" s="202"/>
      <c r="G335" s="121"/>
      <c r="H335" s="121"/>
      <c r="I335" s="123" t="s">
        <v>1265</v>
      </c>
      <c r="J335" s="180" t="s">
        <v>3025</v>
      </c>
      <c r="K335" s="180"/>
      <c r="L335" s="181">
        <v>42431</v>
      </c>
      <c r="M335" s="124" t="s">
        <v>2770</v>
      </c>
      <c r="N335" s="124"/>
      <c r="O335" s="121"/>
      <c r="P335" s="122" t="s">
        <v>2631</v>
      </c>
      <c r="Q335" s="121" t="s">
        <v>2632</v>
      </c>
      <c r="R335" s="124"/>
      <c r="S335" s="110"/>
      <c r="T335" s="110"/>
      <c r="U335" s="110"/>
      <c r="V335" s="110"/>
      <c r="W335" s="110"/>
      <c r="X335" s="110"/>
      <c r="Y335" s="110"/>
      <c r="Z335" s="110"/>
      <c r="AA335" s="110"/>
      <c r="AB335" s="110"/>
      <c r="AC335" s="110"/>
      <c r="AD335" s="110"/>
    </row>
    <row r="336" spans="1:30" ht="13.5" customHeight="1" x14ac:dyDescent="0.25">
      <c r="A336" s="112">
        <v>324</v>
      </c>
      <c r="B336" s="119" t="s">
        <v>1272</v>
      </c>
      <c r="C336" s="142" t="s">
        <v>1266</v>
      </c>
      <c r="D336" s="142"/>
      <c r="E336" s="121"/>
      <c r="F336" s="202"/>
      <c r="G336" s="121"/>
      <c r="H336" s="141"/>
      <c r="I336" s="123" t="s">
        <v>3252</v>
      </c>
      <c r="J336" s="180" t="s">
        <v>3022</v>
      </c>
      <c r="K336" s="180"/>
      <c r="L336" s="181">
        <v>43809</v>
      </c>
      <c r="M336" s="124" t="s">
        <v>2770</v>
      </c>
      <c r="N336" s="124"/>
      <c r="O336" s="121">
        <v>31272</v>
      </c>
      <c r="P336" s="122" t="s">
        <v>2643</v>
      </c>
      <c r="Q336" s="121" t="s">
        <v>2147</v>
      </c>
      <c r="R336" s="124"/>
      <c r="S336" s="110"/>
      <c r="T336" s="110"/>
      <c r="U336" s="110"/>
      <c r="V336" s="110"/>
      <c r="W336" s="110"/>
      <c r="X336" s="110"/>
      <c r="Y336" s="110"/>
      <c r="Z336" s="110"/>
      <c r="AA336" s="110"/>
      <c r="AB336" s="110"/>
      <c r="AC336" s="110"/>
      <c r="AD336" s="110"/>
    </row>
    <row r="337" spans="1:30" ht="12.75" customHeight="1" x14ac:dyDescent="0.25">
      <c r="A337" s="112">
        <v>325</v>
      </c>
      <c r="B337" s="119" t="s">
        <v>1276</v>
      </c>
      <c r="C337" s="120" t="s">
        <v>1271</v>
      </c>
      <c r="D337" s="120"/>
      <c r="E337" s="121"/>
      <c r="F337" s="202"/>
      <c r="G337" s="121"/>
      <c r="H337" s="121" t="s">
        <v>3253</v>
      </c>
      <c r="I337" s="123" t="s">
        <v>1274</v>
      </c>
      <c r="J337" s="180" t="s">
        <v>3006</v>
      </c>
      <c r="K337" s="180"/>
      <c r="L337" s="181">
        <v>42865</v>
      </c>
      <c r="M337" s="124" t="s">
        <v>2770</v>
      </c>
      <c r="N337" s="124"/>
      <c r="O337" s="121" t="s">
        <v>2645</v>
      </c>
      <c r="P337" s="122" t="s">
        <v>2646</v>
      </c>
      <c r="Q337" s="121" t="s">
        <v>2647</v>
      </c>
      <c r="R337" s="124"/>
      <c r="S337" s="110"/>
      <c r="T337" s="110"/>
      <c r="U337" s="110"/>
      <c r="V337" s="110"/>
      <c r="W337" s="110"/>
      <c r="X337" s="110"/>
      <c r="Y337" s="110"/>
      <c r="Z337" s="110"/>
      <c r="AA337" s="110"/>
      <c r="AB337" s="110"/>
      <c r="AC337" s="110"/>
      <c r="AD337" s="110"/>
    </row>
    <row r="338" spans="1:30" ht="12.75" customHeight="1" x14ac:dyDescent="0.25">
      <c r="A338" s="112">
        <v>326</v>
      </c>
      <c r="B338" s="166" t="s">
        <v>1280</v>
      </c>
      <c r="C338" s="167" t="s">
        <v>1275</v>
      </c>
      <c r="D338" s="167"/>
      <c r="E338" s="169"/>
      <c r="F338" s="170"/>
      <c r="G338" s="169"/>
      <c r="H338" s="245" t="s">
        <v>3254</v>
      </c>
      <c r="I338" s="123"/>
      <c r="J338" s="180"/>
      <c r="K338" s="180"/>
      <c r="L338" s="181"/>
      <c r="M338" s="124"/>
      <c r="N338" s="124"/>
      <c r="O338" s="121"/>
      <c r="P338" s="146" t="s">
        <v>2649</v>
      </c>
      <c r="Q338" s="121" t="s">
        <v>2650</v>
      </c>
      <c r="R338" s="124"/>
      <c r="S338" s="110"/>
      <c r="T338" s="110"/>
      <c r="U338" s="110"/>
      <c r="V338" s="110"/>
      <c r="W338" s="110"/>
      <c r="X338" s="110"/>
      <c r="Y338" s="110"/>
      <c r="Z338" s="110"/>
      <c r="AA338" s="110"/>
      <c r="AB338" s="110"/>
      <c r="AC338" s="110"/>
      <c r="AD338" s="110"/>
    </row>
    <row r="339" spans="1:30" ht="12.75" customHeight="1" x14ac:dyDescent="0.25">
      <c r="A339" s="112">
        <v>327</v>
      </c>
      <c r="B339" s="119" t="s">
        <v>1284</v>
      </c>
      <c r="C339" s="120" t="s">
        <v>1279</v>
      </c>
      <c r="D339" s="120"/>
      <c r="E339" s="121"/>
      <c r="F339" s="202"/>
      <c r="G339" s="121"/>
      <c r="H339" s="246"/>
      <c r="I339" s="123" t="s">
        <v>1282</v>
      </c>
      <c r="J339" s="180" t="s">
        <v>3006</v>
      </c>
      <c r="K339" s="180"/>
      <c r="L339" s="181">
        <v>41080</v>
      </c>
      <c r="M339" s="124" t="s">
        <v>2770</v>
      </c>
      <c r="N339" s="124"/>
      <c r="O339" s="121" t="s">
        <v>2652</v>
      </c>
      <c r="P339" s="132" t="s">
        <v>2653</v>
      </c>
      <c r="Q339" s="121" t="s">
        <v>2654</v>
      </c>
      <c r="R339" s="124"/>
      <c r="S339" s="110"/>
      <c r="T339" s="110"/>
      <c r="U339" s="110"/>
      <c r="V339" s="110"/>
      <c r="W339" s="110"/>
      <c r="X339" s="110"/>
      <c r="Y339" s="110"/>
      <c r="Z339" s="110"/>
      <c r="AA339" s="110"/>
      <c r="AB339" s="110"/>
      <c r="AC339" s="110"/>
      <c r="AD339" s="110"/>
    </row>
    <row r="340" spans="1:30" ht="12.75" customHeight="1" x14ac:dyDescent="0.25">
      <c r="A340" s="112">
        <v>328</v>
      </c>
      <c r="B340" s="119" t="s">
        <v>1288</v>
      </c>
      <c r="C340" s="120" t="s">
        <v>1283</v>
      </c>
      <c r="D340" s="120"/>
      <c r="E340" s="121"/>
      <c r="F340" s="202"/>
      <c r="G340" s="121"/>
      <c r="H340" s="121"/>
      <c r="I340" s="123" t="s">
        <v>1286</v>
      </c>
      <c r="J340" s="180" t="s">
        <v>3013</v>
      </c>
      <c r="K340" s="180"/>
      <c r="L340" s="182" t="s">
        <v>3014</v>
      </c>
      <c r="M340" s="124" t="s">
        <v>3255</v>
      </c>
      <c r="N340" s="124"/>
      <c r="O340" s="121" t="s">
        <v>2656</v>
      </c>
      <c r="P340" s="122" t="s">
        <v>2657</v>
      </c>
      <c r="Q340" s="121" t="s">
        <v>2658</v>
      </c>
      <c r="R340" s="124"/>
      <c r="S340" s="110"/>
      <c r="T340" s="110"/>
      <c r="U340" s="110"/>
      <c r="V340" s="110"/>
      <c r="W340" s="110"/>
      <c r="X340" s="110"/>
      <c r="Y340" s="110"/>
      <c r="Z340" s="110"/>
      <c r="AA340" s="110"/>
      <c r="AB340" s="110"/>
      <c r="AC340" s="110"/>
      <c r="AD340" s="110"/>
    </row>
    <row r="341" spans="1:30" ht="12.75" customHeight="1" x14ac:dyDescent="0.25">
      <c r="A341" s="112">
        <v>329</v>
      </c>
      <c r="B341" s="166" t="s">
        <v>2981</v>
      </c>
      <c r="C341" s="167" t="s">
        <v>1287</v>
      </c>
      <c r="D341" s="167"/>
      <c r="E341" s="169"/>
      <c r="F341" s="170"/>
      <c r="G341" s="169"/>
      <c r="H341" s="169"/>
      <c r="I341" s="123" t="s">
        <v>1290</v>
      </c>
      <c r="J341" s="180" t="s">
        <v>3013</v>
      </c>
      <c r="K341" s="180"/>
      <c r="L341" s="182" t="s">
        <v>3014</v>
      </c>
      <c r="M341" s="124" t="s">
        <v>3014</v>
      </c>
      <c r="N341" s="124"/>
      <c r="O341" s="121" t="s">
        <v>2659</v>
      </c>
      <c r="P341" s="122" t="s">
        <v>2657</v>
      </c>
      <c r="Q341" s="121" t="s">
        <v>2658</v>
      </c>
      <c r="R341" s="124"/>
      <c r="S341" s="110"/>
      <c r="T341" s="110"/>
      <c r="U341" s="110"/>
      <c r="V341" s="110"/>
      <c r="W341" s="110"/>
      <c r="X341" s="110"/>
      <c r="Y341" s="110"/>
      <c r="Z341" s="110"/>
      <c r="AA341" s="110"/>
      <c r="AB341" s="110"/>
      <c r="AC341" s="110"/>
      <c r="AD341" s="110"/>
    </row>
    <row r="342" spans="1:30" ht="12.75" customHeight="1" x14ac:dyDescent="0.25">
      <c r="A342" s="112">
        <v>330</v>
      </c>
      <c r="B342" s="119" t="s">
        <v>1296</v>
      </c>
      <c r="C342" s="120" t="s">
        <v>1291</v>
      </c>
      <c r="D342" s="120"/>
      <c r="E342" s="121"/>
      <c r="F342" s="202"/>
      <c r="G342" s="121"/>
      <c r="H342" s="121"/>
      <c r="I342" s="123" t="s">
        <v>1294</v>
      </c>
      <c r="J342" s="180" t="s">
        <v>3028</v>
      </c>
      <c r="K342" s="180"/>
      <c r="L342" s="182" t="s">
        <v>3014</v>
      </c>
      <c r="M342" s="124" t="s">
        <v>3014</v>
      </c>
      <c r="N342" s="124"/>
      <c r="O342" s="121" t="s">
        <v>2661</v>
      </c>
      <c r="P342" s="122" t="s">
        <v>2662</v>
      </c>
      <c r="Q342" s="121" t="s">
        <v>2663</v>
      </c>
      <c r="R342" s="124"/>
      <c r="S342" s="110"/>
      <c r="T342" s="110"/>
      <c r="U342" s="110"/>
      <c r="V342" s="110"/>
      <c r="W342" s="110"/>
      <c r="X342" s="110"/>
      <c r="Y342" s="110"/>
      <c r="Z342" s="110"/>
      <c r="AA342" s="110"/>
      <c r="AB342" s="110"/>
      <c r="AC342" s="110"/>
      <c r="AD342" s="110"/>
    </row>
    <row r="343" spans="1:30" ht="12.75" customHeight="1" x14ac:dyDescent="0.25">
      <c r="A343" s="112">
        <v>331</v>
      </c>
      <c r="B343" s="119" t="s">
        <v>1314</v>
      </c>
      <c r="C343" s="120" t="s">
        <v>1295</v>
      </c>
      <c r="D343" s="120"/>
      <c r="E343" s="121"/>
      <c r="F343" s="202"/>
      <c r="G343" s="121"/>
      <c r="H343" s="121"/>
      <c r="I343" s="123" t="s">
        <v>1298</v>
      </c>
      <c r="J343" s="180" t="s">
        <v>3034</v>
      </c>
      <c r="K343" s="180"/>
      <c r="L343" s="181">
        <v>41115</v>
      </c>
      <c r="M343" s="124" t="s">
        <v>2770</v>
      </c>
      <c r="N343" s="124"/>
      <c r="O343" s="121" t="s">
        <v>2665</v>
      </c>
      <c r="P343" s="122" t="s">
        <v>2666</v>
      </c>
      <c r="Q343" s="121" t="s">
        <v>1700</v>
      </c>
      <c r="R343" s="124"/>
      <c r="S343" s="110"/>
      <c r="T343" s="110"/>
      <c r="U343" s="110"/>
      <c r="V343" s="110"/>
      <c r="W343" s="110"/>
      <c r="X343" s="110"/>
      <c r="Y343" s="110"/>
      <c r="Z343" s="110"/>
      <c r="AA343" s="110"/>
      <c r="AB343" s="110"/>
      <c r="AC343" s="110"/>
      <c r="AD343" s="110"/>
    </row>
    <row r="344" spans="1:30" ht="12.75" customHeight="1" x14ac:dyDescent="0.25">
      <c r="A344" s="112">
        <v>332</v>
      </c>
      <c r="B344" s="207" t="s">
        <v>1304</v>
      </c>
      <c r="C344" s="208" t="s">
        <v>1313</v>
      </c>
      <c r="D344" s="208"/>
      <c r="E344" s="210"/>
      <c r="F344" s="215"/>
      <c r="G344" s="210"/>
      <c r="H344" s="121"/>
      <c r="I344" s="123"/>
      <c r="J344" s="180"/>
      <c r="K344" s="180"/>
      <c r="L344" s="181"/>
      <c r="M344" s="124"/>
      <c r="N344" s="124"/>
      <c r="O344" s="121" t="s">
        <v>2673</v>
      </c>
      <c r="P344" s="122" t="s">
        <v>2674</v>
      </c>
      <c r="Q344" s="121" t="s">
        <v>2675</v>
      </c>
      <c r="R344" s="124"/>
      <c r="S344" s="110"/>
      <c r="T344" s="110"/>
      <c r="U344" s="110"/>
      <c r="V344" s="110"/>
      <c r="W344" s="110"/>
      <c r="X344" s="110"/>
      <c r="Y344" s="110"/>
      <c r="Z344" s="110"/>
      <c r="AA344" s="110"/>
      <c r="AB344" s="110"/>
      <c r="AC344" s="110"/>
      <c r="AD344" s="110"/>
    </row>
    <row r="345" spans="1:30" ht="12.75" customHeight="1" x14ac:dyDescent="0.25">
      <c r="A345" s="112">
        <v>333</v>
      </c>
      <c r="B345" s="119" t="s">
        <v>1304</v>
      </c>
      <c r="C345" s="120" t="s">
        <v>1303</v>
      </c>
      <c r="D345" s="120"/>
      <c r="E345" s="121"/>
      <c r="F345" s="202"/>
      <c r="G345" s="121"/>
      <c r="H345" s="121"/>
      <c r="I345" s="123" t="s">
        <v>1306</v>
      </c>
      <c r="J345" s="180" t="s">
        <v>3034</v>
      </c>
      <c r="K345" s="180"/>
      <c r="L345" s="181">
        <v>42370</v>
      </c>
      <c r="M345" s="124" t="s">
        <v>3029</v>
      </c>
      <c r="N345" s="124"/>
      <c r="O345" s="121"/>
      <c r="P345" s="129" t="s">
        <v>1699</v>
      </c>
      <c r="Q345" s="121" t="s">
        <v>1700</v>
      </c>
      <c r="R345" s="124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</row>
    <row r="346" spans="1:30" ht="12.75" customHeight="1" x14ac:dyDescent="0.25">
      <c r="A346" s="112">
        <v>334</v>
      </c>
      <c r="B346" s="207" t="s">
        <v>1318</v>
      </c>
      <c r="C346" s="208" t="s">
        <v>1307</v>
      </c>
      <c r="D346" s="208"/>
      <c r="E346" s="210"/>
      <c r="F346" s="215"/>
      <c r="G346" s="121"/>
      <c r="H346" s="121"/>
      <c r="I346" s="123" t="s">
        <v>1308</v>
      </c>
      <c r="J346" s="180" t="s">
        <v>3034</v>
      </c>
      <c r="K346" s="180"/>
      <c r="L346" s="181">
        <v>42370</v>
      </c>
      <c r="M346" s="124" t="s">
        <v>3029</v>
      </c>
      <c r="N346" s="124"/>
      <c r="O346" s="121"/>
      <c r="P346" s="129" t="s">
        <v>1699</v>
      </c>
      <c r="Q346" s="121" t="s">
        <v>1700</v>
      </c>
      <c r="R346" s="124"/>
      <c r="S346" s="110"/>
      <c r="T346" s="110"/>
      <c r="U346" s="110"/>
      <c r="V346" s="110"/>
      <c r="W346" s="110"/>
      <c r="X346" s="110"/>
      <c r="Y346" s="110"/>
      <c r="Z346" s="110"/>
      <c r="AA346" s="110"/>
      <c r="AB346" s="110"/>
      <c r="AC346" s="110"/>
      <c r="AD346" s="110"/>
    </row>
    <row r="347" spans="1:30" ht="12.75" customHeight="1" x14ac:dyDescent="0.25">
      <c r="A347" s="112">
        <v>335</v>
      </c>
      <c r="B347" s="119" t="s">
        <v>1318</v>
      </c>
      <c r="C347" s="120" t="s">
        <v>1317</v>
      </c>
      <c r="D347" s="120"/>
      <c r="E347" s="121"/>
      <c r="F347" s="202"/>
      <c r="G347" s="121"/>
      <c r="H347" s="121"/>
      <c r="I347" s="123" t="s">
        <v>92</v>
      </c>
      <c r="J347" s="180" t="s">
        <v>3022</v>
      </c>
      <c r="K347" s="180"/>
      <c r="L347" s="181">
        <v>43006</v>
      </c>
      <c r="M347" s="124" t="s">
        <v>2770</v>
      </c>
      <c r="N347" s="124"/>
      <c r="O347" s="121"/>
      <c r="P347" s="122" t="s">
        <v>1936</v>
      </c>
      <c r="Q347" s="121" t="s">
        <v>2678</v>
      </c>
      <c r="R347" s="124"/>
      <c r="S347" s="110"/>
      <c r="T347" s="110"/>
      <c r="U347" s="110"/>
      <c r="V347" s="110"/>
      <c r="W347" s="110"/>
      <c r="X347" s="110"/>
      <c r="Y347" s="110"/>
      <c r="Z347" s="110"/>
      <c r="AA347" s="110"/>
      <c r="AB347" s="110"/>
      <c r="AC347" s="110"/>
      <c r="AD347" s="110"/>
    </row>
    <row r="348" spans="1:30" ht="12.75" customHeight="1" x14ac:dyDescent="0.25">
      <c r="A348" s="112">
        <v>336</v>
      </c>
      <c r="B348" s="119" t="s">
        <v>1322</v>
      </c>
      <c r="C348" s="120" t="s">
        <v>1320</v>
      </c>
      <c r="D348" s="120"/>
      <c r="E348" s="121"/>
      <c r="F348" s="202"/>
      <c r="G348" s="121"/>
      <c r="H348" s="121"/>
      <c r="I348" s="123" t="s">
        <v>92</v>
      </c>
      <c r="J348" s="180" t="s">
        <v>3022</v>
      </c>
      <c r="K348" s="180"/>
      <c r="L348" s="181">
        <v>43006</v>
      </c>
      <c r="M348" s="124" t="s">
        <v>2770</v>
      </c>
      <c r="N348" s="124"/>
      <c r="O348" s="121"/>
      <c r="P348" s="122" t="s">
        <v>1936</v>
      </c>
      <c r="Q348" s="121" t="s">
        <v>2678</v>
      </c>
      <c r="R348" s="124"/>
      <c r="S348" s="110"/>
      <c r="T348" s="110"/>
      <c r="U348" s="110"/>
      <c r="V348" s="110"/>
      <c r="W348" s="110"/>
      <c r="X348" s="110"/>
      <c r="Y348" s="110"/>
      <c r="Z348" s="110"/>
      <c r="AA348" s="110"/>
      <c r="AB348" s="110"/>
      <c r="AC348" s="110"/>
      <c r="AD348" s="110"/>
    </row>
    <row r="349" spans="1:30" ht="12.75" customHeight="1" x14ac:dyDescent="0.25">
      <c r="A349" s="112">
        <v>337</v>
      </c>
      <c r="B349" s="207" t="s">
        <v>1326</v>
      </c>
      <c r="C349" s="208" t="s">
        <v>1321</v>
      </c>
      <c r="D349" s="208"/>
      <c r="E349" s="210"/>
      <c r="F349" s="215"/>
      <c r="G349" s="210"/>
      <c r="H349" s="121"/>
      <c r="I349" s="123" t="s">
        <v>1324</v>
      </c>
      <c r="J349" s="180" t="s">
        <v>3020</v>
      </c>
      <c r="K349" s="180"/>
      <c r="L349" s="181">
        <v>42437</v>
      </c>
      <c r="M349" s="124" t="s">
        <v>2770</v>
      </c>
      <c r="N349" s="124"/>
      <c r="O349" s="121" t="s">
        <v>2680</v>
      </c>
      <c r="P349" s="132" t="s">
        <v>2681</v>
      </c>
      <c r="Q349" s="121" t="s">
        <v>2682</v>
      </c>
      <c r="R349" s="124"/>
      <c r="S349" s="110"/>
      <c r="T349" s="110"/>
      <c r="U349" s="110"/>
      <c r="V349" s="110"/>
      <c r="W349" s="110"/>
      <c r="X349" s="110"/>
      <c r="Y349" s="110"/>
      <c r="Z349" s="110"/>
      <c r="AA349" s="110"/>
      <c r="AB349" s="110"/>
      <c r="AC349" s="110"/>
      <c r="AD349" s="110"/>
    </row>
    <row r="350" spans="1:30" ht="12.75" customHeight="1" x14ac:dyDescent="0.25">
      <c r="A350" s="112">
        <v>338</v>
      </c>
      <c r="B350" s="119" t="s">
        <v>2982</v>
      </c>
      <c r="C350" s="120" t="s">
        <v>1325</v>
      </c>
      <c r="D350" s="120"/>
      <c r="E350" s="121"/>
      <c r="F350" s="202"/>
      <c r="G350" s="121"/>
      <c r="H350" s="121"/>
      <c r="I350" s="123"/>
      <c r="J350" s="180"/>
      <c r="K350" s="180"/>
      <c r="L350" s="181"/>
      <c r="M350" s="124"/>
      <c r="N350" s="124"/>
      <c r="O350" s="121" t="s">
        <v>2684</v>
      </c>
      <c r="P350" s="122" t="s">
        <v>2685</v>
      </c>
      <c r="Q350" s="121" t="s">
        <v>2686</v>
      </c>
      <c r="R350" s="124"/>
      <c r="S350" s="110"/>
      <c r="T350" s="110"/>
      <c r="U350" s="110"/>
      <c r="V350" s="110"/>
      <c r="W350" s="110"/>
      <c r="X350" s="110"/>
      <c r="Y350" s="110"/>
      <c r="Z350" s="110"/>
      <c r="AA350" s="110"/>
      <c r="AB350" s="110"/>
      <c r="AC350" s="110"/>
      <c r="AD350" s="110"/>
    </row>
    <row r="351" spans="1:30" ht="12.75" customHeight="1" x14ac:dyDescent="0.25">
      <c r="A351" s="112">
        <v>339</v>
      </c>
      <c r="B351" s="119" t="s">
        <v>2687</v>
      </c>
      <c r="C351" s="120" t="s">
        <v>2983</v>
      </c>
      <c r="D351" s="120"/>
      <c r="E351" s="121"/>
      <c r="F351" s="202"/>
      <c r="G351" s="121"/>
      <c r="H351" s="121"/>
      <c r="I351" s="123"/>
      <c r="J351" s="180"/>
      <c r="K351" s="180"/>
      <c r="L351" s="181"/>
      <c r="M351" s="124"/>
      <c r="N351" s="124"/>
      <c r="O351" s="121" t="s">
        <v>2984</v>
      </c>
      <c r="P351" s="122" t="s">
        <v>2985</v>
      </c>
      <c r="Q351" s="121" t="s">
        <v>2986</v>
      </c>
      <c r="R351" s="124"/>
      <c r="S351" s="110"/>
      <c r="T351" s="110"/>
      <c r="U351" s="110"/>
      <c r="V351" s="110"/>
      <c r="W351" s="110"/>
      <c r="X351" s="110"/>
      <c r="Y351" s="110"/>
      <c r="Z351" s="110"/>
      <c r="AA351" s="110"/>
      <c r="AB351" s="110"/>
      <c r="AC351" s="110"/>
      <c r="AD351" s="110"/>
    </row>
    <row r="352" spans="1:30" ht="12.75" customHeight="1" x14ac:dyDescent="0.25">
      <c r="A352" s="112">
        <v>340</v>
      </c>
      <c r="B352" s="207" t="s">
        <v>1330</v>
      </c>
      <c r="C352" s="208" t="s">
        <v>1494</v>
      </c>
      <c r="D352" s="208"/>
      <c r="E352" s="210"/>
      <c r="F352" s="215"/>
      <c r="G352" s="210"/>
      <c r="H352" s="210"/>
      <c r="I352" s="123" t="s">
        <v>1497</v>
      </c>
      <c r="J352" s="180" t="s">
        <v>3006</v>
      </c>
      <c r="K352" s="180"/>
      <c r="L352" s="181">
        <v>41786</v>
      </c>
      <c r="M352" s="124" t="s">
        <v>2770</v>
      </c>
      <c r="N352" s="124"/>
      <c r="O352" s="121" t="s">
        <v>2689</v>
      </c>
      <c r="P352" s="122" t="s">
        <v>2690</v>
      </c>
      <c r="Q352" s="121" t="s">
        <v>2691</v>
      </c>
      <c r="R352" s="124"/>
      <c r="S352" s="110"/>
      <c r="T352" s="110"/>
      <c r="U352" s="110"/>
      <c r="V352" s="110"/>
      <c r="W352" s="110"/>
      <c r="X352" s="110"/>
      <c r="Y352" s="110"/>
      <c r="Z352" s="110"/>
      <c r="AA352" s="110"/>
      <c r="AB352" s="110"/>
      <c r="AC352" s="110"/>
      <c r="AD352" s="110"/>
    </row>
    <row r="353" spans="1:30" ht="12.75" customHeight="1" x14ac:dyDescent="0.25">
      <c r="A353" s="112">
        <v>341</v>
      </c>
      <c r="B353" s="119" t="s">
        <v>1338</v>
      </c>
      <c r="C353" s="120" t="s">
        <v>1329</v>
      </c>
      <c r="D353" s="120"/>
      <c r="E353" s="121"/>
      <c r="F353" s="202"/>
      <c r="G353" s="121"/>
      <c r="H353" s="121"/>
      <c r="I353" s="123" t="s">
        <v>1332</v>
      </c>
      <c r="J353" s="180" t="s">
        <v>3025</v>
      </c>
      <c r="K353" s="180"/>
      <c r="L353" s="181">
        <v>43355</v>
      </c>
      <c r="M353" s="124" t="s">
        <v>2770</v>
      </c>
      <c r="N353" s="124"/>
      <c r="O353" s="121" t="s">
        <v>2693</v>
      </c>
      <c r="P353" s="122" t="s">
        <v>2694</v>
      </c>
      <c r="Q353" s="121" t="s">
        <v>2695</v>
      </c>
      <c r="R353" s="124"/>
      <c r="S353" s="110"/>
      <c r="T353" s="110"/>
      <c r="U353" s="110"/>
      <c r="V353" s="110"/>
      <c r="W353" s="110"/>
      <c r="X353" s="110"/>
      <c r="Y353" s="110"/>
      <c r="Z353" s="110"/>
      <c r="AA353" s="110"/>
      <c r="AB353" s="110"/>
      <c r="AC353" s="110"/>
      <c r="AD353" s="110"/>
    </row>
    <row r="354" spans="1:30" ht="12.75" customHeight="1" x14ac:dyDescent="0.25">
      <c r="A354" s="112">
        <v>342</v>
      </c>
      <c r="B354" s="207" t="s">
        <v>1342</v>
      </c>
      <c r="C354" s="208" t="s">
        <v>1337</v>
      </c>
      <c r="D354" s="208"/>
      <c r="E354" s="210"/>
      <c r="F354" s="215"/>
      <c r="G354" s="210"/>
      <c r="H354" s="121"/>
      <c r="I354" s="123" t="s">
        <v>1340</v>
      </c>
      <c r="J354" s="180" t="s">
        <v>3020</v>
      </c>
      <c r="K354" s="180"/>
      <c r="L354" s="181">
        <v>42788</v>
      </c>
      <c r="M354" s="124" t="s">
        <v>2770</v>
      </c>
      <c r="N354" s="124"/>
      <c r="O354" s="121" t="s">
        <v>2696</v>
      </c>
      <c r="P354" s="122" t="s">
        <v>2223</v>
      </c>
      <c r="Q354" s="121" t="s">
        <v>2224</v>
      </c>
      <c r="R354" s="124"/>
      <c r="S354" s="110"/>
      <c r="T354" s="110"/>
      <c r="U354" s="110"/>
      <c r="V354" s="110"/>
      <c r="W354" s="110"/>
      <c r="X354" s="110"/>
      <c r="Y354" s="110"/>
      <c r="Z354" s="110"/>
      <c r="AA354" s="110"/>
      <c r="AB354" s="110"/>
      <c r="AC354" s="110"/>
      <c r="AD354" s="110"/>
    </row>
    <row r="355" spans="1:30" ht="12.75" customHeight="1" x14ac:dyDescent="0.25">
      <c r="A355" s="112">
        <v>343</v>
      </c>
      <c r="B355" s="119" t="s">
        <v>1346</v>
      </c>
      <c r="C355" s="120" t="s">
        <v>1341</v>
      </c>
      <c r="D355" s="120"/>
      <c r="E355" s="121"/>
      <c r="F355" s="202"/>
      <c r="G355" s="121"/>
      <c r="H355" s="121"/>
      <c r="I355" s="123" t="s">
        <v>1344</v>
      </c>
      <c r="J355" s="180" t="s">
        <v>3020</v>
      </c>
      <c r="K355" s="180"/>
      <c r="L355" s="181">
        <v>43714</v>
      </c>
      <c r="M355" s="124" t="s">
        <v>2770</v>
      </c>
      <c r="N355" s="124"/>
      <c r="O355" s="121" t="s">
        <v>2697</v>
      </c>
      <c r="P355" s="122" t="s">
        <v>2698</v>
      </c>
      <c r="Q355" s="121" t="s">
        <v>2699</v>
      </c>
      <c r="R355" s="124"/>
      <c r="S355" s="110"/>
      <c r="T355" s="110"/>
      <c r="U355" s="110"/>
      <c r="V355" s="110"/>
      <c r="W355" s="110"/>
      <c r="X355" s="110"/>
      <c r="Y355" s="110"/>
      <c r="Z355" s="110"/>
      <c r="AA355" s="110"/>
      <c r="AB355" s="110"/>
      <c r="AC355" s="110"/>
      <c r="AD355" s="110"/>
    </row>
    <row r="356" spans="1:30" ht="12.75" customHeight="1" x14ac:dyDescent="0.25">
      <c r="A356" s="112">
        <v>344</v>
      </c>
      <c r="B356" s="207" t="s">
        <v>1352</v>
      </c>
      <c r="C356" s="208" t="s">
        <v>1345</v>
      </c>
      <c r="D356" s="208"/>
      <c r="E356" s="210"/>
      <c r="F356" s="215"/>
      <c r="G356" s="210"/>
      <c r="H356" s="210"/>
      <c r="I356" s="123" t="s">
        <v>1348</v>
      </c>
      <c r="J356" s="180" t="s">
        <v>3022</v>
      </c>
      <c r="K356" s="180"/>
      <c r="L356" s="181">
        <v>40071</v>
      </c>
      <c r="M356" s="124" t="s">
        <v>2770</v>
      </c>
      <c r="N356" s="124"/>
      <c r="O356" s="121" t="s">
        <v>2701</v>
      </c>
      <c r="P356" s="122" t="s">
        <v>2277</v>
      </c>
      <c r="Q356" s="121" t="s">
        <v>2702</v>
      </c>
      <c r="R356" s="124"/>
      <c r="S356" s="110"/>
      <c r="T356" s="110"/>
      <c r="U356" s="110"/>
      <c r="V356" s="110"/>
      <c r="W356" s="110"/>
      <c r="X356" s="110"/>
      <c r="Y356" s="110"/>
      <c r="Z356" s="110"/>
      <c r="AA356" s="110"/>
      <c r="AB356" s="110"/>
      <c r="AC356" s="110"/>
      <c r="AD356" s="110"/>
    </row>
    <row r="357" spans="1:30" ht="12.75" customHeight="1" x14ac:dyDescent="0.25">
      <c r="A357" s="112">
        <v>345</v>
      </c>
      <c r="B357" s="119" t="s">
        <v>2987</v>
      </c>
      <c r="C357" s="120" t="s">
        <v>1351</v>
      </c>
      <c r="D357" s="120"/>
      <c r="E357" s="121"/>
      <c r="F357" s="202"/>
      <c r="G357" s="121"/>
      <c r="H357" s="121"/>
      <c r="I357" s="123" t="s">
        <v>127</v>
      </c>
      <c r="J357" s="180" t="s">
        <v>3028</v>
      </c>
      <c r="K357" s="180"/>
      <c r="L357" s="182" t="s">
        <v>3014</v>
      </c>
      <c r="M357" s="124" t="s">
        <v>3014</v>
      </c>
      <c r="N357" s="124"/>
      <c r="O357" s="121" t="s">
        <v>2704</v>
      </c>
      <c r="P357" s="122" t="s">
        <v>2705</v>
      </c>
      <c r="Q357" s="121" t="s">
        <v>2706</v>
      </c>
      <c r="R357" s="124"/>
      <c r="S357" s="110"/>
      <c r="T357" s="110"/>
      <c r="U357" s="110"/>
      <c r="V357" s="110"/>
      <c r="W357" s="110"/>
      <c r="X357" s="110"/>
      <c r="Y357" s="110"/>
      <c r="Z357" s="110"/>
      <c r="AA357" s="110"/>
      <c r="AB357" s="110"/>
      <c r="AC357" s="110"/>
      <c r="AD357" s="110"/>
    </row>
    <row r="358" spans="1:30" ht="12.75" customHeight="1" x14ac:dyDescent="0.25">
      <c r="A358" s="112">
        <v>346</v>
      </c>
      <c r="B358" s="119" t="s">
        <v>1355</v>
      </c>
      <c r="C358" s="120" t="s">
        <v>2988</v>
      </c>
      <c r="D358" s="120"/>
      <c r="E358" s="121"/>
      <c r="F358" s="202"/>
      <c r="G358" s="121"/>
      <c r="H358" s="121"/>
      <c r="I358" s="123" t="s">
        <v>3256</v>
      </c>
      <c r="J358" s="180"/>
      <c r="K358" s="180"/>
      <c r="L358" s="182"/>
      <c r="M358" s="124"/>
      <c r="N358" s="124"/>
      <c r="O358" s="121" t="s">
        <v>2989</v>
      </c>
      <c r="P358" s="122" t="s">
        <v>2990</v>
      </c>
      <c r="Q358" s="121" t="s">
        <v>2991</v>
      </c>
      <c r="R358" s="124"/>
      <c r="S358" s="110"/>
      <c r="T358" s="110"/>
      <c r="U358" s="110"/>
      <c r="V358" s="110"/>
      <c r="W358" s="110"/>
      <c r="X358" s="110"/>
      <c r="Y358" s="110"/>
      <c r="Z358" s="110"/>
      <c r="AA358" s="110"/>
      <c r="AB358" s="110"/>
      <c r="AC358" s="110"/>
      <c r="AD358" s="110"/>
    </row>
    <row r="359" spans="1:30" ht="12.75" customHeight="1" x14ac:dyDescent="0.25">
      <c r="A359" s="112">
        <v>347</v>
      </c>
      <c r="B359" s="119" t="s">
        <v>1359</v>
      </c>
      <c r="C359" s="120" t="s">
        <v>1354</v>
      </c>
      <c r="D359" s="120"/>
      <c r="E359" s="121"/>
      <c r="F359" s="202"/>
      <c r="G359" s="121"/>
      <c r="H359" s="121"/>
      <c r="I359" s="123" t="s">
        <v>1357</v>
      </c>
      <c r="J359" s="180" t="s">
        <v>3022</v>
      </c>
      <c r="K359" s="180"/>
      <c r="L359" s="181">
        <v>39264</v>
      </c>
      <c r="M359" s="124" t="s">
        <v>2770</v>
      </c>
      <c r="N359" s="124"/>
      <c r="O359" s="121" t="s">
        <v>2708</v>
      </c>
      <c r="P359" s="122" t="s">
        <v>2709</v>
      </c>
      <c r="Q359" s="121" t="s">
        <v>2710</v>
      </c>
      <c r="R359" s="124"/>
      <c r="S359" s="110"/>
      <c r="T359" s="110"/>
      <c r="U359" s="110"/>
      <c r="V359" s="110"/>
      <c r="W359" s="110"/>
      <c r="X359" s="110"/>
      <c r="Y359" s="110"/>
      <c r="Z359" s="110"/>
      <c r="AA359" s="110"/>
      <c r="AB359" s="110"/>
      <c r="AC359" s="110"/>
      <c r="AD359" s="110"/>
    </row>
    <row r="360" spans="1:30" ht="12.75" customHeight="1" x14ac:dyDescent="0.25">
      <c r="A360" s="112">
        <v>348</v>
      </c>
      <c r="B360" s="119" t="s">
        <v>1363</v>
      </c>
      <c r="C360" s="120" t="s">
        <v>1362</v>
      </c>
      <c r="D360" s="120"/>
      <c r="E360" s="121"/>
      <c r="F360" s="202"/>
      <c r="G360" s="121"/>
      <c r="H360" s="121"/>
      <c r="I360" s="123"/>
      <c r="J360" s="180"/>
      <c r="K360" s="180"/>
      <c r="L360" s="182"/>
      <c r="M360" s="124"/>
      <c r="N360" s="124"/>
      <c r="O360" s="121" t="s">
        <v>2712</v>
      </c>
      <c r="P360" s="122" t="s">
        <v>2019</v>
      </c>
      <c r="Q360" s="121" t="s">
        <v>2713</v>
      </c>
      <c r="R360" s="124"/>
      <c r="S360" s="110"/>
      <c r="T360" s="110"/>
      <c r="U360" s="110"/>
      <c r="V360" s="110"/>
      <c r="W360" s="110"/>
      <c r="X360" s="110"/>
      <c r="Y360" s="110"/>
      <c r="Z360" s="110"/>
      <c r="AA360" s="110"/>
      <c r="AB360" s="110"/>
      <c r="AC360" s="110"/>
      <c r="AD360" s="110"/>
    </row>
    <row r="361" spans="1:30" ht="12.75" customHeight="1" x14ac:dyDescent="0.25">
      <c r="A361" s="112">
        <v>349</v>
      </c>
      <c r="B361" s="119" t="s">
        <v>2992</v>
      </c>
      <c r="C361" s="120" t="s">
        <v>1358</v>
      </c>
      <c r="D361" s="120"/>
      <c r="E361" s="121"/>
      <c r="F361" s="202"/>
      <c r="G361" s="121"/>
      <c r="H361" s="121"/>
      <c r="I361" s="123" t="s">
        <v>1361</v>
      </c>
      <c r="J361" s="180" t="s">
        <v>3040</v>
      </c>
      <c r="K361" s="180"/>
      <c r="L361" s="182" t="s">
        <v>3014</v>
      </c>
      <c r="M361" s="124" t="s">
        <v>3257</v>
      </c>
      <c r="N361" s="124"/>
      <c r="O361" s="121" t="s">
        <v>2714</v>
      </c>
      <c r="P361" s="122" t="s">
        <v>2019</v>
      </c>
      <c r="Q361" s="121" t="s">
        <v>2713</v>
      </c>
      <c r="R361" s="124"/>
      <c r="S361" s="110"/>
      <c r="T361" s="110"/>
      <c r="U361" s="110"/>
      <c r="V361" s="110"/>
      <c r="W361" s="110"/>
      <c r="X361" s="110"/>
      <c r="Y361" s="110"/>
      <c r="Z361" s="110"/>
      <c r="AA361" s="110"/>
      <c r="AB361" s="110"/>
      <c r="AC361" s="110"/>
      <c r="AD361" s="110"/>
    </row>
    <row r="362" spans="1:30" ht="12.75" customHeight="1" x14ac:dyDescent="0.25">
      <c r="A362" s="112">
        <v>350</v>
      </c>
      <c r="B362" s="166" t="s">
        <v>1369</v>
      </c>
      <c r="C362" s="167" t="s">
        <v>235</v>
      </c>
      <c r="D362" s="167"/>
      <c r="E362" s="169" t="s">
        <v>3258</v>
      </c>
      <c r="F362" s="170" t="s">
        <v>3259</v>
      </c>
      <c r="G362" s="169"/>
      <c r="H362" s="169" t="s">
        <v>3260</v>
      </c>
      <c r="I362" s="123"/>
      <c r="J362" s="180"/>
      <c r="K362" s="180"/>
      <c r="L362" s="181"/>
      <c r="M362" s="124"/>
      <c r="N362" s="124"/>
      <c r="O362" s="121"/>
      <c r="P362" s="122" t="s">
        <v>1823</v>
      </c>
      <c r="Q362" s="121" t="s">
        <v>1824</v>
      </c>
      <c r="R362" s="124"/>
      <c r="S362" s="110"/>
      <c r="T362" s="110"/>
      <c r="U362" s="110"/>
      <c r="V362" s="110"/>
      <c r="W362" s="110"/>
      <c r="X362" s="110"/>
      <c r="Y362" s="110"/>
      <c r="Z362" s="110"/>
      <c r="AA362" s="110"/>
      <c r="AB362" s="110"/>
      <c r="AC362" s="110"/>
      <c r="AD362" s="110"/>
    </row>
    <row r="363" spans="1:30" ht="12.75" customHeight="1" x14ac:dyDescent="0.25">
      <c r="A363" s="112">
        <v>351</v>
      </c>
      <c r="B363" s="119" t="s">
        <v>1373</v>
      </c>
      <c r="C363" s="120" t="s">
        <v>1368</v>
      </c>
      <c r="D363" s="120"/>
      <c r="E363" s="121"/>
      <c r="F363" s="202"/>
      <c r="G363" s="121"/>
      <c r="H363" s="121"/>
      <c r="I363" s="123" t="s">
        <v>1371</v>
      </c>
      <c r="J363" s="180" t="s">
        <v>3022</v>
      </c>
      <c r="K363" s="180"/>
      <c r="L363" s="181">
        <v>39454</v>
      </c>
      <c r="M363" s="124" t="s">
        <v>2770</v>
      </c>
      <c r="N363" s="124"/>
      <c r="O363" s="121" t="s">
        <v>2716</v>
      </c>
      <c r="P363" s="122" t="s">
        <v>2717</v>
      </c>
      <c r="Q363" s="121" t="s">
        <v>2718</v>
      </c>
      <c r="R363" s="124"/>
      <c r="S363" s="110"/>
      <c r="T363" s="110"/>
      <c r="U363" s="110"/>
      <c r="V363" s="110"/>
      <c r="W363" s="110"/>
      <c r="X363" s="110"/>
      <c r="Y363" s="110"/>
      <c r="Z363" s="110"/>
      <c r="AA363" s="110"/>
      <c r="AB363" s="110"/>
      <c r="AC363" s="110"/>
      <c r="AD363" s="110"/>
    </row>
    <row r="364" spans="1:30" ht="12.75" customHeight="1" x14ac:dyDescent="0.25">
      <c r="A364" s="112">
        <v>352</v>
      </c>
      <c r="B364" s="119" t="s">
        <v>1377</v>
      </c>
      <c r="C364" s="120" t="s">
        <v>1372</v>
      </c>
      <c r="D364" s="120"/>
      <c r="E364" s="121"/>
      <c r="F364" s="202"/>
      <c r="G364" s="121"/>
      <c r="H364" s="121"/>
      <c r="I364" s="123" t="s">
        <v>1375</v>
      </c>
      <c r="J364" s="180" t="s">
        <v>3034</v>
      </c>
      <c r="K364" s="180"/>
      <c r="L364" s="181">
        <v>43831</v>
      </c>
      <c r="M364" s="124" t="s">
        <v>3261</v>
      </c>
      <c r="N364" s="124"/>
      <c r="O364" s="121" t="s">
        <v>2719</v>
      </c>
      <c r="P364" s="122" t="s">
        <v>2720</v>
      </c>
      <c r="Q364" s="121" t="s">
        <v>2721</v>
      </c>
      <c r="R364" s="124"/>
      <c r="S364" s="110"/>
      <c r="T364" s="110"/>
      <c r="U364" s="110"/>
      <c r="V364" s="110"/>
      <c r="W364" s="110"/>
      <c r="X364" s="110"/>
      <c r="Y364" s="110"/>
      <c r="Z364" s="110"/>
      <c r="AA364" s="110"/>
      <c r="AB364" s="110"/>
      <c r="AC364" s="110"/>
      <c r="AD364" s="110"/>
    </row>
    <row r="365" spans="1:30" ht="12.75" customHeight="1" x14ac:dyDescent="0.25">
      <c r="A365" s="112">
        <v>353</v>
      </c>
      <c r="B365" s="119" t="s">
        <v>1381</v>
      </c>
      <c r="C365" s="120" t="s">
        <v>1376</v>
      </c>
      <c r="D365" s="120"/>
      <c r="E365" s="121"/>
      <c r="F365" s="202"/>
      <c r="G365" s="121"/>
      <c r="H365" s="121"/>
      <c r="I365" s="123" t="s">
        <v>1379</v>
      </c>
      <c r="J365" s="180" t="s">
        <v>3028</v>
      </c>
      <c r="K365" s="180"/>
      <c r="L365" s="182" t="s">
        <v>3262</v>
      </c>
      <c r="M365" s="124" t="s">
        <v>3135</v>
      </c>
      <c r="N365" s="124"/>
      <c r="O365" s="121" t="s">
        <v>2731</v>
      </c>
      <c r="P365" s="122" t="s">
        <v>2371</v>
      </c>
      <c r="Q365" s="121" t="s">
        <v>2372</v>
      </c>
      <c r="R365" s="124"/>
      <c r="S365" s="110"/>
      <c r="T365" s="110"/>
      <c r="U365" s="110"/>
      <c r="V365" s="110"/>
      <c r="W365" s="110"/>
      <c r="X365" s="110"/>
      <c r="Y365" s="110"/>
      <c r="Z365" s="110"/>
      <c r="AA365" s="110"/>
      <c r="AB365" s="110"/>
      <c r="AC365" s="110"/>
      <c r="AD365" s="110"/>
    </row>
    <row r="366" spans="1:30" ht="12.75" customHeight="1" x14ac:dyDescent="0.25">
      <c r="A366" s="112">
        <v>354</v>
      </c>
      <c r="B366" s="166" t="s">
        <v>1385</v>
      </c>
      <c r="C366" s="167" t="s">
        <v>1380</v>
      </c>
      <c r="D366" s="167"/>
      <c r="E366" s="169"/>
      <c r="F366" s="170"/>
      <c r="G366" s="169"/>
      <c r="H366" s="121"/>
      <c r="I366" s="123"/>
      <c r="J366" s="180"/>
      <c r="K366" s="180"/>
      <c r="L366" s="181"/>
      <c r="M366" s="124"/>
      <c r="N366" s="124"/>
      <c r="O366" s="121"/>
      <c r="P366" s="122" t="s">
        <v>2733</v>
      </c>
      <c r="Q366" s="121"/>
      <c r="R366" s="124"/>
      <c r="S366" s="110"/>
      <c r="T366" s="110"/>
      <c r="U366" s="110"/>
      <c r="V366" s="110"/>
      <c r="W366" s="110"/>
      <c r="X366" s="110"/>
      <c r="Y366" s="110"/>
      <c r="Z366" s="110"/>
      <c r="AA366" s="110"/>
      <c r="AB366" s="110"/>
      <c r="AC366" s="110"/>
      <c r="AD366" s="110"/>
    </row>
    <row r="367" spans="1:30" ht="12.75" customHeight="1" x14ac:dyDescent="0.25">
      <c r="A367" s="112">
        <v>355</v>
      </c>
      <c r="B367" s="166" t="s">
        <v>1393</v>
      </c>
      <c r="C367" s="167" t="s">
        <v>1384</v>
      </c>
      <c r="D367" s="167"/>
      <c r="E367" s="169" t="s">
        <v>3206</v>
      </c>
      <c r="F367" s="170"/>
      <c r="G367" s="169"/>
      <c r="H367" s="169"/>
      <c r="I367" s="123"/>
      <c r="J367" s="180"/>
      <c r="K367" s="180"/>
      <c r="L367" s="181"/>
      <c r="M367" s="124"/>
      <c r="N367" s="124"/>
      <c r="O367" s="121" t="s">
        <v>2734</v>
      </c>
      <c r="P367" s="122" t="s">
        <v>2733</v>
      </c>
      <c r="Q367" s="121" t="s">
        <v>2682</v>
      </c>
      <c r="R367" s="124"/>
      <c r="S367" s="110"/>
      <c r="T367" s="110"/>
      <c r="U367" s="110"/>
      <c r="V367" s="110"/>
      <c r="W367" s="110"/>
      <c r="X367" s="110"/>
      <c r="Y367" s="110"/>
      <c r="Z367" s="110"/>
      <c r="AA367" s="110"/>
      <c r="AB367" s="110"/>
      <c r="AC367" s="110"/>
      <c r="AD367" s="110"/>
    </row>
    <row r="368" spans="1:30" ht="12.75" customHeight="1" x14ac:dyDescent="0.25">
      <c r="A368" s="112">
        <v>356</v>
      </c>
      <c r="B368" s="119" t="s">
        <v>1397</v>
      </c>
      <c r="C368" s="120" t="s">
        <v>1392</v>
      </c>
      <c r="D368" s="120"/>
      <c r="E368" s="121"/>
      <c r="F368" s="202"/>
      <c r="G368" s="121"/>
      <c r="H368" s="121"/>
      <c r="I368" s="123"/>
      <c r="J368" s="180"/>
      <c r="K368" s="180"/>
      <c r="L368" s="181"/>
      <c r="M368" s="124"/>
      <c r="N368" s="124"/>
      <c r="O368" s="121" t="s">
        <v>2736</v>
      </c>
      <c r="P368" s="122" t="s">
        <v>2737</v>
      </c>
      <c r="Q368" s="121" t="s">
        <v>2738</v>
      </c>
      <c r="R368" s="124"/>
      <c r="S368" s="110"/>
      <c r="T368" s="110"/>
      <c r="U368" s="110"/>
      <c r="V368" s="110"/>
      <c r="W368" s="110"/>
      <c r="X368" s="110"/>
      <c r="Y368" s="110"/>
      <c r="Z368" s="110"/>
      <c r="AA368" s="110"/>
      <c r="AB368" s="110"/>
      <c r="AC368" s="110"/>
      <c r="AD368" s="110"/>
    </row>
    <row r="369" spans="1:30" ht="12.75" customHeight="1" x14ac:dyDescent="0.25">
      <c r="A369" s="112">
        <v>357</v>
      </c>
      <c r="B369" s="119" t="s">
        <v>1401</v>
      </c>
      <c r="C369" s="120" t="s">
        <v>1396</v>
      </c>
      <c r="D369" s="120"/>
      <c r="E369" s="121"/>
      <c r="F369" s="202"/>
      <c r="G369" s="121"/>
      <c r="H369" s="121"/>
      <c r="I369" s="123" t="s">
        <v>1399</v>
      </c>
      <c r="J369" s="180" t="s">
        <v>3025</v>
      </c>
      <c r="K369" s="180"/>
      <c r="L369" s="181">
        <v>44376</v>
      </c>
      <c r="M369" s="124" t="s">
        <v>2770</v>
      </c>
      <c r="N369" s="124"/>
      <c r="O369" s="121" t="s">
        <v>2744</v>
      </c>
      <c r="P369" s="122" t="s">
        <v>2745</v>
      </c>
      <c r="Q369" s="121" t="s">
        <v>2746</v>
      </c>
      <c r="R369" s="124"/>
      <c r="S369" s="110"/>
      <c r="T369" s="110"/>
      <c r="U369" s="110"/>
      <c r="V369" s="110"/>
      <c r="W369" s="110"/>
      <c r="X369" s="110"/>
      <c r="Y369" s="110"/>
      <c r="Z369" s="110"/>
      <c r="AA369" s="110"/>
      <c r="AB369" s="110"/>
      <c r="AC369" s="110"/>
      <c r="AD369" s="110"/>
    </row>
    <row r="370" spans="1:30" ht="12.75" customHeight="1" x14ac:dyDescent="0.25">
      <c r="A370" s="112">
        <v>358</v>
      </c>
      <c r="B370" s="119" t="s">
        <v>1405</v>
      </c>
      <c r="C370" s="120" t="s">
        <v>1400</v>
      </c>
      <c r="D370" s="120"/>
      <c r="E370" s="121"/>
      <c r="F370" s="202"/>
      <c r="G370" s="121"/>
      <c r="H370" s="121"/>
      <c r="I370" s="123" t="s">
        <v>1403</v>
      </c>
      <c r="J370" s="180" t="s">
        <v>3013</v>
      </c>
      <c r="K370" s="180"/>
      <c r="L370" s="182" t="s">
        <v>3014</v>
      </c>
      <c r="M370" s="124" t="s">
        <v>3014</v>
      </c>
      <c r="N370" s="124"/>
      <c r="O370" s="121" t="s">
        <v>2747</v>
      </c>
      <c r="P370" s="122" t="s">
        <v>2748</v>
      </c>
      <c r="Q370" s="121" t="s">
        <v>2209</v>
      </c>
      <c r="R370" s="124"/>
      <c r="S370" s="110"/>
      <c r="T370" s="110"/>
      <c r="U370" s="110"/>
      <c r="V370" s="110"/>
      <c r="W370" s="110"/>
      <c r="X370" s="110"/>
      <c r="Y370" s="110"/>
      <c r="Z370" s="110"/>
      <c r="AA370" s="110"/>
      <c r="AB370" s="110"/>
      <c r="AC370" s="110"/>
      <c r="AD370" s="110"/>
    </row>
    <row r="371" spans="1:30" ht="12.75" customHeight="1" x14ac:dyDescent="0.25">
      <c r="A371" s="112">
        <v>359</v>
      </c>
      <c r="B371" s="119" t="s">
        <v>1408</v>
      </c>
      <c r="C371" s="120" t="s">
        <v>1413</v>
      </c>
      <c r="D371" s="120"/>
      <c r="E371" s="121"/>
      <c r="F371" s="202"/>
      <c r="G371" s="121"/>
      <c r="H371" s="121"/>
      <c r="I371" s="123" t="s">
        <v>92</v>
      </c>
      <c r="J371" s="180" t="s">
        <v>3022</v>
      </c>
      <c r="K371" s="180"/>
      <c r="L371" s="181">
        <v>43110</v>
      </c>
      <c r="M371" s="124" t="s">
        <v>3007</v>
      </c>
      <c r="N371" s="124"/>
      <c r="O371" s="121"/>
      <c r="P371" s="122" t="s">
        <v>1936</v>
      </c>
      <c r="Q371" s="121" t="s">
        <v>1937</v>
      </c>
      <c r="R371" s="124"/>
      <c r="S371" s="110"/>
      <c r="T371" s="110"/>
      <c r="U371" s="110"/>
      <c r="V371" s="110"/>
      <c r="W371" s="110"/>
      <c r="X371" s="110"/>
      <c r="Y371" s="110"/>
      <c r="Z371" s="110"/>
      <c r="AA371" s="110"/>
      <c r="AB371" s="110"/>
      <c r="AC371" s="110"/>
      <c r="AD371" s="110"/>
    </row>
    <row r="372" spans="1:30" ht="12.75" customHeight="1" x14ac:dyDescent="0.25">
      <c r="A372" s="112">
        <v>360</v>
      </c>
      <c r="B372" s="119" t="s">
        <v>1411</v>
      </c>
      <c r="C372" s="126" t="s">
        <v>1410</v>
      </c>
      <c r="D372" s="126"/>
      <c r="E372" s="121"/>
      <c r="F372" s="202"/>
      <c r="G372" s="134"/>
      <c r="H372" s="134"/>
      <c r="I372" s="123" t="s">
        <v>92</v>
      </c>
      <c r="J372" s="180" t="s">
        <v>3022</v>
      </c>
      <c r="K372" s="180"/>
      <c r="L372" s="181">
        <v>43110</v>
      </c>
      <c r="M372" s="124" t="s">
        <v>2770</v>
      </c>
      <c r="N372" s="124"/>
      <c r="O372" s="121"/>
      <c r="P372" s="132" t="s">
        <v>1936</v>
      </c>
      <c r="Q372" s="134" t="s">
        <v>1937</v>
      </c>
      <c r="R372" s="124"/>
      <c r="S372" s="110"/>
      <c r="T372" s="110"/>
      <c r="U372" s="110"/>
      <c r="V372" s="110"/>
      <c r="W372" s="110"/>
      <c r="X372" s="110"/>
      <c r="Y372" s="110"/>
      <c r="Z372" s="110"/>
      <c r="AA372" s="110"/>
      <c r="AB372" s="110"/>
      <c r="AC372" s="110"/>
      <c r="AD372" s="110"/>
    </row>
    <row r="373" spans="1:30" ht="12.75" customHeight="1" x14ac:dyDescent="0.25">
      <c r="A373" s="112">
        <v>361</v>
      </c>
      <c r="B373" s="119" t="s">
        <v>1414</v>
      </c>
      <c r="C373" s="120" t="s">
        <v>1404</v>
      </c>
      <c r="D373" s="120"/>
      <c r="E373" s="121"/>
      <c r="F373" s="202"/>
      <c r="G373" s="121"/>
      <c r="H373" s="121"/>
      <c r="I373" s="123" t="s">
        <v>92</v>
      </c>
      <c r="J373" s="180" t="s">
        <v>3022</v>
      </c>
      <c r="K373" s="180"/>
      <c r="L373" s="181">
        <v>43110</v>
      </c>
      <c r="M373" s="124" t="s">
        <v>2770</v>
      </c>
      <c r="N373" s="124"/>
      <c r="O373" s="121"/>
      <c r="P373" s="122" t="s">
        <v>1936</v>
      </c>
      <c r="Q373" s="121" t="s">
        <v>1937</v>
      </c>
      <c r="R373" s="124"/>
      <c r="S373" s="110"/>
      <c r="T373" s="110"/>
      <c r="U373" s="110"/>
      <c r="V373" s="110"/>
      <c r="W373" s="110"/>
      <c r="X373" s="110"/>
      <c r="Y373" s="110"/>
      <c r="Z373" s="110"/>
      <c r="AA373" s="110"/>
      <c r="AB373" s="110"/>
      <c r="AC373" s="110"/>
      <c r="AD373" s="110"/>
    </row>
    <row r="374" spans="1:30" ht="12.75" customHeight="1" x14ac:dyDescent="0.25">
      <c r="A374" s="112">
        <v>362</v>
      </c>
      <c r="B374" s="119" t="s">
        <v>1417</v>
      </c>
      <c r="C374" s="120" t="s">
        <v>1407</v>
      </c>
      <c r="D374" s="120"/>
      <c r="E374" s="121"/>
      <c r="F374" s="202"/>
      <c r="G374" s="121"/>
      <c r="H374" s="121"/>
      <c r="I374" s="123" t="s">
        <v>92</v>
      </c>
      <c r="J374" s="180" t="s">
        <v>3022</v>
      </c>
      <c r="K374" s="180"/>
      <c r="L374" s="181">
        <v>43110</v>
      </c>
      <c r="M374" s="124" t="s">
        <v>2770</v>
      </c>
      <c r="N374" s="124"/>
      <c r="O374" s="121"/>
      <c r="P374" s="122" t="s">
        <v>1936</v>
      </c>
      <c r="Q374" s="121" t="s">
        <v>1937</v>
      </c>
      <c r="R374" s="124"/>
      <c r="S374" s="110"/>
      <c r="T374" s="110"/>
      <c r="U374" s="110"/>
      <c r="V374" s="110"/>
      <c r="W374" s="110"/>
      <c r="X374" s="110"/>
      <c r="Y374" s="110"/>
      <c r="Z374" s="110"/>
      <c r="AA374" s="110"/>
      <c r="AB374" s="110"/>
      <c r="AC374" s="110"/>
      <c r="AD374" s="110"/>
    </row>
    <row r="375" spans="1:30" ht="12.75" customHeight="1" x14ac:dyDescent="0.25">
      <c r="A375" s="112">
        <v>363</v>
      </c>
      <c r="B375" s="119" t="s">
        <v>1420</v>
      </c>
      <c r="C375" s="135" t="s">
        <v>1416</v>
      </c>
      <c r="D375" s="135"/>
      <c r="E375" s="121"/>
      <c r="F375" s="202"/>
      <c r="G375" s="133"/>
      <c r="H375" s="135"/>
      <c r="I375" s="123"/>
      <c r="J375" s="180"/>
      <c r="K375" s="180"/>
      <c r="L375" s="181"/>
      <c r="M375" s="124"/>
      <c r="N375" s="124"/>
      <c r="O375" s="121"/>
      <c r="P375" s="131" t="s">
        <v>2750</v>
      </c>
      <c r="Q375" s="133" t="s">
        <v>2751</v>
      </c>
      <c r="R375" s="124"/>
      <c r="S375" s="110"/>
      <c r="T375" s="110"/>
      <c r="U375" s="110"/>
      <c r="V375" s="110"/>
      <c r="W375" s="110"/>
      <c r="X375" s="110"/>
      <c r="Y375" s="110"/>
      <c r="Z375" s="110"/>
      <c r="AA375" s="110"/>
      <c r="AB375" s="110"/>
      <c r="AC375" s="110"/>
      <c r="AD375" s="110"/>
    </row>
    <row r="376" spans="1:30" ht="12.75" customHeight="1" x14ac:dyDescent="0.25">
      <c r="A376" s="112">
        <v>364</v>
      </c>
      <c r="B376" s="119" t="s">
        <v>1423</v>
      </c>
      <c r="C376" s="120" t="s">
        <v>1419</v>
      </c>
      <c r="D376" s="120"/>
      <c r="E376" s="121"/>
      <c r="F376" s="202"/>
      <c r="G376" s="121"/>
      <c r="H376" s="121"/>
      <c r="I376" s="123"/>
      <c r="J376" s="180"/>
      <c r="K376" s="180"/>
      <c r="L376" s="181"/>
      <c r="M376" s="124"/>
      <c r="N376" s="124"/>
      <c r="O376" s="121"/>
      <c r="P376" s="146" t="s">
        <v>2753</v>
      </c>
      <c r="Q376" s="121" t="s">
        <v>2754</v>
      </c>
      <c r="R376" s="124"/>
      <c r="S376" s="110"/>
      <c r="T376" s="110"/>
      <c r="U376" s="110"/>
      <c r="V376" s="110"/>
      <c r="W376" s="110"/>
      <c r="X376" s="110"/>
      <c r="Y376" s="110"/>
      <c r="Z376" s="110"/>
      <c r="AA376" s="110"/>
      <c r="AB376" s="110"/>
      <c r="AC376" s="110"/>
      <c r="AD376" s="110"/>
    </row>
    <row r="377" spans="1:30" ht="12.75" customHeight="1" x14ac:dyDescent="0.25">
      <c r="A377" s="112">
        <v>365</v>
      </c>
      <c r="B377" s="119" t="s">
        <v>1427</v>
      </c>
      <c r="C377" s="120" t="s">
        <v>1422</v>
      </c>
      <c r="D377" s="120"/>
      <c r="E377" s="121"/>
      <c r="F377" s="202"/>
      <c r="G377" s="121"/>
      <c r="H377" s="121"/>
      <c r="I377" s="123" t="s">
        <v>1425</v>
      </c>
      <c r="J377" s="180" t="s">
        <v>3040</v>
      </c>
      <c r="K377" s="180"/>
      <c r="L377" s="182" t="s">
        <v>3014</v>
      </c>
      <c r="M377" s="124" t="s">
        <v>3014</v>
      </c>
      <c r="N377" s="124"/>
      <c r="O377" s="121" t="s">
        <v>2755</v>
      </c>
      <c r="P377" s="122" t="s">
        <v>2756</v>
      </c>
      <c r="Q377" s="121" t="s">
        <v>2757</v>
      </c>
      <c r="R377" s="191"/>
      <c r="S377" s="110"/>
      <c r="T377" s="110"/>
      <c r="U377" s="110"/>
      <c r="V377" s="110"/>
      <c r="W377" s="110"/>
      <c r="X377" s="110"/>
      <c r="Y377" s="110"/>
      <c r="Z377" s="110"/>
      <c r="AA377" s="110"/>
      <c r="AB377" s="110"/>
      <c r="AC377" s="110"/>
      <c r="AD377" s="110"/>
    </row>
    <row r="378" spans="1:30" ht="12.75" customHeight="1" x14ac:dyDescent="0.25">
      <c r="A378" s="112">
        <v>366</v>
      </c>
      <c r="B378" s="119" t="s">
        <v>1431</v>
      </c>
      <c r="C378" s="120" t="s">
        <v>1426</v>
      </c>
      <c r="D378" s="120"/>
      <c r="E378" s="121"/>
      <c r="F378" s="202"/>
      <c r="G378" s="121"/>
      <c r="H378" s="121"/>
      <c r="I378" s="123" t="s">
        <v>1429</v>
      </c>
      <c r="J378" s="180" t="s">
        <v>3025</v>
      </c>
      <c r="K378" s="180"/>
      <c r="L378" s="181">
        <v>43466</v>
      </c>
      <c r="M378" s="124" t="s">
        <v>3263</v>
      </c>
      <c r="N378" s="124"/>
      <c r="O378" s="121"/>
      <c r="P378" s="122" t="s">
        <v>2759</v>
      </c>
      <c r="Q378" s="121" t="s">
        <v>2760</v>
      </c>
      <c r="R378" s="124"/>
      <c r="S378" s="110"/>
      <c r="T378" s="110"/>
      <c r="U378" s="110"/>
      <c r="V378" s="110"/>
      <c r="W378" s="110"/>
      <c r="X378" s="110"/>
      <c r="Y378" s="110"/>
      <c r="Z378" s="110"/>
      <c r="AA378" s="110"/>
      <c r="AB378" s="110"/>
      <c r="AC378" s="110"/>
      <c r="AD378" s="110"/>
    </row>
    <row r="379" spans="1:30" ht="12.75" customHeight="1" x14ac:dyDescent="0.25">
      <c r="A379" s="112">
        <v>367</v>
      </c>
      <c r="B379" s="119" t="s">
        <v>1435</v>
      </c>
      <c r="C379" s="120" t="s">
        <v>1430</v>
      </c>
      <c r="D379" s="120"/>
      <c r="E379" s="121"/>
      <c r="F379" s="202"/>
      <c r="G379" s="121"/>
      <c r="H379" s="121"/>
      <c r="I379" s="123" t="s">
        <v>1433</v>
      </c>
      <c r="J379" s="180" t="s">
        <v>3022</v>
      </c>
      <c r="K379" s="180"/>
      <c r="L379" s="181">
        <v>42736</v>
      </c>
      <c r="M379" s="124" t="s">
        <v>3264</v>
      </c>
      <c r="N379" s="124"/>
      <c r="O379" s="121" t="s">
        <v>2762</v>
      </c>
      <c r="P379" s="122" t="s">
        <v>2763</v>
      </c>
      <c r="Q379" s="121" t="s">
        <v>2764</v>
      </c>
      <c r="R379" s="124"/>
      <c r="S379" s="110"/>
      <c r="T379" s="110"/>
      <c r="U379" s="110"/>
      <c r="V379" s="110"/>
      <c r="W379" s="110"/>
      <c r="X379" s="110"/>
      <c r="Y379" s="110"/>
      <c r="Z379" s="110"/>
      <c r="AA379" s="110"/>
      <c r="AB379" s="110"/>
      <c r="AC379" s="110"/>
      <c r="AD379" s="110"/>
    </row>
    <row r="380" spans="1:30" ht="12.75" customHeight="1" x14ac:dyDescent="0.25">
      <c r="A380" s="112">
        <v>368</v>
      </c>
      <c r="B380" s="119" t="s">
        <v>2993</v>
      </c>
      <c r="C380" s="120" t="s">
        <v>1434</v>
      </c>
      <c r="D380" s="120"/>
      <c r="E380" s="121"/>
      <c r="F380" s="202"/>
      <c r="G380" s="121"/>
      <c r="H380" s="121"/>
      <c r="I380" s="123" t="s">
        <v>1437</v>
      </c>
      <c r="J380" s="180" t="s">
        <v>3006</v>
      </c>
      <c r="K380" s="180"/>
      <c r="L380" s="181">
        <v>41037</v>
      </c>
      <c r="M380" s="124" t="s">
        <v>2770</v>
      </c>
      <c r="N380" s="124"/>
      <c r="O380" s="121" t="s">
        <v>2766</v>
      </c>
      <c r="P380" s="122" t="s">
        <v>2538</v>
      </c>
      <c r="Q380" s="121" t="s">
        <v>2767</v>
      </c>
      <c r="R380" s="124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  <c r="AC380" s="110"/>
      <c r="AD380" s="110"/>
    </row>
    <row r="381" spans="1:30" ht="12.75" customHeight="1" x14ac:dyDescent="0.25">
      <c r="A381" s="112">
        <v>369</v>
      </c>
      <c r="B381" s="166" t="s">
        <v>1439</v>
      </c>
      <c r="C381" s="167" t="s">
        <v>2994</v>
      </c>
      <c r="D381" s="167"/>
      <c r="E381" s="169"/>
      <c r="F381" s="170" t="s">
        <v>3265</v>
      </c>
      <c r="G381" s="169"/>
      <c r="H381" s="169"/>
      <c r="I381" s="123"/>
      <c r="J381" s="180"/>
      <c r="K381" s="180"/>
      <c r="L381" s="181"/>
      <c r="M381" s="124"/>
      <c r="N381" s="124"/>
      <c r="O381" s="121"/>
      <c r="P381" s="122"/>
      <c r="Q381" s="121"/>
      <c r="R381" s="124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  <c r="AC381" s="110"/>
      <c r="AD381" s="110"/>
    </row>
    <row r="382" spans="1:30" ht="12.75" customHeight="1" x14ac:dyDescent="0.25">
      <c r="A382" s="112">
        <v>370</v>
      </c>
      <c r="B382" s="119" t="s">
        <v>2772</v>
      </c>
      <c r="C382" s="120" t="s">
        <v>1438</v>
      </c>
      <c r="D382" s="120"/>
      <c r="E382" s="121"/>
      <c r="F382" s="202"/>
      <c r="G382" s="247"/>
      <c r="H382" s="121"/>
      <c r="I382" s="123" t="s">
        <v>1441</v>
      </c>
      <c r="J382" s="180" t="s">
        <v>3034</v>
      </c>
      <c r="K382" s="180"/>
      <c r="L382" s="181">
        <v>42736</v>
      </c>
      <c r="M382" s="124" t="s">
        <v>3266</v>
      </c>
      <c r="N382" s="124"/>
      <c r="O382" s="121" t="s">
        <v>2769</v>
      </c>
      <c r="P382" s="129" t="s">
        <v>2770</v>
      </c>
      <c r="Q382" s="247" t="s">
        <v>2771</v>
      </c>
      <c r="R382" s="124"/>
      <c r="S382" s="110"/>
      <c r="T382" s="110"/>
      <c r="U382" s="110"/>
      <c r="V382" s="110"/>
      <c r="W382" s="110"/>
      <c r="X382" s="110"/>
      <c r="Y382" s="110"/>
      <c r="Z382" s="110"/>
      <c r="AA382" s="110"/>
      <c r="AB382" s="110"/>
      <c r="AC382" s="110"/>
      <c r="AD382" s="110"/>
    </row>
    <row r="383" spans="1:30" ht="12.75" customHeight="1" x14ac:dyDescent="0.25">
      <c r="A383" s="112">
        <v>371</v>
      </c>
      <c r="B383" s="166" t="s">
        <v>1443</v>
      </c>
      <c r="C383" s="167" t="s">
        <v>2774</v>
      </c>
      <c r="D383" s="167"/>
      <c r="E383" s="169"/>
      <c r="F383" s="170" t="s">
        <v>3267</v>
      </c>
      <c r="G383" s="169"/>
      <c r="H383" s="169" t="s">
        <v>3268</v>
      </c>
      <c r="I383" s="123" t="s">
        <v>3269</v>
      </c>
      <c r="J383" s="180" t="s">
        <v>3022</v>
      </c>
      <c r="K383" s="180"/>
      <c r="L383" s="181">
        <v>43861</v>
      </c>
      <c r="M383" s="124" t="s">
        <v>2770</v>
      </c>
      <c r="N383" s="124"/>
      <c r="O383" s="121" t="s">
        <v>2775</v>
      </c>
      <c r="P383" s="122" t="s">
        <v>2776</v>
      </c>
      <c r="Q383" s="121" t="s">
        <v>2777</v>
      </c>
      <c r="R383" s="124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</row>
    <row r="384" spans="1:30" ht="12.75" customHeight="1" x14ac:dyDescent="0.25">
      <c r="A384" s="112">
        <v>372</v>
      </c>
      <c r="B384" s="119" t="s">
        <v>1443</v>
      </c>
      <c r="C384" s="120" t="s">
        <v>1442</v>
      </c>
      <c r="D384" s="120" t="s">
        <v>3270</v>
      </c>
      <c r="E384" s="111"/>
      <c r="F384" s="121"/>
      <c r="G384" s="121"/>
      <c r="H384" s="121"/>
      <c r="I384" s="123" t="s">
        <v>92</v>
      </c>
      <c r="J384" s="180" t="s">
        <v>3022</v>
      </c>
      <c r="K384" s="180"/>
      <c r="L384" s="181">
        <v>42999</v>
      </c>
      <c r="M384" s="124" t="s">
        <v>2770</v>
      </c>
      <c r="N384" s="124"/>
      <c r="O384" s="121"/>
      <c r="P384" s="122" t="s">
        <v>1936</v>
      </c>
      <c r="Q384" s="121" t="s">
        <v>2778</v>
      </c>
      <c r="R384" s="124"/>
      <c r="S384" s="110"/>
      <c r="T384" s="110"/>
      <c r="U384" s="110"/>
      <c r="V384" s="110"/>
      <c r="W384" s="110"/>
      <c r="X384" s="110"/>
      <c r="Y384" s="110"/>
      <c r="Z384" s="110"/>
      <c r="AA384" s="110"/>
      <c r="AB384" s="110"/>
      <c r="AC384" s="110"/>
      <c r="AD384" s="110"/>
    </row>
    <row r="385" spans="1:30" ht="12.75" customHeight="1" x14ac:dyDescent="0.25">
      <c r="A385" s="112">
        <v>373</v>
      </c>
      <c r="B385" s="119" t="s">
        <v>1443</v>
      </c>
      <c r="C385" s="120" t="s">
        <v>1445</v>
      </c>
      <c r="D385" s="120"/>
      <c r="E385" s="121"/>
      <c r="F385" s="202"/>
      <c r="G385" s="121"/>
      <c r="H385" s="121"/>
      <c r="I385" s="123" t="s">
        <v>92</v>
      </c>
      <c r="J385" s="180" t="s">
        <v>3022</v>
      </c>
      <c r="K385" s="180"/>
      <c r="L385" s="181">
        <v>42999</v>
      </c>
      <c r="M385" s="124" t="s">
        <v>2770</v>
      </c>
      <c r="N385" s="124"/>
      <c r="O385" s="121"/>
      <c r="P385" s="122" t="s">
        <v>1936</v>
      </c>
      <c r="Q385" s="121" t="s">
        <v>2778</v>
      </c>
      <c r="R385" s="124"/>
      <c r="S385" s="110"/>
      <c r="T385" s="110"/>
      <c r="U385" s="110"/>
      <c r="V385" s="110"/>
      <c r="W385" s="110"/>
      <c r="X385" s="110"/>
      <c r="Y385" s="110"/>
      <c r="Z385" s="110"/>
      <c r="AA385" s="110"/>
      <c r="AB385" s="110"/>
      <c r="AC385" s="110"/>
      <c r="AD385" s="110"/>
    </row>
    <row r="386" spans="1:30" ht="12.75" customHeight="1" x14ac:dyDescent="0.25">
      <c r="A386" s="112">
        <v>374</v>
      </c>
      <c r="B386" s="119" t="s">
        <v>1448</v>
      </c>
      <c r="C386" s="120" t="s">
        <v>1446</v>
      </c>
      <c r="D386" s="120"/>
      <c r="E386" s="121"/>
      <c r="F386" s="202"/>
      <c r="G386" s="121"/>
      <c r="H386" s="121"/>
      <c r="I386" s="123" t="s">
        <v>92</v>
      </c>
      <c r="J386" s="180" t="s">
        <v>3022</v>
      </c>
      <c r="K386" s="180"/>
      <c r="L386" s="181">
        <v>42999</v>
      </c>
      <c r="M386" s="124" t="s">
        <v>2770</v>
      </c>
      <c r="N386" s="124"/>
      <c r="O386" s="121"/>
      <c r="P386" s="132" t="s">
        <v>1936</v>
      </c>
      <c r="Q386" s="121" t="s">
        <v>2778</v>
      </c>
      <c r="R386" s="124"/>
      <c r="S386" s="110"/>
      <c r="T386" s="110"/>
      <c r="U386" s="110"/>
      <c r="V386" s="110"/>
      <c r="W386" s="110"/>
      <c r="X386" s="110"/>
      <c r="Y386" s="110"/>
      <c r="Z386" s="110"/>
      <c r="AA386" s="110"/>
      <c r="AB386" s="110"/>
      <c r="AC386" s="110"/>
      <c r="AD386" s="110"/>
    </row>
    <row r="387" spans="1:30" ht="12.75" customHeight="1" x14ac:dyDescent="0.25">
      <c r="A387" s="112">
        <v>375</v>
      </c>
      <c r="B387" s="119" t="s">
        <v>1452</v>
      </c>
      <c r="C387" s="120" t="s">
        <v>1447</v>
      </c>
      <c r="D387" s="120"/>
      <c r="E387" s="121"/>
      <c r="F387" s="202"/>
      <c r="G387" s="121"/>
      <c r="H387" s="121"/>
      <c r="I387" s="123" t="s">
        <v>1450</v>
      </c>
      <c r="J387" s="180" t="s">
        <v>3013</v>
      </c>
      <c r="K387" s="180"/>
      <c r="L387" s="182" t="s">
        <v>3014</v>
      </c>
      <c r="M387" s="124" t="s">
        <v>3271</v>
      </c>
      <c r="N387" s="124"/>
      <c r="O387" s="121" t="s">
        <v>2779</v>
      </c>
      <c r="P387" s="122" t="s">
        <v>2776</v>
      </c>
      <c r="Q387" s="121" t="s">
        <v>2777</v>
      </c>
      <c r="R387" s="124"/>
      <c r="S387" s="110"/>
      <c r="T387" s="110"/>
      <c r="U387" s="110"/>
      <c r="V387" s="110"/>
      <c r="W387" s="110"/>
      <c r="X387" s="110"/>
      <c r="Y387" s="110"/>
      <c r="Z387" s="110"/>
      <c r="AA387" s="110"/>
      <c r="AB387" s="110"/>
      <c r="AC387" s="110"/>
      <c r="AD387" s="110"/>
    </row>
    <row r="388" spans="1:30" ht="12.75" customHeight="1" x14ac:dyDescent="0.25">
      <c r="A388" s="112"/>
      <c r="B388" s="119" t="s">
        <v>1456</v>
      </c>
      <c r="C388" s="120" t="s">
        <v>1451</v>
      </c>
      <c r="D388" s="120"/>
      <c r="E388" s="121"/>
      <c r="F388" s="202"/>
      <c r="G388" s="121"/>
      <c r="H388" s="121"/>
      <c r="I388" s="123" t="s">
        <v>1454</v>
      </c>
      <c r="J388" s="180" t="s">
        <v>3022</v>
      </c>
      <c r="K388" s="180"/>
      <c r="L388" s="181">
        <v>40909</v>
      </c>
      <c r="M388" s="124" t="s">
        <v>2770</v>
      </c>
      <c r="N388" s="124"/>
      <c r="O388" s="121" t="s">
        <v>2781</v>
      </c>
      <c r="P388" s="122" t="s">
        <v>2782</v>
      </c>
      <c r="Q388" s="121" t="s">
        <v>2783</v>
      </c>
      <c r="R388" s="124"/>
      <c r="S388" s="110"/>
      <c r="T388" s="110"/>
      <c r="U388" s="110"/>
      <c r="V388" s="110"/>
      <c r="W388" s="110"/>
      <c r="X388" s="110"/>
      <c r="Y388" s="110"/>
      <c r="Z388" s="110"/>
      <c r="AA388" s="110"/>
      <c r="AB388" s="110"/>
      <c r="AC388" s="110"/>
      <c r="AD388" s="110"/>
    </row>
    <row r="389" spans="1:30" ht="12.75" customHeight="1" x14ac:dyDescent="0.25">
      <c r="A389" s="112">
        <v>377</v>
      </c>
      <c r="B389" s="119" t="s">
        <v>1460</v>
      </c>
      <c r="C389" s="120" t="s">
        <v>1455</v>
      </c>
      <c r="D389" s="120"/>
      <c r="E389" s="121"/>
      <c r="F389" s="202" t="s">
        <v>3272</v>
      </c>
      <c r="G389" s="121"/>
      <c r="H389" s="121"/>
      <c r="I389" s="123" t="s">
        <v>1458</v>
      </c>
      <c r="J389" s="180" t="s">
        <v>3034</v>
      </c>
      <c r="K389" s="180"/>
      <c r="L389" s="181">
        <v>43466</v>
      </c>
      <c r="M389" s="124" t="s">
        <v>3273</v>
      </c>
      <c r="N389" s="124"/>
      <c r="O389" s="121"/>
      <c r="P389" s="122" t="s">
        <v>1670</v>
      </c>
      <c r="Q389" s="121" t="s">
        <v>1671</v>
      </c>
      <c r="R389" s="124"/>
      <c r="S389" s="110"/>
      <c r="T389" s="110"/>
      <c r="U389" s="110"/>
      <c r="V389" s="110"/>
      <c r="W389" s="110"/>
      <c r="X389" s="110"/>
      <c r="Y389" s="110"/>
      <c r="Z389" s="110"/>
      <c r="AA389" s="110"/>
      <c r="AB389" s="110"/>
      <c r="AC389" s="110"/>
      <c r="AD389" s="110"/>
    </row>
    <row r="390" spans="1:30" ht="12.75" customHeight="1" x14ac:dyDescent="0.25">
      <c r="A390" s="112">
        <v>378</v>
      </c>
      <c r="B390" s="119" t="s">
        <v>1464</v>
      </c>
      <c r="C390" s="120" t="s">
        <v>1459</v>
      </c>
      <c r="D390" s="120"/>
      <c r="E390" s="121"/>
      <c r="F390" s="202"/>
      <c r="G390" s="121"/>
      <c r="H390" s="121"/>
      <c r="I390" s="123" t="s">
        <v>1462</v>
      </c>
      <c r="J390" s="180" t="s">
        <v>3022</v>
      </c>
      <c r="K390" s="180"/>
      <c r="L390" s="181">
        <v>43831</v>
      </c>
      <c r="M390" s="124" t="s">
        <v>3274</v>
      </c>
      <c r="N390" s="124"/>
      <c r="O390" s="121"/>
      <c r="P390" s="122" t="s">
        <v>2786</v>
      </c>
      <c r="Q390" s="121" t="s">
        <v>2787</v>
      </c>
      <c r="R390" s="124"/>
      <c r="S390" s="110"/>
      <c r="T390" s="110"/>
      <c r="U390" s="110"/>
      <c r="V390" s="110"/>
      <c r="W390" s="110"/>
      <c r="X390" s="110"/>
      <c r="Y390" s="110"/>
      <c r="Z390" s="110"/>
      <c r="AA390" s="110"/>
      <c r="AB390" s="110"/>
      <c r="AC390" s="110"/>
      <c r="AD390" s="110"/>
    </row>
    <row r="391" spans="1:30" ht="12.75" customHeight="1" x14ac:dyDescent="0.25">
      <c r="A391" s="112">
        <v>379</v>
      </c>
      <c r="B391" s="119" t="s">
        <v>1467</v>
      </c>
      <c r="C391" s="120" t="s">
        <v>1463</v>
      </c>
      <c r="D391" s="120"/>
      <c r="E391" s="121"/>
      <c r="F391" s="202"/>
      <c r="G391" s="121"/>
      <c r="H391" s="121"/>
      <c r="I391" s="123" t="s">
        <v>1465</v>
      </c>
      <c r="J391" s="180" t="s">
        <v>3040</v>
      </c>
      <c r="K391" s="180"/>
      <c r="L391" s="182" t="s">
        <v>3014</v>
      </c>
      <c r="M391" s="124" t="s">
        <v>3275</v>
      </c>
      <c r="N391" s="124"/>
      <c r="O391" s="121" t="s">
        <v>2789</v>
      </c>
      <c r="P391" s="129" t="s">
        <v>1699</v>
      </c>
      <c r="Q391" s="121" t="s">
        <v>2790</v>
      </c>
      <c r="R391" s="124"/>
      <c r="S391" s="110"/>
      <c r="T391" s="110"/>
      <c r="U391" s="110"/>
      <c r="V391" s="110"/>
      <c r="W391" s="110"/>
      <c r="X391" s="110"/>
      <c r="Y391" s="110"/>
      <c r="Z391" s="110"/>
      <c r="AA391" s="110"/>
      <c r="AB391" s="110"/>
      <c r="AC391" s="110"/>
      <c r="AD391" s="110"/>
    </row>
    <row r="392" spans="1:30" ht="12.75" customHeight="1" x14ac:dyDescent="0.25">
      <c r="A392" s="112">
        <v>380</v>
      </c>
      <c r="B392" s="119" t="s">
        <v>1471</v>
      </c>
      <c r="C392" s="120" t="s">
        <v>1466</v>
      </c>
      <c r="D392" s="120"/>
      <c r="E392" s="121"/>
      <c r="F392" s="202"/>
      <c r="G392" s="121"/>
      <c r="H392" s="121"/>
      <c r="I392" s="123" t="s">
        <v>1469</v>
      </c>
      <c r="J392" s="180" t="s">
        <v>3040</v>
      </c>
      <c r="K392" s="180"/>
      <c r="L392" s="182" t="s">
        <v>3014</v>
      </c>
      <c r="M392" s="124" t="s">
        <v>3014</v>
      </c>
      <c r="N392" s="124"/>
      <c r="O392" s="121"/>
      <c r="P392" s="122" t="s">
        <v>2792</v>
      </c>
      <c r="Q392" s="121" t="s">
        <v>2416</v>
      </c>
      <c r="R392" s="124"/>
      <c r="S392" s="110"/>
      <c r="T392" s="110"/>
      <c r="U392" s="110"/>
      <c r="V392" s="110"/>
      <c r="W392" s="110"/>
      <c r="X392" s="110"/>
      <c r="Y392" s="110"/>
      <c r="Z392" s="110"/>
      <c r="AA392" s="110"/>
      <c r="AB392" s="110"/>
      <c r="AC392" s="110"/>
      <c r="AD392" s="110"/>
    </row>
    <row r="393" spans="1:30" ht="12.75" customHeight="1" x14ac:dyDescent="0.25">
      <c r="A393" s="112">
        <v>381</v>
      </c>
      <c r="B393" s="119" t="s">
        <v>1475</v>
      </c>
      <c r="C393" s="120" t="s">
        <v>1470</v>
      </c>
      <c r="D393" s="120"/>
      <c r="E393" s="121"/>
      <c r="F393" s="202"/>
      <c r="G393" s="121"/>
      <c r="H393" s="121"/>
      <c r="I393" s="123" t="s">
        <v>1473</v>
      </c>
      <c r="J393" s="180" t="s">
        <v>3006</v>
      </c>
      <c r="K393" s="180"/>
      <c r="L393" s="181">
        <v>39264</v>
      </c>
      <c r="M393" s="124" t="s">
        <v>2770</v>
      </c>
      <c r="N393" s="124"/>
      <c r="O393" s="121" t="s">
        <v>2794</v>
      </c>
      <c r="P393" s="122" t="s">
        <v>1835</v>
      </c>
      <c r="Q393" s="121" t="s">
        <v>1836</v>
      </c>
      <c r="R393" s="124"/>
      <c r="S393" s="110"/>
      <c r="T393" s="110"/>
      <c r="U393" s="110"/>
      <c r="V393" s="110"/>
      <c r="W393" s="110"/>
      <c r="X393" s="110"/>
      <c r="Y393" s="110"/>
      <c r="Z393" s="110"/>
      <c r="AA393" s="110"/>
      <c r="AB393" s="110"/>
      <c r="AC393" s="110"/>
      <c r="AD393" s="110"/>
    </row>
    <row r="394" spans="1:30" ht="12.75" customHeight="1" x14ac:dyDescent="0.25">
      <c r="A394" s="112">
        <v>382</v>
      </c>
      <c r="B394" s="119" t="s">
        <v>1479</v>
      </c>
      <c r="C394" s="120" t="s">
        <v>1474</v>
      </c>
      <c r="D394" s="120"/>
      <c r="E394" s="121"/>
      <c r="F394" s="202"/>
      <c r="G394" s="134"/>
      <c r="H394" s="121"/>
      <c r="I394" s="123"/>
      <c r="J394" s="180"/>
      <c r="K394" s="180"/>
      <c r="L394" s="181"/>
      <c r="M394" s="124"/>
      <c r="N394" s="124"/>
      <c r="O394" s="121" t="s">
        <v>2796</v>
      </c>
      <c r="P394" s="132" t="s">
        <v>2797</v>
      </c>
      <c r="Q394" s="134" t="s">
        <v>2798</v>
      </c>
      <c r="R394" s="124"/>
      <c r="S394" s="110"/>
      <c r="T394" s="110"/>
      <c r="U394" s="110"/>
      <c r="V394" s="110"/>
      <c r="W394" s="110"/>
      <c r="X394" s="110"/>
      <c r="Y394" s="110"/>
      <c r="Z394" s="110"/>
      <c r="AA394" s="110"/>
      <c r="AB394" s="110"/>
      <c r="AC394" s="110"/>
      <c r="AD394" s="110"/>
    </row>
    <row r="395" spans="1:30" ht="12.75" customHeight="1" x14ac:dyDescent="0.25">
      <c r="A395" s="112">
        <v>383</v>
      </c>
      <c r="B395" s="119" t="s">
        <v>1483</v>
      </c>
      <c r="C395" s="120" t="s">
        <v>1478</v>
      </c>
      <c r="D395" s="120"/>
      <c r="E395" s="121"/>
      <c r="F395" s="202"/>
      <c r="G395" s="121"/>
      <c r="H395" s="121"/>
      <c r="I395" s="123" t="s">
        <v>1481</v>
      </c>
      <c r="J395" s="180" t="s">
        <v>3013</v>
      </c>
      <c r="K395" s="180"/>
      <c r="L395" s="182" t="s">
        <v>3014</v>
      </c>
      <c r="M395" s="124" t="s">
        <v>3014</v>
      </c>
      <c r="N395" s="124"/>
      <c r="O395" s="121" t="s">
        <v>2799</v>
      </c>
      <c r="P395" s="122" t="s">
        <v>2216</v>
      </c>
      <c r="Q395" s="121" t="s">
        <v>2800</v>
      </c>
      <c r="R395" s="124"/>
      <c r="S395" s="110"/>
      <c r="T395" s="110"/>
      <c r="U395" s="110"/>
      <c r="V395" s="110"/>
      <c r="W395" s="110"/>
      <c r="X395" s="110"/>
      <c r="Y395" s="110"/>
      <c r="Z395" s="110"/>
      <c r="AA395" s="110"/>
      <c r="AB395" s="110"/>
      <c r="AC395" s="110"/>
      <c r="AD395" s="110"/>
    </row>
    <row r="396" spans="1:30" ht="12.75" customHeight="1" x14ac:dyDescent="0.25">
      <c r="A396" s="112">
        <v>384</v>
      </c>
      <c r="B396" s="119" t="s">
        <v>1487</v>
      </c>
      <c r="C396" s="120" t="s">
        <v>1482</v>
      </c>
      <c r="D396" s="120"/>
      <c r="E396" s="121"/>
      <c r="F396" s="202"/>
      <c r="G396" s="121"/>
      <c r="H396" s="121"/>
      <c r="I396" s="123" t="s">
        <v>1485</v>
      </c>
      <c r="J396" s="180" t="s">
        <v>3013</v>
      </c>
      <c r="K396" s="180"/>
      <c r="L396" s="182" t="s">
        <v>3014</v>
      </c>
      <c r="M396" s="124" t="s">
        <v>3276</v>
      </c>
      <c r="N396" s="124"/>
      <c r="O396" s="121" t="s">
        <v>2802</v>
      </c>
      <c r="P396" s="122" t="s">
        <v>1839</v>
      </c>
      <c r="Q396" s="121" t="s">
        <v>2803</v>
      </c>
      <c r="R396" s="124"/>
      <c r="S396" s="110"/>
      <c r="T396" s="110"/>
      <c r="U396" s="110"/>
      <c r="V396" s="110"/>
      <c r="W396" s="110"/>
      <c r="X396" s="110"/>
      <c r="Y396" s="110"/>
      <c r="Z396" s="110"/>
      <c r="AA396" s="110"/>
      <c r="AB396" s="110"/>
      <c r="AC396" s="110"/>
      <c r="AD396" s="110"/>
    </row>
    <row r="397" spans="1:30" ht="12.75" customHeight="1" x14ac:dyDescent="0.25">
      <c r="A397" s="112">
        <v>385</v>
      </c>
      <c r="B397" s="119" t="s">
        <v>1491</v>
      </c>
      <c r="C397" s="120" t="s">
        <v>1486</v>
      </c>
      <c r="D397" s="120"/>
      <c r="E397" s="121"/>
      <c r="F397" s="202"/>
      <c r="G397" s="121"/>
      <c r="H397" s="121"/>
      <c r="I397" s="123" t="s">
        <v>1489</v>
      </c>
      <c r="J397" s="180" t="s">
        <v>3006</v>
      </c>
      <c r="K397" s="180"/>
      <c r="L397" s="181">
        <v>43685</v>
      </c>
      <c r="M397" s="124" t="s">
        <v>2770</v>
      </c>
      <c r="N397" s="124"/>
      <c r="O397" s="121" t="s">
        <v>2804</v>
      </c>
      <c r="P397" s="122" t="s">
        <v>2216</v>
      </c>
      <c r="Q397" s="121" t="s">
        <v>2805</v>
      </c>
      <c r="R397" s="124"/>
      <c r="S397" s="110"/>
      <c r="T397" s="110"/>
      <c r="U397" s="110"/>
      <c r="V397" s="110"/>
      <c r="W397" s="110"/>
      <c r="X397" s="110"/>
      <c r="Y397" s="110"/>
      <c r="Z397" s="110"/>
      <c r="AA397" s="110"/>
      <c r="AB397" s="110"/>
      <c r="AC397" s="110"/>
      <c r="AD397" s="110"/>
    </row>
    <row r="398" spans="1:30" ht="12.75" customHeight="1" x14ac:dyDescent="0.25">
      <c r="A398" s="112">
        <v>386</v>
      </c>
      <c r="B398" s="166" t="s">
        <v>2995</v>
      </c>
      <c r="C398" s="167" t="s">
        <v>1490</v>
      </c>
      <c r="D398" s="167"/>
      <c r="E398" s="169"/>
      <c r="F398" s="170"/>
      <c r="G398" s="169"/>
      <c r="H398" s="121"/>
      <c r="I398" s="123"/>
      <c r="J398" s="180"/>
      <c r="K398" s="180"/>
      <c r="L398" s="181"/>
      <c r="M398" s="124"/>
      <c r="N398" s="124"/>
      <c r="O398" s="121"/>
      <c r="P398" s="146" t="s">
        <v>2806</v>
      </c>
      <c r="Q398" s="121" t="s">
        <v>2807</v>
      </c>
      <c r="R398" s="124"/>
      <c r="S398" s="110"/>
      <c r="T398" s="110"/>
      <c r="U398" s="110"/>
      <c r="V398" s="110"/>
      <c r="W398" s="110"/>
      <c r="X398" s="110"/>
      <c r="Y398" s="110"/>
      <c r="Z398" s="110"/>
      <c r="AA398" s="110"/>
      <c r="AB398" s="110"/>
      <c r="AC398" s="110"/>
      <c r="AD398" s="110"/>
    </row>
    <row r="399" spans="1:30" ht="12.75" customHeight="1" x14ac:dyDescent="0.25">
      <c r="A399" s="112">
        <v>387</v>
      </c>
      <c r="B399" s="166" t="s">
        <v>1499</v>
      </c>
      <c r="C399" s="167" t="s">
        <v>2996</v>
      </c>
      <c r="D399" s="167" t="s">
        <v>3277</v>
      </c>
      <c r="E399" s="169" t="s">
        <v>3278</v>
      </c>
      <c r="F399" s="170" t="s">
        <v>3279</v>
      </c>
      <c r="G399" s="121"/>
      <c r="H399" s="121"/>
      <c r="I399" s="123"/>
      <c r="J399" s="180"/>
      <c r="K399" s="180"/>
      <c r="L399" s="181"/>
      <c r="M399" s="124"/>
      <c r="N399" s="124"/>
      <c r="O399" s="121" t="s">
        <v>2997</v>
      </c>
      <c r="P399" s="146"/>
      <c r="Q399" s="121"/>
      <c r="R399" s="124"/>
      <c r="S399" s="110"/>
      <c r="T399" s="110"/>
      <c r="U399" s="110"/>
      <c r="V399" s="110"/>
      <c r="W399" s="110"/>
      <c r="X399" s="110"/>
      <c r="Y399" s="110"/>
      <c r="Z399" s="110"/>
      <c r="AA399" s="110"/>
      <c r="AB399" s="110"/>
      <c r="AC399" s="110"/>
      <c r="AD399" s="110"/>
    </row>
    <row r="400" spans="1:30" ht="12.75" customHeight="1" x14ac:dyDescent="0.25">
      <c r="A400" s="112">
        <v>388</v>
      </c>
      <c r="B400" s="166" t="s">
        <v>1502</v>
      </c>
      <c r="C400" s="167" t="s">
        <v>1498</v>
      </c>
      <c r="D400" s="167"/>
      <c r="E400" s="169"/>
      <c r="F400" s="170"/>
      <c r="G400" s="194"/>
      <c r="H400" s="169" t="s">
        <v>3280</v>
      </c>
      <c r="I400" s="123"/>
      <c r="J400" s="180"/>
      <c r="K400" s="180"/>
      <c r="L400" s="181"/>
      <c r="M400" s="124"/>
      <c r="N400" s="124"/>
      <c r="O400" s="121"/>
      <c r="P400" s="131" t="s">
        <v>2808</v>
      </c>
      <c r="Q400" s="133" t="s">
        <v>2449</v>
      </c>
      <c r="R400" s="124"/>
      <c r="S400" s="110"/>
      <c r="T400" s="110"/>
      <c r="U400" s="110"/>
      <c r="V400" s="110"/>
      <c r="W400" s="110"/>
      <c r="X400" s="110"/>
      <c r="Y400" s="110"/>
      <c r="Z400" s="110"/>
      <c r="AA400" s="110"/>
      <c r="AB400" s="110"/>
      <c r="AC400" s="110"/>
      <c r="AD400" s="110"/>
    </row>
    <row r="401" spans="1:30" ht="12.75" customHeight="1" x14ac:dyDescent="0.25">
      <c r="A401" s="112">
        <v>389</v>
      </c>
      <c r="B401" s="119" t="s">
        <v>1506</v>
      </c>
      <c r="C401" s="120" t="s">
        <v>1501</v>
      </c>
      <c r="D401" s="120"/>
      <c r="E401" s="121"/>
      <c r="F401" s="202"/>
      <c r="G401" s="121"/>
      <c r="H401" s="121"/>
      <c r="I401" s="123" t="s">
        <v>1504</v>
      </c>
      <c r="J401" s="180"/>
      <c r="K401" s="180"/>
      <c r="L401" s="182"/>
      <c r="M401" s="124"/>
      <c r="N401" s="124"/>
      <c r="O401" s="121" t="s">
        <v>2810</v>
      </c>
      <c r="P401" s="129" t="s">
        <v>2811</v>
      </c>
      <c r="Q401" s="121" t="s">
        <v>2812</v>
      </c>
      <c r="R401" s="124"/>
      <c r="S401" s="110"/>
      <c r="T401" s="110"/>
      <c r="U401" s="110"/>
      <c r="V401" s="110"/>
      <c r="W401" s="110"/>
      <c r="X401" s="110"/>
      <c r="Y401" s="110"/>
      <c r="Z401" s="110"/>
      <c r="AA401" s="110"/>
      <c r="AB401" s="110"/>
      <c r="AC401" s="110"/>
      <c r="AD401" s="110"/>
    </row>
    <row r="402" spans="1:30" ht="12.75" customHeight="1" x14ac:dyDescent="0.25">
      <c r="A402" s="112">
        <v>390</v>
      </c>
      <c r="B402" s="119" t="s">
        <v>1510</v>
      </c>
      <c r="C402" s="120" t="s">
        <v>1505</v>
      </c>
      <c r="D402" s="120"/>
      <c r="E402" s="121"/>
      <c r="F402" s="202"/>
      <c r="G402" s="121"/>
      <c r="H402" s="121"/>
      <c r="I402" s="123"/>
      <c r="J402" s="180"/>
      <c r="K402" s="180"/>
      <c r="L402" s="181"/>
      <c r="M402" s="124"/>
      <c r="N402" s="124"/>
      <c r="O402" s="121" t="s">
        <v>2813</v>
      </c>
      <c r="P402" s="122" t="s">
        <v>2792</v>
      </c>
      <c r="Q402" s="121" t="s">
        <v>2416</v>
      </c>
      <c r="R402" s="124"/>
      <c r="S402" s="110"/>
      <c r="T402" s="110"/>
      <c r="U402" s="110"/>
      <c r="V402" s="110"/>
      <c r="W402" s="110"/>
      <c r="X402" s="110"/>
      <c r="Y402" s="110"/>
      <c r="Z402" s="110"/>
      <c r="AA402" s="110"/>
      <c r="AB402" s="110"/>
      <c r="AC402" s="110"/>
      <c r="AD402" s="110"/>
    </row>
    <row r="403" spans="1:30" ht="12.75" customHeight="1" x14ac:dyDescent="0.25">
      <c r="A403" s="112">
        <v>391</v>
      </c>
      <c r="B403" s="119" t="s">
        <v>1518</v>
      </c>
      <c r="C403" s="120" t="s">
        <v>1509</v>
      </c>
      <c r="D403" s="120"/>
      <c r="E403" s="121"/>
      <c r="F403" s="202"/>
      <c r="G403" s="121"/>
      <c r="H403" s="121"/>
      <c r="I403" s="123" t="s">
        <v>1512</v>
      </c>
      <c r="J403" s="180" t="s">
        <v>3034</v>
      </c>
      <c r="K403" s="180"/>
      <c r="L403" s="181">
        <v>44167</v>
      </c>
      <c r="M403" s="124" t="s">
        <v>3281</v>
      </c>
      <c r="N403" s="124"/>
      <c r="O403" s="121" t="s">
        <v>2814</v>
      </c>
      <c r="P403" s="132" t="s">
        <v>2199</v>
      </c>
      <c r="Q403" s="121" t="s">
        <v>2198</v>
      </c>
      <c r="R403" s="124"/>
      <c r="S403" s="110"/>
      <c r="T403" s="110"/>
      <c r="U403" s="110"/>
      <c r="V403" s="110"/>
      <c r="W403" s="110"/>
      <c r="X403" s="110"/>
      <c r="Y403" s="110"/>
      <c r="Z403" s="110"/>
      <c r="AA403" s="110"/>
      <c r="AB403" s="110"/>
      <c r="AC403" s="110"/>
      <c r="AD403" s="110"/>
    </row>
    <row r="404" spans="1:30" ht="12.75" customHeight="1" x14ac:dyDescent="0.25">
      <c r="A404" s="112">
        <v>392</v>
      </c>
      <c r="B404" s="119" t="s">
        <v>1522</v>
      </c>
      <c r="C404" s="120" t="s">
        <v>1517</v>
      </c>
      <c r="D404" s="120"/>
      <c r="E404" s="121"/>
      <c r="F404" s="202"/>
      <c r="G404" s="121"/>
      <c r="H404" s="121"/>
      <c r="I404" s="123"/>
      <c r="J404" s="180"/>
      <c r="K404" s="180"/>
      <c r="L404" s="181"/>
      <c r="M404" s="124"/>
      <c r="N404" s="124"/>
      <c r="O404" s="121" t="s">
        <v>2816</v>
      </c>
      <c r="P404" s="122" t="s">
        <v>2817</v>
      </c>
      <c r="Q404" s="121" t="s">
        <v>2818</v>
      </c>
      <c r="R404" s="124"/>
      <c r="S404" s="110"/>
      <c r="T404" s="110"/>
      <c r="U404" s="110"/>
      <c r="V404" s="110"/>
      <c r="W404" s="110"/>
      <c r="X404" s="110"/>
      <c r="Y404" s="110"/>
      <c r="Z404" s="110"/>
      <c r="AA404" s="110"/>
      <c r="AB404" s="110"/>
      <c r="AC404" s="110"/>
      <c r="AD404" s="110"/>
    </row>
    <row r="405" spans="1:30" ht="12.75" customHeight="1" x14ac:dyDescent="0.25">
      <c r="A405" s="112">
        <v>393</v>
      </c>
      <c r="B405" s="150" t="s">
        <v>1525</v>
      </c>
      <c r="C405" s="152" t="s">
        <v>1521</v>
      </c>
      <c r="D405" s="135"/>
      <c r="E405" s="121"/>
      <c r="F405" s="202"/>
      <c r="G405" s="121"/>
      <c r="H405" s="133"/>
      <c r="I405" s="123"/>
      <c r="J405" s="180"/>
      <c r="K405" s="180"/>
      <c r="L405" s="182"/>
      <c r="M405" s="124"/>
      <c r="N405" s="124"/>
      <c r="O405" s="121"/>
      <c r="P405" s="122" t="s">
        <v>2820</v>
      </c>
      <c r="Q405" s="121" t="s">
        <v>2821</v>
      </c>
      <c r="R405" s="124"/>
      <c r="S405" s="110"/>
      <c r="T405" s="110"/>
      <c r="U405" s="110"/>
      <c r="V405" s="110"/>
      <c r="W405" s="110"/>
      <c r="X405" s="110"/>
      <c r="Y405" s="110"/>
      <c r="Z405" s="110"/>
      <c r="AA405" s="110"/>
      <c r="AB405" s="110"/>
      <c r="AC405" s="110"/>
      <c r="AD405" s="110"/>
    </row>
    <row r="406" spans="1:30" ht="12.75" customHeight="1" x14ac:dyDescent="0.25">
      <c r="A406" s="112">
        <v>394</v>
      </c>
      <c r="B406" s="119" t="s">
        <v>1529</v>
      </c>
      <c r="C406" s="120" t="s">
        <v>1528</v>
      </c>
      <c r="D406" s="126"/>
      <c r="E406" s="121"/>
      <c r="F406" s="202"/>
      <c r="G406" s="121"/>
      <c r="H406" s="134"/>
      <c r="I406" s="123" t="s">
        <v>1531</v>
      </c>
      <c r="J406" s="180" t="s">
        <v>3040</v>
      </c>
      <c r="K406" s="180"/>
      <c r="L406" s="182" t="s">
        <v>3014</v>
      </c>
      <c r="M406" s="124" t="s">
        <v>3014</v>
      </c>
      <c r="N406" s="124"/>
      <c r="O406" s="121" t="s">
        <v>2823</v>
      </c>
      <c r="P406" s="122" t="s">
        <v>2824</v>
      </c>
      <c r="Q406" s="121" t="s">
        <v>2825</v>
      </c>
      <c r="R406" s="124"/>
      <c r="S406" s="110"/>
      <c r="T406" s="110"/>
      <c r="U406" s="110"/>
      <c r="V406" s="110"/>
      <c r="W406" s="110"/>
      <c r="X406" s="110"/>
      <c r="Y406" s="110"/>
      <c r="Z406" s="110"/>
      <c r="AA406" s="110"/>
      <c r="AB406" s="110"/>
      <c r="AC406" s="110"/>
      <c r="AD406" s="110"/>
    </row>
    <row r="407" spans="1:30" ht="12.75" customHeight="1" x14ac:dyDescent="0.25">
      <c r="A407" s="112">
        <v>395</v>
      </c>
      <c r="B407" s="166" t="s">
        <v>1533</v>
      </c>
      <c r="C407" s="179" t="s">
        <v>1532</v>
      </c>
      <c r="D407" s="167"/>
      <c r="E407" s="169" t="s">
        <v>3282</v>
      </c>
      <c r="F407" s="170"/>
      <c r="G407" s="169"/>
      <c r="H407" s="169"/>
      <c r="I407" s="123" t="s">
        <v>1534</v>
      </c>
      <c r="J407" s="180" t="s">
        <v>3040</v>
      </c>
      <c r="K407" s="180"/>
      <c r="L407" s="182" t="s">
        <v>3014</v>
      </c>
      <c r="M407" s="124" t="s">
        <v>3014</v>
      </c>
      <c r="N407" s="124"/>
      <c r="O407" s="121"/>
      <c r="P407" s="122" t="s">
        <v>2824</v>
      </c>
      <c r="Q407" s="121" t="s">
        <v>2825</v>
      </c>
      <c r="R407" s="124"/>
      <c r="S407" s="110"/>
      <c r="T407" s="110"/>
      <c r="U407" s="110"/>
      <c r="V407" s="110"/>
      <c r="W407" s="110"/>
      <c r="X407" s="110"/>
      <c r="Y407" s="110"/>
      <c r="Z407" s="110"/>
      <c r="AA407" s="110"/>
      <c r="AB407" s="110"/>
      <c r="AC407" s="110"/>
      <c r="AD407" s="110"/>
    </row>
    <row r="408" spans="1:30" ht="12.75" customHeight="1" x14ac:dyDescent="0.25">
      <c r="A408" s="112">
        <v>396</v>
      </c>
      <c r="B408" s="119" t="s">
        <v>1536</v>
      </c>
      <c r="C408" s="203" t="s">
        <v>1524</v>
      </c>
      <c r="D408" s="203"/>
      <c r="E408" s="169" t="s">
        <v>3283</v>
      </c>
      <c r="F408" s="170" t="s">
        <v>3284</v>
      </c>
      <c r="G408" s="169" t="s">
        <v>3285</v>
      </c>
      <c r="H408" s="194"/>
      <c r="I408" s="123" t="s">
        <v>1527</v>
      </c>
      <c r="J408" s="180" t="s">
        <v>3040</v>
      </c>
      <c r="K408" s="180"/>
      <c r="L408" s="182" t="s">
        <v>3014</v>
      </c>
      <c r="M408" s="124" t="s">
        <v>3014</v>
      </c>
      <c r="N408" s="124"/>
      <c r="O408" s="121" t="s">
        <v>2826</v>
      </c>
      <c r="P408" s="122" t="s">
        <v>2824</v>
      </c>
      <c r="Q408" s="121" t="s">
        <v>2825</v>
      </c>
      <c r="R408" s="124"/>
      <c r="S408" s="110"/>
      <c r="T408" s="110"/>
      <c r="U408" s="110"/>
      <c r="V408" s="110"/>
      <c r="W408" s="110"/>
      <c r="X408" s="110"/>
      <c r="Y408" s="110"/>
      <c r="Z408" s="110"/>
      <c r="AA408" s="110"/>
      <c r="AB408" s="110"/>
      <c r="AC408" s="110"/>
      <c r="AD408" s="110"/>
    </row>
    <row r="409" spans="1:30" ht="12.75" customHeight="1" x14ac:dyDescent="0.25">
      <c r="A409" s="112">
        <v>397</v>
      </c>
      <c r="B409" s="119" t="s">
        <v>1540</v>
      </c>
      <c r="C409" s="120" t="s">
        <v>1535</v>
      </c>
      <c r="D409" s="120"/>
      <c r="E409" s="121"/>
      <c r="F409" s="202"/>
      <c r="G409" s="121"/>
      <c r="H409" s="121"/>
      <c r="I409" s="123" t="s">
        <v>92</v>
      </c>
      <c r="J409" s="180" t="s">
        <v>3020</v>
      </c>
      <c r="K409" s="180"/>
      <c r="L409" s="181">
        <v>44090</v>
      </c>
      <c r="M409" s="124" t="s">
        <v>2770</v>
      </c>
      <c r="N409" s="124"/>
      <c r="O409" s="121" t="s">
        <v>2828</v>
      </c>
      <c r="P409" s="122" t="s">
        <v>2829</v>
      </c>
      <c r="Q409" s="121" t="s">
        <v>2830</v>
      </c>
      <c r="R409" s="124"/>
      <c r="S409" s="110"/>
      <c r="T409" s="110"/>
      <c r="U409" s="110"/>
      <c r="V409" s="110"/>
      <c r="W409" s="110"/>
      <c r="X409" s="110"/>
      <c r="Y409" s="110"/>
      <c r="Z409" s="110"/>
      <c r="AA409" s="110"/>
      <c r="AB409" s="110"/>
      <c r="AC409" s="110"/>
      <c r="AD409" s="110"/>
    </row>
    <row r="410" spans="1:30" ht="12.75" customHeight="1" x14ac:dyDescent="0.25">
      <c r="A410" s="112">
        <v>398</v>
      </c>
      <c r="B410" s="119" t="s">
        <v>1544</v>
      </c>
      <c r="C410" s="130" t="s">
        <v>1539</v>
      </c>
      <c r="D410" s="130"/>
      <c r="E410" s="121"/>
      <c r="F410" s="202"/>
      <c r="G410" s="121"/>
      <c r="H410" s="198"/>
      <c r="I410" s="123" t="s">
        <v>1542</v>
      </c>
      <c r="J410" s="180" t="s">
        <v>3006</v>
      </c>
      <c r="K410" s="180"/>
      <c r="L410" s="181">
        <v>42495</v>
      </c>
      <c r="M410" s="124" t="s">
        <v>2770</v>
      </c>
      <c r="N410" s="124"/>
      <c r="O410" s="121" t="s">
        <v>2832</v>
      </c>
      <c r="P410" s="122" t="s">
        <v>2833</v>
      </c>
      <c r="Q410" s="121" t="s">
        <v>2834</v>
      </c>
      <c r="R410" s="124"/>
      <c r="S410" s="110"/>
      <c r="T410" s="110"/>
      <c r="U410" s="110"/>
      <c r="V410" s="110"/>
      <c r="W410" s="110"/>
      <c r="X410" s="110"/>
      <c r="Y410" s="110"/>
      <c r="Z410" s="110"/>
      <c r="AA410" s="110"/>
      <c r="AB410" s="110"/>
      <c r="AC410" s="110"/>
      <c r="AD410" s="110"/>
    </row>
    <row r="411" spans="1:30" ht="12.75" customHeight="1" x14ac:dyDescent="0.25">
      <c r="A411" s="112">
        <v>399</v>
      </c>
      <c r="B411" s="119" t="s">
        <v>2837</v>
      </c>
      <c r="C411" s="120" t="s">
        <v>1543</v>
      </c>
      <c r="D411" s="120"/>
      <c r="E411" s="121"/>
      <c r="F411" s="202"/>
      <c r="G411" s="121"/>
      <c r="H411" s="121"/>
      <c r="I411" s="123" t="s">
        <v>1546</v>
      </c>
      <c r="J411" s="180" t="s">
        <v>3022</v>
      </c>
      <c r="K411" s="180"/>
      <c r="L411" s="181">
        <v>43999</v>
      </c>
      <c r="M411" s="124" t="s">
        <v>2770</v>
      </c>
      <c r="N411" s="124"/>
      <c r="O411" s="121" t="s">
        <v>2835</v>
      </c>
      <c r="P411" s="122" t="s">
        <v>2480</v>
      </c>
      <c r="Q411" s="121" t="s">
        <v>2836</v>
      </c>
      <c r="R411" s="124"/>
      <c r="S411" s="110"/>
      <c r="T411" s="110"/>
      <c r="U411" s="110"/>
      <c r="V411" s="110"/>
      <c r="W411" s="110"/>
      <c r="X411" s="110"/>
      <c r="Y411" s="110"/>
      <c r="Z411" s="110"/>
      <c r="AA411" s="110"/>
      <c r="AB411" s="110"/>
      <c r="AC411" s="110"/>
      <c r="AD411" s="110"/>
    </row>
    <row r="412" spans="1:30" ht="12.75" customHeight="1" x14ac:dyDescent="0.25">
      <c r="A412" s="112">
        <v>400</v>
      </c>
      <c r="B412" s="119" t="s">
        <v>1548</v>
      </c>
      <c r="C412" s="120" t="s">
        <v>1547</v>
      </c>
      <c r="D412" s="120"/>
      <c r="E412" s="121"/>
      <c r="F412" s="202"/>
      <c r="G412" s="121"/>
      <c r="H412" s="121"/>
      <c r="I412" s="123" t="s">
        <v>1549</v>
      </c>
      <c r="J412" s="180" t="s">
        <v>3040</v>
      </c>
      <c r="K412" s="180"/>
      <c r="L412" s="182" t="s">
        <v>3014</v>
      </c>
      <c r="M412" s="124" t="s">
        <v>3286</v>
      </c>
      <c r="N412" s="124"/>
      <c r="O412" s="121"/>
      <c r="P412" s="129" t="s">
        <v>1699</v>
      </c>
      <c r="Q412" s="121" t="s">
        <v>1700</v>
      </c>
      <c r="R412" s="153"/>
      <c r="S412" s="110"/>
      <c r="T412" s="110"/>
      <c r="U412" s="110"/>
      <c r="V412" s="110"/>
      <c r="W412" s="110"/>
      <c r="X412" s="110"/>
      <c r="Y412" s="110"/>
      <c r="Z412" s="110"/>
      <c r="AA412" s="110"/>
      <c r="AB412" s="110"/>
      <c r="AC412" s="110"/>
      <c r="AD412" s="110"/>
    </row>
    <row r="413" spans="1:30" ht="12.75" customHeight="1" x14ac:dyDescent="0.25">
      <c r="A413" s="112">
        <v>401</v>
      </c>
      <c r="B413" s="119" t="s">
        <v>1551</v>
      </c>
      <c r="C413" s="120" t="s">
        <v>2838</v>
      </c>
      <c r="D413" s="120"/>
      <c r="E413" s="121"/>
      <c r="F413" s="202"/>
      <c r="G413" s="121"/>
      <c r="H413" s="121"/>
      <c r="I413" s="123" t="s">
        <v>3287</v>
      </c>
      <c r="J413" s="180" t="s">
        <v>3040</v>
      </c>
      <c r="K413" s="180"/>
      <c r="L413" s="182" t="s">
        <v>3014</v>
      </c>
      <c r="M413" s="124" t="s">
        <v>3286</v>
      </c>
      <c r="N413" s="124"/>
      <c r="O413" s="121" t="s">
        <v>2839</v>
      </c>
      <c r="P413" s="129" t="s">
        <v>1699</v>
      </c>
      <c r="Q413" s="121" t="s">
        <v>1700</v>
      </c>
      <c r="R413" s="124"/>
      <c r="S413" s="110"/>
      <c r="T413" s="110"/>
      <c r="U413" s="110"/>
      <c r="V413" s="110"/>
      <c r="W413" s="110"/>
      <c r="X413" s="110"/>
      <c r="Y413" s="110"/>
      <c r="Z413" s="110"/>
      <c r="AA413" s="110"/>
      <c r="AB413" s="110"/>
      <c r="AC413" s="110"/>
      <c r="AD413" s="110"/>
    </row>
    <row r="414" spans="1:30" ht="12.75" customHeight="1" x14ac:dyDescent="0.25">
      <c r="A414" s="112">
        <v>402</v>
      </c>
      <c r="B414" s="119" t="s">
        <v>1555</v>
      </c>
      <c r="C414" s="120" t="s">
        <v>1550</v>
      </c>
      <c r="D414" s="120"/>
      <c r="E414" s="121"/>
      <c r="F414" s="202"/>
      <c r="G414" s="121"/>
      <c r="H414" s="121"/>
      <c r="I414" s="123" t="s">
        <v>1553</v>
      </c>
      <c r="J414" s="180" t="s">
        <v>3006</v>
      </c>
      <c r="K414" s="180"/>
      <c r="L414" s="181">
        <v>39448</v>
      </c>
      <c r="M414" s="124" t="s">
        <v>2770</v>
      </c>
      <c r="N414" s="124"/>
      <c r="O414" s="121" t="s">
        <v>2841</v>
      </c>
      <c r="P414" s="122" t="s">
        <v>1796</v>
      </c>
      <c r="Q414" s="121" t="s">
        <v>2842</v>
      </c>
      <c r="R414" s="124"/>
      <c r="S414" s="110"/>
      <c r="T414" s="110"/>
      <c r="U414" s="110"/>
      <c r="V414" s="110"/>
      <c r="W414" s="110"/>
      <c r="X414" s="110"/>
      <c r="Y414" s="110"/>
      <c r="Z414" s="110"/>
      <c r="AA414" s="110"/>
      <c r="AB414" s="110"/>
      <c r="AC414" s="110"/>
      <c r="AD414" s="110"/>
    </row>
    <row r="415" spans="1:30" ht="12.75" customHeight="1" x14ac:dyDescent="0.25">
      <c r="A415" s="112">
        <v>403</v>
      </c>
      <c r="B415" s="119" t="s">
        <v>1559</v>
      </c>
      <c r="C415" s="120" t="s">
        <v>1554</v>
      </c>
      <c r="D415" s="148"/>
      <c r="E415" s="121"/>
      <c r="F415" s="202"/>
      <c r="G415" s="121"/>
      <c r="H415" s="121"/>
      <c r="I415" s="123" t="s">
        <v>1557</v>
      </c>
      <c r="J415" s="180" t="s">
        <v>3040</v>
      </c>
      <c r="K415" s="180"/>
      <c r="L415" s="182" t="s">
        <v>3014</v>
      </c>
      <c r="M415" s="124" t="s">
        <v>3288</v>
      </c>
      <c r="N415" s="124"/>
      <c r="O415" s="121"/>
      <c r="P415" s="122" t="s">
        <v>1666</v>
      </c>
      <c r="Q415" s="121" t="s">
        <v>2315</v>
      </c>
      <c r="R415" s="124"/>
      <c r="S415" s="110"/>
      <c r="T415" s="110"/>
      <c r="U415" s="110"/>
      <c r="V415" s="110"/>
      <c r="W415" s="110"/>
      <c r="X415" s="110"/>
      <c r="Y415" s="110"/>
      <c r="Z415" s="110"/>
      <c r="AA415" s="110"/>
      <c r="AB415" s="110"/>
      <c r="AC415" s="110"/>
      <c r="AD415" s="110"/>
    </row>
    <row r="416" spans="1:30" ht="12.75" customHeight="1" x14ac:dyDescent="0.25">
      <c r="A416" s="238">
        <v>404</v>
      </c>
      <c r="B416" s="150" t="s">
        <v>1562</v>
      </c>
      <c r="C416" s="154" t="s">
        <v>1558</v>
      </c>
      <c r="D416" s="135"/>
      <c r="E416" s="205"/>
      <c r="F416" s="202"/>
      <c r="G416" s="121"/>
      <c r="H416" s="133"/>
      <c r="I416" s="123" t="s">
        <v>92</v>
      </c>
      <c r="J416" s="180" t="s">
        <v>3034</v>
      </c>
      <c r="K416" s="180"/>
      <c r="L416" s="181">
        <v>39264</v>
      </c>
      <c r="M416" s="124" t="s">
        <v>2770</v>
      </c>
      <c r="N416" s="124"/>
      <c r="O416" s="121" t="s">
        <v>2845</v>
      </c>
      <c r="P416" s="122" t="s">
        <v>2846</v>
      </c>
      <c r="Q416" s="121" t="s">
        <v>2098</v>
      </c>
      <c r="R416" s="124"/>
      <c r="S416" s="110"/>
      <c r="T416" s="110"/>
      <c r="U416" s="110"/>
      <c r="V416" s="110"/>
      <c r="W416" s="110"/>
      <c r="X416" s="110"/>
      <c r="Y416" s="110"/>
      <c r="Z416" s="110"/>
      <c r="AA416" s="110"/>
      <c r="AB416" s="110"/>
      <c r="AC416" s="110"/>
      <c r="AD416" s="110"/>
    </row>
    <row r="417" spans="1:30" ht="12.75" customHeight="1" x14ac:dyDescent="0.25">
      <c r="A417" s="124"/>
      <c r="B417" s="138" t="s">
        <v>2998</v>
      </c>
      <c r="C417" s="135" t="s">
        <v>1561</v>
      </c>
      <c r="D417" s="248" t="s">
        <v>3289</v>
      </c>
      <c r="E417" s="205"/>
      <c r="F417" s="202"/>
      <c r="G417" s="121"/>
      <c r="H417" s="249"/>
      <c r="I417" s="123"/>
      <c r="J417" s="180"/>
      <c r="K417" s="180"/>
      <c r="L417" s="181"/>
      <c r="M417" s="124"/>
      <c r="N417" s="124"/>
      <c r="O417" s="121" t="s">
        <v>2847</v>
      </c>
      <c r="P417" s="122" t="s">
        <v>2848</v>
      </c>
      <c r="Q417" s="121" t="s">
        <v>2849</v>
      </c>
      <c r="R417" s="124"/>
      <c r="S417" s="110"/>
      <c r="T417" s="110"/>
      <c r="U417" s="110"/>
      <c r="V417" s="110"/>
      <c r="W417" s="110"/>
      <c r="X417" s="110"/>
      <c r="Y417" s="110"/>
      <c r="Z417" s="110"/>
      <c r="AA417" s="110"/>
      <c r="AB417" s="110"/>
      <c r="AC417" s="110"/>
      <c r="AD417" s="110"/>
    </row>
    <row r="418" spans="1:30" ht="12.75" customHeight="1" x14ac:dyDescent="0.25">
      <c r="A418" s="124"/>
      <c r="B418" s="166" t="s">
        <v>1570</v>
      </c>
      <c r="C418" s="250" t="s">
        <v>2999</v>
      </c>
      <c r="D418" s="179"/>
      <c r="E418" s="169"/>
      <c r="F418" s="170"/>
      <c r="G418" s="169"/>
      <c r="H418" s="169" t="s">
        <v>3290</v>
      </c>
      <c r="I418" s="123" t="s">
        <v>3291</v>
      </c>
      <c r="J418" s="180"/>
      <c r="K418" s="180"/>
      <c r="L418" s="181"/>
      <c r="M418" s="124"/>
      <c r="N418" s="124"/>
      <c r="O418" s="121">
        <v>2022147</v>
      </c>
      <c r="P418" s="122" t="s">
        <v>3000</v>
      </c>
      <c r="Q418" s="121" t="s">
        <v>2836</v>
      </c>
      <c r="R418" s="124"/>
      <c r="S418" s="110"/>
      <c r="T418" s="110"/>
      <c r="U418" s="110"/>
      <c r="V418" s="110"/>
      <c r="W418" s="110"/>
      <c r="X418" s="110"/>
      <c r="Y418" s="110"/>
      <c r="Z418" s="110"/>
      <c r="AA418" s="110"/>
      <c r="AB418" s="110"/>
      <c r="AC418" s="110"/>
      <c r="AD418" s="110"/>
    </row>
    <row r="419" spans="1:30" ht="12.75" customHeight="1" x14ac:dyDescent="0.25">
      <c r="A419" s="124"/>
      <c r="B419" s="166" t="s">
        <v>1574</v>
      </c>
      <c r="C419" s="251" t="s">
        <v>1569</v>
      </c>
      <c r="D419" s="167"/>
      <c r="E419" s="169"/>
      <c r="F419" s="170"/>
      <c r="G419" s="169"/>
      <c r="H419" s="169" t="s">
        <v>3292</v>
      </c>
      <c r="I419" s="123" t="s">
        <v>1572</v>
      </c>
      <c r="J419" s="180" t="s">
        <v>3022</v>
      </c>
      <c r="K419" s="180"/>
      <c r="L419" s="181">
        <v>42005</v>
      </c>
      <c r="M419" s="124" t="s">
        <v>3293</v>
      </c>
      <c r="N419" s="124"/>
      <c r="O419" s="121" t="s">
        <v>2851</v>
      </c>
      <c r="P419" s="122" t="s">
        <v>2852</v>
      </c>
      <c r="Q419" s="121" t="s">
        <v>2853</v>
      </c>
      <c r="R419" s="124"/>
      <c r="S419" s="110"/>
      <c r="T419" s="110"/>
      <c r="U419" s="110"/>
      <c r="V419" s="110"/>
      <c r="W419" s="110"/>
      <c r="X419" s="110"/>
      <c r="Y419" s="110"/>
      <c r="Z419" s="110"/>
      <c r="AA419" s="110"/>
      <c r="AB419" s="110"/>
      <c r="AC419" s="110"/>
      <c r="AD419" s="110"/>
    </row>
    <row r="420" spans="1:30" ht="12.75" customHeight="1" x14ac:dyDescent="0.25">
      <c r="A420" s="124"/>
      <c r="B420" s="166" t="s">
        <v>1566</v>
      </c>
      <c r="C420" s="251" t="s">
        <v>1565</v>
      </c>
      <c r="D420" s="167"/>
      <c r="E420" s="169"/>
      <c r="F420" s="170" t="s">
        <v>3294</v>
      </c>
      <c r="G420" s="169"/>
      <c r="H420" s="169"/>
      <c r="I420" s="123"/>
      <c r="J420" s="180"/>
      <c r="K420" s="180"/>
      <c r="L420" s="181"/>
      <c r="M420" s="124"/>
      <c r="N420" s="124"/>
      <c r="O420" s="121"/>
      <c r="P420" s="122"/>
      <c r="Q420" s="121"/>
      <c r="R420" s="124"/>
      <c r="S420" s="110"/>
      <c r="T420" s="110"/>
      <c r="U420" s="110"/>
      <c r="V420" s="110"/>
      <c r="W420" s="110"/>
      <c r="X420" s="110"/>
      <c r="Y420" s="110"/>
      <c r="Z420" s="110"/>
      <c r="AA420" s="110"/>
      <c r="AB420" s="110"/>
      <c r="AC420" s="110"/>
      <c r="AD420" s="110"/>
    </row>
    <row r="421" spans="1:30" ht="12.75" customHeight="1" x14ac:dyDescent="0.25">
      <c r="A421" s="124"/>
      <c r="B421" s="119" t="s">
        <v>1578</v>
      </c>
      <c r="C421" s="252" t="s">
        <v>1573</v>
      </c>
      <c r="D421" s="120"/>
      <c r="E421" s="121"/>
      <c r="F421" s="202"/>
      <c r="G421" s="121"/>
      <c r="H421" s="121"/>
      <c r="I421" s="123" t="s">
        <v>1576</v>
      </c>
      <c r="J421" s="180" t="s">
        <v>3020</v>
      </c>
      <c r="K421" s="180"/>
      <c r="L421" s="181">
        <v>43638</v>
      </c>
      <c r="M421" s="124" t="s">
        <v>2770</v>
      </c>
      <c r="N421" s="124"/>
      <c r="O421" s="121" t="s">
        <v>2860</v>
      </c>
      <c r="P421" s="122" t="s">
        <v>2861</v>
      </c>
      <c r="Q421" s="121" t="s">
        <v>2862</v>
      </c>
      <c r="R421" s="124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</row>
    <row r="422" spans="1:30" ht="12.75" customHeight="1" x14ac:dyDescent="0.25">
      <c r="A422" s="124"/>
      <c r="B422" s="119" t="s">
        <v>1582</v>
      </c>
      <c r="C422" s="252" t="s">
        <v>1577</v>
      </c>
      <c r="D422" s="120"/>
      <c r="E422" s="121"/>
      <c r="F422" s="202"/>
      <c r="G422" s="121"/>
      <c r="H422" s="121"/>
      <c r="I422" s="123" t="s">
        <v>1580</v>
      </c>
      <c r="J422" s="180" t="s">
        <v>3006</v>
      </c>
      <c r="K422" s="180"/>
      <c r="L422" s="181">
        <v>43466</v>
      </c>
      <c r="M422" s="124" t="s">
        <v>3220</v>
      </c>
      <c r="N422" s="124"/>
      <c r="O422" s="121"/>
      <c r="P422" s="122" t="s">
        <v>2458</v>
      </c>
      <c r="Q422" s="121" t="s">
        <v>2459</v>
      </c>
      <c r="R422" s="124"/>
      <c r="S422" s="110"/>
      <c r="T422" s="110"/>
      <c r="U422" s="110"/>
      <c r="V422" s="110"/>
      <c r="W422" s="110"/>
      <c r="X422" s="110"/>
      <c r="Y422" s="110"/>
      <c r="Z422" s="110"/>
      <c r="AA422" s="110"/>
      <c r="AB422" s="110"/>
      <c r="AC422" s="110"/>
      <c r="AD422" s="110"/>
    </row>
    <row r="423" spans="1:30" ht="12.75" customHeight="1" x14ac:dyDescent="0.25">
      <c r="A423" s="124"/>
      <c r="B423" s="119" t="s">
        <v>1586</v>
      </c>
      <c r="C423" s="252" t="s">
        <v>1581</v>
      </c>
      <c r="D423" s="120"/>
      <c r="E423" s="121"/>
      <c r="F423" s="202"/>
      <c r="G423" s="121"/>
      <c r="H423" s="121"/>
      <c r="I423" s="123" t="s">
        <v>1584</v>
      </c>
      <c r="J423" s="180" t="s">
        <v>3013</v>
      </c>
      <c r="K423" s="180"/>
      <c r="L423" s="182" t="s">
        <v>3014</v>
      </c>
      <c r="M423" s="124" t="s">
        <v>3295</v>
      </c>
      <c r="N423" s="124"/>
      <c r="O423" s="121"/>
      <c r="P423" s="122" t="s">
        <v>1666</v>
      </c>
      <c r="Q423" s="121" t="s">
        <v>2315</v>
      </c>
      <c r="R423" s="124"/>
      <c r="S423" s="110"/>
      <c r="T423" s="110"/>
      <c r="U423" s="110"/>
      <c r="V423" s="110"/>
      <c r="W423" s="110"/>
      <c r="X423" s="110"/>
      <c r="Y423" s="110"/>
      <c r="Z423" s="110"/>
      <c r="AA423" s="110"/>
      <c r="AB423" s="110"/>
      <c r="AC423" s="110"/>
      <c r="AD423" s="110"/>
    </row>
    <row r="424" spans="1:30" ht="12.75" customHeight="1" x14ac:dyDescent="0.25">
      <c r="A424" s="124"/>
      <c r="B424" s="119" t="s">
        <v>1589</v>
      </c>
      <c r="C424" s="252" t="s">
        <v>1585</v>
      </c>
      <c r="D424" s="120"/>
      <c r="E424" s="121"/>
      <c r="F424" s="202"/>
      <c r="G424" s="121"/>
      <c r="H424" s="121"/>
      <c r="I424" s="123"/>
      <c r="J424" s="180"/>
      <c r="K424" s="180"/>
      <c r="L424" s="181"/>
      <c r="M424" s="124"/>
      <c r="N424" s="124"/>
      <c r="O424" s="121" t="s">
        <v>2866</v>
      </c>
      <c r="P424" s="122" t="s">
        <v>2867</v>
      </c>
      <c r="Q424" s="121" t="s">
        <v>2868</v>
      </c>
      <c r="R424" s="124"/>
      <c r="S424" s="110"/>
      <c r="T424" s="110"/>
      <c r="U424" s="110"/>
      <c r="V424" s="110"/>
      <c r="W424" s="110"/>
      <c r="X424" s="110"/>
      <c r="Y424" s="110"/>
      <c r="Z424" s="110"/>
      <c r="AA424" s="110"/>
      <c r="AB424" s="110"/>
      <c r="AC424" s="110"/>
      <c r="AD424" s="110"/>
    </row>
    <row r="425" spans="1:30" ht="12.75" customHeight="1" x14ac:dyDescent="0.25">
      <c r="A425" s="124"/>
      <c r="B425" s="119" t="s">
        <v>1593</v>
      </c>
      <c r="C425" s="252" t="s">
        <v>1588</v>
      </c>
      <c r="D425" s="120"/>
      <c r="E425" s="121"/>
      <c r="F425" s="202"/>
      <c r="G425" s="121"/>
      <c r="H425" s="121"/>
      <c r="I425" s="123" t="s">
        <v>1591</v>
      </c>
      <c r="J425" s="180" t="s">
        <v>3040</v>
      </c>
      <c r="K425" s="180"/>
      <c r="L425" s="182" t="s">
        <v>3014</v>
      </c>
      <c r="M425" s="124" t="s">
        <v>3296</v>
      </c>
      <c r="N425" s="124"/>
      <c r="O425" s="121"/>
      <c r="P425" s="122" t="s">
        <v>1666</v>
      </c>
      <c r="Q425" s="121" t="s">
        <v>2315</v>
      </c>
      <c r="R425" s="124"/>
      <c r="S425" s="110"/>
      <c r="T425" s="110"/>
      <c r="U425" s="110"/>
      <c r="V425" s="110"/>
      <c r="W425" s="110"/>
      <c r="X425" s="110"/>
      <c r="Y425" s="110"/>
      <c r="Z425" s="110"/>
      <c r="AA425" s="110"/>
      <c r="AB425" s="110"/>
      <c r="AC425" s="110"/>
      <c r="AD425" s="110"/>
    </row>
    <row r="426" spans="1:30" ht="12.75" customHeight="1" x14ac:dyDescent="0.25">
      <c r="A426" s="124"/>
      <c r="B426" s="119" t="s">
        <v>1597</v>
      </c>
      <c r="C426" s="252" t="s">
        <v>1592</v>
      </c>
      <c r="D426" s="120"/>
      <c r="E426" s="121"/>
      <c r="F426" s="202"/>
      <c r="G426" s="121"/>
      <c r="H426" s="121"/>
      <c r="I426" s="123" t="s">
        <v>1595</v>
      </c>
      <c r="J426" s="180" t="s">
        <v>3006</v>
      </c>
      <c r="K426" s="180"/>
      <c r="L426" s="181">
        <v>40731</v>
      </c>
      <c r="M426" s="124" t="s">
        <v>2770</v>
      </c>
      <c r="N426" s="124"/>
      <c r="O426" s="121" t="s">
        <v>2870</v>
      </c>
      <c r="P426" s="122" t="s">
        <v>1666</v>
      </c>
      <c r="Q426" s="121" t="s">
        <v>2315</v>
      </c>
      <c r="R426" s="124"/>
      <c r="S426" s="110"/>
      <c r="T426" s="110"/>
      <c r="U426" s="110"/>
      <c r="V426" s="110"/>
      <c r="W426" s="110"/>
      <c r="X426" s="110"/>
      <c r="Y426" s="110"/>
      <c r="Z426" s="110"/>
      <c r="AA426" s="110"/>
      <c r="AB426" s="110"/>
      <c r="AC426" s="110"/>
      <c r="AD426" s="110"/>
    </row>
    <row r="427" spans="1:30" ht="12.75" customHeight="1" x14ac:dyDescent="0.25">
      <c r="A427" s="124"/>
      <c r="B427" s="119" t="s">
        <v>1597</v>
      </c>
      <c r="C427" s="252" t="s">
        <v>1596</v>
      </c>
      <c r="D427" s="120"/>
      <c r="E427" s="141"/>
      <c r="F427" s="202"/>
      <c r="G427" s="121"/>
      <c r="H427" s="121"/>
      <c r="I427" s="123" t="s">
        <v>1599</v>
      </c>
      <c r="J427" s="180" t="s">
        <v>3025</v>
      </c>
      <c r="K427" s="180"/>
      <c r="L427" s="181">
        <v>43831</v>
      </c>
      <c r="M427" s="124" t="s">
        <v>3297</v>
      </c>
      <c r="N427" s="124"/>
      <c r="O427" s="141">
        <v>3320504</v>
      </c>
      <c r="P427" s="122" t="s">
        <v>2872</v>
      </c>
      <c r="Q427" s="121" t="s">
        <v>2873</v>
      </c>
      <c r="R427" s="124"/>
      <c r="S427" s="110"/>
      <c r="T427" s="110"/>
      <c r="U427" s="110"/>
      <c r="V427" s="110"/>
      <c r="W427" s="110"/>
      <c r="X427" s="110"/>
      <c r="Y427" s="110"/>
      <c r="Z427" s="110"/>
      <c r="AA427" s="110"/>
      <c r="AB427" s="110"/>
      <c r="AC427" s="110"/>
      <c r="AD427" s="110"/>
    </row>
    <row r="428" spans="1:30" ht="12.75" customHeight="1" x14ac:dyDescent="0.25">
      <c r="A428" s="213"/>
      <c r="B428" s="166" t="s">
        <v>3298</v>
      </c>
      <c r="C428" s="251" t="s">
        <v>140</v>
      </c>
      <c r="D428" s="167"/>
      <c r="E428" s="216" t="s">
        <v>3299</v>
      </c>
      <c r="F428" s="170"/>
      <c r="G428" s="169" t="s">
        <v>3300</v>
      </c>
      <c r="H428" s="169"/>
      <c r="I428" s="253"/>
      <c r="J428" s="254"/>
      <c r="K428" s="254"/>
      <c r="L428" s="255"/>
      <c r="M428" s="213"/>
      <c r="N428" s="213"/>
      <c r="O428" s="141"/>
      <c r="P428" s="140"/>
      <c r="Q428" s="121"/>
      <c r="R428" s="124"/>
      <c r="S428" s="110"/>
      <c r="T428" s="110"/>
      <c r="U428" s="110"/>
      <c r="V428" s="110"/>
      <c r="W428" s="110"/>
      <c r="X428" s="110"/>
      <c r="Y428" s="110"/>
      <c r="Z428" s="110"/>
      <c r="AA428" s="110"/>
      <c r="AB428" s="110"/>
      <c r="AC428" s="110"/>
      <c r="AD428" s="110"/>
    </row>
    <row r="429" spans="1:30" ht="12.75" customHeight="1" x14ac:dyDescent="0.25">
      <c r="A429" s="124"/>
      <c r="B429" s="256" t="s">
        <v>3301</v>
      </c>
      <c r="C429" s="257" t="s">
        <v>1600</v>
      </c>
      <c r="D429" s="168"/>
      <c r="E429" s="258"/>
      <c r="F429" s="259"/>
      <c r="G429" s="258"/>
      <c r="H429" s="212"/>
      <c r="I429" s="253" t="s">
        <v>1603</v>
      </c>
      <c r="J429" s="254" t="s">
        <v>3020</v>
      </c>
      <c r="K429" s="254"/>
      <c r="L429" s="255">
        <v>42145</v>
      </c>
      <c r="M429" s="213" t="s">
        <v>2770</v>
      </c>
      <c r="N429" s="213"/>
      <c r="O429" s="212" t="s">
        <v>2875</v>
      </c>
      <c r="P429" s="140" t="s">
        <v>2876</v>
      </c>
      <c r="Q429" s="212" t="s">
        <v>2877</v>
      </c>
      <c r="R429" s="213"/>
      <c r="S429" s="110"/>
      <c r="T429" s="110"/>
      <c r="U429" s="110"/>
      <c r="V429" s="110"/>
      <c r="W429" s="110"/>
      <c r="X429" s="110"/>
      <c r="Y429" s="110"/>
      <c r="Z429" s="110"/>
      <c r="AA429" s="110"/>
      <c r="AB429" s="110"/>
      <c r="AC429" s="110"/>
      <c r="AD429" s="110"/>
    </row>
    <row r="430" spans="1:30" ht="12.75" customHeight="1" x14ac:dyDescent="0.25">
      <c r="A430" s="124"/>
      <c r="B430" s="166" t="s">
        <v>3302</v>
      </c>
      <c r="C430" s="167" t="s">
        <v>1501</v>
      </c>
      <c r="D430" s="167"/>
      <c r="E430" s="169"/>
      <c r="F430" s="170"/>
      <c r="G430" s="169"/>
      <c r="H430" s="169" t="s">
        <v>3303</v>
      </c>
      <c r="I430" s="121"/>
      <c r="J430" s="124"/>
      <c r="K430" s="124"/>
      <c r="L430" s="184"/>
      <c r="M430" s="124"/>
      <c r="N430" s="124" t="s">
        <v>3304</v>
      </c>
      <c r="O430" s="121"/>
      <c r="P430" s="260"/>
      <c r="Q430" s="121"/>
      <c r="R430" s="124"/>
      <c r="S430" s="110"/>
      <c r="T430" s="110"/>
      <c r="U430" s="110"/>
      <c r="V430" s="110"/>
      <c r="W430" s="110"/>
      <c r="X430" s="110"/>
      <c r="Y430" s="110"/>
      <c r="Z430" s="110"/>
      <c r="AA430" s="110"/>
      <c r="AB430" s="110"/>
      <c r="AC430" s="110"/>
      <c r="AD430" s="110"/>
    </row>
    <row r="431" spans="1:30" ht="12.75" customHeight="1" x14ac:dyDescent="0.25">
      <c r="A431" s="124"/>
      <c r="B431" s="166" t="s">
        <v>3305</v>
      </c>
      <c r="C431" s="167" t="s">
        <v>3306</v>
      </c>
      <c r="D431" s="167"/>
      <c r="E431" s="216"/>
      <c r="F431" s="170"/>
      <c r="G431" s="169" t="s">
        <v>3307</v>
      </c>
      <c r="H431" s="169" t="s">
        <v>3308</v>
      </c>
      <c r="I431" s="169"/>
      <c r="J431" s="233"/>
      <c r="K431" s="233"/>
      <c r="L431" s="261"/>
      <c r="M431" s="233"/>
      <c r="N431" s="233"/>
      <c r="O431" s="141"/>
      <c r="P431" s="260"/>
      <c r="Q431" s="121"/>
      <c r="R431" s="124"/>
      <c r="S431" s="110"/>
      <c r="T431" s="110"/>
      <c r="U431" s="110"/>
      <c r="V431" s="110"/>
      <c r="W431" s="110"/>
      <c r="X431" s="110"/>
      <c r="Y431" s="110"/>
      <c r="Z431" s="110"/>
      <c r="AA431" s="110"/>
      <c r="AB431" s="110"/>
      <c r="AC431" s="110"/>
      <c r="AD431" s="110"/>
    </row>
    <row r="432" spans="1:30" ht="12.75" customHeight="1" x14ac:dyDescent="0.25">
      <c r="A432" s="124"/>
      <c r="B432" s="166" t="s">
        <v>3309</v>
      </c>
      <c r="C432" s="167" t="s">
        <v>3310</v>
      </c>
      <c r="D432" s="167"/>
      <c r="E432" s="262" t="s">
        <v>3311</v>
      </c>
      <c r="F432" s="170"/>
      <c r="G432" s="169" t="s">
        <v>3312</v>
      </c>
      <c r="H432" s="169" t="s">
        <v>3313</v>
      </c>
      <c r="I432" s="169"/>
      <c r="J432" s="233"/>
      <c r="K432" s="233"/>
      <c r="L432" s="261"/>
      <c r="M432" s="233"/>
      <c r="N432" s="233"/>
      <c r="O432" s="121"/>
      <c r="P432" s="260"/>
      <c r="Q432" s="121"/>
      <c r="R432" s="124"/>
      <c r="S432" s="110"/>
      <c r="T432" s="110"/>
      <c r="U432" s="110"/>
      <c r="V432" s="110"/>
      <c r="W432" s="110"/>
      <c r="X432" s="110"/>
      <c r="Y432" s="110"/>
      <c r="Z432" s="110"/>
      <c r="AA432" s="110"/>
      <c r="AB432" s="110"/>
      <c r="AC432" s="110"/>
      <c r="AD432" s="110"/>
    </row>
    <row r="433" spans="1:30" ht="12.75" customHeight="1" x14ac:dyDescent="0.25">
      <c r="A433" s="124"/>
      <c r="B433" s="166" t="s">
        <v>3314</v>
      </c>
      <c r="C433" s="167" t="s">
        <v>1099</v>
      </c>
      <c r="D433" s="167"/>
      <c r="E433" s="169"/>
      <c r="F433" s="263" t="s">
        <v>3315</v>
      </c>
      <c r="G433" s="169"/>
      <c r="H433" s="169" t="s">
        <v>3316</v>
      </c>
      <c r="I433" s="121"/>
      <c r="J433" s="124"/>
      <c r="K433" s="124"/>
      <c r="L433" s="184"/>
      <c r="M433" s="124"/>
      <c r="N433" s="124"/>
      <c r="O433" s="121"/>
      <c r="P433" s="260"/>
      <c r="Q433" s="121"/>
      <c r="R433" s="124"/>
      <c r="S433" s="110"/>
      <c r="T433" s="110"/>
      <c r="U433" s="110"/>
      <c r="V433" s="110"/>
      <c r="W433" s="110"/>
      <c r="X433" s="110"/>
      <c r="Y433" s="110"/>
      <c r="Z433" s="110"/>
      <c r="AA433" s="110"/>
      <c r="AB433" s="110"/>
      <c r="AC433" s="110"/>
      <c r="AD433" s="110"/>
    </row>
    <row r="434" spans="1:30" ht="12.75" customHeight="1" x14ac:dyDescent="0.25">
      <c r="A434" s="124"/>
      <c r="B434" s="166" t="s">
        <v>3317</v>
      </c>
      <c r="C434" s="167" t="s">
        <v>1197</v>
      </c>
      <c r="D434" s="167"/>
      <c r="E434" s="169"/>
      <c r="F434" s="263" t="s">
        <v>3318</v>
      </c>
      <c r="G434" s="169"/>
      <c r="H434" s="169" t="s">
        <v>3319</v>
      </c>
      <c r="I434" s="121"/>
      <c r="J434" s="124"/>
      <c r="K434" s="124"/>
      <c r="L434" s="184"/>
      <c r="M434" s="124"/>
      <c r="N434" s="124"/>
      <c r="O434" s="121"/>
      <c r="P434" s="260"/>
      <c r="Q434" s="121"/>
      <c r="R434" s="124"/>
      <c r="S434" s="110"/>
      <c r="T434" s="110"/>
      <c r="U434" s="110"/>
      <c r="V434" s="110"/>
      <c r="W434" s="110"/>
      <c r="X434" s="110"/>
      <c r="Y434" s="110"/>
      <c r="Z434" s="110"/>
      <c r="AA434" s="110"/>
      <c r="AB434" s="110"/>
      <c r="AC434" s="110"/>
      <c r="AD434" s="110"/>
    </row>
    <row r="435" spans="1:30" ht="12.75" customHeight="1" x14ac:dyDescent="0.25">
      <c r="A435" s="124"/>
      <c r="B435" s="166" t="s">
        <v>3320</v>
      </c>
      <c r="C435" s="190" t="s">
        <v>777</v>
      </c>
      <c r="D435" s="190"/>
      <c r="E435" s="233"/>
      <c r="F435" s="233" t="s">
        <v>3321</v>
      </c>
      <c r="G435" s="233"/>
      <c r="H435" s="233" t="s">
        <v>3322</v>
      </c>
      <c r="I435" s="233"/>
      <c r="J435" s="233"/>
      <c r="K435" s="233"/>
      <c r="L435" s="233"/>
      <c r="M435" s="233"/>
      <c r="N435" s="233"/>
      <c r="O435" s="124"/>
      <c r="P435" s="124"/>
      <c r="Q435" s="124"/>
      <c r="R435" s="124"/>
      <c r="S435" s="110"/>
      <c r="T435" s="110"/>
      <c r="U435" s="110"/>
      <c r="V435" s="110"/>
      <c r="W435" s="110"/>
      <c r="X435" s="110"/>
      <c r="Y435" s="110"/>
      <c r="Z435" s="110"/>
      <c r="AA435" s="110"/>
      <c r="AB435" s="110"/>
      <c r="AC435" s="110"/>
      <c r="AD435" s="110"/>
    </row>
    <row r="436" spans="1:30" ht="12.75" customHeight="1" x14ac:dyDescent="0.25">
      <c r="A436" s="124"/>
      <c r="B436" s="166" t="s">
        <v>3323</v>
      </c>
      <c r="C436" s="190" t="s">
        <v>3324</v>
      </c>
      <c r="D436" s="190" t="s">
        <v>3325</v>
      </c>
      <c r="E436" s="233"/>
      <c r="F436" s="233" t="s">
        <v>3326</v>
      </c>
      <c r="G436" s="233" t="s">
        <v>3327</v>
      </c>
      <c r="H436" s="124"/>
      <c r="I436" s="124"/>
      <c r="J436" s="124"/>
      <c r="K436" s="124"/>
      <c r="L436" s="124"/>
      <c r="M436" s="124"/>
      <c r="N436" s="124"/>
      <c r="O436" s="124"/>
      <c r="P436" s="124"/>
      <c r="Q436" s="124"/>
      <c r="R436" s="124"/>
      <c r="S436" s="110"/>
      <c r="T436" s="110"/>
      <c r="U436" s="110"/>
      <c r="V436" s="110"/>
      <c r="W436" s="110"/>
      <c r="X436" s="110"/>
      <c r="Y436" s="110"/>
      <c r="Z436" s="110"/>
      <c r="AA436" s="110"/>
      <c r="AB436" s="110"/>
      <c r="AC436" s="110"/>
      <c r="AD436" s="110"/>
    </row>
    <row r="437" spans="1:30" ht="12.75" customHeight="1" x14ac:dyDescent="0.25">
      <c r="A437" s="124"/>
      <c r="B437" s="166" t="s">
        <v>3328</v>
      </c>
      <c r="C437" s="190" t="s">
        <v>3041</v>
      </c>
      <c r="D437" s="190" t="s">
        <v>3329</v>
      </c>
      <c r="E437" s="233"/>
      <c r="F437" s="233" t="s">
        <v>3326</v>
      </c>
      <c r="G437" s="233" t="s">
        <v>3330</v>
      </c>
      <c r="H437" s="233"/>
      <c r="I437" s="124"/>
      <c r="J437" s="124"/>
      <c r="K437" s="124"/>
      <c r="L437" s="124"/>
      <c r="M437" s="124"/>
      <c r="N437" s="124"/>
      <c r="O437" s="124"/>
      <c r="P437" s="124"/>
      <c r="Q437" s="124"/>
      <c r="R437" s="124"/>
      <c r="S437" s="110"/>
      <c r="T437" s="110"/>
      <c r="U437" s="110"/>
      <c r="V437" s="110"/>
      <c r="W437" s="110"/>
      <c r="X437" s="110"/>
      <c r="Y437" s="110"/>
      <c r="Z437" s="110"/>
      <c r="AA437" s="110"/>
      <c r="AB437" s="110"/>
      <c r="AC437" s="110"/>
      <c r="AD437" s="110"/>
    </row>
    <row r="438" spans="1:30" ht="12.75" customHeight="1" x14ac:dyDescent="0.25">
      <c r="A438" s="124"/>
      <c r="B438" s="166" t="s">
        <v>3331</v>
      </c>
      <c r="C438" s="190" t="s">
        <v>2924</v>
      </c>
      <c r="D438" s="190"/>
      <c r="E438" s="233"/>
      <c r="F438" s="233"/>
      <c r="G438" s="233" t="s">
        <v>3332</v>
      </c>
      <c r="H438" s="233"/>
      <c r="I438" s="124"/>
      <c r="J438" s="124"/>
      <c r="K438" s="124"/>
      <c r="L438" s="124"/>
      <c r="M438" s="124"/>
      <c r="N438" s="124"/>
      <c r="O438" s="124"/>
      <c r="P438" s="124"/>
      <c r="Q438" s="124"/>
      <c r="R438" s="124"/>
      <c r="S438" s="110"/>
      <c r="T438" s="110"/>
      <c r="U438" s="110"/>
      <c r="V438" s="110"/>
      <c r="W438" s="110"/>
      <c r="X438" s="110"/>
      <c r="Y438" s="110"/>
      <c r="Z438" s="110"/>
      <c r="AA438" s="110"/>
      <c r="AB438" s="110"/>
      <c r="AC438" s="110"/>
      <c r="AD438" s="110"/>
    </row>
    <row r="439" spans="1:30" ht="12.75" customHeight="1" x14ac:dyDescent="0.25">
      <c r="A439" s="124"/>
      <c r="B439" s="166" t="s">
        <v>3333</v>
      </c>
      <c r="C439" s="190" t="s">
        <v>3334</v>
      </c>
      <c r="D439" s="264" t="s">
        <v>3335</v>
      </c>
      <c r="E439" s="233" t="s">
        <v>3336</v>
      </c>
      <c r="F439" s="233"/>
      <c r="G439" s="233" t="s">
        <v>3337</v>
      </c>
      <c r="H439" s="233" t="s">
        <v>3338</v>
      </c>
      <c r="I439" s="124"/>
      <c r="J439" s="124"/>
      <c r="K439" s="124"/>
      <c r="L439" s="124"/>
      <c r="M439" s="124"/>
      <c r="N439" s="124"/>
      <c r="O439" s="124"/>
      <c r="P439" s="124"/>
      <c r="Q439" s="124"/>
      <c r="R439" s="124"/>
      <c r="S439" s="110"/>
      <c r="T439" s="110"/>
      <c r="U439" s="110"/>
      <c r="V439" s="110"/>
      <c r="W439" s="110"/>
      <c r="X439" s="110"/>
      <c r="Y439" s="110"/>
      <c r="Z439" s="110"/>
      <c r="AA439" s="110"/>
      <c r="AB439" s="110"/>
      <c r="AC439" s="110"/>
      <c r="AD439" s="110"/>
    </row>
    <row r="440" spans="1:30" ht="12.75" customHeight="1" x14ac:dyDescent="0.25">
      <c r="A440" s="110"/>
      <c r="B440" s="166" t="s">
        <v>3339</v>
      </c>
      <c r="C440" s="190" t="s">
        <v>3340</v>
      </c>
      <c r="D440" s="264" t="s">
        <v>3341</v>
      </c>
      <c r="E440" s="233"/>
      <c r="F440" s="233" t="s">
        <v>3342</v>
      </c>
      <c r="G440" s="233"/>
      <c r="H440" s="233"/>
      <c r="I440" s="124"/>
      <c r="J440" s="124"/>
      <c r="K440" s="124"/>
      <c r="L440" s="124"/>
      <c r="M440" s="124"/>
      <c r="N440" s="124"/>
      <c r="O440" s="124"/>
      <c r="P440" s="124"/>
      <c r="Q440" s="124"/>
      <c r="R440" s="124"/>
      <c r="S440" s="110"/>
      <c r="T440" s="110"/>
      <c r="U440" s="110"/>
      <c r="V440" s="110"/>
      <c r="W440" s="110"/>
      <c r="X440" s="110"/>
      <c r="Y440" s="110"/>
      <c r="Z440" s="110"/>
      <c r="AA440" s="110"/>
      <c r="AB440" s="110"/>
      <c r="AC440" s="110"/>
      <c r="AD440" s="110"/>
    </row>
    <row r="441" spans="1:30" ht="12.75" customHeight="1" x14ac:dyDescent="0.25">
      <c r="A441" s="110"/>
      <c r="B441" s="166" t="s">
        <v>3343</v>
      </c>
      <c r="C441" s="190" t="s">
        <v>3344</v>
      </c>
      <c r="D441" s="264" t="s">
        <v>3335</v>
      </c>
      <c r="E441" s="233" t="s">
        <v>3345</v>
      </c>
      <c r="F441" s="233" t="s">
        <v>3346</v>
      </c>
      <c r="G441" s="233"/>
      <c r="H441" s="233"/>
      <c r="I441" s="124"/>
      <c r="J441" s="124"/>
      <c r="K441" s="124"/>
      <c r="L441" s="124"/>
      <c r="M441" s="124"/>
      <c r="N441" s="124"/>
      <c r="O441" s="124"/>
      <c r="P441" s="124"/>
      <c r="Q441" s="124"/>
      <c r="R441" s="124"/>
      <c r="S441" s="110"/>
      <c r="T441" s="110"/>
      <c r="U441" s="110"/>
      <c r="V441" s="110"/>
      <c r="W441" s="110"/>
      <c r="X441" s="110"/>
      <c r="Y441" s="110"/>
      <c r="Z441" s="110"/>
      <c r="AA441" s="110"/>
      <c r="AB441" s="110"/>
      <c r="AC441" s="110"/>
      <c r="AD441" s="110"/>
    </row>
    <row r="442" spans="1:30" ht="12.75" customHeight="1" x14ac:dyDescent="0.25">
      <c r="A442" s="110"/>
      <c r="B442" s="155"/>
      <c r="C442" s="155"/>
      <c r="D442" s="155"/>
      <c r="E442" s="110"/>
      <c r="F442" s="110"/>
      <c r="G442" s="110"/>
      <c r="H442" s="110"/>
      <c r="I442" s="110"/>
      <c r="J442" s="110"/>
      <c r="K442" s="110"/>
      <c r="L442" s="110"/>
      <c r="M442" s="110"/>
      <c r="N442" s="110"/>
      <c r="O442" s="110"/>
      <c r="P442" s="110"/>
      <c r="Q442" s="110"/>
      <c r="R442" s="110"/>
      <c r="S442" s="110"/>
      <c r="T442" s="110"/>
      <c r="U442" s="110"/>
      <c r="V442" s="110"/>
      <c r="W442" s="110"/>
      <c r="X442" s="110"/>
      <c r="Y442" s="110"/>
      <c r="Z442" s="110"/>
      <c r="AA442" s="110"/>
      <c r="AB442" s="110"/>
      <c r="AC442" s="110"/>
      <c r="AD442" s="110"/>
    </row>
    <row r="443" spans="1:30" ht="12.75" customHeight="1" x14ac:dyDescent="0.25">
      <c r="A443" s="110"/>
      <c r="B443" s="155"/>
      <c r="C443" s="155"/>
      <c r="D443" s="155"/>
      <c r="E443" s="110"/>
      <c r="F443" s="110"/>
      <c r="G443" s="110"/>
      <c r="H443" s="110"/>
      <c r="I443" s="110"/>
      <c r="J443" s="110"/>
      <c r="K443" s="110"/>
      <c r="L443" s="110"/>
      <c r="M443" s="110"/>
      <c r="N443" s="110"/>
      <c r="O443" s="110"/>
      <c r="P443" s="110"/>
      <c r="Q443" s="110"/>
      <c r="R443" s="110"/>
      <c r="S443" s="110"/>
      <c r="T443" s="110"/>
      <c r="U443" s="110"/>
      <c r="V443" s="110"/>
      <c r="W443" s="110"/>
      <c r="X443" s="110"/>
      <c r="Y443" s="110"/>
      <c r="Z443" s="110"/>
      <c r="AA443" s="110"/>
      <c r="AB443" s="110"/>
      <c r="AC443" s="110"/>
      <c r="AD443" s="110"/>
    </row>
    <row r="444" spans="1:30" ht="12.75" customHeight="1" x14ac:dyDescent="0.25">
      <c r="A444" s="110"/>
      <c r="B444" s="155"/>
      <c r="C444" s="155"/>
      <c r="D444" s="155"/>
      <c r="E444" s="110"/>
      <c r="F444" s="110"/>
      <c r="G444" s="110"/>
      <c r="H444" s="110"/>
      <c r="I444" s="110"/>
      <c r="J444" s="110"/>
      <c r="K444" s="110"/>
      <c r="L444" s="110"/>
      <c r="M444" s="110"/>
      <c r="N444" s="110"/>
      <c r="O444" s="110"/>
      <c r="P444" s="110"/>
      <c r="Q444" s="110"/>
      <c r="R444" s="110"/>
      <c r="S444" s="110"/>
      <c r="T444" s="110"/>
      <c r="U444" s="110"/>
      <c r="V444" s="110"/>
      <c r="W444" s="110"/>
      <c r="X444" s="110"/>
      <c r="Y444" s="110"/>
      <c r="Z444" s="110"/>
      <c r="AA444" s="110"/>
      <c r="AB444" s="110"/>
      <c r="AC444" s="110"/>
      <c r="AD444" s="110"/>
    </row>
    <row r="445" spans="1:30" ht="12.75" customHeight="1" x14ac:dyDescent="0.25">
      <c r="A445" s="110"/>
      <c r="B445" s="155"/>
      <c r="C445" s="155"/>
      <c r="D445" s="155"/>
      <c r="E445" s="110"/>
      <c r="F445" s="110"/>
      <c r="G445" s="110"/>
      <c r="H445" s="110"/>
      <c r="I445" s="110"/>
      <c r="J445" s="110"/>
      <c r="K445" s="110"/>
      <c r="L445" s="110"/>
      <c r="M445" s="110"/>
      <c r="N445" s="110"/>
      <c r="O445" s="110"/>
      <c r="P445" s="110"/>
      <c r="Q445" s="110"/>
      <c r="R445" s="110"/>
      <c r="S445" s="110"/>
      <c r="T445" s="110"/>
      <c r="U445" s="110"/>
      <c r="V445" s="110"/>
      <c r="W445" s="110"/>
      <c r="X445" s="110"/>
      <c r="Y445" s="110"/>
      <c r="Z445" s="110"/>
      <c r="AA445" s="110"/>
      <c r="AB445" s="110"/>
      <c r="AC445" s="110"/>
      <c r="AD445" s="110"/>
    </row>
    <row r="446" spans="1:30" ht="12.75" customHeight="1" x14ac:dyDescent="0.25">
      <c r="A446" s="110"/>
      <c r="B446" s="155"/>
      <c r="C446" s="155"/>
      <c r="D446" s="155"/>
      <c r="E446" s="110"/>
      <c r="F446" s="110"/>
      <c r="G446" s="110"/>
      <c r="H446" s="110"/>
      <c r="I446" s="110"/>
      <c r="J446" s="110"/>
      <c r="K446" s="110"/>
      <c r="L446" s="110"/>
      <c r="M446" s="110"/>
      <c r="N446" s="110"/>
      <c r="O446" s="110"/>
      <c r="P446" s="110"/>
      <c r="Q446" s="110"/>
      <c r="R446" s="110"/>
      <c r="S446" s="110"/>
      <c r="T446" s="110"/>
      <c r="U446" s="110"/>
      <c r="V446" s="110"/>
      <c r="W446" s="110"/>
      <c r="X446" s="110"/>
      <c r="Y446" s="110"/>
      <c r="Z446" s="110"/>
      <c r="AA446" s="110"/>
      <c r="AB446" s="110"/>
      <c r="AC446" s="110"/>
      <c r="AD446" s="110"/>
    </row>
    <row r="447" spans="1:30" ht="12.75" customHeight="1" x14ac:dyDescent="0.25">
      <c r="A447" s="110"/>
      <c r="B447" s="155"/>
      <c r="C447" s="155"/>
      <c r="D447" s="155"/>
      <c r="E447" s="110"/>
      <c r="F447" s="110"/>
      <c r="G447" s="110"/>
      <c r="H447" s="110"/>
      <c r="I447" s="110"/>
      <c r="J447" s="110"/>
      <c r="K447" s="110"/>
      <c r="L447" s="110"/>
      <c r="M447" s="110"/>
      <c r="N447" s="110"/>
      <c r="O447" s="110"/>
      <c r="P447" s="110"/>
      <c r="Q447" s="110"/>
      <c r="R447" s="110"/>
      <c r="S447" s="110"/>
      <c r="T447" s="110"/>
      <c r="U447" s="110"/>
      <c r="V447" s="110"/>
      <c r="W447" s="110"/>
      <c r="X447" s="110"/>
      <c r="Y447" s="110"/>
      <c r="Z447" s="110"/>
      <c r="AA447" s="110"/>
      <c r="AB447" s="110"/>
      <c r="AC447" s="110"/>
      <c r="AD447" s="110"/>
    </row>
    <row r="448" spans="1:30" ht="12.75" customHeight="1" x14ac:dyDescent="0.25">
      <c r="A448" s="110"/>
      <c r="B448" s="155"/>
      <c r="C448" s="155"/>
      <c r="D448" s="155"/>
      <c r="E448" s="110"/>
      <c r="F448" s="110"/>
      <c r="G448" s="110"/>
      <c r="H448" s="110"/>
      <c r="I448" s="110"/>
      <c r="J448" s="110"/>
      <c r="K448" s="110"/>
      <c r="L448" s="110"/>
      <c r="M448" s="110"/>
      <c r="N448" s="110"/>
      <c r="O448" s="110"/>
      <c r="P448" s="110"/>
      <c r="Q448" s="110"/>
      <c r="R448" s="110"/>
      <c r="S448" s="110"/>
      <c r="T448" s="110"/>
      <c r="U448" s="110"/>
      <c r="V448" s="110"/>
      <c r="W448" s="110"/>
      <c r="X448" s="110"/>
      <c r="Y448" s="110"/>
      <c r="Z448" s="110"/>
      <c r="AA448" s="110"/>
      <c r="AB448" s="110"/>
      <c r="AC448" s="110"/>
      <c r="AD448" s="110"/>
    </row>
    <row r="449" spans="1:30" ht="12.75" customHeight="1" x14ac:dyDescent="0.25">
      <c r="A449" s="110"/>
      <c r="B449" s="155"/>
      <c r="C449" s="155"/>
      <c r="D449" s="155"/>
      <c r="E449" s="110"/>
      <c r="F449" s="110"/>
      <c r="G449" s="110"/>
      <c r="H449" s="110"/>
      <c r="I449" s="110"/>
      <c r="J449" s="110"/>
      <c r="K449" s="110"/>
      <c r="L449" s="110"/>
      <c r="M449" s="110"/>
      <c r="N449" s="110"/>
      <c r="O449" s="110"/>
      <c r="P449" s="110"/>
      <c r="Q449" s="110"/>
      <c r="R449" s="110"/>
      <c r="S449" s="110"/>
      <c r="T449" s="110"/>
      <c r="U449" s="110"/>
      <c r="V449" s="110"/>
      <c r="W449" s="110"/>
      <c r="X449" s="110"/>
      <c r="Y449" s="110"/>
      <c r="Z449" s="110"/>
      <c r="AA449" s="110"/>
      <c r="AB449" s="110"/>
      <c r="AC449" s="110"/>
      <c r="AD449" s="110"/>
    </row>
    <row r="450" spans="1:30" ht="12.75" customHeight="1" x14ac:dyDescent="0.25">
      <c r="A450" s="110"/>
      <c r="B450" s="155"/>
      <c r="C450" s="155"/>
      <c r="D450" s="155"/>
      <c r="E450" s="110"/>
      <c r="F450" s="110"/>
      <c r="G450" s="110"/>
      <c r="H450" s="110"/>
      <c r="I450" s="110"/>
      <c r="J450" s="110"/>
      <c r="K450" s="110"/>
      <c r="L450" s="110"/>
      <c r="M450" s="110"/>
      <c r="N450" s="110"/>
      <c r="O450" s="110"/>
      <c r="P450" s="110"/>
      <c r="Q450" s="110"/>
      <c r="R450" s="110"/>
      <c r="S450" s="110"/>
      <c r="T450" s="110"/>
      <c r="U450" s="110"/>
      <c r="V450" s="110"/>
      <c r="W450" s="110"/>
      <c r="X450" s="110"/>
      <c r="Y450" s="110"/>
      <c r="Z450" s="110"/>
      <c r="AA450" s="110"/>
      <c r="AB450" s="110"/>
      <c r="AC450" s="110"/>
      <c r="AD450" s="110"/>
    </row>
    <row r="451" spans="1:30" ht="12.75" customHeight="1" x14ac:dyDescent="0.25">
      <c r="A451" s="110"/>
      <c r="B451" s="155"/>
      <c r="C451" s="155"/>
      <c r="D451" s="155"/>
      <c r="E451" s="110"/>
      <c r="F451" s="110"/>
      <c r="G451" s="110"/>
      <c r="H451" s="110"/>
      <c r="I451" s="110"/>
      <c r="J451" s="110"/>
      <c r="K451" s="110"/>
      <c r="L451" s="110"/>
      <c r="M451" s="110"/>
      <c r="N451" s="110"/>
      <c r="O451" s="110"/>
      <c r="P451" s="110"/>
      <c r="Q451" s="110"/>
      <c r="R451" s="110"/>
      <c r="S451" s="110"/>
      <c r="T451" s="110"/>
      <c r="U451" s="110"/>
      <c r="V451" s="110"/>
      <c r="W451" s="110"/>
      <c r="X451" s="110"/>
      <c r="Y451" s="110"/>
      <c r="Z451" s="110"/>
      <c r="AA451" s="110"/>
      <c r="AB451" s="110"/>
      <c r="AC451" s="110"/>
      <c r="AD451" s="110"/>
    </row>
    <row r="452" spans="1:30" ht="12.75" customHeight="1" x14ac:dyDescent="0.25">
      <c r="A452" s="110"/>
      <c r="B452" s="155"/>
      <c r="C452" s="155"/>
      <c r="D452" s="155"/>
      <c r="E452" s="110"/>
      <c r="F452" s="110"/>
      <c r="G452" s="110"/>
      <c r="H452" s="110"/>
      <c r="I452" s="110"/>
      <c r="J452" s="110"/>
      <c r="K452" s="110"/>
      <c r="L452" s="110"/>
      <c r="M452" s="110"/>
      <c r="N452" s="110"/>
      <c r="O452" s="110"/>
      <c r="P452" s="110"/>
      <c r="Q452" s="110"/>
      <c r="R452" s="110"/>
      <c r="S452" s="110"/>
      <c r="T452" s="110"/>
      <c r="U452" s="110"/>
      <c r="V452" s="110"/>
      <c r="W452" s="110"/>
      <c r="X452" s="110"/>
      <c r="Y452" s="110"/>
      <c r="Z452" s="110"/>
      <c r="AA452" s="110"/>
      <c r="AB452" s="110"/>
      <c r="AC452" s="110"/>
      <c r="AD452" s="110"/>
    </row>
    <row r="453" spans="1:30" ht="12.75" customHeight="1" x14ac:dyDescent="0.25">
      <c r="A453" s="110"/>
      <c r="B453" s="155"/>
      <c r="C453" s="155"/>
      <c r="D453" s="155"/>
      <c r="E453" s="110"/>
      <c r="F453" s="110"/>
      <c r="G453" s="110"/>
      <c r="H453" s="110"/>
      <c r="I453" s="110"/>
      <c r="J453" s="110"/>
      <c r="K453" s="110"/>
      <c r="L453" s="110"/>
      <c r="M453" s="110"/>
      <c r="N453" s="110"/>
      <c r="O453" s="110"/>
      <c r="P453" s="110"/>
      <c r="Q453" s="110"/>
      <c r="R453" s="110"/>
      <c r="S453" s="110"/>
      <c r="T453" s="110"/>
      <c r="U453" s="110"/>
      <c r="V453" s="110"/>
      <c r="W453" s="110"/>
      <c r="X453" s="110"/>
      <c r="Y453" s="110"/>
      <c r="Z453" s="110"/>
      <c r="AA453" s="110"/>
      <c r="AB453" s="110"/>
      <c r="AC453" s="110"/>
      <c r="AD453" s="110"/>
    </row>
    <row r="454" spans="1:30" ht="12.75" customHeight="1" x14ac:dyDescent="0.25">
      <c r="A454" s="110"/>
      <c r="B454" s="155"/>
      <c r="C454" s="155"/>
      <c r="D454" s="155"/>
      <c r="E454" s="110"/>
      <c r="F454" s="110"/>
      <c r="G454" s="110"/>
      <c r="H454" s="110"/>
      <c r="I454" s="110"/>
      <c r="J454" s="110"/>
      <c r="K454" s="110"/>
      <c r="L454" s="110"/>
      <c r="M454" s="110"/>
      <c r="N454" s="110"/>
      <c r="O454" s="110"/>
      <c r="P454" s="110"/>
      <c r="Q454" s="110"/>
      <c r="R454" s="110"/>
      <c r="S454" s="110"/>
      <c r="T454" s="110"/>
      <c r="U454" s="110"/>
      <c r="V454" s="110"/>
      <c r="W454" s="110"/>
      <c r="X454" s="110"/>
      <c r="Y454" s="110"/>
      <c r="Z454" s="110"/>
      <c r="AA454" s="110"/>
      <c r="AB454" s="110"/>
      <c r="AC454" s="110"/>
      <c r="AD454" s="110"/>
    </row>
    <row r="455" spans="1:30" ht="12.75" customHeight="1" x14ac:dyDescent="0.25">
      <c r="A455" s="110"/>
      <c r="B455" s="110"/>
      <c r="C455" s="155"/>
      <c r="D455" s="155"/>
      <c r="E455" s="110"/>
      <c r="F455" s="110"/>
      <c r="G455" s="110"/>
      <c r="H455" s="110"/>
      <c r="I455" s="110"/>
      <c r="J455" s="110"/>
      <c r="K455" s="110"/>
      <c r="L455" s="110"/>
      <c r="M455" s="110"/>
      <c r="N455" s="110"/>
      <c r="O455" s="110"/>
      <c r="P455" s="110"/>
      <c r="Q455" s="110"/>
      <c r="R455" s="110"/>
      <c r="S455" s="110"/>
      <c r="T455" s="110"/>
      <c r="U455" s="110"/>
      <c r="V455" s="110"/>
      <c r="W455" s="110"/>
      <c r="X455" s="110"/>
      <c r="Y455" s="110"/>
      <c r="Z455" s="110"/>
      <c r="AA455" s="110"/>
      <c r="AB455" s="110"/>
      <c r="AC455" s="110"/>
      <c r="AD455" s="110"/>
    </row>
    <row r="456" spans="1:30" ht="12.75" customHeight="1" x14ac:dyDescent="0.25">
      <c r="A456" s="110"/>
      <c r="B456" s="110"/>
      <c r="C456" s="110"/>
      <c r="D456" s="110"/>
      <c r="E456" s="110"/>
      <c r="F456" s="110"/>
      <c r="G456" s="110"/>
      <c r="H456" s="110"/>
      <c r="I456" s="110"/>
      <c r="J456" s="110"/>
      <c r="K456" s="110"/>
      <c r="L456" s="110"/>
      <c r="M456" s="110"/>
      <c r="N456" s="110"/>
      <c r="O456" s="110"/>
      <c r="P456" s="110"/>
      <c r="Q456" s="110"/>
      <c r="R456" s="110"/>
      <c r="S456" s="110"/>
      <c r="T456" s="110"/>
      <c r="U456" s="110"/>
      <c r="V456" s="110"/>
      <c r="W456" s="110"/>
      <c r="X456" s="110"/>
      <c r="Y456" s="110"/>
      <c r="Z456" s="110"/>
      <c r="AA456" s="110"/>
      <c r="AB456" s="110"/>
      <c r="AC456" s="110"/>
      <c r="AD456" s="110"/>
    </row>
    <row r="457" spans="1:30" ht="12.75" customHeight="1" x14ac:dyDescent="0.25">
      <c r="A457" s="110"/>
      <c r="B457" s="110"/>
      <c r="C457" s="110"/>
      <c r="D457" s="110"/>
      <c r="E457" s="110"/>
      <c r="F457" s="110"/>
      <c r="G457" s="110"/>
      <c r="H457" s="110"/>
      <c r="I457" s="110"/>
      <c r="J457" s="110"/>
      <c r="K457" s="110"/>
      <c r="L457" s="110"/>
      <c r="M457" s="110"/>
      <c r="N457" s="110"/>
      <c r="O457" s="110"/>
      <c r="P457" s="110"/>
      <c r="Q457" s="110"/>
      <c r="R457" s="110"/>
      <c r="S457" s="110"/>
      <c r="T457" s="110"/>
      <c r="U457" s="110"/>
      <c r="V457" s="110"/>
      <c r="W457" s="110"/>
      <c r="X457" s="110"/>
      <c r="Y457" s="110"/>
      <c r="Z457" s="110"/>
      <c r="AA457" s="110"/>
      <c r="AB457" s="110"/>
      <c r="AC457" s="110"/>
      <c r="AD457" s="110"/>
    </row>
    <row r="458" spans="1:30" ht="12.75" customHeight="1" x14ac:dyDescent="0.25">
      <c r="A458" s="110"/>
      <c r="B458" s="110"/>
      <c r="C458" s="110"/>
      <c r="D458" s="110"/>
      <c r="E458" s="110"/>
      <c r="F458" s="110"/>
      <c r="G458" s="110"/>
      <c r="H458" s="110"/>
      <c r="I458" s="110"/>
      <c r="J458" s="110"/>
      <c r="K458" s="110"/>
      <c r="L458" s="110"/>
      <c r="M458" s="110"/>
      <c r="N458" s="110"/>
      <c r="O458" s="110"/>
      <c r="P458" s="110"/>
      <c r="Q458" s="110"/>
      <c r="R458" s="110"/>
      <c r="S458" s="110"/>
      <c r="T458" s="110"/>
      <c r="U458" s="110"/>
      <c r="V458" s="110"/>
      <c r="W458" s="110"/>
      <c r="X458" s="110"/>
      <c r="Y458" s="110"/>
      <c r="Z458" s="110"/>
      <c r="AA458" s="110"/>
      <c r="AB458" s="110"/>
      <c r="AC458" s="110"/>
      <c r="AD458" s="110"/>
    </row>
    <row r="459" spans="1:30" ht="12.75" customHeight="1" x14ac:dyDescent="0.25">
      <c r="A459" s="110"/>
      <c r="B459" s="110"/>
      <c r="C459" s="110"/>
      <c r="D459" s="110"/>
      <c r="E459" s="110"/>
      <c r="F459" s="110"/>
      <c r="G459" s="110"/>
      <c r="H459" s="110"/>
      <c r="I459" s="110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</row>
    <row r="460" spans="1:30" ht="12.75" customHeight="1" x14ac:dyDescent="0.25">
      <c r="A460" s="110"/>
      <c r="B460" s="110"/>
      <c r="C460" s="110"/>
      <c r="D460" s="110"/>
      <c r="E460" s="110"/>
      <c r="F460" s="110"/>
      <c r="G460" s="110"/>
      <c r="H460" s="110"/>
      <c r="I460" s="110"/>
      <c r="J460" s="110"/>
      <c r="K460" s="110"/>
      <c r="L460" s="110"/>
      <c r="M460" s="110"/>
      <c r="N460" s="110"/>
      <c r="O460" s="110"/>
      <c r="P460" s="110"/>
      <c r="Q460" s="110"/>
      <c r="R460" s="110"/>
      <c r="S460" s="110"/>
      <c r="T460" s="110"/>
      <c r="U460" s="110"/>
      <c r="V460" s="110"/>
      <c r="W460" s="110"/>
      <c r="X460" s="110"/>
      <c r="Y460" s="110"/>
      <c r="Z460" s="110"/>
      <c r="AA460" s="110"/>
      <c r="AB460" s="110"/>
      <c r="AC460" s="110"/>
      <c r="AD460" s="110"/>
    </row>
    <row r="461" spans="1:30" ht="12.75" customHeight="1" x14ac:dyDescent="0.25">
      <c r="A461" s="110"/>
      <c r="B461" s="110"/>
      <c r="C461" s="110"/>
      <c r="D461" s="110"/>
      <c r="E461" s="110"/>
      <c r="F461" s="110"/>
      <c r="G461" s="110"/>
      <c r="H461" s="110"/>
      <c r="I461" s="110"/>
      <c r="J461" s="110"/>
      <c r="K461" s="110"/>
      <c r="L461" s="110"/>
      <c r="M461" s="110"/>
      <c r="N461" s="110"/>
      <c r="O461" s="110"/>
      <c r="P461" s="110"/>
      <c r="Q461" s="110"/>
      <c r="R461" s="110"/>
      <c r="S461" s="110"/>
      <c r="T461" s="110"/>
      <c r="U461" s="110"/>
      <c r="V461" s="110"/>
      <c r="W461" s="110"/>
      <c r="X461" s="110"/>
      <c r="Y461" s="110"/>
      <c r="Z461" s="110"/>
      <c r="AA461" s="110"/>
      <c r="AB461" s="110"/>
      <c r="AC461" s="110"/>
      <c r="AD461" s="110"/>
    </row>
    <row r="462" spans="1:30" ht="12.75" customHeight="1" x14ac:dyDescent="0.25">
      <c r="A462" s="110"/>
      <c r="B462" s="110"/>
      <c r="C462" s="110"/>
      <c r="D462" s="110"/>
      <c r="E462" s="110"/>
      <c r="F462" s="110"/>
      <c r="G462" s="110"/>
      <c r="H462" s="110"/>
      <c r="I462" s="110"/>
      <c r="J462" s="110"/>
      <c r="K462" s="110"/>
      <c r="L462" s="110"/>
      <c r="M462" s="110"/>
      <c r="N462" s="110"/>
      <c r="O462" s="110"/>
      <c r="P462" s="110"/>
      <c r="Q462" s="110"/>
      <c r="R462" s="110"/>
      <c r="S462" s="110"/>
      <c r="T462" s="110"/>
      <c r="U462" s="110"/>
      <c r="V462" s="110"/>
      <c r="W462" s="110"/>
      <c r="X462" s="110"/>
      <c r="Y462" s="110"/>
      <c r="Z462" s="110"/>
      <c r="AA462" s="110"/>
      <c r="AB462" s="110"/>
      <c r="AC462" s="110"/>
      <c r="AD462" s="110"/>
    </row>
    <row r="463" spans="1:30" ht="12.75" customHeight="1" x14ac:dyDescent="0.25">
      <c r="A463" s="110"/>
      <c r="B463" s="110"/>
      <c r="C463" s="110"/>
      <c r="D463" s="110"/>
      <c r="E463" s="110"/>
      <c r="F463" s="110"/>
      <c r="G463" s="110"/>
      <c r="H463" s="110"/>
      <c r="I463" s="110"/>
      <c r="J463" s="110"/>
      <c r="K463" s="110"/>
      <c r="L463" s="110"/>
      <c r="M463" s="110"/>
      <c r="N463" s="110"/>
      <c r="O463" s="110"/>
      <c r="P463" s="110"/>
      <c r="Q463" s="110"/>
      <c r="R463" s="110"/>
      <c r="S463" s="110"/>
      <c r="T463" s="110"/>
      <c r="U463" s="110"/>
      <c r="V463" s="110"/>
      <c r="W463" s="110"/>
      <c r="X463" s="110"/>
      <c r="Y463" s="110"/>
      <c r="Z463" s="110"/>
      <c r="AA463" s="110"/>
      <c r="AB463" s="110"/>
      <c r="AC463" s="110"/>
      <c r="AD463" s="110"/>
    </row>
    <row r="464" spans="1:30" ht="12.75" customHeight="1" x14ac:dyDescent="0.25">
      <c r="A464" s="110"/>
      <c r="B464" s="110"/>
      <c r="C464" s="110"/>
      <c r="D464" s="110"/>
      <c r="E464" s="110"/>
      <c r="F464" s="110"/>
      <c r="G464" s="110"/>
      <c r="H464" s="110"/>
      <c r="I464" s="110"/>
      <c r="J464" s="110"/>
      <c r="K464" s="110"/>
      <c r="L464" s="110"/>
      <c r="M464" s="110"/>
      <c r="N464" s="110"/>
      <c r="O464" s="110"/>
      <c r="P464" s="110"/>
      <c r="Q464" s="110"/>
      <c r="R464" s="110"/>
      <c r="S464" s="110"/>
      <c r="T464" s="110"/>
      <c r="U464" s="110"/>
      <c r="V464" s="110"/>
      <c r="W464" s="110"/>
      <c r="X464" s="110"/>
      <c r="Y464" s="110"/>
      <c r="Z464" s="110"/>
      <c r="AA464" s="110"/>
      <c r="AB464" s="110"/>
      <c r="AC464" s="110"/>
      <c r="AD464" s="110"/>
    </row>
    <row r="465" spans="1:30" ht="12.75" customHeight="1" x14ac:dyDescent="0.25">
      <c r="A465" s="110"/>
      <c r="B465" s="110"/>
      <c r="C465" s="110"/>
      <c r="D465" s="110"/>
      <c r="E465" s="110"/>
      <c r="F465" s="110"/>
      <c r="G465" s="110"/>
      <c r="H465" s="110"/>
      <c r="I465" s="110"/>
      <c r="J465" s="110"/>
      <c r="K465" s="110"/>
      <c r="L465" s="110"/>
      <c r="M465" s="110"/>
      <c r="N465" s="110"/>
      <c r="O465" s="110"/>
      <c r="P465" s="110"/>
      <c r="Q465" s="110"/>
      <c r="R465" s="110"/>
      <c r="S465" s="110"/>
      <c r="T465" s="110"/>
      <c r="U465" s="110"/>
      <c r="V465" s="110"/>
      <c r="W465" s="110"/>
      <c r="X465" s="110"/>
      <c r="Y465" s="110"/>
      <c r="Z465" s="110"/>
      <c r="AA465" s="110"/>
      <c r="AB465" s="110"/>
      <c r="AC465" s="110"/>
      <c r="AD465" s="110"/>
    </row>
    <row r="466" spans="1:30" ht="12.75" customHeight="1" x14ac:dyDescent="0.25">
      <c r="A466" s="110"/>
      <c r="B466" s="110"/>
      <c r="C466" s="110"/>
      <c r="D466" s="110"/>
      <c r="E466" s="110"/>
      <c r="F466" s="110"/>
      <c r="G466" s="110"/>
      <c r="H466" s="110"/>
      <c r="I466" s="110"/>
      <c r="J466" s="110"/>
      <c r="K466" s="110"/>
      <c r="L466" s="110"/>
      <c r="M466" s="110"/>
      <c r="N466" s="110"/>
      <c r="O466" s="110"/>
      <c r="P466" s="110"/>
      <c r="Q466" s="110"/>
      <c r="R466" s="110"/>
      <c r="S466" s="110"/>
      <c r="T466" s="110"/>
      <c r="U466" s="110"/>
      <c r="V466" s="110"/>
      <c r="W466" s="110"/>
      <c r="X466" s="110"/>
      <c r="Y466" s="110"/>
      <c r="Z466" s="110"/>
      <c r="AA466" s="110"/>
      <c r="AB466" s="110"/>
      <c r="AC466" s="110"/>
      <c r="AD466" s="110"/>
    </row>
    <row r="467" spans="1:30" ht="12.75" customHeight="1" x14ac:dyDescent="0.25">
      <c r="A467" s="110"/>
      <c r="B467" s="110"/>
      <c r="C467" s="110"/>
      <c r="D467" s="110"/>
      <c r="E467" s="110"/>
      <c r="F467" s="110"/>
      <c r="G467" s="110"/>
      <c r="H467" s="110"/>
      <c r="I467" s="110"/>
      <c r="J467" s="110"/>
      <c r="K467" s="110"/>
      <c r="L467" s="110"/>
      <c r="M467" s="110"/>
      <c r="N467" s="110"/>
      <c r="O467" s="110"/>
      <c r="P467" s="110"/>
      <c r="Q467" s="110"/>
      <c r="R467" s="110"/>
      <c r="S467" s="110"/>
      <c r="T467" s="110"/>
      <c r="U467" s="110"/>
      <c r="V467" s="110"/>
      <c r="W467" s="110"/>
      <c r="X467" s="110"/>
      <c r="Y467" s="110"/>
      <c r="Z467" s="110"/>
      <c r="AA467" s="110"/>
      <c r="AB467" s="110"/>
      <c r="AC467" s="110"/>
      <c r="AD467" s="110"/>
    </row>
    <row r="468" spans="1:30" ht="12.75" customHeight="1" x14ac:dyDescent="0.25">
      <c r="A468" s="110"/>
      <c r="B468" s="110"/>
      <c r="C468" s="110"/>
      <c r="D468" s="110"/>
      <c r="E468" s="110"/>
      <c r="F468" s="110"/>
      <c r="G468" s="110"/>
      <c r="H468" s="110"/>
      <c r="I468" s="110"/>
      <c r="J468" s="110"/>
      <c r="K468" s="110"/>
      <c r="L468" s="110"/>
      <c r="M468" s="110"/>
      <c r="N468" s="110"/>
      <c r="O468" s="110"/>
      <c r="P468" s="110"/>
      <c r="Q468" s="110"/>
      <c r="R468" s="110"/>
      <c r="S468" s="110"/>
      <c r="T468" s="110"/>
      <c r="U468" s="110"/>
      <c r="V468" s="110"/>
      <c r="W468" s="110"/>
      <c r="X468" s="110"/>
      <c r="Y468" s="110"/>
      <c r="Z468" s="110"/>
      <c r="AA468" s="110"/>
      <c r="AB468" s="110"/>
      <c r="AC468" s="110"/>
      <c r="AD468" s="110"/>
    </row>
    <row r="469" spans="1:30" ht="12.75" customHeight="1" x14ac:dyDescent="0.25">
      <c r="A469" s="110"/>
      <c r="B469" s="110"/>
      <c r="C469" s="110"/>
      <c r="D469" s="110"/>
      <c r="E469" s="110"/>
      <c r="F469" s="110"/>
      <c r="G469" s="110"/>
      <c r="H469" s="110"/>
      <c r="I469" s="110"/>
      <c r="J469" s="110"/>
      <c r="K469" s="110"/>
      <c r="L469" s="110"/>
      <c r="M469" s="110"/>
      <c r="N469" s="110"/>
      <c r="O469" s="110"/>
      <c r="P469" s="110"/>
      <c r="Q469" s="110"/>
      <c r="R469" s="110"/>
      <c r="S469" s="110"/>
      <c r="T469" s="110"/>
      <c r="U469" s="110"/>
      <c r="V469" s="110"/>
      <c r="W469" s="110"/>
      <c r="X469" s="110"/>
      <c r="Y469" s="110"/>
      <c r="Z469" s="110"/>
      <c r="AA469" s="110"/>
      <c r="AB469" s="110"/>
      <c r="AC469" s="110"/>
      <c r="AD469" s="110"/>
    </row>
    <row r="470" spans="1:30" ht="12.75" customHeight="1" x14ac:dyDescent="0.25">
      <c r="A470" s="110"/>
      <c r="B470" s="110"/>
      <c r="C470" s="110"/>
      <c r="D470" s="110"/>
      <c r="E470" s="110"/>
      <c r="F470" s="110"/>
      <c r="G470" s="110"/>
      <c r="H470" s="110"/>
      <c r="I470" s="110"/>
      <c r="J470" s="110"/>
      <c r="K470" s="110"/>
      <c r="L470" s="110"/>
      <c r="M470" s="110"/>
      <c r="N470" s="110"/>
      <c r="O470" s="110"/>
      <c r="P470" s="110"/>
      <c r="Q470" s="110"/>
      <c r="R470" s="110"/>
      <c r="S470" s="110"/>
      <c r="T470" s="110"/>
      <c r="U470" s="110"/>
      <c r="V470" s="110"/>
      <c r="W470" s="110"/>
      <c r="X470" s="110"/>
      <c r="Y470" s="110"/>
      <c r="Z470" s="110"/>
      <c r="AA470" s="110"/>
      <c r="AB470" s="110"/>
      <c r="AC470" s="110"/>
      <c r="AD470" s="110"/>
    </row>
    <row r="471" spans="1:30" ht="12.75" customHeight="1" x14ac:dyDescent="0.25">
      <c r="A471" s="110"/>
      <c r="B471" s="110"/>
      <c r="C471" s="110"/>
      <c r="D471" s="110"/>
      <c r="E471" s="110"/>
      <c r="F471" s="110"/>
      <c r="G471" s="110"/>
      <c r="H471" s="110"/>
      <c r="I471" s="110"/>
      <c r="J471" s="110"/>
      <c r="K471" s="110"/>
      <c r="L471" s="110"/>
      <c r="M471" s="110"/>
      <c r="N471" s="110"/>
      <c r="O471" s="110"/>
      <c r="P471" s="110"/>
      <c r="Q471" s="110"/>
      <c r="R471" s="110"/>
      <c r="S471" s="110"/>
      <c r="T471" s="110"/>
      <c r="U471" s="110"/>
      <c r="V471" s="110"/>
      <c r="W471" s="110"/>
      <c r="X471" s="110"/>
      <c r="Y471" s="110"/>
      <c r="Z471" s="110"/>
      <c r="AA471" s="110"/>
      <c r="AB471" s="110"/>
      <c r="AC471" s="110"/>
      <c r="AD471" s="110"/>
    </row>
    <row r="472" spans="1:30" ht="12.75" customHeight="1" x14ac:dyDescent="0.25">
      <c r="A472" s="110"/>
      <c r="B472" s="110"/>
      <c r="C472" s="110"/>
      <c r="D472" s="110"/>
      <c r="E472" s="110"/>
      <c r="F472" s="110"/>
      <c r="G472" s="110"/>
      <c r="H472" s="110"/>
      <c r="I472" s="110"/>
      <c r="J472" s="110"/>
      <c r="K472" s="110"/>
      <c r="L472" s="110"/>
      <c r="M472" s="110"/>
      <c r="N472" s="110"/>
      <c r="O472" s="110"/>
      <c r="P472" s="110"/>
      <c r="Q472" s="110"/>
      <c r="R472" s="110"/>
      <c r="S472" s="110"/>
      <c r="T472" s="110"/>
      <c r="U472" s="110"/>
      <c r="V472" s="110"/>
      <c r="W472" s="110"/>
      <c r="X472" s="110"/>
      <c r="Y472" s="110"/>
      <c r="Z472" s="110"/>
      <c r="AA472" s="110"/>
      <c r="AB472" s="110"/>
      <c r="AC472" s="110"/>
      <c r="AD472" s="110"/>
    </row>
    <row r="473" spans="1:30" ht="12.75" customHeight="1" x14ac:dyDescent="0.25">
      <c r="A473" s="110"/>
      <c r="B473" s="110"/>
      <c r="C473" s="110"/>
      <c r="D473" s="110"/>
      <c r="E473" s="110"/>
      <c r="F473" s="110"/>
      <c r="G473" s="110"/>
      <c r="H473" s="110"/>
      <c r="I473" s="110"/>
      <c r="J473" s="110"/>
      <c r="K473" s="110"/>
      <c r="L473" s="110"/>
      <c r="M473" s="110"/>
      <c r="N473" s="110"/>
      <c r="O473" s="110"/>
      <c r="P473" s="110"/>
      <c r="Q473" s="110"/>
      <c r="R473" s="110"/>
      <c r="S473" s="110"/>
      <c r="T473" s="110"/>
      <c r="U473" s="110"/>
      <c r="V473" s="110"/>
      <c r="W473" s="110"/>
      <c r="X473" s="110"/>
      <c r="Y473" s="110"/>
      <c r="Z473" s="110"/>
      <c r="AA473" s="110"/>
      <c r="AB473" s="110"/>
      <c r="AC473" s="110"/>
      <c r="AD473" s="110"/>
    </row>
    <row r="474" spans="1:30" ht="12.75" customHeight="1" x14ac:dyDescent="0.25">
      <c r="A474" s="110"/>
      <c r="B474" s="110"/>
      <c r="C474" s="110"/>
      <c r="D474" s="110"/>
      <c r="E474" s="110"/>
      <c r="F474" s="110"/>
      <c r="G474" s="110"/>
      <c r="H474" s="110"/>
      <c r="I474" s="110"/>
      <c r="J474" s="110"/>
      <c r="K474" s="110"/>
      <c r="L474" s="110"/>
      <c r="M474" s="110"/>
      <c r="N474" s="110"/>
      <c r="O474" s="110"/>
      <c r="P474" s="110"/>
      <c r="Q474" s="110"/>
      <c r="R474" s="110"/>
      <c r="S474" s="110"/>
      <c r="T474" s="110"/>
      <c r="U474" s="110"/>
      <c r="V474" s="110"/>
      <c r="W474" s="110"/>
      <c r="X474" s="110"/>
      <c r="Y474" s="110"/>
      <c r="Z474" s="110"/>
      <c r="AA474" s="110"/>
      <c r="AB474" s="110"/>
      <c r="AC474" s="110"/>
      <c r="AD474" s="110"/>
    </row>
    <row r="475" spans="1:30" ht="12.75" customHeight="1" x14ac:dyDescent="0.25">
      <c r="A475" s="110"/>
      <c r="B475" s="110"/>
      <c r="C475" s="110"/>
      <c r="D475" s="110"/>
      <c r="E475" s="110"/>
      <c r="F475" s="110"/>
      <c r="G475" s="110"/>
      <c r="H475" s="110"/>
      <c r="I475" s="110"/>
      <c r="J475" s="110"/>
      <c r="K475" s="110"/>
      <c r="L475" s="110"/>
      <c r="M475" s="110"/>
      <c r="N475" s="110"/>
      <c r="O475" s="110"/>
      <c r="P475" s="110"/>
      <c r="Q475" s="110"/>
      <c r="R475" s="110"/>
      <c r="S475" s="110"/>
      <c r="T475" s="110"/>
      <c r="U475" s="110"/>
      <c r="V475" s="110"/>
      <c r="W475" s="110"/>
      <c r="X475" s="110"/>
      <c r="Y475" s="110"/>
      <c r="Z475" s="110"/>
      <c r="AA475" s="110"/>
      <c r="AB475" s="110"/>
      <c r="AC475" s="110"/>
      <c r="AD475" s="110"/>
    </row>
    <row r="476" spans="1:30" ht="12.75" customHeight="1" x14ac:dyDescent="0.25">
      <c r="A476" s="110"/>
      <c r="B476" s="110"/>
      <c r="C476" s="110"/>
      <c r="D476" s="110"/>
      <c r="E476" s="110"/>
      <c r="F476" s="110"/>
      <c r="G476" s="110"/>
      <c r="H476" s="110"/>
      <c r="I476" s="110"/>
      <c r="J476" s="110"/>
      <c r="K476" s="110"/>
      <c r="L476" s="110"/>
      <c r="M476" s="110"/>
      <c r="N476" s="110"/>
      <c r="O476" s="110"/>
      <c r="P476" s="110"/>
      <c r="Q476" s="110"/>
      <c r="R476" s="110"/>
      <c r="S476" s="110"/>
      <c r="T476" s="110"/>
      <c r="U476" s="110"/>
      <c r="V476" s="110"/>
      <c r="W476" s="110"/>
      <c r="X476" s="110"/>
      <c r="Y476" s="110"/>
      <c r="Z476" s="110"/>
      <c r="AA476" s="110"/>
      <c r="AB476" s="110"/>
      <c r="AC476" s="110"/>
      <c r="AD476" s="110"/>
    </row>
    <row r="477" spans="1:30" ht="12.75" customHeight="1" x14ac:dyDescent="0.25">
      <c r="A477" s="110"/>
      <c r="B477" s="110"/>
      <c r="C477" s="110"/>
      <c r="D477" s="110"/>
      <c r="E477" s="110"/>
      <c r="F477" s="110"/>
      <c r="G477" s="110"/>
      <c r="H477" s="110"/>
      <c r="I477" s="110"/>
      <c r="J477" s="110"/>
      <c r="K477" s="110"/>
      <c r="L477" s="110"/>
      <c r="M477" s="110"/>
      <c r="N477" s="110"/>
      <c r="O477" s="110"/>
      <c r="P477" s="110"/>
      <c r="Q477" s="110"/>
      <c r="R477" s="110"/>
      <c r="S477" s="110"/>
      <c r="T477" s="110"/>
      <c r="U477" s="110"/>
      <c r="V477" s="110"/>
      <c r="W477" s="110"/>
      <c r="X477" s="110"/>
      <c r="Y477" s="110"/>
      <c r="Z477" s="110"/>
      <c r="AA477" s="110"/>
      <c r="AB477" s="110"/>
      <c r="AC477" s="110"/>
      <c r="AD477" s="110"/>
    </row>
    <row r="478" spans="1:30" ht="12.75" customHeight="1" x14ac:dyDescent="0.25">
      <c r="A478" s="110"/>
      <c r="B478" s="110"/>
      <c r="C478" s="110"/>
      <c r="D478" s="110"/>
      <c r="E478" s="110"/>
      <c r="F478" s="110"/>
      <c r="G478" s="110"/>
      <c r="H478" s="110"/>
      <c r="I478" s="110"/>
      <c r="J478" s="110"/>
      <c r="K478" s="110"/>
      <c r="L478" s="110"/>
      <c r="M478" s="110"/>
      <c r="N478" s="110"/>
      <c r="O478" s="110"/>
      <c r="P478" s="110"/>
      <c r="Q478" s="110"/>
      <c r="R478" s="110"/>
      <c r="S478" s="110"/>
      <c r="T478" s="110"/>
      <c r="U478" s="110"/>
      <c r="V478" s="110"/>
      <c r="W478" s="110"/>
      <c r="X478" s="110"/>
      <c r="Y478" s="110"/>
      <c r="Z478" s="110"/>
      <c r="AA478" s="110"/>
      <c r="AB478" s="110"/>
      <c r="AC478" s="110"/>
      <c r="AD478" s="110"/>
    </row>
    <row r="479" spans="1:30" ht="12.75" customHeight="1" x14ac:dyDescent="0.25">
      <c r="A479" s="110"/>
      <c r="B479" s="110"/>
      <c r="C479" s="110"/>
      <c r="D479" s="110"/>
      <c r="E479" s="110"/>
      <c r="F479" s="110"/>
      <c r="G479" s="110"/>
      <c r="H479" s="110"/>
      <c r="I479" s="110"/>
      <c r="J479" s="110"/>
      <c r="K479" s="110"/>
      <c r="L479" s="110"/>
      <c r="M479" s="110"/>
      <c r="N479" s="110"/>
      <c r="O479" s="110"/>
      <c r="P479" s="110"/>
      <c r="Q479" s="110"/>
      <c r="R479" s="110"/>
      <c r="S479" s="110"/>
      <c r="T479" s="110"/>
      <c r="U479" s="110"/>
      <c r="V479" s="110"/>
      <c r="W479" s="110"/>
      <c r="X479" s="110"/>
      <c r="Y479" s="110"/>
      <c r="Z479" s="110"/>
      <c r="AA479" s="110"/>
      <c r="AB479" s="110"/>
      <c r="AC479" s="110"/>
      <c r="AD479" s="110"/>
    </row>
    <row r="480" spans="1:30" ht="12.75" customHeight="1" x14ac:dyDescent="0.25">
      <c r="A480" s="110"/>
      <c r="B480" s="110"/>
      <c r="C480" s="110"/>
      <c r="D480" s="110"/>
      <c r="E480" s="110"/>
      <c r="F480" s="110"/>
      <c r="G480" s="110"/>
      <c r="H480" s="110"/>
      <c r="I480" s="110"/>
      <c r="J480" s="110"/>
      <c r="K480" s="110"/>
      <c r="L480" s="110"/>
      <c r="M480" s="110"/>
      <c r="N480" s="110"/>
      <c r="O480" s="110"/>
      <c r="P480" s="110"/>
      <c r="Q480" s="110"/>
      <c r="R480" s="110"/>
      <c r="S480" s="110"/>
      <c r="T480" s="110"/>
      <c r="U480" s="110"/>
      <c r="V480" s="110"/>
      <c r="W480" s="110"/>
      <c r="X480" s="110"/>
      <c r="Y480" s="110"/>
      <c r="Z480" s="110"/>
      <c r="AA480" s="110"/>
      <c r="AB480" s="110"/>
      <c r="AC480" s="110"/>
      <c r="AD480" s="110"/>
    </row>
    <row r="481" spans="1:30" ht="12.75" customHeight="1" x14ac:dyDescent="0.25">
      <c r="A481" s="110"/>
      <c r="B481" s="110"/>
      <c r="C481" s="110"/>
      <c r="D481" s="110"/>
      <c r="E481" s="110"/>
      <c r="F481" s="110"/>
      <c r="G481" s="110"/>
      <c r="H481" s="110"/>
      <c r="I481" s="110"/>
      <c r="J481" s="110"/>
      <c r="K481" s="110"/>
      <c r="L481" s="110"/>
      <c r="M481" s="110"/>
      <c r="N481" s="110"/>
      <c r="O481" s="110"/>
      <c r="P481" s="110"/>
      <c r="Q481" s="110"/>
      <c r="R481" s="110"/>
      <c r="S481" s="110"/>
      <c r="T481" s="110"/>
      <c r="U481" s="110"/>
      <c r="V481" s="110"/>
      <c r="W481" s="110"/>
      <c r="X481" s="110"/>
      <c r="Y481" s="110"/>
      <c r="Z481" s="110"/>
      <c r="AA481" s="110"/>
      <c r="AB481" s="110"/>
      <c r="AC481" s="110"/>
      <c r="AD481" s="110"/>
    </row>
    <row r="482" spans="1:30" ht="12.75" customHeight="1" x14ac:dyDescent="0.25">
      <c r="A482" s="110"/>
      <c r="B482" s="110"/>
      <c r="C482" s="110"/>
      <c r="D482" s="110"/>
      <c r="E482" s="110"/>
      <c r="F482" s="110"/>
      <c r="G482" s="110"/>
      <c r="H482" s="110"/>
      <c r="I482" s="110"/>
      <c r="J482" s="110"/>
      <c r="K482" s="110"/>
      <c r="L482" s="110"/>
      <c r="M482" s="110"/>
      <c r="N482" s="110"/>
      <c r="O482" s="110"/>
      <c r="P482" s="110"/>
      <c r="Q482" s="110"/>
      <c r="R482" s="110"/>
      <c r="S482" s="110"/>
      <c r="T482" s="110"/>
      <c r="U482" s="110"/>
      <c r="V482" s="110"/>
      <c r="W482" s="110"/>
      <c r="X482" s="110"/>
      <c r="Y482" s="110"/>
      <c r="Z482" s="110"/>
      <c r="AA482" s="110"/>
      <c r="AB482" s="110"/>
      <c r="AC482" s="110"/>
      <c r="AD482" s="110"/>
    </row>
    <row r="483" spans="1:30" ht="12.75" customHeight="1" x14ac:dyDescent="0.25">
      <c r="A483" s="110"/>
      <c r="B483" s="110"/>
      <c r="C483" s="110"/>
      <c r="D483" s="110"/>
      <c r="E483" s="110"/>
      <c r="F483" s="110"/>
      <c r="G483" s="110"/>
      <c r="H483" s="110"/>
      <c r="I483" s="110"/>
      <c r="J483" s="110"/>
      <c r="K483" s="110"/>
      <c r="L483" s="110"/>
      <c r="M483" s="110"/>
      <c r="N483" s="110"/>
      <c r="O483" s="110"/>
      <c r="P483" s="110"/>
      <c r="Q483" s="110"/>
      <c r="R483" s="110"/>
      <c r="S483" s="110"/>
      <c r="T483" s="110"/>
      <c r="U483" s="110"/>
      <c r="V483" s="110"/>
      <c r="W483" s="110"/>
      <c r="X483" s="110"/>
      <c r="Y483" s="110"/>
      <c r="Z483" s="110"/>
      <c r="AA483" s="110"/>
      <c r="AB483" s="110"/>
      <c r="AC483" s="110"/>
      <c r="AD483" s="110"/>
    </row>
    <row r="484" spans="1:30" ht="12.75" customHeight="1" x14ac:dyDescent="0.25">
      <c r="A484" s="110"/>
      <c r="B484" s="110"/>
      <c r="C484" s="110"/>
      <c r="D484" s="110"/>
      <c r="E484" s="110"/>
      <c r="F484" s="110"/>
      <c r="G484" s="110"/>
      <c r="H484" s="110"/>
      <c r="I484" s="110"/>
      <c r="J484" s="110"/>
      <c r="K484" s="110"/>
      <c r="L484" s="110"/>
      <c r="M484" s="110"/>
      <c r="N484" s="110"/>
      <c r="O484" s="110"/>
      <c r="P484" s="110"/>
      <c r="Q484" s="110"/>
      <c r="R484" s="110"/>
      <c r="S484" s="110"/>
      <c r="T484" s="110"/>
      <c r="U484" s="110"/>
      <c r="V484" s="110"/>
      <c r="W484" s="110"/>
      <c r="X484" s="110"/>
      <c r="Y484" s="110"/>
      <c r="Z484" s="110"/>
      <c r="AA484" s="110"/>
      <c r="AB484" s="110"/>
      <c r="AC484" s="110"/>
      <c r="AD484" s="110"/>
    </row>
    <row r="485" spans="1:30" ht="12.75" customHeight="1" x14ac:dyDescent="0.25">
      <c r="A485" s="110"/>
      <c r="B485" s="110"/>
      <c r="C485" s="110"/>
      <c r="D485" s="110"/>
      <c r="E485" s="110"/>
      <c r="F485" s="110"/>
      <c r="G485" s="110"/>
      <c r="H485" s="110"/>
      <c r="I485" s="110"/>
      <c r="J485" s="110"/>
      <c r="K485" s="110"/>
      <c r="L485" s="110"/>
      <c r="M485" s="110"/>
      <c r="N485" s="110"/>
      <c r="O485" s="110"/>
      <c r="P485" s="110"/>
      <c r="Q485" s="110"/>
      <c r="R485" s="110"/>
      <c r="S485" s="110"/>
      <c r="T485" s="110"/>
      <c r="U485" s="110"/>
      <c r="V485" s="110"/>
      <c r="W485" s="110"/>
      <c r="X485" s="110"/>
      <c r="Y485" s="110"/>
      <c r="Z485" s="110"/>
      <c r="AA485" s="110"/>
      <c r="AB485" s="110"/>
      <c r="AC485" s="110"/>
      <c r="AD485" s="110"/>
    </row>
    <row r="486" spans="1:30" ht="12.75" customHeight="1" x14ac:dyDescent="0.25">
      <c r="A486" s="110"/>
      <c r="B486" s="110"/>
      <c r="C486" s="110"/>
      <c r="D486" s="110"/>
      <c r="E486" s="110"/>
      <c r="F486" s="110"/>
      <c r="G486" s="110"/>
      <c r="H486" s="110"/>
      <c r="I486" s="110"/>
      <c r="J486" s="110"/>
      <c r="K486" s="110"/>
      <c r="L486" s="110"/>
      <c r="M486" s="110"/>
      <c r="N486" s="110"/>
      <c r="O486" s="110"/>
      <c r="P486" s="110"/>
      <c r="Q486" s="110"/>
      <c r="R486" s="110"/>
      <c r="S486" s="110"/>
      <c r="T486" s="110"/>
      <c r="U486" s="110"/>
      <c r="V486" s="110"/>
      <c r="W486" s="110"/>
      <c r="X486" s="110"/>
      <c r="Y486" s="110"/>
      <c r="Z486" s="110"/>
      <c r="AA486" s="110"/>
      <c r="AB486" s="110"/>
      <c r="AC486" s="110"/>
      <c r="AD486" s="110"/>
    </row>
    <row r="487" spans="1:30" ht="12.75" customHeight="1" x14ac:dyDescent="0.25">
      <c r="A487" s="110"/>
      <c r="B487" s="110"/>
      <c r="C487" s="110"/>
      <c r="D487" s="110"/>
      <c r="E487" s="110"/>
      <c r="F487" s="110"/>
      <c r="G487" s="110"/>
      <c r="H487" s="110"/>
      <c r="I487" s="110"/>
      <c r="J487" s="110"/>
      <c r="K487" s="110"/>
      <c r="L487" s="110"/>
      <c r="M487" s="110"/>
      <c r="N487" s="110"/>
      <c r="O487" s="110"/>
      <c r="P487" s="110"/>
      <c r="Q487" s="110"/>
      <c r="R487" s="110"/>
      <c r="S487" s="110"/>
      <c r="T487" s="110"/>
      <c r="U487" s="110"/>
      <c r="V487" s="110"/>
      <c r="W487" s="110"/>
      <c r="X487" s="110"/>
      <c r="Y487" s="110"/>
      <c r="Z487" s="110"/>
      <c r="AA487" s="110"/>
      <c r="AB487" s="110"/>
      <c r="AC487" s="110"/>
      <c r="AD487" s="110"/>
    </row>
    <row r="488" spans="1:30" ht="12.75" customHeight="1" x14ac:dyDescent="0.25">
      <c r="A488" s="110"/>
      <c r="B488" s="110"/>
      <c r="C488" s="110"/>
      <c r="D488" s="110"/>
      <c r="E488" s="110"/>
      <c r="F488" s="110"/>
      <c r="G488" s="110"/>
      <c r="H488" s="110"/>
      <c r="I488" s="110"/>
      <c r="J488" s="110"/>
      <c r="K488" s="110"/>
      <c r="L488" s="110"/>
      <c r="M488" s="110"/>
      <c r="N488" s="110"/>
      <c r="O488" s="110"/>
      <c r="P488" s="110"/>
      <c r="Q488" s="110"/>
      <c r="R488" s="110"/>
      <c r="S488" s="110"/>
      <c r="T488" s="110"/>
      <c r="U488" s="110"/>
      <c r="V488" s="110"/>
      <c r="W488" s="110"/>
      <c r="X488" s="110"/>
      <c r="Y488" s="110"/>
      <c r="Z488" s="110"/>
      <c r="AA488" s="110"/>
      <c r="AB488" s="110"/>
      <c r="AC488" s="110"/>
      <c r="AD488" s="110"/>
    </row>
    <row r="489" spans="1:30" ht="12.75" customHeight="1" x14ac:dyDescent="0.25">
      <c r="A489" s="110"/>
      <c r="B489" s="110"/>
      <c r="C489" s="110"/>
      <c r="D489" s="110"/>
      <c r="E489" s="110"/>
      <c r="F489" s="110"/>
      <c r="G489" s="110"/>
      <c r="H489" s="110"/>
      <c r="I489" s="110"/>
      <c r="J489" s="110"/>
      <c r="K489" s="110"/>
      <c r="L489" s="110"/>
      <c r="M489" s="110"/>
      <c r="N489" s="110"/>
      <c r="O489" s="110"/>
      <c r="P489" s="110"/>
      <c r="Q489" s="110"/>
      <c r="R489" s="110"/>
      <c r="S489" s="110"/>
      <c r="T489" s="110"/>
      <c r="U489" s="110"/>
      <c r="V489" s="110"/>
      <c r="W489" s="110"/>
      <c r="X489" s="110"/>
      <c r="Y489" s="110"/>
      <c r="Z489" s="110"/>
      <c r="AA489" s="110"/>
      <c r="AB489" s="110"/>
      <c r="AC489" s="110"/>
      <c r="AD489" s="110"/>
    </row>
    <row r="490" spans="1:30" ht="12.75" customHeight="1" x14ac:dyDescent="0.25">
      <c r="A490" s="110"/>
      <c r="B490" s="110"/>
      <c r="C490" s="110"/>
      <c r="D490" s="110"/>
      <c r="E490" s="110"/>
      <c r="F490" s="110"/>
      <c r="G490" s="110"/>
      <c r="H490" s="110"/>
      <c r="I490" s="110"/>
      <c r="J490" s="110"/>
      <c r="K490" s="110"/>
      <c r="L490" s="110"/>
      <c r="M490" s="110"/>
      <c r="N490" s="110"/>
      <c r="O490" s="110"/>
      <c r="P490" s="110"/>
      <c r="Q490" s="110"/>
      <c r="R490" s="110"/>
      <c r="S490" s="110"/>
      <c r="T490" s="110"/>
      <c r="U490" s="110"/>
      <c r="V490" s="110"/>
      <c r="W490" s="110"/>
      <c r="X490" s="110"/>
      <c r="Y490" s="110"/>
      <c r="Z490" s="110"/>
      <c r="AA490" s="110"/>
      <c r="AB490" s="110"/>
      <c r="AC490" s="110"/>
      <c r="AD490" s="110"/>
    </row>
    <row r="491" spans="1:30" ht="12.75" customHeight="1" x14ac:dyDescent="0.25">
      <c r="A491" s="110"/>
      <c r="B491" s="110"/>
      <c r="C491" s="110"/>
      <c r="D491" s="110"/>
      <c r="E491" s="110"/>
      <c r="F491" s="110"/>
      <c r="G491" s="110"/>
      <c r="H491" s="110"/>
      <c r="I491" s="110"/>
      <c r="J491" s="110"/>
      <c r="K491" s="110"/>
      <c r="L491" s="110"/>
      <c r="M491" s="110"/>
      <c r="N491" s="110"/>
      <c r="O491" s="110"/>
      <c r="P491" s="110"/>
      <c r="Q491" s="110"/>
      <c r="R491" s="110"/>
      <c r="S491" s="110"/>
      <c r="T491" s="110"/>
      <c r="U491" s="110"/>
      <c r="V491" s="110"/>
      <c r="W491" s="110"/>
      <c r="X491" s="110"/>
      <c r="Y491" s="110"/>
      <c r="Z491" s="110"/>
      <c r="AA491" s="110"/>
      <c r="AB491" s="110"/>
      <c r="AC491" s="110"/>
      <c r="AD491" s="110"/>
    </row>
    <row r="492" spans="1:30" ht="12.75" customHeight="1" x14ac:dyDescent="0.25">
      <c r="A492" s="110"/>
      <c r="B492" s="110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  <c r="P492" s="110"/>
      <c r="Q492" s="110"/>
      <c r="R492" s="110"/>
      <c r="S492" s="110"/>
      <c r="T492" s="110"/>
      <c r="U492" s="110"/>
      <c r="V492" s="110"/>
      <c r="W492" s="110"/>
      <c r="X492" s="110"/>
      <c r="Y492" s="110"/>
      <c r="Z492" s="110"/>
      <c r="AA492" s="110"/>
      <c r="AB492" s="110"/>
      <c r="AC492" s="110"/>
      <c r="AD492" s="110"/>
    </row>
    <row r="493" spans="1:30" ht="12.75" customHeight="1" x14ac:dyDescent="0.25">
      <c r="A493" s="110"/>
      <c r="B493" s="110"/>
      <c r="C493" s="110"/>
      <c r="D493" s="110"/>
      <c r="E493" s="110"/>
      <c r="F493" s="110"/>
      <c r="G493" s="110"/>
      <c r="H493" s="110"/>
      <c r="I493" s="110"/>
      <c r="J493" s="110"/>
      <c r="K493" s="110"/>
      <c r="L493" s="110"/>
      <c r="M493" s="110"/>
      <c r="N493" s="110"/>
      <c r="O493" s="110"/>
      <c r="P493" s="110"/>
      <c r="Q493" s="110"/>
      <c r="R493" s="110"/>
      <c r="S493" s="110"/>
      <c r="T493" s="110"/>
      <c r="U493" s="110"/>
      <c r="V493" s="110"/>
      <c r="W493" s="110"/>
      <c r="X493" s="110"/>
      <c r="Y493" s="110"/>
      <c r="Z493" s="110"/>
      <c r="AA493" s="110"/>
      <c r="AB493" s="110"/>
      <c r="AC493" s="110"/>
      <c r="AD493" s="110"/>
    </row>
    <row r="494" spans="1:30" ht="12.75" customHeight="1" x14ac:dyDescent="0.25">
      <c r="A494" s="110"/>
      <c r="B494" s="110"/>
      <c r="C494" s="110"/>
      <c r="D494" s="110"/>
      <c r="E494" s="110"/>
      <c r="F494" s="110"/>
      <c r="G494" s="110"/>
      <c r="H494" s="110"/>
      <c r="I494" s="110"/>
      <c r="J494" s="110"/>
      <c r="K494" s="110"/>
      <c r="L494" s="110"/>
      <c r="M494" s="110"/>
      <c r="N494" s="110"/>
      <c r="O494" s="110"/>
      <c r="P494" s="110"/>
      <c r="Q494" s="110"/>
      <c r="R494" s="110"/>
      <c r="S494" s="110"/>
      <c r="T494" s="110"/>
      <c r="U494" s="110"/>
      <c r="V494" s="110"/>
      <c r="W494" s="110"/>
      <c r="X494" s="110"/>
      <c r="Y494" s="110"/>
      <c r="Z494" s="110"/>
      <c r="AA494" s="110"/>
      <c r="AB494" s="110"/>
      <c r="AC494" s="110"/>
      <c r="AD494" s="110"/>
    </row>
    <row r="495" spans="1:30" ht="12.75" customHeight="1" x14ac:dyDescent="0.25">
      <c r="A495" s="110"/>
      <c r="B495" s="110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  <c r="P495" s="110"/>
      <c r="Q495" s="110"/>
      <c r="R495" s="110"/>
      <c r="S495" s="110"/>
      <c r="T495" s="110"/>
      <c r="U495" s="110"/>
      <c r="V495" s="110"/>
      <c r="W495" s="110"/>
      <c r="X495" s="110"/>
      <c r="Y495" s="110"/>
      <c r="Z495" s="110"/>
      <c r="AA495" s="110"/>
      <c r="AB495" s="110"/>
      <c r="AC495" s="110"/>
      <c r="AD495" s="110"/>
    </row>
    <row r="496" spans="1:30" ht="12.75" customHeight="1" x14ac:dyDescent="0.25">
      <c r="A496" s="110"/>
      <c r="B496" s="110"/>
      <c r="C496" s="110"/>
      <c r="D496" s="110"/>
      <c r="E496" s="110"/>
      <c r="F496" s="110"/>
      <c r="G496" s="110"/>
      <c r="H496" s="110"/>
      <c r="I496" s="110"/>
      <c r="J496" s="110"/>
      <c r="K496" s="110"/>
      <c r="L496" s="110"/>
      <c r="M496" s="110"/>
      <c r="N496" s="110"/>
      <c r="O496" s="110"/>
      <c r="P496" s="110"/>
      <c r="Q496" s="110"/>
      <c r="R496" s="110"/>
      <c r="S496" s="110"/>
      <c r="T496" s="110"/>
      <c r="U496" s="110"/>
      <c r="V496" s="110"/>
      <c r="W496" s="110"/>
      <c r="X496" s="110"/>
      <c r="Y496" s="110"/>
      <c r="Z496" s="110"/>
      <c r="AA496" s="110"/>
      <c r="AB496" s="110"/>
      <c r="AC496" s="110"/>
      <c r="AD496" s="110"/>
    </row>
    <row r="497" spans="1:30" ht="12.75" customHeight="1" x14ac:dyDescent="0.25">
      <c r="A497" s="110"/>
      <c r="B497" s="110"/>
      <c r="C497" s="110"/>
      <c r="D497" s="110"/>
      <c r="E497" s="110"/>
      <c r="F497" s="110"/>
      <c r="G497" s="110"/>
      <c r="H497" s="110"/>
      <c r="I497" s="110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</row>
    <row r="498" spans="1:30" ht="12.75" customHeight="1" x14ac:dyDescent="0.25">
      <c r="A498" s="110"/>
      <c r="B498" s="110"/>
      <c r="C498" s="110"/>
      <c r="D498" s="110"/>
      <c r="E498" s="110"/>
      <c r="F498" s="110"/>
      <c r="G498" s="110"/>
      <c r="H498" s="110"/>
      <c r="I498" s="110"/>
      <c r="J498" s="110"/>
      <c r="K498" s="110"/>
      <c r="L498" s="110"/>
      <c r="M498" s="110"/>
      <c r="N498" s="110"/>
      <c r="O498" s="110"/>
      <c r="P498" s="110"/>
      <c r="Q498" s="110"/>
      <c r="R498" s="110"/>
      <c r="S498" s="110"/>
      <c r="T498" s="110"/>
      <c r="U498" s="110"/>
      <c r="V498" s="110"/>
      <c r="W498" s="110"/>
      <c r="X498" s="110"/>
      <c r="Y498" s="110"/>
      <c r="Z498" s="110"/>
      <c r="AA498" s="110"/>
      <c r="AB498" s="110"/>
      <c r="AC498" s="110"/>
      <c r="AD498" s="110"/>
    </row>
    <row r="499" spans="1:30" ht="12.75" customHeight="1" x14ac:dyDescent="0.25">
      <c r="A499" s="110"/>
      <c r="B499" s="110"/>
      <c r="C499" s="110"/>
      <c r="D499" s="110"/>
      <c r="E499" s="110"/>
      <c r="F499" s="110"/>
      <c r="G499" s="110"/>
      <c r="H499" s="110"/>
      <c r="I499" s="110"/>
      <c r="J499" s="110"/>
      <c r="K499" s="110"/>
      <c r="L499" s="110"/>
      <c r="M499" s="110"/>
      <c r="N499" s="110"/>
      <c r="O499" s="110"/>
      <c r="P499" s="110"/>
      <c r="Q499" s="110"/>
      <c r="R499" s="110"/>
      <c r="S499" s="110"/>
      <c r="T499" s="110"/>
      <c r="U499" s="110"/>
      <c r="V499" s="110"/>
      <c r="W499" s="110"/>
      <c r="X499" s="110"/>
      <c r="Y499" s="110"/>
      <c r="Z499" s="110"/>
      <c r="AA499" s="110"/>
      <c r="AB499" s="110"/>
      <c r="AC499" s="110"/>
      <c r="AD499" s="110"/>
    </row>
    <row r="500" spans="1:30" ht="12.75" customHeight="1" x14ac:dyDescent="0.25">
      <c r="A500" s="110"/>
      <c r="B500" s="110"/>
      <c r="C500" s="110"/>
      <c r="D500" s="110"/>
      <c r="E500" s="110"/>
      <c r="F500" s="110"/>
      <c r="G500" s="110"/>
      <c r="H500" s="110"/>
      <c r="I500" s="110"/>
      <c r="J500" s="110"/>
      <c r="K500" s="110"/>
      <c r="L500" s="110"/>
      <c r="M500" s="110"/>
      <c r="N500" s="110"/>
      <c r="O500" s="110"/>
      <c r="P500" s="110"/>
      <c r="Q500" s="110"/>
      <c r="R500" s="110"/>
      <c r="S500" s="110"/>
      <c r="T500" s="110"/>
      <c r="U500" s="110"/>
      <c r="V500" s="110"/>
      <c r="W500" s="110"/>
      <c r="X500" s="110"/>
      <c r="Y500" s="110"/>
      <c r="Z500" s="110"/>
      <c r="AA500" s="110"/>
      <c r="AB500" s="110"/>
      <c r="AC500" s="110"/>
      <c r="AD500" s="110"/>
    </row>
    <row r="501" spans="1:30" ht="12.75" customHeight="1" x14ac:dyDescent="0.25">
      <c r="A501" s="110"/>
      <c r="B501" s="110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  <c r="P501" s="110"/>
      <c r="Q501" s="110"/>
      <c r="R501" s="110"/>
      <c r="S501" s="110"/>
      <c r="T501" s="110"/>
      <c r="U501" s="110"/>
      <c r="V501" s="110"/>
      <c r="W501" s="110"/>
      <c r="X501" s="110"/>
      <c r="Y501" s="110"/>
      <c r="Z501" s="110"/>
      <c r="AA501" s="110"/>
      <c r="AB501" s="110"/>
      <c r="AC501" s="110"/>
      <c r="AD501" s="110"/>
    </row>
    <row r="502" spans="1:30" ht="12.75" customHeight="1" x14ac:dyDescent="0.25">
      <c r="A502" s="110"/>
      <c r="B502" s="110"/>
      <c r="C502" s="110"/>
      <c r="D502" s="110"/>
      <c r="E502" s="110"/>
      <c r="F502" s="110"/>
      <c r="G502" s="110"/>
      <c r="H502" s="110"/>
      <c r="I502" s="110"/>
      <c r="J502" s="110"/>
      <c r="K502" s="110"/>
      <c r="L502" s="110"/>
      <c r="M502" s="110"/>
      <c r="N502" s="110"/>
      <c r="O502" s="110"/>
      <c r="P502" s="110"/>
      <c r="Q502" s="110"/>
      <c r="R502" s="110"/>
      <c r="S502" s="110"/>
      <c r="T502" s="110"/>
      <c r="U502" s="110"/>
      <c r="V502" s="110"/>
      <c r="W502" s="110"/>
      <c r="X502" s="110"/>
      <c r="Y502" s="110"/>
      <c r="Z502" s="110"/>
      <c r="AA502" s="110"/>
      <c r="AB502" s="110"/>
      <c r="AC502" s="110"/>
      <c r="AD502" s="110"/>
    </row>
    <row r="503" spans="1:30" ht="12.75" customHeight="1" x14ac:dyDescent="0.25">
      <c r="A503" s="110"/>
      <c r="B503" s="110"/>
      <c r="C503" s="110"/>
      <c r="D503" s="110"/>
      <c r="E503" s="110"/>
      <c r="F503" s="110"/>
      <c r="G503" s="110"/>
      <c r="H503" s="110"/>
      <c r="I503" s="110"/>
      <c r="J503" s="110"/>
      <c r="K503" s="110"/>
      <c r="L503" s="110"/>
      <c r="M503" s="110"/>
      <c r="N503" s="110"/>
      <c r="O503" s="110"/>
      <c r="P503" s="110"/>
      <c r="Q503" s="110"/>
      <c r="R503" s="110"/>
      <c r="S503" s="110"/>
      <c r="T503" s="110"/>
      <c r="U503" s="110"/>
      <c r="V503" s="110"/>
      <c r="W503" s="110"/>
      <c r="X503" s="110"/>
      <c r="Y503" s="110"/>
      <c r="Z503" s="110"/>
      <c r="AA503" s="110"/>
      <c r="AB503" s="110"/>
      <c r="AC503" s="110"/>
      <c r="AD503" s="110"/>
    </row>
    <row r="504" spans="1:30" ht="12.75" customHeight="1" x14ac:dyDescent="0.25">
      <c r="A504" s="110"/>
      <c r="B504" s="110"/>
      <c r="C504" s="110"/>
      <c r="D504" s="110"/>
      <c r="E504" s="110"/>
      <c r="F504" s="110"/>
      <c r="G504" s="110"/>
      <c r="H504" s="110"/>
      <c r="I504" s="110"/>
      <c r="J504" s="110"/>
      <c r="K504" s="110"/>
      <c r="L504" s="110"/>
      <c r="M504" s="110"/>
      <c r="N504" s="110"/>
      <c r="O504" s="110"/>
      <c r="P504" s="110"/>
      <c r="Q504" s="110"/>
      <c r="R504" s="110"/>
      <c r="S504" s="110"/>
      <c r="T504" s="110"/>
      <c r="U504" s="110"/>
      <c r="V504" s="110"/>
      <c r="W504" s="110"/>
      <c r="X504" s="110"/>
      <c r="Y504" s="110"/>
      <c r="Z504" s="110"/>
      <c r="AA504" s="110"/>
      <c r="AB504" s="110"/>
      <c r="AC504" s="110"/>
      <c r="AD504" s="110"/>
    </row>
    <row r="505" spans="1:30" ht="12.75" customHeight="1" x14ac:dyDescent="0.25">
      <c r="A505" s="110"/>
      <c r="B505" s="110"/>
      <c r="C505" s="110"/>
      <c r="D505" s="110"/>
      <c r="E505" s="110"/>
      <c r="F505" s="110"/>
      <c r="G505" s="110"/>
      <c r="H505" s="110"/>
      <c r="I505" s="110"/>
      <c r="J505" s="110"/>
      <c r="K505" s="110"/>
      <c r="L505" s="110"/>
      <c r="M505" s="110"/>
      <c r="N505" s="110"/>
      <c r="O505" s="110"/>
      <c r="P505" s="110"/>
      <c r="Q505" s="110"/>
      <c r="R505" s="110"/>
      <c r="S505" s="110"/>
      <c r="T505" s="110"/>
      <c r="U505" s="110"/>
      <c r="V505" s="110"/>
      <c r="W505" s="110"/>
      <c r="X505" s="110"/>
      <c r="Y505" s="110"/>
      <c r="Z505" s="110"/>
      <c r="AA505" s="110"/>
      <c r="AB505" s="110"/>
      <c r="AC505" s="110"/>
      <c r="AD505" s="110"/>
    </row>
    <row r="506" spans="1:30" ht="12.75" customHeight="1" x14ac:dyDescent="0.25">
      <c r="A506" s="110"/>
      <c r="B506" s="110"/>
      <c r="C506" s="110"/>
      <c r="D506" s="110"/>
      <c r="E506" s="110"/>
      <c r="F506" s="110"/>
      <c r="G506" s="110"/>
      <c r="H506" s="110"/>
      <c r="I506" s="110"/>
      <c r="J506" s="110"/>
      <c r="K506" s="110"/>
      <c r="L506" s="110"/>
      <c r="M506" s="110"/>
      <c r="N506" s="110"/>
      <c r="O506" s="110"/>
      <c r="P506" s="110"/>
      <c r="Q506" s="110"/>
      <c r="R506" s="110"/>
      <c r="S506" s="110"/>
      <c r="T506" s="110"/>
      <c r="U506" s="110"/>
      <c r="V506" s="110"/>
      <c r="W506" s="110"/>
      <c r="X506" s="110"/>
      <c r="Y506" s="110"/>
      <c r="Z506" s="110"/>
      <c r="AA506" s="110"/>
      <c r="AB506" s="110"/>
      <c r="AC506" s="110"/>
      <c r="AD506" s="110"/>
    </row>
    <row r="507" spans="1:30" ht="12.75" customHeight="1" x14ac:dyDescent="0.25">
      <c r="A507" s="110"/>
      <c r="B507" s="110"/>
      <c r="C507" s="110"/>
      <c r="D507" s="110"/>
      <c r="E507" s="110"/>
      <c r="F507" s="110"/>
      <c r="G507" s="110"/>
      <c r="H507" s="110"/>
      <c r="I507" s="110"/>
      <c r="J507" s="110"/>
      <c r="K507" s="110"/>
      <c r="L507" s="110"/>
      <c r="M507" s="110"/>
      <c r="N507" s="110"/>
      <c r="O507" s="110"/>
      <c r="P507" s="110"/>
      <c r="Q507" s="110"/>
      <c r="R507" s="110"/>
      <c r="S507" s="110"/>
      <c r="T507" s="110"/>
      <c r="U507" s="110"/>
      <c r="V507" s="110"/>
      <c r="W507" s="110"/>
      <c r="X507" s="110"/>
      <c r="Y507" s="110"/>
      <c r="Z507" s="110"/>
      <c r="AA507" s="110"/>
      <c r="AB507" s="110"/>
      <c r="AC507" s="110"/>
      <c r="AD507" s="110"/>
    </row>
    <row r="508" spans="1:30" ht="12.75" customHeight="1" x14ac:dyDescent="0.25">
      <c r="A508" s="110"/>
      <c r="B508" s="110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  <c r="P508" s="110"/>
      <c r="Q508" s="110"/>
      <c r="R508" s="110"/>
      <c r="S508" s="110"/>
      <c r="T508" s="110"/>
      <c r="U508" s="110"/>
      <c r="V508" s="110"/>
      <c r="W508" s="110"/>
      <c r="X508" s="110"/>
      <c r="Y508" s="110"/>
      <c r="Z508" s="110"/>
      <c r="AA508" s="110"/>
      <c r="AB508" s="110"/>
      <c r="AC508" s="110"/>
      <c r="AD508" s="110"/>
    </row>
    <row r="509" spans="1:30" ht="12.75" customHeight="1" x14ac:dyDescent="0.25">
      <c r="A509" s="110"/>
      <c r="B509" s="110"/>
      <c r="C509" s="110"/>
      <c r="D509" s="110"/>
      <c r="E509" s="110"/>
      <c r="F509" s="110"/>
      <c r="G509" s="110"/>
      <c r="H509" s="110"/>
      <c r="I509" s="110"/>
      <c r="J509" s="110"/>
      <c r="K509" s="110"/>
      <c r="L509" s="110"/>
      <c r="M509" s="110"/>
      <c r="N509" s="110"/>
      <c r="O509" s="110"/>
      <c r="P509" s="110"/>
      <c r="Q509" s="110"/>
      <c r="R509" s="110"/>
      <c r="S509" s="110"/>
      <c r="T509" s="110"/>
      <c r="U509" s="110"/>
      <c r="V509" s="110"/>
      <c r="W509" s="110"/>
      <c r="X509" s="110"/>
      <c r="Y509" s="110"/>
      <c r="Z509" s="110"/>
      <c r="AA509" s="110"/>
      <c r="AB509" s="110"/>
      <c r="AC509" s="110"/>
      <c r="AD509" s="110"/>
    </row>
    <row r="510" spans="1:30" ht="12.75" customHeight="1" x14ac:dyDescent="0.25">
      <c r="A510" s="110"/>
      <c r="B510" s="110"/>
      <c r="C510" s="110"/>
      <c r="D510" s="110"/>
      <c r="E510" s="110"/>
      <c r="F510" s="110"/>
      <c r="G510" s="110"/>
      <c r="H510" s="110"/>
      <c r="I510" s="110"/>
      <c r="J510" s="110"/>
      <c r="K510" s="110"/>
      <c r="L510" s="110"/>
      <c r="M510" s="110"/>
      <c r="N510" s="110"/>
      <c r="O510" s="110"/>
      <c r="P510" s="110"/>
      <c r="Q510" s="110"/>
      <c r="R510" s="110"/>
      <c r="S510" s="110"/>
      <c r="T510" s="110"/>
      <c r="U510" s="110"/>
      <c r="V510" s="110"/>
      <c r="W510" s="110"/>
      <c r="X510" s="110"/>
      <c r="Y510" s="110"/>
      <c r="Z510" s="110"/>
      <c r="AA510" s="110"/>
      <c r="AB510" s="110"/>
      <c r="AC510" s="110"/>
      <c r="AD510" s="110"/>
    </row>
    <row r="511" spans="1:30" ht="12.75" customHeight="1" x14ac:dyDescent="0.25">
      <c r="A511" s="110"/>
      <c r="B511" s="110"/>
      <c r="C511" s="110"/>
      <c r="D511" s="110"/>
      <c r="E511" s="110"/>
      <c r="F511" s="110"/>
      <c r="G511" s="110"/>
      <c r="H511" s="110"/>
      <c r="I511" s="110"/>
      <c r="J511" s="110"/>
      <c r="K511" s="110"/>
      <c r="L511" s="110"/>
      <c r="M511" s="110"/>
      <c r="N511" s="110"/>
      <c r="O511" s="110"/>
      <c r="P511" s="110"/>
      <c r="Q511" s="110"/>
      <c r="R511" s="110"/>
      <c r="S511" s="110"/>
      <c r="T511" s="110"/>
      <c r="U511" s="110"/>
      <c r="V511" s="110"/>
      <c r="W511" s="110"/>
      <c r="X511" s="110"/>
      <c r="Y511" s="110"/>
      <c r="Z511" s="110"/>
      <c r="AA511" s="110"/>
      <c r="AB511" s="110"/>
      <c r="AC511" s="110"/>
      <c r="AD511" s="110"/>
    </row>
    <row r="512" spans="1:30" ht="12.75" customHeight="1" x14ac:dyDescent="0.25">
      <c r="A512" s="110"/>
      <c r="B512" s="110"/>
      <c r="C512" s="110"/>
      <c r="D512" s="110"/>
      <c r="E512" s="110"/>
      <c r="F512" s="110"/>
      <c r="G512" s="110"/>
      <c r="H512" s="110"/>
      <c r="I512" s="110"/>
      <c r="J512" s="110"/>
      <c r="K512" s="110"/>
      <c r="L512" s="110"/>
      <c r="M512" s="110"/>
      <c r="N512" s="110"/>
      <c r="O512" s="110"/>
      <c r="P512" s="110"/>
      <c r="Q512" s="110"/>
      <c r="R512" s="110"/>
      <c r="S512" s="110"/>
      <c r="T512" s="110"/>
      <c r="U512" s="110"/>
      <c r="V512" s="110"/>
      <c r="W512" s="110"/>
      <c r="X512" s="110"/>
      <c r="Y512" s="110"/>
      <c r="Z512" s="110"/>
      <c r="AA512" s="110"/>
      <c r="AB512" s="110"/>
      <c r="AC512" s="110"/>
      <c r="AD512" s="110"/>
    </row>
    <row r="513" spans="1:30" ht="12.75" customHeight="1" x14ac:dyDescent="0.25">
      <c r="A513" s="110"/>
      <c r="B513" s="110"/>
      <c r="C513" s="110"/>
      <c r="D513" s="110"/>
      <c r="E513" s="110"/>
      <c r="F513" s="110"/>
      <c r="G513" s="110"/>
      <c r="H513" s="110"/>
      <c r="I513" s="110"/>
      <c r="J513" s="110"/>
      <c r="K513" s="110"/>
      <c r="L513" s="110"/>
      <c r="M513" s="110"/>
      <c r="N513" s="110"/>
      <c r="O513" s="110"/>
      <c r="P513" s="110"/>
      <c r="Q513" s="110"/>
      <c r="R513" s="110"/>
      <c r="S513" s="110"/>
      <c r="T513" s="110"/>
      <c r="U513" s="110"/>
      <c r="V513" s="110"/>
      <c r="W513" s="110"/>
      <c r="X513" s="110"/>
      <c r="Y513" s="110"/>
      <c r="Z513" s="110"/>
      <c r="AA513" s="110"/>
      <c r="AB513" s="110"/>
      <c r="AC513" s="110"/>
      <c r="AD513" s="110"/>
    </row>
    <row r="514" spans="1:30" ht="12.75" customHeight="1" x14ac:dyDescent="0.25">
      <c r="A514" s="110"/>
      <c r="B514" s="110"/>
      <c r="C514" s="110"/>
      <c r="D514" s="110"/>
      <c r="E514" s="110"/>
      <c r="F514" s="110"/>
      <c r="G514" s="110"/>
      <c r="H514" s="110"/>
      <c r="I514" s="110"/>
      <c r="J514" s="110"/>
      <c r="K514" s="110"/>
      <c r="L514" s="110"/>
      <c r="M514" s="110"/>
      <c r="N514" s="110"/>
      <c r="O514" s="110"/>
      <c r="P514" s="110"/>
      <c r="Q514" s="110"/>
      <c r="R514" s="110"/>
      <c r="S514" s="110"/>
      <c r="T514" s="110"/>
      <c r="U514" s="110"/>
      <c r="V514" s="110"/>
      <c r="W514" s="110"/>
      <c r="X514" s="110"/>
      <c r="Y514" s="110"/>
      <c r="Z514" s="110"/>
      <c r="AA514" s="110"/>
      <c r="AB514" s="110"/>
      <c r="AC514" s="110"/>
      <c r="AD514" s="110"/>
    </row>
    <row r="515" spans="1:30" ht="12.75" customHeight="1" x14ac:dyDescent="0.25">
      <c r="A515" s="110"/>
      <c r="B515" s="110"/>
      <c r="C515" s="110"/>
      <c r="D515" s="110"/>
      <c r="E515" s="110"/>
      <c r="F515" s="110"/>
      <c r="G515" s="110"/>
      <c r="H515" s="110"/>
      <c r="I515" s="110"/>
      <c r="J515" s="110"/>
      <c r="K515" s="110"/>
      <c r="L515" s="110"/>
      <c r="M515" s="110"/>
      <c r="N515" s="110"/>
      <c r="O515" s="110"/>
      <c r="P515" s="110"/>
      <c r="Q515" s="110"/>
      <c r="R515" s="110"/>
      <c r="S515" s="110"/>
      <c r="T515" s="110"/>
      <c r="U515" s="110"/>
      <c r="V515" s="110"/>
      <c r="W515" s="110"/>
      <c r="X515" s="110"/>
      <c r="Y515" s="110"/>
      <c r="Z515" s="110"/>
      <c r="AA515" s="110"/>
      <c r="AB515" s="110"/>
      <c r="AC515" s="110"/>
      <c r="AD515" s="110"/>
    </row>
    <row r="516" spans="1:30" ht="12.75" customHeight="1" x14ac:dyDescent="0.25">
      <c r="A516" s="110"/>
      <c r="B516" s="110"/>
      <c r="C516" s="110"/>
      <c r="D516" s="110"/>
      <c r="E516" s="110"/>
      <c r="F516" s="110"/>
      <c r="G516" s="110"/>
      <c r="H516" s="110"/>
      <c r="I516" s="110"/>
      <c r="J516" s="110"/>
      <c r="K516" s="110"/>
      <c r="L516" s="110"/>
      <c r="M516" s="110"/>
      <c r="N516" s="110"/>
      <c r="O516" s="110"/>
      <c r="P516" s="110"/>
      <c r="Q516" s="110"/>
      <c r="R516" s="110"/>
      <c r="S516" s="110"/>
      <c r="T516" s="110"/>
      <c r="U516" s="110"/>
      <c r="V516" s="110"/>
      <c r="W516" s="110"/>
      <c r="X516" s="110"/>
      <c r="Y516" s="110"/>
      <c r="Z516" s="110"/>
      <c r="AA516" s="110"/>
      <c r="AB516" s="110"/>
      <c r="AC516" s="110"/>
      <c r="AD516" s="110"/>
    </row>
    <row r="517" spans="1:30" ht="12.75" customHeight="1" x14ac:dyDescent="0.25">
      <c r="A517" s="110"/>
      <c r="B517" s="110"/>
      <c r="C517" s="110"/>
      <c r="D517" s="110"/>
      <c r="E517" s="110"/>
      <c r="F517" s="110"/>
      <c r="G517" s="110"/>
      <c r="H517" s="110"/>
      <c r="I517" s="110"/>
      <c r="J517" s="110"/>
      <c r="K517" s="110"/>
      <c r="L517" s="110"/>
      <c r="M517" s="110"/>
      <c r="N517" s="110"/>
      <c r="O517" s="110"/>
      <c r="P517" s="110"/>
      <c r="Q517" s="110"/>
      <c r="R517" s="110"/>
      <c r="S517" s="110"/>
      <c r="T517" s="110"/>
      <c r="U517" s="110"/>
      <c r="V517" s="110"/>
      <c r="W517" s="110"/>
      <c r="X517" s="110"/>
      <c r="Y517" s="110"/>
      <c r="Z517" s="110"/>
      <c r="AA517" s="110"/>
      <c r="AB517" s="110"/>
      <c r="AC517" s="110"/>
      <c r="AD517" s="110"/>
    </row>
    <row r="518" spans="1:30" ht="12.75" customHeight="1" x14ac:dyDescent="0.25">
      <c r="A518" s="110"/>
      <c r="B518" s="110"/>
      <c r="C518" s="110"/>
      <c r="D518" s="110"/>
      <c r="E518" s="110"/>
      <c r="F518" s="110"/>
      <c r="G518" s="110"/>
      <c r="H518" s="110"/>
      <c r="I518" s="110"/>
      <c r="J518" s="110"/>
      <c r="K518" s="110"/>
      <c r="L518" s="110"/>
      <c r="M518" s="110"/>
      <c r="N518" s="110"/>
      <c r="O518" s="110"/>
      <c r="P518" s="110"/>
      <c r="Q518" s="110"/>
      <c r="R518" s="110"/>
      <c r="S518" s="110"/>
      <c r="T518" s="110"/>
      <c r="U518" s="110"/>
      <c r="V518" s="110"/>
      <c r="W518" s="110"/>
      <c r="X518" s="110"/>
      <c r="Y518" s="110"/>
      <c r="Z518" s="110"/>
      <c r="AA518" s="110"/>
      <c r="AB518" s="110"/>
      <c r="AC518" s="110"/>
      <c r="AD518" s="110"/>
    </row>
    <row r="519" spans="1:30" ht="12.75" customHeight="1" x14ac:dyDescent="0.25">
      <c r="A519" s="110"/>
      <c r="B519" s="110"/>
      <c r="C519" s="110"/>
      <c r="D519" s="110"/>
      <c r="E519" s="110"/>
      <c r="F519" s="110"/>
      <c r="G519" s="110"/>
      <c r="H519" s="110"/>
      <c r="I519" s="110"/>
      <c r="J519" s="110"/>
      <c r="K519" s="110"/>
      <c r="L519" s="110"/>
      <c r="M519" s="110"/>
      <c r="N519" s="110"/>
      <c r="O519" s="110"/>
      <c r="P519" s="110"/>
      <c r="Q519" s="110"/>
      <c r="R519" s="110"/>
      <c r="S519" s="110"/>
      <c r="T519" s="110"/>
      <c r="U519" s="110"/>
      <c r="V519" s="110"/>
      <c r="W519" s="110"/>
      <c r="X519" s="110"/>
      <c r="Y519" s="110"/>
      <c r="Z519" s="110"/>
      <c r="AA519" s="110"/>
      <c r="AB519" s="110"/>
      <c r="AC519" s="110"/>
      <c r="AD519" s="110"/>
    </row>
    <row r="520" spans="1:30" ht="12.75" customHeight="1" x14ac:dyDescent="0.25">
      <c r="A520" s="110"/>
      <c r="B520" s="110"/>
      <c r="C520" s="110"/>
      <c r="D520" s="110"/>
      <c r="E520" s="110"/>
      <c r="F520" s="110"/>
      <c r="G520" s="110"/>
      <c r="H520" s="110"/>
      <c r="I520" s="110"/>
      <c r="J520" s="110"/>
      <c r="K520" s="110"/>
      <c r="L520" s="110"/>
      <c r="M520" s="110"/>
      <c r="N520" s="110"/>
      <c r="O520" s="110"/>
      <c r="P520" s="110"/>
      <c r="Q520" s="110"/>
      <c r="R520" s="110"/>
      <c r="S520" s="110"/>
      <c r="T520" s="110"/>
      <c r="U520" s="110"/>
      <c r="V520" s="110"/>
      <c r="W520" s="110"/>
      <c r="X520" s="110"/>
      <c r="Y520" s="110"/>
      <c r="Z520" s="110"/>
      <c r="AA520" s="110"/>
      <c r="AB520" s="110"/>
      <c r="AC520" s="110"/>
      <c r="AD520" s="110"/>
    </row>
    <row r="521" spans="1:30" ht="12.75" customHeight="1" x14ac:dyDescent="0.25">
      <c r="A521" s="110"/>
      <c r="B521" s="110"/>
      <c r="C521" s="110"/>
      <c r="D521" s="110"/>
      <c r="E521" s="110"/>
      <c r="F521" s="110"/>
      <c r="G521" s="110"/>
      <c r="H521" s="110"/>
      <c r="I521" s="110"/>
      <c r="J521" s="110"/>
      <c r="K521" s="110"/>
      <c r="L521" s="110"/>
      <c r="M521" s="110"/>
      <c r="N521" s="110"/>
      <c r="O521" s="110"/>
      <c r="P521" s="110"/>
      <c r="Q521" s="110"/>
      <c r="R521" s="110"/>
      <c r="S521" s="110"/>
      <c r="T521" s="110"/>
      <c r="U521" s="110"/>
      <c r="V521" s="110"/>
      <c r="W521" s="110"/>
      <c r="X521" s="110"/>
      <c r="Y521" s="110"/>
      <c r="Z521" s="110"/>
      <c r="AA521" s="110"/>
      <c r="AB521" s="110"/>
      <c r="AC521" s="110"/>
      <c r="AD521" s="110"/>
    </row>
    <row r="522" spans="1:30" ht="12.75" customHeight="1" x14ac:dyDescent="0.25">
      <c r="A522" s="110"/>
      <c r="B522" s="110"/>
      <c r="C522" s="110"/>
      <c r="D522" s="110"/>
      <c r="E522" s="110"/>
      <c r="F522" s="110"/>
      <c r="G522" s="110"/>
      <c r="H522" s="110"/>
      <c r="I522" s="110"/>
      <c r="J522" s="110"/>
      <c r="K522" s="110"/>
      <c r="L522" s="110"/>
      <c r="M522" s="110"/>
      <c r="N522" s="110"/>
      <c r="O522" s="110"/>
      <c r="P522" s="110"/>
      <c r="Q522" s="110"/>
      <c r="R522" s="110"/>
      <c r="S522" s="110"/>
      <c r="T522" s="110"/>
      <c r="U522" s="110"/>
      <c r="V522" s="110"/>
      <c r="W522" s="110"/>
      <c r="X522" s="110"/>
      <c r="Y522" s="110"/>
      <c r="Z522" s="110"/>
      <c r="AA522" s="110"/>
      <c r="AB522" s="110"/>
      <c r="AC522" s="110"/>
      <c r="AD522" s="110"/>
    </row>
    <row r="523" spans="1:30" ht="12.75" customHeight="1" x14ac:dyDescent="0.25">
      <c r="A523" s="110"/>
      <c r="B523" s="110"/>
      <c r="C523" s="110"/>
      <c r="D523" s="110"/>
      <c r="E523" s="110"/>
      <c r="F523" s="110"/>
      <c r="G523" s="110"/>
      <c r="H523" s="110"/>
      <c r="I523" s="110"/>
      <c r="J523" s="110"/>
      <c r="K523" s="110"/>
      <c r="L523" s="110"/>
      <c r="M523" s="110"/>
      <c r="N523" s="110"/>
      <c r="O523" s="110"/>
      <c r="P523" s="110"/>
      <c r="Q523" s="110"/>
      <c r="R523" s="110"/>
      <c r="S523" s="110"/>
      <c r="T523" s="110"/>
      <c r="U523" s="110"/>
      <c r="V523" s="110"/>
      <c r="W523" s="110"/>
      <c r="X523" s="110"/>
      <c r="Y523" s="110"/>
      <c r="Z523" s="110"/>
      <c r="AA523" s="110"/>
      <c r="AB523" s="110"/>
      <c r="AC523" s="110"/>
      <c r="AD523" s="110"/>
    </row>
    <row r="524" spans="1:30" ht="12.75" customHeight="1" x14ac:dyDescent="0.25">
      <c r="A524" s="110"/>
      <c r="B524" s="110"/>
      <c r="C524" s="110"/>
      <c r="D524" s="110"/>
      <c r="E524" s="110"/>
      <c r="F524" s="110"/>
      <c r="G524" s="110"/>
      <c r="H524" s="110"/>
      <c r="I524" s="110"/>
      <c r="J524" s="110"/>
      <c r="K524" s="110"/>
      <c r="L524" s="110"/>
      <c r="M524" s="110"/>
      <c r="N524" s="110"/>
      <c r="O524" s="110"/>
      <c r="P524" s="110"/>
      <c r="Q524" s="110"/>
      <c r="R524" s="110"/>
      <c r="S524" s="110"/>
      <c r="T524" s="110"/>
      <c r="U524" s="110"/>
      <c r="V524" s="110"/>
      <c r="W524" s="110"/>
      <c r="X524" s="110"/>
      <c r="Y524" s="110"/>
      <c r="Z524" s="110"/>
      <c r="AA524" s="110"/>
      <c r="AB524" s="110"/>
      <c r="AC524" s="110"/>
      <c r="AD524" s="110"/>
    </row>
    <row r="525" spans="1:30" ht="12.75" customHeight="1" x14ac:dyDescent="0.25">
      <c r="A525" s="110"/>
      <c r="B525" s="110"/>
      <c r="C525" s="110"/>
      <c r="D525" s="110"/>
      <c r="E525" s="110"/>
      <c r="F525" s="110"/>
      <c r="G525" s="110"/>
      <c r="H525" s="110"/>
      <c r="I525" s="110"/>
      <c r="J525" s="110"/>
      <c r="K525" s="110"/>
      <c r="L525" s="110"/>
      <c r="M525" s="110"/>
      <c r="N525" s="110"/>
      <c r="O525" s="110"/>
      <c r="P525" s="110"/>
      <c r="Q525" s="110"/>
      <c r="R525" s="110"/>
      <c r="S525" s="110"/>
      <c r="T525" s="110"/>
      <c r="U525" s="110"/>
      <c r="V525" s="110"/>
      <c r="W525" s="110"/>
      <c r="X525" s="110"/>
      <c r="Y525" s="110"/>
      <c r="Z525" s="110"/>
      <c r="AA525" s="110"/>
      <c r="AB525" s="110"/>
      <c r="AC525" s="110"/>
      <c r="AD525" s="110"/>
    </row>
    <row r="526" spans="1:30" ht="12.75" customHeight="1" x14ac:dyDescent="0.25">
      <c r="A526" s="110"/>
      <c r="B526" s="110"/>
      <c r="C526" s="110"/>
      <c r="D526" s="110"/>
      <c r="E526" s="110"/>
      <c r="F526" s="110"/>
      <c r="G526" s="110"/>
      <c r="H526" s="110"/>
      <c r="I526" s="110"/>
      <c r="J526" s="110"/>
      <c r="K526" s="110"/>
      <c r="L526" s="110"/>
      <c r="M526" s="110"/>
      <c r="N526" s="110"/>
      <c r="O526" s="110"/>
      <c r="P526" s="110"/>
      <c r="Q526" s="110"/>
      <c r="R526" s="110"/>
      <c r="S526" s="110"/>
      <c r="T526" s="110"/>
      <c r="U526" s="110"/>
      <c r="V526" s="110"/>
      <c r="W526" s="110"/>
      <c r="X526" s="110"/>
      <c r="Y526" s="110"/>
      <c r="Z526" s="110"/>
      <c r="AA526" s="110"/>
      <c r="AB526" s="110"/>
      <c r="AC526" s="110"/>
      <c r="AD526" s="110"/>
    </row>
    <row r="527" spans="1:30" ht="12.75" customHeight="1" x14ac:dyDescent="0.25">
      <c r="A527" s="110"/>
      <c r="B527" s="110"/>
      <c r="C527" s="110"/>
      <c r="D527" s="110"/>
      <c r="E527" s="110"/>
      <c r="F527" s="110"/>
      <c r="G527" s="110"/>
      <c r="H527" s="110"/>
      <c r="I527" s="110"/>
      <c r="J527" s="110"/>
      <c r="K527" s="110"/>
      <c r="L527" s="110"/>
      <c r="M527" s="110"/>
      <c r="N527" s="110"/>
      <c r="O527" s="110"/>
      <c r="P527" s="110"/>
      <c r="Q527" s="110"/>
      <c r="R527" s="110"/>
      <c r="S527" s="110"/>
      <c r="T527" s="110"/>
      <c r="U527" s="110"/>
      <c r="V527" s="110"/>
      <c r="W527" s="110"/>
      <c r="X527" s="110"/>
      <c r="Y527" s="110"/>
      <c r="Z527" s="110"/>
      <c r="AA527" s="110"/>
      <c r="AB527" s="110"/>
      <c r="AC527" s="110"/>
      <c r="AD527" s="110"/>
    </row>
    <row r="528" spans="1:30" ht="12.75" customHeight="1" x14ac:dyDescent="0.25">
      <c r="A528" s="110"/>
      <c r="B528" s="110"/>
      <c r="C528" s="110"/>
      <c r="D528" s="110"/>
      <c r="E528" s="110"/>
      <c r="F528" s="110"/>
      <c r="G528" s="110"/>
      <c r="H528" s="110"/>
      <c r="I528" s="110"/>
      <c r="J528" s="110"/>
      <c r="K528" s="110"/>
      <c r="L528" s="110"/>
      <c r="M528" s="110"/>
      <c r="N528" s="110"/>
      <c r="O528" s="110"/>
      <c r="P528" s="110"/>
      <c r="Q528" s="110"/>
      <c r="R528" s="110"/>
      <c r="S528" s="110"/>
      <c r="T528" s="110"/>
      <c r="U528" s="110"/>
      <c r="V528" s="110"/>
      <c r="W528" s="110"/>
      <c r="X528" s="110"/>
      <c r="Y528" s="110"/>
      <c r="Z528" s="110"/>
      <c r="AA528" s="110"/>
      <c r="AB528" s="110"/>
      <c r="AC528" s="110"/>
      <c r="AD528" s="110"/>
    </row>
    <row r="529" spans="1:30" ht="12.75" customHeight="1" x14ac:dyDescent="0.25">
      <c r="A529" s="110"/>
      <c r="B529" s="110"/>
      <c r="C529" s="110"/>
      <c r="D529" s="110"/>
      <c r="E529" s="110"/>
      <c r="F529" s="110"/>
      <c r="G529" s="110"/>
      <c r="H529" s="110"/>
      <c r="I529" s="110"/>
      <c r="J529" s="110"/>
      <c r="K529" s="110"/>
      <c r="L529" s="110"/>
      <c r="M529" s="110"/>
      <c r="N529" s="110"/>
      <c r="O529" s="110"/>
      <c r="P529" s="110"/>
      <c r="Q529" s="110"/>
      <c r="R529" s="110"/>
      <c r="S529" s="110"/>
      <c r="T529" s="110"/>
      <c r="U529" s="110"/>
      <c r="V529" s="110"/>
      <c r="W529" s="110"/>
      <c r="X529" s="110"/>
      <c r="Y529" s="110"/>
      <c r="Z529" s="110"/>
      <c r="AA529" s="110"/>
      <c r="AB529" s="110"/>
      <c r="AC529" s="110"/>
      <c r="AD529" s="110"/>
    </row>
    <row r="530" spans="1:30" ht="12.75" customHeight="1" x14ac:dyDescent="0.25">
      <c r="A530" s="110"/>
      <c r="B530" s="110"/>
      <c r="C530" s="110"/>
      <c r="D530" s="110"/>
      <c r="E530" s="110"/>
      <c r="F530" s="110"/>
      <c r="G530" s="110"/>
      <c r="H530" s="110"/>
      <c r="I530" s="110"/>
      <c r="J530" s="110"/>
      <c r="K530" s="110"/>
      <c r="L530" s="110"/>
      <c r="M530" s="110"/>
      <c r="N530" s="110"/>
      <c r="O530" s="110"/>
      <c r="P530" s="110"/>
      <c r="Q530" s="110"/>
      <c r="R530" s="110"/>
      <c r="S530" s="110"/>
      <c r="T530" s="110"/>
      <c r="U530" s="110"/>
      <c r="V530" s="110"/>
      <c r="W530" s="110"/>
      <c r="X530" s="110"/>
      <c r="Y530" s="110"/>
      <c r="Z530" s="110"/>
      <c r="AA530" s="110"/>
      <c r="AB530" s="110"/>
      <c r="AC530" s="110"/>
      <c r="AD530" s="110"/>
    </row>
    <row r="531" spans="1:30" ht="12.75" customHeight="1" x14ac:dyDescent="0.25">
      <c r="A531" s="110"/>
      <c r="B531" s="110"/>
      <c r="C531" s="110"/>
      <c r="D531" s="110"/>
      <c r="E531" s="110"/>
      <c r="F531" s="110"/>
      <c r="G531" s="110"/>
      <c r="H531" s="110"/>
      <c r="I531" s="110"/>
      <c r="J531" s="110"/>
      <c r="K531" s="110"/>
      <c r="L531" s="110"/>
      <c r="M531" s="110"/>
      <c r="N531" s="110"/>
      <c r="O531" s="110"/>
      <c r="P531" s="110"/>
      <c r="Q531" s="110"/>
      <c r="R531" s="110"/>
      <c r="S531" s="110"/>
      <c r="T531" s="110"/>
      <c r="U531" s="110"/>
      <c r="V531" s="110"/>
      <c r="W531" s="110"/>
      <c r="X531" s="110"/>
      <c r="Y531" s="110"/>
      <c r="Z531" s="110"/>
      <c r="AA531" s="110"/>
      <c r="AB531" s="110"/>
      <c r="AC531" s="110"/>
      <c r="AD531" s="110"/>
    </row>
    <row r="532" spans="1:30" ht="12.75" customHeight="1" x14ac:dyDescent="0.25">
      <c r="A532" s="110"/>
      <c r="B532" s="110"/>
      <c r="C532" s="110"/>
      <c r="D532" s="110"/>
      <c r="E532" s="110"/>
      <c r="F532" s="110"/>
      <c r="G532" s="110"/>
      <c r="H532" s="110"/>
      <c r="I532" s="110"/>
      <c r="J532" s="110"/>
      <c r="K532" s="110"/>
      <c r="L532" s="110"/>
      <c r="M532" s="110"/>
      <c r="N532" s="110"/>
      <c r="O532" s="110"/>
      <c r="P532" s="110"/>
      <c r="Q532" s="110"/>
      <c r="R532" s="110"/>
      <c r="S532" s="110"/>
      <c r="T532" s="110"/>
      <c r="U532" s="110"/>
      <c r="V532" s="110"/>
      <c r="W532" s="110"/>
      <c r="X532" s="110"/>
      <c r="Y532" s="110"/>
      <c r="Z532" s="110"/>
      <c r="AA532" s="110"/>
      <c r="AB532" s="110"/>
      <c r="AC532" s="110"/>
      <c r="AD532" s="110"/>
    </row>
    <row r="533" spans="1:30" ht="12.75" customHeight="1" x14ac:dyDescent="0.25">
      <c r="A533" s="110"/>
      <c r="B533" s="110"/>
      <c r="C533" s="110"/>
      <c r="D533" s="110"/>
      <c r="E533" s="110"/>
      <c r="F533" s="110"/>
      <c r="G533" s="110"/>
      <c r="H533" s="110"/>
      <c r="I533" s="110"/>
      <c r="J533" s="110"/>
      <c r="K533" s="110"/>
      <c r="L533" s="110"/>
      <c r="M533" s="110"/>
      <c r="N533" s="110"/>
      <c r="O533" s="110"/>
      <c r="P533" s="110"/>
      <c r="Q533" s="110"/>
      <c r="R533" s="110"/>
      <c r="S533" s="110"/>
      <c r="T533" s="110"/>
      <c r="U533" s="110"/>
      <c r="V533" s="110"/>
      <c r="W533" s="110"/>
      <c r="X533" s="110"/>
      <c r="Y533" s="110"/>
      <c r="Z533" s="110"/>
      <c r="AA533" s="110"/>
      <c r="AB533" s="110"/>
      <c r="AC533" s="110"/>
      <c r="AD533" s="110"/>
    </row>
    <row r="534" spans="1:30" ht="12.75" customHeight="1" x14ac:dyDescent="0.25">
      <c r="A534" s="110"/>
      <c r="B534" s="110"/>
      <c r="C534" s="110"/>
      <c r="D534" s="110"/>
      <c r="E534" s="110"/>
      <c r="F534" s="110"/>
      <c r="G534" s="110"/>
      <c r="H534" s="110"/>
      <c r="I534" s="110"/>
      <c r="J534" s="110"/>
      <c r="K534" s="110"/>
      <c r="L534" s="110"/>
      <c r="M534" s="110"/>
      <c r="N534" s="110"/>
      <c r="O534" s="110"/>
      <c r="P534" s="110"/>
      <c r="Q534" s="110"/>
      <c r="R534" s="110"/>
      <c r="S534" s="110"/>
      <c r="T534" s="110"/>
      <c r="U534" s="110"/>
      <c r="V534" s="110"/>
      <c r="W534" s="110"/>
      <c r="X534" s="110"/>
      <c r="Y534" s="110"/>
      <c r="Z534" s="110"/>
      <c r="AA534" s="110"/>
      <c r="AB534" s="110"/>
      <c r="AC534" s="110"/>
      <c r="AD534" s="110"/>
    </row>
    <row r="535" spans="1:30" ht="12.75" customHeight="1" x14ac:dyDescent="0.25">
      <c r="A535" s="110"/>
      <c r="B535" s="110"/>
      <c r="C535" s="110"/>
      <c r="D535" s="110"/>
      <c r="E535" s="110"/>
      <c r="F535" s="110"/>
      <c r="G535" s="110"/>
      <c r="H535" s="110"/>
      <c r="I535" s="110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</row>
    <row r="536" spans="1:30" ht="12.75" customHeight="1" x14ac:dyDescent="0.25">
      <c r="A536" s="110"/>
      <c r="B536" s="110"/>
      <c r="C536" s="110"/>
      <c r="D536" s="110"/>
      <c r="E536" s="110"/>
      <c r="F536" s="110"/>
      <c r="G536" s="110"/>
      <c r="H536" s="110"/>
      <c r="I536" s="110"/>
      <c r="J536" s="110"/>
      <c r="K536" s="110"/>
      <c r="L536" s="110"/>
      <c r="M536" s="110"/>
      <c r="N536" s="110"/>
      <c r="O536" s="110"/>
      <c r="P536" s="110"/>
      <c r="Q536" s="110"/>
      <c r="R536" s="110"/>
      <c r="S536" s="110"/>
      <c r="T536" s="110"/>
      <c r="U536" s="110"/>
      <c r="V536" s="110"/>
      <c r="W536" s="110"/>
      <c r="X536" s="110"/>
      <c r="Y536" s="110"/>
      <c r="Z536" s="110"/>
      <c r="AA536" s="110"/>
      <c r="AB536" s="110"/>
      <c r="AC536" s="110"/>
      <c r="AD536" s="110"/>
    </row>
    <row r="537" spans="1:30" ht="12.75" customHeight="1" x14ac:dyDescent="0.25">
      <c r="A537" s="110"/>
      <c r="B537" s="110"/>
      <c r="C537" s="110"/>
      <c r="D537" s="110"/>
      <c r="E537" s="110"/>
      <c r="F537" s="110"/>
      <c r="G537" s="110"/>
      <c r="H537" s="110"/>
      <c r="I537" s="110"/>
      <c r="J537" s="110"/>
      <c r="K537" s="110"/>
      <c r="L537" s="110"/>
      <c r="M537" s="110"/>
      <c r="N537" s="110"/>
      <c r="O537" s="110"/>
      <c r="P537" s="110"/>
      <c r="Q537" s="110"/>
      <c r="R537" s="110"/>
      <c r="S537" s="110"/>
      <c r="T537" s="110"/>
      <c r="U537" s="110"/>
      <c r="V537" s="110"/>
      <c r="W537" s="110"/>
      <c r="X537" s="110"/>
      <c r="Y537" s="110"/>
      <c r="Z537" s="110"/>
      <c r="AA537" s="110"/>
      <c r="AB537" s="110"/>
      <c r="AC537" s="110"/>
      <c r="AD537" s="110"/>
    </row>
    <row r="538" spans="1:30" ht="12.75" customHeight="1" x14ac:dyDescent="0.25">
      <c r="A538" s="110"/>
      <c r="B538" s="110"/>
      <c r="C538" s="110"/>
      <c r="D538" s="110"/>
      <c r="E538" s="110"/>
      <c r="F538" s="110"/>
      <c r="G538" s="110"/>
      <c r="H538" s="110"/>
      <c r="I538" s="110"/>
      <c r="J538" s="110"/>
      <c r="K538" s="110"/>
      <c r="L538" s="110"/>
      <c r="M538" s="110"/>
      <c r="N538" s="110"/>
      <c r="O538" s="110"/>
      <c r="P538" s="110"/>
      <c r="Q538" s="110"/>
      <c r="R538" s="110"/>
      <c r="S538" s="110"/>
      <c r="T538" s="110"/>
      <c r="U538" s="110"/>
      <c r="V538" s="110"/>
      <c r="W538" s="110"/>
      <c r="X538" s="110"/>
      <c r="Y538" s="110"/>
      <c r="Z538" s="110"/>
      <c r="AA538" s="110"/>
      <c r="AB538" s="110"/>
      <c r="AC538" s="110"/>
      <c r="AD538" s="110"/>
    </row>
    <row r="539" spans="1:30" ht="12.75" customHeight="1" x14ac:dyDescent="0.25">
      <c r="A539" s="110"/>
      <c r="B539" s="110"/>
      <c r="C539" s="110"/>
      <c r="D539" s="110"/>
      <c r="E539" s="110"/>
      <c r="F539" s="110"/>
      <c r="G539" s="110"/>
      <c r="H539" s="110"/>
      <c r="I539" s="110"/>
      <c r="J539" s="110"/>
      <c r="K539" s="110"/>
      <c r="L539" s="110"/>
      <c r="M539" s="110"/>
      <c r="N539" s="110"/>
      <c r="O539" s="110"/>
      <c r="P539" s="110"/>
      <c r="Q539" s="110"/>
      <c r="R539" s="110"/>
      <c r="S539" s="110"/>
      <c r="T539" s="110"/>
      <c r="U539" s="110"/>
      <c r="V539" s="110"/>
      <c r="W539" s="110"/>
      <c r="X539" s="110"/>
      <c r="Y539" s="110"/>
      <c r="Z539" s="110"/>
      <c r="AA539" s="110"/>
      <c r="AB539" s="110"/>
      <c r="AC539" s="110"/>
      <c r="AD539" s="110"/>
    </row>
    <row r="540" spans="1:30" ht="12.75" customHeight="1" x14ac:dyDescent="0.25">
      <c r="A540" s="110"/>
      <c r="B540" s="110"/>
      <c r="C540" s="110"/>
      <c r="D540" s="110"/>
      <c r="E540" s="110"/>
      <c r="F540" s="110"/>
      <c r="G540" s="110"/>
      <c r="H540" s="110"/>
      <c r="I540" s="110"/>
      <c r="J540" s="110"/>
      <c r="K540" s="110"/>
      <c r="L540" s="110"/>
      <c r="M540" s="110"/>
      <c r="N540" s="110"/>
      <c r="O540" s="110"/>
      <c r="P540" s="110"/>
      <c r="Q540" s="110"/>
      <c r="R540" s="110"/>
      <c r="S540" s="110"/>
      <c r="T540" s="110"/>
      <c r="U540" s="110"/>
      <c r="V540" s="110"/>
      <c r="W540" s="110"/>
      <c r="X540" s="110"/>
      <c r="Y540" s="110"/>
      <c r="Z540" s="110"/>
      <c r="AA540" s="110"/>
      <c r="AB540" s="110"/>
      <c r="AC540" s="110"/>
      <c r="AD540" s="110"/>
    </row>
    <row r="541" spans="1:30" ht="12.75" customHeight="1" x14ac:dyDescent="0.25">
      <c r="A541" s="110"/>
      <c r="B541" s="110"/>
      <c r="C541" s="110"/>
      <c r="D541" s="110"/>
      <c r="E541" s="110"/>
      <c r="F541" s="110"/>
      <c r="G541" s="110"/>
      <c r="H541" s="110"/>
      <c r="I541" s="110"/>
      <c r="J541" s="110"/>
      <c r="K541" s="110"/>
      <c r="L541" s="110"/>
      <c r="M541" s="110"/>
      <c r="N541" s="110"/>
      <c r="O541" s="110"/>
      <c r="P541" s="110"/>
      <c r="Q541" s="110"/>
      <c r="R541" s="110"/>
      <c r="S541" s="110"/>
      <c r="T541" s="110"/>
      <c r="U541" s="110"/>
      <c r="V541" s="110"/>
      <c r="W541" s="110"/>
      <c r="X541" s="110"/>
      <c r="Y541" s="110"/>
      <c r="Z541" s="110"/>
      <c r="AA541" s="110"/>
      <c r="AB541" s="110"/>
      <c r="AC541" s="110"/>
      <c r="AD541" s="110"/>
    </row>
    <row r="542" spans="1:30" ht="12.75" customHeight="1" x14ac:dyDescent="0.25">
      <c r="A542" s="110"/>
      <c r="B542" s="110"/>
      <c r="C542" s="110"/>
      <c r="D542" s="110"/>
      <c r="E542" s="110"/>
      <c r="F542" s="110"/>
      <c r="G542" s="110"/>
      <c r="H542" s="110"/>
      <c r="I542" s="110"/>
      <c r="J542" s="110"/>
      <c r="K542" s="110"/>
      <c r="L542" s="110"/>
      <c r="M542" s="110"/>
      <c r="N542" s="110"/>
      <c r="O542" s="110"/>
      <c r="P542" s="110"/>
      <c r="Q542" s="110"/>
      <c r="R542" s="110"/>
      <c r="S542" s="110"/>
      <c r="T542" s="110"/>
      <c r="U542" s="110"/>
      <c r="V542" s="110"/>
      <c r="W542" s="110"/>
      <c r="X542" s="110"/>
      <c r="Y542" s="110"/>
      <c r="Z542" s="110"/>
      <c r="AA542" s="110"/>
      <c r="AB542" s="110"/>
      <c r="AC542" s="110"/>
      <c r="AD542" s="110"/>
    </row>
    <row r="543" spans="1:30" ht="12.75" customHeight="1" x14ac:dyDescent="0.25">
      <c r="A543" s="110"/>
      <c r="B543" s="110"/>
      <c r="C543" s="110"/>
      <c r="D543" s="110"/>
      <c r="E543" s="110"/>
      <c r="F543" s="110"/>
      <c r="G543" s="110"/>
      <c r="H543" s="110"/>
      <c r="I543" s="110"/>
      <c r="J543" s="110"/>
      <c r="K543" s="110"/>
      <c r="L543" s="110"/>
      <c r="M543" s="110"/>
      <c r="N543" s="110"/>
      <c r="O543" s="110"/>
      <c r="P543" s="110"/>
      <c r="Q543" s="110"/>
      <c r="R543" s="110"/>
      <c r="S543" s="110"/>
      <c r="T543" s="110"/>
      <c r="U543" s="110"/>
      <c r="V543" s="110"/>
      <c r="W543" s="110"/>
      <c r="X543" s="110"/>
      <c r="Y543" s="110"/>
      <c r="Z543" s="110"/>
      <c r="AA543" s="110"/>
      <c r="AB543" s="110"/>
      <c r="AC543" s="110"/>
      <c r="AD543" s="110"/>
    </row>
    <row r="544" spans="1:30" ht="12.75" customHeight="1" x14ac:dyDescent="0.25">
      <c r="A544" s="110"/>
      <c r="B544" s="110"/>
      <c r="C544" s="110"/>
      <c r="D544" s="110"/>
      <c r="E544" s="110"/>
      <c r="F544" s="110"/>
      <c r="G544" s="110"/>
      <c r="H544" s="110"/>
      <c r="I544" s="110"/>
      <c r="J544" s="110"/>
      <c r="K544" s="110"/>
      <c r="L544" s="110"/>
      <c r="M544" s="110"/>
      <c r="N544" s="110"/>
      <c r="O544" s="110"/>
      <c r="P544" s="110"/>
      <c r="Q544" s="110"/>
      <c r="R544" s="110"/>
      <c r="S544" s="110"/>
      <c r="T544" s="110"/>
      <c r="U544" s="110"/>
      <c r="V544" s="110"/>
      <c r="W544" s="110"/>
      <c r="X544" s="110"/>
      <c r="Y544" s="110"/>
      <c r="Z544" s="110"/>
      <c r="AA544" s="110"/>
      <c r="AB544" s="110"/>
      <c r="AC544" s="110"/>
      <c r="AD544" s="110"/>
    </row>
    <row r="545" spans="1:30" ht="12.75" customHeight="1" x14ac:dyDescent="0.25">
      <c r="A545" s="110"/>
      <c r="B545" s="110"/>
      <c r="C545" s="110"/>
      <c r="D545" s="110"/>
      <c r="E545" s="110"/>
      <c r="F545" s="110"/>
      <c r="G545" s="110"/>
      <c r="H545" s="110"/>
      <c r="I545" s="110"/>
      <c r="J545" s="110"/>
      <c r="K545" s="110"/>
      <c r="L545" s="110"/>
      <c r="M545" s="110"/>
      <c r="N545" s="110"/>
      <c r="O545" s="110"/>
      <c r="P545" s="110"/>
      <c r="Q545" s="110"/>
      <c r="R545" s="110"/>
      <c r="S545" s="110"/>
      <c r="T545" s="110"/>
      <c r="U545" s="110"/>
      <c r="V545" s="110"/>
      <c r="W545" s="110"/>
      <c r="X545" s="110"/>
      <c r="Y545" s="110"/>
      <c r="Z545" s="110"/>
      <c r="AA545" s="110"/>
      <c r="AB545" s="110"/>
      <c r="AC545" s="110"/>
      <c r="AD545" s="110"/>
    </row>
    <row r="546" spans="1:30" ht="12.75" customHeight="1" x14ac:dyDescent="0.25">
      <c r="A546" s="110"/>
      <c r="B546" s="110"/>
      <c r="C546" s="110"/>
      <c r="D546" s="110"/>
      <c r="E546" s="110"/>
      <c r="F546" s="110"/>
      <c r="G546" s="110"/>
      <c r="H546" s="110"/>
      <c r="I546" s="110"/>
      <c r="J546" s="110"/>
      <c r="K546" s="110"/>
      <c r="L546" s="110"/>
      <c r="M546" s="110"/>
      <c r="N546" s="110"/>
      <c r="O546" s="110"/>
      <c r="P546" s="110"/>
      <c r="Q546" s="110"/>
      <c r="R546" s="110"/>
      <c r="S546" s="110"/>
      <c r="T546" s="110"/>
      <c r="U546" s="110"/>
      <c r="V546" s="110"/>
      <c r="W546" s="110"/>
      <c r="X546" s="110"/>
      <c r="Y546" s="110"/>
      <c r="Z546" s="110"/>
      <c r="AA546" s="110"/>
      <c r="AB546" s="110"/>
      <c r="AC546" s="110"/>
      <c r="AD546" s="110"/>
    </row>
    <row r="547" spans="1:30" ht="12.75" customHeight="1" x14ac:dyDescent="0.25">
      <c r="A547" s="110"/>
      <c r="B547" s="110"/>
      <c r="C547" s="110"/>
      <c r="D547" s="110"/>
      <c r="E547" s="110"/>
      <c r="F547" s="110"/>
      <c r="G547" s="110"/>
      <c r="H547" s="110"/>
      <c r="I547" s="110"/>
      <c r="J547" s="110"/>
      <c r="K547" s="110"/>
      <c r="L547" s="110"/>
      <c r="M547" s="110"/>
      <c r="N547" s="110"/>
      <c r="O547" s="110"/>
      <c r="P547" s="110"/>
      <c r="Q547" s="110"/>
      <c r="R547" s="110"/>
      <c r="S547" s="110"/>
      <c r="T547" s="110"/>
      <c r="U547" s="110"/>
      <c r="V547" s="110"/>
      <c r="W547" s="110"/>
      <c r="X547" s="110"/>
      <c r="Y547" s="110"/>
      <c r="Z547" s="110"/>
      <c r="AA547" s="110"/>
      <c r="AB547" s="110"/>
      <c r="AC547" s="110"/>
      <c r="AD547" s="110"/>
    </row>
    <row r="548" spans="1:30" ht="12.75" customHeight="1" x14ac:dyDescent="0.25">
      <c r="A548" s="110"/>
      <c r="B548" s="110"/>
      <c r="C548" s="110"/>
      <c r="D548" s="110"/>
      <c r="E548" s="110"/>
      <c r="F548" s="110"/>
      <c r="G548" s="110"/>
      <c r="H548" s="110"/>
      <c r="I548" s="110"/>
      <c r="J548" s="110"/>
      <c r="K548" s="110"/>
      <c r="L548" s="110"/>
      <c r="M548" s="110"/>
      <c r="N548" s="110"/>
      <c r="O548" s="110"/>
      <c r="P548" s="110"/>
      <c r="Q548" s="110"/>
      <c r="R548" s="110"/>
      <c r="S548" s="110"/>
      <c r="T548" s="110"/>
      <c r="U548" s="110"/>
      <c r="V548" s="110"/>
      <c r="W548" s="110"/>
      <c r="X548" s="110"/>
      <c r="Y548" s="110"/>
      <c r="Z548" s="110"/>
      <c r="AA548" s="110"/>
      <c r="AB548" s="110"/>
      <c r="AC548" s="110"/>
      <c r="AD548" s="110"/>
    </row>
    <row r="549" spans="1:30" ht="12.75" customHeight="1" x14ac:dyDescent="0.25">
      <c r="A549" s="110"/>
      <c r="B549" s="110"/>
      <c r="C549" s="110"/>
      <c r="D549" s="110"/>
      <c r="E549" s="110"/>
      <c r="F549" s="110"/>
      <c r="G549" s="110"/>
      <c r="H549" s="110"/>
      <c r="I549" s="110"/>
      <c r="J549" s="110"/>
      <c r="K549" s="110"/>
      <c r="L549" s="110"/>
      <c r="M549" s="110"/>
      <c r="N549" s="110"/>
      <c r="O549" s="110"/>
      <c r="P549" s="110"/>
      <c r="Q549" s="110"/>
      <c r="R549" s="110"/>
      <c r="S549" s="110"/>
      <c r="T549" s="110"/>
      <c r="U549" s="110"/>
      <c r="V549" s="110"/>
      <c r="W549" s="110"/>
      <c r="X549" s="110"/>
      <c r="Y549" s="110"/>
      <c r="Z549" s="110"/>
      <c r="AA549" s="110"/>
      <c r="AB549" s="110"/>
      <c r="AC549" s="110"/>
      <c r="AD549" s="110"/>
    </row>
    <row r="550" spans="1:30" ht="12.75" customHeight="1" x14ac:dyDescent="0.25">
      <c r="A550" s="110"/>
      <c r="B550" s="110"/>
      <c r="C550" s="110"/>
      <c r="D550" s="110"/>
      <c r="E550" s="110"/>
      <c r="F550" s="110"/>
      <c r="G550" s="110"/>
      <c r="H550" s="110"/>
      <c r="I550" s="110"/>
      <c r="J550" s="110"/>
      <c r="K550" s="110"/>
      <c r="L550" s="110"/>
      <c r="M550" s="110"/>
      <c r="N550" s="110"/>
      <c r="O550" s="110"/>
      <c r="P550" s="110"/>
      <c r="Q550" s="110"/>
      <c r="R550" s="110"/>
      <c r="S550" s="110"/>
      <c r="T550" s="110"/>
      <c r="U550" s="110"/>
      <c r="V550" s="110"/>
      <c r="W550" s="110"/>
      <c r="X550" s="110"/>
      <c r="Y550" s="110"/>
      <c r="Z550" s="110"/>
      <c r="AA550" s="110"/>
      <c r="AB550" s="110"/>
      <c r="AC550" s="110"/>
      <c r="AD550" s="110"/>
    </row>
    <row r="551" spans="1:30" ht="12.75" customHeight="1" x14ac:dyDescent="0.25">
      <c r="A551" s="110"/>
      <c r="B551" s="110"/>
      <c r="C551" s="110"/>
      <c r="D551" s="110"/>
      <c r="E551" s="110"/>
      <c r="F551" s="110"/>
      <c r="G551" s="110"/>
      <c r="H551" s="110"/>
      <c r="I551" s="110"/>
      <c r="J551" s="110"/>
      <c r="K551" s="110"/>
      <c r="L551" s="110"/>
      <c r="M551" s="110"/>
      <c r="N551" s="110"/>
      <c r="O551" s="110"/>
      <c r="P551" s="110"/>
      <c r="Q551" s="110"/>
      <c r="R551" s="110"/>
      <c r="S551" s="110"/>
      <c r="T551" s="110"/>
      <c r="U551" s="110"/>
      <c r="V551" s="110"/>
      <c r="W551" s="110"/>
      <c r="X551" s="110"/>
      <c r="Y551" s="110"/>
      <c r="Z551" s="110"/>
      <c r="AA551" s="110"/>
      <c r="AB551" s="110"/>
      <c r="AC551" s="110"/>
      <c r="AD551" s="110"/>
    </row>
    <row r="552" spans="1:30" ht="12.75" customHeight="1" x14ac:dyDescent="0.25">
      <c r="A552" s="110"/>
      <c r="B552" s="110"/>
      <c r="C552" s="110"/>
      <c r="D552" s="110"/>
      <c r="E552" s="110"/>
      <c r="F552" s="110"/>
      <c r="G552" s="110"/>
      <c r="H552" s="110"/>
      <c r="I552" s="110"/>
      <c r="J552" s="110"/>
      <c r="K552" s="110"/>
      <c r="L552" s="110"/>
      <c r="M552" s="110"/>
      <c r="N552" s="110"/>
      <c r="O552" s="110"/>
      <c r="P552" s="110"/>
      <c r="Q552" s="110"/>
      <c r="R552" s="110"/>
      <c r="S552" s="110"/>
      <c r="T552" s="110"/>
      <c r="U552" s="110"/>
      <c r="V552" s="110"/>
      <c r="W552" s="110"/>
      <c r="X552" s="110"/>
      <c r="Y552" s="110"/>
      <c r="Z552" s="110"/>
      <c r="AA552" s="110"/>
      <c r="AB552" s="110"/>
      <c r="AC552" s="110"/>
      <c r="AD552" s="110"/>
    </row>
    <row r="553" spans="1:30" ht="12.75" customHeight="1" x14ac:dyDescent="0.25">
      <c r="A553" s="110"/>
      <c r="B553" s="110"/>
      <c r="C553" s="110"/>
      <c r="D553" s="110"/>
      <c r="E553" s="110"/>
      <c r="F553" s="110"/>
      <c r="G553" s="110"/>
      <c r="H553" s="110"/>
      <c r="I553" s="110"/>
      <c r="J553" s="110"/>
      <c r="K553" s="110"/>
      <c r="L553" s="110"/>
      <c r="M553" s="110"/>
      <c r="N553" s="110"/>
      <c r="O553" s="110"/>
      <c r="P553" s="110"/>
      <c r="Q553" s="110"/>
      <c r="R553" s="110"/>
      <c r="S553" s="110"/>
      <c r="T553" s="110"/>
      <c r="U553" s="110"/>
      <c r="V553" s="110"/>
      <c r="W553" s="110"/>
      <c r="X553" s="110"/>
      <c r="Y553" s="110"/>
      <c r="Z553" s="110"/>
      <c r="AA553" s="110"/>
      <c r="AB553" s="110"/>
      <c r="AC553" s="110"/>
      <c r="AD553" s="110"/>
    </row>
    <row r="554" spans="1:30" ht="12.75" customHeight="1" x14ac:dyDescent="0.25">
      <c r="A554" s="110"/>
      <c r="B554" s="110"/>
      <c r="C554" s="110"/>
      <c r="D554" s="110"/>
      <c r="E554" s="110"/>
      <c r="F554" s="110"/>
      <c r="G554" s="110"/>
      <c r="H554" s="110"/>
      <c r="I554" s="110"/>
      <c r="J554" s="110"/>
      <c r="K554" s="110"/>
      <c r="L554" s="110"/>
      <c r="M554" s="110"/>
      <c r="N554" s="110"/>
      <c r="O554" s="110"/>
      <c r="P554" s="110"/>
      <c r="Q554" s="110"/>
      <c r="R554" s="110"/>
      <c r="S554" s="110"/>
      <c r="T554" s="110"/>
      <c r="U554" s="110"/>
      <c r="V554" s="110"/>
      <c r="W554" s="110"/>
      <c r="X554" s="110"/>
      <c r="Y554" s="110"/>
      <c r="Z554" s="110"/>
      <c r="AA554" s="110"/>
      <c r="AB554" s="110"/>
      <c r="AC554" s="110"/>
      <c r="AD554" s="110"/>
    </row>
    <row r="555" spans="1:30" ht="12.75" customHeight="1" x14ac:dyDescent="0.25">
      <c r="A555" s="110"/>
      <c r="B555" s="110"/>
      <c r="C555" s="110"/>
      <c r="D555" s="110"/>
      <c r="E555" s="110"/>
      <c r="F555" s="110"/>
      <c r="G555" s="110"/>
      <c r="H555" s="110"/>
      <c r="I555" s="110"/>
      <c r="J555" s="110"/>
      <c r="K555" s="110"/>
      <c r="L555" s="110"/>
      <c r="M555" s="110"/>
      <c r="N555" s="110"/>
      <c r="O555" s="110"/>
      <c r="P555" s="110"/>
      <c r="Q555" s="110"/>
      <c r="R555" s="110"/>
      <c r="S555" s="110"/>
      <c r="T555" s="110"/>
      <c r="U555" s="110"/>
      <c r="V555" s="110"/>
      <c r="W555" s="110"/>
      <c r="X555" s="110"/>
      <c r="Y555" s="110"/>
      <c r="Z555" s="110"/>
      <c r="AA555" s="110"/>
      <c r="AB555" s="110"/>
      <c r="AC555" s="110"/>
      <c r="AD555" s="110"/>
    </row>
    <row r="556" spans="1:30" ht="12.75" customHeight="1" x14ac:dyDescent="0.25">
      <c r="A556" s="110"/>
      <c r="B556" s="110"/>
      <c r="C556" s="110"/>
      <c r="D556" s="110"/>
      <c r="E556" s="110"/>
      <c r="F556" s="110"/>
      <c r="G556" s="110"/>
      <c r="H556" s="110"/>
      <c r="I556" s="110"/>
      <c r="J556" s="110"/>
      <c r="K556" s="110"/>
      <c r="L556" s="110"/>
      <c r="M556" s="110"/>
      <c r="N556" s="110"/>
      <c r="O556" s="110"/>
      <c r="P556" s="110"/>
      <c r="Q556" s="110"/>
      <c r="R556" s="110"/>
      <c r="S556" s="110"/>
      <c r="T556" s="110"/>
      <c r="U556" s="110"/>
      <c r="V556" s="110"/>
      <c r="W556" s="110"/>
      <c r="X556" s="110"/>
      <c r="Y556" s="110"/>
      <c r="Z556" s="110"/>
      <c r="AA556" s="110"/>
      <c r="AB556" s="110"/>
      <c r="AC556" s="110"/>
      <c r="AD556" s="110"/>
    </row>
    <row r="557" spans="1:30" ht="12.75" customHeight="1" x14ac:dyDescent="0.25">
      <c r="A557" s="110"/>
      <c r="B557" s="110"/>
      <c r="C557" s="110"/>
      <c r="D557" s="110"/>
      <c r="E557" s="110"/>
      <c r="F557" s="110"/>
      <c r="G557" s="110"/>
      <c r="H557" s="110"/>
      <c r="I557" s="110"/>
      <c r="J557" s="110"/>
      <c r="K557" s="110"/>
      <c r="L557" s="110"/>
      <c r="M557" s="110"/>
      <c r="N557" s="110"/>
      <c r="O557" s="110"/>
      <c r="P557" s="110"/>
      <c r="Q557" s="110"/>
      <c r="R557" s="110"/>
      <c r="S557" s="110"/>
      <c r="T557" s="110"/>
      <c r="U557" s="110"/>
      <c r="V557" s="110"/>
      <c r="W557" s="110"/>
      <c r="X557" s="110"/>
      <c r="Y557" s="110"/>
      <c r="Z557" s="110"/>
      <c r="AA557" s="110"/>
      <c r="AB557" s="110"/>
      <c r="AC557" s="110"/>
      <c r="AD557" s="110"/>
    </row>
    <row r="558" spans="1:30" ht="12.75" customHeight="1" x14ac:dyDescent="0.25">
      <c r="A558" s="110"/>
      <c r="B558" s="110"/>
      <c r="C558" s="110"/>
      <c r="D558" s="110"/>
      <c r="E558" s="110"/>
      <c r="F558" s="110"/>
      <c r="G558" s="110"/>
      <c r="H558" s="110"/>
      <c r="I558" s="110"/>
      <c r="J558" s="110"/>
      <c r="K558" s="110"/>
      <c r="L558" s="110"/>
      <c r="M558" s="110"/>
      <c r="N558" s="110"/>
      <c r="O558" s="110"/>
      <c r="P558" s="110"/>
      <c r="Q558" s="110"/>
      <c r="R558" s="110"/>
      <c r="S558" s="110"/>
      <c r="T558" s="110"/>
      <c r="U558" s="110"/>
      <c r="V558" s="110"/>
      <c r="W558" s="110"/>
      <c r="X558" s="110"/>
      <c r="Y558" s="110"/>
      <c r="Z558" s="110"/>
      <c r="AA558" s="110"/>
      <c r="AB558" s="110"/>
      <c r="AC558" s="110"/>
      <c r="AD558" s="110"/>
    </row>
    <row r="559" spans="1:30" ht="12.75" customHeight="1" x14ac:dyDescent="0.25">
      <c r="A559" s="110"/>
      <c r="B559" s="110"/>
      <c r="C559" s="110"/>
      <c r="D559" s="110"/>
      <c r="E559" s="110"/>
      <c r="F559" s="110"/>
      <c r="G559" s="110"/>
      <c r="H559" s="110"/>
      <c r="I559" s="110"/>
      <c r="J559" s="110"/>
      <c r="K559" s="110"/>
      <c r="L559" s="110"/>
      <c r="M559" s="110"/>
      <c r="N559" s="110"/>
      <c r="O559" s="110"/>
      <c r="P559" s="110"/>
      <c r="Q559" s="110"/>
      <c r="R559" s="110"/>
      <c r="S559" s="110"/>
      <c r="T559" s="110"/>
      <c r="U559" s="110"/>
      <c r="V559" s="110"/>
      <c r="W559" s="110"/>
      <c r="X559" s="110"/>
      <c r="Y559" s="110"/>
      <c r="Z559" s="110"/>
      <c r="AA559" s="110"/>
      <c r="AB559" s="110"/>
      <c r="AC559" s="110"/>
      <c r="AD559" s="110"/>
    </row>
    <row r="560" spans="1:30" ht="12.75" customHeight="1" x14ac:dyDescent="0.25">
      <c r="A560" s="110"/>
      <c r="B560" s="110"/>
      <c r="C560" s="110"/>
      <c r="D560" s="110"/>
      <c r="E560" s="110"/>
      <c r="F560" s="110"/>
      <c r="G560" s="110"/>
      <c r="H560" s="110"/>
      <c r="I560" s="110"/>
      <c r="J560" s="110"/>
      <c r="K560" s="110"/>
      <c r="L560" s="110"/>
      <c r="M560" s="110"/>
      <c r="N560" s="110"/>
      <c r="O560" s="110"/>
      <c r="P560" s="110"/>
      <c r="Q560" s="110"/>
      <c r="R560" s="110"/>
      <c r="S560" s="110"/>
      <c r="T560" s="110"/>
      <c r="U560" s="110"/>
      <c r="V560" s="110"/>
      <c r="W560" s="110"/>
      <c r="X560" s="110"/>
      <c r="Y560" s="110"/>
      <c r="Z560" s="110"/>
      <c r="AA560" s="110"/>
      <c r="AB560" s="110"/>
      <c r="AC560" s="110"/>
      <c r="AD560" s="110"/>
    </row>
    <row r="561" spans="1:30" ht="12.75" customHeight="1" x14ac:dyDescent="0.25">
      <c r="A561" s="110"/>
      <c r="B561" s="110"/>
      <c r="C561" s="110"/>
      <c r="D561" s="110"/>
      <c r="E561" s="110"/>
      <c r="F561" s="110"/>
      <c r="G561" s="110"/>
      <c r="H561" s="110"/>
      <c r="I561" s="110"/>
      <c r="J561" s="110"/>
      <c r="K561" s="110"/>
      <c r="L561" s="110"/>
      <c r="M561" s="110"/>
      <c r="N561" s="110"/>
      <c r="O561" s="110"/>
      <c r="P561" s="110"/>
      <c r="Q561" s="110"/>
      <c r="R561" s="110"/>
      <c r="S561" s="110"/>
      <c r="T561" s="110"/>
      <c r="U561" s="110"/>
      <c r="V561" s="110"/>
      <c r="W561" s="110"/>
      <c r="X561" s="110"/>
      <c r="Y561" s="110"/>
      <c r="Z561" s="110"/>
      <c r="AA561" s="110"/>
      <c r="AB561" s="110"/>
      <c r="AC561" s="110"/>
      <c r="AD561" s="110"/>
    </row>
    <row r="562" spans="1:30" ht="12.75" customHeight="1" x14ac:dyDescent="0.25">
      <c r="A562" s="110"/>
      <c r="B562" s="110"/>
      <c r="C562" s="110"/>
      <c r="D562" s="110"/>
      <c r="E562" s="110"/>
      <c r="F562" s="110"/>
      <c r="G562" s="110"/>
      <c r="H562" s="110"/>
      <c r="I562" s="110"/>
      <c r="J562" s="110"/>
      <c r="K562" s="110"/>
      <c r="L562" s="110"/>
      <c r="M562" s="110"/>
      <c r="N562" s="110"/>
      <c r="O562" s="110"/>
      <c r="P562" s="110"/>
      <c r="Q562" s="110"/>
      <c r="R562" s="110"/>
      <c r="S562" s="110"/>
      <c r="T562" s="110"/>
      <c r="U562" s="110"/>
      <c r="V562" s="110"/>
      <c r="W562" s="110"/>
      <c r="X562" s="110"/>
      <c r="Y562" s="110"/>
      <c r="Z562" s="110"/>
      <c r="AA562" s="110"/>
      <c r="AB562" s="110"/>
      <c r="AC562" s="110"/>
      <c r="AD562" s="110"/>
    </row>
    <row r="563" spans="1:30" ht="12.75" customHeight="1" x14ac:dyDescent="0.25">
      <c r="A563" s="110"/>
      <c r="B563" s="110"/>
      <c r="C563" s="110"/>
      <c r="D563" s="110"/>
      <c r="E563" s="110"/>
      <c r="F563" s="110"/>
      <c r="G563" s="110"/>
      <c r="H563" s="110"/>
      <c r="I563" s="110"/>
      <c r="J563" s="110"/>
      <c r="K563" s="110"/>
      <c r="L563" s="110"/>
      <c r="M563" s="110"/>
      <c r="N563" s="110"/>
      <c r="O563" s="110"/>
      <c r="P563" s="110"/>
      <c r="Q563" s="110"/>
      <c r="R563" s="110"/>
      <c r="S563" s="110"/>
      <c r="T563" s="110"/>
      <c r="U563" s="110"/>
      <c r="V563" s="110"/>
      <c r="W563" s="110"/>
      <c r="X563" s="110"/>
      <c r="Y563" s="110"/>
      <c r="Z563" s="110"/>
      <c r="AA563" s="110"/>
      <c r="AB563" s="110"/>
      <c r="AC563" s="110"/>
      <c r="AD563" s="110"/>
    </row>
    <row r="564" spans="1:30" ht="12.75" customHeight="1" x14ac:dyDescent="0.25">
      <c r="A564" s="110"/>
      <c r="B564" s="110"/>
      <c r="C564" s="110"/>
      <c r="D564" s="110"/>
      <c r="E564" s="110"/>
      <c r="F564" s="110"/>
      <c r="G564" s="110"/>
      <c r="H564" s="110"/>
      <c r="I564" s="110"/>
      <c r="J564" s="110"/>
      <c r="K564" s="110"/>
      <c r="L564" s="110"/>
      <c r="M564" s="110"/>
      <c r="N564" s="110"/>
      <c r="O564" s="110"/>
      <c r="P564" s="110"/>
      <c r="Q564" s="110"/>
      <c r="R564" s="110"/>
      <c r="S564" s="110"/>
      <c r="T564" s="110"/>
      <c r="U564" s="110"/>
      <c r="V564" s="110"/>
      <c r="W564" s="110"/>
      <c r="X564" s="110"/>
      <c r="Y564" s="110"/>
      <c r="Z564" s="110"/>
      <c r="AA564" s="110"/>
      <c r="AB564" s="110"/>
      <c r="AC564" s="110"/>
      <c r="AD564" s="110"/>
    </row>
    <row r="565" spans="1:30" ht="12.75" customHeight="1" x14ac:dyDescent="0.25">
      <c r="A565" s="110"/>
      <c r="B565" s="110"/>
      <c r="C565" s="110"/>
      <c r="D565" s="110"/>
      <c r="E565" s="110"/>
      <c r="F565" s="110"/>
      <c r="G565" s="110"/>
      <c r="H565" s="110"/>
      <c r="I565" s="110"/>
      <c r="J565" s="110"/>
      <c r="K565" s="110"/>
      <c r="L565" s="110"/>
      <c r="M565" s="110"/>
      <c r="N565" s="110"/>
      <c r="O565" s="110"/>
      <c r="P565" s="110"/>
      <c r="Q565" s="110"/>
      <c r="R565" s="110"/>
      <c r="S565" s="110"/>
      <c r="T565" s="110"/>
      <c r="U565" s="110"/>
      <c r="V565" s="110"/>
      <c r="W565" s="110"/>
      <c r="X565" s="110"/>
      <c r="Y565" s="110"/>
      <c r="Z565" s="110"/>
      <c r="AA565" s="110"/>
      <c r="AB565" s="110"/>
      <c r="AC565" s="110"/>
      <c r="AD565" s="110"/>
    </row>
    <row r="566" spans="1:30" ht="12.75" customHeight="1" x14ac:dyDescent="0.25">
      <c r="A566" s="110"/>
      <c r="B566" s="110"/>
      <c r="C566" s="110"/>
      <c r="D566" s="110"/>
      <c r="E566" s="110"/>
      <c r="F566" s="110"/>
      <c r="G566" s="110"/>
      <c r="H566" s="110"/>
      <c r="I566" s="110"/>
      <c r="J566" s="110"/>
      <c r="K566" s="110"/>
      <c r="L566" s="110"/>
      <c r="M566" s="110"/>
      <c r="N566" s="110"/>
      <c r="O566" s="110"/>
      <c r="P566" s="110"/>
      <c r="Q566" s="110"/>
      <c r="R566" s="110"/>
      <c r="S566" s="110"/>
      <c r="T566" s="110"/>
      <c r="U566" s="110"/>
      <c r="V566" s="110"/>
      <c r="W566" s="110"/>
      <c r="X566" s="110"/>
      <c r="Y566" s="110"/>
      <c r="Z566" s="110"/>
      <c r="AA566" s="110"/>
      <c r="AB566" s="110"/>
      <c r="AC566" s="110"/>
      <c r="AD566" s="110"/>
    </row>
    <row r="567" spans="1:30" ht="12.75" customHeight="1" x14ac:dyDescent="0.25">
      <c r="A567" s="110"/>
      <c r="B567" s="110"/>
      <c r="C567" s="110"/>
      <c r="D567" s="110"/>
      <c r="E567" s="110"/>
      <c r="F567" s="110"/>
      <c r="G567" s="110"/>
      <c r="H567" s="110"/>
      <c r="I567" s="110"/>
      <c r="J567" s="110"/>
      <c r="K567" s="110"/>
      <c r="L567" s="110"/>
      <c r="M567" s="110"/>
      <c r="N567" s="110"/>
      <c r="O567" s="110"/>
      <c r="P567" s="110"/>
      <c r="Q567" s="110"/>
      <c r="R567" s="110"/>
      <c r="S567" s="110"/>
      <c r="T567" s="110"/>
      <c r="U567" s="110"/>
      <c r="V567" s="110"/>
      <c r="W567" s="110"/>
      <c r="X567" s="110"/>
      <c r="Y567" s="110"/>
      <c r="Z567" s="110"/>
      <c r="AA567" s="110"/>
      <c r="AB567" s="110"/>
      <c r="AC567" s="110"/>
      <c r="AD567" s="110"/>
    </row>
    <row r="568" spans="1:30" ht="12.75" customHeight="1" x14ac:dyDescent="0.25">
      <c r="A568" s="110"/>
      <c r="B568" s="110"/>
      <c r="C568" s="110"/>
      <c r="D568" s="110"/>
      <c r="E568" s="110"/>
      <c r="F568" s="110"/>
      <c r="G568" s="110"/>
      <c r="H568" s="110"/>
      <c r="I568" s="110"/>
      <c r="J568" s="110"/>
      <c r="K568" s="110"/>
      <c r="L568" s="110"/>
      <c r="M568" s="110"/>
      <c r="N568" s="110"/>
      <c r="O568" s="110"/>
      <c r="P568" s="110"/>
      <c r="Q568" s="110"/>
      <c r="R568" s="110"/>
      <c r="S568" s="110"/>
      <c r="T568" s="110"/>
      <c r="U568" s="110"/>
      <c r="V568" s="110"/>
      <c r="W568" s="110"/>
      <c r="X568" s="110"/>
      <c r="Y568" s="110"/>
      <c r="Z568" s="110"/>
      <c r="AA568" s="110"/>
      <c r="AB568" s="110"/>
      <c r="AC568" s="110"/>
      <c r="AD568" s="110"/>
    </row>
    <row r="569" spans="1:30" ht="12.75" customHeight="1" x14ac:dyDescent="0.25">
      <c r="A569" s="110"/>
      <c r="B569" s="110"/>
      <c r="C569" s="110"/>
      <c r="D569" s="110"/>
      <c r="E569" s="110"/>
      <c r="F569" s="110"/>
      <c r="G569" s="110"/>
      <c r="H569" s="110"/>
      <c r="I569" s="110"/>
      <c r="J569" s="110"/>
      <c r="K569" s="110"/>
      <c r="L569" s="110"/>
      <c r="M569" s="110"/>
      <c r="N569" s="110"/>
      <c r="O569" s="110"/>
      <c r="P569" s="110"/>
      <c r="Q569" s="110"/>
      <c r="R569" s="110"/>
      <c r="S569" s="110"/>
      <c r="T569" s="110"/>
      <c r="U569" s="110"/>
      <c r="V569" s="110"/>
      <c r="W569" s="110"/>
      <c r="X569" s="110"/>
      <c r="Y569" s="110"/>
      <c r="Z569" s="110"/>
      <c r="AA569" s="110"/>
      <c r="AB569" s="110"/>
      <c r="AC569" s="110"/>
      <c r="AD569" s="110"/>
    </row>
    <row r="570" spans="1:30" ht="12.75" customHeight="1" x14ac:dyDescent="0.25">
      <c r="A570" s="110"/>
      <c r="B570" s="110"/>
      <c r="C570" s="110"/>
      <c r="D570" s="110"/>
      <c r="E570" s="110"/>
      <c r="F570" s="110"/>
      <c r="G570" s="110"/>
      <c r="H570" s="110"/>
      <c r="I570" s="110"/>
      <c r="J570" s="110"/>
      <c r="K570" s="110"/>
      <c r="L570" s="110"/>
      <c r="M570" s="110"/>
      <c r="N570" s="110"/>
      <c r="O570" s="110"/>
      <c r="P570" s="110"/>
      <c r="Q570" s="110"/>
      <c r="R570" s="110"/>
      <c r="S570" s="110"/>
      <c r="T570" s="110"/>
      <c r="U570" s="110"/>
      <c r="V570" s="110"/>
      <c r="W570" s="110"/>
      <c r="X570" s="110"/>
      <c r="Y570" s="110"/>
      <c r="Z570" s="110"/>
      <c r="AA570" s="110"/>
      <c r="AB570" s="110"/>
      <c r="AC570" s="110"/>
      <c r="AD570" s="110"/>
    </row>
    <row r="571" spans="1:30" ht="12.75" customHeight="1" x14ac:dyDescent="0.25">
      <c r="A571" s="110"/>
      <c r="B571" s="110"/>
      <c r="C571" s="110"/>
      <c r="D571" s="110"/>
      <c r="E571" s="110"/>
      <c r="F571" s="110"/>
      <c r="G571" s="110"/>
      <c r="H571" s="110"/>
      <c r="I571" s="110"/>
      <c r="J571" s="110"/>
      <c r="K571" s="110"/>
      <c r="L571" s="110"/>
      <c r="M571" s="110"/>
      <c r="N571" s="110"/>
      <c r="O571" s="110"/>
      <c r="P571" s="110"/>
      <c r="Q571" s="110"/>
      <c r="R571" s="110"/>
      <c r="S571" s="110"/>
      <c r="T571" s="110"/>
      <c r="U571" s="110"/>
      <c r="V571" s="110"/>
      <c r="W571" s="110"/>
      <c r="X571" s="110"/>
      <c r="Y571" s="110"/>
      <c r="Z571" s="110"/>
      <c r="AA571" s="110"/>
      <c r="AB571" s="110"/>
      <c r="AC571" s="110"/>
      <c r="AD571" s="110"/>
    </row>
    <row r="572" spans="1:30" ht="12.75" customHeight="1" x14ac:dyDescent="0.25">
      <c r="A572" s="110"/>
      <c r="B572" s="110"/>
      <c r="C572" s="110"/>
      <c r="D572" s="110"/>
      <c r="E572" s="110"/>
      <c r="F572" s="110"/>
      <c r="G572" s="110"/>
      <c r="H572" s="110"/>
      <c r="I572" s="110"/>
      <c r="J572" s="110"/>
      <c r="K572" s="110"/>
      <c r="L572" s="110"/>
      <c r="M572" s="110"/>
      <c r="N572" s="110"/>
      <c r="O572" s="110"/>
      <c r="P572" s="110"/>
      <c r="Q572" s="110"/>
      <c r="R572" s="110"/>
      <c r="S572" s="110"/>
      <c r="T572" s="110"/>
      <c r="U572" s="110"/>
      <c r="V572" s="110"/>
      <c r="W572" s="110"/>
      <c r="X572" s="110"/>
      <c r="Y572" s="110"/>
      <c r="Z572" s="110"/>
      <c r="AA572" s="110"/>
      <c r="AB572" s="110"/>
      <c r="AC572" s="110"/>
      <c r="AD572" s="110"/>
    </row>
    <row r="573" spans="1:30" ht="12.75" customHeight="1" x14ac:dyDescent="0.25">
      <c r="A573" s="110"/>
      <c r="B573" s="110"/>
      <c r="C573" s="110"/>
      <c r="D573" s="110"/>
      <c r="E573" s="110"/>
      <c r="F573" s="110"/>
      <c r="G573" s="110"/>
      <c r="H573" s="110"/>
      <c r="I573" s="110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</row>
    <row r="574" spans="1:30" ht="12.75" customHeight="1" x14ac:dyDescent="0.25">
      <c r="A574" s="110"/>
      <c r="B574" s="110"/>
      <c r="C574" s="110"/>
      <c r="D574" s="110"/>
      <c r="E574" s="110"/>
      <c r="F574" s="110"/>
      <c r="G574" s="110"/>
      <c r="H574" s="110"/>
      <c r="I574" s="110"/>
      <c r="J574" s="110"/>
      <c r="K574" s="110"/>
      <c r="L574" s="110"/>
      <c r="M574" s="110"/>
      <c r="N574" s="110"/>
      <c r="O574" s="110"/>
      <c r="P574" s="110"/>
      <c r="Q574" s="110"/>
      <c r="R574" s="110"/>
      <c r="S574" s="110"/>
      <c r="T574" s="110"/>
      <c r="U574" s="110"/>
      <c r="V574" s="110"/>
      <c r="W574" s="110"/>
      <c r="X574" s="110"/>
      <c r="Y574" s="110"/>
      <c r="Z574" s="110"/>
      <c r="AA574" s="110"/>
      <c r="AB574" s="110"/>
      <c r="AC574" s="110"/>
      <c r="AD574" s="110"/>
    </row>
    <row r="575" spans="1:30" ht="12.75" customHeight="1" x14ac:dyDescent="0.25">
      <c r="A575" s="110"/>
      <c r="B575" s="110"/>
      <c r="C575" s="110"/>
      <c r="D575" s="110"/>
      <c r="E575" s="110"/>
      <c r="F575" s="110"/>
      <c r="G575" s="110"/>
      <c r="H575" s="110"/>
      <c r="I575" s="110"/>
      <c r="J575" s="110"/>
      <c r="K575" s="110"/>
      <c r="L575" s="110"/>
      <c r="M575" s="110"/>
      <c r="N575" s="110"/>
      <c r="O575" s="110"/>
      <c r="P575" s="110"/>
      <c r="Q575" s="110"/>
      <c r="R575" s="110"/>
      <c r="S575" s="110"/>
      <c r="T575" s="110"/>
      <c r="U575" s="110"/>
      <c r="V575" s="110"/>
      <c r="W575" s="110"/>
      <c r="X575" s="110"/>
      <c r="Y575" s="110"/>
      <c r="Z575" s="110"/>
      <c r="AA575" s="110"/>
      <c r="AB575" s="110"/>
      <c r="AC575" s="110"/>
      <c r="AD575" s="110"/>
    </row>
    <row r="576" spans="1:30" ht="12.75" customHeight="1" x14ac:dyDescent="0.25">
      <c r="A576" s="110"/>
      <c r="B576" s="110"/>
      <c r="C576" s="110"/>
      <c r="D576" s="110"/>
      <c r="E576" s="110"/>
      <c r="F576" s="110"/>
      <c r="G576" s="110"/>
      <c r="H576" s="110"/>
      <c r="I576" s="110"/>
      <c r="J576" s="110"/>
      <c r="K576" s="110"/>
      <c r="L576" s="110"/>
      <c r="M576" s="110"/>
      <c r="N576" s="110"/>
      <c r="O576" s="110"/>
      <c r="P576" s="110"/>
      <c r="Q576" s="110"/>
      <c r="R576" s="110"/>
      <c r="S576" s="110"/>
      <c r="T576" s="110"/>
      <c r="U576" s="110"/>
      <c r="V576" s="110"/>
      <c r="W576" s="110"/>
      <c r="X576" s="110"/>
      <c r="Y576" s="110"/>
      <c r="Z576" s="110"/>
      <c r="AA576" s="110"/>
      <c r="AB576" s="110"/>
      <c r="AC576" s="110"/>
      <c r="AD576" s="110"/>
    </row>
    <row r="577" spans="1:30" ht="12.75" customHeight="1" x14ac:dyDescent="0.25">
      <c r="A577" s="110"/>
      <c r="B577" s="110"/>
      <c r="C577" s="110"/>
      <c r="D577" s="110"/>
      <c r="E577" s="110"/>
      <c r="F577" s="110"/>
      <c r="G577" s="110"/>
      <c r="H577" s="110"/>
      <c r="I577" s="110"/>
      <c r="J577" s="110"/>
      <c r="K577" s="110"/>
      <c r="L577" s="110"/>
      <c r="M577" s="110"/>
      <c r="N577" s="110"/>
      <c r="O577" s="110"/>
      <c r="P577" s="110"/>
      <c r="Q577" s="110"/>
      <c r="R577" s="110"/>
      <c r="S577" s="110"/>
      <c r="T577" s="110"/>
      <c r="U577" s="110"/>
      <c r="V577" s="110"/>
      <c r="W577" s="110"/>
      <c r="X577" s="110"/>
      <c r="Y577" s="110"/>
      <c r="Z577" s="110"/>
      <c r="AA577" s="110"/>
      <c r="AB577" s="110"/>
      <c r="AC577" s="110"/>
      <c r="AD577" s="110"/>
    </row>
    <row r="578" spans="1:30" ht="12.75" customHeight="1" x14ac:dyDescent="0.25">
      <c r="A578" s="110"/>
      <c r="B578" s="110"/>
      <c r="C578" s="110"/>
      <c r="D578" s="110"/>
      <c r="E578" s="110"/>
      <c r="F578" s="110"/>
      <c r="G578" s="110"/>
      <c r="H578" s="110"/>
      <c r="I578" s="110"/>
      <c r="J578" s="110"/>
      <c r="K578" s="110"/>
      <c r="L578" s="110"/>
      <c r="M578" s="110"/>
      <c r="N578" s="110"/>
      <c r="O578" s="110"/>
      <c r="P578" s="110"/>
      <c r="Q578" s="110"/>
      <c r="R578" s="110"/>
      <c r="S578" s="110"/>
      <c r="T578" s="110"/>
      <c r="U578" s="110"/>
      <c r="V578" s="110"/>
      <c r="W578" s="110"/>
      <c r="X578" s="110"/>
      <c r="Y578" s="110"/>
      <c r="Z578" s="110"/>
      <c r="AA578" s="110"/>
      <c r="AB578" s="110"/>
      <c r="AC578" s="110"/>
      <c r="AD578" s="110"/>
    </row>
    <row r="579" spans="1:30" ht="12.75" customHeight="1" x14ac:dyDescent="0.25">
      <c r="A579" s="110"/>
      <c r="B579" s="110"/>
      <c r="C579" s="110"/>
      <c r="D579" s="110"/>
      <c r="E579" s="110"/>
      <c r="F579" s="110"/>
      <c r="G579" s="110"/>
      <c r="H579" s="110"/>
      <c r="I579" s="110"/>
      <c r="J579" s="110"/>
      <c r="K579" s="110"/>
      <c r="L579" s="110"/>
      <c r="M579" s="110"/>
      <c r="N579" s="110"/>
      <c r="O579" s="110"/>
      <c r="P579" s="110"/>
      <c r="Q579" s="110"/>
      <c r="R579" s="110"/>
      <c r="S579" s="110"/>
      <c r="T579" s="110"/>
      <c r="U579" s="110"/>
      <c r="V579" s="110"/>
      <c r="W579" s="110"/>
      <c r="X579" s="110"/>
      <c r="Y579" s="110"/>
      <c r="Z579" s="110"/>
      <c r="AA579" s="110"/>
      <c r="AB579" s="110"/>
      <c r="AC579" s="110"/>
      <c r="AD579" s="110"/>
    </row>
    <row r="580" spans="1:30" ht="12.75" customHeight="1" x14ac:dyDescent="0.25">
      <c r="A580" s="110"/>
      <c r="B580" s="110"/>
      <c r="C580" s="110"/>
      <c r="D580" s="110"/>
      <c r="E580" s="110"/>
      <c r="F580" s="110"/>
      <c r="G580" s="110"/>
      <c r="H580" s="110"/>
      <c r="I580" s="110"/>
      <c r="J580" s="110"/>
      <c r="K580" s="110"/>
      <c r="L580" s="110"/>
      <c r="M580" s="110"/>
      <c r="N580" s="110"/>
      <c r="O580" s="110"/>
      <c r="P580" s="110"/>
      <c r="Q580" s="110"/>
      <c r="R580" s="110"/>
      <c r="S580" s="110"/>
      <c r="T580" s="110"/>
      <c r="U580" s="110"/>
      <c r="V580" s="110"/>
      <c r="W580" s="110"/>
      <c r="X580" s="110"/>
      <c r="Y580" s="110"/>
      <c r="Z580" s="110"/>
      <c r="AA580" s="110"/>
      <c r="AB580" s="110"/>
      <c r="AC580" s="110"/>
      <c r="AD580" s="110"/>
    </row>
    <row r="581" spans="1:30" ht="12.75" customHeight="1" x14ac:dyDescent="0.25">
      <c r="A581" s="110"/>
      <c r="B581" s="110"/>
      <c r="C581" s="110"/>
      <c r="D581" s="110"/>
      <c r="E581" s="110"/>
      <c r="F581" s="110"/>
      <c r="G581" s="110"/>
      <c r="H581" s="110"/>
      <c r="I581" s="110"/>
      <c r="J581" s="110"/>
      <c r="K581" s="110"/>
      <c r="L581" s="110"/>
      <c r="M581" s="110"/>
      <c r="N581" s="110"/>
      <c r="O581" s="110"/>
      <c r="P581" s="110"/>
      <c r="Q581" s="110"/>
      <c r="R581" s="110"/>
      <c r="S581" s="110"/>
      <c r="T581" s="110"/>
      <c r="U581" s="110"/>
      <c r="V581" s="110"/>
      <c r="W581" s="110"/>
      <c r="X581" s="110"/>
      <c r="Y581" s="110"/>
      <c r="Z581" s="110"/>
      <c r="AA581" s="110"/>
      <c r="AB581" s="110"/>
      <c r="AC581" s="110"/>
      <c r="AD581" s="110"/>
    </row>
    <row r="582" spans="1:30" ht="12.75" customHeight="1" x14ac:dyDescent="0.25">
      <c r="A582" s="110"/>
      <c r="B582" s="110"/>
      <c r="C582" s="110"/>
      <c r="D582" s="110"/>
      <c r="E582" s="110"/>
      <c r="F582" s="110"/>
      <c r="G582" s="110"/>
      <c r="H582" s="110"/>
      <c r="I582" s="110"/>
      <c r="J582" s="110"/>
      <c r="K582" s="110"/>
      <c r="L582" s="110"/>
      <c r="M582" s="110"/>
      <c r="N582" s="110"/>
      <c r="O582" s="110"/>
      <c r="P582" s="110"/>
      <c r="Q582" s="110"/>
      <c r="R582" s="110"/>
      <c r="S582" s="110"/>
      <c r="T582" s="110"/>
      <c r="U582" s="110"/>
      <c r="V582" s="110"/>
      <c r="W582" s="110"/>
      <c r="X582" s="110"/>
      <c r="Y582" s="110"/>
      <c r="Z582" s="110"/>
      <c r="AA582" s="110"/>
      <c r="AB582" s="110"/>
      <c r="AC582" s="110"/>
      <c r="AD582" s="110"/>
    </row>
    <row r="583" spans="1:30" ht="12.75" customHeight="1" x14ac:dyDescent="0.25">
      <c r="A583" s="110"/>
      <c r="B583" s="110"/>
      <c r="C583" s="110"/>
      <c r="D583" s="110"/>
      <c r="E583" s="110"/>
      <c r="F583" s="110"/>
      <c r="G583" s="110"/>
      <c r="H583" s="110"/>
      <c r="I583" s="110"/>
      <c r="J583" s="110"/>
      <c r="K583" s="110"/>
      <c r="L583" s="110"/>
      <c r="M583" s="110"/>
      <c r="N583" s="110"/>
      <c r="O583" s="110"/>
      <c r="P583" s="110"/>
      <c r="Q583" s="110"/>
      <c r="R583" s="110"/>
      <c r="S583" s="110"/>
      <c r="T583" s="110"/>
      <c r="U583" s="110"/>
      <c r="V583" s="110"/>
      <c r="W583" s="110"/>
      <c r="X583" s="110"/>
      <c r="Y583" s="110"/>
      <c r="Z583" s="110"/>
      <c r="AA583" s="110"/>
      <c r="AB583" s="110"/>
      <c r="AC583" s="110"/>
      <c r="AD583" s="110"/>
    </row>
    <row r="584" spans="1:30" ht="12.75" customHeight="1" x14ac:dyDescent="0.25">
      <c r="A584" s="110"/>
      <c r="B584" s="110"/>
      <c r="C584" s="110"/>
      <c r="D584" s="110"/>
      <c r="E584" s="110"/>
      <c r="F584" s="110"/>
      <c r="G584" s="110"/>
      <c r="H584" s="110"/>
      <c r="I584" s="110"/>
      <c r="J584" s="110"/>
      <c r="K584" s="110"/>
      <c r="L584" s="110"/>
      <c r="M584" s="110"/>
      <c r="N584" s="110"/>
      <c r="O584" s="110"/>
      <c r="P584" s="110"/>
      <c r="Q584" s="110"/>
      <c r="R584" s="110"/>
      <c r="S584" s="110"/>
      <c r="T584" s="110"/>
      <c r="U584" s="110"/>
      <c r="V584" s="110"/>
      <c r="W584" s="110"/>
      <c r="X584" s="110"/>
      <c r="Y584" s="110"/>
      <c r="Z584" s="110"/>
      <c r="AA584" s="110"/>
      <c r="AB584" s="110"/>
      <c r="AC584" s="110"/>
      <c r="AD584" s="110"/>
    </row>
    <row r="585" spans="1:30" ht="12.75" customHeight="1" x14ac:dyDescent="0.25">
      <c r="A585" s="110"/>
      <c r="B585" s="110"/>
      <c r="C585" s="110"/>
      <c r="D585" s="110"/>
      <c r="E585" s="110"/>
      <c r="F585" s="110"/>
      <c r="G585" s="110"/>
      <c r="H585" s="110"/>
      <c r="I585" s="110"/>
      <c r="J585" s="110"/>
      <c r="K585" s="110"/>
      <c r="L585" s="110"/>
      <c r="M585" s="110"/>
      <c r="N585" s="110"/>
      <c r="O585" s="110"/>
      <c r="P585" s="110"/>
      <c r="Q585" s="110"/>
      <c r="R585" s="110"/>
      <c r="S585" s="110"/>
      <c r="T585" s="110"/>
      <c r="U585" s="110"/>
      <c r="V585" s="110"/>
      <c r="W585" s="110"/>
      <c r="X585" s="110"/>
      <c r="Y585" s="110"/>
      <c r="Z585" s="110"/>
      <c r="AA585" s="110"/>
      <c r="AB585" s="110"/>
      <c r="AC585" s="110"/>
      <c r="AD585" s="110"/>
    </row>
    <row r="586" spans="1:30" ht="12.75" customHeight="1" x14ac:dyDescent="0.25">
      <c r="A586" s="110"/>
      <c r="B586" s="110"/>
      <c r="C586" s="110"/>
      <c r="D586" s="110"/>
      <c r="E586" s="110"/>
      <c r="F586" s="110"/>
      <c r="G586" s="110"/>
      <c r="H586" s="110"/>
      <c r="I586" s="110"/>
      <c r="J586" s="110"/>
      <c r="K586" s="110"/>
      <c r="L586" s="110"/>
      <c r="M586" s="110"/>
      <c r="N586" s="110"/>
      <c r="O586" s="110"/>
      <c r="P586" s="110"/>
      <c r="Q586" s="110"/>
      <c r="R586" s="110"/>
      <c r="S586" s="110"/>
      <c r="T586" s="110"/>
      <c r="U586" s="110"/>
      <c r="V586" s="110"/>
      <c r="W586" s="110"/>
      <c r="X586" s="110"/>
      <c r="Y586" s="110"/>
      <c r="Z586" s="110"/>
      <c r="AA586" s="110"/>
      <c r="AB586" s="110"/>
      <c r="AC586" s="110"/>
      <c r="AD586" s="110"/>
    </row>
    <row r="587" spans="1:30" ht="12.75" customHeight="1" x14ac:dyDescent="0.25">
      <c r="A587" s="110"/>
      <c r="B587" s="110"/>
      <c r="C587" s="110"/>
      <c r="D587" s="110"/>
      <c r="E587" s="110"/>
      <c r="F587" s="110"/>
      <c r="G587" s="110"/>
      <c r="H587" s="110"/>
      <c r="I587" s="110"/>
      <c r="J587" s="110"/>
      <c r="K587" s="110"/>
      <c r="L587" s="110"/>
      <c r="M587" s="110"/>
      <c r="N587" s="110"/>
      <c r="O587" s="110"/>
      <c r="P587" s="110"/>
      <c r="Q587" s="110"/>
      <c r="R587" s="110"/>
      <c r="S587" s="110"/>
      <c r="T587" s="110"/>
      <c r="U587" s="110"/>
      <c r="V587" s="110"/>
      <c r="W587" s="110"/>
      <c r="X587" s="110"/>
      <c r="Y587" s="110"/>
      <c r="Z587" s="110"/>
      <c r="AA587" s="110"/>
      <c r="AB587" s="110"/>
      <c r="AC587" s="110"/>
      <c r="AD587" s="110"/>
    </row>
    <row r="588" spans="1:30" ht="12.75" customHeight="1" x14ac:dyDescent="0.25">
      <c r="A588" s="110"/>
      <c r="B588" s="110"/>
      <c r="C588" s="110"/>
      <c r="D588" s="110"/>
      <c r="E588" s="110"/>
      <c r="F588" s="110"/>
      <c r="G588" s="110"/>
      <c r="H588" s="110"/>
      <c r="I588" s="110"/>
      <c r="J588" s="110"/>
      <c r="K588" s="110"/>
      <c r="L588" s="110"/>
      <c r="M588" s="110"/>
      <c r="N588" s="110"/>
      <c r="O588" s="110"/>
      <c r="P588" s="110"/>
      <c r="Q588" s="110"/>
      <c r="R588" s="110"/>
      <c r="S588" s="110"/>
      <c r="T588" s="110"/>
      <c r="U588" s="110"/>
      <c r="V588" s="110"/>
      <c r="W588" s="110"/>
      <c r="X588" s="110"/>
      <c r="Y588" s="110"/>
      <c r="Z588" s="110"/>
      <c r="AA588" s="110"/>
      <c r="AB588" s="110"/>
      <c r="AC588" s="110"/>
      <c r="AD588" s="110"/>
    </row>
    <row r="589" spans="1:30" ht="12.75" customHeight="1" x14ac:dyDescent="0.25">
      <c r="A589" s="110"/>
      <c r="B589" s="110"/>
      <c r="C589" s="110"/>
      <c r="D589" s="110"/>
      <c r="E589" s="110"/>
      <c r="F589" s="110"/>
      <c r="G589" s="110"/>
      <c r="H589" s="110"/>
      <c r="I589" s="110"/>
      <c r="J589" s="110"/>
      <c r="K589" s="110"/>
      <c r="L589" s="110"/>
      <c r="M589" s="110"/>
      <c r="N589" s="110"/>
      <c r="O589" s="110"/>
      <c r="P589" s="110"/>
      <c r="Q589" s="110"/>
      <c r="R589" s="110"/>
      <c r="S589" s="110"/>
      <c r="T589" s="110"/>
      <c r="U589" s="110"/>
      <c r="V589" s="110"/>
      <c r="W589" s="110"/>
      <c r="X589" s="110"/>
      <c r="Y589" s="110"/>
      <c r="Z589" s="110"/>
      <c r="AA589" s="110"/>
      <c r="AB589" s="110"/>
      <c r="AC589" s="110"/>
      <c r="AD589" s="110"/>
    </row>
    <row r="590" spans="1:30" ht="12.75" customHeight="1" x14ac:dyDescent="0.25">
      <c r="A590" s="110"/>
      <c r="B590" s="110"/>
      <c r="C590" s="110"/>
      <c r="D590" s="110"/>
      <c r="E590" s="110"/>
      <c r="F590" s="110"/>
      <c r="G590" s="110"/>
      <c r="H590" s="110"/>
      <c r="I590" s="110"/>
      <c r="J590" s="110"/>
      <c r="K590" s="110"/>
      <c r="L590" s="110"/>
      <c r="M590" s="110"/>
      <c r="N590" s="110"/>
      <c r="O590" s="110"/>
      <c r="P590" s="110"/>
      <c r="Q590" s="110"/>
      <c r="R590" s="110"/>
      <c r="S590" s="110"/>
      <c r="T590" s="110"/>
      <c r="U590" s="110"/>
      <c r="V590" s="110"/>
      <c r="W590" s="110"/>
      <c r="X590" s="110"/>
      <c r="Y590" s="110"/>
      <c r="Z590" s="110"/>
      <c r="AA590" s="110"/>
      <c r="AB590" s="110"/>
      <c r="AC590" s="110"/>
      <c r="AD590" s="110"/>
    </row>
    <row r="591" spans="1:30" ht="12.75" customHeight="1" x14ac:dyDescent="0.25">
      <c r="A591" s="110"/>
      <c r="B591" s="110"/>
      <c r="C591" s="110"/>
      <c r="D591" s="110"/>
      <c r="E591" s="110"/>
      <c r="F591" s="110"/>
      <c r="G591" s="110"/>
      <c r="H591" s="110"/>
      <c r="I591" s="110"/>
      <c r="J591" s="110"/>
      <c r="K591" s="110"/>
      <c r="L591" s="110"/>
      <c r="M591" s="110"/>
      <c r="N591" s="110"/>
      <c r="O591" s="110"/>
      <c r="P591" s="110"/>
      <c r="Q591" s="110"/>
      <c r="R591" s="110"/>
      <c r="S591" s="110"/>
      <c r="T591" s="110"/>
      <c r="U591" s="110"/>
      <c r="V591" s="110"/>
      <c r="W591" s="110"/>
      <c r="X591" s="110"/>
      <c r="Y591" s="110"/>
      <c r="Z591" s="110"/>
      <c r="AA591" s="110"/>
      <c r="AB591" s="110"/>
      <c r="AC591" s="110"/>
      <c r="AD591" s="110"/>
    </row>
    <row r="592" spans="1:30" ht="12.75" customHeight="1" x14ac:dyDescent="0.25">
      <c r="A592" s="110"/>
      <c r="B592" s="110"/>
      <c r="C592" s="110"/>
      <c r="D592" s="110"/>
      <c r="E592" s="110"/>
      <c r="F592" s="110"/>
      <c r="G592" s="110"/>
      <c r="H592" s="110"/>
      <c r="I592" s="110"/>
      <c r="J592" s="110"/>
      <c r="K592" s="110"/>
      <c r="L592" s="110"/>
      <c r="M592" s="110"/>
      <c r="N592" s="110"/>
      <c r="O592" s="110"/>
      <c r="P592" s="110"/>
      <c r="Q592" s="110"/>
      <c r="R592" s="110"/>
      <c r="S592" s="110"/>
      <c r="T592" s="110"/>
      <c r="U592" s="110"/>
      <c r="V592" s="110"/>
      <c r="W592" s="110"/>
      <c r="X592" s="110"/>
      <c r="Y592" s="110"/>
      <c r="Z592" s="110"/>
      <c r="AA592" s="110"/>
      <c r="AB592" s="110"/>
      <c r="AC592" s="110"/>
      <c r="AD592" s="110"/>
    </row>
    <row r="593" spans="1:30" ht="12.75" customHeight="1" x14ac:dyDescent="0.25">
      <c r="A593" s="110"/>
      <c r="B593" s="110"/>
      <c r="C593" s="110"/>
      <c r="D593" s="110"/>
      <c r="E593" s="110"/>
      <c r="F593" s="110"/>
      <c r="G593" s="110"/>
      <c r="H593" s="110"/>
      <c r="I593" s="110"/>
      <c r="J593" s="110"/>
      <c r="K593" s="110"/>
      <c r="L593" s="110"/>
      <c r="M593" s="110"/>
      <c r="N593" s="110"/>
      <c r="O593" s="110"/>
      <c r="P593" s="110"/>
      <c r="Q593" s="110"/>
      <c r="R593" s="110"/>
      <c r="S593" s="110"/>
      <c r="T593" s="110"/>
      <c r="U593" s="110"/>
      <c r="V593" s="110"/>
      <c r="W593" s="110"/>
      <c r="X593" s="110"/>
      <c r="Y593" s="110"/>
      <c r="Z593" s="110"/>
      <c r="AA593" s="110"/>
      <c r="AB593" s="110"/>
      <c r="AC593" s="110"/>
      <c r="AD593" s="110"/>
    </row>
    <row r="594" spans="1:30" ht="12.75" customHeight="1" x14ac:dyDescent="0.25">
      <c r="A594" s="110"/>
      <c r="B594" s="110"/>
      <c r="C594" s="110"/>
      <c r="D594" s="110"/>
      <c r="E594" s="110"/>
      <c r="F594" s="110"/>
      <c r="G594" s="110"/>
      <c r="H594" s="110"/>
      <c r="I594" s="110"/>
      <c r="J594" s="110"/>
      <c r="K594" s="110"/>
      <c r="L594" s="110"/>
      <c r="M594" s="110"/>
      <c r="N594" s="110"/>
      <c r="O594" s="110"/>
      <c r="P594" s="110"/>
      <c r="Q594" s="110"/>
      <c r="R594" s="110"/>
      <c r="S594" s="110"/>
      <c r="T594" s="110"/>
      <c r="U594" s="110"/>
      <c r="V594" s="110"/>
      <c r="W594" s="110"/>
      <c r="X594" s="110"/>
      <c r="Y594" s="110"/>
      <c r="Z594" s="110"/>
      <c r="AA594" s="110"/>
      <c r="AB594" s="110"/>
      <c r="AC594" s="110"/>
      <c r="AD594" s="110"/>
    </row>
    <row r="595" spans="1:30" ht="12.75" customHeight="1" x14ac:dyDescent="0.25">
      <c r="A595" s="110"/>
      <c r="B595" s="110"/>
      <c r="C595" s="110"/>
      <c r="D595" s="110"/>
      <c r="E595" s="110"/>
      <c r="F595" s="110"/>
      <c r="G595" s="110"/>
      <c r="H595" s="110"/>
      <c r="I595" s="110"/>
      <c r="J595" s="110"/>
      <c r="K595" s="110"/>
      <c r="L595" s="110"/>
      <c r="M595" s="110"/>
      <c r="N595" s="110"/>
      <c r="O595" s="110"/>
      <c r="P595" s="110"/>
      <c r="Q595" s="110"/>
      <c r="R595" s="110"/>
      <c r="S595" s="110"/>
      <c r="T595" s="110"/>
      <c r="U595" s="110"/>
      <c r="V595" s="110"/>
      <c r="W595" s="110"/>
      <c r="X595" s="110"/>
      <c r="Y595" s="110"/>
      <c r="Z595" s="110"/>
      <c r="AA595" s="110"/>
      <c r="AB595" s="110"/>
      <c r="AC595" s="110"/>
      <c r="AD595" s="110"/>
    </row>
    <row r="596" spans="1:30" ht="12.75" customHeight="1" x14ac:dyDescent="0.25">
      <c r="A596" s="110"/>
      <c r="B596" s="110"/>
      <c r="C596" s="110"/>
      <c r="D596" s="110"/>
      <c r="E596" s="110"/>
      <c r="F596" s="110"/>
      <c r="G596" s="110"/>
      <c r="H596" s="110"/>
      <c r="I596" s="110"/>
      <c r="J596" s="110"/>
      <c r="K596" s="110"/>
      <c r="L596" s="110"/>
      <c r="M596" s="110"/>
      <c r="N596" s="110"/>
      <c r="O596" s="110"/>
      <c r="P596" s="110"/>
      <c r="Q596" s="110"/>
      <c r="R596" s="110"/>
      <c r="S596" s="110"/>
      <c r="T596" s="110"/>
      <c r="U596" s="110"/>
      <c r="V596" s="110"/>
      <c r="W596" s="110"/>
      <c r="X596" s="110"/>
      <c r="Y596" s="110"/>
      <c r="Z596" s="110"/>
      <c r="AA596" s="110"/>
      <c r="AB596" s="110"/>
      <c r="AC596" s="110"/>
      <c r="AD596" s="110"/>
    </row>
    <row r="597" spans="1:30" ht="12.75" customHeight="1" x14ac:dyDescent="0.25">
      <c r="A597" s="110"/>
      <c r="B597" s="110"/>
      <c r="C597" s="110"/>
      <c r="D597" s="110"/>
      <c r="E597" s="110"/>
      <c r="F597" s="110"/>
      <c r="G597" s="110"/>
      <c r="H597" s="110"/>
      <c r="I597" s="110"/>
      <c r="J597" s="110"/>
      <c r="K597" s="110"/>
      <c r="L597" s="110"/>
      <c r="M597" s="110"/>
      <c r="N597" s="110"/>
      <c r="O597" s="110"/>
      <c r="P597" s="110"/>
      <c r="Q597" s="110"/>
      <c r="R597" s="110"/>
      <c r="S597" s="110"/>
      <c r="T597" s="110"/>
      <c r="U597" s="110"/>
      <c r="V597" s="110"/>
      <c r="W597" s="110"/>
      <c r="X597" s="110"/>
      <c r="Y597" s="110"/>
      <c r="Z597" s="110"/>
      <c r="AA597" s="110"/>
      <c r="AB597" s="110"/>
      <c r="AC597" s="110"/>
      <c r="AD597" s="110"/>
    </row>
    <row r="598" spans="1:30" ht="12.75" customHeight="1" x14ac:dyDescent="0.25">
      <c r="A598" s="110"/>
      <c r="B598" s="110"/>
      <c r="C598" s="110"/>
      <c r="D598" s="110"/>
      <c r="E598" s="110"/>
      <c r="F598" s="110"/>
      <c r="G598" s="110"/>
      <c r="H598" s="110"/>
      <c r="I598" s="110"/>
      <c r="J598" s="110"/>
      <c r="K598" s="110"/>
      <c r="L598" s="110"/>
      <c r="M598" s="110"/>
      <c r="N598" s="110"/>
      <c r="O598" s="110"/>
      <c r="P598" s="110"/>
      <c r="Q598" s="110"/>
      <c r="R598" s="110"/>
      <c r="S598" s="110"/>
      <c r="T598" s="110"/>
      <c r="U598" s="110"/>
      <c r="V598" s="110"/>
      <c r="W598" s="110"/>
      <c r="X598" s="110"/>
      <c r="Y598" s="110"/>
      <c r="Z598" s="110"/>
      <c r="AA598" s="110"/>
      <c r="AB598" s="110"/>
      <c r="AC598" s="110"/>
      <c r="AD598" s="110"/>
    </row>
    <row r="599" spans="1:30" ht="12.75" customHeight="1" x14ac:dyDescent="0.25">
      <c r="A599" s="110"/>
      <c r="B599" s="110"/>
      <c r="C599" s="110"/>
      <c r="D599" s="110"/>
      <c r="E599" s="110"/>
      <c r="F599" s="110"/>
      <c r="G599" s="110"/>
      <c r="H599" s="110"/>
      <c r="I599" s="110"/>
      <c r="J599" s="110"/>
      <c r="K599" s="110"/>
      <c r="L599" s="110"/>
      <c r="M599" s="110"/>
      <c r="N599" s="110"/>
      <c r="O599" s="110"/>
      <c r="P599" s="110"/>
      <c r="Q599" s="110"/>
      <c r="R599" s="110"/>
      <c r="S599" s="110"/>
      <c r="T599" s="110"/>
      <c r="U599" s="110"/>
      <c r="V599" s="110"/>
      <c r="W599" s="110"/>
      <c r="X599" s="110"/>
      <c r="Y599" s="110"/>
      <c r="Z599" s="110"/>
      <c r="AA599" s="110"/>
      <c r="AB599" s="110"/>
      <c r="AC599" s="110"/>
      <c r="AD599" s="110"/>
    </row>
    <row r="600" spans="1:30" ht="12.75" customHeight="1" x14ac:dyDescent="0.25">
      <c r="A600" s="110"/>
      <c r="B600" s="110"/>
      <c r="C600" s="110"/>
      <c r="D600" s="110"/>
      <c r="E600" s="110"/>
      <c r="F600" s="110"/>
      <c r="G600" s="110"/>
      <c r="H600" s="110"/>
      <c r="I600" s="110"/>
      <c r="J600" s="110"/>
      <c r="K600" s="110"/>
      <c r="L600" s="110"/>
      <c r="M600" s="110"/>
      <c r="N600" s="110"/>
      <c r="O600" s="110"/>
      <c r="P600" s="110"/>
      <c r="Q600" s="110"/>
      <c r="R600" s="110"/>
      <c r="S600" s="110"/>
      <c r="T600" s="110"/>
      <c r="U600" s="110"/>
      <c r="V600" s="110"/>
      <c r="W600" s="110"/>
      <c r="X600" s="110"/>
      <c r="Y600" s="110"/>
      <c r="Z600" s="110"/>
      <c r="AA600" s="110"/>
      <c r="AB600" s="110"/>
      <c r="AC600" s="110"/>
      <c r="AD600" s="110"/>
    </row>
    <row r="601" spans="1:30" ht="12.75" customHeight="1" x14ac:dyDescent="0.25">
      <c r="A601" s="110"/>
      <c r="B601" s="110"/>
      <c r="C601" s="110"/>
      <c r="D601" s="110"/>
      <c r="E601" s="110"/>
      <c r="F601" s="110"/>
      <c r="G601" s="110"/>
      <c r="H601" s="110"/>
      <c r="I601" s="110"/>
      <c r="J601" s="110"/>
      <c r="K601" s="110"/>
      <c r="L601" s="110"/>
      <c r="M601" s="110"/>
      <c r="N601" s="110"/>
      <c r="O601" s="110"/>
      <c r="P601" s="110"/>
      <c r="Q601" s="110"/>
      <c r="R601" s="110"/>
      <c r="S601" s="110"/>
      <c r="T601" s="110"/>
      <c r="U601" s="110"/>
      <c r="V601" s="110"/>
      <c r="W601" s="110"/>
      <c r="X601" s="110"/>
      <c r="Y601" s="110"/>
      <c r="Z601" s="110"/>
      <c r="AA601" s="110"/>
      <c r="AB601" s="110"/>
      <c r="AC601" s="110"/>
      <c r="AD601" s="110"/>
    </row>
    <row r="602" spans="1:30" ht="12.75" customHeight="1" x14ac:dyDescent="0.25">
      <c r="A602" s="110"/>
      <c r="B602" s="110"/>
      <c r="C602" s="110"/>
      <c r="D602" s="110"/>
      <c r="E602" s="110"/>
      <c r="F602" s="110"/>
      <c r="G602" s="110"/>
      <c r="H602" s="110"/>
      <c r="I602" s="110"/>
      <c r="J602" s="110"/>
      <c r="K602" s="110"/>
      <c r="L602" s="110"/>
      <c r="M602" s="110"/>
      <c r="N602" s="110"/>
      <c r="O602" s="110"/>
      <c r="P602" s="110"/>
      <c r="Q602" s="110"/>
      <c r="R602" s="110"/>
      <c r="S602" s="110"/>
      <c r="T602" s="110"/>
      <c r="U602" s="110"/>
      <c r="V602" s="110"/>
      <c r="W602" s="110"/>
      <c r="X602" s="110"/>
      <c r="Y602" s="110"/>
      <c r="Z602" s="110"/>
      <c r="AA602" s="110"/>
      <c r="AB602" s="110"/>
      <c r="AC602" s="110"/>
      <c r="AD602" s="110"/>
    </row>
    <row r="603" spans="1:30" ht="12.75" customHeight="1" x14ac:dyDescent="0.25">
      <c r="A603" s="110"/>
      <c r="B603" s="110"/>
      <c r="C603" s="110"/>
      <c r="D603" s="110"/>
      <c r="E603" s="110"/>
      <c r="F603" s="110"/>
      <c r="G603" s="110"/>
      <c r="H603" s="110"/>
      <c r="I603" s="110"/>
      <c r="J603" s="110"/>
      <c r="K603" s="110"/>
      <c r="L603" s="110"/>
      <c r="M603" s="110"/>
      <c r="N603" s="110"/>
      <c r="O603" s="110"/>
      <c r="P603" s="110"/>
      <c r="Q603" s="110"/>
      <c r="R603" s="110"/>
      <c r="S603" s="110"/>
      <c r="T603" s="110"/>
      <c r="U603" s="110"/>
      <c r="V603" s="110"/>
      <c r="W603" s="110"/>
      <c r="X603" s="110"/>
      <c r="Y603" s="110"/>
      <c r="Z603" s="110"/>
      <c r="AA603" s="110"/>
      <c r="AB603" s="110"/>
      <c r="AC603" s="110"/>
      <c r="AD603" s="110"/>
    </row>
    <row r="604" spans="1:30" ht="12.75" customHeight="1" x14ac:dyDescent="0.25">
      <c r="A604" s="110"/>
      <c r="B604" s="110"/>
      <c r="C604" s="110"/>
      <c r="D604" s="110"/>
      <c r="E604" s="110"/>
      <c r="F604" s="110"/>
      <c r="G604" s="110"/>
      <c r="H604" s="110"/>
      <c r="I604" s="110"/>
      <c r="J604" s="110"/>
      <c r="K604" s="110"/>
      <c r="L604" s="110"/>
      <c r="M604" s="110"/>
      <c r="N604" s="110"/>
      <c r="O604" s="110"/>
      <c r="P604" s="110"/>
      <c r="Q604" s="110"/>
      <c r="R604" s="110"/>
      <c r="S604" s="110"/>
      <c r="T604" s="110"/>
      <c r="U604" s="110"/>
      <c r="V604" s="110"/>
      <c r="W604" s="110"/>
      <c r="X604" s="110"/>
      <c r="Y604" s="110"/>
      <c r="Z604" s="110"/>
      <c r="AA604" s="110"/>
      <c r="AB604" s="110"/>
      <c r="AC604" s="110"/>
      <c r="AD604" s="110"/>
    </row>
    <row r="605" spans="1:30" ht="12.75" customHeight="1" x14ac:dyDescent="0.25">
      <c r="A605" s="110"/>
      <c r="B605" s="110"/>
      <c r="C605" s="110"/>
      <c r="D605" s="110"/>
      <c r="E605" s="110"/>
      <c r="F605" s="110"/>
      <c r="G605" s="110"/>
      <c r="H605" s="110"/>
      <c r="I605" s="110"/>
      <c r="J605" s="110"/>
      <c r="K605" s="110"/>
      <c r="L605" s="110"/>
      <c r="M605" s="110"/>
      <c r="N605" s="110"/>
      <c r="O605" s="110"/>
      <c r="P605" s="110"/>
      <c r="Q605" s="110"/>
      <c r="R605" s="110"/>
      <c r="S605" s="110"/>
      <c r="T605" s="110"/>
      <c r="U605" s="110"/>
      <c r="V605" s="110"/>
      <c r="W605" s="110"/>
      <c r="X605" s="110"/>
      <c r="Y605" s="110"/>
      <c r="Z605" s="110"/>
      <c r="AA605" s="110"/>
      <c r="AB605" s="110"/>
      <c r="AC605" s="110"/>
      <c r="AD605" s="110"/>
    </row>
    <row r="606" spans="1:30" ht="12.75" customHeight="1" x14ac:dyDescent="0.25">
      <c r="A606" s="110"/>
      <c r="B606" s="110"/>
      <c r="C606" s="110"/>
      <c r="D606" s="110"/>
      <c r="E606" s="110"/>
      <c r="F606" s="110"/>
      <c r="G606" s="110"/>
      <c r="H606" s="110"/>
      <c r="I606" s="110"/>
      <c r="J606" s="110"/>
      <c r="K606" s="110"/>
      <c r="L606" s="110"/>
      <c r="M606" s="110"/>
      <c r="N606" s="110"/>
      <c r="O606" s="110"/>
      <c r="P606" s="110"/>
      <c r="Q606" s="110"/>
      <c r="R606" s="110"/>
      <c r="S606" s="110"/>
      <c r="T606" s="110"/>
      <c r="U606" s="110"/>
      <c r="V606" s="110"/>
      <c r="W606" s="110"/>
      <c r="X606" s="110"/>
      <c r="Y606" s="110"/>
      <c r="Z606" s="110"/>
      <c r="AA606" s="110"/>
      <c r="AB606" s="110"/>
      <c r="AC606" s="110"/>
      <c r="AD606" s="110"/>
    </row>
    <row r="607" spans="1:30" ht="12.75" customHeight="1" x14ac:dyDescent="0.25">
      <c r="A607" s="110"/>
      <c r="B607" s="110"/>
      <c r="C607" s="110"/>
      <c r="D607" s="110"/>
      <c r="E607" s="110"/>
      <c r="F607" s="110"/>
      <c r="G607" s="110"/>
      <c r="H607" s="110"/>
      <c r="I607" s="110"/>
      <c r="J607" s="110"/>
      <c r="K607" s="110"/>
      <c r="L607" s="110"/>
      <c r="M607" s="110"/>
      <c r="N607" s="110"/>
      <c r="O607" s="110"/>
      <c r="P607" s="110"/>
      <c r="Q607" s="110"/>
      <c r="R607" s="110"/>
      <c r="S607" s="110"/>
      <c r="T607" s="110"/>
      <c r="U607" s="110"/>
      <c r="V607" s="110"/>
      <c r="W607" s="110"/>
      <c r="X607" s="110"/>
      <c r="Y607" s="110"/>
      <c r="Z607" s="110"/>
      <c r="AA607" s="110"/>
      <c r="AB607" s="110"/>
      <c r="AC607" s="110"/>
      <c r="AD607" s="110"/>
    </row>
    <row r="608" spans="1:30" ht="12.75" customHeight="1" x14ac:dyDescent="0.25">
      <c r="A608" s="110"/>
      <c r="B608" s="110"/>
      <c r="C608" s="110"/>
      <c r="D608" s="110"/>
      <c r="E608" s="110"/>
      <c r="F608" s="110"/>
      <c r="G608" s="110"/>
      <c r="H608" s="110"/>
      <c r="I608" s="110"/>
      <c r="J608" s="110"/>
      <c r="K608" s="110"/>
      <c r="L608" s="110"/>
      <c r="M608" s="110"/>
      <c r="N608" s="110"/>
      <c r="O608" s="110"/>
      <c r="P608" s="110"/>
      <c r="Q608" s="110"/>
      <c r="R608" s="110"/>
      <c r="S608" s="110"/>
      <c r="T608" s="110"/>
      <c r="U608" s="110"/>
      <c r="V608" s="110"/>
      <c r="W608" s="110"/>
      <c r="X608" s="110"/>
      <c r="Y608" s="110"/>
      <c r="Z608" s="110"/>
      <c r="AA608" s="110"/>
      <c r="AB608" s="110"/>
      <c r="AC608" s="110"/>
      <c r="AD608" s="110"/>
    </row>
    <row r="609" spans="1:30" ht="12.75" customHeight="1" x14ac:dyDescent="0.25">
      <c r="A609" s="110"/>
      <c r="B609" s="110"/>
      <c r="C609" s="110"/>
      <c r="D609" s="110"/>
      <c r="E609" s="110"/>
      <c r="F609" s="110"/>
      <c r="G609" s="110"/>
      <c r="H609" s="110"/>
      <c r="I609" s="110"/>
      <c r="J609" s="110"/>
      <c r="K609" s="110"/>
      <c r="L609" s="110"/>
      <c r="M609" s="110"/>
      <c r="N609" s="110"/>
      <c r="O609" s="110"/>
      <c r="P609" s="110"/>
      <c r="Q609" s="110"/>
      <c r="R609" s="110"/>
      <c r="S609" s="110"/>
      <c r="T609" s="110"/>
      <c r="U609" s="110"/>
      <c r="V609" s="110"/>
      <c r="W609" s="110"/>
      <c r="X609" s="110"/>
      <c r="Y609" s="110"/>
      <c r="Z609" s="110"/>
      <c r="AA609" s="110"/>
      <c r="AB609" s="110"/>
      <c r="AC609" s="110"/>
      <c r="AD609" s="110"/>
    </row>
    <row r="610" spans="1:30" ht="12.75" customHeight="1" x14ac:dyDescent="0.25">
      <c r="A610" s="110"/>
      <c r="B610" s="110"/>
      <c r="C610" s="110"/>
      <c r="D610" s="110"/>
      <c r="E610" s="110"/>
      <c r="F610" s="110"/>
      <c r="G610" s="110"/>
      <c r="H610" s="110"/>
      <c r="I610" s="110"/>
      <c r="J610" s="110"/>
      <c r="K610" s="110"/>
      <c r="L610" s="110"/>
      <c r="M610" s="110"/>
      <c r="N610" s="110"/>
      <c r="O610" s="110"/>
      <c r="P610" s="110"/>
      <c r="Q610" s="110"/>
      <c r="R610" s="110"/>
      <c r="S610" s="110"/>
      <c r="T610" s="110"/>
      <c r="U610" s="110"/>
      <c r="V610" s="110"/>
      <c r="W610" s="110"/>
      <c r="X610" s="110"/>
      <c r="Y610" s="110"/>
      <c r="Z610" s="110"/>
      <c r="AA610" s="110"/>
      <c r="AB610" s="110"/>
      <c r="AC610" s="110"/>
      <c r="AD610" s="110"/>
    </row>
    <row r="611" spans="1:30" ht="12.75" customHeight="1" x14ac:dyDescent="0.25">
      <c r="A611" s="110"/>
      <c r="B611" s="110"/>
      <c r="C611" s="110"/>
      <c r="D611" s="110"/>
      <c r="E611" s="110"/>
      <c r="F611" s="110"/>
      <c r="G611" s="110"/>
      <c r="H611" s="110"/>
      <c r="I611" s="110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</row>
    <row r="612" spans="1:30" ht="12.75" customHeight="1" x14ac:dyDescent="0.25">
      <c r="A612" s="110"/>
      <c r="B612" s="110"/>
      <c r="C612" s="110"/>
      <c r="D612" s="110"/>
      <c r="E612" s="110"/>
      <c r="F612" s="110"/>
      <c r="G612" s="110"/>
      <c r="H612" s="110"/>
      <c r="I612" s="110"/>
      <c r="J612" s="110"/>
      <c r="K612" s="110"/>
      <c r="L612" s="110"/>
      <c r="M612" s="110"/>
      <c r="N612" s="110"/>
      <c r="O612" s="110"/>
      <c r="P612" s="110"/>
      <c r="Q612" s="110"/>
      <c r="R612" s="110"/>
      <c r="S612" s="110"/>
      <c r="T612" s="110"/>
      <c r="U612" s="110"/>
      <c r="V612" s="110"/>
      <c r="W612" s="110"/>
      <c r="X612" s="110"/>
      <c r="Y612" s="110"/>
      <c r="Z612" s="110"/>
      <c r="AA612" s="110"/>
      <c r="AB612" s="110"/>
      <c r="AC612" s="110"/>
      <c r="AD612" s="110"/>
    </row>
    <row r="613" spans="1:30" ht="12.75" customHeight="1" x14ac:dyDescent="0.25">
      <c r="A613" s="110"/>
      <c r="B613" s="110"/>
      <c r="C613" s="110"/>
      <c r="D613" s="110"/>
      <c r="E613" s="110"/>
      <c r="F613" s="110"/>
      <c r="G613" s="110"/>
      <c r="H613" s="110"/>
      <c r="I613" s="110"/>
      <c r="J613" s="110"/>
      <c r="K613" s="110"/>
      <c r="L613" s="110"/>
      <c r="M613" s="110"/>
      <c r="N613" s="110"/>
      <c r="O613" s="110"/>
      <c r="P613" s="110"/>
      <c r="Q613" s="110"/>
      <c r="R613" s="110"/>
      <c r="S613" s="110"/>
      <c r="T613" s="110"/>
      <c r="U613" s="110"/>
      <c r="V613" s="110"/>
      <c r="W613" s="110"/>
      <c r="X613" s="110"/>
      <c r="Y613" s="110"/>
      <c r="Z613" s="110"/>
      <c r="AA613" s="110"/>
      <c r="AB613" s="110"/>
      <c r="AC613" s="110"/>
      <c r="AD613" s="110"/>
    </row>
    <row r="614" spans="1:30" ht="12.75" customHeight="1" x14ac:dyDescent="0.25">
      <c r="A614" s="110"/>
      <c r="B614" s="110"/>
      <c r="C614" s="110"/>
      <c r="D614" s="110"/>
      <c r="E614" s="110"/>
      <c r="F614" s="110"/>
      <c r="G614" s="110"/>
      <c r="H614" s="110"/>
      <c r="I614" s="110"/>
      <c r="J614" s="110"/>
      <c r="K614" s="110"/>
      <c r="L614" s="110"/>
      <c r="M614" s="110"/>
      <c r="N614" s="110"/>
      <c r="O614" s="110"/>
      <c r="P614" s="110"/>
      <c r="Q614" s="110"/>
      <c r="R614" s="110"/>
      <c r="S614" s="110"/>
      <c r="T614" s="110"/>
      <c r="U614" s="110"/>
      <c r="V614" s="110"/>
      <c r="W614" s="110"/>
      <c r="X614" s="110"/>
      <c r="Y614" s="110"/>
      <c r="Z614" s="110"/>
      <c r="AA614" s="110"/>
      <c r="AB614" s="110"/>
      <c r="AC614" s="110"/>
      <c r="AD614" s="110"/>
    </row>
    <row r="615" spans="1:30" ht="12.75" customHeight="1" x14ac:dyDescent="0.25">
      <c r="A615" s="110"/>
      <c r="B615" s="110"/>
      <c r="C615" s="110"/>
      <c r="D615" s="110"/>
      <c r="E615" s="110"/>
      <c r="F615" s="110"/>
      <c r="G615" s="110"/>
      <c r="H615" s="110"/>
      <c r="I615" s="110"/>
      <c r="J615" s="110"/>
      <c r="K615" s="110"/>
      <c r="L615" s="110"/>
      <c r="M615" s="110"/>
      <c r="N615" s="110"/>
      <c r="O615" s="110"/>
      <c r="P615" s="110"/>
      <c r="Q615" s="110"/>
      <c r="R615" s="110"/>
      <c r="S615" s="110"/>
      <c r="T615" s="110"/>
      <c r="U615" s="110"/>
      <c r="V615" s="110"/>
      <c r="W615" s="110"/>
      <c r="X615" s="110"/>
      <c r="Y615" s="110"/>
      <c r="Z615" s="110"/>
      <c r="AA615" s="110"/>
      <c r="AB615" s="110"/>
      <c r="AC615" s="110"/>
      <c r="AD615" s="110"/>
    </row>
    <row r="616" spans="1:30" ht="12.75" customHeight="1" x14ac:dyDescent="0.25">
      <c r="A616" s="110"/>
      <c r="B616" s="110"/>
      <c r="C616" s="110"/>
      <c r="D616" s="110"/>
      <c r="E616" s="110"/>
      <c r="F616" s="110"/>
      <c r="G616" s="110"/>
      <c r="H616" s="110"/>
      <c r="I616" s="110"/>
      <c r="J616" s="110"/>
      <c r="K616" s="110"/>
      <c r="L616" s="110"/>
      <c r="M616" s="110"/>
      <c r="N616" s="110"/>
      <c r="O616" s="110"/>
      <c r="P616" s="110"/>
      <c r="Q616" s="110"/>
      <c r="R616" s="110"/>
      <c r="S616" s="110"/>
      <c r="T616" s="110"/>
      <c r="U616" s="110"/>
      <c r="V616" s="110"/>
      <c r="W616" s="110"/>
      <c r="X616" s="110"/>
      <c r="Y616" s="110"/>
      <c r="Z616" s="110"/>
      <c r="AA616" s="110"/>
      <c r="AB616" s="110"/>
      <c r="AC616" s="110"/>
      <c r="AD616" s="110"/>
    </row>
    <row r="617" spans="1:30" ht="12.75" customHeight="1" x14ac:dyDescent="0.25">
      <c r="A617" s="110"/>
      <c r="B617" s="110"/>
      <c r="C617" s="110"/>
      <c r="D617" s="110"/>
      <c r="E617" s="110"/>
      <c r="F617" s="110"/>
      <c r="G617" s="110"/>
      <c r="H617" s="110"/>
      <c r="I617" s="110"/>
      <c r="J617" s="110"/>
      <c r="K617" s="110"/>
      <c r="L617" s="110"/>
      <c r="M617" s="110"/>
      <c r="N617" s="110"/>
      <c r="O617" s="110"/>
      <c r="P617" s="110"/>
      <c r="Q617" s="110"/>
      <c r="R617" s="110"/>
      <c r="S617" s="110"/>
      <c r="T617" s="110"/>
      <c r="U617" s="110"/>
      <c r="V617" s="110"/>
      <c r="W617" s="110"/>
      <c r="X617" s="110"/>
      <c r="Y617" s="110"/>
      <c r="Z617" s="110"/>
      <c r="AA617" s="110"/>
      <c r="AB617" s="110"/>
      <c r="AC617" s="110"/>
      <c r="AD617" s="110"/>
    </row>
    <row r="618" spans="1:30" ht="12.75" customHeight="1" x14ac:dyDescent="0.25">
      <c r="A618" s="110"/>
      <c r="B618" s="110"/>
      <c r="C618" s="110"/>
      <c r="D618" s="110"/>
      <c r="E618" s="110"/>
      <c r="F618" s="110"/>
      <c r="G618" s="110"/>
      <c r="H618" s="110"/>
      <c r="I618" s="110"/>
      <c r="J618" s="110"/>
      <c r="K618" s="110"/>
      <c r="L618" s="110"/>
      <c r="M618" s="110"/>
      <c r="N618" s="110"/>
      <c r="O618" s="110"/>
      <c r="P618" s="110"/>
      <c r="Q618" s="110"/>
      <c r="R618" s="110"/>
      <c r="S618" s="110"/>
      <c r="T618" s="110"/>
      <c r="U618" s="110"/>
      <c r="V618" s="110"/>
      <c r="W618" s="110"/>
      <c r="X618" s="110"/>
      <c r="Y618" s="110"/>
      <c r="Z618" s="110"/>
      <c r="AA618" s="110"/>
      <c r="AB618" s="110"/>
      <c r="AC618" s="110"/>
      <c r="AD618" s="110"/>
    </row>
    <row r="619" spans="1:30" ht="12.75" customHeight="1" x14ac:dyDescent="0.25">
      <c r="A619" s="110"/>
      <c r="B619" s="110"/>
      <c r="C619" s="110"/>
      <c r="D619" s="110"/>
      <c r="E619" s="110"/>
      <c r="F619" s="110"/>
      <c r="G619" s="110"/>
      <c r="H619" s="110"/>
      <c r="I619" s="110"/>
      <c r="J619" s="110"/>
      <c r="K619" s="110"/>
      <c r="L619" s="110"/>
      <c r="M619" s="110"/>
      <c r="N619" s="110"/>
      <c r="O619" s="110"/>
      <c r="P619" s="110"/>
      <c r="Q619" s="110"/>
      <c r="R619" s="110"/>
      <c r="S619" s="110"/>
      <c r="T619" s="110"/>
      <c r="U619" s="110"/>
      <c r="V619" s="110"/>
      <c r="W619" s="110"/>
      <c r="X619" s="110"/>
      <c r="Y619" s="110"/>
      <c r="Z619" s="110"/>
      <c r="AA619" s="110"/>
      <c r="AB619" s="110"/>
      <c r="AC619" s="110"/>
      <c r="AD619" s="110"/>
    </row>
    <row r="620" spans="1:30" ht="12.75" customHeight="1" x14ac:dyDescent="0.25">
      <c r="A620" s="110"/>
      <c r="B620" s="110"/>
      <c r="C620" s="110"/>
      <c r="D620" s="110"/>
      <c r="E620" s="110"/>
      <c r="F620" s="110"/>
      <c r="G620" s="110"/>
      <c r="H620" s="110"/>
      <c r="I620" s="110"/>
      <c r="J620" s="110"/>
      <c r="K620" s="110"/>
      <c r="L620" s="110"/>
      <c r="M620" s="110"/>
      <c r="N620" s="110"/>
      <c r="O620" s="110"/>
      <c r="P620" s="110"/>
      <c r="Q620" s="110"/>
      <c r="R620" s="110"/>
      <c r="S620" s="110"/>
      <c r="T620" s="110"/>
      <c r="U620" s="110"/>
      <c r="V620" s="110"/>
      <c r="W620" s="110"/>
      <c r="X620" s="110"/>
      <c r="Y620" s="110"/>
      <c r="Z620" s="110"/>
      <c r="AA620" s="110"/>
      <c r="AB620" s="110"/>
      <c r="AC620" s="110"/>
      <c r="AD620" s="110"/>
    </row>
    <row r="621" spans="1:30" ht="12.75" customHeight="1" x14ac:dyDescent="0.25">
      <c r="A621" s="110"/>
      <c r="B621" s="110"/>
      <c r="C621" s="110"/>
      <c r="D621" s="110"/>
      <c r="E621" s="110"/>
      <c r="F621" s="110"/>
      <c r="G621" s="110"/>
      <c r="H621" s="110"/>
      <c r="I621" s="110"/>
      <c r="J621" s="110"/>
      <c r="K621" s="110"/>
      <c r="L621" s="110"/>
      <c r="M621" s="110"/>
      <c r="N621" s="110"/>
      <c r="O621" s="110"/>
      <c r="P621" s="110"/>
      <c r="Q621" s="110"/>
      <c r="R621" s="110"/>
      <c r="S621" s="110"/>
      <c r="T621" s="110"/>
      <c r="U621" s="110"/>
      <c r="V621" s="110"/>
      <c r="W621" s="110"/>
      <c r="X621" s="110"/>
      <c r="Y621" s="110"/>
      <c r="Z621" s="110"/>
      <c r="AA621" s="110"/>
      <c r="AB621" s="110"/>
      <c r="AC621" s="110"/>
      <c r="AD621" s="110"/>
    </row>
    <row r="622" spans="1:30" ht="12.75" customHeight="1" x14ac:dyDescent="0.25">
      <c r="A622" s="110"/>
      <c r="B622" s="110"/>
      <c r="C622" s="110"/>
      <c r="D622" s="110"/>
      <c r="E622" s="110"/>
      <c r="F622" s="110"/>
      <c r="G622" s="110"/>
      <c r="H622" s="110"/>
      <c r="I622" s="110"/>
      <c r="J622" s="110"/>
      <c r="K622" s="110"/>
      <c r="L622" s="110"/>
      <c r="M622" s="110"/>
      <c r="N622" s="110"/>
      <c r="O622" s="110"/>
      <c r="P622" s="110"/>
      <c r="Q622" s="110"/>
      <c r="R622" s="110"/>
      <c r="S622" s="110"/>
      <c r="T622" s="110"/>
      <c r="U622" s="110"/>
      <c r="V622" s="110"/>
      <c r="W622" s="110"/>
      <c r="X622" s="110"/>
      <c r="Y622" s="110"/>
      <c r="Z622" s="110"/>
      <c r="AA622" s="110"/>
      <c r="AB622" s="110"/>
      <c r="AC622" s="110"/>
      <c r="AD622" s="110"/>
    </row>
    <row r="623" spans="1:30" ht="12.75" customHeight="1" x14ac:dyDescent="0.25">
      <c r="A623" s="110"/>
      <c r="B623" s="110"/>
      <c r="C623" s="110"/>
      <c r="D623" s="110"/>
      <c r="E623" s="110"/>
      <c r="F623" s="110"/>
      <c r="G623" s="110"/>
      <c r="H623" s="110"/>
      <c r="I623" s="110"/>
      <c r="J623" s="110"/>
      <c r="K623" s="110"/>
      <c r="L623" s="110"/>
      <c r="M623" s="110"/>
      <c r="N623" s="110"/>
      <c r="O623" s="110"/>
      <c r="P623" s="110"/>
      <c r="Q623" s="110"/>
      <c r="R623" s="110"/>
      <c r="S623" s="110"/>
      <c r="T623" s="110"/>
      <c r="U623" s="110"/>
      <c r="V623" s="110"/>
      <c r="W623" s="110"/>
      <c r="X623" s="110"/>
      <c r="Y623" s="110"/>
      <c r="Z623" s="110"/>
      <c r="AA623" s="110"/>
      <c r="AB623" s="110"/>
      <c r="AC623" s="110"/>
      <c r="AD623" s="110"/>
    </row>
    <row r="624" spans="1:30" ht="12.75" customHeight="1" x14ac:dyDescent="0.25">
      <c r="A624" s="110"/>
      <c r="B624" s="110"/>
      <c r="C624" s="110"/>
      <c r="D624" s="110"/>
      <c r="E624" s="110"/>
      <c r="F624" s="110"/>
      <c r="G624" s="110"/>
      <c r="H624" s="110"/>
      <c r="I624" s="110"/>
      <c r="J624" s="110"/>
      <c r="K624" s="110"/>
      <c r="L624" s="110"/>
      <c r="M624" s="110"/>
      <c r="N624" s="110"/>
      <c r="O624" s="110"/>
      <c r="P624" s="110"/>
      <c r="Q624" s="110"/>
      <c r="R624" s="110"/>
      <c r="S624" s="110"/>
      <c r="T624" s="110"/>
      <c r="U624" s="110"/>
      <c r="V624" s="110"/>
      <c r="W624" s="110"/>
      <c r="X624" s="110"/>
      <c r="Y624" s="110"/>
      <c r="Z624" s="110"/>
      <c r="AA624" s="110"/>
      <c r="AB624" s="110"/>
      <c r="AC624" s="110"/>
      <c r="AD624" s="110"/>
    </row>
    <row r="625" spans="1:30" ht="12.75" customHeight="1" x14ac:dyDescent="0.25">
      <c r="A625" s="110"/>
      <c r="B625" s="110"/>
      <c r="C625" s="110"/>
      <c r="D625" s="110"/>
      <c r="E625" s="110"/>
      <c r="F625" s="110"/>
      <c r="G625" s="110"/>
      <c r="H625" s="110"/>
      <c r="I625" s="110"/>
      <c r="J625" s="110"/>
      <c r="K625" s="110"/>
      <c r="L625" s="110"/>
      <c r="M625" s="110"/>
      <c r="N625" s="110"/>
      <c r="O625" s="110"/>
      <c r="P625" s="110"/>
      <c r="Q625" s="110"/>
      <c r="R625" s="110"/>
      <c r="S625" s="110"/>
      <c r="T625" s="110"/>
      <c r="U625" s="110"/>
      <c r="V625" s="110"/>
      <c r="W625" s="110"/>
      <c r="X625" s="110"/>
      <c r="Y625" s="110"/>
      <c r="Z625" s="110"/>
      <c r="AA625" s="110"/>
      <c r="AB625" s="110"/>
      <c r="AC625" s="110"/>
      <c r="AD625" s="110"/>
    </row>
    <row r="626" spans="1:30" ht="12.75" customHeight="1" x14ac:dyDescent="0.25">
      <c r="A626" s="110"/>
      <c r="B626" s="110"/>
      <c r="C626" s="110"/>
      <c r="D626" s="110"/>
      <c r="E626" s="110"/>
      <c r="F626" s="110"/>
      <c r="G626" s="110"/>
      <c r="H626" s="110"/>
      <c r="I626" s="110"/>
      <c r="J626" s="110"/>
      <c r="K626" s="110"/>
      <c r="L626" s="110"/>
      <c r="M626" s="110"/>
      <c r="N626" s="110"/>
      <c r="O626" s="110"/>
      <c r="P626" s="110"/>
      <c r="Q626" s="110"/>
      <c r="R626" s="110"/>
      <c r="S626" s="110"/>
      <c r="T626" s="110"/>
      <c r="U626" s="110"/>
      <c r="V626" s="110"/>
      <c r="W626" s="110"/>
      <c r="X626" s="110"/>
      <c r="Y626" s="110"/>
      <c r="Z626" s="110"/>
      <c r="AA626" s="110"/>
      <c r="AB626" s="110"/>
      <c r="AC626" s="110"/>
      <c r="AD626" s="110"/>
    </row>
    <row r="627" spans="1:30" ht="12.75" customHeight="1" x14ac:dyDescent="0.25">
      <c r="A627" s="110"/>
      <c r="B627" s="110"/>
      <c r="C627" s="110"/>
      <c r="D627" s="110"/>
      <c r="E627" s="110"/>
      <c r="F627" s="110"/>
      <c r="G627" s="110"/>
      <c r="H627" s="110"/>
      <c r="I627" s="110"/>
      <c r="J627" s="110"/>
      <c r="K627" s="110"/>
      <c r="L627" s="110"/>
      <c r="M627" s="110"/>
      <c r="N627" s="110"/>
      <c r="O627" s="110"/>
      <c r="P627" s="110"/>
      <c r="Q627" s="110"/>
      <c r="R627" s="110"/>
      <c r="S627" s="110"/>
      <c r="T627" s="110"/>
      <c r="U627" s="110"/>
      <c r="V627" s="110"/>
      <c r="W627" s="110"/>
      <c r="X627" s="110"/>
      <c r="Y627" s="110"/>
      <c r="Z627" s="110"/>
      <c r="AA627" s="110"/>
      <c r="AB627" s="110"/>
      <c r="AC627" s="110"/>
      <c r="AD627" s="110"/>
    </row>
    <row r="628" spans="1:30" ht="12.75" customHeight="1" x14ac:dyDescent="0.25">
      <c r="A628" s="110"/>
      <c r="B628" s="110"/>
      <c r="C628" s="110"/>
      <c r="D628" s="110"/>
      <c r="E628" s="110"/>
      <c r="F628" s="110"/>
      <c r="G628" s="110"/>
      <c r="H628" s="110"/>
      <c r="I628" s="110"/>
      <c r="J628" s="110"/>
      <c r="K628" s="110"/>
      <c r="L628" s="110"/>
      <c r="M628" s="110"/>
      <c r="N628" s="110"/>
      <c r="O628" s="110"/>
      <c r="P628" s="110"/>
      <c r="Q628" s="110"/>
      <c r="R628" s="110"/>
      <c r="S628" s="110"/>
      <c r="T628" s="110"/>
      <c r="U628" s="110"/>
      <c r="V628" s="110"/>
      <c r="W628" s="110"/>
      <c r="X628" s="110"/>
      <c r="Y628" s="110"/>
      <c r="Z628" s="110"/>
      <c r="AA628" s="110"/>
      <c r="AB628" s="110"/>
      <c r="AC628" s="110"/>
      <c r="AD628" s="110"/>
    </row>
    <row r="629" spans="1:30" ht="12.75" customHeight="1" x14ac:dyDescent="0.25">
      <c r="A629" s="110"/>
      <c r="B629" s="110"/>
      <c r="C629" s="110"/>
      <c r="D629" s="110"/>
      <c r="E629" s="110"/>
      <c r="F629" s="110"/>
      <c r="G629" s="110"/>
      <c r="H629" s="110"/>
      <c r="I629" s="110"/>
      <c r="J629" s="110"/>
      <c r="K629" s="110"/>
      <c r="L629" s="110"/>
      <c r="M629" s="110"/>
      <c r="N629" s="110"/>
      <c r="O629" s="110"/>
      <c r="P629" s="110"/>
      <c r="Q629" s="110"/>
      <c r="R629" s="110"/>
      <c r="S629" s="110"/>
      <c r="T629" s="110"/>
      <c r="U629" s="110"/>
      <c r="V629" s="110"/>
      <c r="W629" s="110"/>
      <c r="X629" s="110"/>
      <c r="Y629" s="110"/>
      <c r="Z629" s="110"/>
      <c r="AA629" s="110"/>
      <c r="AB629" s="110"/>
      <c r="AC629" s="110"/>
      <c r="AD629" s="110"/>
    </row>
    <row r="630" spans="1:30" ht="12.75" customHeight="1" x14ac:dyDescent="0.25">
      <c r="A630" s="110"/>
      <c r="B630" s="110"/>
      <c r="C630" s="110"/>
      <c r="D630" s="110"/>
      <c r="E630" s="110"/>
      <c r="F630" s="110"/>
      <c r="G630" s="110"/>
      <c r="H630" s="110"/>
      <c r="I630" s="110"/>
      <c r="J630" s="110"/>
      <c r="K630" s="110"/>
      <c r="L630" s="110"/>
      <c r="M630" s="110"/>
      <c r="N630" s="110"/>
      <c r="O630" s="110"/>
      <c r="P630" s="110"/>
      <c r="Q630" s="110"/>
      <c r="R630" s="110"/>
      <c r="S630" s="110"/>
      <c r="T630" s="110"/>
      <c r="U630" s="110"/>
      <c r="V630" s="110"/>
      <c r="W630" s="110"/>
      <c r="X630" s="110"/>
      <c r="Y630" s="110"/>
      <c r="Z630" s="110"/>
      <c r="AA630" s="110"/>
      <c r="AB630" s="110"/>
      <c r="AC630" s="110"/>
      <c r="AD630" s="110"/>
    </row>
    <row r="631" spans="1:30" ht="12.75" customHeight="1" x14ac:dyDescent="0.25">
      <c r="A631" s="110"/>
      <c r="B631" s="110"/>
      <c r="C631" s="110"/>
      <c r="D631" s="110"/>
      <c r="E631" s="110"/>
      <c r="F631" s="110"/>
      <c r="G631" s="110"/>
      <c r="H631" s="110"/>
      <c r="I631" s="110"/>
      <c r="J631" s="110"/>
      <c r="K631" s="110"/>
      <c r="L631" s="110"/>
      <c r="M631" s="110"/>
      <c r="N631" s="110"/>
      <c r="O631" s="110"/>
      <c r="P631" s="110"/>
      <c r="Q631" s="110"/>
      <c r="R631" s="110"/>
      <c r="S631" s="110"/>
      <c r="T631" s="110"/>
      <c r="U631" s="110"/>
      <c r="V631" s="110"/>
      <c r="W631" s="110"/>
      <c r="X631" s="110"/>
      <c r="Y631" s="110"/>
      <c r="Z631" s="110"/>
      <c r="AA631" s="110"/>
      <c r="AB631" s="110"/>
      <c r="AC631" s="110"/>
      <c r="AD631" s="110"/>
    </row>
    <row r="632" spans="1:30" ht="12.75" customHeight="1" x14ac:dyDescent="0.25">
      <c r="A632" s="110"/>
      <c r="B632" s="110"/>
      <c r="C632" s="110"/>
      <c r="D632" s="110"/>
      <c r="E632" s="110"/>
      <c r="F632" s="110"/>
      <c r="G632" s="110"/>
      <c r="H632" s="110"/>
      <c r="I632" s="110"/>
      <c r="J632" s="110"/>
      <c r="K632" s="110"/>
      <c r="L632" s="110"/>
      <c r="M632" s="110"/>
      <c r="N632" s="110"/>
      <c r="O632" s="110"/>
      <c r="P632" s="110"/>
      <c r="Q632" s="110"/>
      <c r="R632" s="110"/>
      <c r="S632" s="110"/>
      <c r="T632" s="110"/>
      <c r="U632" s="110"/>
      <c r="V632" s="110"/>
      <c r="W632" s="110"/>
      <c r="X632" s="110"/>
      <c r="Y632" s="110"/>
      <c r="Z632" s="110"/>
      <c r="AA632" s="110"/>
      <c r="AB632" s="110"/>
      <c r="AC632" s="110"/>
      <c r="AD632" s="110"/>
    </row>
    <row r="633" spans="1:30" ht="12.75" customHeight="1" x14ac:dyDescent="0.25">
      <c r="A633" s="110"/>
      <c r="B633" s="110"/>
      <c r="C633" s="110"/>
      <c r="D633" s="110"/>
      <c r="E633" s="110"/>
      <c r="F633" s="110"/>
      <c r="G633" s="110"/>
      <c r="H633" s="110"/>
      <c r="I633" s="110"/>
      <c r="J633" s="110"/>
      <c r="K633" s="110"/>
      <c r="L633" s="110"/>
      <c r="M633" s="110"/>
      <c r="N633" s="110"/>
      <c r="O633" s="110"/>
      <c r="P633" s="110"/>
      <c r="Q633" s="110"/>
      <c r="R633" s="110"/>
      <c r="S633" s="110"/>
      <c r="T633" s="110"/>
      <c r="U633" s="110"/>
      <c r="V633" s="110"/>
      <c r="W633" s="110"/>
      <c r="X633" s="110"/>
      <c r="Y633" s="110"/>
      <c r="Z633" s="110"/>
      <c r="AA633" s="110"/>
      <c r="AB633" s="110"/>
      <c r="AC633" s="110"/>
      <c r="AD633" s="110"/>
    </row>
    <row r="634" spans="1:30" ht="12.75" customHeight="1" x14ac:dyDescent="0.25">
      <c r="A634" s="110"/>
      <c r="B634" s="110"/>
      <c r="C634" s="110"/>
      <c r="D634" s="110"/>
      <c r="E634" s="110"/>
      <c r="F634" s="110"/>
      <c r="G634" s="110"/>
      <c r="H634" s="110"/>
      <c r="I634" s="110"/>
      <c r="J634" s="110"/>
      <c r="K634" s="110"/>
      <c r="L634" s="110"/>
      <c r="M634" s="110"/>
      <c r="N634" s="110"/>
      <c r="O634" s="110"/>
      <c r="P634" s="110"/>
      <c r="Q634" s="110"/>
      <c r="R634" s="110"/>
      <c r="S634" s="110"/>
      <c r="T634" s="110"/>
      <c r="U634" s="110"/>
      <c r="V634" s="110"/>
      <c r="W634" s="110"/>
      <c r="X634" s="110"/>
      <c r="Y634" s="110"/>
      <c r="Z634" s="110"/>
      <c r="AA634" s="110"/>
      <c r="AB634" s="110"/>
      <c r="AC634" s="110"/>
      <c r="AD634" s="110"/>
    </row>
    <row r="635" spans="1:30" ht="12.75" customHeight="1" x14ac:dyDescent="0.25">
      <c r="A635" s="110"/>
      <c r="B635" s="110"/>
      <c r="C635" s="110"/>
      <c r="D635" s="110"/>
      <c r="E635" s="110"/>
      <c r="F635" s="110"/>
      <c r="G635" s="110"/>
      <c r="H635" s="110"/>
      <c r="I635" s="110"/>
      <c r="J635" s="110"/>
      <c r="K635" s="110"/>
      <c r="L635" s="110"/>
      <c r="M635" s="110"/>
      <c r="N635" s="110"/>
      <c r="O635" s="110"/>
      <c r="P635" s="110"/>
      <c r="Q635" s="110"/>
      <c r="R635" s="110"/>
      <c r="S635" s="110"/>
      <c r="T635" s="110"/>
      <c r="U635" s="110"/>
      <c r="V635" s="110"/>
      <c r="W635" s="110"/>
      <c r="X635" s="110"/>
      <c r="Y635" s="110"/>
      <c r="Z635" s="110"/>
      <c r="AA635" s="110"/>
      <c r="AB635" s="110"/>
      <c r="AC635" s="110"/>
      <c r="AD635" s="110"/>
    </row>
    <row r="636" spans="1:30" ht="12.75" customHeight="1" x14ac:dyDescent="0.25">
      <c r="A636" s="110"/>
      <c r="B636" s="110"/>
      <c r="C636" s="110"/>
      <c r="D636" s="110"/>
      <c r="E636" s="110"/>
      <c r="F636" s="110"/>
      <c r="G636" s="110"/>
      <c r="H636" s="110"/>
      <c r="I636" s="110"/>
      <c r="J636" s="110"/>
      <c r="K636" s="110"/>
      <c r="L636" s="110"/>
      <c r="M636" s="110"/>
      <c r="N636" s="110"/>
      <c r="O636" s="110"/>
      <c r="P636" s="110"/>
      <c r="Q636" s="110"/>
      <c r="R636" s="110"/>
      <c r="S636" s="110"/>
      <c r="T636" s="110"/>
      <c r="U636" s="110"/>
      <c r="V636" s="110"/>
      <c r="W636" s="110"/>
      <c r="X636" s="110"/>
      <c r="Y636" s="110"/>
      <c r="Z636" s="110"/>
      <c r="AA636" s="110"/>
      <c r="AB636" s="110"/>
      <c r="AC636" s="110"/>
      <c r="AD636" s="110"/>
    </row>
    <row r="637" spans="1:30" ht="12.75" customHeight="1" x14ac:dyDescent="0.25">
      <c r="A637" s="110"/>
      <c r="B637" s="110"/>
      <c r="C637" s="110"/>
      <c r="D637" s="110"/>
      <c r="E637" s="110"/>
      <c r="F637" s="110"/>
      <c r="G637" s="110"/>
      <c r="H637" s="110"/>
      <c r="I637" s="110"/>
      <c r="J637" s="110"/>
      <c r="K637" s="110"/>
      <c r="L637" s="110"/>
      <c r="M637" s="110"/>
      <c r="N637" s="110"/>
      <c r="O637" s="110"/>
      <c r="P637" s="110"/>
      <c r="Q637" s="110"/>
      <c r="R637" s="110"/>
      <c r="S637" s="110"/>
      <c r="T637" s="110"/>
      <c r="U637" s="110"/>
      <c r="V637" s="110"/>
      <c r="W637" s="110"/>
      <c r="X637" s="110"/>
      <c r="Y637" s="110"/>
      <c r="Z637" s="110"/>
      <c r="AA637" s="110"/>
      <c r="AB637" s="110"/>
      <c r="AC637" s="110"/>
      <c r="AD637" s="110"/>
    </row>
    <row r="638" spans="1:30" ht="12.75" customHeight="1" x14ac:dyDescent="0.25">
      <c r="A638" s="110"/>
      <c r="B638" s="110"/>
      <c r="C638" s="110"/>
      <c r="D638" s="110"/>
      <c r="E638" s="110"/>
      <c r="F638" s="110"/>
      <c r="G638" s="110"/>
      <c r="H638" s="110"/>
      <c r="I638" s="110"/>
      <c r="J638" s="110"/>
      <c r="K638" s="110"/>
      <c r="L638" s="110"/>
      <c r="M638" s="110"/>
      <c r="N638" s="110"/>
      <c r="O638" s="110"/>
      <c r="P638" s="110"/>
      <c r="Q638" s="110"/>
      <c r="R638" s="110"/>
      <c r="S638" s="110"/>
      <c r="T638" s="110"/>
      <c r="U638" s="110"/>
      <c r="V638" s="110"/>
      <c r="W638" s="110"/>
      <c r="X638" s="110"/>
      <c r="Y638" s="110"/>
      <c r="Z638" s="110"/>
      <c r="AA638" s="110"/>
      <c r="AB638" s="110"/>
      <c r="AC638" s="110"/>
      <c r="AD638" s="110"/>
    </row>
    <row r="639" spans="1:30" ht="12.75" customHeight="1" x14ac:dyDescent="0.25">
      <c r="A639" s="110"/>
      <c r="B639" s="110"/>
      <c r="C639" s="110"/>
      <c r="D639" s="110"/>
      <c r="E639" s="110"/>
      <c r="F639" s="110"/>
      <c r="G639" s="110"/>
      <c r="H639" s="110"/>
      <c r="I639" s="110"/>
      <c r="J639" s="110"/>
      <c r="K639" s="110"/>
      <c r="L639" s="110"/>
      <c r="M639" s="110"/>
      <c r="N639" s="110"/>
      <c r="O639" s="110"/>
      <c r="P639" s="110"/>
      <c r="Q639" s="110"/>
      <c r="R639" s="110"/>
      <c r="S639" s="110"/>
      <c r="T639" s="110"/>
      <c r="U639" s="110"/>
      <c r="V639" s="110"/>
      <c r="W639" s="110"/>
      <c r="X639" s="110"/>
      <c r="Y639" s="110"/>
      <c r="Z639" s="110"/>
      <c r="AA639" s="110"/>
      <c r="AB639" s="110"/>
      <c r="AC639" s="110"/>
      <c r="AD639" s="110"/>
    </row>
    <row r="640" spans="1:30" ht="12.75" customHeight="1" x14ac:dyDescent="0.25">
      <c r="A640" s="110"/>
      <c r="B640" s="110"/>
      <c r="C640" s="110"/>
      <c r="D640" s="110"/>
      <c r="E640" s="110"/>
      <c r="F640" s="110"/>
      <c r="G640" s="110"/>
      <c r="H640" s="110"/>
      <c r="I640" s="110"/>
      <c r="J640" s="110"/>
      <c r="K640" s="110"/>
      <c r="L640" s="110"/>
      <c r="M640" s="110"/>
      <c r="N640" s="110"/>
      <c r="O640" s="110"/>
      <c r="P640" s="110"/>
      <c r="Q640" s="110"/>
      <c r="R640" s="110"/>
      <c r="S640" s="110"/>
      <c r="T640" s="110"/>
      <c r="U640" s="110"/>
      <c r="V640" s="110"/>
      <c r="W640" s="110"/>
      <c r="X640" s="110"/>
      <c r="Y640" s="110"/>
      <c r="Z640" s="110"/>
      <c r="AA640" s="110"/>
      <c r="AB640" s="110"/>
      <c r="AC640" s="110"/>
      <c r="AD640" s="110"/>
    </row>
    <row r="641" spans="1:30" ht="12.75" customHeight="1" x14ac:dyDescent="0.25">
      <c r="A641" s="110"/>
      <c r="B641" s="110"/>
      <c r="C641" s="110"/>
      <c r="D641" s="110"/>
      <c r="E641" s="110"/>
      <c r="F641" s="110"/>
      <c r="G641" s="110"/>
      <c r="H641" s="110"/>
      <c r="I641" s="110"/>
      <c r="J641" s="110"/>
      <c r="K641" s="110"/>
      <c r="L641" s="110"/>
      <c r="M641" s="110"/>
      <c r="N641" s="110"/>
      <c r="O641" s="110"/>
      <c r="P641" s="110"/>
      <c r="Q641" s="110"/>
      <c r="R641" s="110"/>
      <c r="S641" s="110"/>
      <c r="T641" s="110"/>
      <c r="U641" s="110"/>
      <c r="V641" s="110"/>
      <c r="W641" s="110"/>
      <c r="X641" s="110"/>
      <c r="Y641" s="110"/>
      <c r="Z641" s="110"/>
      <c r="AA641" s="110"/>
      <c r="AB641" s="110"/>
      <c r="AC641" s="110"/>
      <c r="AD641" s="110"/>
    </row>
    <row r="642" spans="1:30" ht="12.75" customHeight="1" x14ac:dyDescent="0.25">
      <c r="A642" s="110"/>
      <c r="B642" s="110"/>
      <c r="C642" s="110"/>
      <c r="D642" s="110"/>
      <c r="E642" s="110"/>
      <c r="F642" s="110"/>
      <c r="G642" s="110"/>
      <c r="H642" s="110"/>
      <c r="I642" s="110"/>
      <c r="J642" s="110"/>
      <c r="K642" s="110"/>
      <c r="L642" s="110"/>
      <c r="M642" s="110"/>
      <c r="N642" s="110"/>
      <c r="O642" s="110"/>
      <c r="P642" s="110"/>
      <c r="Q642" s="110"/>
      <c r="R642" s="110"/>
      <c r="S642" s="110"/>
      <c r="T642" s="110"/>
      <c r="U642" s="110"/>
      <c r="V642" s="110"/>
      <c r="W642" s="110"/>
      <c r="X642" s="110"/>
      <c r="Y642" s="110"/>
      <c r="Z642" s="110"/>
      <c r="AA642" s="110"/>
      <c r="AB642" s="110"/>
      <c r="AC642" s="110"/>
      <c r="AD642" s="110"/>
    </row>
    <row r="643" spans="1:30" ht="12.75" customHeight="1" x14ac:dyDescent="0.25">
      <c r="A643" s="110"/>
      <c r="B643" s="110"/>
      <c r="C643" s="110"/>
      <c r="D643" s="110"/>
      <c r="E643" s="110"/>
      <c r="F643" s="110"/>
      <c r="G643" s="110"/>
      <c r="H643" s="110"/>
      <c r="I643" s="110"/>
      <c r="J643" s="110"/>
      <c r="K643" s="110"/>
      <c r="L643" s="110"/>
      <c r="M643" s="110"/>
      <c r="N643" s="110"/>
      <c r="O643" s="110"/>
      <c r="P643" s="110"/>
      <c r="Q643" s="110"/>
      <c r="R643" s="110"/>
      <c r="S643" s="110"/>
      <c r="T643" s="110"/>
      <c r="U643" s="110"/>
      <c r="V643" s="110"/>
      <c r="W643" s="110"/>
      <c r="X643" s="110"/>
      <c r="Y643" s="110"/>
      <c r="Z643" s="110"/>
      <c r="AA643" s="110"/>
      <c r="AB643" s="110"/>
      <c r="AC643" s="110"/>
      <c r="AD643" s="110"/>
    </row>
    <row r="644" spans="1:30" ht="12.75" customHeight="1" x14ac:dyDescent="0.25">
      <c r="A644" s="110"/>
      <c r="B644" s="110"/>
      <c r="C644" s="110"/>
      <c r="D644" s="110"/>
      <c r="E644" s="110"/>
      <c r="F644" s="110"/>
      <c r="G644" s="110"/>
      <c r="H644" s="110"/>
      <c r="I644" s="110"/>
      <c r="J644" s="110"/>
      <c r="K644" s="110"/>
      <c r="L644" s="110"/>
      <c r="M644" s="110"/>
      <c r="N644" s="110"/>
      <c r="O644" s="110"/>
      <c r="P644" s="110"/>
      <c r="Q644" s="110"/>
      <c r="R644" s="110"/>
      <c r="S644" s="110"/>
      <c r="T644" s="110"/>
      <c r="U644" s="110"/>
      <c r="V644" s="110"/>
      <c r="W644" s="110"/>
      <c r="X644" s="110"/>
      <c r="Y644" s="110"/>
      <c r="Z644" s="110"/>
      <c r="AA644" s="110"/>
      <c r="AB644" s="110"/>
      <c r="AC644" s="110"/>
      <c r="AD644" s="110"/>
    </row>
    <row r="645" spans="1:30" ht="12.75" customHeight="1" x14ac:dyDescent="0.25">
      <c r="A645" s="110"/>
      <c r="B645" s="110"/>
      <c r="C645" s="110"/>
      <c r="D645" s="110"/>
      <c r="E645" s="110"/>
      <c r="F645" s="110"/>
      <c r="G645" s="110"/>
      <c r="H645" s="110"/>
      <c r="I645" s="110"/>
      <c r="J645" s="110"/>
      <c r="K645" s="110"/>
      <c r="L645" s="110"/>
      <c r="M645" s="110"/>
      <c r="N645" s="110"/>
      <c r="O645" s="110"/>
      <c r="P645" s="110"/>
      <c r="Q645" s="110"/>
      <c r="R645" s="110"/>
      <c r="S645" s="110"/>
      <c r="T645" s="110"/>
      <c r="U645" s="110"/>
      <c r="V645" s="110"/>
      <c r="W645" s="110"/>
      <c r="X645" s="110"/>
      <c r="Y645" s="110"/>
      <c r="Z645" s="110"/>
      <c r="AA645" s="110"/>
      <c r="AB645" s="110"/>
      <c r="AC645" s="110"/>
      <c r="AD645" s="110"/>
    </row>
    <row r="646" spans="1:30" ht="12.75" customHeight="1" x14ac:dyDescent="0.25">
      <c r="A646" s="110"/>
      <c r="B646" s="110"/>
      <c r="C646" s="110"/>
      <c r="D646" s="110"/>
      <c r="E646" s="110"/>
      <c r="F646" s="110"/>
      <c r="G646" s="110"/>
      <c r="H646" s="110"/>
      <c r="I646" s="110"/>
      <c r="J646" s="110"/>
      <c r="K646" s="110"/>
      <c r="L646" s="110"/>
      <c r="M646" s="110"/>
      <c r="N646" s="110"/>
      <c r="O646" s="110"/>
      <c r="P646" s="110"/>
      <c r="Q646" s="110"/>
      <c r="R646" s="110"/>
      <c r="S646" s="110"/>
      <c r="T646" s="110"/>
      <c r="U646" s="110"/>
      <c r="V646" s="110"/>
      <c r="W646" s="110"/>
      <c r="X646" s="110"/>
      <c r="Y646" s="110"/>
      <c r="Z646" s="110"/>
      <c r="AA646" s="110"/>
      <c r="AB646" s="110"/>
      <c r="AC646" s="110"/>
      <c r="AD646" s="110"/>
    </row>
    <row r="647" spans="1:30" ht="12.75" customHeight="1" x14ac:dyDescent="0.25">
      <c r="A647" s="110"/>
      <c r="B647" s="110"/>
      <c r="C647" s="110"/>
      <c r="D647" s="110"/>
      <c r="E647" s="110"/>
      <c r="F647" s="110"/>
      <c r="G647" s="110"/>
      <c r="H647" s="110"/>
      <c r="I647" s="110"/>
      <c r="J647" s="110"/>
      <c r="K647" s="110"/>
      <c r="L647" s="110"/>
      <c r="M647" s="110"/>
      <c r="N647" s="110"/>
      <c r="O647" s="110"/>
      <c r="P647" s="110"/>
      <c r="Q647" s="110"/>
      <c r="R647" s="110"/>
      <c r="S647" s="110"/>
      <c r="T647" s="110"/>
      <c r="U647" s="110"/>
      <c r="V647" s="110"/>
      <c r="W647" s="110"/>
      <c r="X647" s="110"/>
      <c r="Y647" s="110"/>
      <c r="Z647" s="110"/>
      <c r="AA647" s="110"/>
      <c r="AB647" s="110"/>
      <c r="AC647" s="110"/>
      <c r="AD647" s="110"/>
    </row>
    <row r="648" spans="1:30" ht="12.75" customHeight="1" x14ac:dyDescent="0.25">
      <c r="A648" s="110"/>
      <c r="B648" s="110"/>
      <c r="C648" s="110"/>
      <c r="D648" s="110"/>
      <c r="E648" s="110"/>
      <c r="F648" s="110"/>
      <c r="G648" s="110"/>
      <c r="H648" s="110"/>
      <c r="I648" s="110"/>
      <c r="J648" s="110"/>
      <c r="K648" s="110"/>
      <c r="L648" s="110"/>
      <c r="M648" s="110"/>
      <c r="N648" s="110"/>
      <c r="O648" s="110"/>
      <c r="P648" s="110"/>
      <c r="Q648" s="110"/>
      <c r="R648" s="110"/>
      <c r="S648" s="110"/>
      <c r="T648" s="110"/>
      <c r="U648" s="110"/>
      <c r="V648" s="110"/>
      <c r="W648" s="110"/>
      <c r="X648" s="110"/>
      <c r="Y648" s="110"/>
      <c r="Z648" s="110"/>
      <c r="AA648" s="110"/>
      <c r="AB648" s="110"/>
      <c r="AC648" s="110"/>
      <c r="AD648" s="110"/>
    </row>
    <row r="649" spans="1:30" ht="12.75" customHeight="1" x14ac:dyDescent="0.25">
      <c r="A649" s="110"/>
      <c r="B649" s="110"/>
      <c r="C649" s="110"/>
      <c r="D649" s="110"/>
      <c r="E649" s="110"/>
      <c r="F649" s="110"/>
      <c r="G649" s="110"/>
      <c r="H649" s="110"/>
      <c r="I649" s="110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</row>
    <row r="650" spans="1:30" ht="12.75" customHeight="1" x14ac:dyDescent="0.25">
      <c r="A650" s="110"/>
      <c r="B650" s="110"/>
      <c r="C650" s="110"/>
      <c r="D650" s="110"/>
      <c r="E650" s="110"/>
      <c r="F650" s="110"/>
      <c r="G650" s="110"/>
      <c r="H650" s="110"/>
      <c r="I650" s="110"/>
      <c r="J650" s="110"/>
      <c r="K650" s="110"/>
      <c r="L650" s="110"/>
      <c r="M650" s="110"/>
      <c r="N650" s="110"/>
      <c r="O650" s="110"/>
      <c r="P650" s="110"/>
      <c r="Q650" s="110"/>
      <c r="R650" s="110"/>
      <c r="S650" s="110"/>
      <c r="T650" s="110"/>
      <c r="U650" s="110"/>
      <c r="V650" s="110"/>
      <c r="W650" s="110"/>
      <c r="X650" s="110"/>
      <c r="Y650" s="110"/>
      <c r="Z650" s="110"/>
      <c r="AA650" s="110"/>
      <c r="AB650" s="110"/>
      <c r="AC650" s="110"/>
      <c r="AD650" s="110"/>
    </row>
    <row r="651" spans="1:30" ht="12.75" customHeight="1" x14ac:dyDescent="0.25">
      <c r="A651" s="110"/>
      <c r="B651" s="110"/>
      <c r="C651" s="110"/>
      <c r="D651" s="110"/>
      <c r="E651" s="110"/>
      <c r="F651" s="110"/>
      <c r="G651" s="110"/>
      <c r="H651" s="110"/>
      <c r="I651" s="110"/>
      <c r="J651" s="110"/>
      <c r="K651" s="110"/>
      <c r="L651" s="110"/>
      <c r="M651" s="110"/>
      <c r="N651" s="110"/>
      <c r="O651" s="110"/>
      <c r="P651" s="110"/>
      <c r="Q651" s="110"/>
      <c r="R651" s="110"/>
      <c r="S651" s="110"/>
      <c r="T651" s="110"/>
      <c r="U651" s="110"/>
      <c r="V651" s="110"/>
      <c r="W651" s="110"/>
      <c r="X651" s="110"/>
      <c r="Y651" s="110"/>
      <c r="Z651" s="110"/>
      <c r="AA651" s="110"/>
      <c r="AB651" s="110"/>
      <c r="AC651" s="110"/>
      <c r="AD651" s="110"/>
    </row>
    <row r="652" spans="1:30" ht="12.75" customHeight="1" x14ac:dyDescent="0.25">
      <c r="A652" s="110"/>
      <c r="B652" s="110"/>
      <c r="C652" s="110"/>
      <c r="D652" s="110"/>
      <c r="E652" s="110"/>
      <c r="F652" s="110"/>
      <c r="G652" s="110"/>
      <c r="H652" s="110"/>
      <c r="I652" s="110"/>
      <c r="J652" s="110"/>
      <c r="K652" s="110"/>
      <c r="L652" s="110"/>
      <c r="M652" s="110"/>
      <c r="N652" s="110"/>
      <c r="O652" s="110"/>
      <c r="P652" s="110"/>
      <c r="Q652" s="110"/>
      <c r="R652" s="110"/>
      <c r="S652" s="110"/>
      <c r="T652" s="110"/>
      <c r="U652" s="110"/>
      <c r="V652" s="110"/>
      <c r="W652" s="110"/>
      <c r="X652" s="110"/>
      <c r="Y652" s="110"/>
      <c r="Z652" s="110"/>
      <c r="AA652" s="110"/>
      <c r="AB652" s="110"/>
      <c r="AC652" s="110"/>
      <c r="AD652" s="110"/>
    </row>
    <row r="653" spans="1:30" ht="12.75" customHeight="1" x14ac:dyDescent="0.25">
      <c r="A653" s="110"/>
      <c r="B653" s="110"/>
      <c r="C653" s="110"/>
      <c r="D653" s="110"/>
      <c r="E653" s="110"/>
      <c r="F653" s="110"/>
      <c r="G653" s="110"/>
      <c r="H653" s="110"/>
      <c r="I653" s="110"/>
      <c r="J653" s="110"/>
      <c r="K653" s="110"/>
      <c r="L653" s="110"/>
      <c r="M653" s="110"/>
      <c r="N653" s="110"/>
      <c r="O653" s="110"/>
      <c r="P653" s="110"/>
      <c r="Q653" s="110"/>
      <c r="R653" s="110"/>
      <c r="S653" s="110"/>
      <c r="T653" s="110"/>
      <c r="U653" s="110"/>
      <c r="V653" s="110"/>
      <c r="W653" s="110"/>
      <c r="X653" s="110"/>
      <c r="Y653" s="110"/>
      <c r="Z653" s="110"/>
      <c r="AA653" s="110"/>
      <c r="AB653" s="110"/>
      <c r="AC653" s="110"/>
      <c r="AD653" s="110"/>
    </row>
    <row r="654" spans="1:30" ht="12.75" customHeight="1" x14ac:dyDescent="0.25">
      <c r="A654" s="110"/>
      <c r="B654" s="110"/>
      <c r="C654" s="110"/>
      <c r="D654" s="110"/>
      <c r="E654" s="110"/>
      <c r="F654" s="110"/>
      <c r="G654" s="110"/>
      <c r="H654" s="110"/>
      <c r="I654" s="110"/>
      <c r="J654" s="110"/>
      <c r="K654" s="110"/>
      <c r="L654" s="110"/>
      <c r="M654" s="110"/>
      <c r="N654" s="110"/>
      <c r="O654" s="110"/>
      <c r="P654" s="110"/>
      <c r="Q654" s="110"/>
      <c r="R654" s="110"/>
      <c r="S654" s="110"/>
      <c r="T654" s="110"/>
      <c r="U654" s="110"/>
      <c r="V654" s="110"/>
      <c r="W654" s="110"/>
      <c r="X654" s="110"/>
      <c r="Y654" s="110"/>
      <c r="Z654" s="110"/>
      <c r="AA654" s="110"/>
      <c r="AB654" s="110"/>
      <c r="AC654" s="110"/>
      <c r="AD654" s="110"/>
    </row>
    <row r="655" spans="1:30" ht="12.75" customHeight="1" x14ac:dyDescent="0.25">
      <c r="A655" s="110"/>
      <c r="B655" s="110"/>
      <c r="C655" s="110"/>
      <c r="D655" s="110"/>
      <c r="E655" s="110"/>
      <c r="F655" s="110"/>
      <c r="G655" s="110"/>
      <c r="H655" s="110"/>
      <c r="I655" s="110"/>
      <c r="J655" s="110"/>
      <c r="K655" s="110"/>
      <c r="L655" s="110"/>
      <c r="M655" s="110"/>
      <c r="N655" s="110"/>
      <c r="O655" s="110"/>
      <c r="P655" s="110"/>
      <c r="Q655" s="110"/>
      <c r="R655" s="110"/>
      <c r="S655" s="110"/>
      <c r="T655" s="110"/>
      <c r="U655" s="110"/>
      <c r="V655" s="110"/>
      <c r="W655" s="110"/>
      <c r="X655" s="110"/>
      <c r="Y655" s="110"/>
      <c r="Z655" s="110"/>
      <c r="AA655" s="110"/>
      <c r="AB655" s="110"/>
      <c r="AC655" s="110"/>
      <c r="AD655" s="110"/>
    </row>
    <row r="656" spans="1:30" ht="12.75" customHeight="1" x14ac:dyDescent="0.25">
      <c r="A656" s="110"/>
      <c r="B656" s="110"/>
      <c r="C656" s="110"/>
      <c r="D656" s="110"/>
      <c r="E656" s="110"/>
      <c r="F656" s="110"/>
      <c r="G656" s="110"/>
      <c r="H656" s="110"/>
      <c r="I656" s="110"/>
      <c r="J656" s="110"/>
      <c r="K656" s="110"/>
      <c r="L656" s="110"/>
      <c r="M656" s="110"/>
      <c r="N656" s="110"/>
      <c r="O656" s="110"/>
      <c r="P656" s="110"/>
      <c r="Q656" s="110"/>
      <c r="R656" s="110"/>
      <c r="S656" s="110"/>
      <c r="T656" s="110"/>
      <c r="U656" s="110"/>
      <c r="V656" s="110"/>
      <c r="W656" s="110"/>
      <c r="X656" s="110"/>
      <c r="Y656" s="110"/>
      <c r="Z656" s="110"/>
      <c r="AA656" s="110"/>
      <c r="AB656" s="110"/>
      <c r="AC656" s="110"/>
      <c r="AD656" s="110"/>
    </row>
    <row r="657" spans="1:30" ht="12.75" customHeight="1" x14ac:dyDescent="0.25">
      <c r="A657" s="110"/>
      <c r="B657" s="110"/>
      <c r="C657" s="110"/>
      <c r="D657" s="110"/>
      <c r="E657" s="110"/>
      <c r="F657" s="110"/>
      <c r="G657" s="110"/>
      <c r="H657" s="110"/>
      <c r="I657" s="110"/>
      <c r="J657" s="110"/>
      <c r="K657" s="110"/>
      <c r="L657" s="110"/>
      <c r="M657" s="110"/>
      <c r="N657" s="110"/>
      <c r="O657" s="110"/>
      <c r="P657" s="110"/>
      <c r="Q657" s="110"/>
      <c r="R657" s="110"/>
      <c r="S657" s="110"/>
      <c r="T657" s="110"/>
      <c r="U657" s="110"/>
      <c r="V657" s="110"/>
      <c r="W657" s="110"/>
      <c r="X657" s="110"/>
      <c r="Y657" s="110"/>
      <c r="Z657" s="110"/>
      <c r="AA657" s="110"/>
      <c r="AB657" s="110"/>
      <c r="AC657" s="110"/>
      <c r="AD657" s="110"/>
    </row>
    <row r="658" spans="1:30" ht="12.75" customHeight="1" x14ac:dyDescent="0.25">
      <c r="A658" s="110"/>
      <c r="B658" s="110"/>
      <c r="C658" s="110"/>
      <c r="D658" s="110"/>
      <c r="E658" s="110"/>
      <c r="F658" s="110"/>
      <c r="G658" s="110"/>
      <c r="H658" s="110"/>
      <c r="I658" s="110"/>
      <c r="J658" s="110"/>
      <c r="K658" s="110"/>
      <c r="L658" s="110"/>
      <c r="M658" s="110"/>
      <c r="N658" s="110"/>
      <c r="O658" s="110"/>
      <c r="P658" s="110"/>
      <c r="Q658" s="110"/>
      <c r="R658" s="110"/>
      <c r="S658" s="110"/>
      <c r="T658" s="110"/>
      <c r="U658" s="110"/>
      <c r="V658" s="110"/>
      <c r="W658" s="110"/>
      <c r="X658" s="110"/>
      <c r="Y658" s="110"/>
      <c r="Z658" s="110"/>
      <c r="AA658" s="110"/>
      <c r="AB658" s="110"/>
      <c r="AC658" s="110"/>
      <c r="AD658" s="110"/>
    </row>
    <row r="659" spans="1:30" ht="12.75" customHeight="1" x14ac:dyDescent="0.25">
      <c r="A659" s="110"/>
      <c r="B659" s="110"/>
      <c r="C659" s="110"/>
      <c r="D659" s="110"/>
      <c r="E659" s="110"/>
      <c r="F659" s="110"/>
      <c r="G659" s="110"/>
      <c r="H659" s="110"/>
      <c r="I659" s="110"/>
      <c r="J659" s="110"/>
      <c r="K659" s="110"/>
      <c r="L659" s="110"/>
      <c r="M659" s="110"/>
      <c r="N659" s="110"/>
      <c r="O659" s="110"/>
      <c r="P659" s="110"/>
      <c r="Q659" s="110"/>
      <c r="R659" s="110"/>
      <c r="S659" s="110"/>
      <c r="T659" s="110"/>
      <c r="U659" s="110"/>
      <c r="V659" s="110"/>
      <c r="W659" s="110"/>
      <c r="X659" s="110"/>
      <c r="Y659" s="110"/>
      <c r="Z659" s="110"/>
      <c r="AA659" s="110"/>
      <c r="AB659" s="110"/>
      <c r="AC659" s="110"/>
      <c r="AD659" s="110"/>
    </row>
    <row r="660" spans="1:30" ht="12.75" customHeight="1" x14ac:dyDescent="0.25">
      <c r="A660" s="110"/>
      <c r="B660" s="110"/>
      <c r="C660" s="110"/>
      <c r="D660" s="110"/>
      <c r="E660" s="110"/>
      <c r="F660" s="110"/>
      <c r="G660" s="110"/>
      <c r="H660" s="110"/>
      <c r="I660" s="110"/>
      <c r="J660" s="110"/>
      <c r="K660" s="110"/>
      <c r="L660" s="110"/>
      <c r="M660" s="110"/>
      <c r="N660" s="110"/>
      <c r="O660" s="110"/>
      <c r="P660" s="110"/>
      <c r="Q660" s="110"/>
      <c r="R660" s="110"/>
      <c r="S660" s="110"/>
      <c r="T660" s="110"/>
      <c r="U660" s="110"/>
      <c r="V660" s="110"/>
      <c r="W660" s="110"/>
      <c r="X660" s="110"/>
      <c r="Y660" s="110"/>
      <c r="Z660" s="110"/>
      <c r="AA660" s="110"/>
      <c r="AB660" s="110"/>
      <c r="AC660" s="110"/>
      <c r="AD660" s="110"/>
    </row>
    <row r="661" spans="1:30" ht="12.75" customHeight="1" x14ac:dyDescent="0.25">
      <c r="A661" s="110"/>
      <c r="B661" s="110"/>
      <c r="C661" s="110"/>
      <c r="D661" s="110"/>
      <c r="E661" s="110"/>
      <c r="F661" s="110"/>
      <c r="G661" s="110"/>
      <c r="H661" s="110"/>
      <c r="I661" s="110"/>
      <c r="J661" s="110"/>
      <c r="K661" s="110"/>
      <c r="L661" s="110"/>
      <c r="M661" s="110"/>
      <c r="N661" s="110"/>
      <c r="O661" s="110"/>
      <c r="P661" s="110"/>
      <c r="Q661" s="110"/>
      <c r="R661" s="110"/>
      <c r="S661" s="110"/>
      <c r="T661" s="110"/>
      <c r="U661" s="110"/>
      <c r="V661" s="110"/>
      <c r="W661" s="110"/>
      <c r="X661" s="110"/>
      <c r="Y661" s="110"/>
      <c r="Z661" s="110"/>
      <c r="AA661" s="110"/>
      <c r="AB661" s="110"/>
      <c r="AC661" s="110"/>
      <c r="AD661" s="110"/>
    </row>
    <row r="662" spans="1:30" ht="12.75" customHeight="1" x14ac:dyDescent="0.25">
      <c r="A662" s="110"/>
      <c r="B662" s="110"/>
      <c r="C662" s="110"/>
      <c r="D662" s="110"/>
      <c r="E662" s="110"/>
      <c r="F662" s="110"/>
      <c r="G662" s="110"/>
      <c r="H662" s="110"/>
      <c r="I662" s="110"/>
      <c r="J662" s="110"/>
      <c r="K662" s="110"/>
      <c r="L662" s="110"/>
      <c r="M662" s="110"/>
      <c r="N662" s="110"/>
      <c r="O662" s="110"/>
      <c r="P662" s="110"/>
      <c r="Q662" s="110"/>
      <c r="R662" s="110"/>
      <c r="S662" s="110"/>
      <c r="T662" s="110"/>
      <c r="U662" s="110"/>
      <c r="V662" s="110"/>
      <c r="W662" s="110"/>
      <c r="X662" s="110"/>
      <c r="Y662" s="110"/>
      <c r="Z662" s="110"/>
      <c r="AA662" s="110"/>
      <c r="AB662" s="110"/>
      <c r="AC662" s="110"/>
      <c r="AD662" s="110"/>
    </row>
    <row r="663" spans="1:30" ht="12.75" customHeight="1" x14ac:dyDescent="0.25">
      <c r="A663" s="110"/>
      <c r="B663" s="110"/>
      <c r="C663" s="110"/>
      <c r="D663" s="110"/>
      <c r="E663" s="110"/>
      <c r="F663" s="110"/>
      <c r="G663" s="110"/>
      <c r="H663" s="110"/>
      <c r="I663" s="110"/>
      <c r="J663" s="110"/>
      <c r="K663" s="110"/>
      <c r="L663" s="110"/>
      <c r="M663" s="110"/>
      <c r="N663" s="110"/>
      <c r="O663" s="110"/>
      <c r="P663" s="110"/>
      <c r="Q663" s="110"/>
      <c r="R663" s="110"/>
      <c r="S663" s="110"/>
      <c r="T663" s="110"/>
      <c r="U663" s="110"/>
      <c r="V663" s="110"/>
      <c r="W663" s="110"/>
      <c r="X663" s="110"/>
      <c r="Y663" s="110"/>
      <c r="Z663" s="110"/>
      <c r="AA663" s="110"/>
      <c r="AB663" s="110"/>
      <c r="AC663" s="110"/>
      <c r="AD663" s="110"/>
    </row>
    <row r="664" spans="1:30" ht="12.75" customHeight="1" x14ac:dyDescent="0.25">
      <c r="A664" s="110"/>
      <c r="B664" s="110"/>
      <c r="C664" s="110"/>
      <c r="D664" s="110"/>
      <c r="E664" s="110"/>
      <c r="F664" s="110"/>
      <c r="G664" s="110"/>
      <c r="H664" s="110"/>
      <c r="I664" s="110"/>
      <c r="J664" s="110"/>
      <c r="K664" s="110"/>
      <c r="L664" s="110"/>
      <c r="M664" s="110"/>
      <c r="N664" s="110"/>
      <c r="O664" s="110"/>
      <c r="P664" s="110"/>
      <c r="Q664" s="110"/>
      <c r="R664" s="110"/>
      <c r="S664" s="110"/>
      <c r="T664" s="110"/>
      <c r="U664" s="110"/>
      <c r="V664" s="110"/>
      <c r="W664" s="110"/>
      <c r="X664" s="110"/>
      <c r="Y664" s="110"/>
      <c r="Z664" s="110"/>
      <c r="AA664" s="110"/>
      <c r="AB664" s="110"/>
      <c r="AC664" s="110"/>
      <c r="AD664" s="110"/>
    </row>
    <row r="665" spans="1:30" ht="12.75" customHeight="1" x14ac:dyDescent="0.25">
      <c r="A665" s="110"/>
      <c r="B665" s="110"/>
      <c r="C665" s="110"/>
      <c r="D665" s="110"/>
      <c r="E665" s="110"/>
      <c r="F665" s="110"/>
      <c r="G665" s="110"/>
      <c r="H665" s="110"/>
      <c r="I665" s="110"/>
      <c r="J665" s="110"/>
      <c r="K665" s="110"/>
      <c r="L665" s="110"/>
      <c r="M665" s="110"/>
      <c r="N665" s="110"/>
      <c r="O665" s="110"/>
      <c r="P665" s="110"/>
      <c r="Q665" s="110"/>
      <c r="R665" s="110"/>
      <c r="S665" s="110"/>
      <c r="T665" s="110"/>
      <c r="U665" s="110"/>
      <c r="V665" s="110"/>
      <c r="W665" s="110"/>
      <c r="X665" s="110"/>
      <c r="Y665" s="110"/>
      <c r="Z665" s="110"/>
      <c r="AA665" s="110"/>
      <c r="AB665" s="110"/>
      <c r="AC665" s="110"/>
      <c r="AD665" s="110"/>
    </row>
    <row r="666" spans="1:30" ht="12.75" customHeight="1" x14ac:dyDescent="0.25">
      <c r="A666" s="110"/>
      <c r="B666" s="110"/>
      <c r="C666" s="110"/>
      <c r="D666" s="110"/>
      <c r="E666" s="110"/>
      <c r="F666" s="110"/>
      <c r="G666" s="110"/>
      <c r="H666" s="110"/>
      <c r="I666" s="110"/>
      <c r="J666" s="110"/>
      <c r="K666" s="110"/>
      <c r="L666" s="110"/>
      <c r="M666" s="110"/>
      <c r="N666" s="110"/>
      <c r="O666" s="110"/>
      <c r="P666" s="110"/>
      <c r="Q666" s="110"/>
      <c r="R666" s="110"/>
      <c r="S666" s="110"/>
      <c r="T666" s="110"/>
      <c r="U666" s="110"/>
      <c r="V666" s="110"/>
      <c r="W666" s="110"/>
      <c r="X666" s="110"/>
      <c r="Y666" s="110"/>
      <c r="Z666" s="110"/>
      <c r="AA666" s="110"/>
      <c r="AB666" s="110"/>
      <c r="AC666" s="110"/>
      <c r="AD666" s="110"/>
    </row>
    <row r="667" spans="1:30" ht="12.75" customHeight="1" x14ac:dyDescent="0.25">
      <c r="A667" s="110"/>
      <c r="B667" s="110"/>
      <c r="C667" s="110"/>
      <c r="D667" s="110"/>
      <c r="E667" s="110"/>
      <c r="F667" s="110"/>
      <c r="G667" s="110"/>
      <c r="H667" s="110"/>
      <c r="I667" s="110"/>
      <c r="J667" s="110"/>
      <c r="K667" s="110"/>
      <c r="L667" s="110"/>
      <c r="M667" s="110"/>
      <c r="N667" s="110"/>
      <c r="O667" s="110"/>
      <c r="P667" s="110"/>
      <c r="Q667" s="110"/>
      <c r="R667" s="110"/>
      <c r="S667" s="110"/>
      <c r="T667" s="110"/>
      <c r="U667" s="110"/>
      <c r="V667" s="110"/>
      <c r="W667" s="110"/>
      <c r="X667" s="110"/>
      <c r="Y667" s="110"/>
      <c r="Z667" s="110"/>
      <c r="AA667" s="110"/>
      <c r="AB667" s="110"/>
      <c r="AC667" s="110"/>
      <c r="AD667" s="110"/>
    </row>
    <row r="668" spans="1:30" ht="12.75" customHeight="1" x14ac:dyDescent="0.25">
      <c r="A668" s="110"/>
      <c r="B668" s="110"/>
      <c r="C668" s="110"/>
      <c r="D668" s="110"/>
      <c r="E668" s="110"/>
      <c r="F668" s="110"/>
      <c r="G668" s="110"/>
      <c r="H668" s="110"/>
      <c r="I668" s="110"/>
      <c r="J668" s="110"/>
      <c r="K668" s="110"/>
      <c r="L668" s="110"/>
      <c r="M668" s="110"/>
      <c r="N668" s="110"/>
      <c r="O668" s="110"/>
      <c r="P668" s="110"/>
      <c r="Q668" s="110"/>
      <c r="R668" s="110"/>
      <c r="S668" s="110"/>
      <c r="T668" s="110"/>
      <c r="U668" s="110"/>
      <c r="V668" s="110"/>
      <c r="W668" s="110"/>
      <c r="X668" s="110"/>
      <c r="Y668" s="110"/>
      <c r="Z668" s="110"/>
      <c r="AA668" s="110"/>
      <c r="AB668" s="110"/>
      <c r="AC668" s="110"/>
      <c r="AD668" s="110"/>
    </row>
    <row r="669" spans="1:30" ht="12.75" customHeight="1" x14ac:dyDescent="0.25">
      <c r="A669" s="110"/>
      <c r="B669" s="110"/>
      <c r="C669" s="110"/>
      <c r="D669" s="110"/>
      <c r="E669" s="110"/>
      <c r="F669" s="110"/>
      <c r="G669" s="110"/>
      <c r="H669" s="110"/>
      <c r="I669" s="110"/>
      <c r="J669" s="110"/>
      <c r="K669" s="110"/>
      <c r="L669" s="110"/>
      <c r="M669" s="110"/>
      <c r="N669" s="110"/>
      <c r="O669" s="110"/>
      <c r="P669" s="110"/>
      <c r="Q669" s="110"/>
      <c r="R669" s="110"/>
      <c r="S669" s="110"/>
      <c r="T669" s="110"/>
      <c r="U669" s="110"/>
      <c r="V669" s="110"/>
      <c r="W669" s="110"/>
      <c r="X669" s="110"/>
      <c r="Y669" s="110"/>
      <c r="Z669" s="110"/>
      <c r="AA669" s="110"/>
      <c r="AB669" s="110"/>
      <c r="AC669" s="110"/>
      <c r="AD669" s="110"/>
    </row>
    <row r="670" spans="1:30" ht="12.75" customHeight="1" x14ac:dyDescent="0.25">
      <c r="A670" s="110"/>
      <c r="B670" s="110"/>
      <c r="C670" s="110"/>
      <c r="D670" s="110"/>
      <c r="E670" s="110"/>
      <c r="F670" s="110"/>
      <c r="G670" s="110"/>
      <c r="H670" s="110"/>
      <c r="I670" s="110"/>
      <c r="J670" s="110"/>
      <c r="K670" s="110"/>
      <c r="L670" s="110"/>
      <c r="M670" s="110"/>
      <c r="N670" s="110"/>
      <c r="O670" s="110"/>
      <c r="P670" s="110"/>
      <c r="Q670" s="110"/>
      <c r="R670" s="110"/>
      <c r="S670" s="110"/>
      <c r="T670" s="110"/>
      <c r="U670" s="110"/>
      <c r="V670" s="110"/>
      <c r="W670" s="110"/>
      <c r="X670" s="110"/>
      <c r="Y670" s="110"/>
      <c r="Z670" s="110"/>
      <c r="AA670" s="110"/>
      <c r="AB670" s="110"/>
      <c r="AC670" s="110"/>
      <c r="AD670" s="110"/>
    </row>
    <row r="671" spans="1:30" ht="12.75" customHeight="1" x14ac:dyDescent="0.25">
      <c r="A671" s="110"/>
      <c r="B671" s="110"/>
      <c r="C671" s="110"/>
      <c r="D671" s="110"/>
      <c r="E671" s="110"/>
      <c r="F671" s="110"/>
      <c r="G671" s="110"/>
      <c r="H671" s="110"/>
      <c r="I671" s="110"/>
      <c r="J671" s="110"/>
      <c r="K671" s="110"/>
      <c r="L671" s="110"/>
      <c r="M671" s="110"/>
      <c r="N671" s="110"/>
      <c r="O671" s="110"/>
      <c r="P671" s="110"/>
      <c r="Q671" s="110"/>
      <c r="R671" s="110"/>
      <c r="S671" s="110"/>
      <c r="T671" s="110"/>
      <c r="U671" s="110"/>
      <c r="V671" s="110"/>
      <c r="W671" s="110"/>
      <c r="X671" s="110"/>
      <c r="Y671" s="110"/>
      <c r="Z671" s="110"/>
      <c r="AA671" s="110"/>
      <c r="AB671" s="110"/>
      <c r="AC671" s="110"/>
      <c r="AD671" s="110"/>
    </row>
    <row r="672" spans="1:30" ht="12.75" customHeight="1" x14ac:dyDescent="0.25">
      <c r="A672" s="110"/>
      <c r="B672" s="110"/>
      <c r="C672" s="110"/>
      <c r="D672" s="110"/>
      <c r="E672" s="110"/>
      <c r="F672" s="110"/>
      <c r="G672" s="110"/>
      <c r="H672" s="110"/>
      <c r="I672" s="110"/>
      <c r="J672" s="110"/>
      <c r="K672" s="110"/>
      <c r="L672" s="110"/>
      <c r="M672" s="110"/>
      <c r="N672" s="110"/>
      <c r="O672" s="110"/>
      <c r="P672" s="110"/>
      <c r="Q672" s="110"/>
      <c r="R672" s="110"/>
      <c r="S672" s="110"/>
      <c r="T672" s="110"/>
      <c r="U672" s="110"/>
      <c r="V672" s="110"/>
      <c r="W672" s="110"/>
      <c r="X672" s="110"/>
      <c r="Y672" s="110"/>
      <c r="Z672" s="110"/>
      <c r="AA672" s="110"/>
      <c r="AB672" s="110"/>
      <c r="AC672" s="110"/>
      <c r="AD672" s="110"/>
    </row>
    <row r="673" spans="1:30" ht="12.75" customHeight="1" x14ac:dyDescent="0.25">
      <c r="A673" s="110"/>
      <c r="B673" s="110"/>
      <c r="C673" s="110"/>
      <c r="D673" s="110"/>
      <c r="E673" s="110"/>
      <c r="F673" s="110"/>
      <c r="G673" s="110"/>
      <c r="H673" s="110"/>
      <c r="I673" s="110"/>
      <c r="J673" s="110"/>
      <c r="K673" s="110"/>
      <c r="L673" s="110"/>
      <c r="M673" s="110"/>
      <c r="N673" s="110"/>
      <c r="O673" s="110"/>
      <c r="P673" s="110"/>
      <c r="Q673" s="110"/>
      <c r="R673" s="110"/>
      <c r="S673" s="110"/>
      <c r="T673" s="110"/>
      <c r="U673" s="110"/>
      <c r="V673" s="110"/>
      <c r="W673" s="110"/>
      <c r="X673" s="110"/>
      <c r="Y673" s="110"/>
      <c r="Z673" s="110"/>
      <c r="AA673" s="110"/>
      <c r="AB673" s="110"/>
      <c r="AC673" s="110"/>
      <c r="AD673" s="110"/>
    </row>
    <row r="674" spans="1:30" ht="12.75" customHeight="1" x14ac:dyDescent="0.25">
      <c r="A674" s="110"/>
      <c r="B674" s="110"/>
      <c r="C674" s="110"/>
      <c r="D674" s="110"/>
      <c r="E674" s="110"/>
      <c r="F674" s="110"/>
      <c r="G674" s="110"/>
      <c r="H674" s="110"/>
      <c r="I674" s="110"/>
      <c r="J674" s="110"/>
      <c r="K674" s="110"/>
      <c r="L674" s="110"/>
      <c r="M674" s="110"/>
      <c r="N674" s="110"/>
      <c r="O674" s="110"/>
      <c r="P674" s="110"/>
      <c r="Q674" s="110"/>
      <c r="R674" s="110"/>
      <c r="S674" s="110"/>
      <c r="T674" s="110"/>
      <c r="U674" s="110"/>
      <c r="V674" s="110"/>
      <c r="W674" s="110"/>
      <c r="X674" s="110"/>
      <c r="Y674" s="110"/>
      <c r="Z674" s="110"/>
      <c r="AA674" s="110"/>
      <c r="AB674" s="110"/>
      <c r="AC674" s="110"/>
      <c r="AD674" s="110"/>
    </row>
    <row r="675" spans="1:30" ht="12.75" customHeight="1" x14ac:dyDescent="0.25">
      <c r="A675" s="110"/>
      <c r="B675" s="110"/>
      <c r="C675" s="110"/>
      <c r="D675" s="110"/>
      <c r="E675" s="110"/>
      <c r="F675" s="110"/>
      <c r="G675" s="110"/>
      <c r="H675" s="110"/>
      <c r="I675" s="110"/>
      <c r="J675" s="110"/>
      <c r="K675" s="110"/>
      <c r="L675" s="110"/>
      <c r="M675" s="110"/>
      <c r="N675" s="110"/>
      <c r="O675" s="110"/>
      <c r="P675" s="110"/>
      <c r="Q675" s="110"/>
      <c r="R675" s="110"/>
      <c r="S675" s="110"/>
      <c r="T675" s="110"/>
      <c r="U675" s="110"/>
      <c r="V675" s="110"/>
      <c r="W675" s="110"/>
      <c r="X675" s="110"/>
      <c r="Y675" s="110"/>
      <c r="Z675" s="110"/>
      <c r="AA675" s="110"/>
      <c r="AB675" s="110"/>
      <c r="AC675" s="110"/>
      <c r="AD675" s="110"/>
    </row>
    <row r="676" spans="1:30" ht="12.75" customHeight="1" x14ac:dyDescent="0.25">
      <c r="A676" s="110"/>
      <c r="B676" s="110"/>
      <c r="C676" s="110"/>
      <c r="D676" s="110"/>
      <c r="E676" s="110"/>
      <c r="F676" s="110"/>
      <c r="G676" s="110"/>
      <c r="H676" s="110"/>
      <c r="I676" s="110"/>
      <c r="J676" s="110"/>
      <c r="K676" s="110"/>
      <c r="L676" s="110"/>
      <c r="M676" s="110"/>
      <c r="N676" s="110"/>
      <c r="O676" s="110"/>
      <c r="P676" s="110"/>
      <c r="Q676" s="110"/>
      <c r="R676" s="110"/>
      <c r="S676" s="110"/>
      <c r="T676" s="110"/>
      <c r="U676" s="110"/>
      <c r="V676" s="110"/>
      <c r="W676" s="110"/>
      <c r="X676" s="110"/>
      <c r="Y676" s="110"/>
      <c r="Z676" s="110"/>
      <c r="AA676" s="110"/>
      <c r="AB676" s="110"/>
      <c r="AC676" s="110"/>
      <c r="AD676" s="110"/>
    </row>
    <row r="677" spans="1:30" ht="12.75" customHeight="1" x14ac:dyDescent="0.25">
      <c r="A677" s="110"/>
      <c r="B677" s="110"/>
      <c r="C677" s="110"/>
      <c r="D677" s="110"/>
      <c r="E677" s="110"/>
      <c r="F677" s="110"/>
      <c r="G677" s="110"/>
      <c r="H677" s="110"/>
      <c r="I677" s="110"/>
      <c r="J677" s="110"/>
      <c r="K677" s="110"/>
      <c r="L677" s="110"/>
      <c r="M677" s="110"/>
      <c r="N677" s="110"/>
      <c r="O677" s="110"/>
      <c r="P677" s="110"/>
      <c r="Q677" s="110"/>
      <c r="R677" s="110"/>
      <c r="S677" s="110"/>
      <c r="T677" s="110"/>
      <c r="U677" s="110"/>
      <c r="V677" s="110"/>
      <c r="W677" s="110"/>
      <c r="X677" s="110"/>
      <c r="Y677" s="110"/>
      <c r="Z677" s="110"/>
      <c r="AA677" s="110"/>
      <c r="AB677" s="110"/>
      <c r="AC677" s="110"/>
      <c r="AD677" s="110"/>
    </row>
    <row r="678" spans="1:30" ht="12.75" customHeight="1" x14ac:dyDescent="0.25">
      <c r="A678" s="110"/>
      <c r="B678" s="110"/>
      <c r="C678" s="110"/>
      <c r="D678" s="110"/>
      <c r="E678" s="110"/>
      <c r="F678" s="110"/>
      <c r="G678" s="110"/>
      <c r="H678" s="110"/>
      <c r="I678" s="110"/>
      <c r="J678" s="110"/>
      <c r="K678" s="110"/>
      <c r="L678" s="110"/>
      <c r="M678" s="110"/>
      <c r="N678" s="110"/>
      <c r="O678" s="110"/>
      <c r="P678" s="110"/>
      <c r="Q678" s="110"/>
      <c r="R678" s="110"/>
      <c r="S678" s="110"/>
      <c r="T678" s="110"/>
      <c r="U678" s="110"/>
      <c r="V678" s="110"/>
      <c r="W678" s="110"/>
      <c r="X678" s="110"/>
      <c r="Y678" s="110"/>
      <c r="Z678" s="110"/>
      <c r="AA678" s="110"/>
      <c r="AB678" s="110"/>
      <c r="AC678" s="110"/>
      <c r="AD678" s="110"/>
    </row>
    <row r="679" spans="1:30" ht="12.75" customHeight="1" x14ac:dyDescent="0.25">
      <c r="A679" s="110"/>
      <c r="B679" s="110"/>
      <c r="C679" s="110"/>
      <c r="D679" s="110"/>
      <c r="E679" s="110"/>
      <c r="F679" s="110"/>
      <c r="G679" s="110"/>
      <c r="H679" s="110"/>
      <c r="I679" s="110"/>
      <c r="J679" s="110"/>
      <c r="K679" s="110"/>
      <c r="L679" s="110"/>
      <c r="M679" s="110"/>
      <c r="N679" s="110"/>
      <c r="O679" s="110"/>
      <c r="P679" s="110"/>
      <c r="Q679" s="110"/>
      <c r="R679" s="110"/>
      <c r="S679" s="110"/>
      <c r="T679" s="110"/>
      <c r="U679" s="110"/>
      <c r="V679" s="110"/>
      <c r="W679" s="110"/>
      <c r="X679" s="110"/>
      <c r="Y679" s="110"/>
      <c r="Z679" s="110"/>
      <c r="AA679" s="110"/>
      <c r="AB679" s="110"/>
      <c r="AC679" s="110"/>
      <c r="AD679" s="110"/>
    </row>
    <row r="680" spans="1:30" ht="12.75" customHeight="1" x14ac:dyDescent="0.25">
      <c r="A680" s="110"/>
      <c r="B680" s="110"/>
      <c r="C680" s="110"/>
      <c r="D680" s="110"/>
      <c r="E680" s="110"/>
      <c r="F680" s="110"/>
      <c r="G680" s="110"/>
      <c r="H680" s="110"/>
      <c r="I680" s="110"/>
      <c r="J680" s="110"/>
      <c r="K680" s="110"/>
      <c r="L680" s="110"/>
      <c r="M680" s="110"/>
      <c r="N680" s="110"/>
      <c r="O680" s="110"/>
      <c r="P680" s="110"/>
      <c r="Q680" s="110"/>
      <c r="R680" s="110"/>
      <c r="S680" s="110"/>
      <c r="T680" s="110"/>
      <c r="U680" s="110"/>
      <c r="V680" s="110"/>
      <c r="W680" s="110"/>
      <c r="X680" s="110"/>
      <c r="Y680" s="110"/>
      <c r="Z680" s="110"/>
      <c r="AA680" s="110"/>
      <c r="AB680" s="110"/>
      <c r="AC680" s="110"/>
      <c r="AD680" s="110"/>
    </row>
    <row r="681" spans="1:30" ht="12.75" customHeight="1" x14ac:dyDescent="0.25">
      <c r="A681" s="110"/>
      <c r="B681" s="110"/>
      <c r="C681" s="110"/>
      <c r="D681" s="110"/>
      <c r="E681" s="110"/>
      <c r="F681" s="110"/>
      <c r="G681" s="110"/>
      <c r="H681" s="110"/>
      <c r="I681" s="110"/>
      <c r="J681" s="110"/>
      <c r="K681" s="110"/>
      <c r="L681" s="110"/>
      <c r="M681" s="110"/>
      <c r="N681" s="110"/>
      <c r="O681" s="110"/>
      <c r="P681" s="110"/>
      <c r="Q681" s="110"/>
      <c r="R681" s="110"/>
      <c r="S681" s="110"/>
      <c r="T681" s="110"/>
      <c r="U681" s="110"/>
      <c r="V681" s="110"/>
      <c r="W681" s="110"/>
      <c r="X681" s="110"/>
      <c r="Y681" s="110"/>
      <c r="Z681" s="110"/>
      <c r="AA681" s="110"/>
      <c r="AB681" s="110"/>
      <c r="AC681" s="110"/>
      <c r="AD681" s="110"/>
    </row>
    <row r="682" spans="1:30" ht="12.75" customHeight="1" x14ac:dyDescent="0.25">
      <c r="A682" s="110"/>
      <c r="B682" s="110"/>
      <c r="C682" s="110"/>
      <c r="D682" s="110"/>
      <c r="E682" s="110"/>
      <c r="F682" s="110"/>
      <c r="G682" s="110"/>
      <c r="H682" s="110"/>
      <c r="I682" s="110"/>
      <c r="J682" s="110"/>
      <c r="K682" s="110"/>
      <c r="L682" s="110"/>
      <c r="M682" s="110"/>
      <c r="N682" s="110"/>
      <c r="O682" s="110"/>
      <c r="P682" s="110"/>
      <c r="Q682" s="110"/>
      <c r="R682" s="110"/>
      <c r="S682" s="110"/>
      <c r="T682" s="110"/>
      <c r="U682" s="110"/>
      <c r="V682" s="110"/>
      <c r="W682" s="110"/>
      <c r="X682" s="110"/>
      <c r="Y682" s="110"/>
      <c r="Z682" s="110"/>
      <c r="AA682" s="110"/>
      <c r="AB682" s="110"/>
      <c r="AC682" s="110"/>
      <c r="AD682" s="110"/>
    </row>
    <row r="683" spans="1:30" ht="12.75" customHeight="1" x14ac:dyDescent="0.25">
      <c r="A683" s="110"/>
      <c r="B683" s="110"/>
      <c r="C683" s="110"/>
      <c r="D683" s="110"/>
      <c r="E683" s="110"/>
      <c r="F683" s="110"/>
      <c r="G683" s="110"/>
      <c r="H683" s="110"/>
      <c r="I683" s="110"/>
      <c r="J683" s="110"/>
      <c r="K683" s="110"/>
      <c r="L683" s="110"/>
      <c r="M683" s="110"/>
      <c r="N683" s="110"/>
      <c r="O683" s="110"/>
      <c r="P683" s="110"/>
      <c r="Q683" s="110"/>
      <c r="R683" s="110"/>
      <c r="S683" s="110"/>
      <c r="T683" s="110"/>
      <c r="U683" s="110"/>
      <c r="V683" s="110"/>
      <c r="W683" s="110"/>
      <c r="X683" s="110"/>
      <c r="Y683" s="110"/>
      <c r="Z683" s="110"/>
      <c r="AA683" s="110"/>
      <c r="AB683" s="110"/>
      <c r="AC683" s="110"/>
      <c r="AD683" s="110"/>
    </row>
    <row r="684" spans="1:30" ht="12.75" customHeight="1" x14ac:dyDescent="0.25">
      <c r="A684" s="110"/>
      <c r="B684" s="110"/>
      <c r="C684" s="110"/>
      <c r="D684" s="110"/>
      <c r="E684" s="110"/>
      <c r="F684" s="110"/>
      <c r="G684" s="110"/>
      <c r="H684" s="110"/>
      <c r="I684" s="110"/>
      <c r="J684" s="110"/>
      <c r="K684" s="110"/>
      <c r="L684" s="110"/>
      <c r="M684" s="110"/>
      <c r="N684" s="110"/>
      <c r="O684" s="110"/>
      <c r="P684" s="110"/>
      <c r="Q684" s="110"/>
      <c r="R684" s="110"/>
      <c r="S684" s="110"/>
      <c r="T684" s="110"/>
      <c r="U684" s="110"/>
      <c r="V684" s="110"/>
      <c r="W684" s="110"/>
      <c r="X684" s="110"/>
      <c r="Y684" s="110"/>
      <c r="Z684" s="110"/>
      <c r="AA684" s="110"/>
      <c r="AB684" s="110"/>
      <c r="AC684" s="110"/>
      <c r="AD684" s="110"/>
    </row>
    <row r="685" spans="1:30" ht="12.75" customHeight="1" x14ac:dyDescent="0.25">
      <c r="A685" s="110"/>
      <c r="B685" s="110"/>
      <c r="C685" s="110"/>
      <c r="D685" s="110"/>
      <c r="E685" s="110"/>
      <c r="F685" s="110"/>
      <c r="G685" s="110"/>
      <c r="H685" s="110"/>
      <c r="I685" s="110"/>
      <c r="J685" s="110"/>
      <c r="K685" s="110"/>
      <c r="L685" s="110"/>
      <c r="M685" s="110"/>
      <c r="N685" s="110"/>
      <c r="O685" s="110"/>
      <c r="P685" s="110"/>
      <c r="Q685" s="110"/>
      <c r="R685" s="110"/>
      <c r="S685" s="110"/>
      <c r="T685" s="110"/>
      <c r="U685" s="110"/>
      <c r="V685" s="110"/>
      <c r="W685" s="110"/>
      <c r="X685" s="110"/>
      <c r="Y685" s="110"/>
      <c r="Z685" s="110"/>
      <c r="AA685" s="110"/>
      <c r="AB685" s="110"/>
      <c r="AC685" s="110"/>
      <c r="AD685" s="110"/>
    </row>
    <row r="686" spans="1:30" ht="12.75" customHeight="1" x14ac:dyDescent="0.25">
      <c r="A686" s="110"/>
      <c r="B686" s="110"/>
      <c r="C686" s="110"/>
      <c r="D686" s="110"/>
      <c r="E686" s="110"/>
      <c r="F686" s="110"/>
      <c r="G686" s="110"/>
      <c r="H686" s="110"/>
      <c r="I686" s="110"/>
      <c r="J686" s="110"/>
      <c r="K686" s="110"/>
      <c r="L686" s="110"/>
      <c r="M686" s="110"/>
      <c r="N686" s="110"/>
      <c r="O686" s="110"/>
      <c r="P686" s="110"/>
      <c r="Q686" s="110"/>
      <c r="R686" s="110"/>
      <c r="S686" s="110"/>
      <c r="T686" s="110"/>
      <c r="U686" s="110"/>
      <c r="V686" s="110"/>
      <c r="W686" s="110"/>
      <c r="X686" s="110"/>
      <c r="Y686" s="110"/>
      <c r="Z686" s="110"/>
      <c r="AA686" s="110"/>
      <c r="AB686" s="110"/>
      <c r="AC686" s="110"/>
      <c r="AD686" s="110"/>
    </row>
    <row r="687" spans="1:30" ht="12.75" customHeight="1" x14ac:dyDescent="0.25">
      <c r="A687" s="110"/>
      <c r="B687" s="110"/>
      <c r="C687" s="110"/>
      <c r="D687" s="110"/>
      <c r="E687" s="110"/>
      <c r="F687" s="110"/>
      <c r="G687" s="110"/>
      <c r="H687" s="110"/>
      <c r="I687" s="110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</row>
    <row r="688" spans="1:30" ht="12.75" customHeight="1" x14ac:dyDescent="0.25">
      <c r="A688" s="110"/>
      <c r="B688" s="110"/>
      <c r="C688" s="110"/>
      <c r="D688" s="110"/>
      <c r="E688" s="110"/>
      <c r="F688" s="110"/>
      <c r="G688" s="110"/>
      <c r="H688" s="110"/>
      <c r="I688" s="110"/>
      <c r="J688" s="110"/>
      <c r="K688" s="110"/>
      <c r="L688" s="110"/>
      <c r="M688" s="110"/>
      <c r="N688" s="110"/>
      <c r="O688" s="110"/>
      <c r="P688" s="110"/>
      <c r="Q688" s="110"/>
      <c r="R688" s="110"/>
      <c r="S688" s="110"/>
      <c r="T688" s="110"/>
      <c r="U688" s="110"/>
      <c r="V688" s="110"/>
      <c r="W688" s="110"/>
      <c r="X688" s="110"/>
      <c r="Y688" s="110"/>
      <c r="Z688" s="110"/>
      <c r="AA688" s="110"/>
      <c r="AB688" s="110"/>
      <c r="AC688" s="110"/>
      <c r="AD688" s="110"/>
    </row>
    <row r="689" spans="1:30" ht="12.75" customHeight="1" x14ac:dyDescent="0.25">
      <c r="A689" s="110"/>
      <c r="B689" s="110"/>
      <c r="C689" s="110"/>
      <c r="D689" s="110"/>
      <c r="E689" s="110"/>
      <c r="F689" s="110"/>
      <c r="G689" s="110"/>
      <c r="H689" s="110"/>
      <c r="I689" s="110"/>
      <c r="J689" s="110"/>
      <c r="K689" s="110"/>
      <c r="L689" s="110"/>
      <c r="M689" s="110"/>
      <c r="N689" s="110"/>
      <c r="O689" s="110"/>
      <c r="P689" s="110"/>
      <c r="Q689" s="110"/>
      <c r="R689" s="110"/>
      <c r="S689" s="110"/>
      <c r="T689" s="110"/>
      <c r="U689" s="110"/>
      <c r="V689" s="110"/>
      <c r="W689" s="110"/>
      <c r="X689" s="110"/>
      <c r="Y689" s="110"/>
      <c r="Z689" s="110"/>
      <c r="AA689" s="110"/>
      <c r="AB689" s="110"/>
      <c r="AC689" s="110"/>
      <c r="AD689" s="110"/>
    </row>
    <row r="690" spans="1:30" ht="12.75" customHeight="1" x14ac:dyDescent="0.25">
      <c r="A690" s="110"/>
      <c r="B690" s="110"/>
      <c r="C690" s="110"/>
      <c r="D690" s="110"/>
      <c r="E690" s="110"/>
      <c r="F690" s="110"/>
      <c r="G690" s="110"/>
      <c r="H690" s="110"/>
      <c r="I690" s="110"/>
      <c r="J690" s="110"/>
      <c r="K690" s="110"/>
      <c r="L690" s="110"/>
      <c r="M690" s="110"/>
      <c r="N690" s="110"/>
      <c r="O690" s="110"/>
      <c r="P690" s="110"/>
      <c r="Q690" s="110"/>
      <c r="R690" s="110"/>
      <c r="S690" s="110"/>
      <c r="T690" s="110"/>
      <c r="U690" s="110"/>
      <c r="V690" s="110"/>
      <c r="W690" s="110"/>
      <c r="X690" s="110"/>
      <c r="Y690" s="110"/>
      <c r="Z690" s="110"/>
      <c r="AA690" s="110"/>
      <c r="AB690" s="110"/>
      <c r="AC690" s="110"/>
      <c r="AD690" s="110"/>
    </row>
    <row r="691" spans="1:30" ht="12.75" customHeight="1" x14ac:dyDescent="0.25">
      <c r="A691" s="110"/>
      <c r="B691" s="110"/>
      <c r="C691" s="110"/>
      <c r="D691" s="110"/>
      <c r="E691" s="110"/>
      <c r="F691" s="110"/>
      <c r="G691" s="110"/>
      <c r="H691" s="110"/>
      <c r="I691" s="110"/>
      <c r="J691" s="110"/>
      <c r="K691" s="110"/>
      <c r="L691" s="110"/>
      <c r="M691" s="110"/>
      <c r="N691" s="110"/>
      <c r="O691" s="110"/>
      <c r="P691" s="110"/>
      <c r="Q691" s="110"/>
      <c r="R691" s="110"/>
      <c r="S691" s="110"/>
      <c r="T691" s="110"/>
      <c r="U691" s="110"/>
      <c r="V691" s="110"/>
      <c r="W691" s="110"/>
      <c r="X691" s="110"/>
      <c r="Y691" s="110"/>
      <c r="Z691" s="110"/>
      <c r="AA691" s="110"/>
      <c r="AB691" s="110"/>
      <c r="AC691" s="110"/>
      <c r="AD691" s="110"/>
    </row>
    <row r="692" spans="1:30" ht="12.75" customHeight="1" x14ac:dyDescent="0.25">
      <c r="A692" s="110"/>
      <c r="B692" s="110"/>
      <c r="C692" s="110"/>
      <c r="D692" s="110"/>
      <c r="E692" s="110"/>
      <c r="F692" s="110"/>
      <c r="G692" s="110"/>
      <c r="H692" s="110"/>
      <c r="I692" s="110"/>
      <c r="J692" s="110"/>
      <c r="K692" s="110"/>
      <c r="L692" s="110"/>
      <c r="M692" s="110"/>
      <c r="N692" s="110"/>
      <c r="O692" s="110"/>
      <c r="P692" s="110"/>
      <c r="Q692" s="110"/>
      <c r="R692" s="110"/>
      <c r="S692" s="110"/>
      <c r="T692" s="110"/>
      <c r="U692" s="110"/>
      <c r="V692" s="110"/>
      <c r="W692" s="110"/>
      <c r="X692" s="110"/>
      <c r="Y692" s="110"/>
      <c r="Z692" s="110"/>
      <c r="AA692" s="110"/>
      <c r="AB692" s="110"/>
      <c r="AC692" s="110"/>
      <c r="AD692" s="110"/>
    </row>
    <row r="693" spans="1:30" ht="12.75" customHeight="1" x14ac:dyDescent="0.25">
      <c r="A693" s="110"/>
      <c r="B693" s="110"/>
      <c r="C693" s="110"/>
      <c r="D693" s="110"/>
      <c r="E693" s="110"/>
      <c r="F693" s="110"/>
      <c r="G693" s="110"/>
      <c r="H693" s="110"/>
      <c r="I693" s="110"/>
      <c r="J693" s="110"/>
      <c r="K693" s="110"/>
      <c r="L693" s="110"/>
      <c r="M693" s="110"/>
      <c r="N693" s="110"/>
      <c r="O693" s="110"/>
      <c r="P693" s="110"/>
      <c r="Q693" s="110"/>
      <c r="R693" s="110"/>
      <c r="S693" s="110"/>
      <c r="T693" s="110"/>
      <c r="U693" s="110"/>
      <c r="V693" s="110"/>
      <c r="W693" s="110"/>
      <c r="X693" s="110"/>
      <c r="Y693" s="110"/>
      <c r="Z693" s="110"/>
      <c r="AA693" s="110"/>
      <c r="AB693" s="110"/>
      <c r="AC693" s="110"/>
      <c r="AD693" s="110"/>
    </row>
    <row r="694" spans="1:30" ht="12.75" customHeight="1" x14ac:dyDescent="0.25">
      <c r="A694" s="110"/>
      <c r="B694" s="110"/>
      <c r="C694" s="110"/>
      <c r="D694" s="110"/>
      <c r="E694" s="110"/>
      <c r="F694" s="110"/>
      <c r="G694" s="110"/>
      <c r="H694" s="110"/>
      <c r="I694" s="110"/>
      <c r="J694" s="110"/>
      <c r="K694" s="110"/>
      <c r="L694" s="110"/>
      <c r="M694" s="110"/>
      <c r="N694" s="110"/>
      <c r="O694" s="110"/>
      <c r="P694" s="110"/>
      <c r="Q694" s="110"/>
      <c r="R694" s="110"/>
      <c r="S694" s="110"/>
      <c r="T694" s="110"/>
      <c r="U694" s="110"/>
      <c r="V694" s="110"/>
      <c r="W694" s="110"/>
      <c r="X694" s="110"/>
      <c r="Y694" s="110"/>
      <c r="Z694" s="110"/>
      <c r="AA694" s="110"/>
      <c r="AB694" s="110"/>
      <c r="AC694" s="110"/>
      <c r="AD694" s="110"/>
    </row>
    <row r="695" spans="1:30" ht="12.75" customHeight="1" x14ac:dyDescent="0.25">
      <c r="A695" s="110"/>
      <c r="B695" s="110"/>
      <c r="C695" s="110"/>
      <c r="D695" s="110"/>
      <c r="E695" s="110"/>
      <c r="F695" s="110"/>
      <c r="G695" s="110"/>
      <c r="H695" s="110"/>
      <c r="I695" s="110"/>
      <c r="J695" s="110"/>
      <c r="K695" s="110"/>
      <c r="L695" s="110"/>
      <c r="M695" s="110"/>
      <c r="N695" s="110"/>
      <c r="O695" s="110"/>
      <c r="P695" s="110"/>
      <c r="Q695" s="110"/>
      <c r="R695" s="110"/>
      <c r="S695" s="110"/>
      <c r="T695" s="110"/>
      <c r="U695" s="110"/>
      <c r="V695" s="110"/>
      <c r="W695" s="110"/>
      <c r="X695" s="110"/>
      <c r="Y695" s="110"/>
      <c r="Z695" s="110"/>
      <c r="AA695" s="110"/>
      <c r="AB695" s="110"/>
      <c r="AC695" s="110"/>
      <c r="AD695" s="110"/>
    </row>
    <row r="696" spans="1:30" ht="12.75" customHeight="1" x14ac:dyDescent="0.25">
      <c r="A696" s="110"/>
      <c r="B696" s="110"/>
      <c r="C696" s="110"/>
      <c r="D696" s="110"/>
      <c r="E696" s="110"/>
      <c r="F696" s="110"/>
      <c r="G696" s="110"/>
      <c r="H696" s="110"/>
      <c r="I696" s="110"/>
      <c r="J696" s="110"/>
      <c r="K696" s="110"/>
      <c r="L696" s="110"/>
      <c r="M696" s="110"/>
      <c r="N696" s="110"/>
      <c r="O696" s="110"/>
      <c r="P696" s="110"/>
      <c r="Q696" s="110"/>
      <c r="R696" s="110"/>
      <c r="S696" s="110"/>
      <c r="T696" s="110"/>
      <c r="U696" s="110"/>
      <c r="V696" s="110"/>
      <c r="W696" s="110"/>
      <c r="X696" s="110"/>
      <c r="Y696" s="110"/>
      <c r="Z696" s="110"/>
      <c r="AA696" s="110"/>
      <c r="AB696" s="110"/>
      <c r="AC696" s="110"/>
      <c r="AD696" s="110"/>
    </row>
    <row r="697" spans="1:30" ht="12.75" customHeight="1" x14ac:dyDescent="0.25">
      <c r="A697" s="110"/>
      <c r="B697" s="110"/>
      <c r="C697" s="110"/>
      <c r="D697" s="110"/>
      <c r="E697" s="110"/>
      <c r="F697" s="110"/>
      <c r="G697" s="110"/>
      <c r="H697" s="110"/>
      <c r="I697" s="110"/>
      <c r="J697" s="110"/>
      <c r="K697" s="110"/>
      <c r="L697" s="110"/>
      <c r="M697" s="110"/>
      <c r="N697" s="110"/>
      <c r="O697" s="110"/>
      <c r="P697" s="110"/>
      <c r="Q697" s="110"/>
      <c r="R697" s="110"/>
      <c r="S697" s="110"/>
      <c r="T697" s="110"/>
      <c r="U697" s="110"/>
      <c r="V697" s="110"/>
      <c r="W697" s="110"/>
      <c r="X697" s="110"/>
      <c r="Y697" s="110"/>
      <c r="Z697" s="110"/>
      <c r="AA697" s="110"/>
      <c r="AB697" s="110"/>
      <c r="AC697" s="110"/>
      <c r="AD697" s="110"/>
    </row>
    <row r="698" spans="1:30" ht="12.75" customHeight="1" x14ac:dyDescent="0.25">
      <c r="A698" s="110"/>
      <c r="B698" s="110"/>
      <c r="C698" s="110"/>
      <c r="D698" s="110"/>
      <c r="E698" s="110"/>
      <c r="F698" s="110"/>
      <c r="G698" s="110"/>
      <c r="H698" s="110"/>
      <c r="I698" s="110"/>
      <c r="J698" s="110"/>
      <c r="K698" s="110"/>
      <c r="L698" s="110"/>
      <c r="M698" s="110"/>
      <c r="N698" s="110"/>
      <c r="O698" s="110"/>
      <c r="P698" s="110"/>
      <c r="Q698" s="110"/>
      <c r="R698" s="110"/>
      <c r="S698" s="110"/>
      <c r="T698" s="110"/>
      <c r="U698" s="110"/>
      <c r="V698" s="110"/>
      <c r="W698" s="110"/>
      <c r="X698" s="110"/>
      <c r="Y698" s="110"/>
      <c r="Z698" s="110"/>
      <c r="AA698" s="110"/>
      <c r="AB698" s="110"/>
      <c r="AC698" s="110"/>
      <c r="AD698" s="110"/>
    </row>
    <row r="699" spans="1:30" ht="12.75" customHeight="1" x14ac:dyDescent="0.25">
      <c r="A699" s="110"/>
      <c r="B699" s="110"/>
      <c r="C699" s="110"/>
      <c r="D699" s="110"/>
      <c r="E699" s="110"/>
      <c r="F699" s="110"/>
      <c r="G699" s="110"/>
      <c r="H699" s="110"/>
      <c r="I699" s="110"/>
      <c r="J699" s="110"/>
      <c r="K699" s="110"/>
      <c r="L699" s="110"/>
      <c r="M699" s="110"/>
      <c r="N699" s="110"/>
      <c r="O699" s="110"/>
      <c r="P699" s="110"/>
      <c r="Q699" s="110"/>
      <c r="R699" s="110"/>
      <c r="S699" s="110"/>
      <c r="T699" s="110"/>
      <c r="U699" s="110"/>
      <c r="V699" s="110"/>
      <c r="W699" s="110"/>
      <c r="X699" s="110"/>
      <c r="Y699" s="110"/>
      <c r="Z699" s="110"/>
      <c r="AA699" s="110"/>
      <c r="AB699" s="110"/>
      <c r="AC699" s="110"/>
      <c r="AD699" s="110"/>
    </row>
    <row r="700" spans="1:30" ht="12.75" customHeight="1" x14ac:dyDescent="0.25">
      <c r="A700" s="110"/>
      <c r="B700" s="110"/>
      <c r="C700" s="110"/>
      <c r="D700" s="110"/>
      <c r="E700" s="110"/>
      <c r="F700" s="110"/>
      <c r="G700" s="110"/>
      <c r="H700" s="110"/>
      <c r="I700" s="110"/>
      <c r="J700" s="110"/>
      <c r="K700" s="110"/>
      <c r="L700" s="110"/>
      <c r="M700" s="110"/>
      <c r="N700" s="110"/>
      <c r="O700" s="110"/>
      <c r="P700" s="110"/>
      <c r="Q700" s="110"/>
      <c r="R700" s="110"/>
      <c r="S700" s="110"/>
      <c r="T700" s="110"/>
      <c r="U700" s="110"/>
      <c r="V700" s="110"/>
      <c r="W700" s="110"/>
      <c r="X700" s="110"/>
      <c r="Y700" s="110"/>
      <c r="Z700" s="110"/>
      <c r="AA700" s="110"/>
      <c r="AB700" s="110"/>
      <c r="AC700" s="110"/>
      <c r="AD700" s="110"/>
    </row>
    <row r="701" spans="1:30" ht="12.75" customHeight="1" x14ac:dyDescent="0.25">
      <c r="A701" s="110"/>
      <c r="B701" s="110"/>
      <c r="C701" s="110"/>
      <c r="D701" s="110"/>
      <c r="E701" s="110"/>
      <c r="F701" s="110"/>
      <c r="G701" s="110"/>
      <c r="H701" s="110"/>
      <c r="I701" s="110"/>
      <c r="J701" s="110"/>
      <c r="K701" s="110"/>
      <c r="L701" s="110"/>
      <c r="M701" s="110"/>
      <c r="N701" s="110"/>
      <c r="O701" s="110"/>
      <c r="P701" s="110"/>
      <c r="Q701" s="110"/>
      <c r="R701" s="110"/>
      <c r="S701" s="110"/>
      <c r="T701" s="110"/>
      <c r="U701" s="110"/>
      <c r="V701" s="110"/>
      <c r="W701" s="110"/>
      <c r="X701" s="110"/>
      <c r="Y701" s="110"/>
      <c r="Z701" s="110"/>
      <c r="AA701" s="110"/>
      <c r="AB701" s="110"/>
      <c r="AC701" s="110"/>
      <c r="AD701" s="110"/>
    </row>
    <row r="702" spans="1:30" ht="12.75" customHeight="1" x14ac:dyDescent="0.25">
      <c r="A702" s="110"/>
      <c r="B702" s="110"/>
      <c r="C702" s="110"/>
      <c r="D702" s="110"/>
      <c r="E702" s="110"/>
      <c r="F702" s="110"/>
      <c r="G702" s="110"/>
      <c r="H702" s="110"/>
      <c r="I702" s="110"/>
      <c r="J702" s="110"/>
      <c r="K702" s="110"/>
      <c r="L702" s="110"/>
      <c r="M702" s="110"/>
      <c r="N702" s="110"/>
      <c r="O702" s="110"/>
      <c r="P702" s="110"/>
      <c r="Q702" s="110"/>
      <c r="R702" s="110"/>
      <c r="S702" s="110"/>
      <c r="T702" s="110"/>
      <c r="U702" s="110"/>
      <c r="V702" s="110"/>
      <c r="W702" s="110"/>
      <c r="X702" s="110"/>
      <c r="Y702" s="110"/>
      <c r="Z702" s="110"/>
      <c r="AA702" s="110"/>
      <c r="AB702" s="110"/>
      <c r="AC702" s="110"/>
      <c r="AD702" s="110"/>
    </row>
    <row r="703" spans="1:30" ht="12.75" customHeight="1" x14ac:dyDescent="0.25">
      <c r="A703" s="110"/>
      <c r="B703" s="110"/>
      <c r="C703" s="110"/>
      <c r="D703" s="110"/>
      <c r="E703" s="110"/>
      <c r="F703" s="110"/>
      <c r="G703" s="110"/>
      <c r="H703" s="110"/>
      <c r="I703" s="110"/>
      <c r="J703" s="110"/>
      <c r="K703" s="110"/>
      <c r="L703" s="110"/>
      <c r="M703" s="110"/>
      <c r="N703" s="110"/>
      <c r="O703" s="110"/>
      <c r="P703" s="110"/>
      <c r="Q703" s="110"/>
      <c r="R703" s="110"/>
      <c r="S703" s="110"/>
      <c r="T703" s="110"/>
      <c r="U703" s="110"/>
      <c r="V703" s="110"/>
      <c r="W703" s="110"/>
      <c r="X703" s="110"/>
      <c r="Y703" s="110"/>
      <c r="Z703" s="110"/>
      <c r="AA703" s="110"/>
      <c r="AB703" s="110"/>
      <c r="AC703" s="110"/>
      <c r="AD703" s="110"/>
    </row>
    <row r="704" spans="1:30" ht="12.75" customHeight="1" x14ac:dyDescent="0.25">
      <c r="A704" s="110"/>
      <c r="B704" s="110"/>
      <c r="C704" s="110"/>
      <c r="D704" s="110"/>
      <c r="E704" s="110"/>
      <c r="F704" s="110"/>
      <c r="G704" s="110"/>
      <c r="H704" s="110"/>
      <c r="I704" s="110"/>
      <c r="J704" s="110"/>
      <c r="K704" s="110"/>
      <c r="L704" s="110"/>
      <c r="M704" s="110"/>
      <c r="N704" s="110"/>
      <c r="O704" s="110"/>
      <c r="P704" s="110"/>
      <c r="Q704" s="110"/>
      <c r="R704" s="110"/>
      <c r="S704" s="110"/>
      <c r="T704" s="110"/>
      <c r="U704" s="110"/>
      <c r="V704" s="110"/>
      <c r="W704" s="110"/>
      <c r="X704" s="110"/>
      <c r="Y704" s="110"/>
      <c r="Z704" s="110"/>
      <c r="AA704" s="110"/>
      <c r="AB704" s="110"/>
      <c r="AC704" s="110"/>
      <c r="AD704" s="110"/>
    </row>
    <row r="705" spans="1:30" ht="12.75" customHeight="1" x14ac:dyDescent="0.25">
      <c r="A705" s="110"/>
      <c r="B705" s="110"/>
      <c r="C705" s="110"/>
      <c r="D705" s="110"/>
      <c r="E705" s="110"/>
      <c r="F705" s="110"/>
      <c r="G705" s="110"/>
      <c r="H705" s="110"/>
      <c r="I705" s="110"/>
      <c r="J705" s="110"/>
      <c r="K705" s="110"/>
      <c r="L705" s="110"/>
      <c r="M705" s="110"/>
      <c r="N705" s="110"/>
      <c r="O705" s="110"/>
      <c r="P705" s="110"/>
      <c r="Q705" s="110"/>
      <c r="R705" s="110"/>
      <c r="S705" s="110"/>
      <c r="T705" s="110"/>
      <c r="U705" s="110"/>
      <c r="V705" s="110"/>
      <c r="W705" s="110"/>
      <c r="X705" s="110"/>
      <c r="Y705" s="110"/>
      <c r="Z705" s="110"/>
      <c r="AA705" s="110"/>
      <c r="AB705" s="110"/>
      <c r="AC705" s="110"/>
      <c r="AD705" s="110"/>
    </row>
    <row r="706" spans="1:30" ht="12.75" customHeight="1" x14ac:dyDescent="0.25">
      <c r="A706" s="110"/>
      <c r="B706" s="110"/>
      <c r="C706" s="110"/>
      <c r="D706" s="110"/>
      <c r="E706" s="110"/>
      <c r="F706" s="110"/>
      <c r="G706" s="110"/>
      <c r="H706" s="110"/>
      <c r="I706" s="110"/>
      <c r="J706" s="110"/>
      <c r="K706" s="110"/>
      <c r="L706" s="110"/>
      <c r="M706" s="110"/>
      <c r="N706" s="110"/>
      <c r="O706" s="110"/>
      <c r="P706" s="110"/>
      <c r="Q706" s="110"/>
      <c r="R706" s="110"/>
      <c r="S706" s="110"/>
      <c r="T706" s="110"/>
      <c r="U706" s="110"/>
      <c r="V706" s="110"/>
      <c r="W706" s="110"/>
      <c r="X706" s="110"/>
      <c r="Y706" s="110"/>
      <c r="Z706" s="110"/>
      <c r="AA706" s="110"/>
      <c r="AB706" s="110"/>
      <c r="AC706" s="110"/>
      <c r="AD706" s="110"/>
    </row>
    <row r="707" spans="1:30" ht="12.75" customHeight="1" x14ac:dyDescent="0.25">
      <c r="A707" s="110"/>
      <c r="B707" s="110"/>
      <c r="C707" s="110"/>
      <c r="D707" s="110"/>
      <c r="E707" s="110"/>
      <c r="F707" s="110"/>
      <c r="G707" s="110"/>
      <c r="H707" s="110"/>
      <c r="I707" s="110"/>
      <c r="J707" s="110"/>
      <c r="K707" s="110"/>
      <c r="L707" s="110"/>
      <c r="M707" s="110"/>
      <c r="N707" s="110"/>
      <c r="O707" s="110"/>
      <c r="P707" s="110"/>
      <c r="Q707" s="110"/>
      <c r="R707" s="110"/>
      <c r="S707" s="110"/>
      <c r="T707" s="110"/>
      <c r="U707" s="110"/>
      <c r="V707" s="110"/>
      <c r="W707" s="110"/>
      <c r="X707" s="110"/>
      <c r="Y707" s="110"/>
      <c r="Z707" s="110"/>
      <c r="AA707" s="110"/>
      <c r="AB707" s="110"/>
      <c r="AC707" s="110"/>
      <c r="AD707" s="110"/>
    </row>
    <row r="708" spans="1:30" ht="12.75" customHeight="1" x14ac:dyDescent="0.25">
      <c r="A708" s="110"/>
      <c r="B708" s="110"/>
      <c r="C708" s="110"/>
      <c r="D708" s="110"/>
      <c r="E708" s="110"/>
      <c r="F708" s="110"/>
      <c r="G708" s="110"/>
      <c r="H708" s="110"/>
      <c r="I708" s="110"/>
      <c r="J708" s="110"/>
      <c r="K708" s="110"/>
      <c r="L708" s="110"/>
      <c r="M708" s="110"/>
      <c r="N708" s="110"/>
      <c r="O708" s="110"/>
      <c r="P708" s="110"/>
      <c r="Q708" s="110"/>
      <c r="R708" s="110"/>
      <c r="S708" s="110"/>
      <c r="T708" s="110"/>
      <c r="U708" s="110"/>
      <c r="V708" s="110"/>
      <c r="W708" s="110"/>
      <c r="X708" s="110"/>
      <c r="Y708" s="110"/>
      <c r="Z708" s="110"/>
      <c r="AA708" s="110"/>
      <c r="AB708" s="110"/>
      <c r="AC708" s="110"/>
      <c r="AD708" s="110"/>
    </row>
    <row r="709" spans="1:30" ht="12.75" customHeight="1" x14ac:dyDescent="0.25">
      <c r="A709" s="110"/>
      <c r="B709" s="110"/>
      <c r="C709" s="110"/>
      <c r="D709" s="110"/>
      <c r="E709" s="110"/>
      <c r="F709" s="110"/>
      <c r="G709" s="110"/>
      <c r="H709" s="110"/>
      <c r="I709" s="110"/>
      <c r="J709" s="110"/>
      <c r="K709" s="110"/>
      <c r="L709" s="110"/>
      <c r="M709" s="110"/>
      <c r="N709" s="110"/>
      <c r="O709" s="110"/>
      <c r="P709" s="110"/>
      <c r="Q709" s="110"/>
      <c r="R709" s="110"/>
      <c r="S709" s="110"/>
      <c r="T709" s="110"/>
      <c r="U709" s="110"/>
      <c r="V709" s="110"/>
      <c r="W709" s="110"/>
      <c r="X709" s="110"/>
      <c r="Y709" s="110"/>
      <c r="Z709" s="110"/>
      <c r="AA709" s="110"/>
      <c r="AB709" s="110"/>
      <c r="AC709" s="110"/>
      <c r="AD709" s="110"/>
    </row>
    <row r="710" spans="1:30" ht="12.75" customHeight="1" x14ac:dyDescent="0.25">
      <c r="A710" s="110"/>
      <c r="B710" s="110"/>
      <c r="C710" s="110"/>
      <c r="D710" s="110"/>
      <c r="E710" s="110"/>
      <c r="F710" s="110"/>
      <c r="G710" s="110"/>
      <c r="H710" s="110"/>
      <c r="I710" s="110"/>
      <c r="J710" s="110"/>
      <c r="K710" s="110"/>
      <c r="L710" s="110"/>
      <c r="M710" s="110"/>
      <c r="N710" s="110"/>
      <c r="O710" s="110"/>
      <c r="P710" s="110"/>
      <c r="Q710" s="110"/>
      <c r="R710" s="110"/>
      <c r="S710" s="110"/>
      <c r="T710" s="110"/>
      <c r="U710" s="110"/>
      <c r="V710" s="110"/>
      <c r="W710" s="110"/>
      <c r="X710" s="110"/>
      <c r="Y710" s="110"/>
      <c r="Z710" s="110"/>
      <c r="AA710" s="110"/>
      <c r="AB710" s="110"/>
      <c r="AC710" s="110"/>
      <c r="AD710" s="110"/>
    </row>
    <row r="711" spans="1:30" ht="12.75" customHeight="1" x14ac:dyDescent="0.25">
      <c r="A711" s="110"/>
      <c r="B711" s="110"/>
      <c r="C711" s="110"/>
      <c r="D711" s="110"/>
      <c r="E711" s="110"/>
      <c r="F711" s="110"/>
      <c r="G711" s="110"/>
      <c r="H711" s="110"/>
      <c r="I711" s="110"/>
      <c r="J711" s="110"/>
      <c r="K711" s="110"/>
      <c r="L711" s="110"/>
      <c r="M711" s="110"/>
      <c r="N711" s="110"/>
      <c r="O711" s="110"/>
      <c r="P711" s="110"/>
      <c r="Q711" s="110"/>
      <c r="R711" s="110"/>
      <c r="S711" s="110"/>
      <c r="T711" s="110"/>
      <c r="U711" s="110"/>
      <c r="V711" s="110"/>
      <c r="W711" s="110"/>
      <c r="X711" s="110"/>
      <c r="Y711" s="110"/>
      <c r="Z711" s="110"/>
      <c r="AA711" s="110"/>
      <c r="AB711" s="110"/>
      <c r="AC711" s="110"/>
      <c r="AD711" s="110"/>
    </row>
    <row r="712" spans="1:30" ht="12.75" customHeight="1" x14ac:dyDescent="0.25">
      <c r="A712" s="110"/>
      <c r="B712" s="110"/>
      <c r="C712" s="110"/>
      <c r="D712" s="110"/>
      <c r="E712" s="110"/>
      <c r="F712" s="110"/>
      <c r="G712" s="110"/>
      <c r="H712" s="110"/>
      <c r="I712" s="110"/>
      <c r="J712" s="110"/>
      <c r="K712" s="110"/>
      <c r="L712" s="110"/>
      <c r="M712" s="110"/>
      <c r="N712" s="110"/>
      <c r="O712" s="110"/>
      <c r="P712" s="110"/>
      <c r="Q712" s="110"/>
      <c r="R712" s="110"/>
      <c r="S712" s="110"/>
      <c r="T712" s="110"/>
      <c r="U712" s="110"/>
      <c r="V712" s="110"/>
      <c r="W712" s="110"/>
      <c r="X712" s="110"/>
      <c r="Y712" s="110"/>
      <c r="Z712" s="110"/>
      <c r="AA712" s="110"/>
      <c r="AB712" s="110"/>
      <c r="AC712" s="110"/>
      <c r="AD712" s="110"/>
    </row>
    <row r="713" spans="1:30" ht="12.75" customHeight="1" x14ac:dyDescent="0.25">
      <c r="A713" s="110"/>
      <c r="B713" s="110"/>
      <c r="C713" s="110"/>
      <c r="D713" s="110"/>
      <c r="E713" s="110"/>
      <c r="F713" s="110"/>
      <c r="G713" s="110"/>
      <c r="H713" s="110"/>
      <c r="I713" s="110"/>
      <c r="J713" s="110"/>
      <c r="K713" s="110"/>
      <c r="L713" s="110"/>
      <c r="M713" s="110"/>
      <c r="N713" s="110"/>
      <c r="O713" s="110"/>
      <c r="P713" s="110"/>
      <c r="Q713" s="110"/>
      <c r="R713" s="110"/>
      <c r="S713" s="110"/>
      <c r="T713" s="110"/>
      <c r="U713" s="110"/>
      <c r="V713" s="110"/>
      <c r="W713" s="110"/>
      <c r="X713" s="110"/>
      <c r="Y713" s="110"/>
      <c r="Z713" s="110"/>
      <c r="AA713" s="110"/>
      <c r="AB713" s="110"/>
      <c r="AC713" s="110"/>
      <c r="AD713" s="110"/>
    </row>
    <row r="714" spans="1:30" ht="12.75" customHeight="1" x14ac:dyDescent="0.25">
      <c r="A714" s="110"/>
      <c r="B714" s="110"/>
      <c r="C714" s="110"/>
      <c r="D714" s="110"/>
      <c r="E714" s="110"/>
      <c r="F714" s="110"/>
      <c r="G714" s="110"/>
      <c r="H714" s="110"/>
      <c r="I714" s="110"/>
      <c r="J714" s="110"/>
      <c r="K714" s="110"/>
      <c r="L714" s="110"/>
      <c r="M714" s="110"/>
      <c r="N714" s="110"/>
      <c r="O714" s="110"/>
      <c r="P714" s="110"/>
      <c r="Q714" s="110"/>
      <c r="R714" s="110"/>
      <c r="S714" s="110"/>
      <c r="T714" s="110"/>
      <c r="U714" s="110"/>
      <c r="V714" s="110"/>
      <c r="W714" s="110"/>
      <c r="X714" s="110"/>
      <c r="Y714" s="110"/>
      <c r="Z714" s="110"/>
      <c r="AA714" s="110"/>
      <c r="AB714" s="110"/>
      <c r="AC714" s="110"/>
      <c r="AD714" s="110"/>
    </row>
    <row r="715" spans="1:30" ht="12.75" customHeight="1" x14ac:dyDescent="0.25">
      <c r="A715" s="110"/>
      <c r="B715" s="110"/>
      <c r="C715" s="110"/>
      <c r="D715" s="110"/>
      <c r="E715" s="110"/>
      <c r="F715" s="110"/>
      <c r="G715" s="110"/>
      <c r="H715" s="110"/>
      <c r="I715" s="110"/>
      <c r="J715" s="110"/>
      <c r="K715" s="110"/>
      <c r="L715" s="110"/>
      <c r="M715" s="110"/>
      <c r="N715" s="110"/>
      <c r="O715" s="110"/>
      <c r="P715" s="110"/>
      <c r="Q715" s="110"/>
      <c r="R715" s="110"/>
      <c r="S715" s="110"/>
      <c r="T715" s="110"/>
      <c r="U715" s="110"/>
      <c r="V715" s="110"/>
      <c r="W715" s="110"/>
      <c r="X715" s="110"/>
      <c r="Y715" s="110"/>
      <c r="Z715" s="110"/>
      <c r="AA715" s="110"/>
      <c r="AB715" s="110"/>
      <c r="AC715" s="110"/>
      <c r="AD715" s="110"/>
    </row>
    <row r="716" spans="1:30" ht="12.75" customHeight="1" x14ac:dyDescent="0.25">
      <c r="A716" s="110"/>
      <c r="B716" s="110"/>
      <c r="C716" s="110"/>
      <c r="D716" s="110"/>
      <c r="E716" s="110"/>
      <c r="F716" s="110"/>
      <c r="G716" s="110"/>
      <c r="H716" s="110"/>
      <c r="I716" s="110"/>
      <c r="J716" s="110"/>
      <c r="K716" s="110"/>
      <c r="L716" s="110"/>
      <c r="M716" s="110"/>
      <c r="N716" s="110"/>
      <c r="O716" s="110"/>
      <c r="P716" s="110"/>
      <c r="Q716" s="110"/>
      <c r="R716" s="110"/>
      <c r="S716" s="110"/>
      <c r="T716" s="110"/>
      <c r="U716" s="110"/>
      <c r="V716" s="110"/>
      <c r="W716" s="110"/>
      <c r="X716" s="110"/>
      <c r="Y716" s="110"/>
      <c r="Z716" s="110"/>
      <c r="AA716" s="110"/>
      <c r="AB716" s="110"/>
      <c r="AC716" s="110"/>
      <c r="AD716" s="110"/>
    </row>
    <row r="717" spans="1:30" ht="12.75" customHeight="1" x14ac:dyDescent="0.25">
      <c r="A717" s="110"/>
      <c r="B717" s="110"/>
      <c r="C717" s="110"/>
      <c r="D717" s="110"/>
      <c r="E717" s="110"/>
      <c r="F717" s="110"/>
      <c r="G717" s="110"/>
      <c r="H717" s="110"/>
      <c r="I717" s="110"/>
      <c r="J717" s="110"/>
      <c r="K717" s="110"/>
      <c r="L717" s="110"/>
      <c r="M717" s="110"/>
      <c r="N717" s="110"/>
      <c r="O717" s="110"/>
      <c r="P717" s="110"/>
      <c r="Q717" s="110"/>
      <c r="R717" s="110"/>
      <c r="S717" s="110"/>
      <c r="T717" s="110"/>
      <c r="U717" s="110"/>
      <c r="V717" s="110"/>
      <c r="W717" s="110"/>
      <c r="X717" s="110"/>
      <c r="Y717" s="110"/>
      <c r="Z717" s="110"/>
      <c r="AA717" s="110"/>
      <c r="AB717" s="110"/>
      <c r="AC717" s="110"/>
      <c r="AD717" s="110"/>
    </row>
    <row r="718" spans="1:30" ht="12.75" customHeight="1" x14ac:dyDescent="0.25">
      <c r="A718" s="110"/>
      <c r="B718" s="110"/>
      <c r="C718" s="110"/>
      <c r="D718" s="110"/>
      <c r="E718" s="110"/>
      <c r="F718" s="110"/>
      <c r="G718" s="110"/>
      <c r="H718" s="110"/>
      <c r="I718" s="110"/>
      <c r="J718" s="110"/>
      <c r="K718" s="110"/>
      <c r="L718" s="110"/>
      <c r="M718" s="110"/>
      <c r="N718" s="110"/>
      <c r="O718" s="110"/>
      <c r="P718" s="110"/>
      <c r="Q718" s="110"/>
      <c r="R718" s="110"/>
      <c r="S718" s="110"/>
      <c r="T718" s="110"/>
      <c r="U718" s="110"/>
      <c r="V718" s="110"/>
      <c r="W718" s="110"/>
      <c r="X718" s="110"/>
      <c r="Y718" s="110"/>
      <c r="Z718" s="110"/>
      <c r="AA718" s="110"/>
      <c r="AB718" s="110"/>
      <c r="AC718" s="110"/>
      <c r="AD718" s="110"/>
    </row>
    <row r="719" spans="1:30" ht="12.75" customHeight="1" x14ac:dyDescent="0.25">
      <c r="A719" s="110"/>
      <c r="B719" s="110"/>
      <c r="C719" s="110"/>
      <c r="D719" s="110"/>
      <c r="E719" s="110"/>
      <c r="F719" s="110"/>
      <c r="G719" s="110"/>
      <c r="H719" s="110"/>
      <c r="I719" s="110"/>
      <c r="J719" s="110"/>
      <c r="K719" s="110"/>
      <c r="L719" s="110"/>
      <c r="M719" s="110"/>
      <c r="N719" s="110"/>
      <c r="O719" s="110"/>
      <c r="P719" s="110"/>
      <c r="Q719" s="110"/>
      <c r="R719" s="110"/>
      <c r="S719" s="110"/>
      <c r="T719" s="110"/>
      <c r="U719" s="110"/>
      <c r="V719" s="110"/>
      <c r="W719" s="110"/>
      <c r="X719" s="110"/>
      <c r="Y719" s="110"/>
      <c r="Z719" s="110"/>
      <c r="AA719" s="110"/>
      <c r="AB719" s="110"/>
      <c r="AC719" s="110"/>
      <c r="AD719" s="110"/>
    </row>
    <row r="720" spans="1:30" ht="12.75" customHeight="1" x14ac:dyDescent="0.25">
      <c r="A720" s="110"/>
      <c r="B720" s="110"/>
      <c r="C720" s="110"/>
      <c r="D720" s="110"/>
      <c r="E720" s="110"/>
      <c r="F720" s="110"/>
      <c r="G720" s="110"/>
      <c r="H720" s="110"/>
      <c r="I720" s="110"/>
      <c r="J720" s="110"/>
      <c r="K720" s="110"/>
      <c r="L720" s="110"/>
      <c r="M720" s="110"/>
      <c r="N720" s="110"/>
      <c r="O720" s="110"/>
      <c r="P720" s="110"/>
      <c r="Q720" s="110"/>
      <c r="R720" s="110"/>
      <c r="S720" s="110"/>
      <c r="T720" s="110"/>
      <c r="U720" s="110"/>
      <c r="V720" s="110"/>
      <c r="W720" s="110"/>
      <c r="X720" s="110"/>
      <c r="Y720" s="110"/>
      <c r="Z720" s="110"/>
      <c r="AA720" s="110"/>
      <c r="AB720" s="110"/>
      <c r="AC720" s="110"/>
      <c r="AD720" s="110"/>
    </row>
    <row r="721" spans="1:30" ht="12.75" customHeight="1" x14ac:dyDescent="0.25">
      <c r="A721" s="110"/>
      <c r="B721" s="110"/>
      <c r="C721" s="110"/>
      <c r="D721" s="110"/>
      <c r="E721" s="110"/>
      <c r="F721" s="110"/>
      <c r="G721" s="110"/>
      <c r="H721" s="110"/>
      <c r="I721" s="110"/>
      <c r="J721" s="110"/>
      <c r="K721" s="110"/>
      <c r="L721" s="110"/>
      <c r="M721" s="110"/>
      <c r="N721" s="110"/>
      <c r="O721" s="110"/>
      <c r="P721" s="110"/>
      <c r="Q721" s="110"/>
      <c r="R721" s="110"/>
      <c r="S721" s="110"/>
      <c r="T721" s="110"/>
      <c r="U721" s="110"/>
      <c r="V721" s="110"/>
      <c r="W721" s="110"/>
      <c r="X721" s="110"/>
      <c r="Y721" s="110"/>
      <c r="Z721" s="110"/>
      <c r="AA721" s="110"/>
      <c r="AB721" s="110"/>
      <c r="AC721" s="110"/>
      <c r="AD721" s="110"/>
    </row>
    <row r="722" spans="1:30" ht="12.75" customHeight="1" x14ac:dyDescent="0.25">
      <c r="A722" s="110"/>
      <c r="B722" s="110"/>
      <c r="C722" s="110"/>
      <c r="D722" s="110"/>
      <c r="E722" s="110"/>
      <c r="F722" s="110"/>
      <c r="G722" s="110"/>
      <c r="H722" s="110"/>
      <c r="I722" s="110"/>
      <c r="J722" s="110"/>
      <c r="K722" s="110"/>
      <c r="L722" s="110"/>
      <c r="M722" s="110"/>
      <c r="N722" s="110"/>
      <c r="O722" s="110"/>
      <c r="P722" s="110"/>
      <c r="Q722" s="110"/>
      <c r="R722" s="110"/>
      <c r="S722" s="110"/>
      <c r="T722" s="110"/>
      <c r="U722" s="110"/>
      <c r="V722" s="110"/>
      <c r="W722" s="110"/>
      <c r="X722" s="110"/>
      <c r="Y722" s="110"/>
      <c r="Z722" s="110"/>
      <c r="AA722" s="110"/>
      <c r="AB722" s="110"/>
      <c r="AC722" s="110"/>
      <c r="AD722" s="110"/>
    </row>
    <row r="723" spans="1:30" ht="12.75" customHeight="1" x14ac:dyDescent="0.25">
      <c r="A723" s="110"/>
      <c r="B723" s="110"/>
      <c r="C723" s="110"/>
      <c r="D723" s="110"/>
      <c r="E723" s="110"/>
      <c r="F723" s="110"/>
      <c r="G723" s="110"/>
      <c r="H723" s="110"/>
      <c r="I723" s="110"/>
      <c r="J723" s="110"/>
      <c r="K723" s="110"/>
      <c r="L723" s="110"/>
      <c r="M723" s="110"/>
      <c r="N723" s="110"/>
      <c r="O723" s="110"/>
      <c r="P723" s="110"/>
      <c r="Q723" s="110"/>
      <c r="R723" s="110"/>
      <c r="S723" s="110"/>
      <c r="T723" s="110"/>
      <c r="U723" s="110"/>
      <c r="V723" s="110"/>
      <c r="W723" s="110"/>
      <c r="X723" s="110"/>
      <c r="Y723" s="110"/>
      <c r="Z723" s="110"/>
      <c r="AA723" s="110"/>
      <c r="AB723" s="110"/>
      <c r="AC723" s="110"/>
      <c r="AD723" s="110"/>
    </row>
    <row r="724" spans="1:30" ht="12.75" customHeight="1" x14ac:dyDescent="0.25">
      <c r="A724" s="110"/>
      <c r="B724" s="110"/>
      <c r="C724" s="110"/>
      <c r="D724" s="110"/>
      <c r="E724" s="110"/>
      <c r="F724" s="110"/>
      <c r="G724" s="110"/>
      <c r="H724" s="110"/>
      <c r="I724" s="110"/>
      <c r="J724" s="110"/>
      <c r="K724" s="110"/>
      <c r="L724" s="110"/>
      <c r="M724" s="110"/>
      <c r="N724" s="110"/>
      <c r="O724" s="110"/>
      <c r="P724" s="110"/>
      <c r="Q724" s="110"/>
      <c r="R724" s="110"/>
      <c r="S724" s="110"/>
      <c r="T724" s="110"/>
      <c r="U724" s="110"/>
      <c r="V724" s="110"/>
      <c r="W724" s="110"/>
      <c r="X724" s="110"/>
      <c r="Y724" s="110"/>
      <c r="Z724" s="110"/>
      <c r="AA724" s="110"/>
      <c r="AB724" s="110"/>
      <c r="AC724" s="110"/>
      <c r="AD724" s="110"/>
    </row>
    <row r="725" spans="1:30" ht="12.75" customHeight="1" x14ac:dyDescent="0.25">
      <c r="A725" s="110"/>
      <c r="B725" s="110"/>
      <c r="C725" s="110"/>
      <c r="D725" s="110"/>
      <c r="E725" s="110"/>
      <c r="F725" s="110"/>
      <c r="G725" s="110"/>
      <c r="H725" s="110"/>
      <c r="I725" s="110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</row>
    <row r="726" spans="1:30" ht="12.75" customHeight="1" x14ac:dyDescent="0.25">
      <c r="A726" s="110"/>
      <c r="B726" s="110"/>
      <c r="C726" s="110"/>
      <c r="D726" s="110"/>
      <c r="E726" s="110"/>
      <c r="F726" s="110"/>
      <c r="G726" s="110"/>
      <c r="H726" s="110"/>
      <c r="I726" s="110"/>
      <c r="J726" s="110"/>
      <c r="K726" s="110"/>
      <c r="L726" s="110"/>
      <c r="M726" s="110"/>
      <c r="N726" s="110"/>
      <c r="O726" s="110"/>
      <c r="P726" s="110"/>
      <c r="Q726" s="110"/>
      <c r="R726" s="110"/>
      <c r="S726" s="110"/>
      <c r="T726" s="110"/>
      <c r="U726" s="110"/>
      <c r="V726" s="110"/>
      <c r="W726" s="110"/>
      <c r="X726" s="110"/>
      <c r="Y726" s="110"/>
      <c r="Z726" s="110"/>
      <c r="AA726" s="110"/>
      <c r="AB726" s="110"/>
      <c r="AC726" s="110"/>
      <c r="AD726" s="110"/>
    </row>
    <row r="727" spans="1:30" ht="12.75" customHeight="1" x14ac:dyDescent="0.25">
      <c r="A727" s="110"/>
      <c r="B727" s="110"/>
      <c r="C727" s="110"/>
      <c r="D727" s="110"/>
      <c r="E727" s="110"/>
      <c r="F727" s="110"/>
      <c r="G727" s="110"/>
      <c r="H727" s="110"/>
      <c r="I727" s="110"/>
      <c r="J727" s="110"/>
      <c r="K727" s="110"/>
      <c r="L727" s="110"/>
      <c r="M727" s="110"/>
      <c r="N727" s="110"/>
      <c r="O727" s="110"/>
      <c r="P727" s="110"/>
      <c r="Q727" s="110"/>
      <c r="R727" s="110"/>
      <c r="S727" s="110"/>
      <c r="T727" s="110"/>
      <c r="U727" s="110"/>
      <c r="V727" s="110"/>
      <c r="W727" s="110"/>
      <c r="X727" s="110"/>
      <c r="Y727" s="110"/>
      <c r="Z727" s="110"/>
      <c r="AA727" s="110"/>
      <c r="AB727" s="110"/>
      <c r="AC727" s="110"/>
      <c r="AD727" s="110"/>
    </row>
    <row r="728" spans="1:30" ht="12.75" customHeight="1" x14ac:dyDescent="0.25">
      <c r="A728" s="110"/>
      <c r="B728" s="110"/>
      <c r="C728" s="110"/>
      <c r="D728" s="110"/>
      <c r="E728" s="110"/>
      <c r="F728" s="110"/>
      <c r="G728" s="110"/>
      <c r="H728" s="110"/>
      <c r="I728" s="110"/>
      <c r="J728" s="110"/>
      <c r="K728" s="110"/>
      <c r="L728" s="110"/>
      <c r="M728" s="110"/>
      <c r="N728" s="110"/>
      <c r="O728" s="110"/>
      <c r="P728" s="110"/>
      <c r="Q728" s="110"/>
      <c r="R728" s="110"/>
      <c r="S728" s="110"/>
      <c r="T728" s="110"/>
      <c r="U728" s="110"/>
      <c r="V728" s="110"/>
      <c r="W728" s="110"/>
      <c r="X728" s="110"/>
      <c r="Y728" s="110"/>
      <c r="Z728" s="110"/>
      <c r="AA728" s="110"/>
      <c r="AB728" s="110"/>
      <c r="AC728" s="110"/>
      <c r="AD728" s="110"/>
    </row>
    <row r="729" spans="1:30" ht="12.75" customHeight="1" x14ac:dyDescent="0.25">
      <c r="A729" s="110"/>
      <c r="B729" s="110"/>
      <c r="C729" s="110"/>
      <c r="D729" s="110"/>
      <c r="E729" s="110"/>
      <c r="F729" s="110"/>
      <c r="G729" s="110"/>
      <c r="H729" s="110"/>
      <c r="I729" s="110"/>
      <c r="J729" s="110"/>
      <c r="K729" s="110"/>
      <c r="L729" s="110"/>
      <c r="M729" s="110"/>
      <c r="N729" s="110"/>
      <c r="O729" s="110"/>
      <c r="P729" s="110"/>
      <c r="Q729" s="110"/>
      <c r="R729" s="110"/>
      <c r="S729" s="110"/>
      <c r="T729" s="110"/>
      <c r="U729" s="110"/>
      <c r="V729" s="110"/>
      <c r="W729" s="110"/>
      <c r="X729" s="110"/>
      <c r="Y729" s="110"/>
      <c r="Z729" s="110"/>
      <c r="AA729" s="110"/>
      <c r="AB729" s="110"/>
      <c r="AC729" s="110"/>
      <c r="AD729" s="110"/>
    </row>
    <row r="730" spans="1:30" ht="12.75" customHeight="1" x14ac:dyDescent="0.25">
      <c r="A730" s="110"/>
      <c r="B730" s="110"/>
      <c r="C730" s="110"/>
      <c r="D730" s="110"/>
      <c r="E730" s="110"/>
      <c r="F730" s="110"/>
      <c r="G730" s="110"/>
      <c r="H730" s="110"/>
      <c r="I730" s="110"/>
      <c r="J730" s="110"/>
      <c r="K730" s="110"/>
      <c r="L730" s="110"/>
      <c r="M730" s="110"/>
      <c r="N730" s="110"/>
      <c r="O730" s="110"/>
      <c r="P730" s="110"/>
      <c r="Q730" s="110"/>
      <c r="R730" s="110"/>
      <c r="S730" s="110"/>
      <c r="T730" s="110"/>
      <c r="U730" s="110"/>
      <c r="V730" s="110"/>
      <c r="W730" s="110"/>
      <c r="X730" s="110"/>
      <c r="Y730" s="110"/>
      <c r="Z730" s="110"/>
      <c r="AA730" s="110"/>
      <c r="AB730" s="110"/>
      <c r="AC730" s="110"/>
      <c r="AD730" s="110"/>
    </row>
    <row r="731" spans="1:30" ht="12.75" customHeight="1" x14ac:dyDescent="0.25">
      <c r="A731" s="110"/>
      <c r="B731" s="110"/>
      <c r="C731" s="110"/>
      <c r="D731" s="110"/>
      <c r="E731" s="110"/>
      <c r="F731" s="110"/>
      <c r="G731" s="110"/>
      <c r="H731" s="110"/>
      <c r="I731" s="110"/>
      <c r="J731" s="110"/>
      <c r="K731" s="110"/>
      <c r="L731" s="110"/>
      <c r="M731" s="110"/>
      <c r="N731" s="110"/>
      <c r="O731" s="110"/>
      <c r="P731" s="110"/>
      <c r="Q731" s="110"/>
      <c r="R731" s="110"/>
      <c r="S731" s="110"/>
      <c r="T731" s="110"/>
      <c r="U731" s="110"/>
      <c r="V731" s="110"/>
      <c r="W731" s="110"/>
      <c r="X731" s="110"/>
      <c r="Y731" s="110"/>
      <c r="Z731" s="110"/>
      <c r="AA731" s="110"/>
      <c r="AB731" s="110"/>
      <c r="AC731" s="110"/>
      <c r="AD731" s="110"/>
    </row>
    <row r="732" spans="1:30" ht="12.75" customHeight="1" x14ac:dyDescent="0.25">
      <c r="A732" s="110"/>
      <c r="B732" s="110"/>
      <c r="C732" s="110"/>
      <c r="D732" s="110"/>
      <c r="E732" s="110"/>
      <c r="F732" s="110"/>
      <c r="G732" s="110"/>
      <c r="H732" s="110"/>
      <c r="I732" s="110"/>
      <c r="J732" s="110"/>
      <c r="K732" s="110"/>
      <c r="L732" s="110"/>
      <c r="M732" s="110"/>
      <c r="N732" s="110"/>
      <c r="O732" s="110"/>
      <c r="P732" s="110"/>
      <c r="Q732" s="110"/>
      <c r="R732" s="110"/>
      <c r="S732" s="110"/>
      <c r="T732" s="110"/>
      <c r="U732" s="110"/>
      <c r="V732" s="110"/>
      <c r="W732" s="110"/>
      <c r="X732" s="110"/>
      <c r="Y732" s="110"/>
      <c r="Z732" s="110"/>
      <c r="AA732" s="110"/>
      <c r="AB732" s="110"/>
      <c r="AC732" s="110"/>
      <c r="AD732" s="110"/>
    </row>
    <row r="733" spans="1:30" ht="12.75" customHeight="1" x14ac:dyDescent="0.25">
      <c r="A733" s="110"/>
      <c r="B733" s="110"/>
      <c r="C733" s="110"/>
      <c r="D733" s="110"/>
      <c r="E733" s="110"/>
      <c r="F733" s="110"/>
      <c r="G733" s="110"/>
      <c r="H733" s="110"/>
      <c r="I733" s="110"/>
      <c r="J733" s="110"/>
      <c r="K733" s="110"/>
      <c r="L733" s="110"/>
      <c r="M733" s="110"/>
      <c r="N733" s="110"/>
      <c r="O733" s="110"/>
      <c r="P733" s="110"/>
      <c r="Q733" s="110"/>
      <c r="R733" s="110"/>
      <c r="S733" s="110"/>
      <c r="T733" s="110"/>
      <c r="U733" s="110"/>
      <c r="V733" s="110"/>
      <c r="W733" s="110"/>
      <c r="X733" s="110"/>
      <c r="Y733" s="110"/>
      <c r="Z733" s="110"/>
      <c r="AA733" s="110"/>
      <c r="AB733" s="110"/>
      <c r="AC733" s="110"/>
      <c r="AD733" s="110"/>
    </row>
    <row r="734" spans="1:30" ht="12.75" customHeight="1" x14ac:dyDescent="0.25">
      <c r="A734" s="110"/>
      <c r="B734" s="110"/>
      <c r="C734" s="110"/>
      <c r="D734" s="110"/>
      <c r="E734" s="110"/>
      <c r="F734" s="110"/>
      <c r="G734" s="110"/>
      <c r="H734" s="110"/>
      <c r="I734" s="110"/>
      <c r="J734" s="110"/>
      <c r="K734" s="110"/>
      <c r="L734" s="110"/>
      <c r="M734" s="110"/>
      <c r="N734" s="110"/>
      <c r="O734" s="110"/>
      <c r="P734" s="110"/>
      <c r="Q734" s="110"/>
      <c r="R734" s="110"/>
      <c r="S734" s="110"/>
      <c r="T734" s="110"/>
      <c r="U734" s="110"/>
      <c r="V734" s="110"/>
      <c r="W734" s="110"/>
      <c r="X734" s="110"/>
      <c r="Y734" s="110"/>
      <c r="Z734" s="110"/>
      <c r="AA734" s="110"/>
      <c r="AB734" s="110"/>
      <c r="AC734" s="110"/>
      <c r="AD734" s="110"/>
    </row>
    <row r="735" spans="1:30" ht="12.75" customHeight="1" x14ac:dyDescent="0.25">
      <c r="A735" s="110"/>
      <c r="B735" s="110"/>
      <c r="C735" s="110"/>
      <c r="D735" s="110"/>
      <c r="E735" s="110"/>
      <c r="F735" s="110"/>
      <c r="G735" s="110"/>
      <c r="H735" s="110"/>
      <c r="I735" s="110"/>
      <c r="J735" s="110"/>
      <c r="K735" s="110"/>
      <c r="L735" s="110"/>
      <c r="M735" s="110"/>
      <c r="N735" s="110"/>
      <c r="O735" s="110"/>
      <c r="P735" s="110"/>
      <c r="Q735" s="110"/>
      <c r="R735" s="110"/>
      <c r="S735" s="110"/>
      <c r="T735" s="110"/>
      <c r="U735" s="110"/>
      <c r="V735" s="110"/>
      <c r="W735" s="110"/>
      <c r="X735" s="110"/>
      <c r="Y735" s="110"/>
      <c r="Z735" s="110"/>
      <c r="AA735" s="110"/>
      <c r="AB735" s="110"/>
      <c r="AC735" s="110"/>
      <c r="AD735" s="110"/>
    </row>
    <row r="736" spans="1:30" ht="12.75" customHeight="1" x14ac:dyDescent="0.25">
      <c r="A736" s="110"/>
      <c r="B736" s="110"/>
      <c r="C736" s="110"/>
      <c r="D736" s="110"/>
      <c r="E736" s="110"/>
      <c r="F736" s="110"/>
      <c r="G736" s="110"/>
      <c r="H736" s="110"/>
      <c r="I736" s="110"/>
      <c r="J736" s="110"/>
      <c r="K736" s="110"/>
      <c r="L736" s="110"/>
      <c r="M736" s="110"/>
      <c r="N736" s="110"/>
      <c r="O736" s="110"/>
      <c r="P736" s="110"/>
      <c r="Q736" s="110"/>
      <c r="R736" s="110"/>
      <c r="S736" s="110"/>
      <c r="T736" s="110"/>
      <c r="U736" s="110"/>
      <c r="V736" s="110"/>
      <c r="W736" s="110"/>
      <c r="X736" s="110"/>
      <c r="Y736" s="110"/>
      <c r="Z736" s="110"/>
      <c r="AA736" s="110"/>
      <c r="AB736" s="110"/>
      <c r="AC736" s="110"/>
      <c r="AD736" s="110"/>
    </row>
    <row r="737" spans="1:30" ht="12.75" customHeight="1" x14ac:dyDescent="0.25">
      <c r="A737" s="110"/>
      <c r="B737" s="110"/>
      <c r="C737" s="110"/>
      <c r="D737" s="110"/>
      <c r="E737" s="110"/>
      <c r="F737" s="110"/>
      <c r="G737" s="110"/>
      <c r="H737" s="110"/>
      <c r="I737" s="110"/>
      <c r="J737" s="110"/>
      <c r="K737" s="110"/>
      <c r="L737" s="110"/>
      <c r="M737" s="110"/>
      <c r="N737" s="110"/>
      <c r="O737" s="110"/>
      <c r="P737" s="110"/>
      <c r="Q737" s="110"/>
      <c r="R737" s="110"/>
      <c r="S737" s="110"/>
      <c r="T737" s="110"/>
      <c r="U737" s="110"/>
      <c r="V737" s="110"/>
      <c r="W737" s="110"/>
      <c r="X737" s="110"/>
      <c r="Y737" s="110"/>
      <c r="Z737" s="110"/>
      <c r="AA737" s="110"/>
      <c r="AB737" s="110"/>
      <c r="AC737" s="110"/>
      <c r="AD737" s="110"/>
    </row>
    <row r="738" spans="1:30" ht="12.75" customHeight="1" x14ac:dyDescent="0.25">
      <c r="A738" s="110"/>
      <c r="B738" s="110"/>
      <c r="C738" s="110"/>
      <c r="D738" s="110"/>
      <c r="E738" s="110"/>
      <c r="F738" s="110"/>
      <c r="G738" s="110"/>
      <c r="H738" s="110"/>
      <c r="I738" s="110"/>
      <c r="J738" s="110"/>
      <c r="K738" s="110"/>
      <c r="L738" s="110"/>
      <c r="M738" s="110"/>
      <c r="N738" s="110"/>
      <c r="O738" s="110"/>
      <c r="P738" s="110"/>
      <c r="Q738" s="110"/>
      <c r="R738" s="110"/>
      <c r="S738" s="110"/>
      <c r="T738" s="110"/>
      <c r="U738" s="110"/>
      <c r="V738" s="110"/>
      <c r="W738" s="110"/>
      <c r="X738" s="110"/>
      <c r="Y738" s="110"/>
      <c r="Z738" s="110"/>
      <c r="AA738" s="110"/>
      <c r="AB738" s="110"/>
      <c r="AC738" s="110"/>
      <c r="AD738" s="110"/>
    </row>
    <row r="739" spans="1:30" ht="12.75" customHeight="1" x14ac:dyDescent="0.25">
      <c r="A739" s="110"/>
      <c r="B739" s="110"/>
      <c r="C739" s="110"/>
      <c r="D739" s="110"/>
      <c r="E739" s="110"/>
      <c r="F739" s="110"/>
      <c r="G739" s="110"/>
      <c r="H739" s="110"/>
      <c r="I739" s="110"/>
      <c r="J739" s="110"/>
      <c r="K739" s="110"/>
      <c r="L739" s="110"/>
      <c r="M739" s="110"/>
      <c r="N739" s="110"/>
      <c r="O739" s="110"/>
      <c r="P739" s="110"/>
      <c r="Q739" s="110"/>
      <c r="R739" s="110"/>
      <c r="S739" s="110"/>
      <c r="T739" s="110"/>
      <c r="U739" s="110"/>
      <c r="V739" s="110"/>
      <c r="W739" s="110"/>
      <c r="X739" s="110"/>
      <c r="Y739" s="110"/>
      <c r="Z739" s="110"/>
      <c r="AA739" s="110"/>
      <c r="AB739" s="110"/>
      <c r="AC739" s="110"/>
      <c r="AD739" s="110"/>
    </row>
    <row r="740" spans="1:30" ht="12.75" customHeight="1" x14ac:dyDescent="0.25">
      <c r="A740" s="110"/>
      <c r="B740" s="110"/>
      <c r="C740" s="110"/>
      <c r="D740" s="110"/>
      <c r="E740" s="110"/>
      <c r="F740" s="110"/>
      <c r="G740" s="110"/>
      <c r="H740" s="110"/>
      <c r="I740" s="110"/>
      <c r="J740" s="110"/>
      <c r="K740" s="110"/>
      <c r="L740" s="110"/>
      <c r="M740" s="110"/>
      <c r="N740" s="110"/>
      <c r="O740" s="110"/>
      <c r="P740" s="110"/>
      <c r="Q740" s="110"/>
      <c r="R740" s="110"/>
      <c r="S740" s="110"/>
      <c r="T740" s="110"/>
      <c r="U740" s="110"/>
      <c r="V740" s="110"/>
      <c r="W740" s="110"/>
      <c r="X740" s="110"/>
      <c r="Y740" s="110"/>
      <c r="Z740" s="110"/>
      <c r="AA740" s="110"/>
      <c r="AB740" s="110"/>
      <c r="AC740" s="110"/>
      <c r="AD740" s="110"/>
    </row>
    <row r="741" spans="1:30" ht="12.75" customHeight="1" x14ac:dyDescent="0.25">
      <c r="A741" s="110"/>
      <c r="B741" s="110"/>
      <c r="C741" s="110"/>
      <c r="D741" s="110"/>
      <c r="E741" s="110"/>
      <c r="F741" s="110"/>
      <c r="G741" s="110"/>
      <c r="H741" s="110"/>
      <c r="I741" s="110"/>
      <c r="J741" s="110"/>
      <c r="K741" s="110"/>
      <c r="L741" s="110"/>
      <c r="M741" s="110"/>
      <c r="N741" s="110"/>
      <c r="O741" s="110"/>
      <c r="P741" s="110"/>
      <c r="Q741" s="110"/>
      <c r="R741" s="110"/>
      <c r="S741" s="110"/>
      <c r="T741" s="110"/>
      <c r="U741" s="110"/>
      <c r="V741" s="110"/>
      <c r="W741" s="110"/>
      <c r="X741" s="110"/>
      <c r="Y741" s="110"/>
      <c r="Z741" s="110"/>
      <c r="AA741" s="110"/>
      <c r="AB741" s="110"/>
      <c r="AC741" s="110"/>
      <c r="AD741" s="110"/>
    </row>
    <row r="742" spans="1:30" ht="12.75" customHeight="1" x14ac:dyDescent="0.25">
      <c r="A742" s="110"/>
      <c r="B742" s="110"/>
      <c r="C742" s="110"/>
      <c r="D742" s="110"/>
      <c r="E742" s="110"/>
      <c r="F742" s="110"/>
      <c r="G742" s="110"/>
      <c r="H742" s="110"/>
      <c r="I742" s="110"/>
      <c r="J742" s="110"/>
      <c r="K742" s="110"/>
      <c r="L742" s="110"/>
      <c r="M742" s="110"/>
      <c r="N742" s="110"/>
      <c r="O742" s="110"/>
      <c r="P742" s="110"/>
      <c r="Q742" s="110"/>
      <c r="R742" s="110"/>
      <c r="S742" s="110"/>
      <c r="T742" s="110"/>
      <c r="U742" s="110"/>
      <c r="V742" s="110"/>
      <c r="W742" s="110"/>
      <c r="X742" s="110"/>
      <c r="Y742" s="110"/>
      <c r="Z742" s="110"/>
      <c r="AA742" s="110"/>
      <c r="AB742" s="110"/>
      <c r="AC742" s="110"/>
      <c r="AD742" s="110"/>
    </row>
    <row r="743" spans="1:30" ht="12.75" customHeight="1" x14ac:dyDescent="0.25">
      <c r="A743" s="110"/>
      <c r="B743" s="110"/>
      <c r="C743" s="110"/>
      <c r="D743" s="110"/>
      <c r="E743" s="110"/>
      <c r="F743" s="110"/>
      <c r="G743" s="110"/>
      <c r="H743" s="110"/>
      <c r="I743" s="110"/>
      <c r="J743" s="110"/>
      <c r="K743" s="110"/>
      <c r="L743" s="110"/>
      <c r="M743" s="110"/>
      <c r="N743" s="110"/>
      <c r="O743" s="110"/>
      <c r="P743" s="110"/>
      <c r="Q743" s="110"/>
      <c r="R743" s="110"/>
      <c r="S743" s="110"/>
      <c r="T743" s="110"/>
      <c r="U743" s="110"/>
      <c r="V743" s="110"/>
      <c r="W743" s="110"/>
      <c r="X743" s="110"/>
      <c r="Y743" s="110"/>
      <c r="Z743" s="110"/>
      <c r="AA743" s="110"/>
      <c r="AB743" s="110"/>
      <c r="AC743" s="110"/>
      <c r="AD743" s="110"/>
    </row>
    <row r="744" spans="1:30" ht="12.75" customHeight="1" x14ac:dyDescent="0.25">
      <c r="A744" s="110"/>
      <c r="B744" s="110"/>
      <c r="C744" s="110"/>
      <c r="D744" s="110"/>
      <c r="E744" s="110"/>
      <c r="F744" s="110"/>
      <c r="G744" s="110"/>
      <c r="H744" s="110"/>
      <c r="I744" s="110"/>
      <c r="J744" s="110"/>
      <c r="K744" s="110"/>
      <c r="L744" s="110"/>
      <c r="M744" s="110"/>
      <c r="N744" s="110"/>
      <c r="O744" s="110"/>
      <c r="P744" s="110"/>
      <c r="Q744" s="110"/>
      <c r="R744" s="110"/>
      <c r="S744" s="110"/>
      <c r="T744" s="110"/>
      <c r="U744" s="110"/>
      <c r="V744" s="110"/>
      <c r="W744" s="110"/>
      <c r="X744" s="110"/>
      <c r="Y744" s="110"/>
      <c r="Z744" s="110"/>
      <c r="AA744" s="110"/>
      <c r="AB744" s="110"/>
      <c r="AC744" s="110"/>
      <c r="AD744" s="110"/>
    </row>
    <row r="745" spans="1:30" ht="12.75" customHeight="1" x14ac:dyDescent="0.25">
      <c r="A745" s="110"/>
      <c r="B745" s="110"/>
      <c r="C745" s="110"/>
      <c r="D745" s="110"/>
      <c r="E745" s="110"/>
      <c r="F745" s="110"/>
      <c r="G745" s="110"/>
      <c r="H745" s="110"/>
      <c r="I745" s="110"/>
      <c r="J745" s="110"/>
      <c r="K745" s="110"/>
      <c r="L745" s="110"/>
      <c r="M745" s="110"/>
      <c r="N745" s="110"/>
      <c r="O745" s="110"/>
      <c r="P745" s="110"/>
      <c r="Q745" s="110"/>
      <c r="R745" s="110"/>
      <c r="S745" s="110"/>
      <c r="T745" s="110"/>
      <c r="U745" s="110"/>
      <c r="V745" s="110"/>
      <c r="W745" s="110"/>
      <c r="X745" s="110"/>
      <c r="Y745" s="110"/>
      <c r="Z745" s="110"/>
      <c r="AA745" s="110"/>
      <c r="AB745" s="110"/>
      <c r="AC745" s="110"/>
      <c r="AD745" s="110"/>
    </row>
    <row r="746" spans="1:30" ht="12.75" customHeight="1" x14ac:dyDescent="0.25">
      <c r="A746" s="110"/>
      <c r="B746" s="110"/>
      <c r="C746" s="110"/>
      <c r="D746" s="110"/>
      <c r="E746" s="110"/>
      <c r="F746" s="110"/>
      <c r="G746" s="110"/>
      <c r="H746" s="110"/>
      <c r="I746" s="110"/>
      <c r="J746" s="110"/>
      <c r="K746" s="110"/>
      <c r="L746" s="110"/>
      <c r="M746" s="110"/>
      <c r="N746" s="110"/>
      <c r="O746" s="110"/>
      <c r="P746" s="110"/>
      <c r="Q746" s="110"/>
      <c r="R746" s="110"/>
      <c r="S746" s="110"/>
      <c r="T746" s="110"/>
      <c r="U746" s="110"/>
      <c r="V746" s="110"/>
      <c r="W746" s="110"/>
      <c r="X746" s="110"/>
      <c r="Y746" s="110"/>
      <c r="Z746" s="110"/>
      <c r="AA746" s="110"/>
      <c r="AB746" s="110"/>
      <c r="AC746" s="110"/>
      <c r="AD746" s="110"/>
    </row>
    <row r="747" spans="1:30" ht="12.75" customHeight="1" x14ac:dyDescent="0.25">
      <c r="A747" s="110"/>
      <c r="B747" s="110"/>
      <c r="C747" s="110"/>
      <c r="D747" s="110"/>
      <c r="E747" s="110"/>
      <c r="F747" s="110"/>
      <c r="G747" s="110"/>
      <c r="H747" s="110"/>
      <c r="I747" s="110"/>
      <c r="J747" s="110"/>
      <c r="K747" s="110"/>
      <c r="L747" s="110"/>
      <c r="M747" s="110"/>
      <c r="N747" s="110"/>
      <c r="O747" s="110"/>
      <c r="P747" s="110"/>
      <c r="Q747" s="110"/>
      <c r="R747" s="110"/>
      <c r="S747" s="110"/>
      <c r="T747" s="110"/>
      <c r="U747" s="110"/>
      <c r="V747" s="110"/>
      <c r="W747" s="110"/>
      <c r="X747" s="110"/>
      <c r="Y747" s="110"/>
      <c r="Z747" s="110"/>
      <c r="AA747" s="110"/>
      <c r="AB747" s="110"/>
      <c r="AC747" s="110"/>
      <c r="AD747" s="110"/>
    </row>
    <row r="748" spans="1:30" ht="12.75" customHeight="1" x14ac:dyDescent="0.25">
      <c r="A748" s="110"/>
      <c r="B748" s="110"/>
      <c r="C748" s="110"/>
      <c r="D748" s="110"/>
      <c r="E748" s="110"/>
      <c r="F748" s="110"/>
      <c r="G748" s="110"/>
      <c r="H748" s="110"/>
      <c r="I748" s="110"/>
      <c r="J748" s="110"/>
      <c r="K748" s="110"/>
      <c r="L748" s="110"/>
      <c r="M748" s="110"/>
      <c r="N748" s="110"/>
      <c r="O748" s="110"/>
      <c r="P748" s="110"/>
      <c r="Q748" s="110"/>
      <c r="R748" s="110"/>
      <c r="S748" s="110"/>
      <c r="T748" s="110"/>
      <c r="U748" s="110"/>
      <c r="V748" s="110"/>
      <c r="W748" s="110"/>
      <c r="X748" s="110"/>
      <c r="Y748" s="110"/>
      <c r="Z748" s="110"/>
      <c r="AA748" s="110"/>
      <c r="AB748" s="110"/>
      <c r="AC748" s="110"/>
      <c r="AD748" s="110"/>
    </row>
    <row r="749" spans="1:30" ht="12.75" customHeight="1" x14ac:dyDescent="0.25">
      <c r="A749" s="110"/>
      <c r="B749" s="110"/>
      <c r="C749" s="110"/>
      <c r="D749" s="110"/>
      <c r="E749" s="110"/>
      <c r="F749" s="110"/>
      <c r="G749" s="110"/>
      <c r="H749" s="110"/>
      <c r="I749" s="110"/>
      <c r="J749" s="110"/>
      <c r="K749" s="110"/>
      <c r="L749" s="110"/>
      <c r="M749" s="110"/>
      <c r="N749" s="110"/>
      <c r="O749" s="110"/>
      <c r="P749" s="110"/>
      <c r="Q749" s="110"/>
      <c r="R749" s="110"/>
      <c r="S749" s="110"/>
      <c r="T749" s="110"/>
      <c r="U749" s="110"/>
      <c r="V749" s="110"/>
      <c r="W749" s="110"/>
      <c r="X749" s="110"/>
      <c r="Y749" s="110"/>
      <c r="Z749" s="110"/>
      <c r="AA749" s="110"/>
      <c r="AB749" s="110"/>
      <c r="AC749" s="110"/>
      <c r="AD749" s="110"/>
    </row>
    <row r="750" spans="1:30" ht="12.75" customHeight="1" x14ac:dyDescent="0.25">
      <c r="A750" s="110"/>
      <c r="B750" s="110"/>
      <c r="C750" s="110"/>
      <c r="D750" s="110"/>
      <c r="E750" s="110"/>
      <c r="F750" s="110"/>
      <c r="G750" s="110"/>
      <c r="H750" s="110"/>
      <c r="I750" s="110"/>
      <c r="J750" s="110"/>
      <c r="K750" s="110"/>
      <c r="L750" s="110"/>
      <c r="M750" s="110"/>
      <c r="N750" s="110"/>
      <c r="O750" s="110"/>
      <c r="P750" s="110"/>
      <c r="Q750" s="110"/>
      <c r="R750" s="110"/>
      <c r="S750" s="110"/>
      <c r="T750" s="110"/>
      <c r="U750" s="110"/>
      <c r="V750" s="110"/>
      <c r="W750" s="110"/>
      <c r="X750" s="110"/>
      <c r="Y750" s="110"/>
      <c r="Z750" s="110"/>
      <c r="AA750" s="110"/>
      <c r="AB750" s="110"/>
      <c r="AC750" s="110"/>
      <c r="AD750" s="110"/>
    </row>
    <row r="751" spans="1:30" ht="12.75" customHeight="1" x14ac:dyDescent="0.25">
      <c r="A751" s="110"/>
      <c r="B751" s="110"/>
      <c r="C751" s="110"/>
      <c r="D751" s="110"/>
      <c r="E751" s="110"/>
      <c r="F751" s="110"/>
      <c r="G751" s="110"/>
      <c r="H751" s="110"/>
      <c r="I751" s="110"/>
      <c r="J751" s="110"/>
      <c r="K751" s="110"/>
      <c r="L751" s="110"/>
      <c r="M751" s="110"/>
      <c r="N751" s="110"/>
      <c r="O751" s="110"/>
      <c r="P751" s="110"/>
      <c r="Q751" s="110"/>
      <c r="R751" s="110"/>
      <c r="S751" s="110"/>
      <c r="T751" s="110"/>
      <c r="U751" s="110"/>
      <c r="V751" s="110"/>
      <c r="W751" s="110"/>
      <c r="X751" s="110"/>
      <c r="Y751" s="110"/>
      <c r="Z751" s="110"/>
      <c r="AA751" s="110"/>
      <c r="AB751" s="110"/>
      <c r="AC751" s="110"/>
      <c r="AD751" s="110"/>
    </row>
    <row r="752" spans="1:30" ht="12.75" customHeight="1" x14ac:dyDescent="0.25">
      <c r="A752" s="110"/>
      <c r="B752" s="110"/>
      <c r="C752" s="110"/>
      <c r="D752" s="110"/>
      <c r="E752" s="110"/>
      <c r="F752" s="110"/>
      <c r="G752" s="110"/>
      <c r="H752" s="110"/>
      <c r="I752" s="110"/>
      <c r="J752" s="110"/>
      <c r="K752" s="110"/>
      <c r="L752" s="110"/>
      <c r="M752" s="110"/>
      <c r="N752" s="110"/>
      <c r="O752" s="110"/>
      <c r="P752" s="110"/>
      <c r="Q752" s="110"/>
      <c r="R752" s="110"/>
      <c r="S752" s="110"/>
      <c r="T752" s="110"/>
      <c r="U752" s="110"/>
      <c r="V752" s="110"/>
      <c r="W752" s="110"/>
      <c r="X752" s="110"/>
      <c r="Y752" s="110"/>
      <c r="Z752" s="110"/>
      <c r="AA752" s="110"/>
      <c r="AB752" s="110"/>
      <c r="AC752" s="110"/>
      <c r="AD752" s="110"/>
    </row>
    <row r="753" spans="1:30" ht="12.75" customHeight="1" x14ac:dyDescent="0.25">
      <c r="A753" s="110"/>
      <c r="B753" s="110"/>
      <c r="C753" s="110"/>
      <c r="D753" s="110"/>
      <c r="E753" s="110"/>
      <c r="F753" s="110"/>
      <c r="G753" s="110"/>
      <c r="H753" s="110"/>
      <c r="I753" s="110"/>
      <c r="J753" s="110"/>
      <c r="K753" s="110"/>
      <c r="L753" s="110"/>
      <c r="M753" s="110"/>
      <c r="N753" s="110"/>
      <c r="O753" s="110"/>
      <c r="P753" s="110"/>
      <c r="Q753" s="110"/>
      <c r="R753" s="110"/>
      <c r="S753" s="110"/>
      <c r="T753" s="110"/>
      <c r="U753" s="110"/>
      <c r="V753" s="110"/>
      <c r="W753" s="110"/>
      <c r="X753" s="110"/>
      <c r="Y753" s="110"/>
      <c r="Z753" s="110"/>
      <c r="AA753" s="110"/>
      <c r="AB753" s="110"/>
      <c r="AC753" s="110"/>
      <c r="AD753" s="110"/>
    </row>
    <row r="754" spans="1:30" ht="12.75" customHeight="1" x14ac:dyDescent="0.25">
      <c r="A754" s="110"/>
      <c r="B754" s="110"/>
      <c r="C754" s="110"/>
      <c r="D754" s="110"/>
      <c r="E754" s="110"/>
      <c r="F754" s="110"/>
      <c r="G754" s="110"/>
      <c r="H754" s="110"/>
      <c r="I754" s="110"/>
      <c r="J754" s="110"/>
      <c r="K754" s="110"/>
      <c r="L754" s="110"/>
      <c r="M754" s="110"/>
      <c r="N754" s="110"/>
      <c r="O754" s="110"/>
      <c r="P754" s="110"/>
      <c r="Q754" s="110"/>
      <c r="R754" s="110"/>
      <c r="S754" s="110"/>
      <c r="T754" s="110"/>
      <c r="U754" s="110"/>
      <c r="V754" s="110"/>
      <c r="W754" s="110"/>
      <c r="X754" s="110"/>
      <c r="Y754" s="110"/>
      <c r="Z754" s="110"/>
      <c r="AA754" s="110"/>
      <c r="AB754" s="110"/>
      <c r="AC754" s="110"/>
      <c r="AD754" s="110"/>
    </row>
    <row r="755" spans="1:30" ht="12.75" customHeight="1" x14ac:dyDescent="0.25">
      <c r="A755" s="110"/>
      <c r="B755" s="110"/>
      <c r="C755" s="110"/>
      <c r="D755" s="110"/>
      <c r="E755" s="110"/>
      <c r="F755" s="110"/>
      <c r="G755" s="110"/>
      <c r="H755" s="110"/>
      <c r="I755" s="110"/>
      <c r="J755" s="110"/>
      <c r="K755" s="110"/>
      <c r="L755" s="110"/>
      <c r="M755" s="110"/>
      <c r="N755" s="110"/>
      <c r="O755" s="110"/>
      <c r="P755" s="110"/>
      <c r="Q755" s="110"/>
      <c r="R755" s="110"/>
      <c r="S755" s="110"/>
      <c r="T755" s="110"/>
      <c r="U755" s="110"/>
      <c r="V755" s="110"/>
      <c r="W755" s="110"/>
      <c r="X755" s="110"/>
      <c r="Y755" s="110"/>
      <c r="Z755" s="110"/>
      <c r="AA755" s="110"/>
      <c r="AB755" s="110"/>
      <c r="AC755" s="110"/>
      <c r="AD755" s="110"/>
    </row>
    <row r="756" spans="1:30" ht="12.75" customHeight="1" x14ac:dyDescent="0.25">
      <c r="A756" s="110"/>
      <c r="B756" s="110"/>
      <c r="C756" s="110"/>
      <c r="D756" s="110"/>
      <c r="E756" s="110"/>
      <c r="F756" s="110"/>
      <c r="G756" s="110"/>
      <c r="H756" s="110"/>
      <c r="I756" s="110"/>
      <c r="J756" s="110"/>
      <c r="K756" s="110"/>
      <c r="L756" s="110"/>
      <c r="M756" s="110"/>
      <c r="N756" s="110"/>
      <c r="O756" s="110"/>
      <c r="P756" s="110"/>
      <c r="Q756" s="110"/>
      <c r="R756" s="110"/>
      <c r="S756" s="110"/>
      <c r="T756" s="110"/>
      <c r="U756" s="110"/>
      <c r="V756" s="110"/>
      <c r="W756" s="110"/>
      <c r="X756" s="110"/>
      <c r="Y756" s="110"/>
      <c r="Z756" s="110"/>
      <c r="AA756" s="110"/>
      <c r="AB756" s="110"/>
      <c r="AC756" s="110"/>
      <c r="AD756" s="110"/>
    </row>
    <row r="757" spans="1:30" ht="12.75" customHeight="1" x14ac:dyDescent="0.25">
      <c r="A757" s="110"/>
      <c r="B757" s="110"/>
      <c r="C757" s="110"/>
      <c r="D757" s="110"/>
      <c r="E757" s="110"/>
      <c r="F757" s="110"/>
      <c r="G757" s="110"/>
      <c r="H757" s="110"/>
      <c r="I757" s="110"/>
      <c r="J757" s="110"/>
      <c r="K757" s="110"/>
      <c r="L757" s="110"/>
      <c r="M757" s="110"/>
      <c r="N757" s="110"/>
      <c r="O757" s="110"/>
      <c r="P757" s="110"/>
      <c r="Q757" s="110"/>
      <c r="R757" s="110"/>
      <c r="S757" s="110"/>
      <c r="T757" s="110"/>
      <c r="U757" s="110"/>
      <c r="V757" s="110"/>
      <c r="W757" s="110"/>
      <c r="X757" s="110"/>
      <c r="Y757" s="110"/>
      <c r="Z757" s="110"/>
      <c r="AA757" s="110"/>
      <c r="AB757" s="110"/>
      <c r="AC757" s="110"/>
      <c r="AD757" s="110"/>
    </row>
    <row r="758" spans="1:30" ht="12.75" customHeight="1" x14ac:dyDescent="0.25">
      <c r="A758" s="110"/>
      <c r="B758" s="110"/>
      <c r="C758" s="110"/>
      <c r="D758" s="110"/>
      <c r="E758" s="110"/>
      <c r="F758" s="110"/>
      <c r="G758" s="110"/>
      <c r="H758" s="110"/>
      <c r="I758" s="110"/>
      <c r="J758" s="110"/>
      <c r="K758" s="110"/>
      <c r="L758" s="110"/>
      <c r="M758" s="110"/>
      <c r="N758" s="110"/>
      <c r="O758" s="110"/>
      <c r="P758" s="110"/>
      <c r="Q758" s="110"/>
      <c r="R758" s="110"/>
      <c r="S758" s="110"/>
      <c r="T758" s="110"/>
      <c r="U758" s="110"/>
      <c r="V758" s="110"/>
      <c r="W758" s="110"/>
      <c r="X758" s="110"/>
      <c r="Y758" s="110"/>
      <c r="Z758" s="110"/>
      <c r="AA758" s="110"/>
      <c r="AB758" s="110"/>
      <c r="AC758" s="110"/>
      <c r="AD758" s="110"/>
    </row>
    <row r="759" spans="1:30" ht="12.75" customHeight="1" x14ac:dyDescent="0.25">
      <c r="A759" s="110"/>
      <c r="B759" s="110"/>
      <c r="C759" s="110"/>
      <c r="D759" s="110"/>
      <c r="E759" s="110"/>
      <c r="F759" s="110"/>
      <c r="G759" s="110"/>
      <c r="H759" s="110"/>
      <c r="I759" s="110"/>
      <c r="J759" s="110"/>
      <c r="K759" s="110"/>
      <c r="L759" s="110"/>
      <c r="M759" s="110"/>
      <c r="N759" s="110"/>
      <c r="O759" s="110"/>
      <c r="P759" s="110"/>
      <c r="Q759" s="110"/>
      <c r="R759" s="110"/>
      <c r="S759" s="110"/>
      <c r="T759" s="110"/>
      <c r="U759" s="110"/>
      <c r="V759" s="110"/>
      <c r="W759" s="110"/>
      <c r="X759" s="110"/>
      <c r="Y759" s="110"/>
      <c r="Z759" s="110"/>
      <c r="AA759" s="110"/>
      <c r="AB759" s="110"/>
      <c r="AC759" s="110"/>
      <c r="AD759" s="110"/>
    </row>
    <row r="760" spans="1:30" ht="12.75" customHeight="1" x14ac:dyDescent="0.25">
      <c r="A760" s="110"/>
      <c r="B760" s="110"/>
      <c r="C760" s="110"/>
      <c r="D760" s="110"/>
      <c r="E760" s="110"/>
      <c r="F760" s="110"/>
      <c r="G760" s="110"/>
      <c r="H760" s="110"/>
      <c r="I760" s="110"/>
      <c r="J760" s="110"/>
      <c r="K760" s="110"/>
      <c r="L760" s="110"/>
      <c r="M760" s="110"/>
      <c r="N760" s="110"/>
      <c r="O760" s="110"/>
      <c r="P760" s="110"/>
      <c r="Q760" s="110"/>
      <c r="R760" s="110"/>
      <c r="S760" s="110"/>
      <c r="T760" s="110"/>
      <c r="U760" s="110"/>
      <c r="V760" s="110"/>
      <c r="W760" s="110"/>
      <c r="X760" s="110"/>
      <c r="Y760" s="110"/>
      <c r="Z760" s="110"/>
      <c r="AA760" s="110"/>
      <c r="AB760" s="110"/>
      <c r="AC760" s="110"/>
      <c r="AD760" s="110"/>
    </row>
    <row r="761" spans="1:30" ht="12.75" customHeight="1" x14ac:dyDescent="0.25">
      <c r="A761" s="110"/>
      <c r="B761" s="110"/>
      <c r="C761" s="110"/>
      <c r="D761" s="110"/>
      <c r="E761" s="110"/>
      <c r="F761" s="110"/>
      <c r="G761" s="110"/>
      <c r="H761" s="110"/>
      <c r="I761" s="110"/>
      <c r="J761" s="110"/>
      <c r="K761" s="110"/>
      <c r="L761" s="110"/>
      <c r="M761" s="110"/>
      <c r="N761" s="110"/>
      <c r="O761" s="110"/>
      <c r="P761" s="110"/>
      <c r="Q761" s="110"/>
      <c r="R761" s="110"/>
      <c r="S761" s="110"/>
      <c r="T761" s="110"/>
      <c r="U761" s="110"/>
      <c r="V761" s="110"/>
      <c r="W761" s="110"/>
      <c r="X761" s="110"/>
      <c r="Y761" s="110"/>
      <c r="Z761" s="110"/>
      <c r="AA761" s="110"/>
      <c r="AB761" s="110"/>
      <c r="AC761" s="110"/>
      <c r="AD761" s="110"/>
    </row>
    <row r="762" spans="1:30" ht="12.75" customHeight="1" x14ac:dyDescent="0.25">
      <c r="A762" s="110"/>
      <c r="B762" s="110"/>
      <c r="C762" s="110"/>
      <c r="D762" s="110"/>
      <c r="E762" s="110"/>
      <c r="F762" s="110"/>
      <c r="G762" s="110"/>
      <c r="H762" s="110"/>
      <c r="I762" s="110"/>
      <c r="J762" s="110"/>
      <c r="K762" s="110"/>
      <c r="L762" s="110"/>
      <c r="M762" s="110"/>
      <c r="N762" s="110"/>
      <c r="O762" s="110"/>
      <c r="P762" s="110"/>
      <c r="Q762" s="110"/>
      <c r="R762" s="110"/>
      <c r="S762" s="110"/>
      <c r="T762" s="110"/>
      <c r="U762" s="110"/>
      <c r="V762" s="110"/>
      <c r="W762" s="110"/>
      <c r="X762" s="110"/>
      <c r="Y762" s="110"/>
      <c r="Z762" s="110"/>
      <c r="AA762" s="110"/>
      <c r="AB762" s="110"/>
      <c r="AC762" s="110"/>
      <c r="AD762" s="110"/>
    </row>
    <row r="763" spans="1:30" ht="12.75" customHeight="1" x14ac:dyDescent="0.25">
      <c r="A763" s="110"/>
      <c r="B763" s="110"/>
      <c r="C763" s="110"/>
      <c r="D763" s="110"/>
      <c r="E763" s="110"/>
      <c r="F763" s="110"/>
      <c r="G763" s="110"/>
      <c r="H763" s="110"/>
      <c r="I763" s="110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</row>
    <row r="764" spans="1:30" ht="12.75" customHeight="1" x14ac:dyDescent="0.25">
      <c r="A764" s="110"/>
      <c r="B764" s="110"/>
      <c r="C764" s="110"/>
      <c r="D764" s="110"/>
      <c r="E764" s="110"/>
      <c r="F764" s="110"/>
      <c r="G764" s="110"/>
      <c r="H764" s="110"/>
      <c r="I764" s="110"/>
      <c r="J764" s="110"/>
      <c r="K764" s="110"/>
      <c r="L764" s="110"/>
      <c r="M764" s="110"/>
      <c r="N764" s="110"/>
      <c r="O764" s="110"/>
      <c r="P764" s="110"/>
      <c r="Q764" s="110"/>
      <c r="R764" s="110"/>
      <c r="S764" s="110"/>
      <c r="T764" s="110"/>
      <c r="U764" s="110"/>
      <c r="V764" s="110"/>
      <c r="W764" s="110"/>
      <c r="X764" s="110"/>
      <c r="Y764" s="110"/>
      <c r="Z764" s="110"/>
      <c r="AA764" s="110"/>
      <c r="AB764" s="110"/>
      <c r="AC764" s="110"/>
      <c r="AD764" s="110"/>
    </row>
    <row r="765" spans="1:30" ht="12.75" customHeight="1" x14ac:dyDescent="0.25">
      <c r="A765" s="110"/>
      <c r="B765" s="110"/>
      <c r="C765" s="110"/>
      <c r="D765" s="110"/>
      <c r="E765" s="110"/>
      <c r="F765" s="110"/>
      <c r="G765" s="110"/>
      <c r="H765" s="110"/>
      <c r="I765" s="110"/>
      <c r="J765" s="110"/>
      <c r="K765" s="110"/>
      <c r="L765" s="110"/>
      <c r="M765" s="110"/>
      <c r="N765" s="110"/>
      <c r="O765" s="110"/>
      <c r="P765" s="110"/>
      <c r="Q765" s="110"/>
      <c r="R765" s="110"/>
      <c r="S765" s="110"/>
      <c r="T765" s="110"/>
      <c r="U765" s="110"/>
      <c r="V765" s="110"/>
      <c r="W765" s="110"/>
      <c r="X765" s="110"/>
      <c r="Y765" s="110"/>
      <c r="Z765" s="110"/>
      <c r="AA765" s="110"/>
      <c r="AB765" s="110"/>
      <c r="AC765" s="110"/>
      <c r="AD765" s="110"/>
    </row>
    <row r="766" spans="1:30" ht="12.75" customHeight="1" x14ac:dyDescent="0.25">
      <c r="A766" s="110"/>
      <c r="B766" s="110"/>
      <c r="C766" s="110"/>
      <c r="D766" s="110"/>
      <c r="E766" s="110"/>
      <c r="F766" s="110"/>
      <c r="G766" s="110"/>
      <c r="H766" s="110"/>
      <c r="I766" s="110"/>
      <c r="J766" s="110"/>
      <c r="K766" s="110"/>
      <c r="L766" s="110"/>
      <c r="M766" s="110"/>
      <c r="N766" s="110"/>
      <c r="O766" s="110"/>
      <c r="P766" s="110"/>
      <c r="Q766" s="110"/>
      <c r="R766" s="110"/>
      <c r="S766" s="110"/>
      <c r="T766" s="110"/>
      <c r="U766" s="110"/>
      <c r="V766" s="110"/>
      <c r="W766" s="110"/>
      <c r="X766" s="110"/>
      <c r="Y766" s="110"/>
      <c r="Z766" s="110"/>
      <c r="AA766" s="110"/>
      <c r="AB766" s="110"/>
      <c r="AC766" s="110"/>
      <c r="AD766" s="110"/>
    </row>
    <row r="767" spans="1:30" ht="12.75" customHeight="1" x14ac:dyDescent="0.25">
      <c r="A767" s="110"/>
      <c r="B767" s="110"/>
      <c r="C767" s="110"/>
      <c r="D767" s="110"/>
      <c r="E767" s="110"/>
      <c r="F767" s="110"/>
      <c r="G767" s="110"/>
      <c r="H767" s="110"/>
      <c r="I767" s="110"/>
      <c r="J767" s="110"/>
      <c r="K767" s="110"/>
      <c r="L767" s="110"/>
      <c r="M767" s="110"/>
      <c r="N767" s="110"/>
      <c r="O767" s="110"/>
      <c r="P767" s="110"/>
      <c r="Q767" s="110"/>
      <c r="R767" s="110"/>
      <c r="S767" s="110"/>
      <c r="T767" s="110"/>
      <c r="U767" s="110"/>
      <c r="V767" s="110"/>
      <c r="W767" s="110"/>
      <c r="X767" s="110"/>
      <c r="Y767" s="110"/>
      <c r="Z767" s="110"/>
      <c r="AA767" s="110"/>
      <c r="AB767" s="110"/>
      <c r="AC767" s="110"/>
      <c r="AD767" s="110"/>
    </row>
    <row r="768" spans="1:30" ht="12.75" customHeight="1" x14ac:dyDescent="0.25">
      <c r="A768" s="110"/>
      <c r="B768" s="110"/>
      <c r="C768" s="110"/>
      <c r="D768" s="110"/>
      <c r="E768" s="110"/>
      <c r="F768" s="110"/>
      <c r="G768" s="110"/>
      <c r="H768" s="110"/>
      <c r="I768" s="110"/>
      <c r="J768" s="110"/>
      <c r="K768" s="110"/>
      <c r="L768" s="110"/>
      <c r="M768" s="110"/>
      <c r="N768" s="110"/>
      <c r="O768" s="110"/>
      <c r="P768" s="110"/>
      <c r="Q768" s="110"/>
      <c r="R768" s="110"/>
      <c r="S768" s="110"/>
      <c r="T768" s="110"/>
      <c r="U768" s="110"/>
      <c r="V768" s="110"/>
      <c r="W768" s="110"/>
      <c r="X768" s="110"/>
      <c r="Y768" s="110"/>
      <c r="Z768" s="110"/>
      <c r="AA768" s="110"/>
      <c r="AB768" s="110"/>
      <c r="AC768" s="110"/>
      <c r="AD768" s="110"/>
    </row>
    <row r="769" spans="1:30" ht="12.75" customHeight="1" x14ac:dyDescent="0.25">
      <c r="A769" s="110"/>
      <c r="B769" s="110"/>
      <c r="C769" s="110"/>
      <c r="D769" s="110"/>
      <c r="E769" s="110"/>
      <c r="F769" s="110"/>
      <c r="G769" s="110"/>
      <c r="H769" s="110"/>
      <c r="I769" s="110"/>
      <c r="J769" s="110"/>
      <c r="K769" s="110"/>
      <c r="L769" s="110"/>
      <c r="M769" s="110"/>
      <c r="N769" s="110"/>
      <c r="O769" s="110"/>
      <c r="P769" s="110"/>
      <c r="Q769" s="110"/>
      <c r="R769" s="110"/>
      <c r="S769" s="110"/>
      <c r="T769" s="110"/>
      <c r="U769" s="110"/>
      <c r="V769" s="110"/>
      <c r="W769" s="110"/>
      <c r="X769" s="110"/>
      <c r="Y769" s="110"/>
      <c r="Z769" s="110"/>
      <c r="AA769" s="110"/>
      <c r="AB769" s="110"/>
      <c r="AC769" s="110"/>
      <c r="AD769" s="110"/>
    </row>
    <row r="770" spans="1:30" ht="12.75" customHeight="1" x14ac:dyDescent="0.25">
      <c r="A770" s="110"/>
      <c r="B770" s="110"/>
      <c r="C770" s="110"/>
      <c r="D770" s="110"/>
      <c r="E770" s="110"/>
      <c r="F770" s="110"/>
      <c r="G770" s="110"/>
      <c r="H770" s="110"/>
      <c r="I770" s="110"/>
      <c r="J770" s="110"/>
      <c r="K770" s="110"/>
      <c r="L770" s="110"/>
      <c r="M770" s="110"/>
      <c r="N770" s="110"/>
      <c r="O770" s="110"/>
      <c r="P770" s="110"/>
      <c r="Q770" s="110"/>
      <c r="R770" s="110"/>
      <c r="S770" s="110"/>
      <c r="T770" s="110"/>
      <c r="U770" s="110"/>
      <c r="V770" s="110"/>
      <c r="W770" s="110"/>
      <c r="X770" s="110"/>
      <c r="Y770" s="110"/>
      <c r="Z770" s="110"/>
      <c r="AA770" s="110"/>
      <c r="AB770" s="110"/>
      <c r="AC770" s="110"/>
      <c r="AD770" s="110"/>
    </row>
    <row r="771" spans="1:30" ht="12.75" customHeight="1" x14ac:dyDescent="0.25">
      <c r="A771" s="110"/>
      <c r="B771" s="110"/>
      <c r="C771" s="110"/>
      <c r="D771" s="110"/>
      <c r="E771" s="110"/>
      <c r="F771" s="110"/>
      <c r="G771" s="110"/>
      <c r="H771" s="110"/>
      <c r="I771" s="110"/>
      <c r="J771" s="110"/>
      <c r="K771" s="110"/>
      <c r="L771" s="110"/>
      <c r="M771" s="110"/>
      <c r="N771" s="110"/>
      <c r="O771" s="110"/>
      <c r="P771" s="110"/>
      <c r="Q771" s="110"/>
      <c r="R771" s="110"/>
      <c r="S771" s="110"/>
      <c r="T771" s="110"/>
      <c r="U771" s="110"/>
      <c r="V771" s="110"/>
      <c r="W771" s="110"/>
      <c r="X771" s="110"/>
      <c r="Y771" s="110"/>
      <c r="Z771" s="110"/>
      <c r="AA771" s="110"/>
      <c r="AB771" s="110"/>
      <c r="AC771" s="110"/>
      <c r="AD771" s="110"/>
    </row>
    <row r="772" spans="1:30" ht="12.75" customHeight="1" x14ac:dyDescent="0.25">
      <c r="A772" s="110"/>
      <c r="B772" s="110"/>
      <c r="C772" s="110"/>
      <c r="D772" s="110"/>
      <c r="E772" s="110"/>
      <c r="F772" s="110"/>
      <c r="G772" s="110"/>
      <c r="H772" s="110"/>
      <c r="I772" s="110"/>
      <c r="J772" s="110"/>
      <c r="K772" s="110"/>
      <c r="L772" s="110"/>
      <c r="M772" s="110"/>
      <c r="N772" s="110"/>
      <c r="O772" s="110"/>
      <c r="P772" s="110"/>
      <c r="Q772" s="110"/>
      <c r="R772" s="110"/>
      <c r="S772" s="110"/>
      <c r="T772" s="110"/>
      <c r="U772" s="110"/>
      <c r="V772" s="110"/>
      <c r="W772" s="110"/>
      <c r="X772" s="110"/>
      <c r="Y772" s="110"/>
      <c r="Z772" s="110"/>
      <c r="AA772" s="110"/>
      <c r="AB772" s="110"/>
      <c r="AC772" s="110"/>
      <c r="AD772" s="110"/>
    </row>
    <row r="773" spans="1:30" ht="12.75" customHeight="1" x14ac:dyDescent="0.25">
      <c r="A773" s="110"/>
      <c r="B773" s="110"/>
      <c r="C773" s="110"/>
      <c r="D773" s="110"/>
      <c r="E773" s="110"/>
      <c r="F773" s="110"/>
      <c r="G773" s="110"/>
      <c r="H773" s="110"/>
      <c r="I773" s="110"/>
      <c r="J773" s="110"/>
      <c r="K773" s="110"/>
      <c r="L773" s="110"/>
      <c r="M773" s="110"/>
      <c r="N773" s="110"/>
      <c r="O773" s="110"/>
      <c r="P773" s="110"/>
      <c r="Q773" s="110"/>
      <c r="R773" s="110"/>
      <c r="S773" s="110"/>
      <c r="T773" s="110"/>
      <c r="U773" s="110"/>
      <c r="V773" s="110"/>
      <c r="W773" s="110"/>
      <c r="X773" s="110"/>
      <c r="Y773" s="110"/>
      <c r="Z773" s="110"/>
      <c r="AA773" s="110"/>
      <c r="AB773" s="110"/>
      <c r="AC773" s="110"/>
      <c r="AD773" s="110"/>
    </row>
    <row r="774" spans="1:30" ht="12.75" customHeight="1" x14ac:dyDescent="0.25">
      <c r="A774" s="110"/>
      <c r="B774" s="110"/>
      <c r="C774" s="110"/>
      <c r="D774" s="110"/>
      <c r="E774" s="110"/>
      <c r="F774" s="110"/>
      <c r="G774" s="110"/>
      <c r="H774" s="110"/>
      <c r="I774" s="110"/>
      <c r="J774" s="110"/>
      <c r="K774" s="110"/>
      <c r="L774" s="110"/>
      <c r="M774" s="110"/>
      <c r="N774" s="110"/>
      <c r="O774" s="110"/>
      <c r="P774" s="110"/>
      <c r="Q774" s="110"/>
      <c r="R774" s="110"/>
      <c r="S774" s="110"/>
      <c r="T774" s="110"/>
      <c r="U774" s="110"/>
      <c r="V774" s="110"/>
      <c r="W774" s="110"/>
      <c r="X774" s="110"/>
      <c r="Y774" s="110"/>
      <c r="Z774" s="110"/>
      <c r="AA774" s="110"/>
      <c r="AB774" s="110"/>
      <c r="AC774" s="110"/>
      <c r="AD774" s="110"/>
    </row>
    <row r="775" spans="1:30" ht="12.75" customHeight="1" x14ac:dyDescent="0.25">
      <c r="A775" s="110"/>
      <c r="B775" s="110"/>
      <c r="C775" s="110"/>
      <c r="D775" s="110"/>
      <c r="E775" s="110"/>
      <c r="F775" s="110"/>
      <c r="G775" s="110"/>
      <c r="H775" s="110"/>
      <c r="I775" s="110"/>
      <c r="J775" s="110"/>
      <c r="K775" s="110"/>
      <c r="L775" s="110"/>
      <c r="M775" s="110"/>
      <c r="N775" s="110"/>
      <c r="O775" s="110"/>
      <c r="P775" s="110"/>
      <c r="Q775" s="110"/>
      <c r="R775" s="110"/>
      <c r="S775" s="110"/>
      <c r="T775" s="110"/>
      <c r="U775" s="110"/>
      <c r="V775" s="110"/>
      <c r="W775" s="110"/>
      <c r="X775" s="110"/>
      <c r="Y775" s="110"/>
      <c r="Z775" s="110"/>
      <c r="AA775" s="110"/>
      <c r="AB775" s="110"/>
      <c r="AC775" s="110"/>
      <c r="AD775" s="110"/>
    </row>
    <row r="776" spans="1:30" ht="12.75" customHeight="1" x14ac:dyDescent="0.25">
      <c r="A776" s="110"/>
      <c r="B776" s="110"/>
      <c r="C776" s="110"/>
      <c r="D776" s="110"/>
      <c r="E776" s="110"/>
      <c r="F776" s="110"/>
      <c r="G776" s="110"/>
      <c r="H776" s="110"/>
      <c r="I776" s="110"/>
      <c r="J776" s="110"/>
      <c r="K776" s="110"/>
      <c r="L776" s="110"/>
      <c r="M776" s="110"/>
      <c r="N776" s="110"/>
      <c r="O776" s="110"/>
      <c r="P776" s="110"/>
      <c r="Q776" s="110"/>
      <c r="R776" s="110"/>
      <c r="S776" s="110"/>
      <c r="T776" s="110"/>
      <c r="U776" s="110"/>
      <c r="V776" s="110"/>
      <c r="W776" s="110"/>
      <c r="X776" s="110"/>
      <c r="Y776" s="110"/>
      <c r="Z776" s="110"/>
      <c r="AA776" s="110"/>
      <c r="AB776" s="110"/>
      <c r="AC776" s="110"/>
      <c r="AD776" s="110"/>
    </row>
    <row r="777" spans="1:30" ht="12.75" customHeight="1" x14ac:dyDescent="0.25">
      <c r="A777" s="110"/>
      <c r="B777" s="110"/>
      <c r="C777" s="110"/>
      <c r="D777" s="110"/>
      <c r="E777" s="110"/>
      <c r="F777" s="110"/>
      <c r="G777" s="110"/>
      <c r="H777" s="110"/>
      <c r="I777" s="110"/>
      <c r="J777" s="110"/>
      <c r="K777" s="110"/>
      <c r="L777" s="110"/>
      <c r="M777" s="110"/>
      <c r="N777" s="110"/>
      <c r="O777" s="110"/>
      <c r="P777" s="110"/>
      <c r="Q777" s="110"/>
      <c r="R777" s="110"/>
      <c r="S777" s="110"/>
      <c r="T777" s="110"/>
      <c r="U777" s="110"/>
      <c r="V777" s="110"/>
      <c r="W777" s="110"/>
      <c r="X777" s="110"/>
      <c r="Y777" s="110"/>
      <c r="Z777" s="110"/>
      <c r="AA777" s="110"/>
      <c r="AB777" s="110"/>
      <c r="AC777" s="110"/>
      <c r="AD777" s="110"/>
    </row>
    <row r="778" spans="1:30" ht="12.75" customHeight="1" x14ac:dyDescent="0.25">
      <c r="A778" s="110"/>
      <c r="B778" s="110"/>
      <c r="C778" s="110"/>
      <c r="D778" s="110"/>
      <c r="E778" s="110"/>
      <c r="F778" s="110"/>
      <c r="G778" s="110"/>
      <c r="H778" s="110"/>
      <c r="I778" s="110"/>
      <c r="J778" s="110"/>
      <c r="K778" s="110"/>
      <c r="L778" s="110"/>
      <c r="M778" s="110"/>
      <c r="N778" s="110"/>
      <c r="O778" s="110"/>
      <c r="P778" s="110"/>
      <c r="Q778" s="110"/>
      <c r="R778" s="110"/>
      <c r="S778" s="110"/>
      <c r="T778" s="110"/>
      <c r="U778" s="110"/>
      <c r="V778" s="110"/>
      <c r="W778" s="110"/>
      <c r="X778" s="110"/>
      <c r="Y778" s="110"/>
      <c r="Z778" s="110"/>
      <c r="AA778" s="110"/>
      <c r="AB778" s="110"/>
      <c r="AC778" s="110"/>
      <c r="AD778" s="110"/>
    </row>
    <row r="779" spans="1:30" ht="12.75" customHeight="1" x14ac:dyDescent="0.25">
      <c r="A779" s="110"/>
      <c r="B779" s="110"/>
      <c r="C779" s="110"/>
      <c r="D779" s="110"/>
      <c r="E779" s="110"/>
      <c r="F779" s="110"/>
      <c r="G779" s="110"/>
      <c r="H779" s="110"/>
      <c r="I779" s="110"/>
      <c r="J779" s="110"/>
      <c r="K779" s="110"/>
      <c r="L779" s="110"/>
      <c r="M779" s="110"/>
      <c r="N779" s="110"/>
      <c r="O779" s="110"/>
      <c r="P779" s="110"/>
      <c r="Q779" s="110"/>
      <c r="R779" s="110"/>
      <c r="S779" s="110"/>
      <c r="T779" s="110"/>
      <c r="U779" s="110"/>
      <c r="V779" s="110"/>
      <c r="W779" s="110"/>
      <c r="X779" s="110"/>
      <c r="Y779" s="110"/>
      <c r="Z779" s="110"/>
      <c r="AA779" s="110"/>
      <c r="AB779" s="110"/>
      <c r="AC779" s="110"/>
      <c r="AD779" s="110"/>
    </row>
    <row r="780" spans="1:30" ht="12.75" customHeight="1" x14ac:dyDescent="0.25">
      <c r="A780" s="110"/>
      <c r="B780" s="110"/>
      <c r="C780" s="110"/>
      <c r="D780" s="110"/>
      <c r="E780" s="110"/>
      <c r="F780" s="110"/>
      <c r="G780" s="110"/>
      <c r="H780" s="110"/>
      <c r="I780" s="110"/>
      <c r="J780" s="110"/>
      <c r="K780" s="110"/>
      <c r="L780" s="110"/>
      <c r="M780" s="110"/>
      <c r="N780" s="110"/>
      <c r="O780" s="110"/>
      <c r="P780" s="110"/>
      <c r="Q780" s="110"/>
      <c r="R780" s="110"/>
      <c r="S780" s="110"/>
      <c r="T780" s="110"/>
      <c r="U780" s="110"/>
      <c r="V780" s="110"/>
      <c r="W780" s="110"/>
      <c r="X780" s="110"/>
      <c r="Y780" s="110"/>
      <c r="Z780" s="110"/>
      <c r="AA780" s="110"/>
      <c r="AB780" s="110"/>
      <c r="AC780" s="110"/>
      <c r="AD780" s="110"/>
    </row>
    <row r="781" spans="1:30" ht="12.75" customHeight="1" x14ac:dyDescent="0.25">
      <c r="A781" s="110"/>
      <c r="B781" s="110"/>
      <c r="C781" s="110"/>
      <c r="D781" s="110"/>
      <c r="E781" s="110"/>
      <c r="F781" s="110"/>
      <c r="G781" s="110"/>
      <c r="H781" s="110"/>
      <c r="I781" s="110"/>
      <c r="J781" s="110"/>
      <c r="K781" s="110"/>
      <c r="L781" s="110"/>
      <c r="M781" s="110"/>
      <c r="N781" s="110"/>
      <c r="O781" s="110"/>
      <c r="P781" s="110"/>
      <c r="Q781" s="110"/>
      <c r="R781" s="110"/>
      <c r="S781" s="110"/>
      <c r="T781" s="110"/>
      <c r="U781" s="110"/>
      <c r="V781" s="110"/>
      <c r="W781" s="110"/>
      <c r="X781" s="110"/>
      <c r="Y781" s="110"/>
      <c r="Z781" s="110"/>
      <c r="AA781" s="110"/>
      <c r="AB781" s="110"/>
      <c r="AC781" s="110"/>
      <c r="AD781" s="110"/>
    </row>
    <row r="782" spans="1:30" ht="12.75" customHeight="1" x14ac:dyDescent="0.25">
      <c r="A782" s="110"/>
      <c r="B782" s="110"/>
      <c r="C782" s="110"/>
      <c r="D782" s="110"/>
      <c r="E782" s="110"/>
      <c r="F782" s="110"/>
      <c r="G782" s="110"/>
      <c r="H782" s="110"/>
      <c r="I782" s="110"/>
      <c r="J782" s="110"/>
      <c r="K782" s="110"/>
      <c r="L782" s="110"/>
      <c r="M782" s="110"/>
      <c r="N782" s="110"/>
      <c r="O782" s="110"/>
      <c r="P782" s="110"/>
      <c r="Q782" s="110"/>
      <c r="R782" s="110"/>
      <c r="S782" s="110"/>
      <c r="T782" s="110"/>
      <c r="U782" s="110"/>
      <c r="V782" s="110"/>
      <c r="W782" s="110"/>
      <c r="X782" s="110"/>
      <c r="Y782" s="110"/>
      <c r="Z782" s="110"/>
      <c r="AA782" s="110"/>
      <c r="AB782" s="110"/>
      <c r="AC782" s="110"/>
      <c r="AD782" s="110"/>
    </row>
    <row r="783" spans="1:30" ht="12.75" customHeight="1" x14ac:dyDescent="0.25">
      <c r="A783" s="110"/>
      <c r="B783" s="110"/>
      <c r="C783" s="110"/>
      <c r="D783" s="110"/>
      <c r="E783" s="110"/>
      <c r="F783" s="110"/>
      <c r="G783" s="110"/>
      <c r="H783" s="110"/>
      <c r="I783" s="110"/>
      <c r="J783" s="110"/>
      <c r="K783" s="110"/>
      <c r="L783" s="110"/>
      <c r="M783" s="110"/>
      <c r="N783" s="110"/>
      <c r="O783" s="110"/>
      <c r="P783" s="110"/>
      <c r="Q783" s="110"/>
      <c r="R783" s="110"/>
      <c r="S783" s="110"/>
      <c r="T783" s="110"/>
      <c r="U783" s="110"/>
      <c r="V783" s="110"/>
      <c r="W783" s="110"/>
      <c r="X783" s="110"/>
      <c r="Y783" s="110"/>
      <c r="Z783" s="110"/>
      <c r="AA783" s="110"/>
      <c r="AB783" s="110"/>
      <c r="AC783" s="110"/>
      <c r="AD783" s="110"/>
    </row>
    <row r="784" spans="1:30" ht="12.75" customHeight="1" x14ac:dyDescent="0.25">
      <c r="A784" s="110"/>
      <c r="B784" s="110"/>
      <c r="C784" s="110"/>
      <c r="D784" s="110"/>
      <c r="E784" s="110"/>
      <c r="F784" s="110"/>
      <c r="G784" s="110"/>
      <c r="H784" s="110"/>
      <c r="I784" s="110"/>
      <c r="J784" s="110"/>
      <c r="K784" s="110"/>
      <c r="L784" s="110"/>
      <c r="M784" s="110"/>
      <c r="N784" s="110"/>
      <c r="O784" s="110"/>
      <c r="P784" s="110"/>
      <c r="Q784" s="110"/>
      <c r="R784" s="110"/>
      <c r="S784" s="110"/>
      <c r="T784" s="110"/>
      <c r="U784" s="110"/>
      <c r="V784" s="110"/>
      <c r="W784" s="110"/>
      <c r="X784" s="110"/>
      <c r="Y784" s="110"/>
      <c r="Z784" s="110"/>
      <c r="AA784" s="110"/>
      <c r="AB784" s="110"/>
      <c r="AC784" s="110"/>
      <c r="AD784" s="110"/>
    </row>
    <row r="785" spans="1:30" ht="12.75" customHeight="1" x14ac:dyDescent="0.25">
      <c r="A785" s="110"/>
      <c r="B785" s="110"/>
      <c r="C785" s="110"/>
      <c r="D785" s="110"/>
      <c r="E785" s="110"/>
      <c r="F785" s="110"/>
      <c r="G785" s="110"/>
      <c r="H785" s="110"/>
      <c r="I785" s="110"/>
      <c r="J785" s="110"/>
      <c r="K785" s="110"/>
      <c r="L785" s="110"/>
      <c r="M785" s="110"/>
      <c r="N785" s="110"/>
      <c r="O785" s="110"/>
      <c r="P785" s="110"/>
      <c r="Q785" s="110"/>
      <c r="R785" s="110"/>
      <c r="S785" s="110"/>
      <c r="T785" s="110"/>
      <c r="U785" s="110"/>
      <c r="V785" s="110"/>
      <c r="W785" s="110"/>
      <c r="X785" s="110"/>
      <c r="Y785" s="110"/>
      <c r="Z785" s="110"/>
      <c r="AA785" s="110"/>
      <c r="AB785" s="110"/>
      <c r="AC785" s="110"/>
      <c r="AD785" s="110"/>
    </row>
    <row r="786" spans="1:30" ht="12.75" customHeight="1" x14ac:dyDescent="0.25">
      <c r="A786" s="110"/>
      <c r="B786" s="110"/>
      <c r="C786" s="110"/>
      <c r="D786" s="110"/>
      <c r="E786" s="110"/>
      <c r="F786" s="110"/>
      <c r="G786" s="110"/>
      <c r="H786" s="110"/>
      <c r="I786" s="110"/>
      <c r="J786" s="110"/>
      <c r="K786" s="110"/>
      <c r="L786" s="110"/>
      <c r="M786" s="110"/>
      <c r="N786" s="110"/>
      <c r="O786" s="110"/>
      <c r="P786" s="110"/>
      <c r="Q786" s="110"/>
      <c r="R786" s="110"/>
      <c r="S786" s="110"/>
      <c r="T786" s="110"/>
      <c r="U786" s="110"/>
      <c r="V786" s="110"/>
      <c r="W786" s="110"/>
      <c r="X786" s="110"/>
      <c r="Y786" s="110"/>
      <c r="Z786" s="110"/>
      <c r="AA786" s="110"/>
      <c r="AB786" s="110"/>
      <c r="AC786" s="110"/>
      <c r="AD786" s="110"/>
    </row>
    <row r="787" spans="1:30" ht="12.75" customHeight="1" x14ac:dyDescent="0.25">
      <c r="A787" s="110"/>
      <c r="B787" s="110"/>
      <c r="C787" s="110"/>
      <c r="D787" s="110"/>
      <c r="E787" s="110"/>
      <c r="F787" s="110"/>
      <c r="G787" s="110"/>
      <c r="H787" s="110"/>
      <c r="I787" s="110"/>
      <c r="J787" s="110"/>
      <c r="K787" s="110"/>
      <c r="L787" s="110"/>
      <c r="M787" s="110"/>
      <c r="N787" s="110"/>
      <c r="O787" s="110"/>
      <c r="P787" s="110"/>
      <c r="Q787" s="110"/>
      <c r="R787" s="110"/>
      <c r="S787" s="110"/>
      <c r="T787" s="110"/>
      <c r="U787" s="110"/>
      <c r="V787" s="110"/>
      <c r="W787" s="110"/>
      <c r="X787" s="110"/>
      <c r="Y787" s="110"/>
      <c r="Z787" s="110"/>
      <c r="AA787" s="110"/>
      <c r="AB787" s="110"/>
      <c r="AC787" s="110"/>
      <c r="AD787" s="110"/>
    </row>
    <row r="788" spans="1:30" ht="12.75" customHeight="1" x14ac:dyDescent="0.25">
      <c r="A788" s="110"/>
      <c r="B788" s="110"/>
      <c r="C788" s="110"/>
      <c r="D788" s="110"/>
      <c r="E788" s="110"/>
      <c r="F788" s="110"/>
      <c r="G788" s="110"/>
      <c r="H788" s="110"/>
      <c r="I788" s="110"/>
      <c r="J788" s="110"/>
      <c r="K788" s="110"/>
      <c r="L788" s="110"/>
      <c r="M788" s="110"/>
      <c r="N788" s="110"/>
      <c r="O788" s="110"/>
      <c r="P788" s="110"/>
      <c r="Q788" s="110"/>
      <c r="R788" s="110"/>
      <c r="S788" s="110"/>
      <c r="T788" s="110"/>
      <c r="U788" s="110"/>
      <c r="V788" s="110"/>
      <c r="W788" s="110"/>
      <c r="X788" s="110"/>
      <c r="Y788" s="110"/>
      <c r="Z788" s="110"/>
      <c r="AA788" s="110"/>
      <c r="AB788" s="110"/>
      <c r="AC788" s="110"/>
      <c r="AD788" s="110"/>
    </row>
    <row r="789" spans="1:30" ht="12.75" customHeight="1" x14ac:dyDescent="0.25">
      <c r="A789" s="110"/>
      <c r="B789" s="110"/>
      <c r="C789" s="110"/>
      <c r="D789" s="110"/>
      <c r="E789" s="110"/>
      <c r="F789" s="110"/>
      <c r="G789" s="110"/>
      <c r="H789" s="110"/>
      <c r="I789" s="110"/>
      <c r="J789" s="110"/>
      <c r="K789" s="110"/>
      <c r="L789" s="110"/>
      <c r="M789" s="110"/>
      <c r="N789" s="110"/>
      <c r="O789" s="110"/>
      <c r="P789" s="110"/>
      <c r="Q789" s="110"/>
      <c r="R789" s="110"/>
      <c r="S789" s="110"/>
      <c r="T789" s="110"/>
      <c r="U789" s="110"/>
      <c r="V789" s="110"/>
      <c r="W789" s="110"/>
      <c r="X789" s="110"/>
      <c r="Y789" s="110"/>
      <c r="Z789" s="110"/>
      <c r="AA789" s="110"/>
      <c r="AB789" s="110"/>
      <c r="AC789" s="110"/>
      <c r="AD789" s="110"/>
    </row>
    <row r="790" spans="1:30" ht="12.75" customHeight="1" x14ac:dyDescent="0.25">
      <c r="A790" s="110"/>
      <c r="B790" s="110"/>
      <c r="C790" s="110"/>
      <c r="D790" s="110"/>
      <c r="E790" s="110"/>
      <c r="F790" s="110"/>
      <c r="G790" s="110"/>
      <c r="H790" s="110"/>
      <c r="I790" s="110"/>
      <c r="J790" s="110"/>
      <c r="K790" s="110"/>
      <c r="L790" s="110"/>
      <c r="M790" s="110"/>
      <c r="N790" s="110"/>
      <c r="O790" s="110"/>
      <c r="P790" s="110"/>
      <c r="Q790" s="110"/>
      <c r="R790" s="110"/>
      <c r="S790" s="110"/>
      <c r="T790" s="110"/>
      <c r="U790" s="110"/>
      <c r="V790" s="110"/>
      <c r="W790" s="110"/>
      <c r="X790" s="110"/>
      <c r="Y790" s="110"/>
      <c r="Z790" s="110"/>
      <c r="AA790" s="110"/>
      <c r="AB790" s="110"/>
      <c r="AC790" s="110"/>
      <c r="AD790" s="110"/>
    </row>
    <row r="791" spans="1:30" ht="12.75" customHeight="1" x14ac:dyDescent="0.25">
      <c r="A791" s="110"/>
      <c r="B791" s="110"/>
      <c r="C791" s="110"/>
      <c r="D791" s="110"/>
      <c r="E791" s="110"/>
      <c r="F791" s="110"/>
      <c r="G791" s="110"/>
      <c r="H791" s="110"/>
      <c r="I791" s="110"/>
      <c r="J791" s="110"/>
      <c r="K791" s="110"/>
      <c r="L791" s="110"/>
      <c r="M791" s="110"/>
      <c r="N791" s="110"/>
      <c r="O791" s="110"/>
      <c r="P791" s="110"/>
      <c r="Q791" s="110"/>
      <c r="R791" s="110"/>
      <c r="S791" s="110"/>
      <c r="T791" s="110"/>
      <c r="U791" s="110"/>
      <c r="V791" s="110"/>
      <c r="W791" s="110"/>
      <c r="X791" s="110"/>
      <c r="Y791" s="110"/>
      <c r="Z791" s="110"/>
      <c r="AA791" s="110"/>
      <c r="AB791" s="110"/>
      <c r="AC791" s="110"/>
      <c r="AD791" s="110"/>
    </row>
    <row r="792" spans="1:30" ht="12.75" customHeight="1" x14ac:dyDescent="0.25">
      <c r="A792" s="110"/>
      <c r="B792" s="110"/>
      <c r="C792" s="110"/>
      <c r="D792" s="110"/>
      <c r="E792" s="110"/>
      <c r="F792" s="110"/>
      <c r="G792" s="110"/>
      <c r="H792" s="110"/>
      <c r="I792" s="110"/>
      <c r="J792" s="110"/>
      <c r="K792" s="110"/>
      <c r="L792" s="110"/>
      <c r="M792" s="110"/>
      <c r="N792" s="110"/>
      <c r="O792" s="110"/>
      <c r="P792" s="110"/>
      <c r="Q792" s="110"/>
      <c r="R792" s="110"/>
      <c r="S792" s="110"/>
      <c r="T792" s="110"/>
      <c r="U792" s="110"/>
      <c r="V792" s="110"/>
      <c r="W792" s="110"/>
      <c r="X792" s="110"/>
      <c r="Y792" s="110"/>
      <c r="Z792" s="110"/>
      <c r="AA792" s="110"/>
      <c r="AB792" s="110"/>
      <c r="AC792" s="110"/>
      <c r="AD792" s="110"/>
    </row>
    <row r="793" spans="1:30" ht="12.75" customHeight="1" x14ac:dyDescent="0.25">
      <c r="A793" s="110"/>
      <c r="B793" s="110"/>
      <c r="C793" s="110"/>
      <c r="D793" s="110"/>
      <c r="E793" s="110"/>
      <c r="F793" s="110"/>
      <c r="G793" s="110"/>
      <c r="H793" s="110"/>
      <c r="I793" s="110"/>
      <c r="J793" s="110"/>
      <c r="K793" s="110"/>
      <c r="L793" s="110"/>
      <c r="M793" s="110"/>
      <c r="N793" s="110"/>
      <c r="O793" s="110"/>
      <c r="P793" s="110"/>
      <c r="Q793" s="110"/>
      <c r="R793" s="110"/>
      <c r="S793" s="110"/>
      <c r="T793" s="110"/>
      <c r="U793" s="110"/>
      <c r="V793" s="110"/>
      <c r="W793" s="110"/>
      <c r="X793" s="110"/>
      <c r="Y793" s="110"/>
      <c r="Z793" s="110"/>
      <c r="AA793" s="110"/>
      <c r="AB793" s="110"/>
      <c r="AC793" s="110"/>
      <c r="AD793" s="110"/>
    </row>
    <row r="794" spans="1:30" ht="12.75" customHeight="1" x14ac:dyDescent="0.25">
      <c r="A794" s="110"/>
      <c r="B794" s="110"/>
      <c r="C794" s="110"/>
      <c r="D794" s="110"/>
      <c r="E794" s="110"/>
      <c r="F794" s="110"/>
      <c r="G794" s="110"/>
      <c r="H794" s="110"/>
      <c r="I794" s="110"/>
      <c r="J794" s="110"/>
      <c r="K794" s="110"/>
      <c r="L794" s="110"/>
      <c r="M794" s="110"/>
      <c r="N794" s="110"/>
      <c r="O794" s="110"/>
      <c r="P794" s="110"/>
      <c r="Q794" s="110"/>
      <c r="R794" s="110"/>
      <c r="S794" s="110"/>
      <c r="T794" s="110"/>
      <c r="U794" s="110"/>
      <c r="V794" s="110"/>
      <c r="W794" s="110"/>
      <c r="X794" s="110"/>
      <c r="Y794" s="110"/>
      <c r="Z794" s="110"/>
      <c r="AA794" s="110"/>
      <c r="AB794" s="110"/>
      <c r="AC794" s="110"/>
      <c r="AD794" s="110"/>
    </row>
    <row r="795" spans="1:30" ht="12.75" customHeight="1" x14ac:dyDescent="0.25">
      <c r="A795" s="110"/>
      <c r="B795" s="110"/>
      <c r="C795" s="110"/>
      <c r="D795" s="110"/>
      <c r="E795" s="110"/>
      <c r="F795" s="110"/>
      <c r="G795" s="110"/>
      <c r="H795" s="110"/>
      <c r="I795" s="110"/>
      <c r="J795" s="110"/>
      <c r="K795" s="110"/>
      <c r="L795" s="110"/>
      <c r="M795" s="110"/>
      <c r="N795" s="110"/>
      <c r="O795" s="110"/>
      <c r="P795" s="110"/>
      <c r="Q795" s="110"/>
      <c r="R795" s="110"/>
      <c r="S795" s="110"/>
      <c r="T795" s="110"/>
      <c r="U795" s="110"/>
      <c r="V795" s="110"/>
      <c r="W795" s="110"/>
      <c r="X795" s="110"/>
      <c r="Y795" s="110"/>
      <c r="Z795" s="110"/>
      <c r="AA795" s="110"/>
      <c r="AB795" s="110"/>
      <c r="AC795" s="110"/>
      <c r="AD795" s="110"/>
    </row>
    <row r="796" spans="1:30" ht="12.75" customHeight="1" x14ac:dyDescent="0.25">
      <c r="A796" s="110"/>
      <c r="B796" s="110"/>
      <c r="C796" s="110"/>
      <c r="D796" s="110"/>
      <c r="E796" s="110"/>
      <c r="F796" s="110"/>
      <c r="G796" s="110"/>
      <c r="H796" s="110"/>
      <c r="I796" s="110"/>
      <c r="J796" s="110"/>
      <c r="K796" s="110"/>
      <c r="L796" s="110"/>
      <c r="M796" s="110"/>
      <c r="N796" s="110"/>
      <c r="O796" s="110"/>
      <c r="P796" s="110"/>
      <c r="Q796" s="110"/>
      <c r="R796" s="110"/>
      <c r="S796" s="110"/>
      <c r="T796" s="110"/>
      <c r="U796" s="110"/>
      <c r="V796" s="110"/>
      <c r="W796" s="110"/>
      <c r="X796" s="110"/>
      <c r="Y796" s="110"/>
      <c r="Z796" s="110"/>
      <c r="AA796" s="110"/>
      <c r="AB796" s="110"/>
      <c r="AC796" s="110"/>
      <c r="AD796" s="110"/>
    </row>
    <row r="797" spans="1:30" ht="12.75" customHeight="1" x14ac:dyDescent="0.25">
      <c r="A797" s="110"/>
      <c r="B797" s="110"/>
      <c r="C797" s="110"/>
      <c r="D797" s="110"/>
      <c r="E797" s="110"/>
      <c r="F797" s="110"/>
      <c r="G797" s="110"/>
      <c r="H797" s="110"/>
      <c r="I797" s="110"/>
      <c r="J797" s="110"/>
      <c r="K797" s="110"/>
      <c r="L797" s="110"/>
      <c r="M797" s="110"/>
      <c r="N797" s="110"/>
      <c r="O797" s="110"/>
      <c r="P797" s="110"/>
      <c r="Q797" s="110"/>
      <c r="R797" s="110"/>
      <c r="S797" s="110"/>
      <c r="T797" s="110"/>
      <c r="U797" s="110"/>
      <c r="V797" s="110"/>
      <c r="W797" s="110"/>
      <c r="X797" s="110"/>
      <c r="Y797" s="110"/>
      <c r="Z797" s="110"/>
      <c r="AA797" s="110"/>
      <c r="AB797" s="110"/>
      <c r="AC797" s="110"/>
      <c r="AD797" s="110"/>
    </row>
    <row r="798" spans="1:30" ht="12.75" customHeight="1" x14ac:dyDescent="0.25">
      <c r="A798" s="110"/>
      <c r="B798" s="110"/>
      <c r="C798" s="110"/>
      <c r="D798" s="110"/>
      <c r="E798" s="110"/>
      <c r="F798" s="110"/>
      <c r="G798" s="110"/>
      <c r="H798" s="110"/>
      <c r="I798" s="110"/>
      <c r="J798" s="110"/>
      <c r="K798" s="110"/>
      <c r="L798" s="110"/>
      <c r="M798" s="110"/>
      <c r="N798" s="110"/>
      <c r="O798" s="110"/>
      <c r="P798" s="110"/>
      <c r="Q798" s="110"/>
      <c r="R798" s="110"/>
      <c r="S798" s="110"/>
      <c r="T798" s="110"/>
      <c r="U798" s="110"/>
      <c r="V798" s="110"/>
      <c r="W798" s="110"/>
      <c r="X798" s="110"/>
      <c r="Y798" s="110"/>
      <c r="Z798" s="110"/>
      <c r="AA798" s="110"/>
      <c r="AB798" s="110"/>
      <c r="AC798" s="110"/>
      <c r="AD798" s="110"/>
    </row>
    <row r="799" spans="1:30" ht="12.75" customHeight="1" x14ac:dyDescent="0.25">
      <c r="A799" s="110"/>
      <c r="B799" s="110"/>
      <c r="C799" s="110"/>
      <c r="D799" s="110"/>
      <c r="E799" s="110"/>
      <c r="F799" s="110"/>
      <c r="G799" s="110"/>
      <c r="H799" s="110"/>
      <c r="I799" s="110"/>
      <c r="J799" s="110"/>
      <c r="K799" s="110"/>
      <c r="L799" s="110"/>
      <c r="M799" s="110"/>
      <c r="N799" s="110"/>
      <c r="O799" s="110"/>
      <c r="P799" s="110"/>
      <c r="Q799" s="110"/>
      <c r="R799" s="110"/>
      <c r="S799" s="110"/>
      <c r="T799" s="110"/>
      <c r="U799" s="110"/>
      <c r="V799" s="110"/>
      <c r="W799" s="110"/>
      <c r="X799" s="110"/>
      <c r="Y799" s="110"/>
      <c r="Z799" s="110"/>
      <c r="AA799" s="110"/>
      <c r="AB799" s="110"/>
      <c r="AC799" s="110"/>
      <c r="AD799" s="110"/>
    </row>
    <row r="800" spans="1:30" ht="12.75" customHeight="1" x14ac:dyDescent="0.25">
      <c r="A800" s="110"/>
      <c r="B800" s="110"/>
      <c r="C800" s="110"/>
      <c r="D800" s="110"/>
      <c r="E800" s="110"/>
      <c r="F800" s="110"/>
      <c r="G800" s="110"/>
      <c r="H800" s="110"/>
      <c r="I800" s="110"/>
      <c r="J800" s="110"/>
      <c r="K800" s="110"/>
      <c r="L800" s="110"/>
      <c r="M800" s="110"/>
      <c r="N800" s="110"/>
      <c r="O800" s="110"/>
      <c r="P800" s="110"/>
      <c r="Q800" s="110"/>
      <c r="R800" s="110"/>
      <c r="S800" s="110"/>
      <c r="T800" s="110"/>
      <c r="U800" s="110"/>
      <c r="V800" s="110"/>
      <c r="W800" s="110"/>
      <c r="X800" s="110"/>
      <c r="Y800" s="110"/>
      <c r="Z800" s="110"/>
      <c r="AA800" s="110"/>
      <c r="AB800" s="110"/>
      <c r="AC800" s="110"/>
      <c r="AD800" s="110"/>
    </row>
    <row r="801" spans="1:30" ht="12.75" customHeight="1" x14ac:dyDescent="0.25">
      <c r="A801" s="110"/>
      <c r="B801" s="110"/>
      <c r="C801" s="110"/>
      <c r="D801" s="110"/>
      <c r="E801" s="110"/>
      <c r="F801" s="110"/>
      <c r="G801" s="110"/>
      <c r="H801" s="110"/>
      <c r="I801" s="110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</row>
    <row r="802" spans="1:30" ht="12.75" customHeight="1" x14ac:dyDescent="0.25">
      <c r="A802" s="110"/>
      <c r="B802" s="110"/>
      <c r="C802" s="110"/>
      <c r="D802" s="110"/>
      <c r="E802" s="110"/>
      <c r="F802" s="110"/>
      <c r="G802" s="110"/>
      <c r="H802" s="110"/>
      <c r="I802" s="110"/>
      <c r="J802" s="110"/>
      <c r="K802" s="110"/>
      <c r="L802" s="110"/>
      <c r="M802" s="110"/>
      <c r="N802" s="110"/>
      <c r="O802" s="110"/>
      <c r="P802" s="110"/>
      <c r="Q802" s="110"/>
      <c r="R802" s="110"/>
      <c r="S802" s="110"/>
      <c r="T802" s="110"/>
      <c r="U802" s="110"/>
      <c r="V802" s="110"/>
      <c r="W802" s="110"/>
      <c r="X802" s="110"/>
      <c r="Y802" s="110"/>
      <c r="Z802" s="110"/>
      <c r="AA802" s="110"/>
      <c r="AB802" s="110"/>
      <c r="AC802" s="110"/>
      <c r="AD802" s="110"/>
    </row>
    <row r="803" spans="1:30" ht="12.75" customHeight="1" x14ac:dyDescent="0.25">
      <c r="A803" s="110"/>
      <c r="B803" s="110"/>
      <c r="C803" s="110"/>
      <c r="D803" s="110"/>
      <c r="E803" s="110"/>
      <c r="F803" s="110"/>
      <c r="G803" s="110"/>
      <c r="H803" s="110"/>
      <c r="I803" s="110"/>
      <c r="J803" s="110"/>
      <c r="K803" s="110"/>
      <c r="L803" s="110"/>
      <c r="M803" s="110"/>
      <c r="N803" s="110"/>
      <c r="O803" s="110"/>
      <c r="P803" s="110"/>
      <c r="Q803" s="110"/>
      <c r="R803" s="110"/>
      <c r="S803" s="110"/>
      <c r="T803" s="110"/>
      <c r="U803" s="110"/>
      <c r="V803" s="110"/>
      <c r="W803" s="110"/>
      <c r="X803" s="110"/>
      <c r="Y803" s="110"/>
      <c r="Z803" s="110"/>
      <c r="AA803" s="110"/>
      <c r="AB803" s="110"/>
      <c r="AC803" s="110"/>
      <c r="AD803" s="110"/>
    </row>
    <row r="804" spans="1:30" ht="12.75" customHeight="1" x14ac:dyDescent="0.25">
      <c r="A804" s="110"/>
      <c r="B804" s="110"/>
      <c r="C804" s="110"/>
      <c r="D804" s="110"/>
      <c r="E804" s="110"/>
      <c r="F804" s="110"/>
      <c r="G804" s="110"/>
      <c r="H804" s="110"/>
      <c r="I804" s="110"/>
      <c r="J804" s="110"/>
      <c r="K804" s="110"/>
      <c r="L804" s="110"/>
      <c r="M804" s="110"/>
      <c r="N804" s="110"/>
      <c r="O804" s="110"/>
      <c r="P804" s="110"/>
      <c r="Q804" s="110"/>
      <c r="R804" s="110"/>
      <c r="S804" s="110"/>
      <c r="T804" s="110"/>
      <c r="U804" s="110"/>
      <c r="V804" s="110"/>
      <c r="W804" s="110"/>
      <c r="X804" s="110"/>
      <c r="Y804" s="110"/>
      <c r="Z804" s="110"/>
      <c r="AA804" s="110"/>
      <c r="AB804" s="110"/>
      <c r="AC804" s="110"/>
      <c r="AD804" s="110"/>
    </row>
    <row r="805" spans="1:30" ht="12.75" customHeight="1" x14ac:dyDescent="0.25">
      <c r="A805" s="110"/>
      <c r="B805" s="110"/>
      <c r="C805" s="110"/>
      <c r="D805" s="110"/>
      <c r="E805" s="110"/>
      <c r="F805" s="110"/>
      <c r="G805" s="110"/>
      <c r="H805" s="110"/>
      <c r="I805" s="110"/>
      <c r="J805" s="110"/>
      <c r="K805" s="110"/>
      <c r="L805" s="110"/>
      <c r="M805" s="110"/>
      <c r="N805" s="110"/>
      <c r="O805" s="110"/>
      <c r="P805" s="110"/>
      <c r="Q805" s="110"/>
      <c r="R805" s="110"/>
      <c r="S805" s="110"/>
      <c r="T805" s="110"/>
      <c r="U805" s="110"/>
      <c r="V805" s="110"/>
      <c r="W805" s="110"/>
      <c r="X805" s="110"/>
      <c r="Y805" s="110"/>
      <c r="Z805" s="110"/>
      <c r="AA805" s="110"/>
      <c r="AB805" s="110"/>
      <c r="AC805" s="110"/>
      <c r="AD805" s="110"/>
    </row>
    <row r="806" spans="1:30" ht="12.75" customHeight="1" x14ac:dyDescent="0.25">
      <c r="A806" s="110"/>
      <c r="B806" s="110"/>
      <c r="C806" s="110"/>
      <c r="D806" s="110"/>
      <c r="E806" s="110"/>
      <c r="F806" s="110"/>
      <c r="G806" s="110"/>
      <c r="H806" s="110"/>
      <c r="I806" s="110"/>
      <c r="J806" s="110"/>
      <c r="K806" s="110"/>
      <c r="L806" s="110"/>
      <c r="M806" s="110"/>
      <c r="N806" s="110"/>
      <c r="O806" s="110"/>
      <c r="P806" s="110"/>
      <c r="Q806" s="110"/>
      <c r="R806" s="110"/>
      <c r="S806" s="110"/>
      <c r="T806" s="110"/>
      <c r="U806" s="110"/>
      <c r="V806" s="110"/>
      <c r="W806" s="110"/>
      <c r="X806" s="110"/>
      <c r="Y806" s="110"/>
      <c r="Z806" s="110"/>
      <c r="AA806" s="110"/>
      <c r="AB806" s="110"/>
      <c r="AC806" s="110"/>
      <c r="AD806" s="110"/>
    </row>
    <row r="807" spans="1:30" ht="12.75" customHeight="1" x14ac:dyDescent="0.25">
      <c r="A807" s="110"/>
      <c r="B807" s="110"/>
      <c r="C807" s="110"/>
      <c r="D807" s="110"/>
      <c r="E807" s="110"/>
      <c r="F807" s="110"/>
      <c r="G807" s="110"/>
      <c r="H807" s="110"/>
      <c r="I807" s="110"/>
      <c r="J807" s="110"/>
      <c r="K807" s="110"/>
      <c r="L807" s="110"/>
      <c r="M807" s="110"/>
      <c r="N807" s="110"/>
      <c r="O807" s="110"/>
      <c r="P807" s="110"/>
      <c r="Q807" s="110"/>
      <c r="R807" s="110"/>
      <c r="S807" s="110"/>
      <c r="T807" s="110"/>
      <c r="U807" s="110"/>
      <c r="V807" s="110"/>
      <c r="W807" s="110"/>
      <c r="X807" s="110"/>
      <c r="Y807" s="110"/>
      <c r="Z807" s="110"/>
      <c r="AA807" s="110"/>
      <c r="AB807" s="110"/>
      <c r="AC807" s="110"/>
      <c r="AD807" s="110"/>
    </row>
    <row r="808" spans="1:30" ht="12.75" customHeight="1" x14ac:dyDescent="0.25">
      <c r="A808" s="110"/>
      <c r="B808" s="110"/>
      <c r="C808" s="110"/>
      <c r="D808" s="110"/>
      <c r="E808" s="110"/>
      <c r="F808" s="110"/>
      <c r="G808" s="110"/>
      <c r="H808" s="110"/>
      <c r="I808" s="110"/>
      <c r="J808" s="110"/>
      <c r="K808" s="110"/>
      <c r="L808" s="110"/>
      <c r="M808" s="110"/>
      <c r="N808" s="110"/>
      <c r="O808" s="110"/>
      <c r="P808" s="110"/>
      <c r="Q808" s="110"/>
      <c r="R808" s="110"/>
      <c r="S808" s="110"/>
      <c r="T808" s="110"/>
      <c r="U808" s="110"/>
      <c r="V808" s="110"/>
      <c r="W808" s="110"/>
      <c r="X808" s="110"/>
      <c r="Y808" s="110"/>
      <c r="Z808" s="110"/>
      <c r="AA808" s="110"/>
      <c r="AB808" s="110"/>
      <c r="AC808" s="110"/>
      <c r="AD808" s="110"/>
    </row>
    <row r="809" spans="1:30" ht="12.75" customHeight="1" x14ac:dyDescent="0.25">
      <c r="A809" s="110"/>
      <c r="B809" s="110"/>
      <c r="C809" s="110"/>
      <c r="D809" s="110"/>
      <c r="E809" s="110"/>
      <c r="F809" s="110"/>
      <c r="G809" s="110"/>
      <c r="H809" s="110"/>
      <c r="I809" s="110"/>
      <c r="J809" s="110"/>
      <c r="K809" s="110"/>
      <c r="L809" s="110"/>
      <c r="M809" s="110"/>
      <c r="N809" s="110"/>
      <c r="O809" s="110"/>
      <c r="P809" s="110"/>
      <c r="Q809" s="110"/>
      <c r="R809" s="110"/>
      <c r="S809" s="110"/>
      <c r="T809" s="110"/>
      <c r="U809" s="110"/>
      <c r="V809" s="110"/>
      <c r="W809" s="110"/>
      <c r="X809" s="110"/>
      <c r="Y809" s="110"/>
      <c r="Z809" s="110"/>
      <c r="AA809" s="110"/>
      <c r="AB809" s="110"/>
      <c r="AC809" s="110"/>
      <c r="AD809" s="110"/>
    </row>
    <row r="810" spans="1:30" ht="12.75" customHeight="1" x14ac:dyDescent="0.25">
      <c r="A810" s="110"/>
      <c r="B810" s="110"/>
      <c r="C810" s="110"/>
      <c r="D810" s="110"/>
      <c r="E810" s="110"/>
      <c r="F810" s="110"/>
      <c r="G810" s="110"/>
      <c r="H810" s="110"/>
      <c r="I810" s="110"/>
      <c r="J810" s="110"/>
      <c r="K810" s="110"/>
      <c r="L810" s="110"/>
      <c r="M810" s="110"/>
      <c r="N810" s="110"/>
      <c r="O810" s="110"/>
      <c r="P810" s="110"/>
      <c r="Q810" s="110"/>
      <c r="R810" s="110"/>
      <c r="S810" s="110"/>
      <c r="T810" s="110"/>
      <c r="U810" s="110"/>
      <c r="V810" s="110"/>
      <c r="W810" s="110"/>
      <c r="X810" s="110"/>
      <c r="Y810" s="110"/>
      <c r="Z810" s="110"/>
      <c r="AA810" s="110"/>
      <c r="AB810" s="110"/>
      <c r="AC810" s="110"/>
      <c r="AD810" s="110"/>
    </row>
    <row r="811" spans="1:30" ht="12.75" customHeight="1" x14ac:dyDescent="0.25">
      <c r="A811" s="110"/>
      <c r="B811" s="110"/>
      <c r="C811" s="110"/>
      <c r="D811" s="110"/>
      <c r="E811" s="110"/>
      <c r="F811" s="110"/>
      <c r="G811" s="110"/>
      <c r="H811" s="110"/>
      <c r="I811" s="110"/>
      <c r="J811" s="110"/>
      <c r="K811" s="110"/>
      <c r="L811" s="110"/>
      <c r="M811" s="110"/>
      <c r="N811" s="110"/>
      <c r="O811" s="110"/>
      <c r="P811" s="110"/>
      <c r="Q811" s="110"/>
      <c r="R811" s="110"/>
      <c r="S811" s="110"/>
      <c r="T811" s="110"/>
      <c r="U811" s="110"/>
      <c r="V811" s="110"/>
      <c r="W811" s="110"/>
      <c r="X811" s="110"/>
      <c r="Y811" s="110"/>
      <c r="Z811" s="110"/>
      <c r="AA811" s="110"/>
      <c r="AB811" s="110"/>
      <c r="AC811" s="110"/>
      <c r="AD811" s="110"/>
    </row>
    <row r="812" spans="1:30" ht="12.75" customHeight="1" x14ac:dyDescent="0.25">
      <c r="A812" s="110"/>
      <c r="B812" s="110"/>
      <c r="C812" s="110"/>
      <c r="D812" s="110"/>
      <c r="E812" s="110"/>
      <c r="F812" s="110"/>
      <c r="G812" s="110"/>
      <c r="H812" s="110"/>
      <c r="I812" s="110"/>
      <c r="J812" s="110"/>
      <c r="K812" s="110"/>
      <c r="L812" s="110"/>
      <c r="M812" s="110"/>
      <c r="N812" s="110"/>
      <c r="O812" s="110"/>
      <c r="P812" s="110"/>
      <c r="Q812" s="110"/>
      <c r="R812" s="110"/>
      <c r="S812" s="110"/>
      <c r="T812" s="110"/>
      <c r="U812" s="110"/>
      <c r="V812" s="110"/>
      <c r="W812" s="110"/>
      <c r="X812" s="110"/>
      <c r="Y812" s="110"/>
      <c r="Z812" s="110"/>
      <c r="AA812" s="110"/>
      <c r="AB812" s="110"/>
      <c r="AC812" s="110"/>
      <c r="AD812" s="110"/>
    </row>
    <row r="813" spans="1:30" ht="12.75" customHeight="1" x14ac:dyDescent="0.25">
      <c r="A813" s="110"/>
      <c r="B813" s="110"/>
      <c r="C813" s="110"/>
      <c r="D813" s="110"/>
      <c r="E813" s="110"/>
      <c r="F813" s="110"/>
      <c r="G813" s="110"/>
      <c r="H813" s="110"/>
      <c r="I813" s="110"/>
      <c r="J813" s="110"/>
      <c r="K813" s="110"/>
      <c r="L813" s="110"/>
      <c r="M813" s="110"/>
      <c r="N813" s="110"/>
      <c r="O813" s="110"/>
      <c r="P813" s="110"/>
      <c r="Q813" s="110"/>
      <c r="R813" s="110"/>
      <c r="S813" s="110"/>
      <c r="T813" s="110"/>
      <c r="U813" s="110"/>
      <c r="V813" s="110"/>
      <c r="W813" s="110"/>
      <c r="X813" s="110"/>
      <c r="Y813" s="110"/>
      <c r="Z813" s="110"/>
      <c r="AA813" s="110"/>
      <c r="AB813" s="110"/>
      <c r="AC813" s="110"/>
      <c r="AD813" s="110"/>
    </row>
    <row r="814" spans="1:30" ht="12.75" customHeight="1" x14ac:dyDescent="0.25">
      <c r="A814" s="110"/>
      <c r="B814" s="110"/>
      <c r="C814" s="110"/>
      <c r="D814" s="110"/>
      <c r="E814" s="110"/>
      <c r="F814" s="110"/>
      <c r="G814" s="110"/>
      <c r="H814" s="110"/>
      <c r="I814" s="110"/>
      <c r="J814" s="110"/>
      <c r="K814" s="110"/>
      <c r="L814" s="110"/>
      <c r="M814" s="110"/>
      <c r="N814" s="110"/>
      <c r="O814" s="110"/>
      <c r="P814" s="110"/>
      <c r="Q814" s="110"/>
      <c r="R814" s="110"/>
      <c r="S814" s="110"/>
      <c r="T814" s="110"/>
      <c r="U814" s="110"/>
      <c r="V814" s="110"/>
      <c r="W814" s="110"/>
      <c r="X814" s="110"/>
      <c r="Y814" s="110"/>
      <c r="Z814" s="110"/>
      <c r="AA814" s="110"/>
      <c r="AB814" s="110"/>
      <c r="AC814" s="110"/>
      <c r="AD814" s="110"/>
    </row>
    <row r="815" spans="1:30" ht="12.75" customHeight="1" x14ac:dyDescent="0.25">
      <c r="A815" s="110"/>
      <c r="B815" s="110"/>
      <c r="C815" s="110"/>
      <c r="D815" s="110"/>
      <c r="E815" s="110"/>
      <c r="F815" s="110"/>
      <c r="G815" s="110"/>
      <c r="H815" s="110"/>
      <c r="I815" s="110"/>
      <c r="J815" s="110"/>
      <c r="K815" s="110"/>
      <c r="L815" s="110"/>
      <c r="M815" s="110"/>
      <c r="N815" s="110"/>
      <c r="O815" s="110"/>
      <c r="P815" s="110"/>
      <c r="Q815" s="110"/>
      <c r="R815" s="110"/>
      <c r="S815" s="110"/>
      <c r="T815" s="110"/>
      <c r="U815" s="110"/>
      <c r="V815" s="110"/>
      <c r="W815" s="110"/>
      <c r="X815" s="110"/>
      <c r="Y815" s="110"/>
      <c r="Z815" s="110"/>
      <c r="AA815" s="110"/>
      <c r="AB815" s="110"/>
      <c r="AC815" s="110"/>
      <c r="AD815" s="110"/>
    </row>
    <row r="816" spans="1:30" ht="12.75" customHeight="1" x14ac:dyDescent="0.25">
      <c r="A816" s="110"/>
      <c r="B816" s="110"/>
      <c r="C816" s="110"/>
      <c r="D816" s="110"/>
      <c r="E816" s="110"/>
      <c r="F816" s="110"/>
      <c r="G816" s="110"/>
      <c r="H816" s="110"/>
      <c r="I816" s="110"/>
      <c r="J816" s="110"/>
      <c r="K816" s="110"/>
      <c r="L816" s="110"/>
      <c r="M816" s="110"/>
      <c r="N816" s="110"/>
      <c r="O816" s="110"/>
      <c r="P816" s="110"/>
      <c r="Q816" s="110"/>
      <c r="R816" s="110"/>
      <c r="S816" s="110"/>
      <c r="T816" s="110"/>
      <c r="U816" s="110"/>
      <c r="V816" s="110"/>
      <c r="W816" s="110"/>
      <c r="X816" s="110"/>
      <c r="Y816" s="110"/>
      <c r="Z816" s="110"/>
      <c r="AA816" s="110"/>
      <c r="AB816" s="110"/>
      <c r="AC816" s="110"/>
      <c r="AD816" s="110"/>
    </row>
    <row r="817" spans="1:30" ht="12.75" customHeight="1" x14ac:dyDescent="0.25">
      <c r="A817" s="110"/>
      <c r="B817" s="110"/>
      <c r="C817" s="110"/>
      <c r="D817" s="110"/>
      <c r="E817" s="110"/>
      <c r="F817" s="110"/>
      <c r="G817" s="110"/>
      <c r="H817" s="110"/>
      <c r="I817" s="110"/>
      <c r="J817" s="110"/>
      <c r="K817" s="110"/>
      <c r="L817" s="110"/>
      <c r="M817" s="110"/>
      <c r="N817" s="110"/>
      <c r="O817" s="110"/>
      <c r="P817" s="110"/>
      <c r="Q817" s="110"/>
      <c r="R817" s="110"/>
      <c r="S817" s="110"/>
      <c r="T817" s="110"/>
      <c r="U817" s="110"/>
      <c r="V817" s="110"/>
      <c r="W817" s="110"/>
      <c r="X817" s="110"/>
      <c r="Y817" s="110"/>
      <c r="Z817" s="110"/>
      <c r="AA817" s="110"/>
      <c r="AB817" s="110"/>
      <c r="AC817" s="110"/>
      <c r="AD817" s="110"/>
    </row>
    <row r="818" spans="1:30" ht="12.75" customHeight="1" x14ac:dyDescent="0.25">
      <c r="A818" s="110"/>
      <c r="B818" s="110"/>
      <c r="C818" s="110"/>
      <c r="D818" s="110"/>
      <c r="E818" s="110"/>
      <c r="F818" s="110"/>
      <c r="G818" s="110"/>
      <c r="H818" s="110"/>
      <c r="I818" s="110"/>
      <c r="J818" s="110"/>
      <c r="K818" s="110"/>
      <c r="L818" s="110"/>
      <c r="M818" s="110"/>
      <c r="N818" s="110"/>
      <c r="O818" s="110"/>
      <c r="P818" s="110"/>
      <c r="Q818" s="110"/>
      <c r="R818" s="110"/>
      <c r="S818" s="110"/>
      <c r="T818" s="110"/>
      <c r="U818" s="110"/>
      <c r="V818" s="110"/>
      <c r="W818" s="110"/>
      <c r="X818" s="110"/>
      <c r="Y818" s="110"/>
      <c r="Z818" s="110"/>
      <c r="AA818" s="110"/>
      <c r="AB818" s="110"/>
      <c r="AC818" s="110"/>
      <c r="AD818" s="110"/>
    </row>
    <row r="819" spans="1:30" ht="12.75" customHeight="1" x14ac:dyDescent="0.25">
      <c r="A819" s="110"/>
      <c r="B819" s="110"/>
      <c r="C819" s="110"/>
      <c r="D819" s="110"/>
      <c r="E819" s="110"/>
      <c r="F819" s="110"/>
      <c r="G819" s="110"/>
      <c r="H819" s="110"/>
      <c r="I819" s="110"/>
      <c r="J819" s="110"/>
      <c r="K819" s="110"/>
      <c r="L819" s="110"/>
      <c r="M819" s="110"/>
      <c r="N819" s="110"/>
      <c r="O819" s="110"/>
      <c r="P819" s="110"/>
      <c r="Q819" s="110"/>
      <c r="R819" s="110"/>
      <c r="S819" s="110"/>
      <c r="T819" s="110"/>
      <c r="U819" s="110"/>
      <c r="V819" s="110"/>
      <c r="W819" s="110"/>
      <c r="X819" s="110"/>
      <c r="Y819" s="110"/>
      <c r="Z819" s="110"/>
      <c r="AA819" s="110"/>
      <c r="AB819" s="110"/>
      <c r="AC819" s="110"/>
      <c r="AD819" s="110"/>
    </row>
    <row r="820" spans="1:30" ht="12.75" customHeight="1" x14ac:dyDescent="0.25">
      <c r="A820" s="110"/>
      <c r="B820" s="110"/>
      <c r="C820" s="110"/>
      <c r="D820" s="110"/>
      <c r="E820" s="110"/>
      <c r="F820" s="110"/>
      <c r="G820" s="110"/>
      <c r="H820" s="110"/>
      <c r="I820" s="110"/>
      <c r="J820" s="110"/>
      <c r="K820" s="110"/>
      <c r="L820" s="110"/>
      <c r="M820" s="110"/>
      <c r="N820" s="110"/>
      <c r="O820" s="110"/>
      <c r="P820" s="110"/>
      <c r="Q820" s="110"/>
      <c r="R820" s="110"/>
      <c r="S820" s="110"/>
      <c r="T820" s="110"/>
      <c r="U820" s="110"/>
      <c r="V820" s="110"/>
      <c r="W820" s="110"/>
      <c r="X820" s="110"/>
      <c r="Y820" s="110"/>
      <c r="Z820" s="110"/>
      <c r="AA820" s="110"/>
      <c r="AB820" s="110"/>
      <c r="AC820" s="110"/>
      <c r="AD820" s="110"/>
    </row>
    <row r="821" spans="1:30" ht="12.75" customHeight="1" x14ac:dyDescent="0.25">
      <c r="A821" s="110"/>
      <c r="B821" s="110"/>
      <c r="C821" s="110"/>
      <c r="D821" s="110"/>
      <c r="E821" s="110"/>
      <c r="F821" s="110"/>
      <c r="G821" s="110"/>
      <c r="H821" s="110"/>
      <c r="I821" s="110"/>
      <c r="J821" s="110"/>
      <c r="K821" s="110"/>
      <c r="L821" s="110"/>
      <c r="M821" s="110"/>
      <c r="N821" s="110"/>
      <c r="O821" s="110"/>
      <c r="P821" s="110"/>
      <c r="Q821" s="110"/>
      <c r="R821" s="110"/>
      <c r="S821" s="110"/>
      <c r="T821" s="110"/>
      <c r="U821" s="110"/>
      <c r="V821" s="110"/>
      <c r="W821" s="110"/>
      <c r="X821" s="110"/>
      <c r="Y821" s="110"/>
      <c r="Z821" s="110"/>
      <c r="AA821" s="110"/>
      <c r="AB821" s="110"/>
      <c r="AC821" s="110"/>
      <c r="AD821" s="110"/>
    </row>
    <row r="822" spans="1:30" ht="12.75" customHeight="1" x14ac:dyDescent="0.25">
      <c r="A822" s="110"/>
      <c r="B822" s="110"/>
      <c r="C822" s="110"/>
      <c r="D822" s="110"/>
      <c r="E822" s="110"/>
      <c r="F822" s="110"/>
      <c r="G822" s="110"/>
      <c r="H822" s="110"/>
      <c r="I822" s="110"/>
      <c r="J822" s="110"/>
      <c r="K822" s="110"/>
      <c r="L822" s="110"/>
      <c r="M822" s="110"/>
      <c r="N822" s="110"/>
      <c r="O822" s="110"/>
      <c r="P822" s="110"/>
      <c r="Q822" s="110"/>
      <c r="R822" s="110"/>
      <c r="S822" s="110"/>
      <c r="T822" s="110"/>
      <c r="U822" s="110"/>
      <c r="V822" s="110"/>
      <c r="W822" s="110"/>
      <c r="X822" s="110"/>
      <c r="Y822" s="110"/>
      <c r="Z822" s="110"/>
      <c r="AA822" s="110"/>
      <c r="AB822" s="110"/>
      <c r="AC822" s="110"/>
      <c r="AD822" s="110"/>
    </row>
    <row r="823" spans="1:30" ht="12.75" customHeight="1" x14ac:dyDescent="0.25">
      <c r="A823" s="110"/>
      <c r="B823" s="110"/>
      <c r="C823" s="110"/>
      <c r="D823" s="110"/>
      <c r="E823" s="110"/>
      <c r="F823" s="110"/>
      <c r="G823" s="110"/>
      <c r="H823" s="110"/>
      <c r="I823" s="110"/>
      <c r="J823" s="110"/>
      <c r="K823" s="110"/>
      <c r="L823" s="110"/>
      <c r="M823" s="110"/>
      <c r="N823" s="110"/>
      <c r="O823" s="110"/>
      <c r="P823" s="110"/>
      <c r="Q823" s="110"/>
      <c r="R823" s="110"/>
      <c r="S823" s="110"/>
      <c r="T823" s="110"/>
      <c r="U823" s="110"/>
      <c r="V823" s="110"/>
      <c r="W823" s="110"/>
      <c r="X823" s="110"/>
      <c r="Y823" s="110"/>
      <c r="Z823" s="110"/>
      <c r="AA823" s="110"/>
      <c r="AB823" s="110"/>
      <c r="AC823" s="110"/>
      <c r="AD823" s="110"/>
    </row>
    <row r="824" spans="1:30" ht="12.75" customHeight="1" x14ac:dyDescent="0.25">
      <c r="A824" s="110"/>
      <c r="B824" s="110"/>
      <c r="C824" s="110"/>
      <c r="D824" s="110"/>
      <c r="E824" s="110"/>
      <c r="F824" s="110"/>
      <c r="G824" s="110"/>
      <c r="H824" s="110"/>
      <c r="I824" s="110"/>
      <c r="J824" s="110"/>
      <c r="K824" s="110"/>
      <c r="L824" s="110"/>
      <c r="M824" s="110"/>
      <c r="N824" s="110"/>
      <c r="O824" s="110"/>
      <c r="P824" s="110"/>
      <c r="Q824" s="110"/>
      <c r="R824" s="110"/>
      <c r="S824" s="110"/>
      <c r="T824" s="110"/>
      <c r="U824" s="110"/>
      <c r="V824" s="110"/>
      <c r="W824" s="110"/>
      <c r="X824" s="110"/>
      <c r="Y824" s="110"/>
      <c r="Z824" s="110"/>
      <c r="AA824" s="110"/>
      <c r="AB824" s="110"/>
      <c r="AC824" s="110"/>
      <c r="AD824" s="110"/>
    </row>
    <row r="825" spans="1:30" ht="12.75" customHeight="1" x14ac:dyDescent="0.25">
      <c r="A825" s="110"/>
      <c r="B825" s="110"/>
      <c r="C825" s="110"/>
      <c r="D825" s="110"/>
      <c r="E825" s="110"/>
      <c r="F825" s="110"/>
      <c r="G825" s="110"/>
      <c r="H825" s="110"/>
      <c r="I825" s="110"/>
      <c r="J825" s="110"/>
      <c r="K825" s="110"/>
      <c r="L825" s="110"/>
      <c r="M825" s="110"/>
      <c r="N825" s="110"/>
      <c r="O825" s="110"/>
      <c r="P825" s="110"/>
      <c r="Q825" s="110"/>
      <c r="R825" s="110"/>
      <c r="S825" s="110"/>
      <c r="T825" s="110"/>
      <c r="U825" s="110"/>
      <c r="V825" s="110"/>
      <c r="W825" s="110"/>
      <c r="X825" s="110"/>
      <c r="Y825" s="110"/>
      <c r="Z825" s="110"/>
      <c r="AA825" s="110"/>
      <c r="AB825" s="110"/>
      <c r="AC825" s="110"/>
      <c r="AD825" s="110"/>
    </row>
    <row r="826" spans="1:30" ht="12.75" customHeight="1" x14ac:dyDescent="0.25">
      <c r="A826" s="110"/>
      <c r="B826" s="110"/>
      <c r="C826" s="110"/>
      <c r="D826" s="110"/>
      <c r="E826" s="110"/>
      <c r="F826" s="110"/>
      <c r="G826" s="110"/>
      <c r="H826" s="110"/>
      <c r="I826" s="110"/>
      <c r="J826" s="110"/>
      <c r="K826" s="110"/>
      <c r="L826" s="110"/>
      <c r="M826" s="110"/>
      <c r="N826" s="110"/>
      <c r="O826" s="110"/>
      <c r="P826" s="110"/>
      <c r="Q826" s="110"/>
      <c r="R826" s="110"/>
      <c r="S826" s="110"/>
      <c r="T826" s="110"/>
      <c r="U826" s="110"/>
      <c r="V826" s="110"/>
      <c r="W826" s="110"/>
      <c r="X826" s="110"/>
      <c r="Y826" s="110"/>
      <c r="Z826" s="110"/>
      <c r="AA826" s="110"/>
      <c r="AB826" s="110"/>
      <c r="AC826" s="110"/>
      <c r="AD826" s="110"/>
    </row>
    <row r="827" spans="1:30" ht="12.75" customHeight="1" x14ac:dyDescent="0.25">
      <c r="A827" s="110"/>
      <c r="B827" s="110"/>
      <c r="C827" s="110"/>
      <c r="D827" s="110"/>
      <c r="E827" s="110"/>
      <c r="F827" s="110"/>
      <c r="G827" s="110"/>
      <c r="H827" s="110"/>
      <c r="I827" s="110"/>
      <c r="J827" s="110"/>
      <c r="K827" s="110"/>
      <c r="L827" s="110"/>
      <c r="M827" s="110"/>
      <c r="N827" s="110"/>
      <c r="O827" s="110"/>
      <c r="P827" s="110"/>
      <c r="Q827" s="110"/>
      <c r="R827" s="110"/>
      <c r="S827" s="110"/>
      <c r="T827" s="110"/>
      <c r="U827" s="110"/>
      <c r="V827" s="110"/>
      <c r="W827" s="110"/>
      <c r="X827" s="110"/>
      <c r="Y827" s="110"/>
      <c r="Z827" s="110"/>
      <c r="AA827" s="110"/>
      <c r="AB827" s="110"/>
      <c r="AC827" s="110"/>
      <c r="AD827" s="110"/>
    </row>
    <row r="828" spans="1:30" ht="12.75" customHeight="1" x14ac:dyDescent="0.25">
      <c r="A828" s="110"/>
      <c r="B828" s="110"/>
      <c r="C828" s="110"/>
      <c r="D828" s="110"/>
      <c r="E828" s="110"/>
      <c r="F828" s="110"/>
      <c r="G828" s="110"/>
      <c r="H828" s="110"/>
      <c r="I828" s="110"/>
      <c r="J828" s="110"/>
      <c r="K828" s="110"/>
      <c r="L828" s="110"/>
      <c r="M828" s="110"/>
      <c r="N828" s="110"/>
      <c r="O828" s="110"/>
      <c r="P828" s="110"/>
      <c r="Q828" s="110"/>
      <c r="R828" s="110"/>
      <c r="S828" s="110"/>
      <c r="T828" s="110"/>
      <c r="U828" s="110"/>
      <c r="V828" s="110"/>
      <c r="W828" s="110"/>
      <c r="X828" s="110"/>
      <c r="Y828" s="110"/>
      <c r="Z828" s="110"/>
      <c r="AA828" s="110"/>
      <c r="AB828" s="110"/>
      <c r="AC828" s="110"/>
      <c r="AD828" s="110"/>
    </row>
    <row r="829" spans="1:30" ht="12.75" customHeight="1" x14ac:dyDescent="0.25">
      <c r="A829" s="110"/>
      <c r="B829" s="110"/>
      <c r="C829" s="110"/>
      <c r="D829" s="110"/>
      <c r="E829" s="110"/>
      <c r="F829" s="110"/>
      <c r="G829" s="110"/>
      <c r="H829" s="110"/>
      <c r="I829" s="110"/>
      <c r="J829" s="110"/>
      <c r="K829" s="110"/>
      <c r="L829" s="110"/>
      <c r="M829" s="110"/>
      <c r="N829" s="110"/>
      <c r="O829" s="110"/>
      <c r="P829" s="110"/>
      <c r="Q829" s="110"/>
      <c r="R829" s="110"/>
      <c r="S829" s="110"/>
      <c r="T829" s="110"/>
      <c r="U829" s="110"/>
      <c r="V829" s="110"/>
      <c r="W829" s="110"/>
      <c r="X829" s="110"/>
      <c r="Y829" s="110"/>
      <c r="Z829" s="110"/>
      <c r="AA829" s="110"/>
      <c r="AB829" s="110"/>
      <c r="AC829" s="110"/>
      <c r="AD829" s="110"/>
    </row>
    <row r="830" spans="1:30" ht="12.75" customHeight="1" x14ac:dyDescent="0.25">
      <c r="A830" s="110"/>
      <c r="B830" s="110"/>
      <c r="C830" s="110"/>
      <c r="D830" s="110"/>
      <c r="E830" s="110"/>
      <c r="F830" s="110"/>
      <c r="G830" s="110"/>
      <c r="H830" s="110"/>
      <c r="I830" s="110"/>
      <c r="J830" s="110"/>
      <c r="K830" s="110"/>
      <c r="L830" s="110"/>
      <c r="M830" s="110"/>
      <c r="N830" s="110"/>
      <c r="O830" s="110"/>
      <c r="P830" s="110"/>
      <c r="Q830" s="110"/>
      <c r="R830" s="110"/>
      <c r="S830" s="110"/>
      <c r="T830" s="110"/>
      <c r="U830" s="110"/>
      <c r="V830" s="110"/>
      <c r="W830" s="110"/>
      <c r="X830" s="110"/>
      <c r="Y830" s="110"/>
      <c r="Z830" s="110"/>
      <c r="AA830" s="110"/>
      <c r="AB830" s="110"/>
      <c r="AC830" s="110"/>
      <c r="AD830" s="110"/>
    </row>
    <row r="831" spans="1:30" ht="12.75" customHeight="1" x14ac:dyDescent="0.25">
      <c r="A831" s="110"/>
      <c r="B831" s="110"/>
      <c r="C831" s="110"/>
      <c r="D831" s="110"/>
      <c r="E831" s="110"/>
      <c r="F831" s="110"/>
      <c r="G831" s="110"/>
      <c r="H831" s="110"/>
      <c r="I831" s="110"/>
      <c r="J831" s="110"/>
      <c r="K831" s="110"/>
      <c r="L831" s="110"/>
      <c r="M831" s="110"/>
      <c r="N831" s="110"/>
      <c r="O831" s="110"/>
      <c r="P831" s="110"/>
      <c r="Q831" s="110"/>
      <c r="R831" s="110"/>
      <c r="S831" s="110"/>
      <c r="T831" s="110"/>
      <c r="U831" s="110"/>
      <c r="V831" s="110"/>
      <c r="W831" s="110"/>
      <c r="X831" s="110"/>
      <c r="Y831" s="110"/>
      <c r="Z831" s="110"/>
      <c r="AA831" s="110"/>
      <c r="AB831" s="110"/>
      <c r="AC831" s="110"/>
      <c r="AD831" s="110"/>
    </row>
    <row r="832" spans="1:30" ht="12.75" customHeight="1" x14ac:dyDescent="0.25">
      <c r="A832" s="110"/>
      <c r="B832" s="110"/>
      <c r="C832" s="110"/>
      <c r="D832" s="110"/>
      <c r="E832" s="110"/>
      <c r="F832" s="110"/>
      <c r="G832" s="110"/>
      <c r="H832" s="110"/>
      <c r="I832" s="110"/>
      <c r="J832" s="110"/>
      <c r="K832" s="110"/>
      <c r="L832" s="110"/>
      <c r="M832" s="110"/>
      <c r="N832" s="110"/>
      <c r="O832" s="110"/>
      <c r="P832" s="110"/>
      <c r="Q832" s="110"/>
      <c r="R832" s="110"/>
      <c r="S832" s="110"/>
      <c r="T832" s="110"/>
      <c r="U832" s="110"/>
      <c r="V832" s="110"/>
      <c r="W832" s="110"/>
      <c r="X832" s="110"/>
      <c r="Y832" s="110"/>
      <c r="Z832" s="110"/>
      <c r="AA832" s="110"/>
      <c r="AB832" s="110"/>
      <c r="AC832" s="110"/>
      <c r="AD832" s="110"/>
    </row>
    <row r="833" spans="1:30" ht="12.75" customHeight="1" x14ac:dyDescent="0.25">
      <c r="A833" s="110"/>
      <c r="B833" s="110"/>
      <c r="C833" s="110"/>
      <c r="D833" s="110"/>
      <c r="E833" s="110"/>
      <c r="F833" s="110"/>
      <c r="G833" s="110"/>
      <c r="H833" s="110"/>
      <c r="I833" s="110"/>
      <c r="J833" s="110"/>
      <c r="K833" s="110"/>
      <c r="L833" s="110"/>
      <c r="M833" s="110"/>
      <c r="N833" s="110"/>
      <c r="O833" s="110"/>
      <c r="P833" s="110"/>
      <c r="Q833" s="110"/>
      <c r="R833" s="110"/>
      <c r="S833" s="110"/>
      <c r="T833" s="110"/>
      <c r="U833" s="110"/>
      <c r="V833" s="110"/>
      <c r="W833" s="110"/>
      <c r="X833" s="110"/>
      <c r="Y833" s="110"/>
      <c r="Z833" s="110"/>
      <c r="AA833" s="110"/>
      <c r="AB833" s="110"/>
      <c r="AC833" s="110"/>
      <c r="AD833" s="110"/>
    </row>
    <row r="834" spans="1:30" ht="12.75" customHeight="1" x14ac:dyDescent="0.25">
      <c r="A834" s="110"/>
      <c r="B834" s="110"/>
      <c r="C834" s="110"/>
      <c r="D834" s="110"/>
      <c r="E834" s="110"/>
      <c r="F834" s="110"/>
      <c r="G834" s="110"/>
      <c r="H834" s="110"/>
      <c r="I834" s="110"/>
      <c r="J834" s="110"/>
      <c r="K834" s="110"/>
      <c r="L834" s="110"/>
      <c r="M834" s="110"/>
      <c r="N834" s="110"/>
      <c r="O834" s="110"/>
      <c r="P834" s="110"/>
      <c r="Q834" s="110"/>
      <c r="R834" s="110"/>
      <c r="S834" s="110"/>
      <c r="T834" s="110"/>
      <c r="U834" s="110"/>
      <c r="V834" s="110"/>
      <c r="W834" s="110"/>
      <c r="X834" s="110"/>
      <c r="Y834" s="110"/>
      <c r="Z834" s="110"/>
      <c r="AA834" s="110"/>
      <c r="AB834" s="110"/>
      <c r="AC834" s="110"/>
      <c r="AD834" s="110"/>
    </row>
    <row r="835" spans="1:30" ht="12.75" customHeight="1" x14ac:dyDescent="0.25">
      <c r="A835" s="110"/>
      <c r="B835" s="110"/>
      <c r="C835" s="110"/>
      <c r="D835" s="110"/>
      <c r="E835" s="110"/>
      <c r="F835" s="110"/>
      <c r="G835" s="110"/>
      <c r="H835" s="110"/>
      <c r="I835" s="110"/>
      <c r="J835" s="110"/>
      <c r="K835" s="110"/>
      <c r="L835" s="110"/>
      <c r="M835" s="110"/>
      <c r="N835" s="110"/>
      <c r="O835" s="110"/>
      <c r="P835" s="110"/>
      <c r="Q835" s="110"/>
      <c r="R835" s="110"/>
      <c r="S835" s="110"/>
      <c r="T835" s="110"/>
      <c r="U835" s="110"/>
      <c r="V835" s="110"/>
      <c r="W835" s="110"/>
      <c r="X835" s="110"/>
      <c r="Y835" s="110"/>
      <c r="Z835" s="110"/>
      <c r="AA835" s="110"/>
      <c r="AB835" s="110"/>
      <c r="AC835" s="110"/>
      <c r="AD835" s="110"/>
    </row>
    <row r="836" spans="1:30" ht="12.75" customHeight="1" x14ac:dyDescent="0.25">
      <c r="A836" s="110"/>
      <c r="B836" s="110"/>
      <c r="C836" s="110"/>
      <c r="D836" s="110"/>
      <c r="E836" s="110"/>
      <c r="F836" s="110"/>
      <c r="G836" s="110"/>
      <c r="H836" s="110"/>
      <c r="I836" s="110"/>
      <c r="J836" s="110"/>
      <c r="K836" s="110"/>
      <c r="L836" s="110"/>
      <c r="M836" s="110"/>
      <c r="N836" s="110"/>
      <c r="O836" s="110"/>
      <c r="P836" s="110"/>
      <c r="Q836" s="110"/>
      <c r="R836" s="110"/>
      <c r="S836" s="110"/>
      <c r="T836" s="110"/>
      <c r="U836" s="110"/>
      <c r="V836" s="110"/>
      <c r="W836" s="110"/>
      <c r="X836" s="110"/>
      <c r="Y836" s="110"/>
      <c r="Z836" s="110"/>
      <c r="AA836" s="110"/>
      <c r="AB836" s="110"/>
      <c r="AC836" s="110"/>
      <c r="AD836" s="110"/>
    </row>
    <row r="837" spans="1:30" ht="12.75" customHeight="1" x14ac:dyDescent="0.25">
      <c r="A837" s="110"/>
      <c r="B837" s="110"/>
      <c r="C837" s="110"/>
      <c r="D837" s="110"/>
      <c r="E837" s="110"/>
      <c r="F837" s="110"/>
      <c r="G837" s="110"/>
      <c r="H837" s="110"/>
      <c r="I837" s="110"/>
      <c r="J837" s="110"/>
      <c r="K837" s="110"/>
      <c r="L837" s="110"/>
      <c r="M837" s="110"/>
      <c r="N837" s="110"/>
      <c r="O837" s="110"/>
      <c r="P837" s="110"/>
      <c r="Q837" s="110"/>
      <c r="R837" s="110"/>
      <c r="S837" s="110"/>
      <c r="T837" s="110"/>
      <c r="U837" s="110"/>
      <c r="V837" s="110"/>
      <c r="W837" s="110"/>
      <c r="X837" s="110"/>
      <c r="Y837" s="110"/>
      <c r="Z837" s="110"/>
      <c r="AA837" s="110"/>
      <c r="AB837" s="110"/>
      <c r="AC837" s="110"/>
      <c r="AD837" s="110"/>
    </row>
    <row r="838" spans="1:30" ht="12.75" customHeight="1" x14ac:dyDescent="0.25">
      <c r="A838" s="110"/>
      <c r="B838" s="110"/>
      <c r="C838" s="110"/>
      <c r="D838" s="110"/>
      <c r="E838" s="110"/>
      <c r="F838" s="110"/>
      <c r="G838" s="110"/>
      <c r="H838" s="110"/>
      <c r="I838" s="110"/>
      <c r="J838" s="110"/>
      <c r="K838" s="110"/>
      <c r="L838" s="110"/>
      <c r="M838" s="110"/>
      <c r="N838" s="110"/>
      <c r="O838" s="110"/>
      <c r="P838" s="110"/>
      <c r="Q838" s="110"/>
      <c r="R838" s="110"/>
      <c r="S838" s="110"/>
      <c r="T838" s="110"/>
      <c r="U838" s="110"/>
      <c r="V838" s="110"/>
      <c r="W838" s="110"/>
      <c r="X838" s="110"/>
      <c r="Y838" s="110"/>
      <c r="Z838" s="110"/>
      <c r="AA838" s="110"/>
      <c r="AB838" s="110"/>
      <c r="AC838" s="110"/>
      <c r="AD838" s="110"/>
    </row>
    <row r="839" spans="1:30" ht="12.75" customHeight="1" x14ac:dyDescent="0.25">
      <c r="A839" s="110"/>
      <c r="B839" s="110"/>
      <c r="C839" s="110"/>
      <c r="D839" s="110"/>
      <c r="E839" s="110"/>
      <c r="F839" s="110"/>
      <c r="G839" s="110"/>
      <c r="H839" s="110"/>
      <c r="I839" s="110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</row>
    <row r="840" spans="1:30" ht="12.75" customHeight="1" x14ac:dyDescent="0.25">
      <c r="A840" s="110"/>
      <c r="B840" s="110"/>
      <c r="C840" s="110"/>
      <c r="D840" s="110"/>
      <c r="E840" s="110"/>
      <c r="F840" s="110"/>
      <c r="G840" s="110"/>
      <c r="H840" s="110"/>
      <c r="I840" s="110"/>
      <c r="J840" s="110"/>
      <c r="K840" s="110"/>
      <c r="L840" s="110"/>
      <c r="M840" s="110"/>
      <c r="N840" s="110"/>
      <c r="O840" s="110"/>
      <c r="P840" s="110"/>
      <c r="Q840" s="110"/>
      <c r="R840" s="110"/>
      <c r="S840" s="110"/>
      <c r="T840" s="110"/>
      <c r="U840" s="110"/>
      <c r="V840" s="110"/>
      <c r="W840" s="110"/>
      <c r="X840" s="110"/>
      <c r="Y840" s="110"/>
      <c r="Z840" s="110"/>
      <c r="AA840" s="110"/>
      <c r="AB840" s="110"/>
      <c r="AC840" s="110"/>
      <c r="AD840" s="110"/>
    </row>
    <row r="841" spans="1:30" ht="12.75" customHeight="1" x14ac:dyDescent="0.25">
      <c r="A841" s="110"/>
      <c r="B841" s="110"/>
      <c r="C841" s="110"/>
      <c r="D841" s="110"/>
      <c r="E841" s="110"/>
      <c r="F841" s="110"/>
      <c r="G841" s="110"/>
      <c r="H841" s="110"/>
      <c r="I841" s="110"/>
      <c r="J841" s="110"/>
      <c r="K841" s="110"/>
      <c r="L841" s="110"/>
      <c r="M841" s="110"/>
      <c r="N841" s="110"/>
      <c r="O841" s="110"/>
      <c r="P841" s="110"/>
      <c r="Q841" s="110"/>
      <c r="R841" s="110"/>
      <c r="S841" s="110"/>
      <c r="T841" s="110"/>
      <c r="U841" s="110"/>
      <c r="V841" s="110"/>
      <c r="W841" s="110"/>
      <c r="X841" s="110"/>
      <c r="Y841" s="110"/>
      <c r="Z841" s="110"/>
      <c r="AA841" s="110"/>
      <c r="AB841" s="110"/>
      <c r="AC841" s="110"/>
      <c r="AD841" s="110"/>
    </row>
    <row r="842" spans="1:30" ht="12.75" customHeight="1" x14ac:dyDescent="0.25">
      <c r="A842" s="110"/>
      <c r="B842" s="110"/>
      <c r="C842" s="110"/>
      <c r="D842" s="110"/>
      <c r="E842" s="110"/>
      <c r="F842" s="110"/>
      <c r="G842" s="110"/>
      <c r="H842" s="110"/>
      <c r="I842" s="110"/>
      <c r="J842" s="110"/>
      <c r="K842" s="110"/>
      <c r="L842" s="110"/>
      <c r="M842" s="110"/>
      <c r="N842" s="110"/>
      <c r="O842" s="110"/>
      <c r="P842" s="110"/>
      <c r="Q842" s="110"/>
      <c r="R842" s="110"/>
      <c r="S842" s="110"/>
      <c r="T842" s="110"/>
      <c r="U842" s="110"/>
      <c r="V842" s="110"/>
      <c r="W842" s="110"/>
      <c r="X842" s="110"/>
      <c r="Y842" s="110"/>
      <c r="Z842" s="110"/>
      <c r="AA842" s="110"/>
      <c r="AB842" s="110"/>
      <c r="AC842" s="110"/>
      <c r="AD842" s="110"/>
    </row>
    <row r="843" spans="1:30" ht="12.75" customHeight="1" x14ac:dyDescent="0.25">
      <c r="A843" s="110"/>
      <c r="B843" s="110"/>
      <c r="C843" s="110"/>
      <c r="D843" s="110"/>
      <c r="E843" s="110"/>
      <c r="F843" s="110"/>
      <c r="G843" s="110"/>
      <c r="H843" s="110"/>
      <c r="I843" s="110"/>
      <c r="J843" s="110"/>
      <c r="K843" s="110"/>
      <c r="L843" s="110"/>
      <c r="M843" s="110"/>
      <c r="N843" s="110"/>
      <c r="O843" s="110"/>
      <c r="P843" s="110"/>
      <c r="Q843" s="110"/>
      <c r="R843" s="110"/>
      <c r="S843" s="110"/>
      <c r="T843" s="110"/>
      <c r="U843" s="110"/>
      <c r="V843" s="110"/>
      <c r="W843" s="110"/>
      <c r="X843" s="110"/>
      <c r="Y843" s="110"/>
      <c r="Z843" s="110"/>
      <c r="AA843" s="110"/>
      <c r="AB843" s="110"/>
      <c r="AC843" s="110"/>
      <c r="AD843" s="110"/>
    </row>
    <row r="844" spans="1:30" ht="12.75" customHeight="1" x14ac:dyDescent="0.25">
      <c r="A844" s="110"/>
      <c r="B844" s="110"/>
      <c r="C844" s="110"/>
      <c r="D844" s="110"/>
      <c r="E844" s="110"/>
      <c r="F844" s="110"/>
      <c r="G844" s="110"/>
      <c r="H844" s="110"/>
      <c r="I844" s="110"/>
      <c r="J844" s="110"/>
      <c r="K844" s="110"/>
      <c r="L844" s="110"/>
      <c r="M844" s="110"/>
      <c r="N844" s="110"/>
      <c r="O844" s="110"/>
      <c r="P844" s="110"/>
      <c r="Q844" s="110"/>
      <c r="R844" s="110"/>
      <c r="S844" s="110"/>
      <c r="T844" s="110"/>
      <c r="U844" s="110"/>
      <c r="V844" s="110"/>
      <c r="W844" s="110"/>
      <c r="X844" s="110"/>
      <c r="Y844" s="110"/>
      <c r="Z844" s="110"/>
      <c r="AA844" s="110"/>
      <c r="AB844" s="110"/>
      <c r="AC844" s="110"/>
      <c r="AD844" s="110"/>
    </row>
    <row r="845" spans="1:30" ht="12.75" customHeight="1" x14ac:dyDescent="0.25">
      <c r="A845" s="110"/>
      <c r="B845" s="110"/>
      <c r="C845" s="110"/>
      <c r="D845" s="110"/>
      <c r="E845" s="110"/>
      <c r="F845" s="110"/>
      <c r="G845" s="110"/>
      <c r="H845" s="110"/>
      <c r="I845" s="110"/>
      <c r="J845" s="110"/>
      <c r="K845" s="110"/>
      <c r="L845" s="110"/>
      <c r="M845" s="110"/>
      <c r="N845" s="110"/>
      <c r="O845" s="110"/>
      <c r="P845" s="110"/>
      <c r="Q845" s="110"/>
      <c r="R845" s="110"/>
      <c r="S845" s="110"/>
      <c r="T845" s="110"/>
      <c r="U845" s="110"/>
      <c r="V845" s="110"/>
      <c r="W845" s="110"/>
      <c r="X845" s="110"/>
      <c r="Y845" s="110"/>
      <c r="Z845" s="110"/>
      <c r="AA845" s="110"/>
      <c r="AB845" s="110"/>
      <c r="AC845" s="110"/>
      <c r="AD845" s="110"/>
    </row>
    <row r="846" spans="1:30" ht="12.75" customHeight="1" x14ac:dyDescent="0.25">
      <c r="A846" s="110"/>
      <c r="B846" s="110"/>
      <c r="C846" s="110"/>
      <c r="D846" s="110"/>
      <c r="E846" s="110"/>
      <c r="F846" s="110"/>
      <c r="G846" s="110"/>
      <c r="H846" s="110"/>
      <c r="I846" s="110"/>
      <c r="J846" s="110"/>
      <c r="K846" s="110"/>
      <c r="L846" s="110"/>
      <c r="M846" s="110"/>
      <c r="N846" s="110"/>
      <c r="O846" s="110"/>
      <c r="P846" s="110"/>
      <c r="Q846" s="110"/>
      <c r="R846" s="110"/>
      <c r="S846" s="110"/>
      <c r="T846" s="110"/>
      <c r="U846" s="110"/>
      <c r="V846" s="110"/>
      <c r="W846" s="110"/>
      <c r="X846" s="110"/>
      <c r="Y846" s="110"/>
      <c r="Z846" s="110"/>
      <c r="AA846" s="110"/>
      <c r="AB846" s="110"/>
      <c r="AC846" s="110"/>
      <c r="AD846" s="110"/>
    </row>
    <row r="847" spans="1:30" ht="12.75" customHeight="1" x14ac:dyDescent="0.25">
      <c r="A847" s="110"/>
      <c r="B847" s="110"/>
      <c r="C847" s="110"/>
      <c r="D847" s="110"/>
      <c r="E847" s="110"/>
      <c r="F847" s="110"/>
      <c r="G847" s="110"/>
      <c r="H847" s="110"/>
      <c r="I847" s="110"/>
      <c r="J847" s="110"/>
      <c r="K847" s="110"/>
      <c r="L847" s="110"/>
      <c r="M847" s="110"/>
      <c r="N847" s="110"/>
      <c r="O847" s="110"/>
      <c r="P847" s="110"/>
      <c r="Q847" s="110"/>
      <c r="R847" s="110"/>
      <c r="S847" s="110"/>
      <c r="T847" s="110"/>
      <c r="U847" s="110"/>
      <c r="V847" s="110"/>
      <c r="W847" s="110"/>
      <c r="X847" s="110"/>
      <c r="Y847" s="110"/>
      <c r="Z847" s="110"/>
      <c r="AA847" s="110"/>
      <c r="AB847" s="110"/>
      <c r="AC847" s="110"/>
      <c r="AD847" s="110"/>
    </row>
    <row r="848" spans="1:30" ht="12.75" customHeight="1" x14ac:dyDescent="0.25">
      <c r="A848" s="110"/>
      <c r="B848" s="110"/>
      <c r="C848" s="110"/>
      <c r="D848" s="110"/>
      <c r="E848" s="110"/>
      <c r="F848" s="110"/>
      <c r="G848" s="110"/>
      <c r="H848" s="110"/>
      <c r="I848" s="110"/>
      <c r="J848" s="110"/>
      <c r="K848" s="110"/>
      <c r="L848" s="110"/>
      <c r="M848" s="110"/>
      <c r="N848" s="110"/>
      <c r="O848" s="110"/>
      <c r="P848" s="110"/>
      <c r="Q848" s="110"/>
      <c r="R848" s="110"/>
      <c r="S848" s="110"/>
      <c r="T848" s="110"/>
      <c r="U848" s="110"/>
      <c r="V848" s="110"/>
      <c r="W848" s="110"/>
      <c r="X848" s="110"/>
      <c r="Y848" s="110"/>
      <c r="Z848" s="110"/>
      <c r="AA848" s="110"/>
      <c r="AB848" s="110"/>
      <c r="AC848" s="110"/>
      <c r="AD848" s="110"/>
    </row>
    <row r="849" spans="1:30" ht="12.75" customHeight="1" x14ac:dyDescent="0.25">
      <c r="A849" s="110"/>
      <c r="B849" s="110"/>
      <c r="C849" s="110"/>
      <c r="D849" s="110"/>
      <c r="E849" s="110"/>
      <c r="F849" s="110"/>
      <c r="G849" s="110"/>
      <c r="H849" s="110"/>
      <c r="I849" s="110"/>
      <c r="J849" s="110"/>
      <c r="K849" s="110"/>
      <c r="L849" s="110"/>
      <c r="M849" s="110"/>
      <c r="N849" s="110"/>
      <c r="O849" s="110"/>
      <c r="P849" s="110"/>
      <c r="Q849" s="110"/>
      <c r="R849" s="110"/>
      <c r="S849" s="110"/>
      <c r="T849" s="110"/>
      <c r="U849" s="110"/>
      <c r="V849" s="110"/>
      <c r="W849" s="110"/>
      <c r="X849" s="110"/>
      <c r="Y849" s="110"/>
      <c r="Z849" s="110"/>
      <c r="AA849" s="110"/>
      <c r="AB849" s="110"/>
      <c r="AC849" s="110"/>
      <c r="AD849" s="110"/>
    </row>
    <row r="850" spans="1:30" ht="12.75" customHeight="1" x14ac:dyDescent="0.25">
      <c r="A850" s="110"/>
      <c r="B850" s="110"/>
      <c r="C850" s="110"/>
      <c r="D850" s="110"/>
      <c r="E850" s="110"/>
      <c r="F850" s="110"/>
      <c r="G850" s="110"/>
      <c r="H850" s="110"/>
      <c r="I850" s="110"/>
      <c r="J850" s="110"/>
      <c r="K850" s="110"/>
      <c r="L850" s="110"/>
      <c r="M850" s="110"/>
      <c r="N850" s="110"/>
      <c r="O850" s="110"/>
      <c r="P850" s="110"/>
      <c r="Q850" s="110"/>
      <c r="R850" s="110"/>
      <c r="S850" s="110"/>
      <c r="T850" s="110"/>
      <c r="U850" s="110"/>
      <c r="V850" s="110"/>
      <c r="W850" s="110"/>
      <c r="X850" s="110"/>
      <c r="Y850" s="110"/>
      <c r="Z850" s="110"/>
      <c r="AA850" s="110"/>
      <c r="AB850" s="110"/>
      <c r="AC850" s="110"/>
      <c r="AD850" s="110"/>
    </row>
    <row r="851" spans="1:30" ht="12.75" customHeight="1" x14ac:dyDescent="0.25">
      <c r="A851" s="110"/>
      <c r="B851" s="110"/>
      <c r="C851" s="110"/>
      <c r="D851" s="110"/>
      <c r="E851" s="110"/>
      <c r="F851" s="110"/>
      <c r="G851" s="110"/>
      <c r="H851" s="110"/>
      <c r="I851" s="110"/>
      <c r="J851" s="110"/>
      <c r="K851" s="110"/>
      <c r="L851" s="110"/>
      <c r="M851" s="110"/>
      <c r="N851" s="110"/>
      <c r="O851" s="110"/>
      <c r="P851" s="110"/>
      <c r="Q851" s="110"/>
      <c r="R851" s="110"/>
      <c r="S851" s="110"/>
      <c r="T851" s="110"/>
      <c r="U851" s="110"/>
      <c r="V851" s="110"/>
      <c r="W851" s="110"/>
      <c r="X851" s="110"/>
      <c r="Y851" s="110"/>
      <c r="Z851" s="110"/>
      <c r="AA851" s="110"/>
      <c r="AB851" s="110"/>
      <c r="AC851" s="110"/>
      <c r="AD851" s="110"/>
    </row>
    <row r="852" spans="1:30" ht="12.75" customHeight="1" x14ac:dyDescent="0.25">
      <c r="A852" s="110"/>
      <c r="B852" s="110"/>
      <c r="C852" s="110"/>
      <c r="D852" s="110"/>
      <c r="E852" s="110"/>
      <c r="F852" s="110"/>
      <c r="G852" s="110"/>
      <c r="H852" s="110"/>
      <c r="I852" s="110"/>
      <c r="J852" s="110"/>
      <c r="K852" s="110"/>
      <c r="L852" s="110"/>
      <c r="M852" s="110"/>
      <c r="N852" s="110"/>
      <c r="O852" s="110"/>
      <c r="P852" s="110"/>
      <c r="Q852" s="110"/>
      <c r="R852" s="110"/>
      <c r="S852" s="110"/>
      <c r="T852" s="110"/>
      <c r="U852" s="110"/>
      <c r="V852" s="110"/>
      <c r="W852" s="110"/>
      <c r="X852" s="110"/>
      <c r="Y852" s="110"/>
      <c r="Z852" s="110"/>
      <c r="AA852" s="110"/>
      <c r="AB852" s="110"/>
      <c r="AC852" s="110"/>
      <c r="AD852" s="110"/>
    </row>
    <row r="853" spans="1:30" ht="12.75" customHeight="1" x14ac:dyDescent="0.25">
      <c r="A853" s="110"/>
      <c r="B853" s="110"/>
      <c r="C853" s="110"/>
      <c r="D853" s="110"/>
      <c r="E853" s="110"/>
      <c r="F853" s="110"/>
      <c r="G853" s="110"/>
      <c r="H853" s="110"/>
      <c r="I853" s="110"/>
      <c r="J853" s="110"/>
      <c r="K853" s="110"/>
      <c r="L853" s="110"/>
      <c r="M853" s="110"/>
      <c r="N853" s="110"/>
      <c r="O853" s="110"/>
      <c r="P853" s="110"/>
      <c r="Q853" s="110"/>
      <c r="R853" s="110"/>
      <c r="S853" s="110"/>
      <c r="T853" s="110"/>
      <c r="U853" s="110"/>
      <c r="V853" s="110"/>
      <c r="W853" s="110"/>
      <c r="X853" s="110"/>
      <c r="Y853" s="110"/>
      <c r="Z853" s="110"/>
      <c r="AA853" s="110"/>
      <c r="AB853" s="110"/>
      <c r="AC853" s="110"/>
      <c r="AD853" s="110"/>
    </row>
    <row r="854" spans="1:30" ht="12.75" customHeight="1" x14ac:dyDescent="0.25">
      <c r="A854" s="110"/>
      <c r="B854" s="110"/>
      <c r="C854" s="110"/>
      <c r="D854" s="110"/>
      <c r="E854" s="110"/>
      <c r="F854" s="110"/>
      <c r="G854" s="110"/>
      <c r="H854" s="110"/>
      <c r="I854" s="110"/>
      <c r="J854" s="110"/>
      <c r="K854" s="110"/>
      <c r="L854" s="110"/>
      <c r="M854" s="110"/>
      <c r="N854" s="110"/>
      <c r="O854" s="110"/>
      <c r="P854" s="110"/>
      <c r="Q854" s="110"/>
      <c r="R854" s="110"/>
      <c r="S854" s="110"/>
      <c r="T854" s="110"/>
      <c r="U854" s="110"/>
      <c r="V854" s="110"/>
      <c r="W854" s="110"/>
      <c r="X854" s="110"/>
      <c r="Y854" s="110"/>
      <c r="Z854" s="110"/>
      <c r="AA854" s="110"/>
      <c r="AB854" s="110"/>
      <c r="AC854" s="110"/>
      <c r="AD854" s="110"/>
    </row>
    <row r="855" spans="1:30" ht="12.75" customHeight="1" x14ac:dyDescent="0.25">
      <c r="A855" s="110"/>
      <c r="B855" s="110"/>
      <c r="C855" s="110"/>
      <c r="D855" s="110"/>
      <c r="E855" s="110"/>
      <c r="F855" s="110"/>
      <c r="G855" s="110"/>
      <c r="H855" s="110"/>
      <c r="I855" s="110"/>
      <c r="J855" s="110"/>
      <c r="K855" s="110"/>
      <c r="L855" s="110"/>
      <c r="M855" s="110"/>
      <c r="N855" s="110"/>
      <c r="O855" s="110"/>
      <c r="P855" s="110"/>
      <c r="Q855" s="110"/>
      <c r="R855" s="110"/>
      <c r="S855" s="110"/>
      <c r="T855" s="110"/>
      <c r="U855" s="110"/>
      <c r="V855" s="110"/>
      <c r="W855" s="110"/>
      <c r="X855" s="110"/>
      <c r="Y855" s="110"/>
      <c r="Z855" s="110"/>
      <c r="AA855" s="110"/>
      <c r="AB855" s="110"/>
      <c r="AC855" s="110"/>
      <c r="AD855" s="110"/>
    </row>
    <row r="856" spans="1:30" ht="12.75" customHeight="1" x14ac:dyDescent="0.25">
      <c r="A856" s="110"/>
      <c r="B856" s="110"/>
      <c r="C856" s="110"/>
      <c r="D856" s="110"/>
      <c r="E856" s="110"/>
      <c r="F856" s="110"/>
      <c r="G856" s="110"/>
      <c r="H856" s="110"/>
      <c r="I856" s="110"/>
      <c r="J856" s="110"/>
      <c r="K856" s="110"/>
      <c r="L856" s="110"/>
      <c r="M856" s="110"/>
      <c r="N856" s="110"/>
      <c r="O856" s="110"/>
      <c r="P856" s="110"/>
      <c r="Q856" s="110"/>
      <c r="R856" s="110"/>
      <c r="S856" s="110"/>
      <c r="T856" s="110"/>
      <c r="U856" s="110"/>
      <c r="V856" s="110"/>
      <c r="W856" s="110"/>
      <c r="X856" s="110"/>
      <c r="Y856" s="110"/>
      <c r="Z856" s="110"/>
      <c r="AA856" s="110"/>
      <c r="AB856" s="110"/>
      <c r="AC856" s="110"/>
      <c r="AD856" s="110"/>
    </row>
    <row r="857" spans="1:30" ht="12.75" customHeight="1" x14ac:dyDescent="0.25">
      <c r="A857" s="110"/>
      <c r="B857" s="110"/>
      <c r="C857" s="110"/>
      <c r="D857" s="110"/>
      <c r="E857" s="110"/>
      <c r="F857" s="110"/>
      <c r="G857" s="110"/>
      <c r="H857" s="110"/>
      <c r="I857" s="110"/>
      <c r="J857" s="110"/>
      <c r="K857" s="110"/>
      <c r="L857" s="110"/>
      <c r="M857" s="110"/>
      <c r="N857" s="110"/>
      <c r="O857" s="110"/>
      <c r="P857" s="110"/>
      <c r="Q857" s="110"/>
      <c r="R857" s="110"/>
      <c r="S857" s="110"/>
      <c r="T857" s="110"/>
      <c r="U857" s="110"/>
      <c r="V857" s="110"/>
      <c r="W857" s="110"/>
      <c r="X857" s="110"/>
      <c r="Y857" s="110"/>
      <c r="Z857" s="110"/>
      <c r="AA857" s="110"/>
      <c r="AB857" s="110"/>
      <c r="AC857" s="110"/>
      <c r="AD857" s="110"/>
    </row>
    <row r="858" spans="1:30" ht="12.75" customHeight="1" x14ac:dyDescent="0.25">
      <c r="A858" s="110"/>
      <c r="B858" s="110"/>
      <c r="C858" s="110"/>
      <c r="D858" s="110"/>
      <c r="E858" s="110"/>
      <c r="F858" s="110"/>
      <c r="G858" s="110"/>
      <c r="H858" s="110"/>
      <c r="I858" s="110"/>
      <c r="J858" s="110"/>
      <c r="K858" s="110"/>
      <c r="L858" s="110"/>
      <c r="M858" s="110"/>
      <c r="N858" s="110"/>
      <c r="O858" s="110"/>
      <c r="P858" s="110"/>
      <c r="Q858" s="110"/>
      <c r="R858" s="110"/>
      <c r="S858" s="110"/>
      <c r="T858" s="110"/>
      <c r="U858" s="110"/>
      <c r="V858" s="110"/>
      <c r="W858" s="110"/>
      <c r="X858" s="110"/>
      <c r="Y858" s="110"/>
      <c r="Z858" s="110"/>
      <c r="AA858" s="110"/>
      <c r="AB858" s="110"/>
      <c r="AC858" s="110"/>
      <c r="AD858" s="110"/>
    </row>
    <row r="859" spans="1:30" ht="12.75" customHeight="1" x14ac:dyDescent="0.25">
      <c r="A859" s="110"/>
      <c r="B859" s="110"/>
      <c r="C859" s="110"/>
      <c r="D859" s="110"/>
      <c r="E859" s="110"/>
      <c r="F859" s="110"/>
      <c r="G859" s="110"/>
      <c r="H859" s="110"/>
      <c r="I859" s="110"/>
      <c r="J859" s="110"/>
      <c r="K859" s="110"/>
      <c r="L859" s="110"/>
      <c r="M859" s="110"/>
      <c r="N859" s="110"/>
      <c r="O859" s="110"/>
      <c r="P859" s="110"/>
      <c r="Q859" s="110"/>
      <c r="R859" s="110"/>
      <c r="S859" s="110"/>
      <c r="T859" s="110"/>
      <c r="U859" s="110"/>
      <c r="V859" s="110"/>
      <c r="W859" s="110"/>
      <c r="X859" s="110"/>
      <c r="Y859" s="110"/>
      <c r="Z859" s="110"/>
      <c r="AA859" s="110"/>
      <c r="AB859" s="110"/>
      <c r="AC859" s="110"/>
      <c r="AD859" s="110"/>
    </row>
    <row r="860" spans="1:30" ht="12.75" customHeight="1" x14ac:dyDescent="0.25">
      <c r="A860" s="110"/>
      <c r="B860" s="110"/>
      <c r="C860" s="110"/>
      <c r="D860" s="110"/>
      <c r="E860" s="110"/>
      <c r="F860" s="110"/>
      <c r="G860" s="110"/>
      <c r="H860" s="110"/>
      <c r="I860" s="110"/>
      <c r="J860" s="110"/>
      <c r="K860" s="110"/>
      <c r="L860" s="110"/>
      <c r="M860" s="110"/>
      <c r="N860" s="110"/>
      <c r="O860" s="110"/>
      <c r="P860" s="110"/>
      <c r="Q860" s="110"/>
      <c r="R860" s="110"/>
      <c r="S860" s="110"/>
      <c r="T860" s="110"/>
      <c r="U860" s="110"/>
      <c r="V860" s="110"/>
      <c r="W860" s="110"/>
      <c r="X860" s="110"/>
      <c r="Y860" s="110"/>
      <c r="Z860" s="110"/>
      <c r="AA860" s="110"/>
      <c r="AB860" s="110"/>
      <c r="AC860" s="110"/>
      <c r="AD860" s="110"/>
    </row>
    <row r="861" spans="1:30" ht="12.75" customHeight="1" x14ac:dyDescent="0.25">
      <c r="A861" s="110"/>
      <c r="B861" s="110"/>
      <c r="C861" s="110"/>
      <c r="D861" s="110"/>
      <c r="E861" s="110"/>
      <c r="F861" s="110"/>
      <c r="G861" s="110"/>
      <c r="H861" s="110"/>
      <c r="I861" s="110"/>
      <c r="J861" s="110"/>
      <c r="K861" s="110"/>
      <c r="L861" s="110"/>
      <c r="M861" s="110"/>
      <c r="N861" s="110"/>
      <c r="O861" s="110"/>
      <c r="P861" s="110"/>
      <c r="Q861" s="110"/>
      <c r="R861" s="110"/>
      <c r="S861" s="110"/>
      <c r="T861" s="110"/>
      <c r="U861" s="110"/>
      <c r="V861" s="110"/>
      <c r="W861" s="110"/>
      <c r="X861" s="110"/>
      <c r="Y861" s="110"/>
      <c r="Z861" s="110"/>
      <c r="AA861" s="110"/>
      <c r="AB861" s="110"/>
      <c r="AC861" s="110"/>
      <c r="AD861" s="110"/>
    </row>
    <row r="862" spans="1:30" ht="12.75" customHeight="1" x14ac:dyDescent="0.25">
      <c r="A862" s="110"/>
      <c r="B862" s="110"/>
      <c r="C862" s="110"/>
      <c r="D862" s="110"/>
      <c r="E862" s="110"/>
      <c r="F862" s="110"/>
      <c r="G862" s="110"/>
      <c r="H862" s="110"/>
      <c r="I862" s="110"/>
      <c r="J862" s="110"/>
      <c r="K862" s="110"/>
      <c r="L862" s="110"/>
      <c r="M862" s="110"/>
      <c r="N862" s="110"/>
      <c r="O862" s="110"/>
      <c r="P862" s="110"/>
      <c r="Q862" s="110"/>
      <c r="R862" s="110"/>
      <c r="S862" s="110"/>
      <c r="T862" s="110"/>
      <c r="U862" s="110"/>
      <c r="V862" s="110"/>
      <c r="W862" s="110"/>
      <c r="X862" s="110"/>
      <c r="Y862" s="110"/>
      <c r="Z862" s="110"/>
      <c r="AA862" s="110"/>
      <c r="AB862" s="110"/>
      <c r="AC862" s="110"/>
      <c r="AD862" s="110"/>
    </row>
    <row r="863" spans="1:30" ht="12.75" customHeight="1" x14ac:dyDescent="0.25">
      <c r="A863" s="110"/>
      <c r="B863" s="110"/>
      <c r="C863" s="110"/>
      <c r="D863" s="110"/>
      <c r="E863" s="110"/>
      <c r="F863" s="110"/>
      <c r="G863" s="110"/>
      <c r="H863" s="110"/>
      <c r="I863" s="110"/>
      <c r="J863" s="110"/>
      <c r="K863" s="110"/>
      <c r="L863" s="110"/>
      <c r="M863" s="110"/>
      <c r="N863" s="110"/>
      <c r="O863" s="110"/>
      <c r="P863" s="110"/>
      <c r="Q863" s="110"/>
      <c r="R863" s="110"/>
      <c r="S863" s="110"/>
      <c r="T863" s="110"/>
      <c r="U863" s="110"/>
      <c r="V863" s="110"/>
      <c r="W863" s="110"/>
      <c r="X863" s="110"/>
      <c r="Y863" s="110"/>
      <c r="Z863" s="110"/>
      <c r="AA863" s="110"/>
      <c r="AB863" s="110"/>
      <c r="AC863" s="110"/>
      <c r="AD863" s="110"/>
    </row>
    <row r="864" spans="1:30" ht="12.75" customHeight="1" x14ac:dyDescent="0.25">
      <c r="A864" s="110"/>
      <c r="B864" s="110"/>
      <c r="C864" s="110"/>
      <c r="D864" s="110"/>
      <c r="E864" s="110"/>
      <c r="F864" s="110"/>
      <c r="G864" s="110"/>
      <c r="H864" s="110"/>
      <c r="I864" s="110"/>
      <c r="J864" s="110"/>
      <c r="K864" s="110"/>
      <c r="L864" s="110"/>
      <c r="M864" s="110"/>
      <c r="N864" s="110"/>
      <c r="O864" s="110"/>
      <c r="P864" s="110"/>
      <c r="Q864" s="110"/>
      <c r="R864" s="110"/>
      <c r="S864" s="110"/>
      <c r="T864" s="110"/>
      <c r="U864" s="110"/>
      <c r="V864" s="110"/>
      <c r="W864" s="110"/>
      <c r="X864" s="110"/>
      <c r="Y864" s="110"/>
      <c r="Z864" s="110"/>
      <c r="AA864" s="110"/>
      <c r="AB864" s="110"/>
      <c r="AC864" s="110"/>
      <c r="AD864" s="110"/>
    </row>
    <row r="865" spans="1:30" ht="12.75" customHeight="1" x14ac:dyDescent="0.25">
      <c r="A865" s="110"/>
      <c r="B865" s="110"/>
      <c r="C865" s="110"/>
      <c r="D865" s="110"/>
      <c r="E865" s="110"/>
      <c r="F865" s="110"/>
      <c r="G865" s="110"/>
      <c r="H865" s="110"/>
      <c r="I865" s="110"/>
      <c r="J865" s="110"/>
      <c r="K865" s="110"/>
      <c r="L865" s="110"/>
      <c r="M865" s="110"/>
      <c r="N865" s="110"/>
      <c r="O865" s="110"/>
      <c r="P865" s="110"/>
      <c r="Q865" s="110"/>
      <c r="R865" s="110"/>
      <c r="S865" s="110"/>
      <c r="T865" s="110"/>
      <c r="U865" s="110"/>
      <c r="V865" s="110"/>
      <c r="W865" s="110"/>
      <c r="X865" s="110"/>
      <c r="Y865" s="110"/>
      <c r="Z865" s="110"/>
      <c r="AA865" s="110"/>
      <c r="AB865" s="110"/>
      <c r="AC865" s="110"/>
      <c r="AD865" s="110"/>
    </row>
    <row r="866" spans="1:30" ht="12.75" customHeight="1" x14ac:dyDescent="0.25">
      <c r="A866" s="110"/>
      <c r="B866" s="110"/>
      <c r="C866" s="110"/>
      <c r="D866" s="110"/>
      <c r="E866" s="110"/>
      <c r="F866" s="110"/>
      <c r="G866" s="110"/>
      <c r="H866" s="110"/>
      <c r="I866" s="110"/>
      <c r="J866" s="110"/>
      <c r="K866" s="110"/>
      <c r="L866" s="110"/>
      <c r="M866" s="110"/>
      <c r="N866" s="110"/>
      <c r="O866" s="110"/>
      <c r="P866" s="110"/>
      <c r="Q866" s="110"/>
      <c r="R866" s="110"/>
      <c r="S866" s="110"/>
      <c r="T866" s="110"/>
      <c r="U866" s="110"/>
      <c r="V866" s="110"/>
      <c r="W866" s="110"/>
      <c r="X866" s="110"/>
      <c r="Y866" s="110"/>
      <c r="Z866" s="110"/>
      <c r="AA866" s="110"/>
      <c r="AB866" s="110"/>
      <c r="AC866" s="110"/>
      <c r="AD866" s="110"/>
    </row>
    <row r="867" spans="1:30" ht="12.75" customHeight="1" x14ac:dyDescent="0.25">
      <c r="A867" s="110"/>
      <c r="B867" s="110"/>
      <c r="C867" s="110"/>
      <c r="D867" s="110"/>
      <c r="E867" s="110"/>
      <c r="F867" s="110"/>
      <c r="G867" s="110"/>
      <c r="H867" s="110"/>
      <c r="I867" s="110"/>
      <c r="J867" s="110"/>
      <c r="K867" s="110"/>
      <c r="L867" s="110"/>
      <c r="M867" s="110"/>
      <c r="N867" s="110"/>
      <c r="O867" s="110"/>
      <c r="P867" s="110"/>
      <c r="Q867" s="110"/>
      <c r="R867" s="110"/>
      <c r="S867" s="110"/>
      <c r="T867" s="110"/>
      <c r="U867" s="110"/>
      <c r="V867" s="110"/>
      <c r="W867" s="110"/>
      <c r="X867" s="110"/>
      <c r="Y867" s="110"/>
      <c r="Z867" s="110"/>
      <c r="AA867" s="110"/>
      <c r="AB867" s="110"/>
      <c r="AC867" s="110"/>
      <c r="AD867" s="110"/>
    </row>
    <row r="868" spans="1:30" ht="12.75" customHeight="1" x14ac:dyDescent="0.25">
      <c r="A868" s="110"/>
      <c r="B868" s="110"/>
      <c r="C868" s="110"/>
      <c r="D868" s="110"/>
      <c r="E868" s="110"/>
      <c r="F868" s="110"/>
      <c r="G868" s="110"/>
      <c r="H868" s="110"/>
      <c r="I868" s="110"/>
      <c r="J868" s="110"/>
      <c r="K868" s="110"/>
      <c r="L868" s="110"/>
      <c r="M868" s="110"/>
      <c r="N868" s="110"/>
      <c r="O868" s="110"/>
      <c r="P868" s="110"/>
      <c r="Q868" s="110"/>
      <c r="R868" s="110"/>
      <c r="S868" s="110"/>
      <c r="T868" s="110"/>
      <c r="U868" s="110"/>
      <c r="V868" s="110"/>
      <c r="W868" s="110"/>
      <c r="X868" s="110"/>
      <c r="Y868" s="110"/>
      <c r="Z868" s="110"/>
      <c r="AA868" s="110"/>
      <c r="AB868" s="110"/>
      <c r="AC868" s="110"/>
      <c r="AD868" s="110"/>
    </row>
    <row r="869" spans="1:30" ht="12.75" customHeight="1" x14ac:dyDescent="0.25">
      <c r="A869" s="110"/>
      <c r="B869" s="110"/>
      <c r="C869" s="110"/>
      <c r="D869" s="110"/>
      <c r="E869" s="110"/>
      <c r="F869" s="110"/>
      <c r="G869" s="110"/>
      <c r="H869" s="110"/>
      <c r="I869" s="110"/>
      <c r="J869" s="110"/>
      <c r="K869" s="110"/>
      <c r="L869" s="110"/>
      <c r="M869" s="110"/>
      <c r="N869" s="110"/>
      <c r="O869" s="110"/>
      <c r="P869" s="110"/>
      <c r="Q869" s="110"/>
      <c r="R869" s="110"/>
      <c r="S869" s="110"/>
      <c r="T869" s="110"/>
      <c r="U869" s="110"/>
      <c r="V869" s="110"/>
      <c r="W869" s="110"/>
      <c r="X869" s="110"/>
      <c r="Y869" s="110"/>
      <c r="Z869" s="110"/>
      <c r="AA869" s="110"/>
      <c r="AB869" s="110"/>
      <c r="AC869" s="110"/>
      <c r="AD869" s="110"/>
    </row>
    <row r="870" spans="1:30" ht="12.75" customHeight="1" x14ac:dyDescent="0.25">
      <c r="A870" s="110"/>
      <c r="B870" s="110"/>
      <c r="C870" s="110"/>
      <c r="D870" s="110"/>
      <c r="E870" s="110"/>
      <c r="F870" s="110"/>
      <c r="G870" s="110"/>
      <c r="H870" s="110"/>
      <c r="I870" s="110"/>
      <c r="J870" s="110"/>
      <c r="K870" s="110"/>
      <c r="L870" s="110"/>
      <c r="M870" s="110"/>
      <c r="N870" s="110"/>
      <c r="O870" s="110"/>
      <c r="P870" s="110"/>
      <c r="Q870" s="110"/>
      <c r="R870" s="110"/>
      <c r="S870" s="110"/>
      <c r="T870" s="110"/>
      <c r="U870" s="110"/>
      <c r="V870" s="110"/>
      <c r="W870" s="110"/>
      <c r="X870" s="110"/>
      <c r="Y870" s="110"/>
      <c r="Z870" s="110"/>
      <c r="AA870" s="110"/>
      <c r="AB870" s="110"/>
      <c r="AC870" s="110"/>
      <c r="AD870" s="110"/>
    </row>
    <row r="871" spans="1:30" ht="12.75" customHeight="1" x14ac:dyDescent="0.25">
      <c r="A871" s="110"/>
      <c r="B871" s="110"/>
      <c r="C871" s="110"/>
      <c r="D871" s="110"/>
      <c r="E871" s="110"/>
      <c r="F871" s="110"/>
      <c r="G871" s="110"/>
      <c r="H871" s="110"/>
      <c r="I871" s="110"/>
      <c r="J871" s="110"/>
      <c r="K871" s="110"/>
      <c r="L871" s="110"/>
      <c r="M871" s="110"/>
      <c r="N871" s="110"/>
      <c r="O871" s="110"/>
      <c r="P871" s="110"/>
      <c r="Q871" s="110"/>
      <c r="R871" s="110"/>
      <c r="S871" s="110"/>
      <c r="T871" s="110"/>
      <c r="U871" s="110"/>
      <c r="V871" s="110"/>
      <c r="W871" s="110"/>
      <c r="X871" s="110"/>
      <c r="Y871" s="110"/>
      <c r="Z871" s="110"/>
      <c r="AA871" s="110"/>
      <c r="AB871" s="110"/>
      <c r="AC871" s="110"/>
      <c r="AD871" s="110"/>
    </row>
    <row r="872" spans="1:30" ht="12.75" customHeight="1" x14ac:dyDescent="0.25">
      <c r="A872" s="110"/>
      <c r="B872" s="110"/>
      <c r="C872" s="110"/>
      <c r="D872" s="110"/>
      <c r="E872" s="110"/>
      <c r="F872" s="110"/>
      <c r="G872" s="110"/>
      <c r="H872" s="110"/>
      <c r="I872" s="110"/>
      <c r="J872" s="110"/>
      <c r="K872" s="110"/>
      <c r="L872" s="110"/>
      <c r="M872" s="110"/>
      <c r="N872" s="110"/>
      <c r="O872" s="110"/>
      <c r="P872" s="110"/>
      <c r="Q872" s="110"/>
      <c r="R872" s="110"/>
      <c r="S872" s="110"/>
      <c r="T872" s="110"/>
      <c r="U872" s="110"/>
      <c r="V872" s="110"/>
      <c r="W872" s="110"/>
      <c r="X872" s="110"/>
      <c r="Y872" s="110"/>
      <c r="Z872" s="110"/>
      <c r="AA872" s="110"/>
      <c r="AB872" s="110"/>
      <c r="AC872" s="110"/>
      <c r="AD872" s="110"/>
    </row>
    <row r="873" spans="1:30" ht="12.75" customHeight="1" x14ac:dyDescent="0.25">
      <c r="A873" s="110"/>
      <c r="B873" s="110"/>
      <c r="C873" s="110"/>
      <c r="D873" s="110"/>
      <c r="E873" s="110"/>
      <c r="F873" s="110"/>
      <c r="G873" s="110"/>
      <c r="H873" s="110"/>
      <c r="I873" s="110"/>
      <c r="J873" s="110"/>
      <c r="K873" s="110"/>
      <c r="L873" s="110"/>
      <c r="M873" s="110"/>
      <c r="N873" s="110"/>
      <c r="O873" s="110"/>
      <c r="P873" s="110"/>
      <c r="Q873" s="110"/>
      <c r="R873" s="110"/>
      <c r="S873" s="110"/>
      <c r="T873" s="110"/>
      <c r="U873" s="110"/>
      <c r="V873" s="110"/>
      <c r="W873" s="110"/>
      <c r="X873" s="110"/>
      <c r="Y873" s="110"/>
      <c r="Z873" s="110"/>
      <c r="AA873" s="110"/>
      <c r="AB873" s="110"/>
      <c r="AC873" s="110"/>
      <c r="AD873" s="110"/>
    </row>
    <row r="874" spans="1:30" ht="12.75" customHeight="1" x14ac:dyDescent="0.25">
      <c r="A874" s="110"/>
      <c r="B874" s="110"/>
      <c r="C874" s="110"/>
      <c r="D874" s="110"/>
      <c r="E874" s="110"/>
      <c r="F874" s="110"/>
      <c r="G874" s="110"/>
      <c r="H874" s="110"/>
      <c r="I874" s="110"/>
      <c r="J874" s="110"/>
      <c r="K874" s="110"/>
      <c r="L874" s="110"/>
      <c r="M874" s="110"/>
      <c r="N874" s="110"/>
      <c r="O874" s="110"/>
      <c r="P874" s="110"/>
      <c r="Q874" s="110"/>
      <c r="R874" s="110"/>
      <c r="S874" s="110"/>
      <c r="T874" s="110"/>
      <c r="U874" s="110"/>
      <c r="V874" s="110"/>
      <c r="W874" s="110"/>
      <c r="X874" s="110"/>
      <c r="Y874" s="110"/>
      <c r="Z874" s="110"/>
      <c r="AA874" s="110"/>
      <c r="AB874" s="110"/>
      <c r="AC874" s="110"/>
      <c r="AD874" s="110"/>
    </row>
    <row r="875" spans="1:30" ht="12.75" customHeight="1" x14ac:dyDescent="0.25">
      <c r="A875" s="110"/>
      <c r="B875" s="110"/>
      <c r="C875" s="110"/>
      <c r="D875" s="110"/>
      <c r="E875" s="110"/>
      <c r="F875" s="110"/>
      <c r="G875" s="110"/>
      <c r="H875" s="110"/>
      <c r="I875" s="110"/>
      <c r="J875" s="110"/>
      <c r="K875" s="110"/>
      <c r="L875" s="110"/>
      <c r="M875" s="110"/>
      <c r="N875" s="110"/>
      <c r="O875" s="110"/>
      <c r="P875" s="110"/>
      <c r="Q875" s="110"/>
      <c r="R875" s="110"/>
      <c r="S875" s="110"/>
      <c r="T875" s="110"/>
      <c r="U875" s="110"/>
      <c r="V875" s="110"/>
      <c r="W875" s="110"/>
      <c r="X875" s="110"/>
      <c r="Y875" s="110"/>
      <c r="Z875" s="110"/>
      <c r="AA875" s="110"/>
      <c r="AB875" s="110"/>
      <c r="AC875" s="110"/>
      <c r="AD875" s="110"/>
    </row>
    <row r="876" spans="1:30" ht="12.75" customHeight="1" x14ac:dyDescent="0.25">
      <c r="A876" s="110"/>
      <c r="B876" s="110"/>
      <c r="C876" s="110"/>
      <c r="D876" s="110"/>
      <c r="E876" s="110"/>
      <c r="F876" s="110"/>
      <c r="G876" s="110"/>
      <c r="H876" s="110"/>
      <c r="I876" s="110"/>
      <c r="J876" s="110"/>
      <c r="K876" s="110"/>
      <c r="L876" s="110"/>
      <c r="M876" s="110"/>
      <c r="N876" s="110"/>
      <c r="O876" s="110"/>
      <c r="P876" s="110"/>
      <c r="Q876" s="110"/>
      <c r="R876" s="110"/>
      <c r="S876" s="110"/>
      <c r="T876" s="110"/>
      <c r="U876" s="110"/>
      <c r="V876" s="110"/>
      <c r="W876" s="110"/>
      <c r="X876" s="110"/>
      <c r="Y876" s="110"/>
      <c r="Z876" s="110"/>
      <c r="AA876" s="110"/>
      <c r="AB876" s="110"/>
      <c r="AC876" s="110"/>
      <c r="AD876" s="110"/>
    </row>
    <row r="877" spans="1:30" ht="12.75" customHeight="1" x14ac:dyDescent="0.25">
      <c r="A877" s="110"/>
      <c r="B877" s="110"/>
      <c r="C877" s="110"/>
      <c r="D877" s="110"/>
      <c r="E877" s="110"/>
      <c r="F877" s="110"/>
      <c r="G877" s="110"/>
      <c r="H877" s="110"/>
      <c r="I877" s="110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</row>
    <row r="878" spans="1:30" ht="12.75" customHeight="1" x14ac:dyDescent="0.25">
      <c r="A878" s="110"/>
      <c r="B878" s="110"/>
      <c r="C878" s="110"/>
      <c r="D878" s="110"/>
      <c r="E878" s="110"/>
      <c r="F878" s="110"/>
      <c r="G878" s="110"/>
      <c r="H878" s="110"/>
      <c r="I878" s="110"/>
      <c r="J878" s="110"/>
      <c r="K878" s="110"/>
      <c r="L878" s="110"/>
      <c r="M878" s="110"/>
      <c r="N878" s="110"/>
      <c r="O878" s="110"/>
      <c r="P878" s="110"/>
      <c r="Q878" s="110"/>
      <c r="R878" s="110"/>
      <c r="S878" s="110"/>
      <c r="T878" s="110"/>
      <c r="U878" s="110"/>
      <c r="V878" s="110"/>
      <c r="W878" s="110"/>
      <c r="X878" s="110"/>
      <c r="Y878" s="110"/>
      <c r="Z878" s="110"/>
      <c r="AA878" s="110"/>
      <c r="AB878" s="110"/>
      <c r="AC878" s="110"/>
      <c r="AD878" s="110"/>
    </row>
    <row r="879" spans="1:30" ht="12.75" customHeight="1" x14ac:dyDescent="0.25">
      <c r="A879" s="110"/>
      <c r="B879" s="110"/>
      <c r="C879" s="110"/>
      <c r="D879" s="110"/>
      <c r="E879" s="110"/>
      <c r="F879" s="110"/>
      <c r="G879" s="110"/>
      <c r="H879" s="110"/>
      <c r="I879" s="110"/>
      <c r="J879" s="110"/>
      <c r="K879" s="110"/>
      <c r="L879" s="110"/>
      <c r="M879" s="110"/>
      <c r="N879" s="110"/>
      <c r="O879" s="110"/>
      <c r="P879" s="110"/>
      <c r="Q879" s="110"/>
      <c r="R879" s="110"/>
      <c r="S879" s="110"/>
      <c r="T879" s="110"/>
      <c r="U879" s="110"/>
      <c r="V879" s="110"/>
      <c r="W879" s="110"/>
      <c r="X879" s="110"/>
      <c r="Y879" s="110"/>
      <c r="Z879" s="110"/>
      <c r="AA879" s="110"/>
      <c r="AB879" s="110"/>
      <c r="AC879" s="110"/>
      <c r="AD879" s="110"/>
    </row>
    <row r="880" spans="1:30" ht="12.75" customHeight="1" x14ac:dyDescent="0.25">
      <c r="A880" s="110"/>
      <c r="B880" s="110"/>
      <c r="C880" s="110"/>
      <c r="D880" s="110"/>
      <c r="E880" s="110"/>
      <c r="F880" s="110"/>
      <c r="G880" s="110"/>
      <c r="H880" s="110"/>
      <c r="I880" s="110"/>
      <c r="J880" s="110"/>
      <c r="K880" s="110"/>
      <c r="L880" s="110"/>
      <c r="M880" s="110"/>
      <c r="N880" s="110"/>
      <c r="O880" s="110"/>
      <c r="P880" s="110"/>
      <c r="Q880" s="110"/>
      <c r="R880" s="110"/>
      <c r="S880" s="110"/>
      <c r="T880" s="110"/>
      <c r="U880" s="110"/>
      <c r="V880" s="110"/>
      <c r="W880" s="110"/>
      <c r="X880" s="110"/>
      <c r="Y880" s="110"/>
      <c r="Z880" s="110"/>
      <c r="AA880" s="110"/>
      <c r="AB880" s="110"/>
      <c r="AC880" s="110"/>
      <c r="AD880" s="110"/>
    </row>
    <row r="881" spans="1:30" ht="12.75" customHeight="1" x14ac:dyDescent="0.25">
      <c r="A881" s="110"/>
      <c r="B881" s="110"/>
      <c r="C881" s="110"/>
      <c r="D881" s="110"/>
      <c r="E881" s="110"/>
      <c r="F881" s="110"/>
      <c r="G881" s="110"/>
      <c r="H881" s="110"/>
      <c r="I881" s="110"/>
      <c r="J881" s="110"/>
      <c r="K881" s="110"/>
      <c r="L881" s="110"/>
      <c r="M881" s="110"/>
      <c r="N881" s="110"/>
      <c r="O881" s="110"/>
      <c r="P881" s="110"/>
      <c r="Q881" s="110"/>
      <c r="R881" s="110"/>
      <c r="S881" s="110"/>
      <c r="T881" s="110"/>
      <c r="U881" s="110"/>
      <c r="V881" s="110"/>
      <c r="W881" s="110"/>
      <c r="X881" s="110"/>
      <c r="Y881" s="110"/>
      <c r="Z881" s="110"/>
      <c r="AA881" s="110"/>
      <c r="AB881" s="110"/>
      <c r="AC881" s="110"/>
      <c r="AD881" s="110"/>
    </row>
    <row r="882" spans="1:30" ht="12.75" customHeight="1" x14ac:dyDescent="0.25">
      <c r="A882" s="110"/>
      <c r="B882" s="110"/>
      <c r="C882" s="110"/>
      <c r="D882" s="110"/>
      <c r="E882" s="110"/>
      <c r="F882" s="110"/>
      <c r="G882" s="110"/>
      <c r="H882" s="110"/>
      <c r="I882" s="110"/>
      <c r="J882" s="110"/>
      <c r="K882" s="110"/>
      <c r="L882" s="110"/>
      <c r="M882" s="110"/>
      <c r="N882" s="110"/>
      <c r="O882" s="110"/>
      <c r="P882" s="110"/>
      <c r="Q882" s="110"/>
      <c r="R882" s="110"/>
      <c r="S882" s="110"/>
      <c r="T882" s="110"/>
      <c r="U882" s="110"/>
      <c r="V882" s="110"/>
      <c r="W882" s="110"/>
      <c r="X882" s="110"/>
      <c r="Y882" s="110"/>
      <c r="Z882" s="110"/>
      <c r="AA882" s="110"/>
      <c r="AB882" s="110"/>
      <c r="AC882" s="110"/>
      <c r="AD882" s="110"/>
    </row>
    <row r="883" spans="1:30" ht="12.75" customHeight="1" x14ac:dyDescent="0.25">
      <c r="A883" s="110"/>
      <c r="B883" s="110"/>
      <c r="C883" s="110"/>
      <c r="D883" s="110"/>
      <c r="E883" s="110"/>
      <c r="F883" s="110"/>
      <c r="G883" s="110"/>
      <c r="H883" s="110"/>
      <c r="I883" s="110"/>
      <c r="J883" s="110"/>
      <c r="K883" s="110"/>
      <c r="L883" s="110"/>
      <c r="M883" s="110"/>
      <c r="N883" s="110"/>
      <c r="O883" s="110"/>
      <c r="P883" s="110"/>
      <c r="Q883" s="110"/>
      <c r="R883" s="110"/>
      <c r="S883" s="110"/>
      <c r="T883" s="110"/>
      <c r="U883" s="110"/>
      <c r="V883" s="110"/>
      <c r="W883" s="110"/>
      <c r="X883" s="110"/>
      <c r="Y883" s="110"/>
      <c r="Z883" s="110"/>
      <c r="AA883" s="110"/>
      <c r="AB883" s="110"/>
      <c r="AC883" s="110"/>
      <c r="AD883" s="110"/>
    </row>
    <row r="884" spans="1:30" ht="12.75" customHeight="1" x14ac:dyDescent="0.25">
      <c r="A884" s="110"/>
      <c r="B884" s="110"/>
      <c r="C884" s="110"/>
      <c r="D884" s="110"/>
      <c r="E884" s="110"/>
      <c r="F884" s="110"/>
      <c r="G884" s="110"/>
      <c r="H884" s="110"/>
      <c r="I884" s="110"/>
      <c r="J884" s="110"/>
      <c r="K884" s="110"/>
      <c r="L884" s="110"/>
      <c r="M884" s="110"/>
      <c r="N884" s="110"/>
      <c r="O884" s="110"/>
      <c r="P884" s="110"/>
      <c r="Q884" s="110"/>
      <c r="R884" s="110"/>
      <c r="S884" s="110"/>
      <c r="T884" s="110"/>
      <c r="U884" s="110"/>
      <c r="V884" s="110"/>
      <c r="W884" s="110"/>
      <c r="X884" s="110"/>
      <c r="Y884" s="110"/>
      <c r="Z884" s="110"/>
      <c r="AA884" s="110"/>
      <c r="AB884" s="110"/>
      <c r="AC884" s="110"/>
      <c r="AD884" s="110"/>
    </row>
    <row r="885" spans="1:30" ht="12.75" customHeight="1" x14ac:dyDescent="0.25">
      <c r="A885" s="110"/>
      <c r="B885" s="110"/>
      <c r="C885" s="110"/>
      <c r="D885" s="110"/>
      <c r="E885" s="110"/>
      <c r="F885" s="110"/>
      <c r="G885" s="110"/>
      <c r="H885" s="110"/>
      <c r="I885" s="110"/>
      <c r="J885" s="110"/>
      <c r="K885" s="110"/>
      <c r="L885" s="110"/>
      <c r="M885" s="110"/>
      <c r="N885" s="110"/>
      <c r="O885" s="110"/>
      <c r="P885" s="110"/>
      <c r="Q885" s="110"/>
      <c r="R885" s="110"/>
      <c r="S885" s="110"/>
      <c r="T885" s="110"/>
      <c r="U885" s="110"/>
      <c r="V885" s="110"/>
      <c r="W885" s="110"/>
      <c r="X885" s="110"/>
      <c r="Y885" s="110"/>
      <c r="Z885" s="110"/>
      <c r="AA885" s="110"/>
      <c r="AB885" s="110"/>
      <c r="AC885" s="110"/>
      <c r="AD885" s="110"/>
    </row>
    <row r="886" spans="1:30" ht="12.75" customHeight="1" x14ac:dyDescent="0.25">
      <c r="A886" s="110"/>
      <c r="B886" s="110"/>
      <c r="C886" s="110"/>
      <c r="D886" s="110"/>
      <c r="E886" s="110"/>
      <c r="F886" s="110"/>
      <c r="G886" s="110"/>
      <c r="H886" s="110"/>
      <c r="I886" s="110"/>
      <c r="J886" s="110"/>
      <c r="K886" s="110"/>
      <c r="L886" s="110"/>
      <c r="M886" s="110"/>
      <c r="N886" s="110"/>
      <c r="O886" s="110"/>
      <c r="P886" s="110"/>
      <c r="Q886" s="110"/>
      <c r="R886" s="110"/>
      <c r="S886" s="110"/>
      <c r="T886" s="110"/>
      <c r="U886" s="110"/>
      <c r="V886" s="110"/>
      <c r="W886" s="110"/>
      <c r="X886" s="110"/>
      <c r="Y886" s="110"/>
      <c r="Z886" s="110"/>
      <c r="AA886" s="110"/>
      <c r="AB886" s="110"/>
      <c r="AC886" s="110"/>
      <c r="AD886" s="110"/>
    </row>
    <row r="887" spans="1:30" ht="12.75" customHeight="1" x14ac:dyDescent="0.25">
      <c r="A887" s="110"/>
      <c r="B887" s="110"/>
      <c r="C887" s="110"/>
      <c r="D887" s="110"/>
      <c r="E887" s="110"/>
      <c r="F887" s="110"/>
      <c r="G887" s="110"/>
      <c r="H887" s="110"/>
      <c r="I887" s="110"/>
      <c r="J887" s="110"/>
      <c r="K887" s="110"/>
      <c r="L887" s="110"/>
      <c r="M887" s="110"/>
      <c r="N887" s="110"/>
      <c r="O887" s="110"/>
      <c r="P887" s="110"/>
      <c r="Q887" s="110"/>
      <c r="R887" s="110"/>
      <c r="S887" s="110"/>
      <c r="T887" s="110"/>
      <c r="U887" s="110"/>
      <c r="V887" s="110"/>
      <c r="W887" s="110"/>
      <c r="X887" s="110"/>
      <c r="Y887" s="110"/>
      <c r="Z887" s="110"/>
      <c r="AA887" s="110"/>
      <c r="AB887" s="110"/>
      <c r="AC887" s="110"/>
      <c r="AD887" s="110"/>
    </row>
    <row r="888" spans="1:30" ht="12.75" customHeight="1" x14ac:dyDescent="0.25">
      <c r="A888" s="110"/>
      <c r="B888" s="110"/>
      <c r="C888" s="110"/>
      <c r="D888" s="110"/>
      <c r="E888" s="110"/>
      <c r="F888" s="110"/>
      <c r="G888" s="110"/>
      <c r="H888" s="110"/>
      <c r="I888" s="110"/>
      <c r="J888" s="110"/>
      <c r="K888" s="110"/>
      <c r="L888" s="110"/>
      <c r="M888" s="110"/>
      <c r="N888" s="110"/>
      <c r="O888" s="110"/>
      <c r="P888" s="110"/>
      <c r="Q888" s="110"/>
      <c r="R888" s="110"/>
      <c r="S888" s="110"/>
      <c r="T888" s="110"/>
      <c r="U888" s="110"/>
      <c r="V888" s="110"/>
      <c r="W888" s="110"/>
      <c r="X888" s="110"/>
      <c r="Y888" s="110"/>
      <c r="Z888" s="110"/>
      <c r="AA888" s="110"/>
      <c r="AB888" s="110"/>
      <c r="AC888" s="110"/>
      <c r="AD888" s="110"/>
    </row>
    <row r="889" spans="1:30" ht="12.75" customHeight="1" x14ac:dyDescent="0.25">
      <c r="A889" s="110"/>
      <c r="B889" s="110"/>
      <c r="C889" s="110"/>
      <c r="D889" s="110"/>
      <c r="E889" s="110"/>
      <c r="F889" s="110"/>
      <c r="G889" s="110"/>
      <c r="H889" s="110"/>
      <c r="I889" s="110"/>
      <c r="J889" s="110"/>
      <c r="K889" s="110"/>
      <c r="L889" s="110"/>
      <c r="M889" s="110"/>
      <c r="N889" s="110"/>
      <c r="O889" s="110"/>
      <c r="P889" s="110"/>
      <c r="Q889" s="110"/>
      <c r="R889" s="110"/>
      <c r="S889" s="110"/>
      <c r="T889" s="110"/>
      <c r="U889" s="110"/>
      <c r="V889" s="110"/>
      <c r="W889" s="110"/>
      <c r="X889" s="110"/>
      <c r="Y889" s="110"/>
      <c r="Z889" s="110"/>
      <c r="AA889" s="110"/>
      <c r="AB889" s="110"/>
      <c r="AC889" s="110"/>
      <c r="AD889" s="110"/>
    </row>
    <row r="890" spans="1:30" ht="12.75" customHeight="1" x14ac:dyDescent="0.25">
      <c r="A890" s="110"/>
      <c r="B890" s="110"/>
      <c r="C890" s="110"/>
      <c r="D890" s="110"/>
      <c r="E890" s="110"/>
      <c r="F890" s="110"/>
      <c r="G890" s="110"/>
      <c r="H890" s="110"/>
      <c r="I890" s="110"/>
      <c r="J890" s="110"/>
      <c r="K890" s="110"/>
      <c r="L890" s="110"/>
      <c r="M890" s="110"/>
      <c r="N890" s="110"/>
      <c r="O890" s="110"/>
      <c r="P890" s="110"/>
      <c r="Q890" s="110"/>
      <c r="R890" s="110"/>
      <c r="S890" s="110"/>
      <c r="T890" s="110"/>
      <c r="U890" s="110"/>
      <c r="V890" s="110"/>
      <c r="W890" s="110"/>
      <c r="X890" s="110"/>
      <c r="Y890" s="110"/>
      <c r="Z890" s="110"/>
      <c r="AA890" s="110"/>
      <c r="AB890" s="110"/>
      <c r="AC890" s="110"/>
      <c r="AD890" s="110"/>
    </row>
    <row r="891" spans="1:30" ht="12.75" customHeight="1" x14ac:dyDescent="0.25">
      <c r="A891" s="110"/>
      <c r="B891" s="110"/>
      <c r="C891" s="110"/>
      <c r="D891" s="110"/>
      <c r="E891" s="110"/>
      <c r="F891" s="110"/>
      <c r="G891" s="110"/>
      <c r="H891" s="110"/>
      <c r="I891" s="110"/>
      <c r="J891" s="110"/>
      <c r="K891" s="110"/>
      <c r="L891" s="110"/>
      <c r="M891" s="110"/>
      <c r="N891" s="110"/>
      <c r="O891" s="110"/>
      <c r="P891" s="110"/>
      <c r="Q891" s="110"/>
      <c r="R891" s="110"/>
      <c r="S891" s="110"/>
      <c r="T891" s="110"/>
      <c r="U891" s="110"/>
      <c r="V891" s="110"/>
      <c r="W891" s="110"/>
      <c r="X891" s="110"/>
      <c r="Y891" s="110"/>
      <c r="Z891" s="110"/>
      <c r="AA891" s="110"/>
      <c r="AB891" s="110"/>
      <c r="AC891" s="110"/>
      <c r="AD891" s="110"/>
    </row>
    <row r="892" spans="1:30" ht="12.75" customHeight="1" x14ac:dyDescent="0.25">
      <c r="A892" s="110"/>
      <c r="B892" s="110"/>
      <c r="C892" s="110"/>
      <c r="D892" s="110"/>
      <c r="E892" s="110"/>
      <c r="F892" s="110"/>
      <c r="G892" s="110"/>
      <c r="H892" s="110"/>
      <c r="I892" s="110"/>
      <c r="J892" s="110"/>
      <c r="K892" s="110"/>
      <c r="L892" s="110"/>
      <c r="M892" s="110"/>
      <c r="N892" s="110"/>
      <c r="O892" s="110"/>
      <c r="P892" s="110"/>
      <c r="Q892" s="110"/>
      <c r="R892" s="110"/>
      <c r="S892" s="110"/>
      <c r="T892" s="110"/>
      <c r="U892" s="110"/>
      <c r="V892" s="110"/>
      <c r="W892" s="110"/>
      <c r="X892" s="110"/>
      <c r="Y892" s="110"/>
      <c r="Z892" s="110"/>
      <c r="AA892" s="110"/>
      <c r="AB892" s="110"/>
      <c r="AC892" s="110"/>
      <c r="AD892" s="110"/>
    </row>
    <row r="893" spans="1:30" ht="12.75" customHeight="1" x14ac:dyDescent="0.25">
      <c r="A893" s="110"/>
      <c r="B893" s="110"/>
      <c r="C893" s="110"/>
      <c r="D893" s="110"/>
      <c r="E893" s="110"/>
      <c r="F893" s="110"/>
      <c r="G893" s="110"/>
      <c r="H893" s="110"/>
      <c r="I893" s="110"/>
      <c r="J893" s="110"/>
      <c r="K893" s="110"/>
      <c r="L893" s="110"/>
      <c r="M893" s="110"/>
      <c r="N893" s="110"/>
      <c r="O893" s="110"/>
      <c r="P893" s="110"/>
      <c r="Q893" s="110"/>
      <c r="R893" s="110"/>
      <c r="S893" s="110"/>
      <c r="T893" s="110"/>
      <c r="U893" s="110"/>
      <c r="V893" s="110"/>
      <c r="W893" s="110"/>
      <c r="X893" s="110"/>
      <c r="Y893" s="110"/>
      <c r="Z893" s="110"/>
      <c r="AA893" s="110"/>
      <c r="AB893" s="110"/>
      <c r="AC893" s="110"/>
      <c r="AD893" s="110"/>
    </row>
    <row r="894" spans="1:30" ht="12.75" customHeight="1" x14ac:dyDescent="0.25">
      <c r="A894" s="110"/>
      <c r="B894" s="110"/>
      <c r="C894" s="110"/>
      <c r="D894" s="110"/>
      <c r="E894" s="110"/>
      <c r="F894" s="110"/>
      <c r="G894" s="110"/>
      <c r="H894" s="110"/>
      <c r="I894" s="110"/>
      <c r="J894" s="110"/>
      <c r="K894" s="110"/>
      <c r="L894" s="110"/>
      <c r="M894" s="110"/>
      <c r="N894" s="110"/>
      <c r="O894" s="110"/>
      <c r="P894" s="110"/>
      <c r="Q894" s="110"/>
      <c r="R894" s="110"/>
      <c r="S894" s="110"/>
      <c r="T894" s="110"/>
      <c r="U894" s="110"/>
      <c r="V894" s="110"/>
      <c r="W894" s="110"/>
      <c r="X894" s="110"/>
      <c r="Y894" s="110"/>
      <c r="Z894" s="110"/>
      <c r="AA894" s="110"/>
      <c r="AB894" s="110"/>
      <c r="AC894" s="110"/>
      <c r="AD894" s="110"/>
    </row>
    <row r="895" spans="1:30" ht="12.75" customHeight="1" x14ac:dyDescent="0.25">
      <c r="A895" s="110"/>
      <c r="B895" s="110"/>
      <c r="C895" s="110"/>
      <c r="D895" s="110"/>
      <c r="E895" s="110"/>
      <c r="F895" s="110"/>
      <c r="G895" s="110"/>
      <c r="H895" s="110"/>
      <c r="I895" s="110"/>
      <c r="J895" s="110"/>
      <c r="K895" s="110"/>
      <c r="L895" s="110"/>
      <c r="M895" s="110"/>
      <c r="N895" s="110"/>
      <c r="O895" s="110"/>
      <c r="P895" s="110"/>
      <c r="Q895" s="110"/>
      <c r="R895" s="110"/>
      <c r="S895" s="110"/>
      <c r="T895" s="110"/>
      <c r="U895" s="110"/>
      <c r="V895" s="110"/>
      <c r="W895" s="110"/>
      <c r="X895" s="110"/>
      <c r="Y895" s="110"/>
      <c r="Z895" s="110"/>
      <c r="AA895" s="110"/>
      <c r="AB895" s="110"/>
      <c r="AC895" s="110"/>
      <c r="AD895" s="110"/>
    </row>
    <row r="896" spans="1:30" ht="12.75" customHeight="1" x14ac:dyDescent="0.25">
      <c r="A896" s="110"/>
      <c r="B896" s="110"/>
      <c r="C896" s="110"/>
      <c r="D896" s="110"/>
      <c r="E896" s="110"/>
      <c r="F896" s="110"/>
      <c r="G896" s="110"/>
      <c r="H896" s="110"/>
      <c r="I896" s="110"/>
      <c r="J896" s="110"/>
      <c r="K896" s="110"/>
      <c r="L896" s="110"/>
      <c r="M896" s="110"/>
      <c r="N896" s="110"/>
      <c r="O896" s="110"/>
      <c r="P896" s="110"/>
      <c r="Q896" s="110"/>
      <c r="R896" s="110"/>
      <c r="S896" s="110"/>
      <c r="T896" s="110"/>
      <c r="U896" s="110"/>
      <c r="V896" s="110"/>
      <c r="W896" s="110"/>
      <c r="X896" s="110"/>
      <c r="Y896" s="110"/>
      <c r="Z896" s="110"/>
      <c r="AA896" s="110"/>
      <c r="AB896" s="110"/>
      <c r="AC896" s="110"/>
      <c r="AD896" s="110"/>
    </row>
    <row r="897" spans="1:30" ht="12.75" customHeight="1" x14ac:dyDescent="0.25">
      <c r="A897" s="110"/>
      <c r="B897" s="110"/>
      <c r="C897" s="110"/>
      <c r="D897" s="110"/>
      <c r="E897" s="110"/>
      <c r="F897" s="110"/>
      <c r="G897" s="110"/>
      <c r="H897" s="110"/>
      <c r="I897" s="110"/>
      <c r="J897" s="110"/>
      <c r="K897" s="110"/>
      <c r="L897" s="110"/>
      <c r="M897" s="110"/>
      <c r="N897" s="110"/>
      <c r="O897" s="110"/>
      <c r="P897" s="110"/>
      <c r="Q897" s="110"/>
      <c r="R897" s="110"/>
      <c r="S897" s="110"/>
      <c r="T897" s="110"/>
      <c r="U897" s="110"/>
      <c r="V897" s="110"/>
      <c r="W897" s="110"/>
      <c r="X897" s="110"/>
      <c r="Y897" s="110"/>
      <c r="Z897" s="110"/>
      <c r="AA897" s="110"/>
      <c r="AB897" s="110"/>
      <c r="AC897" s="110"/>
      <c r="AD897" s="110"/>
    </row>
    <row r="898" spans="1:30" ht="12.75" customHeight="1" x14ac:dyDescent="0.25">
      <c r="A898" s="110"/>
      <c r="B898" s="110"/>
      <c r="C898" s="110"/>
      <c r="D898" s="110"/>
      <c r="E898" s="110"/>
      <c r="F898" s="110"/>
      <c r="G898" s="110"/>
      <c r="H898" s="110"/>
      <c r="I898" s="110"/>
      <c r="J898" s="110"/>
      <c r="K898" s="110"/>
      <c r="L898" s="110"/>
      <c r="M898" s="110"/>
      <c r="N898" s="110"/>
      <c r="O898" s="110"/>
      <c r="P898" s="110"/>
      <c r="Q898" s="110"/>
      <c r="R898" s="110"/>
      <c r="S898" s="110"/>
      <c r="T898" s="110"/>
      <c r="U898" s="110"/>
      <c r="V898" s="110"/>
      <c r="W898" s="110"/>
      <c r="X898" s="110"/>
      <c r="Y898" s="110"/>
      <c r="Z898" s="110"/>
      <c r="AA898" s="110"/>
      <c r="AB898" s="110"/>
      <c r="AC898" s="110"/>
      <c r="AD898" s="110"/>
    </row>
    <row r="899" spans="1:30" ht="12.75" customHeight="1" x14ac:dyDescent="0.25">
      <c r="A899" s="110"/>
      <c r="B899" s="110"/>
      <c r="C899" s="110"/>
      <c r="D899" s="110"/>
      <c r="E899" s="110"/>
      <c r="F899" s="110"/>
      <c r="G899" s="110"/>
      <c r="H899" s="110"/>
      <c r="I899" s="110"/>
      <c r="J899" s="110"/>
      <c r="K899" s="110"/>
      <c r="L899" s="110"/>
      <c r="M899" s="110"/>
      <c r="N899" s="110"/>
      <c r="O899" s="110"/>
      <c r="P899" s="110"/>
      <c r="Q899" s="110"/>
      <c r="R899" s="110"/>
      <c r="S899" s="110"/>
      <c r="T899" s="110"/>
      <c r="U899" s="110"/>
      <c r="V899" s="110"/>
      <c r="W899" s="110"/>
      <c r="X899" s="110"/>
      <c r="Y899" s="110"/>
      <c r="Z899" s="110"/>
      <c r="AA899" s="110"/>
      <c r="AB899" s="110"/>
      <c r="AC899" s="110"/>
      <c r="AD899" s="110"/>
    </row>
    <row r="900" spans="1:30" ht="12.75" customHeight="1" x14ac:dyDescent="0.25">
      <c r="A900" s="110"/>
      <c r="B900" s="110"/>
      <c r="C900" s="110"/>
      <c r="D900" s="110"/>
      <c r="E900" s="110"/>
      <c r="F900" s="110"/>
      <c r="G900" s="110"/>
      <c r="H900" s="110"/>
      <c r="I900" s="110"/>
      <c r="J900" s="110"/>
      <c r="K900" s="110"/>
      <c r="L900" s="110"/>
      <c r="M900" s="110"/>
      <c r="N900" s="110"/>
      <c r="O900" s="110"/>
      <c r="P900" s="110"/>
      <c r="Q900" s="110"/>
      <c r="R900" s="110"/>
      <c r="S900" s="110"/>
      <c r="T900" s="110"/>
      <c r="U900" s="110"/>
      <c r="V900" s="110"/>
      <c r="W900" s="110"/>
      <c r="X900" s="110"/>
      <c r="Y900" s="110"/>
      <c r="Z900" s="110"/>
      <c r="AA900" s="110"/>
      <c r="AB900" s="110"/>
      <c r="AC900" s="110"/>
      <c r="AD900" s="110"/>
    </row>
    <row r="901" spans="1:30" ht="12.75" customHeight="1" x14ac:dyDescent="0.25">
      <c r="A901" s="110"/>
      <c r="B901" s="110"/>
      <c r="C901" s="110"/>
      <c r="D901" s="110"/>
      <c r="E901" s="110"/>
      <c r="F901" s="110"/>
      <c r="G901" s="110"/>
      <c r="H901" s="110"/>
      <c r="I901" s="110"/>
      <c r="J901" s="110"/>
      <c r="K901" s="110"/>
      <c r="L901" s="110"/>
      <c r="M901" s="110"/>
      <c r="N901" s="110"/>
      <c r="O901" s="110"/>
      <c r="P901" s="110"/>
      <c r="Q901" s="110"/>
      <c r="R901" s="110"/>
      <c r="S901" s="110"/>
      <c r="T901" s="110"/>
      <c r="U901" s="110"/>
      <c r="V901" s="110"/>
      <c r="W901" s="110"/>
      <c r="X901" s="110"/>
      <c r="Y901" s="110"/>
      <c r="Z901" s="110"/>
      <c r="AA901" s="110"/>
      <c r="AB901" s="110"/>
      <c r="AC901" s="110"/>
      <c r="AD901" s="110"/>
    </row>
    <row r="902" spans="1:30" ht="12.75" customHeight="1" x14ac:dyDescent="0.25">
      <c r="A902" s="110"/>
      <c r="B902" s="110"/>
      <c r="C902" s="110"/>
      <c r="D902" s="110"/>
      <c r="E902" s="110"/>
      <c r="F902" s="110"/>
      <c r="G902" s="110"/>
      <c r="H902" s="110"/>
      <c r="I902" s="110"/>
      <c r="J902" s="110"/>
      <c r="K902" s="110"/>
      <c r="L902" s="110"/>
      <c r="M902" s="110"/>
      <c r="N902" s="110"/>
      <c r="O902" s="110"/>
      <c r="P902" s="110"/>
      <c r="Q902" s="110"/>
      <c r="R902" s="110"/>
      <c r="S902" s="110"/>
      <c r="T902" s="110"/>
      <c r="U902" s="110"/>
      <c r="V902" s="110"/>
      <c r="W902" s="110"/>
      <c r="X902" s="110"/>
      <c r="Y902" s="110"/>
      <c r="Z902" s="110"/>
      <c r="AA902" s="110"/>
      <c r="AB902" s="110"/>
      <c r="AC902" s="110"/>
      <c r="AD902" s="110"/>
    </row>
    <row r="903" spans="1:30" ht="12.75" customHeight="1" x14ac:dyDescent="0.25">
      <c r="A903" s="110"/>
      <c r="B903" s="110"/>
      <c r="C903" s="110"/>
      <c r="D903" s="110"/>
      <c r="E903" s="110"/>
      <c r="F903" s="110"/>
      <c r="G903" s="110"/>
      <c r="H903" s="110"/>
      <c r="I903" s="110"/>
      <c r="J903" s="110"/>
      <c r="K903" s="110"/>
      <c r="L903" s="110"/>
      <c r="M903" s="110"/>
      <c r="N903" s="110"/>
      <c r="O903" s="110"/>
      <c r="P903" s="110"/>
      <c r="Q903" s="110"/>
      <c r="R903" s="110"/>
      <c r="S903" s="110"/>
      <c r="T903" s="110"/>
      <c r="U903" s="110"/>
      <c r="V903" s="110"/>
      <c r="W903" s="110"/>
      <c r="X903" s="110"/>
      <c r="Y903" s="110"/>
      <c r="Z903" s="110"/>
      <c r="AA903" s="110"/>
      <c r="AB903" s="110"/>
      <c r="AC903" s="110"/>
      <c r="AD903" s="110"/>
    </row>
    <row r="904" spans="1:30" ht="12.75" customHeight="1" x14ac:dyDescent="0.25">
      <c r="A904" s="110"/>
      <c r="B904" s="110"/>
      <c r="C904" s="110"/>
      <c r="D904" s="110"/>
      <c r="E904" s="110"/>
      <c r="F904" s="110"/>
      <c r="G904" s="110"/>
      <c r="H904" s="110"/>
      <c r="I904" s="110"/>
      <c r="J904" s="110"/>
      <c r="K904" s="110"/>
      <c r="L904" s="110"/>
      <c r="M904" s="110"/>
      <c r="N904" s="110"/>
      <c r="O904" s="110"/>
      <c r="P904" s="110"/>
      <c r="Q904" s="110"/>
      <c r="R904" s="110"/>
      <c r="S904" s="110"/>
      <c r="T904" s="110"/>
      <c r="U904" s="110"/>
      <c r="V904" s="110"/>
      <c r="W904" s="110"/>
      <c r="X904" s="110"/>
      <c r="Y904" s="110"/>
      <c r="Z904" s="110"/>
      <c r="AA904" s="110"/>
      <c r="AB904" s="110"/>
      <c r="AC904" s="110"/>
      <c r="AD904" s="110"/>
    </row>
    <row r="905" spans="1:30" ht="12.75" customHeight="1" x14ac:dyDescent="0.25">
      <c r="A905" s="110"/>
      <c r="B905" s="110"/>
      <c r="C905" s="110"/>
      <c r="D905" s="110"/>
      <c r="E905" s="110"/>
      <c r="F905" s="110"/>
      <c r="G905" s="110"/>
      <c r="H905" s="110"/>
      <c r="I905" s="110"/>
      <c r="J905" s="110"/>
      <c r="K905" s="110"/>
      <c r="L905" s="110"/>
      <c r="M905" s="110"/>
      <c r="N905" s="110"/>
      <c r="O905" s="110"/>
      <c r="P905" s="110"/>
      <c r="Q905" s="110"/>
      <c r="R905" s="110"/>
      <c r="S905" s="110"/>
      <c r="T905" s="110"/>
      <c r="U905" s="110"/>
      <c r="V905" s="110"/>
      <c r="W905" s="110"/>
      <c r="X905" s="110"/>
      <c r="Y905" s="110"/>
      <c r="Z905" s="110"/>
      <c r="AA905" s="110"/>
      <c r="AB905" s="110"/>
      <c r="AC905" s="110"/>
      <c r="AD905" s="110"/>
    </row>
    <row r="906" spans="1:30" ht="12.75" customHeight="1" x14ac:dyDescent="0.25">
      <c r="A906" s="110"/>
      <c r="B906" s="110"/>
      <c r="C906" s="110"/>
      <c r="D906" s="110"/>
      <c r="E906" s="110"/>
      <c r="F906" s="110"/>
      <c r="G906" s="110"/>
      <c r="H906" s="110"/>
      <c r="I906" s="110"/>
      <c r="J906" s="110"/>
      <c r="K906" s="110"/>
      <c r="L906" s="110"/>
      <c r="M906" s="110"/>
      <c r="N906" s="110"/>
      <c r="O906" s="110"/>
      <c r="P906" s="110"/>
      <c r="Q906" s="110"/>
      <c r="R906" s="110"/>
      <c r="S906" s="110"/>
      <c r="T906" s="110"/>
      <c r="U906" s="110"/>
      <c r="V906" s="110"/>
      <c r="W906" s="110"/>
      <c r="X906" s="110"/>
      <c r="Y906" s="110"/>
      <c r="Z906" s="110"/>
      <c r="AA906" s="110"/>
      <c r="AB906" s="110"/>
      <c r="AC906" s="110"/>
      <c r="AD906" s="110"/>
    </row>
    <row r="907" spans="1:30" ht="12.75" customHeight="1" x14ac:dyDescent="0.25">
      <c r="A907" s="110"/>
      <c r="B907" s="110"/>
      <c r="C907" s="110"/>
      <c r="D907" s="110"/>
      <c r="E907" s="110"/>
      <c r="F907" s="110"/>
      <c r="G907" s="110"/>
      <c r="H907" s="110"/>
      <c r="I907" s="110"/>
      <c r="J907" s="110"/>
      <c r="K907" s="110"/>
      <c r="L907" s="110"/>
      <c r="M907" s="110"/>
      <c r="N907" s="110"/>
      <c r="O907" s="110"/>
      <c r="P907" s="110"/>
      <c r="Q907" s="110"/>
      <c r="R907" s="110"/>
      <c r="S907" s="110"/>
      <c r="T907" s="110"/>
      <c r="U907" s="110"/>
      <c r="V907" s="110"/>
      <c r="W907" s="110"/>
      <c r="X907" s="110"/>
      <c r="Y907" s="110"/>
      <c r="Z907" s="110"/>
      <c r="AA907" s="110"/>
      <c r="AB907" s="110"/>
      <c r="AC907" s="110"/>
      <c r="AD907" s="110"/>
    </row>
    <row r="908" spans="1:30" ht="12.75" customHeight="1" x14ac:dyDescent="0.25">
      <c r="A908" s="110"/>
      <c r="B908" s="110"/>
      <c r="C908" s="110"/>
      <c r="D908" s="110"/>
      <c r="E908" s="110"/>
      <c r="F908" s="110"/>
      <c r="G908" s="110"/>
      <c r="H908" s="110"/>
      <c r="I908" s="110"/>
      <c r="J908" s="110"/>
      <c r="K908" s="110"/>
      <c r="L908" s="110"/>
      <c r="M908" s="110"/>
      <c r="N908" s="110"/>
      <c r="O908" s="110"/>
      <c r="P908" s="110"/>
      <c r="Q908" s="110"/>
      <c r="R908" s="110"/>
      <c r="S908" s="110"/>
      <c r="T908" s="110"/>
      <c r="U908" s="110"/>
      <c r="V908" s="110"/>
      <c r="W908" s="110"/>
      <c r="X908" s="110"/>
      <c r="Y908" s="110"/>
      <c r="Z908" s="110"/>
      <c r="AA908" s="110"/>
      <c r="AB908" s="110"/>
      <c r="AC908" s="110"/>
      <c r="AD908" s="110"/>
    </row>
    <row r="909" spans="1:30" ht="12.75" customHeight="1" x14ac:dyDescent="0.25">
      <c r="A909" s="110"/>
      <c r="B909" s="110"/>
      <c r="C909" s="110"/>
      <c r="D909" s="110"/>
      <c r="E909" s="110"/>
      <c r="F909" s="110"/>
      <c r="G909" s="110"/>
      <c r="H909" s="110"/>
      <c r="I909" s="110"/>
      <c r="J909" s="110"/>
      <c r="K909" s="110"/>
      <c r="L909" s="110"/>
      <c r="M909" s="110"/>
      <c r="N909" s="110"/>
      <c r="O909" s="110"/>
      <c r="P909" s="110"/>
      <c r="Q909" s="110"/>
      <c r="R909" s="110"/>
      <c r="S909" s="110"/>
      <c r="T909" s="110"/>
      <c r="U909" s="110"/>
      <c r="V909" s="110"/>
      <c r="W909" s="110"/>
      <c r="X909" s="110"/>
      <c r="Y909" s="110"/>
      <c r="Z909" s="110"/>
      <c r="AA909" s="110"/>
      <c r="AB909" s="110"/>
      <c r="AC909" s="110"/>
      <c r="AD909" s="110"/>
    </row>
    <row r="910" spans="1:30" ht="12.75" customHeight="1" x14ac:dyDescent="0.25">
      <c r="A910" s="110"/>
      <c r="B910" s="110"/>
      <c r="C910" s="110"/>
      <c r="D910" s="110"/>
      <c r="E910" s="110"/>
      <c r="F910" s="110"/>
      <c r="G910" s="110"/>
      <c r="H910" s="110"/>
      <c r="I910" s="110"/>
      <c r="J910" s="110"/>
      <c r="K910" s="110"/>
      <c r="L910" s="110"/>
      <c r="M910" s="110"/>
      <c r="N910" s="110"/>
      <c r="O910" s="110"/>
      <c r="P910" s="110"/>
      <c r="Q910" s="110"/>
      <c r="R910" s="110"/>
      <c r="S910" s="110"/>
      <c r="T910" s="110"/>
      <c r="U910" s="110"/>
      <c r="V910" s="110"/>
      <c r="W910" s="110"/>
      <c r="X910" s="110"/>
      <c r="Y910" s="110"/>
      <c r="Z910" s="110"/>
      <c r="AA910" s="110"/>
      <c r="AB910" s="110"/>
      <c r="AC910" s="110"/>
      <c r="AD910" s="110"/>
    </row>
    <row r="911" spans="1:30" ht="12.75" customHeight="1" x14ac:dyDescent="0.25">
      <c r="A911" s="110"/>
      <c r="B911" s="110"/>
      <c r="C911" s="110"/>
      <c r="D911" s="110"/>
      <c r="E911" s="110"/>
      <c r="F911" s="110"/>
      <c r="G911" s="110"/>
      <c r="H911" s="110"/>
      <c r="I911" s="110"/>
      <c r="J911" s="110"/>
      <c r="K911" s="110"/>
      <c r="L911" s="110"/>
      <c r="M911" s="110"/>
      <c r="N911" s="110"/>
      <c r="O911" s="110"/>
      <c r="P911" s="110"/>
      <c r="Q911" s="110"/>
      <c r="R911" s="110"/>
      <c r="S911" s="110"/>
      <c r="T911" s="110"/>
      <c r="U911" s="110"/>
      <c r="V911" s="110"/>
      <c r="W911" s="110"/>
      <c r="X911" s="110"/>
      <c r="Y911" s="110"/>
      <c r="Z911" s="110"/>
      <c r="AA911" s="110"/>
      <c r="AB911" s="110"/>
      <c r="AC911" s="110"/>
      <c r="AD911" s="110"/>
    </row>
    <row r="912" spans="1:30" ht="12.75" customHeight="1" x14ac:dyDescent="0.25">
      <c r="A912" s="110"/>
      <c r="B912" s="110"/>
      <c r="C912" s="110"/>
      <c r="D912" s="110"/>
      <c r="E912" s="110"/>
      <c r="F912" s="110"/>
      <c r="G912" s="110"/>
      <c r="H912" s="110"/>
      <c r="I912" s="110"/>
      <c r="J912" s="110"/>
      <c r="K912" s="110"/>
      <c r="L912" s="110"/>
      <c r="M912" s="110"/>
      <c r="N912" s="110"/>
      <c r="O912" s="110"/>
      <c r="P912" s="110"/>
      <c r="Q912" s="110"/>
      <c r="R912" s="110"/>
      <c r="S912" s="110"/>
      <c r="T912" s="110"/>
      <c r="U912" s="110"/>
      <c r="V912" s="110"/>
      <c r="W912" s="110"/>
      <c r="X912" s="110"/>
      <c r="Y912" s="110"/>
      <c r="Z912" s="110"/>
      <c r="AA912" s="110"/>
      <c r="AB912" s="110"/>
      <c r="AC912" s="110"/>
      <c r="AD912" s="110"/>
    </row>
    <row r="913" spans="1:30" ht="12.75" customHeight="1" x14ac:dyDescent="0.25">
      <c r="A913" s="110"/>
      <c r="B913" s="110"/>
      <c r="C913" s="110"/>
      <c r="D913" s="110"/>
      <c r="E913" s="110"/>
      <c r="F913" s="110"/>
      <c r="G913" s="110"/>
      <c r="H913" s="110"/>
      <c r="I913" s="110"/>
      <c r="J913" s="110"/>
      <c r="K913" s="110"/>
      <c r="L913" s="110"/>
      <c r="M913" s="110"/>
      <c r="N913" s="110"/>
      <c r="O913" s="110"/>
      <c r="P913" s="110"/>
      <c r="Q913" s="110"/>
      <c r="R913" s="110"/>
      <c r="S913" s="110"/>
      <c r="T913" s="110"/>
      <c r="U913" s="110"/>
      <c r="V913" s="110"/>
      <c r="W913" s="110"/>
      <c r="X913" s="110"/>
      <c r="Y913" s="110"/>
      <c r="Z913" s="110"/>
      <c r="AA913" s="110"/>
      <c r="AB913" s="110"/>
      <c r="AC913" s="110"/>
      <c r="AD913" s="110"/>
    </row>
    <row r="914" spans="1:30" ht="12.75" customHeight="1" x14ac:dyDescent="0.25">
      <c r="A914" s="110"/>
      <c r="B914" s="110"/>
      <c r="C914" s="110"/>
      <c r="D914" s="110"/>
      <c r="E914" s="110"/>
      <c r="F914" s="110"/>
      <c r="G914" s="110"/>
      <c r="H914" s="110"/>
      <c r="I914" s="110"/>
      <c r="J914" s="110"/>
      <c r="K914" s="110"/>
      <c r="L914" s="110"/>
      <c r="M914" s="110"/>
      <c r="N914" s="110"/>
      <c r="O914" s="110"/>
      <c r="P914" s="110"/>
      <c r="Q914" s="110"/>
      <c r="R914" s="110"/>
      <c r="S914" s="110"/>
      <c r="T914" s="110"/>
      <c r="U914" s="110"/>
      <c r="V914" s="110"/>
      <c r="W914" s="110"/>
      <c r="X914" s="110"/>
      <c r="Y914" s="110"/>
      <c r="Z914" s="110"/>
      <c r="AA914" s="110"/>
      <c r="AB914" s="110"/>
      <c r="AC914" s="110"/>
      <c r="AD914" s="110"/>
    </row>
    <row r="915" spans="1:30" ht="12.75" customHeight="1" x14ac:dyDescent="0.25">
      <c r="A915" s="110"/>
      <c r="B915" s="110"/>
      <c r="C915" s="110"/>
      <c r="D915" s="110"/>
      <c r="E915" s="110"/>
      <c r="F915" s="110"/>
      <c r="G915" s="110"/>
      <c r="H915" s="110"/>
      <c r="I915" s="110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</row>
    <row r="916" spans="1:30" ht="12.75" customHeight="1" x14ac:dyDescent="0.25">
      <c r="A916" s="110"/>
      <c r="B916" s="110"/>
      <c r="C916" s="110"/>
      <c r="D916" s="110"/>
      <c r="E916" s="110"/>
      <c r="F916" s="110"/>
      <c r="G916" s="110"/>
      <c r="H916" s="110"/>
      <c r="I916" s="110"/>
      <c r="J916" s="110"/>
      <c r="K916" s="110"/>
      <c r="L916" s="110"/>
      <c r="M916" s="110"/>
      <c r="N916" s="110"/>
      <c r="O916" s="110"/>
      <c r="P916" s="110"/>
      <c r="Q916" s="110"/>
      <c r="R916" s="110"/>
      <c r="S916" s="110"/>
      <c r="T916" s="110"/>
      <c r="U916" s="110"/>
      <c r="V916" s="110"/>
      <c r="W916" s="110"/>
      <c r="X916" s="110"/>
      <c r="Y916" s="110"/>
      <c r="Z916" s="110"/>
      <c r="AA916" s="110"/>
      <c r="AB916" s="110"/>
      <c r="AC916" s="110"/>
      <c r="AD916" s="110"/>
    </row>
    <row r="917" spans="1:30" ht="12.75" customHeight="1" x14ac:dyDescent="0.25">
      <c r="A917" s="110"/>
      <c r="B917" s="110"/>
      <c r="C917" s="110"/>
      <c r="D917" s="110"/>
      <c r="E917" s="110"/>
      <c r="F917" s="110"/>
      <c r="G917" s="110"/>
      <c r="H917" s="110"/>
      <c r="I917" s="110"/>
      <c r="J917" s="110"/>
      <c r="K917" s="110"/>
      <c r="L917" s="110"/>
      <c r="M917" s="110"/>
      <c r="N917" s="110"/>
      <c r="O917" s="110"/>
      <c r="P917" s="110"/>
      <c r="Q917" s="110"/>
      <c r="R917" s="110"/>
      <c r="S917" s="110"/>
      <c r="T917" s="110"/>
      <c r="U917" s="110"/>
      <c r="V917" s="110"/>
      <c r="W917" s="110"/>
      <c r="X917" s="110"/>
      <c r="Y917" s="110"/>
      <c r="Z917" s="110"/>
      <c r="AA917" s="110"/>
      <c r="AB917" s="110"/>
      <c r="AC917" s="110"/>
      <c r="AD917" s="110"/>
    </row>
    <row r="918" spans="1:30" ht="12.75" customHeight="1" x14ac:dyDescent="0.25">
      <c r="A918" s="110"/>
      <c r="B918" s="110"/>
      <c r="C918" s="110"/>
      <c r="D918" s="110"/>
      <c r="E918" s="110"/>
      <c r="F918" s="110"/>
      <c r="G918" s="110"/>
      <c r="H918" s="110"/>
      <c r="I918" s="110"/>
      <c r="J918" s="110"/>
      <c r="K918" s="110"/>
      <c r="L918" s="110"/>
      <c r="M918" s="110"/>
      <c r="N918" s="110"/>
      <c r="O918" s="110"/>
      <c r="P918" s="110"/>
      <c r="Q918" s="110"/>
      <c r="R918" s="110"/>
      <c r="S918" s="110"/>
      <c r="T918" s="110"/>
      <c r="U918" s="110"/>
      <c r="V918" s="110"/>
      <c r="W918" s="110"/>
      <c r="X918" s="110"/>
      <c r="Y918" s="110"/>
      <c r="Z918" s="110"/>
      <c r="AA918" s="110"/>
      <c r="AB918" s="110"/>
      <c r="AC918" s="110"/>
      <c r="AD918" s="110"/>
    </row>
    <row r="919" spans="1:30" ht="12.75" customHeight="1" x14ac:dyDescent="0.25">
      <c r="A919" s="110"/>
      <c r="B919" s="110"/>
      <c r="C919" s="110"/>
      <c r="D919" s="110"/>
      <c r="E919" s="110"/>
      <c r="F919" s="110"/>
      <c r="G919" s="110"/>
      <c r="H919" s="110"/>
      <c r="I919" s="110"/>
      <c r="J919" s="110"/>
      <c r="K919" s="110"/>
      <c r="L919" s="110"/>
      <c r="M919" s="110"/>
      <c r="N919" s="110"/>
      <c r="O919" s="110"/>
      <c r="P919" s="110"/>
      <c r="Q919" s="110"/>
      <c r="R919" s="110"/>
      <c r="S919" s="110"/>
      <c r="T919" s="110"/>
      <c r="U919" s="110"/>
      <c r="V919" s="110"/>
      <c r="W919" s="110"/>
      <c r="X919" s="110"/>
      <c r="Y919" s="110"/>
      <c r="Z919" s="110"/>
      <c r="AA919" s="110"/>
      <c r="AB919" s="110"/>
      <c r="AC919" s="110"/>
      <c r="AD919" s="110"/>
    </row>
    <row r="920" spans="1:30" ht="12.75" customHeight="1" x14ac:dyDescent="0.25">
      <c r="A920" s="110"/>
      <c r="B920" s="110"/>
      <c r="C920" s="110"/>
      <c r="D920" s="110"/>
      <c r="E920" s="110"/>
      <c r="F920" s="110"/>
      <c r="G920" s="110"/>
      <c r="H920" s="110"/>
      <c r="I920" s="110"/>
      <c r="J920" s="110"/>
      <c r="K920" s="110"/>
      <c r="L920" s="110"/>
      <c r="M920" s="110"/>
      <c r="N920" s="110"/>
      <c r="O920" s="110"/>
      <c r="P920" s="110"/>
      <c r="Q920" s="110"/>
      <c r="R920" s="110"/>
      <c r="S920" s="110"/>
      <c r="T920" s="110"/>
      <c r="U920" s="110"/>
      <c r="V920" s="110"/>
      <c r="W920" s="110"/>
      <c r="X920" s="110"/>
      <c r="Y920" s="110"/>
      <c r="Z920" s="110"/>
      <c r="AA920" s="110"/>
      <c r="AB920" s="110"/>
      <c r="AC920" s="110"/>
      <c r="AD920" s="110"/>
    </row>
    <row r="921" spans="1:30" ht="12.75" customHeight="1" x14ac:dyDescent="0.25">
      <c r="A921" s="110"/>
      <c r="B921" s="110"/>
      <c r="C921" s="110"/>
      <c r="D921" s="110"/>
      <c r="E921" s="110"/>
      <c r="F921" s="110"/>
      <c r="G921" s="110"/>
      <c r="H921" s="110"/>
      <c r="I921" s="110"/>
      <c r="J921" s="110"/>
      <c r="K921" s="110"/>
      <c r="L921" s="110"/>
      <c r="M921" s="110"/>
      <c r="N921" s="110"/>
      <c r="O921" s="110"/>
      <c r="P921" s="110"/>
      <c r="Q921" s="110"/>
      <c r="R921" s="110"/>
      <c r="S921" s="110"/>
      <c r="T921" s="110"/>
      <c r="U921" s="110"/>
      <c r="V921" s="110"/>
      <c r="W921" s="110"/>
      <c r="X921" s="110"/>
      <c r="Y921" s="110"/>
      <c r="Z921" s="110"/>
      <c r="AA921" s="110"/>
      <c r="AB921" s="110"/>
      <c r="AC921" s="110"/>
      <c r="AD921" s="110"/>
    </row>
    <row r="922" spans="1:30" ht="12.75" customHeight="1" x14ac:dyDescent="0.25">
      <c r="A922" s="110"/>
      <c r="B922" s="110"/>
      <c r="C922" s="110"/>
      <c r="D922" s="110"/>
      <c r="E922" s="110"/>
      <c r="F922" s="110"/>
      <c r="G922" s="110"/>
      <c r="H922" s="110"/>
      <c r="I922" s="110"/>
      <c r="J922" s="110"/>
      <c r="K922" s="110"/>
      <c r="L922" s="110"/>
      <c r="M922" s="110"/>
      <c r="N922" s="110"/>
      <c r="O922" s="110"/>
      <c r="P922" s="110"/>
      <c r="Q922" s="110"/>
      <c r="R922" s="110"/>
      <c r="S922" s="110"/>
      <c r="T922" s="110"/>
      <c r="U922" s="110"/>
      <c r="V922" s="110"/>
      <c r="W922" s="110"/>
      <c r="X922" s="110"/>
      <c r="Y922" s="110"/>
      <c r="Z922" s="110"/>
      <c r="AA922" s="110"/>
      <c r="AB922" s="110"/>
      <c r="AC922" s="110"/>
      <c r="AD922" s="110"/>
    </row>
    <row r="923" spans="1:30" ht="12.75" customHeight="1" x14ac:dyDescent="0.25">
      <c r="A923" s="110"/>
      <c r="B923" s="110"/>
      <c r="C923" s="110"/>
      <c r="D923" s="110"/>
      <c r="E923" s="110"/>
      <c r="F923" s="110"/>
      <c r="G923" s="110"/>
      <c r="H923" s="110"/>
      <c r="I923" s="110"/>
      <c r="J923" s="110"/>
      <c r="K923" s="110"/>
      <c r="L923" s="110"/>
      <c r="M923" s="110"/>
      <c r="N923" s="110"/>
      <c r="O923" s="110"/>
      <c r="P923" s="110"/>
      <c r="Q923" s="110"/>
      <c r="R923" s="110"/>
      <c r="S923" s="110"/>
      <c r="T923" s="110"/>
      <c r="U923" s="110"/>
      <c r="V923" s="110"/>
      <c r="W923" s="110"/>
      <c r="X923" s="110"/>
      <c r="Y923" s="110"/>
      <c r="Z923" s="110"/>
      <c r="AA923" s="110"/>
      <c r="AB923" s="110"/>
      <c r="AC923" s="110"/>
      <c r="AD923" s="110"/>
    </row>
    <row r="924" spans="1:30" ht="12.75" customHeight="1" x14ac:dyDescent="0.25">
      <c r="A924" s="110"/>
      <c r="B924" s="110"/>
      <c r="C924" s="110"/>
      <c r="D924" s="110"/>
      <c r="E924" s="110"/>
      <c r="F924" s="110"/>
      <c r="G924" s="110"/>
      <c r="H924" s="110"/>
      <c r="I924" s="110"/>
      <c r="J924" s="110"/>
      <c r="K924" s="110"/>
      <c r="L924" s="110"/>
      <c r="M924" s="110"/>
      <c r="N924" s="110"/>
      <c r="O924" s="110"/>
      <c r="P924" s="110"/>
      <c r="Q924" s="110"/>
      <c r="R924" s="110"/>
      <c r="S924" s="110"/>
      <c r="T924" s="110"/>
      <c r="U924" s="110"/>
      <c r="V924" s="110"/>
      <c r="W924" s="110"/>
      <c r="X924" s="110"/>
      <c r="Y924" s="110"/>
      <c r="Z924" s="110"/>
      <c r="AA924" s="110"/>
      <c r="AB924" s="110"/>
      <c r="AC924" s="110"/>
      <c r="AD924" s="110"/>
    </row>
    <row r="925" spans="1:30" ht="12.75" customHeight="1" x14ac:dyDescent="0.25">
      <c r="A925" s="110"/>
      <c r="B925" s="110"/>
      <c r="C925" s="110"/>
      <c r="D925" s="110"/>
      <c r="E925" s="110"/>
      <c r="F925" s="110"/>
      <c r="G925" s="110"/>
      <c r="H925" s="110"/>
      <c r="I925" s="110"/>
      <c r="J925" s="110"/>
      <c r="K925" s="110"/>
      <c r="L925" s="110"/>
      <c r="M925" s="110"/>
      <c r="N925" s="110"/>
      <c r="O925" s="110"/>
      <c r="P925" s="110"/>
      <c r="Q925" s="110"/>
      <c r="R925" s="110"/>
      <c r="S925" s="110"/>
      <c r="T925" s="110"/>
      <c r="U925" s="110"/>
      <c r="V925" s="110"/>
      <c r="W925" s="110"/>
      <c r="X925" s="110"/>
      <c r="Y925" s="110"/>
      <c r="Z925" s="110"/>
      <c r="AA925" s="110"/>
      <c r="AB925" s="110"/>
      <c r="AC925" s="110"/>
      <c r="AD925" s="110"/>
    </row>
    <row r="926" spans="1:30" ht="12.75" customHeight="1" x14ac:dyDescent="0.25">
      <c r="A926" s="110"/>
      <c r="B926" s="110"/>
      <c r="C926" s="110"/>
      <c r="D926" s="110"/>
      <c r="E926" s="110"/>
      <c r="F926" s="110"/>
      <c r="G926" s="110"/>
      <c r="H926" s="110"/>
      <c r="I926" s="110"/>
      <c r="J926" s="110"/>
      <c r="K926" s="110"/>
      <c r="L926" s="110"/>
      <c r="M926" s="110"/>
      <c r="N926" s="110"/>
      <c r="O926" s="110"/>
      <c r="P926" s="110"/>
      <c r="Q926" s="110"/>
      <c r="R926" s="110"/>
      <c r="S926" s="110"/>
      <c r="T926" s="110"/>
      <c r="U926" s="110"/>
      <c r="V926" s="110"/>
      <c r="W926" s="110"/>
      <c r="X926" s="110"/>
      <c r="Y926" s="110"/>
      <c r="Z926" s="110"/>
      <c r="AA926" s="110"/>
      <c r="AB926" s="110"/>
      <c r="AC926" s="110"/>
      <c r="AD926" s="110"/>
    </row>
    <row r="927" spans="1:30" ht="12.75" customHeight="1" x14ac:dyDescent="0.25">
      <c r="A927" s="110"/>
      <c r="B927" s="110"/>
      <c r="C927" s="110"/>
      <c r="D927" s="110"/>
      <c r="E927" s="110"/>
      <c r="F927" s="110"/>
      <c r="G927" s="110"/>
      <c r="H927" s="110"/>
      <c r="I927" s="110"/>
      <c r="J927" s="110"/>
      <c r="K927" s="110"/>
      <c r="L927" s="110"/>
      <c r="M927" s="110"/>
      <c r="N927" s="110"/>
      <c r="O927" s="110"/>
      <c r="P927" s="110"/>
      <c r="Q927" s="110"/>
      <c r="R927" s="110"/>
      <c r="S927" s="110"/>
      <c r="T927" s="110"/>
      <c r="U927" s="110"/>
      <c r="V927" s="110"/>
      <c r="W927" s="110"/>
      <c r="X927" s="110"/>
      <c r="Y927" s="110"/>
      <c r="Z927" s="110"/>
      <c r="AA927" s="110"/>
      <c r="AB927" s="110"/>
      <c r="AC927" s="110"/>
      <c r="AD927" s="110"/>
    </row>
    <row r="928" spans="1:30" ht="12.75" customHeight="1" x14ac:dyDescent="0.25">
      <c r="A928" s="110"/>
      <c r="B928" s="110"/>
      <c r="C928" s="110"/>
      <c r="D928" s="110"/>
      <c r="E928" s="110"/>
      <c r="F928" s="110"/>
      <c r="G928" s="110"/>
      <c r="H928" s="110"/>
      <c r="I928" s="110"/>
      <c r="J928" s="110"/>
      <c r="K928" s="110"/>
      <c r="L928" s="110"/>
      <c r="M928" s="110"/>
      <c r="N928" s="110"/>
      <c r="O928" s="110"/>
      <c r="P928" s="110"/>
      <c r="Q928" s="110"/>
      <c r="R928" s="110"/>
      <c r="S928" s="110"/>
      <c r="T928" s="110"/>
      <c r="U928" s="110"/>
      <c r="V928" s="110"/>
      <c r="W928" s="110"/>
      <c r="X928" s="110"/>
      <c r="Y928" s="110"/>
      <c r="Z928" s="110"/>
      <c r="AA928" s="110"/>
      <c r="AB928" s="110"/>
      <c r="AC928" s="110"/>
      <c r="AD928" s="110"/>
    </row>
    <row r="929" spans="1:30" ht="12.75" customHeight="1" x14ac:dyDescent="0.25">
      <c r="A929" s="110"/>
      <c r="B929" s="110"/>
      <c r="C929" s="110"/>
      <c r="D929" s="110"/>
      <c r="E929" s="110"/>
      <c r="F929" s="110"/>
      <c r="G929" s="110"/>
      <c r="H929" s="110"/>
      <c r="I929" s="110"/>
      <c r="J929" s="110"/>
      <c r="K929" s="110"/>
      <c r="L929" s="110"/>
      <c r="M929" s="110"/>
      <c r="N929" s="110"/>
      <c r="O929" s="110"/>
      <c r="P929" s="110"/>
      <c r="Q929" s="110"/>
      <c r="R929" s="110"/>
      <c r="S929" s="110"/>
      <c r="T929" s="110"/>
      <c r="U929" s="110"/>
      <c r="V929" s="110"/>
      <c r="W929" s="110"/>
      <c r="X929" s="110"/>
      <c r="Y929" s="110"/>
      <c r="Z929" s="110"/>
      <c r="AA929" s="110"/>
      <c r="AB929" s="110"/>
      <c r="AC929" s="110"/>
      <c r="AD929" s="110"/>
    </row>
    <row r="930" spans="1:30" ht="12.75" customHeight="1" x14ac:dyDescent="0.25">
      <c r="A930" s="110"/>
      <c r="B930" s="110"/>
      <c r="C930" s="110"/>
      <c r="D930" s="110"/>
      <c r="E930" s="110"/>
      <c r="F930" s="110"/>
      <c r="G930" s="110"/>
      <c r="H930" s="110"/>
      <c r="I930" s="110"/>
      <c r="J930" s="110"/>
      <c r="K930" s="110"/>
      <c r="L930" s="110"/>
      <c r="M930" s="110"/>
      <c r="N930" s="110"/>
      <c r="O930" s="110"/>
      <c r="P930" s="110"/>
      <c r="Q930" s="110"/>
      <c r="R930" s="110"/>
      <c r="S930" s="110"/>
      <c r="T930" s="110"/>
      <c r="U930" s="110"/>
      <c r="V930" s="110"/>
      <c r="W930" s="110"/>
      <c r="X930" s="110"/>
      <c r="Y930" s="110"/>
      <c r="Z930" s="110"/>
      <c r="AA930" s="110"/>
      <c r="AB930" s="110"/>
      <c r="AC930" s="110"/>
      <c r="AD930" s="110"/>
    </row>
    <row r="931" spans="1:30" ht="12.75" customHeight="1" x14ac:dyDescent="0.25">
      <c r="A931" s="110"/>
      <c r="B931" s="110"/>
      <c r="C931" s="110"/>
      <c r="D931" s="110"/>
      <c r="E931" s="110"/>
      <c r="F931" s="110"/>
      <c r="G931" s="110"/>
      <c r="H931" s="110"/>
      <c r="I931" s="110"/>
      <c r="J931" s="110"/>
      <c r="K931" s="110"/>
      <c r="L931" s="110"/>
      <c r="M931" s="110"/>
      <c r="N931" s="110"/>
      <c r="O931" s="110"/>
      <c r="P931" s="110"/>
      <c r="Q931" s="110"/>
      <c r="R931" s="110"/>
      <c r="S931" s="110"/>
      <c r="T931" s="110"/>
      <c r="U931" s="110"/>
      <c r="V931" s="110"/>
      <c r="W931" s="110"/>
      <c r="X931" s="110"/>
      <c r="Y931" s="110"/>
      <c r="Z931" s="110"/>
      <c r="AA931" s="110"/>
      <c r="AB931" s="110"/>
      <c r="AC931" s="110"/>
      <c r="AD931" s="110"/>
    </row>
    <row r="932" spans="1:30" ht="12.75" customHeight="1" x14ac:dyDescent="0.25">
      <c r="A932" s="110"/>
      <c r="B932" s="110"/>
      <c r="C932" s="110"/>
      <c r="D932" s="110"/>
      <c r="E932" s="110"/>
      <c r="F932" s="110"/>
      <c r="G932" s="110"/>
      <c r="H932" s="110"/>
      <c r="I932" s="110"/>
      <c r="J932" s="110"/>
      <c r="K932" s="110"/>
      <c r="L932" s="110"/>
      <c r="M932" s="110"/>
      <c r="N932" s="110"/>
      <c r="O932" s="110"/>
      <c r="P932" s="110"/>
      <c r="Q932" s="110"/>
      <c r="R932" s="110"/>
      <c r="S932" s="110"/>
      <c r="T932" s="110"/>
      <c r="U932" s="110"/>
      <c r="V932" s="110"/>
      <c r="W932" s="110"/>
      <c r="X932" s="110"/>
      <c r="Y932" s="110"/>
      <c r="Z932" s="110"/>
      <c r="AA932" s="110"/>
      <c r="AB932" s="110"/>
      <c r="AC932" s="110"/>
      <c r="AD932" s="110"/>
    </row>
    <row r="933" spans="1:30" ht="12.75" customHeight="1" x14ac:dyDescent="0.25">
      <c r="A933" s="110"/>
      <c r="B933" s="110"/>
      <c r="C933" s="110"/>
      <c r="D933" s="110"/>
      <c r="E933" s="110"/>
      <c r="F933" s="110"/>
      <c r="G933" s="110"/>
      <c r="H933" s="110"/>
      <c r="I933" s="110"/>
      <c r="J933" s="110"/>
      <c r="K933" s="110"/>
      <c r="L933" s="110"/>
      <c r="M933" s="110"/>
      <c r="N933" s="110"/>
      <c r="O933" s="110"/>
      <c r="P933" s="110"/>
      <c r="Q933" s="110"/>
      <c r="R933" s="110"/>
      <c r="S933" s="110"/>
      <c r="T933" s="110"/>
      <c r="U933" s="110"/>
      <c r="V933" s="110"/>
      <c r="W933" s="110"/>
      <c r="X933" s="110"/>
      <c r="Y933" s="110"/>
      <c r="Z933" s="110"/>
      <c r="AA933" s="110"/>
      <c r="AB933" s="110"/>
      <c r="AC933" s="110"/>
      <c r="AD933" s="110"/>
    </row>
    <row r="934" spans="1:30" ht="12.75" customHeight="1" x14ac:dyDescent="0.25">
      <c r="A934" s="110"/>
      <c r="B934" s="110"/>
      <c r="C934" s="110"/>
      <c r="D934" s="110"/>
      <c r="E934" s="110"/>
      <c r="F934" s="110"/>
      <c r="G934" s="110"/>
      <c r="H934" s="110"/>
      <c r="I934" s="110"/>
      <c r="J934" s="110"/>
      <c r="K934" s="110"/>
      <c r="L934" s="110"/>
      <c r="M934" s="110"/>
      <c r="N934" s="110"/>
      <c r="O934" s="110"/>
      <c r="P934" s="110"/>
      <c r="Q934" s="110"/>
      <c r="R934" s="110"/>
      <c r="S934" s="110"/>
      <c r="T934" s="110"/>
      <c r="U934" s="110"/>
      <c r="V934" s="110"/>
      <c r="W934" s="110"/>
      <c r="X934" s="110"/>
      <c r="Y934" s="110"/>
      <c r="Z934" s="110"/>
      <c r="AA934" s="110"/>
      <c r="AB934" s="110"/>
      <c r="AC934" s="110"/>
      <c r="AD934" s="110"/>
    </row>
    <row r="935" spans="1:30" ht="12.75" customHeight="1" x14ac:dyDescent="0.25">
      <c r="A935" s="110"/>
      <c r="B935" s="110"/>
      <c r="C935" s="110"/>
      <c r="D935" s="110"/>
      <c r="E935" s="110"/>
      <c r="F935" s="110"/>
      <c r="G935" s="110"/>
      <c r="H935" s="110"/>
      <c r="I935" s="110"/>
      <c r="J935" s="110"/>
      <c r="K935" s="110"/>
      <c r="L935" s="110"/>
      <c r="M935" s="110"/>
      <c r="N935" s="110"/>
      <c r="O935" s="110"/>
      <c r="P935" s="110"/>
      <c r="Q935" s="110"/>
      <c r="R935" s="110"/>
      <c r="S935" s="110"/>
      <c r="T935" s="110"/>
      <c r="U935" s="110"/>
      <c r="V935" s="110"/>
      <c r="W935" s="110"/>
      <c r="X935" s="110"/>
      <c r="Y935" s="110"/>
      <c r="Z935" s="110"/>
      <c r="AA935" s="110"/>
      <c r="AB935" s="110"/>
      <c r="AC935" s="110"/>
      <c r="AD935" s="110"/>
    </row>
    <row r="936" spans="1:30" ht="12.75" customHeight="1" x14ac:dyDescent="0.25">
      <c r="A936" s="110"/>
      <c r="B936" s="110"/>
      <c r="C936" s="110"/>
      <c r="D936" s="110"/>
      <c r="E936" s="110"/>
      <c r="F936" s="110"/>
      <c r="G936" s="110"/>
      <c r="H936" s="110"/>
      <c r="I936" s="110"/>
      <c r="J936" s="110"/>
      <c r="K936" s="110"/>
      <c r="L936" s="110"/>
      <c r="M936" s="110"/>
      <c r="N936" s="110"/>
      <c r="O936" s="110"/>
      <c r="P936" s="110"/>
      <c r="Q936" s="110"/>
      <c r="R936" s="110"/>
      <c r="S936" s="110"/>
      <c r="T936" s="110"/>
      <c r="U936" s="110"/>
      <c r="V936" s="110"/>
      <c r="W936" s="110"/>
      <c r="X936" s="110"/>
      <c r="Y936" s="110"/>
      <c r="Z936" s="110"/>
      <c r="AA936" s="110"/>
      <c r="AB936" s="110"/>
      <c r="AC936" s="110"/>
      <c r="AD936" s="110"/>
    </row>
    <row r="937" spans="1:30" ht="12.75" customHeight="1" x14ac:dyDescent="0.25">
      <c r="A937" s="110"/>
      <c r="B937" s="110"/>
      <c r="C937" s="110"/>
      <c r="D937" s="110"/>
      <c r="E937" s="110"/>
      <c r="F937" s="110"/>
      <c r="G937" s="110"/>
      <c r="H937" s="110"/>
      <c r="I937" s="110"/>
      <c r="J937" s="110"/>
      <c r="K937" s="110"/>
      <c r="L937" s="110"/>
      <c r="M937" s="110"/>
      <c r="N937" s="110"/>
      <c r="O937" s="110"/>
      <c r="P937" s="110"/>
      <c r="Q937" s="110"/>
      <c r="R937" s="110"/>
      <c r="S937" s="110"/>
      <c r="T937" s="110"/>
      <c r="U937" s="110"/>
      <c r="V937" s="110"/>
      <c r="W937" s="110"/>
      <c r="X937" s="110"/>
      <c r="Y937" s="110"/>
      <c r="Z937" s="110"/>
      <c r="AA937" s="110"/>
      <c r="AB937" s="110"/>
      <c r="AC937" s="110"/>
      <c r="AD937" s="110"/>
    </row>
    <row r="938" spans="1:30" ht="12.75" customHeight="1" x14ac:dyDescent="0.25">
      <c r="A938" s="110"/>
      <c r="B938" s="110"/>
      <c r="C938" s="110"/>
      <c r="D938" s="110"/>
      <c r="E938" s="110"/>
      <c r="F938" s="110"/>
      <c r="G938" s="110"/>
      <c r="H938" s="110"/>
      <c r="I938" s="110"/>
      <c r="J938" s="110"/>
      <c r="K938" s="110"/>
      <c r="L938" s="110"/>
      <c r="M938" s="110"/>
      <c r="N938" s="110"/>
      <c r="O938" s="110"/>
      <c r="P938" s="110"/>
      <c r="Q938" s="110"/>
      <c r="R938" s="110"/>
      <c r="S938" s="110"/>
      <c r="T938" s="110"/>
      <c r="U938" s="110"/>
      <c r="V938" s="110"/>
      <c r="W938" s="110"/>
      <c r="X938" s="110"/>
      <c r="Y938" s="110"/>
      <c r="Z938" s="110"/>
      <c r="AA938" s="110"/>
      <c r="AB938" s="110"/>
      <c r="AC938" s="110"/>
      <c r="AD938" s="110"/>
    </row>
    <row r="939" spans="1:30" ht="12.75" customHeight="1" x14ac:dyDescent="0.25">
      <c r="A939" s="110"/>
      <c r="B939" s="110"/>
      <c r="C939" s="110"/>
      <c r="D939" s="110"/>
      <c r="E939" s="110"/>
      <c r="F939" s="110"/>
      <c r="G939" s="110"/>
      <c r="H939" s="110"/>
      <c r="I939" s="110"/>
      <c r="J939" s="110"/>
      <c r="K939" s="110"/>
      <c r="L939" s="110"/>
      <c r="M939" s="110"/>
      <c r="N939" s="110"/>
      <c r="O939" s="110"/>
      <c r="P939" s="110"/>
      <c r="Q939" s="110"/>
      <c r="R939" s="110"/>
      <c r="S939" s="110"/>
      <c r="T939" s="110"/>
      <c r="U939" s="110"/>
      <c r="V939" s="110"/>
      <c r="W939" s="110"/>
      <c r="X939" s="110"/>
      <c r="Y939" s="110"/>
      <c r="Z939" s="110"/>
      <c r="AA939" s="110"/>
      <c r="AB939" s="110"/>
      <c r="AC939" s="110"/>
      <c r="AD939" s="110"/>
    </row>
    <row r="940" spans="1:30" ht="12.75" customHeight="1" x14ac:dyDescent="0.25">
      <c r="A940" s="110"/>
      <c r="B940" s="110"/>
      <c r="C940" s="110"/>
      <c r="D940" s="110"/>
      <c r="E940" s="110"/>
      <c r="F940" s="110"/>
      <c r="G940" s="110"/>
      <c r="H940" s="110"/>
      <c r="I940" s="110"/>
      <c r="J940" s="110"/>
      <c r="K940" s="110"/>
      <c r="L940" s="110"/>
      <c r="M940" s="110"/>
      <c r="N940" s="110"/>
      <c r="O940" s="110"/>
      <c r="P940" s="110"/>
      <c r="Q940" s="110"/>
      <c r="R940" s="110"/>
      <c r="S940" s="110"/>
      <c r="T940" s="110"/>
      <c r="U940" s="110"/>
      <c r="V940" s="110"/>
      <c r="W940" s="110"/>
      <c r="X940" s="110"/>
      <c r="Y940" s="110"/>
      <c r="Z940" s="110"/>
      <c r="AA940" s="110"/>
      <c r="AB940" s="110"/>
      <c r="AC940" s="110"/>
      <c r="AD940" s="110"/>
    </row>
    <row r="941" spans="1:30" ht="12.75" customHeight="1" x14ac:dyDescent="0.25">
      <c r="A941" s="110"/>
      <c r="B941" s="110"/>
      <c r="C941" s="110"/>
      <c r="D941" s="110"/>
      <c r="E941" s="110"/>
      <c r="F941" s="110"/>
      <c r="G941" s="110"/>
      <c r="H941" s="110"/>
      <c r="I941" s="110"/>
      <c r="J941" s="110"/>
      <c r="K941" s="110"/>
      <c r="L941" s="110"/>
      <c r="M941" s="110"/>
      <c r="N941" s="110"/>
      <c r="O941" s="110"/>
      <c r="P941" s="110"/>
      <c r="Q941" s="110"/>
      <c r="R941" s="110"/>
      <c r="S941" s="110"/>
      <c r="T941" s="110"/>
      <c r="U941" s="110"/>
      <c r="V941" s="110"/>
      <c r="W941" s="110"/>
      <c r="X941" s="110"/>
      <c r="Y941" s="110"/>
      <c r="Z941" s="110"/>
      <c r="AA941" s="110"/>
      <c r="AB941" s="110"/>
      <c r="AC941" s="110"/>
      <c r="AD941" s="110"/>
    </row>
    <row r="942" spans="1:30" ht="12.75" customHeight="1" x14ac:dyDescent="0.25">
      <c r="A942" s="110"/>
      <c r="B942" s="110"/>
      <c r="C942" s="110"/>
      <c r="D942" s="110"/>
      <c r="E942" s="110"/>
      <c r="F942" s="110"/>
      <c r="G942" s="110"/>
      <c r="H942" s="110"/>
      <c r="I942" s="110"/>
      <c r="J942" s="110"/>
      <c r="K942" s="110"/>
      <c r="L942" s="110"/>
      <c r="M942" s="110"/>
      <c r="N942" s="110"/>
      <c r="O942" s="110"/>
      <c r="P942" s="110"/>
      <c r="Q942" s="110"/>
      <c r="R942" s="110"/>
      <c r="S942" s="110"/>
      <c r="T942" s="110"/>
      <c r="U942" s="110"/>
      <c r="V942" s="110"/>
      <c r="W942" s="110"/>
      <c r="X942" s="110"/>
      <c r="Y942" s="110"/>
      <c r="Z942" s="110"/>
      <c r="AA942" s="110"/>
      <c r="AB942" s="110"/>
      <c r="AC942" s="110"/>
      <c r="AD942" s="110"/>
    </row>
    <row r="943" spans="1:30" ht="12.75" customHeight="1" x14ac:dyDescent="0.25">
      <c r="A943" s="110"/>
      <c r="B943" s="110"/>
      <c r="C943" s="110"/>
      <c r="D943" s="110"/>
      <c r="E943" s="110"/>
      <c r="F943" s="110"/>
      <c r="G943" s="110"/>
      <c r="H943" s="110"/>
      <c r="I943" s="110"/>
      <c r="J943" s="110"/>
      <c r="K943" s="110"/>
      <c r="L943" s="110"/>
      <c r="M943" s="110"/>
      <c r="N943" s="110"/>
      <c r="O943" s="110"/>
      <c r="P943" s="110"/>
      <c r="Q943" s="110"/>
      <c r="R943" s="110"/>
      <c r="S943" s="110"/>
      <c r="T943" s="110"/>
      <c r="U943" s="110"/>
      <c r="V943" s="110"/>
      <c r="W943" s="110"/>
      <c r="X943" s="110"/>
      <c r="Y943" s="110"/>
      <c r="Z943" s="110"/>
      <c r="AA943" s="110"/>
      <c r="AB943" s="110"/>
      <c r="AC943" s="110"/>
      <c r="AD943" s="110"/>
    </row>
    <row r="944" spans="1:30" ht="12.75" customHeight="1" x14ac:dyDescent="0.25">
      <c r="A944" s="110"/>
      <c r="B944" s="110"/>
      <c r="C944" s="110"/>
      <c r="D944" s="110"/>
      <c r="E944" s="110"/>
      <c r="F944" s="110"/>
      <c r="G944" s="110"/>
      <c r="H944" s="110"/>
      <c r="I944" s="110"/>
      <c r="J944" s="110"/>
      <c r="K944" s="110"/>
      <c r="L944" s="110"/>
      <c r="M944" s="110"/>
      <c r="N944" s="110"/>
      <c r="O944" s="110"/>
      <c r="P944" s="110"/>
      <c r="Q944" s="110"/>
      <c r="R944" s="110"/>
      <c r="S944" s="110"/>
      <c r="T944" s="110"/>
      <c r="U944" s="110"/>
      <c r="V944" s="110"/>
      <c r="W944" s="110"/>
      <c r="X944" s="110"/>
      <c r="Y944" s="110"/>
      <c r="Z944" s="110"/>
      <c r="AA944" s="110"/>
      <c r="AB944" s="110"/>
      <c r="AC944" s="110"/>
      <c r="AD944" s="110"/>
    </row>
    <row r="945" spans="1:30" ht="12.75" customHeight="1" x14ac:dyDescent="0.25">
      <c r="A945" s="110"/>
      <c r="B945" s="110"/>
      <c r="C945" s="110"/>
      <c r="D945" s="110"/>
      <c r="E945" s="110"/>
      <c r="F945" s="110"/>
      <c r="G945" s="110"/>
      <c r="H945" s="110"/>
      <c r="I945" s="110"/>
      <c r="J945" s="110"/>
      <c r="K945" s="110"/>
      <c r="L945" s="110"/>
      <c r="M945" s="110"/>
      <c r="N945" s="110"/>
      <c r="O945" s="110"/>
      <c r="P945" s="110"/>
      <c r="Q945" s="110"/>
      <c r="R945" s="110"/>
      <c r="S945" s="110"/>
      <c r="T945" s="110"/>
      <c r="U945" s="110"/>
      <c r="V945" s="110"/>
      <c r="W945" s="110"/>
      <c r="X945" s="110"/>
      <c r="Y945" s="110"/>
      <c r="Z945" s="110"/>
      <c r="AA945" s="110"/>
      <c r="AB945" s="110"/>
      <c r="AC945" s="110"/>
      <c r="AD945" s="110"/>
    </row>
    <row r="946" spans="1:30" ht="12.75" customHeight="1" x14ac:dyDescent="0.25">
      <c r="A946" s="110"/>
      <c r="B946" s="110"/>
      <c r="C946" s="110"/>
      <c r="D946" s="110"/>
      <c r="E946" s="110"/>
      <c r="F946" s="110"/>
      <c r="G946" s="110"/>
      <c r="H946" s="110"/>
      <c r="I946" s="110"/>
      <c r="J946" s="110"/>
      <c r="K946" s="110"/>
      <c r="L946" s="110"/>
      <c r="M946" s="110"/>
      <c r="N946" s="110"/>
      <c r="O946" s="110"/>
      <c r="P946" s="110"/>
      <c r="Q946" s="110"/>
      <c r="R946" s="110"/>
      <c r="S946" s="110"/>
      <c r="T946" s="110"/>
      <c r="U946" s="110"/>
      <c r="V946" s="110"/>
      <c r="W946" s="110"/>
      <c r="X946" s="110"/>
      <c r="Y946" s="110"/>
      <c r="Z946" s="110"/>
      <c r="AA946" s="110"/>
      <c r="AB946" s="110"/>
      <c r="AC946" s="110"/>
      <c r="AD946" s="110"/>
    </row>
    <row r="947" spans="1:30" ht="12.75" customHeight="1" x14ac:dyDescent="0.25">
      <c r="A947" s="110"/>
      <c r="B947" s="110"/>
      <c r="C947" s="110"/>
      <c r="D947" s="110"/>
      <c r="E947" s="110"/>
      <c r="F947" s="110"/>
      <c r="G947" s="110"/>
      <c r="H947" s="110"/>
      <c r="I947" s="110"/>
      <c r="J947" s="110"/>
      <c r="K947" s="110"/>
      <c r="L947" s="110"/>
      <c r="M947" s="110"/>
      <c r="N947" s="110"/>
      <c r="O947" s="110"/>
      <c r="P947" s="110"/>
      <c r="Q947" s="110"/>
      <c r="R947" s="110"/>
      <c r="S947" s="110"/>
      <c r="T947" s="110"/>
      <c r="U947" s="110"/>
      <c r="V947" s="110"/>
      <c r="W947" s="110"/>
      <c r="X947" s="110"/>
      <c r="Y947" s="110"/>
      <c r="Z947" s="110"/>
      <c r="AA947" s="110"/>
      <c r="AB947" s="110"/>
      <c r="AC947" s="110"/>
      <c r="AD947" s="110"/>
    </row>
    <row r="948" spans="1:30" ht="12.75" customHeight="1" x14ac:dyDescent="0.25">
      <c r="A948" s="110"/>
      <c r="B948" s="110"/>
      <c r="C948" s="110"/>
      <c r="D948" s="110"/>
      <c r="E948" s="110"/>
      <c r="F948" s="110"/>
      <c r="G948" s="110"/>
      <c r="H948" s="110"/>
      <c r="I948" s="110"/>
      <c r="J948" s="110"/>
      <c r="K948" s="110"/>
      <c r="L948" s="110"/>
      <c r="M948" s="110"/>
      <c r="N948" s="110"/>
      <c r="O948" s="110"/>
      <c r="P948" s="110"/>
      <c r="Q948" s="110"/>
      <c r="R948" s="110"/>
      <c r="S948" s="110"/>
      <c r="T948" s="110"/>
      <c r="U948" s="110"/>
      <c r="V948" s="110"/>
      <c r="W948" s="110"/>
      <c r="X948" s="110"/>
      <c r="Y948" s="110"/>
      <c r="Z948" s="110"/>
      <c r="AA948" s="110"/>
      <c r="AB948" s="110"/>
      <c r="AC948" s="110"/>
      <c r="AD948" s="110"/>
    </row>
    <row r="949" spans="1:30" ht="12.75" customHeight="1" x14ac:dyDescent="0.25">
      <c r="A949" s="110"/>
      <c r="B949" s="110"/>
      <c r="C949" s="110"/>
      <c r="D949" s="110"/>
      <c r="E949" s="110"/>
      <c r="F949" s="110"/>
      <c r="G949" s="110"/>
      <c r="H949" s="110"/>
      <c r="I949" s="110"/>
      <c r="J949" s="110"/>
      <c r="K949" s="110"/>
      <c r="L949" s="110"/>
      <c r="M949" s="110"/>
      <c r="N949" s="110"/>
      <c r="O949" s="110"/>
      <c r="P949" s="110"/>
      <c r="Q949" s="110"/>
      <c r="R949" s="110"/>
      <c r="S949" s="110"/>
      <c r="T949" s="110"/>
      <c r="U949" s="110"/>
      <c r="V949" s="110"/>
      <c r="W949" s="110"/>
      <c r="X949" s="110"/>
      <c r="Y949" s="110"/>
      <c r="Z949" s="110"/>
      <c r="AA949" s="110"/>
      <c r="AB949" s="110"/>
      <c r="AC949" s="110"/>
      <c r="AD949" s="110"/>
    </row>
    <row r="950" spans="1:30" ht="12.75" customHeight="1" x14ac:dyDescent="0.25">
      <c r="A950" s="110"/>
      <c r="B950" s="110"/>
      <c r="C950" s="110"/>
      <c r="D950" s="110"/>
      <c r="E950" s="110"/>
      <c r="F950" s="110"/>
      <c r="G950" s="110"/>
      <c r="H950" s="110"/>
      <c r="I950" s="110"/>
      <c r="J950" s="110"/>
      <c r="K950" s="110"/>
      <c r="L950" s="110"/>
      <c r="M950" s="110"/>
      <c r="N950" s="110"/>
      <c r="O950" s="110"/>
      <c r="P950" s="110"/>
      <c r="Q950" s="110"/>
      <c r="R950" s="110"/>
      <c r="S950" s="110"/>
      <c r="T950" s="110"/>
      <c r="U950" s="110"/>
      <c r="V950" s="110"/>
      <c r="W950" s="110"/>
      <c r="X950" s="110"/>
      <c r="Y950" s="110"/>
      <c r="Z950" s="110"/>
      <c r="AA950" s="110"/>
      <c r="AB950" s="110"/>
      <c r="AC950" s="110"/>
      <c r="AD950" s="110"/>
    </row>
    <row r="951" spans="1:30" ht="12.75" customHeight="1" x14ac:dyDescent="0.25">
      <c r="A951" s="110"/>
      <c r="B951" s="110"/>
      <c r="C951" s="110"/>
      <c r="D951" s="110"/>
      <c r="E951" s="110"/>
      <c r="F951" s="110"/>
      <c r="G951" s="110"/>
      <c r="H951" s="110"/>
      <c r="I951" s="110"/>
      <c r="J951" s="110"/>
      <c r="K951" s="110"/>
      <c r="L951" s="110"/>
      <c r="M951" s="110"/>
      <c r="N951" s="110"/>
      <c r="O951" s="110"/>
      <c r="P951" s="110"/>
      <c r="Q951" s="110"/>
      <c r="R951" s="110"/>
      <c r="S951" s="110"/>
      <c r="T951" s="110"/>
      <c r="U951" s="110"/>
      <c r="V951" s="110"/>
      <c r="W951" s="110"/>
      <c r="X951" s="110"/>
      <c r="Y951" s="110"/>
      <c r="Z951" s="110"/>
      <c r="AA951" s="110"/>
      <c r="AB951" s="110"/>
      <c r="AC951" s="110"/>
      <c r="AD951" s="110"/>
    </row>
    <row r="952" spans="1:30" ht="12.75" customHeight="1" x14ac:dyDescent="0.25">
      <c r="A952" s="110"/>
      <c r="B952" s="110"/>
      <c r="C952" s="110"/>
      <c r="D952" s="110"/>
      <c r="E952" s="110"/>
      <c r="F952" s="110"/>
      <c r="G952" s="110"/>
      <c r="H952" s="110"/>
      <c r="I952" s="110"/>
      <c r="J952" s="110"/>
      <c r="K952" s="110"/>
      <c r="L952" s="110"/>
      <c r="M952" s="110"/>
      <c r="N952" s="110"/>
      <c r="O952" s="110"/>
      <c r="P952" s="110"/>
      <c r="Q952" s="110"/>
      <c r="R952" s="110"/>
      <c r="S952" s="110"/>
      <c r="T952" s="110"/>
      <c r="U952" s="110"/>
      <c r="V952" s="110"/>
      <c r="W952" s="110"/>
      <c r="X952" s="110"/>
      <c r="Y952" s="110"/>
      <c r="Z952" s="110"/>
      <c r="AA952" s="110"/>
      <c r="AB952" s="110"/>
      <c r="AC952" s="110"/>
      <c r="AD952" s="110"/>
    </row>
    <row r="953" spans="1:30" ht="12.75" customHeight="1" x14ac:dyDescent="0.25">
      <c r="A953" s="110"/>
      <c r="B953" s="110"/>
      <c r="C953" s="110"/>
      <c r="D953" s="110"/>
      <c r="E953" s="110"/>
      <c r="F953" s="110"/>
      <c r="G953" s="110"/>
      <c r="H953" s="110"/>
      <c r="I953" s="110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</row>
    <row r="954" spans="1:30" ht="12.75" customHeight="1" x14ac:dyDescent="0.25">
      <c r="A954" s="110"/>
      <c r="B954" s="110"/>
      <c r="C954" s="110"/>
      <c r="D954" s="110"/>
      <c r="E954" s="110"/>
      <c r="F954" s="110"/>
      <c r="G954" s="110"/>
      <c r="H954" s="110"/>
      <c r="I954" s="110"/>
      <c r="J954" s="110"/>
      <c r="K954" s="110"/>
      <c r="L954" s="110"/>
      <c r="M954" s="110"/>
      <c r="N954" s="110"/>
      <c r="O954" s="110"/>
      <c r="P954" s="110"/>
      <c r="Q954" s="110"/>
      <c r="R954" s="110"/>
      <c r="S954" s="110"/>
      <c r="T954" s="110"/>
      <c r="U954" s="110"/>
      <c r="V954" s="110"/>
      <c r="W954" s="110"/>
      <c r="X954" s="110"/>
      <c r="Y954" s="110"/>
      <c r="Z954" s="110"/>
      <c r="AA954" s="110"/>
      <c r="AB954" s="110"/>
      <c r="AC954" s="110"/>
      <c r="AD954" s="110"/>
    </row>
    <row r="955" spans="1:30" ht="12.75" customHeight="1" x14ac:dyDescent="0.25">
      <c r="A955" s="110"/>
      <c r="B955" s="110"/>
      <c r="C955" s="110"/>
      <c r="D955" s="110"/>
      <c r="E955" s="110"/>
      <c r="F955" s="110"/>
      <c r="G955" s="110"/>
      <c r="H955" s="110"/>
      <c r="I955" s="110"/>
      <c r="J955" s="110"/>
      <c r="K955" s="110"/>
      <c r="L955" s="110"/>
      <c r="M955" s="110"/>
      <c r="N955" s="110"/>
      <c r="O955" s="110"/>
      <c r="P955" s="110"/>
      <c r="Q955" s="110"/>
      <c r="R955" s="110"/>
      <c r="S955" s="110"/>
      <c r="T955" s="110"/>
      <c r="U955" s="110"/>
      <c r="V955" s="110"/>
      <c r="W955" s="110"/>
      <c r="X955" s="110"/>
      <c r="Y955" s="110"/>
      <c r="Z955" s="110"/>
      <c r="AA955" s="110"/>
      <c r="AB955" s="110"/>
      <c r="AC955" s="110"/>
      <c r="AD955" s="110"/>
    </row>
    <row r="956" spans="1:30" ht="12.75" customHeight="1" x14ac:dyDescent="0.25">
      <c r="A956" s="110"/>
      <c r="B956" s="110"/>
      <c r="C956" s="110"/>
      <c r="D956" s="110"/>
      <c r="E956" s="110"/>
      <c r="F956" s="110"/>
      <c r="G956" s="110"/>
      <c r="H956" s="110"/>
      <c r="I956" s="110"/>
      <c r="J956" s="110"/>
      <c r="K956" s="110"/>
      <c r="L956" s="110"/>
      <c r="M956" s="110"/>
      <c r="N956" s="110"/>
      <c r="O956" s="110"/>
      <c r="P956" s="110"/>
      <c r="Q956" s="110"/>
      <c r="R956" s="110"/>
      <c r="S956" s="110"/>
      <c r="T956" s="110"/>
      <c r="U956" s="110"/>
      <c r="V956" s="110"/>
      <c r="W956" s="110"/>
      <c r="X956" s="110"/>
      <c r="Y956" s="110"/>
      <c r="Z956" s="110"/>
      <c r="AA956" s="110"/>
      <c r="AB956" s="110"/>
      <c r="AC956" s="110"/>
      <c r="AD956" s="110"/>
    </row>
    <row r="957" spans="1:30" ht="12.75" customHeight="1" x14ac:dyDescent="0.25">
      <c r="A957" s="110"/>
      <c r="B957" s="110"/>
      <c r="C957" s="110"/>
      <c r="D957" s="110"/>
      <c r="E957" s="110"/>
      <c r="F957" s="110"/>
      <c r="G957" s="110"/>
      <c r="H957" s="110"/>
      <c r="I957" s="110"/>
      <c r="J957" s="110"/>
      <c r="K957" s="110"/>
      <c r="L957" s="110"/>
      <c r="M957" s="110"/>
      <c r="N957" s="110"/>
      <c r="O957" s="110"/>
      <c r="P957" s="110"/>
      <c r="Q957" s="110"/>
      <c r="R957" s="110"/>
      <c r="S957" s="110"/>
      <c r="T957" s="110"/>
      <c r="U957" s="110"/>
      <c r="V957" s="110"/>
      <c r="W957" s="110"/>
      <c r="X957" s="110"/>
      <c r="Y957" s="110"/>
      <c r="Z957" s="110"/>
      <c r="AA957" s="110"/>
      <c r="AB957" s="110"/>
      <c r="AC957" s="110"/>
      <c r="AD957" s="110"/>
    </row>
    <row r="958" spans="1:30" ht="12.75" customHeight="1" x14ac:dyDescent="0.25">
      <c r="A958" s="110"/>
      <c r="B958" s="110"/>
      <c r="C958" s="110"/>
      <c r="D958" s="110"/>
      <c r="E958" s="110"/>
      <c r="F958" s="110"/>
      <c r="G958" s="110"/>
      <c r="H958" s="110"/>
      <c r="I958" s="110"/>
      <c r="J958" s="110"/>
      <c r="K958" s="110"/>
      <c r="L958" s="110"/>
      <c r="M958" s="110"/>
      <c r="N958" s="110"/>
      <c r="O958" s="110"/>
      <c r="P958" s="110"/>
      <c r="Q958" s="110"/>
      <c r="R958" s="110"/>
      <c r="S958" s="110"/>
      <c r="T958" s="110"/>
      <c r="U958" s="110"/>
      <c r="V958" s="110"/>
      <c r="W958" s="110"/>
      <c r="X958" s="110"/>
      <c r="Y958" s="110"/>
      <c r="Z958" s="110"/>
      <c r="AA958" s="110"/>
      <c r="AB958" s="110"/>
      <c r="AC958" s="110"/>
      <c r="AD958" s="110"/>
    </row>
    <row r="959" spans="1:30" ht="12.75" customHeight="1" x14ac:dyDescent="0.25">
      <c r="A959" s="110"/>
      <c r="B959" s="110"/>
      <c r="C959" s="110"/>
      <c r="D959" s="110"/>
      <c r="E959" s="110"/>
      <c r="F959" s="110"/>
      <c r="G959" s="110"/>
      <c r="H959" s="110"/>
      <c r="I959" s="110"/>
      <c r="J959" s="110"/>
      <c r="K959" s="110"/>
      <c r="L959" s="110"/>
      <c r="M959" s="110"/>
      <c r="N959" s="110"/>
      <c r="O959" s="110"/>
      <c r="P959" s="110"/>
      <c r="Q959" s="110"/>
      <c r="R959" s="110"/>
      <c r="S959" s="110"/>
      <c r="T959" s="110"/>
      <c r="U959" s="110"/>
      <c r="V959" s="110"/>
      <c r="W959" s="110"/>
      <c r="X959" s="110"/>
      <c r="Y959" s="110"/>
      <c r="Z959" s="110"/>
      <c r="AA959" s="110"/>
      <c r="AB959" s="110"/>
      <c r="AC959" s="110"/>
      <c r="AD959" s="110"/>
    </row>
    <row r="960" spans="1:30" ht="12.75" customHeight="1" x14ac:dyDescent="0.25">
      <c r="A960" s="110"/>
      <c r="B960" s="110"/>
      <c r="C960" s="110"/>
      <c r="D960" s="110"/>
      <c r="E960" s="110"/>
      <c r="F960" s="110"/>
      <c r="G960" s="110"/>
      <c r="H960" s="110"/>
      <c r="I960" s="110"/>
      <c r="J960" s="110"/>
      <c r="K960" s="110"/>
      <c r="L960" s="110"/>
      <c r="M960" s="110"/>
      <c r="N960" s="110"/>
      <c r="O960" s="110"/>
      <c r="P960" s="110"/>
      <c r="Q960" s="110"/>
      <c r="R960" s="110"/>
      <c r="S960" s="110"/>
      <c r="T960" s="110"/>
      <c r="U960" s="110"/>
      <c r="V960" s="110"/>
      <c r="W960" s="110"/>
      <c r="X960" s="110"/>
      <c r="Y960" s="110"/>
      <c r="Z960" s="110"/>
      <c r="AA960" s="110"/>
      <c r="AB960" s="110"/>
      <c r="AC960" s="110"/>
      <c r="AD960" s="110"/>
    </row>
    <row r="961" spans="1:30" ht="12.75" customHeight="1" x14ac:dyDescent="0.25">
      <c r="A961" s="110"/>
      <c r="B961" s="110"/>
      <c r="C961" s="110"/>
      <c r="D961" s="110"/>
      <c r="E961" s="110"/>
      <c r="F961" s="110"/>
      <c r="G961" s="110"/>
      <c r="H961" s="110"/>
      <c r="I961" s="110"/>
      <c r="J961" s="110"/>
      <c r="K961" s="110"/>
      <c r="L961" s="110"/>
      <c r="M961" s="110"/>
      <c r="N961" s="110"/>
      <c r="O961" s="110"/>
      <c r="P961" s="110"/>
      <c r="Q961" s="110"/>
      <c r="R961" s="110"/>
      <c r="S961" s="110"/>
      <c r="T961" s="110"/>
      <c r="U961" s="110"/>
      <c r="V961" s="110"/>
      <c r="W961" s="110"/>
      <c r="X961" s="110"/>
      <c r="Y961" s="110"/>
      <c r="Z961" s="110"/>
      <c r="AA961" s="110"/>
      <c r="AB961" s="110"/>
      <c r="AC961" s="110"/>
      <c r="AD961" s="110"/>
    </row>
    <row r="962" spans="1:30" ht="12.75" customHeight="1" x14ac:dyDescent="0.25">
      <c r="A962" s="110"/>
      <c r="B962" s="110"/>
      <c r="C962" s="110"/>
      <c r="D962" s="110"/>
      <c r="E962" s="110"/>
      <c r="F962" s="110"/>
      <c r="G962" s="110"/>
      <c r="H962" s="110"/>
      <c r="I962" s="110"/>
      <c r="J962" s="110"/>
      <c r="K962" s="110"/>
      <c r="L962" s="110"/>
      <c r="M962" s="110"/>
      <c r="N962" s="110"/>
      <c r="O962" s="110"/>
      <c r="P962" s="110"/>
      <c r="Q962" s="110"/>
      <c r="R962" s="110"/>
      <c r="S962" s="110"/>
      <c r="T962" s="110"/>
      <c r="U962" s="110"/>
      <c r="V962" s="110"/>
      <c r="W962" s="110"/>
      <c r="X962" s="110"/>
      <c r="Y962" s="110"/>
      <c r="Z962" s="110"/>
      <c r="AA962" s="110"/>
      <c r="AB962" s="110"/>
      <c r="AC962" s="110"/>
      <c r="AD962" s="110"/>
    </row>
    <row r="963" spans="1:30" ht="12.75" customHeight="1" x14ac:dyDescent="0.25">
      <c r="A963" s="110"/>
      <c r="B963" s="110"/>
      <c r="C963" s="110"/>
      <c r="D963" s="110"/>
      <c r="E963" s="110"/>
      <c r="F963" s="110"/>
      <c r="G963" s="110"/>
      <c r="H963" s="110"/>
      <c r="I963" s="110"/>
      <c r="J963" s="110"/>
      <c r="K963" s="110"/>
      <c r="L963" s="110"/>
      <c r="M963" s="110"/>
      <c r="N963" s="110"/>
      <c r="O963" s="110"/>
      <c r="P963" s="110"/>
      <c r="Q963" s="110"/>
      <c r="R963" s="110"/>
      <c r="S963" s="110"/>
      <c r="T963" s="110"/>
      <c r="U963" s="110"/>
      <c r="V963" s="110"/>
      <c r="W963" s="110"/>
      <c r="X963" s="110"/>
      <c r="Y963" s="110"/>
      <c r="Z963" s="110"/>
      <c r="AA963" s="110"/>
      <c r="AB963" s="110"/>
      <c r="AC963" s="110"/>
      <c r="AD963" s="110"/>
    </row>
    <row r="964" spans="1:30" ht="12.75" customHeight="1" x14ac:dyDescent="0.25">
      <c r="A964" s="110"/>
      <c r="B964" s="110"/>
      <c r="C964" s="110"/>
      <c r="D964" s="110"/>
      <c r="E964" s="110"/>
      <c r="F964" s="110"/>
      <c r="G964" s="110"/>
      <c r="H964" s="110"/>
      <c r="I964" s="110"/>
      <c r="J964" s="110"/>
      <c r="K964" s="110"/>
      <c r="L964" s="110"/>
      <c r="M964" s="110"/>
      <c r="N964" s="110"/>
      <c r="O964" s="110"/>
      <c r="P964" s="110"/>
      <c r="Q964" s="110"/>
      <c r="R964" s="110"/>
      <c r="S964" s="110"/>
      <c r="T964" s="110"/>
      <c r="U964" s="110"/>
      <c r="V964" s="110"/>
      <c r="W964" s="110"/>
      <c r="X964" s="110"/>
      <c r="Y964" s="110"/>
      <c r="Z964" s="110"/>
      <c r="AA964" s="110"/>
      <c r="AB964" s="110"/>
      <c r="AC964" s="110"/>
      <c r="AD964" s="110"/>
    </row>
    <row r="965" spans="1:30" ht="12.75" customHeight="1" x14ac:dyDescent="0.25">
      <c r="A965" s="110"/>
      <c r="B965" s="110"/>
      <c r="C965" s="110"/>
      <c r="D965" s="110"/>
      <c r="E965" s="110"/>
      <c r="F965" s="110"/>
      <c r="G965" s="110"/>
      <c r="H965" s="110"/>
      <c r="I965" s="110"/>
      <c r="J965" s="110"/>
      <c r="K965" s="110"/>
      <c r="L965" s="110"/>
      <c r="M965" s="110"/>
      <c r="N965" s="110"/>
      <c r="O965" s="110"/>
      <c r="P965" s="110"/>
      <c r="Q965" s="110"/>
      <c r="R965" s="110"/>
      <c r="S965" s="110"/>
      <c r="T965" s="110"/>
      <c r="U965" s="110"/>
      <c r="V965" s="110"/>
      <c r="W965" s="110"/>
      <c r="X965" s="110"/>
      <c r="Y965" s="110"/>
      <c r="Z965" s="110"/>
      <c r="AA965" s="110"/>
      <c r="AB965" s="110"/>
      <c r="AC965" s="110"/>
      <c r="AD965" s="110"/>
    </row>
    <row r="966" spans="1:30" ht="12.75" customHeight="1" x14ac:dyDescent="0.25">
      <c r="A966" s="110"/>
      <c r="B966" s="110"/>
      <c r="C966" s="110"/>
      <c r="D966" s="110"/>
      <c r="E966" s="110"/>
      <c r="F966" s="110"/>
      <c r="G966" s="110"/>
      <c r="H966" s="110"/>
      <c r="I966" s="110"/>
      <c r="J966" s="110"/>
      <c r="K966" s="110"/>
      <c r="L966" s="110"/>
      <c r="M966" s="110"/>
      <c r="N966" s="110"/>
      <c r="O966" s="110"/>
      <c r="P966" s="110"/>
      <c r="Q966" s="110"/>
      <c r="R966" s="110"/>
      <c r="S966" s="110"/>
      <c r="T966" s="110"/>
      <c r="U966" s="110"/>
      <c r="V966" s="110"/>
      <c r="W966" s="110"/>
      <c r="X966" s="110"/>
      <c r="Y966" s="110"/>
      <c r="Z966" s="110"/>
      <c r="AA966" s="110"/>
      <c r="AB966" s="110"/>
      <c r="AC966" s="110"/>
      <c r="AD966" s="110"/>
    </row>
    <row r="967" spans="1:30" ht="12.75" customHeight="1" x14ac:dyDescent="0.25">
      <c r="A967" s="110"/>
      <c r="B967" s="110"/>
      <c r="C967" s="110"/>
      <c r="D967" s="110"/>
      <c r="E967" s="110"/>
      <c r="F967" s="110"/>
      <c r="G967" s="110"/>
      <c r="H967" s="110"/>
      <c r="I967" s="110"/>
      <c r="J967" s="110"/>
      <c r="K967" s="110"/>
      <c r="L967" s="110"/>
      <c r="M967" s="110"/>
      <c r="N967" s="110"/>
      <c r="O967" s="110"/>
      <c r="P967" s="110"/>
      <c r="Q967" s="110"/>
      <c r="R967" s="110"/>
      <c r="S967" s="110"/>
      <c r="T967" s="110"/>
      <c r="U967" s="110"/>
      <c r="V967" s="110"/>
      <c r="W967" s="110"/>
      <c r="X967" s="110"/>
      <c r="Y967" s="110"/>
      <c r="Z967" s="110"/>
      <c r="AA967" s="110"/>
      <c r="AB967" s="110"/>
      <c r="AC967" s="110"/>
      <c r="AD967" s="110"/>
    </row>
    <row r="968" spans="1:30" ht="12.75" customHeight="1" x14ac:dyDescent="0.25">
      <c r="A968" s="110"/>
      <c r="B968" s="110"/>
      <c r="C968" s="110"/>
      <c r="D968" s="110"/>
      <c r="E968" s="110"/>
      <c r="F968" s="110"/>
      <c r="G968" s="110"/>
      <c r="H968" s="110"/>
      <c r="I968" s="110"/>
      <c r="J968" s="110"/>
      <c r="K968" s="110"/>
      <c r="L968" s="110"/>
      <c r="M968" s="110"/>
      <c r="N968" s="110"/>
      <c r="O968" s="110"/>
      <c r="P968" s="110"/>
      <c r="Q968" s="110"/>
      <c r="R968" s="110"/>
      <c r="S968" s="110"/>
      <c r="T968" s="110"/>
      <c r="U968" s="110"/>
      <c r="V968" s="110"/>
      <c r="W968" s="110"/>
      <c r="X968" s="110"/>
      <c r="Y968" s="110"/>
      <c r="Z968" s="110"/>
      <c r="AA968" s="110"/>
      <c r="AB968" s="110"/>
      <c r="AC968" s="110"/>
      <c r="AD968" s="110"/>
    </row>
    <row r="969" spans="1:30" ht="12.75" customHeight="1" x14ac:dyDescent="0.25">
      <c r="A969" s="110"/>
      <c r="B969" s="110"/>
      <c r="C969" s="110"/>
      <c r="D969" s="110"/>
      <c r="E969" s="110"/>
      <c r="F969" s="110"/>
      <c r="G969" s="110"/>
      <c r="H969" s="110"/>
      <c r="I969" s="110"/>
      <c r="J969" s="110"/>
      <c r="K969" s="110"/>
      <c r="L969" s="110"/>
      <c r="M969" s="110"/>
      <c r="N969" s="110"/>
      <c r="O969" s="110"/>
      <c r="P969" s="110"/>
      <c r="Q969" s="110"/>
      <c r="R969" s="110"/>
      <c r="S969" s="110"/>
      <c r="T969" s="110"/>
      <c r="U969" s="110"/>
      <c r="V969" s="110"/>
      <c r="W969" s="110"/>
      <c r="X969" s="110"/>
      <c r="Y969" s="110"/>
      <c r="Z969" s="110"/>
      <c r="AA969" s="110"/>
      <c r="AB969" s="110"/>
      <c r="AC969" s="110"/>
      <c r="AD969" s="110"/>
    </row>
    <row r="970" spans="1:30" ht="12.75" customHeight="1" x14ac:dyDescent="0.25">
      <c r="A970" s="110"/>
      <c r="B970" s="110"/>
      <c r="C970" s="110"/>
      <c r="D970" s="110"/>
      <c r="E970" s="110"/>
      <c r="F970" s="110"/>
      <c r="G970" s="110"/>
      <c r="H970" s="110"/>
      <c r="I970" s="110"/>
      <c r="J970" s="110"/>
      <c r="K970" s="110"/>
      <c r="L970" s="110"/>
      <c r="M970" s="110"/>
      <c r="N970" s="110"/>
      <c r="O970" s="110"/>
      <c r="P970" s="110"/>
      <c r="Q970" s="110"/>
      <c r="R970" s="110"/>
      <c r="S970" s="110"/>
      <c r="T970" s="110"/>
      <c r="U970" s="110"/>
      <c r="V970" s="110"/>
      <c r="W970" s="110"/>
      <c r="X970" s="110"/>
      <c r="Y970" s="110"/>
      <c r="Z970" s="110"/>
      <c r="AA970" s="110"/>
      <c r="AB970" s="110"/>
      <c r="AC970" s="110"/>
      <c r="AD970" s="110"/>
    </row>
    <row r="971" spans="1:30" ht="12.75" customHeight="1" x14ac:dyDescent="0.25">
      <c r="A971" s="110"/>
      <c r="B971" s="110"/>
      <c r="C971" s="110"/>
      <c r="D971" s="110"/>
      <c r="E971" s="110"/>
      <c r="F971" s="110"/>
      <c r="G971" s="110"/>
      <c r="H971" s="110"/>
      <c r="I971" s="110"/>
      <c r="J971" s="110"/>
      <c r="K971" s="110"/>
      <c r="L971" s="110"/>
      <c r="M971" s="110"/>
      <c r="N971" s="110"/>
      <c r="O971" s="110"/>
      <c r="P971" s="110"/>
      <c r="Q971" s="110"/>
      <c r="R971" s="110"/>
      <c r="S971" s="110"/>
      <c r="T971" s="110"/>
      <c r="U971" s="110"/>
      <c r="V971" s="110"/>
      <c r="W971" s="110"/>
      <c r="X971" s="110"/>
      <c r="Y971" s="110"/>
      <c r="Z971" s="110"/>
      <c r="AA971" s="110"/>
      <c r="AB971" s="110"/>
      <c r="AC971" s="110"/>
      <c r="AD971" s="110"/>
    </row>
    <row r="972" spans="1:30" ht="12.75" customHeight="1" x14ac:dyDescent="0.25">
      <c r="A972" s="110"/>
      <c r="B972" s="110"/>
      <c r="C972" s="110"/>
      <c r="D972" s="110"/>
      <c r="E972" s="110"/>
      <c r="F972" s="110"/>
      <c r="G972" s="110"/>
      <c r="H972" s="110"/>
      <c r="I972" s="110"/>
      <c r="J972" s="110"/>
      <c r="K972" s="110"/>
      <c r="L972" s="110"/>
      <c r="M972" s="110"/>
      <c r="N972" s="110"/>
      <c r="O972" s="110"/>
      <c r="P972" s="110"/>
      <c r="Q972" s="110"/>
      <c r="R972" s="110"/>
      <c r="S972" s="110"/>
      <c r="T972" s="110"/>
      <c r="U972" s="110"/>
      <c r="V972" s="110"/>
      <c r="W972" s="110"/>
      <c r="X972" s="110"/>
      <c r="Y972" s="110"/>
      <c r="Z972" s="110"/>
      <c r="AA972" s="110"/>
      <c r="AB972" s="110"/>
      <c r="AC972" s="110"/>
      <c r="AD972" s="110"/>
    </row>
    <row r="973" spans="1:30" ht="12.75" customHeight="1" x14ac:dyDescent="0.25">
      <c r="A973" s="110"/>
      <c r="B973" s="110"/>
      <c r="C973" s="110"/>
      <c r="D973" s="110"/>
      <c r="E973" s="110"/>
      <c r="F973" s="110"/>
      <c r="G973" s="110"/>
      <c r="H973" s="110"/>
      <c r="I973" s="110"/>
      <c r="J973" s="110"/>
      <c r="K973" s="110"/>
      <c r="L973" s="110"/>
      <c r="M973" s="110"/>
      <c r="N973" s="110"/>
      <c r="O973" s="110"/>
      <c r="P973" s="110"/>
      <c r="Q973" s="110"/>
      <c r="R973" s="110"/>
      <c r="S973" s="110"/>
      <c r="T973" s="110"/>
      <c r="U973" s="110"/>
      <c r="V973" s="110"/>
      <c r="W973" s="110"/>
      <c r="X973" s="110"/>
      <c r="Y973" s="110"/>
      <c r="Z973" s="110"/>
      <c r="AA973" s="110"/>
      <c r="AB973" s="110"/>
      <c r="AC973" s="110"/>
      <c r="AD973" s="110"/>
    </row>
    <row r="974" spans="1:30" ht="12.75" customHeight="1" x14ac:dyDescent="0.25">
      <c r="A974" s="110"/>
      <c r="B974" s="110"/>
      <c r="C974" s="110"/>
      <c r="D974" s="110"/>
      <c r="E974" s="110"/>
      <c r="F974" s="110"/>
      <c r="G974" s="110"/>
      <c r="H974" s="110"/>
      <c r="I974" s="110"/>
      <c r="J974" s="110"/>
      <c r="K974" s="110"/>
      <c r="L974" s="110"/>
      <c r="M974" s="110"/>
      <c r="N974" s="110"/>
      <c r="O974" s="110"/>
      <c r="P974" s="110"/>
      <c r="Q974" s="110"/>
      <c r="R974" s="110"/>
      <c r="S974" s="110"/>
      <c r="T974" s="110"/>
      <c r="U974" s="110"/>
      <c r="V974" s="110"/>
      <c r="W974" s="110"/>
      <c r="X974" s="110"/>
      <c r="Y974" s="110"/>
      <c r="Z974" s="110"/>
      <c r="AA974" s="110"/>
      <c r="AB974" s="110"/>
      <c r="AC974" s="110"/>
      <c r="AD974" s="110"/>
    </row>
    <row r="975" spans="1:30" ht="12.75" customHeight="1" x14ac:dyDescent="0.25">
      <c r="A975" s="110"/>
      <c r="B975" s="110"/>
      <c r="C975" s="110"/>
      <c r="D975" s="110"/>
      <c r="E975" s="110"/>
      <c r="F975" s="110"/>
      <c r="G975" s="110"/>
      <c r="H975" s="110"/>
      <c r="I975" s="110"/>
      <c r="J975" s="110"/>
      <c r="K975" s="110"/>
      <c r="L975" s="110"/>
      <c r="M975" s="110"/>
      <c r="N975" s="110"/>
      <c r="O975" s="110"/>
      <c r="P975" s="110"/>
      <c r="Q975" s="110"/>
      <c r="R975" s="110"/>
      <c r="S975" s="110"/>
      <c r="T975" s="110"/>
      <c r="U975" s="110"/>
      <c r="V975" s="110"/>
      <c r="W975" s="110"/>
      <c r="X975" s="110"/>
      <c r="Y975" s="110"/>
      <c r="Z975" s="110"/>
      <c r="AA975" s="110"/>
      <c r="AB975" s="110"/>
      <c r="AC975" s="110"/>
      <c r="AD975" s="110"/>
    </row>
    <row r="976" spans="1:30" ht="12.75" customHeight="1" x14ac:dyDescent="0.25">
      <c r="A976" s="110"/>
      <c r="B976" s="110"/>
      <c r="C976" s="110"/>
      <c r="D976" s="110"/>
      <c r="E976" s="110"/>
      <c r="F976" s="110"/>
      <c r="G976" s="110"/>
      <c r="H976" s="110"/>
      <c r="I976" s="110"/>
      <c r="J976" s="110"/>
      <c r="K976" s="110"/>
      <c r="L976" s="110"/>
      <c r="M976" s="110"/>
      <c r="N976" s="110"/>
      <c r="O976" s="110"/>
      <c r="P976" s="110"/>
      <c r="Q976" s="110"/>
      <c r="R976" s="110"/>
      <c r="S976" s="110"/>
      <c r="T976" s="110"/>
      <c r="U976" s="110"/>
      <c r="V976" s="110"/>
      <c r="W976" s="110"/>
      <c r="X976" s="110"/>
      <c r="Y976" s="110"/>
      <c r="Z976" s="110"/>
      <c r="AA976" s="110"/>
      <c r="AB976" s="110"/>
      <c r="AC976" s="110"/>
      <c r="AD976" s="110"/>
    </row>
    <row r="977" spans="1:30" ht="12.75" customHeight="1" x14ac:dyDescent="0.25">
      <c r="A977" s="110"/>
      <c r="B977" s="110"/>
      <c r="C977" s="110"/>
      <c r="D977" s="110"/>
      <c r="E977" s="110"/>
      <c r="F977" s="110"/>
      <c r="G977" s="110"/>
      <c r="H977" s="110"/>
      <c r="I977" s="110"/>
      <c r="J977" s="110"/>
      <c r="K977" s="110"/>
      <c r="L977" s="110"/>
      <c r="M977" s="110"/>
      <c r="N977" s="110"/>
      <c r="O977" s="110"/>
      <c r="P977" s="110"/>
      <c r="Q977" s="110"/>
      <c r="R977" s="110"/>
      <c r="S977" s="110"/>
      <c r="T977" s="110"/>
      <c r="U977" s="110"/>
      <c r="V977" s="110"/>
      <c r="W977" s="110"/>
      <c r="X977" s="110"/>
      <c r="Y977" s="110"/>
      <c r="Z977" s="110"/>
      <c r="AA977" s="110"/>
      <c r="AB977" s="110"/>
      <c r="AC977" s="110"/>
      <c r="AD977" s="110"/>
    </row>
    <row r="978" spans="1:30" ht="12.75" customHeight="1" x14ac:dyDescent="0.25">
      <c r="A978" s="110"/>
      <c r="B978" s="110"/>
      <c r="C978" s="110"/>
      <c r="D978" s="110"/>
      <c r="E978" s="110"/>
      <c r="F978" s="110"/>
      <c r="G978" s="110"/>
      <c r="H978" s="110"/>
      <c r="I978" s="110"/>
      <c r="J978" s="110"/>
      <c r="K978" s="110"/>
      <c r="L978" s="110"/>
      <c r="M978" s="110"/>
      <c r="N978" s="110"/>
      <c r="O978" s="110"/>
      <c r="P978" s="110"/>
      <c r="Q978" s="110"/>
      <c r="R978" s="110"/>
      <c r="S978" s="110"/>
      <c r="T978" s="110"/>
      <c r="U978" s="110"/>
      <c r="V978" s="110"/>
      <c r="W978" s="110"/>
      <c r="X978" s="110"/>
      <c r="Y978" s="110"/>
      <c r="Z978" s="110"/>
      <c r="AA978" s="110"/>
      <c r="AB978" s="110"/>
      <c r="AC978" s="110"/>
      <c r="AD978" s="110"/>
    </row>
    <row r="979" spans="1:30" ht="12.75" customHeight="1" x14ac:dyDescent="0.25">
      <c r="A979" s="110"/>
      <c r="B979" s="110"/>
      <c r="C979" s="110"/>
      <c r="D979" s="110"/>
      <c r="E979" s="110"/>
      <c r="F979" s="110"/>
      <c r="G979" s="110"/>
      <c r="H979" s="110"/>
      <c r="I979" s="110"/>
      <c r="J979" s="110"/>
      <c r="K979" s="110"/>
      <c r="L979" s="110"/>
      <c r="M979" s="110"/>
      <c r="N979" s="110"/>
      <c r="O979" s="110"/>
      <c r="P979" s="110"/>
      <c r="Q979" s="110"/>
      <c r="R979" s="110"/>
      <c r="S979" s="110"/>
      <c r="T979" s="110"/>
      <c r="U979" s="110"/>
      <c r="V979" s="110"/>
      <c r="W979" s="110"/>
      <c r="X979" s="110"/>
      <c r="Y979" s="110"/>
      <c r="Z979" s="110"/>
      <c r="AA979" s="110"/>
      <c r="AB979" s="110"/>
      <c r="AC979" s="110"/>
      <c r="AD979" s="110"/>
    </row>
    <row r="980" spans="1:30" ht="12.75" customHeight="1" x14ac:dyDescent="0.25">
      <c r="A980" s="110"/>
      <c r="B980" s="110"/>
      <c r="C980" s="110"/>
      <c r="D980" s="110"/>
      <c r="E980" s="110"/>
      <c r="F980" s="110"/>
      <c r="G980" s="110"/>
      <c r="H980" s="110"/>
      <c r="I980" s="110"/>
      <c r="J980" s="110"/>
      <c r="K980" s="110"/>
      <c r="L980" s="110"/>
      <c r="M980" s="110"/>
      <c r="N980" s="110"/>
      <c r="O980" s="110"/>
      <c r="P980" s="110"/>
      <c r="Q980" s="110"/>
      <c r="R980" s="110"/>
      <c r="S980" s="110"/>
      <c r="T980" s="110"/>
      <c r="U980" s="110"/>
      <c r="V980" s="110"/>
      <c r="W980" s="110"/>
      <c r="X980" s="110"/>
      <c r="Y980" s="110"/>
      <c r="Z980" s="110"/>
      <c r="AA980" s="110"/>
      <c r="AB980" s="110"/>
      <c r="AC980" s="110"/>
      <c r="AD980" s="110"/>
    </row>
    <row r="981" spans="1:30" ht="12.75" customHeight="1" x14ac:dyDescent="0.25">
      <c r="A981" s="110"/>
      <c r="B981" s="110"/>
      <c r="C981" s="110"/>
      <c r="D981" s="110"/>
      <c r="E981" s="110"/>
      <c r="F981" s="110"/>
      <c r="G981" s="110"/>
      <c r="H981" s="110"/>
      <c r="I981" s="110"/>
      <c r="J981" s="110"/>
      <c r="K981" s="110"/>
      <c r="L981" s="110"/>
      <c r="M981" s="110"/>
      <c r="N981" s="110"/>
      <c r="O981" s="110"/>
      <c r="P981" s="110"/>
      <c r="Q981" s="110"/>
      <c r="R981" s="110"/>
      <c r="S981" s="110"/>
      <c r="T981" s="110"/>
      <c r="U981" s="110"/>
      <c r="V981" s="110"/>
      <c r="W981" s="110"/>
      <c r="X981" s="110"/>
      <c r="Y981" s="110"/>
      <c r="Z981" s="110"/>
      <c r="AA981" s="110"/>
      <c r="AB981" s="110"/>
      <c r="AC981" s="110"/>
      <c r="AD981" s="110"/>
    </row>
    <row r="982" spans="1:30" ht="12.75" customHeight="1" x14ac:dyDescent="0.25">
      <c r="A982" s="110"/>
      <c r="B982" s="110"/>
      <c r="C982" s="110"/>
      <c r="D982" s="110"/>
      <c r="E982" s="110"/>
      <c r="F982" s="110"/>
      <c r="G982" s="110"/>
      <c r="H982" s="110"/>
      <c r="I982" s="110"/>
      <c r="J982" s="110"/>
      <c r="K982" s="110"/>
      <c r="L982" s="110"/>
      <c r="M982" s="110"/>
      <c r="N982" s="110"/>
      <c r="O982" s="110"/>
      <c r="P982" s="110"/>
      <c r="Q982" s="110"/>
      <c r="R982" s="110"/>
      <c r="S982" s="110"/>
      <c r="T982" s="110"/>
      <c r="U982" s="110"/>
      <c r="V982" s="110"/>
      <c r="W982" s="110"/>
      <c r="X982" s="110"/>
      <c r="Y982" s="110"/>
      <c r="Z982" s="110"/>
      <c r="AA982" s="110"/>
      <c r="AB982" s="110"/>
      <c r="AC982" s="110"/>
      <c r="AD982" s="110"/>
    </row>
    <row r="983" spans="1:30" ht="12.75" customHeight="1" x14ac:dyDescent="0.25">
      <c r="A983" s="110"/>
      <c r="B983" s="110"/>
      <c r="C983" s="110"/>
      <c r="D983" s="110"/>
      <c r="E983" s="110"/>
      <c r="F983" s="110"/>
      <c r="G983" s="110"/>
      <c r="H983" s="110"/>
      <c r="I983" s="110"/>
      <c r="J983" s="110"/>
      <c r="K983" s="110"/>
      <c r="L983" s="110"/>
      <c r="M983" s="110"/>
      <c r="N983" s="110"/>
      <c r="O983" s="110"/>
      <c r="P983" s="110"/>
      <c r="Q983" s="110"/>
      <c r="R983" s="110"/>
      <c r="S983" s="110"/>
      <c r="T983" s="110"/>
      <c r="U983" s="110"/>
      <c r="V983" s="110"/>
      <c r="W983" s="110"/>
      <c r="X983" s="110"/>
      <c r="Y983" s="110"/>
      <c r="Z983" s="110"/>
      <c r="AA983" s="110"/>
      <c r="AB983" s="110"/>
      <c r="AC983" s="110"/>
      <c r="AD983" s="110"/>
    </row>
    <row r="984" spans="1:30" ht="12.75" customHeight="1" x14ac:dyDescent="0.25">
      <c r="A984" s="110"/>
      <c r="B984" s="110"/>
      <c r="C984" s="110"/>
      <c r="D984" s="110"/>
      <c r="E984" s="110"/>
      <c r="F984" s="110"/>
      <c r="G984" s="110"/>
      <c r="H984" s="110"/>
      <c r="I984" s="110"/>
      <c r="J984" s="110"/>
      <c r="K984" s="110"/>
      <c r="L984" s="110"/>
      <c r="M984" s="110"/>
      <c r="N984" s="110"/>
      <c r="O984" s="110"/>
      <c r="P984" s="110"/>
      <c r="Q984" s="110"/>
      <c r="R984" s="110"/>
      <c r="S984" s="110"/>
      <c r="T984" s="110"/>
      <c r="U984" s="110"/>
      <c r="V984" s="110"/>
      <c r="W984" s="110"/>
      <c r="X984" s="110"/>
      <c r="Y984" s="110"/>
      <c r="Z984" s="110"/>
      <c r="AA984" s="110"/>
      <c r="AB984" s="110"/>
      <c r="AC984" s="110"/>
      <c r="AD984" s="110"/>
    </row>
    <row r="985" spans="1:30" ht="12.75" customHeight="1" x14ac:dyDescent="0.25">
      <c r="A985" s="110"/>
      <c r="B985" s="110"/>
      <c r="C985" s="110"/>
      <c r="D985" s="110"/>
      <c r="E985" s="110"/>
      <c r="F985" s="110"/>
      <c r="G985" s="110"/>
      <c r="H985" s="110"/>
      <c r="I985" s="110"/>
      <c r="J985" s="110"/>
      <c r="K985" s="110"/>
      <c r="L985" s="110"/>
      <c r="M985" s="110"/>
      <c r="N985" s="110"/>
      <c r="O985" s="110"/>
      <c r="P985" s="110"/>
      <c r="Q985" s="110"/>
      <c r="R985" s="110"/>
      <c r="S985" s="110"/>
      <c r="T985" s="110"/>
      <c r="U985" s="110"/>
      <c r="V985" s="110"/>
      <c r="W985" s="110"/>
      <c r="X985" s="110"/>
      <c r="Y985" s="110"/>
      <c r="Z985" s="110"/>
      <c r="AA985" s="110"/>
      <c r="AB985" s="110"/>
      <c r="AC985" s="110"/>
      <c r="AD985" s="110"/>
    </row>
    <row r="986" spans="1:30" ht="12.75" customHeight="1" x14ac:dyDescent="0.25">
      <c r="A986" s="110"/>
      <c r="B986" s="110"/>
      <c r="C986" s="110"/>
      <c r="D986" s="110"/>
      <c r="E986" s="110"/>
      <c r="F986" s="110"/>
      <c r="G986" s="110"/>
      <c r="H986" s="110"/>
      <c r="I986" s="110"/>
      <c r="J986" s="110"/>
      <c r="K986" s="110"/>
      <c r="L986" s="110"/>
      <c r="M986" s="110"/>
      <c r="N986" s="110"/>
      <c r="O986" s="110"/>
      <c r="P986" s="110"/>
      <c r="Q986" s="110"/>
      <c r="R986" s="110"/>
      <c r="S986" s="110"/>
      <c r="T986" s="110"/>
      <c r="U986" s="110"/>
      <c r="V986" s="110"/>
      <c r="W986" s="110"/>
      <c r="X986" s="110"/>
      <c r="Y986" s="110"/>
      <c r="Z986" s="110"/>
      <c r="AA986" s="110"/>
      <c r="AB986" s="110"/>
      <c r="AC986" s="110"/>
      <c r="AD986" s="110"/>
    </row>
    <row r="987" spans="1:30" ht="12.75" customHeight="1" x14ac:dyDescent="0.25">
      <c r="A987" s="110"/>
      <c r="B987" s="110"/>
      <c r="C987" s="110"/>
      <c r="D987" s="110"/>
      <c r="E987" s="110"/>
      <c r="F987" s="110"/>
      <c r="G987" s="110"/>
      <c r="H987" s="110"/>
      <c r="I987" s="110"/>
      <c r="J987" s="110"/>
      <c r="K987" s="110"/>
      <c r="L987" s="110"/>
      <c r="M987" s="110"/>
      <c r="N987" s="110"/>
      <c r="O987" s="110"/>
      <c r="P987" s="110"/>
      <c r="Q987" s="110"/>
      <c r="R987" s="110"/>
      <c r="S987" s="110"/>
      <c r="T987" s="110"/>
      <c r="U987" s="110"/>
      <c r="V987" s="110"/>
      <c r="W987" s="110"/>
      <c r="X987" s="110"/>
      <c r="Y987" s="110"/>
      <c r="Z987" s="110"/>
      <c r="AA987" s="110"/>
      <c r="AB987" s="110"/>
      <c r="AC987" s="110"/>
      <c r="AD987" s="110"/>
    </row>
    <row r="988" spans="1:30" ht="12.75" customHeight="1" x14ac:dyDescent="0.25">
      <c r="A988" s="110"/>
      <c r="B988" s="110"/>
      <c r="C988" s="110"/>
      <c r="D988" s="110"/>
      <c r="E988" s="110"/>
      <c r="F988" s="110"/>
      <c r="G988" s="110"/>
      <c r="H988" s="110"/>
      <c r="I988" s="110"/>
      <c r="J988" s="110"/>
      <c r="K988" s="110"/>
      <c r="L988" s="110"/>
      <c r="M988" s="110"/>
      <c r="N988" s="110"/>
      <c r="O988" s="110"/>
      <c r="P988" s="110"/>
      <c r="Q988" s="110"/>
      <c r="R988" s="110"/>
      <c r="S988" s="110"/>
      <c r="T988" s="110"/>
      <c r="U988" s="110"/>
      <c r="V988" s="110"/>
      <c r="W988" s="110"/>
      <c r="X988" s="110"/>
      <c r="Y988" s="110"/>
      <c r="Z988" s="110"/>
      <c r="AA988" s="110"/>
      <c r="AB988" s="110"/>
      <c r="AC988" s="110"/>
      <c r="AD988" s="110"/>
    </row>
    <row r="989" spans="1:30" ht="12.75" customHeight="1" x14ac:dyDescent="0.25">
      <c r="A989" s="110"/>
      <c r="B989" s="110"/>
      <c r="C989" s="110"/>
      <c r="D989" s="110"/>
      <c r="E989" s="110"/>
      <c r="F989" s="110"/>
      <c r="G989" s="110"/>
      <c r="H989" s="110"/>
      <c r="I989" s="110"/>
      <c r="J989" s="110"/>
      <c r="K989" s="110"/>
      <c r="L989" s="110"/>
      <c r="M989" s="110"/>
      <c r="N989" s="110"/>
      <c r="O989" s="110"/>
      <c r="P989" s="110"/>
      <c r="Q989" s="110"/>
      <c r="R989" s="110"/>
      <c r="S989" s="110"/>
      <c r="T989" s="110"/>
      <c r="U989" s="110"/>
      <c r="V989" s="110"/>
      <c r="W989" s="110"/>
      <c r="X989" s="110"/>
      <c r="Y989" s="110"/>
      <c r="Z989" s="110"/>
      <c r="AA989" s="110"/>
      <c r="AB989" s="110"/>
      <c r="AC989" s="110"/>
      <c r="AD989" s="110"/>
    </row>
    <row r="990" spans="1:30" ht="12.75" customHeight="1" x14ac:dyDescent="0.25">
      <c r="A990" s="110"/>
      <c r="B990" s="110"/>
      <c r="C990" s="110"/>
      <c r="D990" s="110"/>
      <c r="E990" s="110"/>
      <c r="F990" s="110"/>
      <c r="G990" s="110"/>
      <c r="H990" s="110"/>
      <c r="I990" s="110"/>
      <c r="J990" s="110"/>
      <c r="K990" s="110"/>
      <c r="L990" s="110"/>
      <c r="M990" s="110"/>
      <c r="N990" s="110"/>
      <c r="O990" s="110"/>
      <c r="P990" s="110"/>
      <c r="Q990" s="110"/>
      <c r="R990" s="110"/>
      <c r="S990" s="110"/>
      <c r="T990" s="110"/>
      <c r="U990" s="110"/>
      <c r="V990" s="110"/>
      <c r="W990" s="110"/>
      <c r="X990" s="110"/>
      <c r="Y990" s="110"/>
      <c r="Z990" s="110"/>
      <c r="AA990" s="110"/>
      <c r="AB990" s="110"/>
      <c r="AC990" s="110"/>
      <c r="AD990" s="110"/>
    </row>
    <row r="991" spans="1:30" ht="12.75" customHeight="1" x14ac:dyDescent="0.25">
      <c r="A991" s="110"/>
      <c r="B991" s="110"/>
      <c r="C991" s="110"/>
      <c r="D991" s="110"/>
      <c r="E991" s="110"/>
      <c r="F991" s="110"/>
      <c r="G991" s="110"/>
      <c r="H991" s="110"/>
      <c r="I991" s="110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</row>
    <row r="992" spans="1:30" ht="12.75" customHeight="1" x14ac:dyDescent="0.25">
      <c r="A992" s="110"/>
      <c r="B992" s="110"/>
      <c r="C992" s="110"/>
      <c r="D992" s="110"/>
      <c r="E992" s="110"/>
      <c r="F992" s="110"/>
      <c r="G992" s="110"/>
      <c r="H992" s="110"/>
      <c r="I992" s="110"/>
      <c r="J992" s="110"/>
      <c r="K992" s="110"/>
      <c r="L992" s="110"/>
      <c r="M992" s="110"/>
      <c r="N992" s="110"/>
      <c r="O992" s="110"/>
      <c r="P992" s="110"/>
      <c r="Q992" s="110"/>
      <c r="R992" s="110"/>
      <c r="S992" s="110"/>
      <c r="T992" s="110"/>
      <c r="U992" s="110"/>
      <c r="V992" s="110"/>
      <c r="W992" s="110"/>
      <c r="X992" s="110"/>
      <c r="Y992" s="110"/>
      <c r="Z992" s="110"/>
      <c r="AA992" s="110"/>
      <c r="AB992" s="110"/>
      <c r="AC992" s="110"/>
      <c r="AD992" s="110"/>
    </row>
    <row r="993" spans="1:30" ht="12.75" customHeight="1" x14ac:dyDescent="0.25">
      <c r="A993" s="110"/>
      <c r="B993" s="110"/>
      <c r="C993" s="110"/>
      <c r="D993" s="110"/>
      <c r="E993" s="110"/>
      <c r="F993" s="110"/>
      <c r="G993" s="110"/>
      <c r="H993" s="110"/>
      <c r="I993" s="110"/>
      <c r="J993" s="110"/>
      <c r="K993" s="110"/>
      <c r="L993" s="110"/>
      <c r="M993" s="110"/>
      <c r="N993" s="110"/>
      <c r="O993" s="110"/>
      <c r="P993" s="110"/>
      <c r="Q993" s="110"/>
      <c r="R993" s="110"/>
      <c r="S993" s="110"/>
      <c r="T993" s="110"/>
      <c r="U993" s="110"/>
      <c r="V993" s="110"/>
      <c r="W993" s="110"/>
      <c r="X993" s="110"/>
      <c r="Y993" s="110"/>
      <c r="Z993" s="110"/>
      <c r="AA993" s="110"/>
      <c r="AB993" s="110"/>
      <c r="AC993" s="110"/>
      <c r="AD993" s="110"/>
    </row>
    <row r="994" spans="1:30" ht="12.75" customHeight="1" x14ac:dyDescent="0.25">
      <c r="A994" s="110"/>
      <c r="B994" s="110"/>
      <c r="C994" s="110"/>
      <c r="D994" s="110"/>
      <c r="E994" s="110"/>
      <c r="F994" s="110"/>
      <c r="G994" s="110"/>
      <c r="H994" s="110"/>
      <c r="I994" s="110"/>
      <c r="J994" s="110"/>
      <c r="K994" s="110"/>
      <c r="L994" s="110"/>
      <c r="M994" s="110"/>
      <c r="N994" s="110"/>
      <c r="O994" s="110"/>
      <c r="P994" s="110"/>
      <c r="Q994" s="110"/>
      <c r="R994" s="110"/>
      <c r="S994" s="110"/>
      <c r="T994" s="110"/>
      <c r="U994" s="110"/>
      <c r="V994" s="110"/>
      <c r="W994" s="110"/>
      <c r="X994" s="110"/>
      <c r="Y994" s="110"/>
      <c r="Z994" s="110"/>
      <c r="AA994" s="110"/>
      <c r="AB994" s="110"/>
      <c r="AC994" s="110"/>
      <c r="AD994" s="110"/>
    </row>
    <row r="995" spans="1:30" ht="12.75" customHeight="1" x14ac:dyDescent="0.25">
      <c r="A995" s="110"/>
      <c r="B995" s="110"/>
      <c r="C995" s="110"/>
      <c r="D995" s="110"/>
      <c r="E995" s="110"/>
      <c r="F995" s="110"/>
      <c r="G995" s="110"/>
      <c r="H995" s="110"/>
      <c r="I995" s="110"/>
      <c r="J995" s="110"/>
      <c r="K995" s="110"/>
      <c r="L995" s="110"/>
      <c r="M995" s="110"/>
      <c r="N995" s="110"/>
      <c r="O995" s="110"/>
      <c r="P995" s="110"/>
      <c r="Q995" s="110"/>
      <c r="R995" s="110"/>
      <c r="S995" s="110"/>
      <c r="T995" s="110"/>
      <c r="U995" s="110"/>
      <c r="V995" s="110"/>
      <c r="W995" s="110"/>
      <c r="X995" s="110"/>
      <c r="Y995" s="110"/>
      <c r="Z995" s="110"/>
      <c r="AA995" s="110"/>
      <c r="AB995" s="110"/>
      <c r="AC995" s="110"/>
      <c r="AD995" s="110"/>
    </row>
    <row r="996" spans="1:30" ht="12.75" customHeight="1" x14ac:dyDescent="0.25">
      <c r="A996" s="110"/>
      <c r="B996" s="110"/>
      <c r="C996" s="110"/>
      <c r="D996" s="110"/>
      <c r="E996" s="110"/>
      <c r="F996" s="110"/>
      <c r="G996" s="110"/>
      <c r="H996" s="110"/>
      <c r="I996" s="110"/>
      <c r="J996" s="110"/>
      <c r="K996" s="110"/>
      <c r="L996" s="110"/>
      <c r="M996" s="110"/>
      <c r="N996" s="110"/>
      <c r="O996" s="110"/>
      <c r="P996" s="110"/>
      <c r="Q996" s="110"/>
      <c r="R996" s="110"/>
      <c r="S996" s="110"/>
      <c r="T996" s="110"/>
      <c r="U996" s="110"/>
      <c r="V996" s="110"/>
      <c r="W996" s="110"/>
      <c r="X996" s="110"/>
      <c r="Y996" s="110"/>
      <c r="Z996" s="110"/>
      <c r="AA996" s="110"/>
      <c r="AB996" s="110"/>
      <c r="AC996" s="110"/>
      <c r="AD996" s="110"/>
    </row>
    <row r="997" spans="1:30" ht="12.75" customHeight="1" x14ac:dyDescent="0.25">
      <c r="A997" s="110"/>
      <c r="B997" s="110"/>
      <c r="C997" s="110"/>
      <c r="D997" s="110"/>
      <c r="E997" s="110"/>
      <c r="F997" s="110"/>
      <c r="G997" s="110"/>
      <c r="H997" s="110"/>
      <c r="I997" s="110"/>
      <c r="J997" s="110"/>
      <c r="K997" s="110"/>
      <c r="L997" s="110"/>
      <c r="M997" s="110"/>
      <c r="N997" s="110"/>
      <c r="O997" s="110"/>
      <c r="P997" s="110"/>
      <c r="Q997" s="110"/>
      <c r="R997" s="110"/>
      <c r="S997" s="110"/>
      <c r="T997" s="110"/>
      <c r="U997" s="110"/>
      <c r="V997" s="110"/>
      <c r="W997" s="110"/>
      <c r="X997" s="110"/>
      <c r="Y997" s="110"/>
      <c r="Z997" s="110"/>
      <c r="AA997" s="110"/>
      <c r="AB997" s="110"/>
      <c r="AC997" s="110"/>
      <c r="AD997" s="110"/>
    </row>
    <row r="998" spans="1:30" ht="12.75" customHeight="1" x14ac:dyDescent="0.25">
      <c r="A998" s="110"/>
      <c r="B998" s="110"/>
      <c r="C998" s="110"/>
      <c r="D998" s="110"/>
      <c r="E998" s="110"/>
      <c r="F998" s="110"/>
      <c r="G998" s="110"/>
      <c r="H998" s="110"/>
      <c r="I998" s="110"/>
      <c r="J998" s="110"/>
      <c r="K998" s="110"/>
      <c r="L998" s="110"/>
      <c r="M998" s="110"/>
      <c r="N998" s="110"/>
      <c r="O998" s="110"/>
      <c r="P998" s="110"/>
      <c r="Q998" s="110"/>
      <c r="R998" s="110"/>
      <c r="S998" s="110"/>
      <c r="T998" s="110"/>
      <c r="U998" s="110"/>
      <c r="V998" s="110"/>
      <c r="W998" s="110"/>
      <c r="X998" s="110"/>
      <c r="Y998" s="110"/>
      <c r="Z998" s="110"/>
      <c r="AA998" s="110"/>
      <c r="AB998" s="110"/>
      <c r="AC998" s="110"/>
      <c r="AD998" s="110"/>
    </row>
    <row r="999" spans="1:30" ht="12.75" customHeight="1" x14ac:dyDescent="0.25">
      <c r="A999" s="110"/>
      <c r="B999" s="110"/>
      <c r="C999" s="110"/>
      <c r="D999" s="110"/>
      <c r="E999" s="110"/>
      <c r="F999" s="110"/>
      <c r="G999" s="110"/>
      <c r="H999" s="110"/>
      <c r="I999" s="110"/>
      <c r="J999" s="110"/>
      <c r="K999" s="110"/>
      <c r="L999" s="110"/>
      <c r="M999" s="110"/>
      <c r="N999" s="110"/>
      <c r="O999" s="110"/>
      <c r="P999" s="110"/>
      <c r="Q999" s="110"/>
      <c r="R999" s="110"/>
      <c r="S999" s="110"/>
      <c r="T999" s="110"/>
      <c r="U999" s="110"/>
      <c r="V999" s="110"/>
      <c r="W999" s="110"/>
      <c r="X999" s="110"/>
      <c r="Y999" s="110"/>
      <c r="Z999" s="110"/>
      <c r="AA999" s="110"/>
      <c r="AB999" s="110"/>
      <c r="AC999" s="110"/>
      <c r="AD999" s="110"/>
    </row>
    <row r="1000" spans="1:30" ht="12.75" customHeight="1" x14ac:dyDescent="0.25">
      <c r="A1000" s="110"/>
      <c r="B1000" s="110"/>
      <c r="C1000" s="110"/>
      <c r="D1000" s="110"/>
      <c r="E1000" s="110"/>
      <c r="F1000" s="110"/>
      <c r="G1000" s="110"/>
      <c r="H1000" s="110"/>
      <c r="I1000" s="110"/>
      <c r="J1000" s="110"/>
      <c r="K1000" s="110"/>
      <c r="L1000" s="110"/>
      <c r="M1000" s="110"/>
      <c r="N1000" s="110"/>
      <c r="O1000" s="110"/>
      <c r="P1000" s="110"/>
      <c r="Q1000" s="110"/>
      <c r="R1000" s="110"/>
      <c r="S1000" s="110"/>
      <c r="T1000" s="110"/>
      <c r="U1000" s="110"/>
      <c r="V1000" s="110"/>
      <c r="W1000" s="110"/>
      <c r="X1000" s="110"/>
      <c r="Y1000" s="110"/>
      <c r="Z1000" s="110"/>
      <c r="AA1000" s="110"/>
      <c r="AB1000" s="110"/>
      <c r="AC1000" s="110"/>
      <c r="AD1000" s="110"/>
    </row>
    <row r="1001" spans="1:30" ht="12.75" customHeight="1" x14ac:dyDescent="0.25">
      <c r="A1001" s="110"/>
      <c r="B1001" s="110"/>
      <c r="C1001" s="110"/>
      <c r="D1001" s="110"/>
      <c r="E1001" s="110"/>
      <c r="F1001" s="110"/>
      <c r="G1001" s="110"/>
      <c r="H1001" s="110"/>
      <c r="I1001" s="110"/>
      <c r="J1001" s="110"/>
      <c r="K1001" s="110"/>
      <c r="L1001" s="110"/>
      <c r="M1001" s="110"/>
      <c r="N1001" s="110"/>
      <c r="O1001" s="110"/>
      <c r="P1001" s="110"/>
      <c r="Q1001" s="110"/>
      <c r="R1001" s="110"/>
      <c r="S1001" s="110"/>
      <c r="T1001" s="110"/>
      <c r="U1001" s="110"/>
      <c r="V1001" s="110"/>
      <c r="W1001" s="110"/>
      <c r="X1001" s="110"/>
      <c r="Y1001" s="110"/>
      <c r="Z1001" s="110"/>
      <c r="AA1001" s="110"/>
      <c r="AB1001" s="110"/>
      <c r="AC1001" s="110"/>
      <c r="AD1001" s="110"/>
    </row>
    <row r="1002" spans="1:30" ht="12.75" customHeight="1" x14ac:dyDescent="0.25">
      <c r="A1002" s="110"/>
      <c r="B1002" s="110"/>
      <c r="C1002" s="110"/>
      <c r="D1002" s="110"/>
      <c r="E1002" s="110"/>
      <c r="F1002" s="110"/>
      <c r="G1002" s="110"/>
      <c r="H1002" s="110"/>
      <c r="I1002" s="110"/>
      <c r="J1002" s="110"/>
      <c r="K1002" s="110"/>
      <c r="L1002" s="110"/>
      <c r="M1002" s="110"/>
      <c r="N1002" s="110"/>
      <c r="O1002" s="110"/>
      <c r="P1002" s="110"/>
      <c r="Q1002" s="110"/>
      <c r="R1002" s="110"/>
      <c r="S1002" s="110"/>
      <c r="T1002" s="110"/>
      <c r="U1002" s="110"/>
      <c r="V1002" s="110"/>
      <c r="W1002" s="110"/>
      <c r="X1002" s="110"/>
      <c r="Y1002" s="110"/>
      <c r="Z1002" s="110"/>
      <c r="AA1002" s="110"/>
      <c r="AB1002" s="110"/>
      <c r="AC1002" s="110"/>
      <c r="AD1002" s="110"/>
    </row>
    <row r="1003" spans="1:30" ht="12.75" customHeight="1" x14ac:dyDescent="0.25">
      <c r="A1003" s="110"/>
      <c r="B1003" s="110"/>
      <c r="C1003" s="110"/>
      <c r="D1003" s="110"/>
      <c r="E1003" s="110"/>
      <c r="F1003" s="110"/>
      <c r="G1003" s="110"/>
      <c r="H1003" s="110"/>
      <c r="I1003" s="110"/>
      <c r="J1003" s="110"/>
      <c r="K1003" s="110"/>
      <c r="L1003" s="110"/>
      <c r="M1003" s="110"/>
      <c r="N1003" s="110"/>
      <c r="O1003" s="110"/>
      <c r="P1003" s="110"/>
      <c r="Q1003" s="110"/>
      <c r="R1003" s="110"/>
      <c r="S1003" s="110"/>
      <c r="T1003" s="110"/>
      <c r="U1003" s="110"/>
      <c r="V1003" s="110"/>
      <c r="W1003" s="110"/>
      <c r="X1003" s="110"/>
      <c r="Y1003" s="110"/>
      <c r="Z1003" s="110"/>
      <c r="AA1003" s="110"/>
      <c r="AB1003" s="110"/>
      <c r="AC1003" s="110"/>
      <c r="AD1003" s="110"/>
    </row>
    <row r="1004" spans="1:30" ht="12.75" customHeight="1" x14ac:dyDescent="0.25">
      <c r="A1004" s="110"/>
      <c r="B1004" s="110"/>
      <c r="C1004" s="110"/>
      <c r="D1004" s="110"/>
      <c r="E1004" s="110"/>
      <c r="F1004" s="110"/>
      <c r="G1004" s="110"/>
      <c r="H1004" s="110"/>
      <c r="I1004" s="110"/>
      <c r="J1004" s="110"/>
      <c r="K1004" s="110"/>
      <c r="L1004" s="110"/>
      <c r="M1004" s="110"/>
      <c r="N1004" s="110"/>
      <c r="O1004" s="110"/>
      <c r="P1004" s="110"/>
      <c r="Q1004" s="110"/>
      <c r="R1004" s="110"/>
      <c r="S1004" s="110"/>
      <c r="T1004" s="110"/>
      <c r="U1004" s="110"/>
      <c r="V1004" s="110"/>
      <c r="W1004" s="110"/>
      <c r="X1004" s="110"/>
      <c r="Y1004" s="110"/>
      <c r="Z1004" s="110"/>
      <c r="AA1004" s="110"/>
      <c r="AB1004" s="110"/>
      <c r="AC1004" s="110"/>
      <c r="AD1004" s="110"/>
    </row>
    <row r="1005" spans="1:30" ht="12.75" customHeight="1" x14ac:dyDescent="0.25">
      <c r="A1005" s="110"/>
      <c r="B1005" s="110"/>
      <c r="C1005" s="110"/>
      <c r="D1005" s="110"/>
      <c r="E1005" s="110"/>
      <c r="F1005" s="110"/>
      <c r="G1005" s="110"/>
      <c r="H1005" s="110"/>
      <c r="I1005" s="110"/>
      <c r="J1005" s="110"/>
      <c r="K1005" s="110"/>
      <c r="L1005" s="110"/>
      <c r="M1005" s="110"/>
      <c r="N1005" s="110"/>
      <c r="O1005" s="110"/>
      <c r="P1005" s="110"/>
      <c r="Q1005" s="110"/>
      <c r="R1005" s="110"/>
      <c r="S1005" s="110"/>
      <c r="T1005" s="110"/>
      <c r="U1005" s="110"/>
      <c r="V1005" s="110"/>
      <c r="W1005" s="110"/>
      <c r="X1005" s="110"/>
      <c r="Y1005" s="110"/>
      <c r="Z1005" s="110"/>
      <c r="AA1005" s="110"/>
      <c r="AB1005" s="110"/>
      <c r="AC1005" s="110"/>
      <c r="AD1005" s="110"/>
    </row>
    <row r="1006" spans="1:30" ht="12.75" customHeight="1" x14ac:dyDescent="0.25">
      <c r="A1006" s="110"/>
      <c r="B1006" s="110"/>
      <c r="C1006" s="110"/>
      <c r="D1006" s="110"/>
      <c r="E1006" s="110"/>
      <c r="F1006" s="110"/>
      <c r="G1006" s="110"/>
      <c r="H1006" s="110"/>
      <c r="I1006" s="110"/>
      <c r="J1006" s="110"/>
      <c r="K1006" s="110"/>
      <c r="L1006" s="110"/>
      <c r="M1006" s="110"/>
      <c r="N1006" s="110"/>
      <c r="O1006" s="110"/>
      <c r="P1006" s="110"/>
      <c r="Q1006" s="110"/>
      <c r="R1006" s="110"/>
      <c r="S1006" s="110"/>
      <c r="T1006" s="110"/>
      <c r="U1006" s="110"/>
      <c r="V1006" s="110"/>
      <c r="W1006" s="110"/>
      <c r="X1006" s="110"/>
      <c r="Y1006" s="110"/>
      <c r="Z1006" s="110"/>
      <c r="AA1006" s="110"/>
      <c r="AB1006" s="110"/>
      <c r="AC1006" s="110"/>
      <c r="AD1006" s="110"/>
    </row>
    <row r="1007" spans="1:30" ht="12.75" customHeight="1" x14ac:dyDescent="0.25">
      <c r="A1007" s="110"/>
      <c r="B1007" s="110"/>
      <c r="C1007" s="110"/>
      <c r="D1007" s="110"/>
      <c r="E1007" s="110"/>
      <c r="F1007" s="110"/>
      <c r="G1007" s="110"/>
      <c r="H1007" s="110"/>
      <c r="I1007" s="110"/>
      <c r="J1007" s="110"/>
      <c r="K1007" s="110"/>
      <c r="L1007" s="110"/>
      <c r="M1007" s="110"/>
      <c r="N1007" s="110"/>
      <c r="O1007" s="110"/>
      <c r="P1007" s="110"/>
      <c r="Q1007" s="110"/>
      <c r="R1007" s="110"/>
      <c r="S1007" s="110"/>
      <c r="T1007" s="110"/>
      <c r="U1007" s="110"/>
      <c r="V1007" s="110"/>
      <c r="W1007" s="110"/>
      <c r="X1007" s="110"/>
      <c r="Y1007" s="110"/>
      <c r="Z1007" s="110"/>
      <c r="AA1007" s="110"/>
      <c r="AB1007" s="110"/>
      <c r="AC1007" s="110"/>
      <c r="AD1007" s="110"/>
    </row>
    <row r="1008" spans="1:30" ht="12.75" customHeight="1" x14ac:dyDescent="0.25">
      <c r="A1008" s="110"/>
      <c r="B1008" s="110"/>
      <c r="C1008" s="110"/>
      <c r="D1008" s="110"/>
      <c r="E1008" s="110"/>
      <c r="F1008" s="110"/>
      <c r="G1008" s="110"/>
      <c r="H1008" s="110"/>
      <c r="I1008" s="110"/>
      <c r="J1008" s="110"/>
      <c r="K1008" s="110"/>
      <c r="L1008" s="110"/>
      <c r="M1008" s="110"/>
      <c r="N1008" s="110"/>
      <c r="O1008" s="110"/>
      <c r="P1008" s="110"/>
      <c r="Q1008" s="110"/>
      <c r="R1008" s="110"/>
      <c r="S1008" s="110"/>
      <c r="T1008" s="110"/>
      <c r="U1008" s="110"/>
      <c r="V1008" s="110"/>
      <c r="W1008" s="110"/>
      <c r="X1008" s="110"/>
      <c r="Y1008" s="110"/>
      <c r="Z1008" s="110"/>
      <c r="AA1008" s="110"/>
      <c r="AB1008" s="110"/>
      <c r="AC1008" s="110"/>
      <c r="AD1008" s="110"/>
    </row>
    <row r="1009" spans="1:30" ht="12.75" customHeight="1" x14ac:dyDescent="0.25">
      <c r="A1009" s="110"/>
      <c r="B1009" s="110"/>
      <c r="C1009" s="110"/>
      <c r="D1009" s="110"/>
      <c r="E1009" s="110"/>
      <c r="F1009" s="110"/>
      <c r="G1009" s="110"/>
      <c r="H1009" s="110"/>
      <c r="I1009" s="110"/>
      <c r="J1009" s="110"/>
      <c r="K1009" s="110"/>
      <c r="L1009" s="110"/>
      <c r="M1009" s="110"/>
      <c r="N1009" s="110"/>
      <c r="O1009" s="110"/>
      <c r="P1009" s="110"/>
      <c r="Q1009" s="110"/>
      <c r="R1009" s="110"/>
      <c r="S1009" s="110"/>
      <c r="T1009" s="110"/>
      <c r="U1009" s="110"/>
      <c r="V1009" s="110"/>
      <c r="W1009" s="110"/>
      <c r="X1009" s="110"/>
      <c r="Y1009" s="110"/>
      <c r="Z1009" s="110"/>
      <c r="AA1009" s="110"/>
      <c r="AB1009" s="110"/>
      <c r="AC1009" s="110"/>
      <c r="AD1009" s="110"/>
    </row>
    <row r="1010" spans="1:30" ht="12.75" customHeight="1" x14ac:dyDescent="0.25">
      <c r="A1010" s="110"/>
      <c r="B1010" s="110"/>
      <c r="C1010" s="110"/>
      <c r="D1010" s="110"/>
      <c r="E1010" s="110"/>
      <c r="F1010" s="110"/>
      <c r="G1010" s="110"/>
      <c r="H1010" s="110"/>
      <c r="I1010" s="110"/>
      <c r="J1010" s="110"/>
      <c r="K1010" s="110"/>
      <c r="L1010" s="110"/>
      <c r="M1010" s="110"/>
      <c r="N1010" s="110"/>
      <c r="O1010" s="110"/>
      <c r="P1010" s="110"/>
      <c r="Q1010" s="110"/>
      <c r="R1010" s="110"/>
      <c r="S1010" s="110"/>
      <c r="T1010" s="110"/>
      <c r="U1010" s="110"/>
      <c r="V1010" s="110"/>
      <c r="W1010" s="110"/>
      <c r="X1010" s="110"/>
      <c r="Y1010" s="110"/>
      <c r="Z1010" s="110"/>
      <c r="AA1010" s="110"/>
      <c r="AB1010" s="110"/>
      <c r="AC1010" s="110"/>
      <c r="AD1010" s="110"/>
    </row>
    <row r="1011" spans="1:30" ht="12.75" customHeight="1" x14ac:dyDescent="0.25">
      <c r="A1011" s="110"/>
      <c r="B1011" s="110"/>
      <c r="C1011" s="110"/>
      <c r="D1011" s="110"/>
      <c r="E1011" s="110"/>
      <c r="F1011" s="110"/>
      <c r="G1011" s="110"/>
      <c r="H1011" s="110"/>
      <c r="I1011" s="110"/>
      <c r="J1011" s="110"/>
      <c r="K1011" s="110"/>
      <c r="L1011" s="110"/>
      <c r="M1011" s="110"/>
      <c r="N1011" s="110"/>
      <c r="O1011" s="110"/>
      <c r="P1011" s="110"/>
      <c r="Q1011" s="110"/>
      <c r="R1011" s="110"/>
      <c r="S1011" s="110"/>
      <c r="T1011" s="110"/>
      <c r="U1011" s="110"/>
      <c r="V1011" s="110"/>
      <c r="W1011" s="110"/>
      <c r="X1011" s="110"/>
      <c r="Y1011" s="110"/>
      <c r="Z1011" s="110"/>
      <c r="AA1011" s="110"/>
      <c r="AB1011" s="110"/>
      <c r="AC1011" s="110"/>
      <c r="AD1011" s="110"/>
    </row>
    <row r="1012" spans="1:30" ht="12.75" customHeight="1" x14ac:dyDescent="0.25">
      <c r="A1012" s="110"/>
      <c r="B1012" s="110"/>
      <c r="C1012" s="110"/>
      <c r="D1012" s="110"/>
      <c r="E1012" s="110"/>
      <c r="F1012" s="110"/>
      <c r="G1012" s="110"/>
      <c r="H1012" s="110"/>
      <c r="I1012" s="110"/>
      <c r="J1012" s="110"/>
      <c r="K1012" s="110"/>
      <c r="L1012" s="110"/>
      <c r="M1012" s="110"/>
      <c r="N1012" s="110"/>
      <c r="O1012" s="110"/>
      <c r="P1012" s="110"/>
      <c r="Q1012" s="110"/>
      <c r="R1012" s="110"/>
      <c r="S1012" s="110"/>
      <c r="T1012" s="110"/>
      <c r="U1012" s="110"/>
      <c r="V1012" s="110"/>
      <c r="W1012" s="110"/>
      <c r="X1012" s="110"/>
      <c r="Y1012" s="110"/>
      <c r="Z1012" s="110"/>
      <c r="AA1012" s="110"/>
      <c r="AB1012" s="110"/>
      <c r="AC1012" s="110"/>
      <c r="AD1012" s="110"/>
    </row>
    <row r="1013" spans="1:30" ht="12.75" customHeight="1" x14ac:dyDescent="0.25">
      <c r="A1013" s="110"/>
      <c r="B1013" s="110"/>
      <c r="C1013" s="110"/>
      <c r="D1013" s="110"/>
      <c r="E1013" s="110"/>
      <c r="F1013" s="110"/>
      <c r="G1013" s="110"/>
      <c r="H1013" s="110"/>
      <c r="I1013" s="110"/>
      <c r="J1013" s="110"/>
      <c r="K1013" s="110"/>
      <c r="L1013" s="110"/>
      <c r="M1013" s="110"/>
      <c r="N1013" s="110"/>
      <c r="O1013" s="110"/>
      <c r="P1013" s="110"/>
      <c r="Q1013" s="110"/>
      <c r="R1013" s="110"/>
      <c r="S1013" s="110"/>
      <c r="T1013" s="110"/>
      <c r="U1013" s="110"/>
      <c r="V1013" s="110"/>
      <c r="W1013" s="110"/>
      <c r="X1013" s="110"/>
      <c r="Y1013" s="110"/>
      <c r="Z1013" s="110"/>
      <c r="AA1013" s="110"/>
      <c r="AB1013" s="110"/>
      <c r="AC1013" s="110"/>
      <c r="AD1013" s="110"/>
    </row>
    <row r="1014" spans="1:30" ht="12.75" customHeight="1" x14ac:dyDescent="0.25">
      <c r="A1014" s="110"/>
      <c r="B1014" s="110"/>
      <c r="C1014" s="110"/>
      <c r="D1014" s="110"/>
      <c r="E1014" s="110"/>
      <c r="F1014" s="110"/>
      <c r="G1014" s="110"/>
      <c r="H1014" s="110"/>
      <c r="I1014" s="110"/>
      <c r="J1014" s="110"/>
      <c r="K1014" s="110"/>
      <c r="L1014" s="110"/>
      <c r="M1014" s="110"/>
      <c r="N1014" s="110"/>
      <c r="O1014" s="110"/>
      <c r="P1014" s="110"/>
      <c r="Q1014" s="110"/>
      <c r="R1014" s="110"/>
      <c r="S1014" s="110"/>
      <c r="T1014" s="110"/>
      <c r="U1014" s="110"/>
      <c r="V1014" s="110"/>
      <c r="W1014" s="110"/>
      <c r="X1014" s="110"/>
      <c r="Y1014" s="110"/>
      <c r="Z1014" s="110"/>
      <c r="AA1014" s="110"/>
      <c r="AB1014" s="110"/>
      <c r="AC1014" s="110"/>
      <c r="AD1014" s="110"/>
    </row>
    <row r="1015" spans="1:30" ht="12.75" customHeight="1" x14ac:dyDescent="0.25">
      <c r="A1015" s="110"/>
      <c r="B1015" s="110"/>
      <c r="C1015" s="110"/>
      <c r="D1015" s="110"/>
      <c r="E1015" s="110"/>
      <c r="F1015" s="110"/>
      <c r="G1015" s="110"/>
      <c r="H1015" s="110"/>
      <c r="I1015" s="110"/>
      <c r="J1015" s="110"/>
      <c r="K1015" s="110"/>
      <c r="L1015" s="110"/>
      <c r="M1015" s="110"/>
      <c r="N1015" s="110"/>
      <c r="O1015" s="110"/>
      <c r="P1015" s="110"/>
      <c r="Q1015" s="110"/>
      <c r="R1015" s="110"/>
      <c r="S1015" s="110"/>
      <c r="T1015" s="110"/>
      <c r="U1015" s="110"/>
      <c r="V1015" s="110"/>
      <c r="W1015" s="110"/>
      <c r="X1015" s="110"/>
      <c r="Y1015" s="110"/>
      <c r="Z1015" s="110"/>
      <c r="AA1015" s="110"/>
      <c r="AB1015" s="110"/>
      <c r="AC1015" s="110"/>
      <c r="AD1015" s="110"/>
    </row>
    <row r="1016" spans="1:30" ht="12.75" customHeight="1" x14ac:dyDescent="0.25">
      <c r="A1016" s="110"/>
      <c r="B1016" s="110"/>
      <c r="C1016" s="110"/>
      <c r="D1016" s="110"/>
      <c r="E1016" s="110"/>
      <c r="F1016" s="110"/>
      <c r="G1016" s="110"/>
      <c r="H1016" s="110"/>
      <c r="I1016" s="110"/>
      <c r="J1016" s="110"/>
      <c r="K1016" s="110"/>
      <c r="L1016" s="110"/>
      <c r="M1016" s="110"/>
      <c r="N1016" s="110"/>
      <c r="O1016" s="110"/>
      <c r="P1016" s="110"/>
      <c r="Q1016" s="110"/>
      <c r="R1016" s="110"/>
      <c r="S1016" s="110"/>
      <c r="T1016" s="110"/>
      <c r="U1016" s="110"/>
      <c r="V1016" s="110"/>
      <c r="W1016" s="110"/>
      <c r="X1016" s="110"/>
      <c r="Y1016" s="110"/>
      <c r="Z1016" s="110"/>
      <c r="AA1016" s="110"/>
      <c r="AB1016" s="110"/>
      <c r="AC1016" s="110"/>
      <c r="AD1016" s="110"/>
    </row>
    <row r="1017" spans="1:30" ht="12.75" customHeight="1" x14ac:dyDescent="0.25">
      <c r="A1017" s="110"/>
      <c r="B1017" s="110"/>
      <c r="C1017" s="110"/>
      <c r="D1017" s="110"/>
      <c r="E1017" s="110"/>
      <c r="F1017" s="110"/>
      <c r="G1017" s="110"/>
      <c r="H1017" s="110"/>
      <c r="I1017" s="110"/>
      <c r="J1017" s="110"/>
      <c r="K1017" s="110"/>
      <c r="L1017" s="110"/>
      <c r="M1017" s="110"/>
      <c r="N1017" s="110"/>
      <c r="O1017" s="110"/>
      <c r="P1017" s="110"/>
      <c r="Q1017" s="110"/>
      <c r="R1017" s="110"/>
      <c r="S1017" s="110"/>
      <c r="T1017" s="110"/>
      <c r="U1017" s="110"/>
      <c r="V1017" s="110"/>
      <c r="W1017" s="110"/>
      <c r="X1017" s="110"/>
      <c r="Y1017" s="110"/>
      <c r="Z1017" s="110"/>
      <c r="AA1017" s="110"/>
      <c r="AB1017" s="110"/>
      <c r="AC1017" s="110"/>
      <c r="AD1017" s="110"/>
    </row>
    <row r="1018" spans="1:30" ht="12.75" customHeight="1" x14ac:dyDescent="0.25">
      <c r="A1018" s="110"/>
      <c r="B1018" s="110"/>
      <c r="C1018" s="110"/>
      <c r="D1018" s="110"/>
      <c r="E1018" s="110"/>
      <c r="F1018" s="110"/>
      <c r="G1018" s="110"/>
      <c r="H1018" s="110"/>
      <c r="I1018" s="110"/>
      <c r="J1018" s="110"/>
      <c r="K1018" s="110"/>
      <c r="L1018" s="110"/>
      <c r="M1018" s="110"/>
      <c r="N1018" s="110"/>
      <c r="O1018" s="110"/>
      <c r="P1018" s="110"/>
      <c r="Q1018" s="110"/>
      <c r="R1018" s="110"/>
      <c r="S1018" s="110"/>
      <c r="T1018" s="110"/>
      <c r="U1018" s="110"/>
      <c r="V1018" s="110"/>
      <c r="W1018" s="110"/>
      <c r="X1018" s="110"/>
      <c r="Y1018" s="110"/>
      <c r="Z1018" s="110"/>
      <c r="AA1018" s="110"/>
      <c r="AB1018" s="110"/>
      <c r="AC1018" s="110"/>
      <c r="AD1018" s="110"/>
    </row>
    <row r="1019" spans="1:30" ht="12.75" customHeight="1" x14ac:dyDescent="0.25">
      <c r="A1019" s="110"/>
      <c r="B1019" s="110"/>
      <c r="C1019" s="110"/>
      <c r="D1019" s="110"/>
      <c r="E1019" s="110"/>
      <c r="F1019" s="110"/>
      <c r="G1019" s="110"/>
      <c r="H1019" s="110"/>
      <c r="I1019" s="110"/>
      <c r="J1019" s="110"/>
      <c r="K1019" s="110"/>
      <c r="L1019" s="110"/>
      <c r="M1019" s="110"/>
      <c r="N1019" s="110"/>
      <c r="O1019" s="110"/>
      <c r="P1019" s="110"/>
      <c r="Q1019" s="110"/>
      <c r="R1019" s="110"/>
      <c r="S1019" s="110"/>
      <c r="T1019" s="110"/>
      <c r="U1019" s="110"/>
      <c r="V1019" s="110"/>
      <c r="W1019" s="110"/>
      <c r="X1019" s="110"/>
      <c r="Y1019" s="110"/>
      <c r="Z1019" s="110"/>
      <c r="AA1019" s="110"/>
      <c r="AB1019" s="110"/>
      <c r="AC1019" s="110"/>
      <c r="AD1019" s="110"/>
    </row>
    <row r="1020" spans="1:30" ht="12.75" customHeight="1" x14ac:dyDescent="0.25">
      <c r="A1020" s="110"/>
      <c r="B1020" s="110"/>
      <c r="C1020" s="110"/>
      <c r="D1020" s="110"/>
      <c r="E1020" s="110"/>
      <c r="F1020" s="110"/>
      <c r="G1020" s="110"/>
      <c r="H1020" s="110"/>
      <c r="I1020" s="110"/>
      <c r="J1020" s="110"/>
      <c r="K1020" s="110"/>
      <c r="L1020" s="110"/>
      <c r="M1020" s="110"/>
      <c r="N1020" s="110"/>
      <c r="O1020" s="110"/>
      <c r="P1020" s="110"/>
      <c r="Q1020" s="110"/>
      <c r="R1020" s="110"/>
      <c r="S1020" s="110"/>
      <c r="T1020" s="110"/>
      <c r="U1020" s="110"/>
      <c r="V1020" s="110"/>
      <c r="W1020" s="110"/>
      <c r="X1020" s="110"/>
      <c r="Y1020" s="110"/>
      <c r="Z1020" s="110"/>
      <c r="AA1020" s="110"/>
      <c r="AB1020" s="110"/>
      <c r="AC1020" s="110"/>
      <c r="AD1020" s="110"/>
    </row>
    <row r="1021" spans="1:30" ht="12.75" customHeight="1" x14ac:dyDescent="0.25">
      <c r="A1021" s="110"/>
      <c r="B1021" s="110"/>
      <c r="C1021" s="110"/>
      <c r="D1021" s="110"/>
      <c r="E1021" s="110"/>
      <c r="F1021" s="110"/>
      <c r="G1021" s="110"/>
      <c r="H1021" s="110"/>
      <c r="I1021" s="110"/>
      <c r="J1021" s="110"/>
      <c r="K1021" s="110"/>
      <c r="L1021" s="110"/>
      <c r="M1021" s="110"/>
      <c r="N1021" s="110"/>
      <c r="O1021" s="110"/>
      <c r="P1021" s="110"/>
      <c r="Q1021" s="110"/>
      <c r="R1021" s="110"/>
      <c r="S1021" s="110"/>
      <c r="T1021" s="110"/>
      <c r="U1021" s="110"/>
      <c r="V1021" s="110"/>
      <c r="W1021" s="110"/>
      <c r="X1021" s="110"/>
      <c r="Y1021" s="110"/>
      <c r="Z1021" s="110"/>
      <c r="AA1021" s="110"/>
      <c r="AB1021" s="110"/>
      <c r="AC1021" s="110"/>
      <c r="AD1021" s="110"/>
    </row>
    <row r="1022" spans="1:30" ht="12.75" customHeight="1" x14ac:dyDescent="0.25">
      <c r="A1022" s="110"/>
      <c r="B1022" s="110"/>
      <c r="C1022" s="110"/>
      <c r="D1022" s="110"/>
      <c r="E1022" s="110"/>
      <c r="F1022" s="110"/>
      <c r="G1022" s="110"/>
      <c r="H1022" s="110"/>
      <c r="I1022" s="110"/>
      <c r="J1022" s="110"/>
      <c r="K1022" s="110"/>
      <c r="L1022" s="110"/>
      <c r="M1022" s="110"/>
      <c r="N1022" s="110"/>
      <c r="O1022" s="110"/>
      <c r="P1022" s="110"/>
      <c r="Q1022" s="110"/>
      <c r="R1022" s="110"/>
      <c r="S1022" s="110"/>
      <c r="T1022" s="110"/>
      <c r="U1022" s="110"/>
      <c r="V1022" s="110"/>
      <c r="W1022" s="110"/>
      <c r="X1022" s="110"/>
      <c r="Y1022" s="110"/>
      <c r="Z1022" s="110"/>
      <c r="AA1022" s="110"/>
      <c r="AB1022" s="110"/>
      <c r="AC1022" s="110"/>
      <c r="AD1022" s="110"/>
    </row>
    <row r="1023" spans="1:30" ht="12.75" customHeight="1" x14ac:dyDescent="0.25">
      <c r="A1023" s="110"/>
      <c r="B1023" s="110"/>
      <c r="C1023" s="110"/>
      <c r="D1023" s="110"/>
      <c r="E1023" s="110"/>
      <c r="F1023" s="110"/>
      <c r="G1023" s="110"/>
      <c r="H1023" s="110"/>
      <c r="I1023" s="110"/>
      <c r="J1023" s="110"/>
      <c r="K1023" s="110"/>
      <c r="L1023" s="110"/>
      <c r="M1023" s="110"/>
      <c r="N1023" s="110"/>
      <c r="O1023" s="110"/>
      <c r="P1023" s="110"/>
      <c r="Q1023" s="110"/>
      <c r="R1023" s="110"/>
      <c r="S1023" s="110"/>
      <c r="T1023" s="110"/>
      <c r="U1023" s="110"/>
      <c r="V1023" s="110"/>
      <c r="W1023" s="110"/>
      <c r="X1023" s="110"/>
      <c r="Y1023" s="110"/>
      <c r="Z1023" s="110"/>
      <c r="AA1023" s="110"/>
      <c r="AB1023" s="110"/>
      <c r="AC1023" s="110"/>
      <c r="AD1023" s="110"/>
    </row>
    <row r="1024" spans="1:30" ht="12.75" customHeight="1" x14ac:dyDescent="0.25">
      <c r="A1024" s="110"/>
      <c r="B1024" s="110"/>
      <c r="C1024" s="110"/>
      <c r="D1024" s="110"/>
      <c r="E1024" s="110"/>
      <c r="F1024" s="110"/>
      <c r="G1024" s="110"/>
      <c r="H1024" s="110"/>
      <c r="I1024" s="110"/>
      <c r="J1024" s="110"/>
      <c r="K1024" s="110"/>
      <c r="L1024" s="110"/>
      <c r="M1024" s="110"/>
      <c r="N1024" s="110"/>
      <c r="O1024" s="110"/>
      <c r="P1024" s="110"/>
      <c r="Q1024" s="110"/>
      <c r="R1024" s="110"/>
      <c r="S1024" s="110"/>
      <c r="T1024" s="110"/>
      <c r="U1024" s="110"/>
      <c r="V1024" s="110"/>
      <c r="W1024" s="110"/>
      <c r="X1024" s="110"/>
      <c r="Y1024" s="110"/>
      <c r="Z1024" s="110"/>
      <c r="AA1024" s="110"/>
      <c r="AB1024" s="110"/>
      <c r="AC1024" s="110"/>
      <c r="AD1024" s="110"/>
    </row>
    <row r="1025" spans="1:30" ht="12.75" customHeight="1" x14ac:dyDescent="0.25">
      <c r="A1025" s="110"/>
      <c r="B1025" s="110"/>
      <c r="C1025" s="110"/>
      <c r="D1025" s="110"/>
      <c r="E1025" s="110"/>
      <c r="F1025" s="110"/>
      <c r="G1025" s="110"/>
      <c r="H1025" s="110"/>
      <c r="I1025" s="110"/>
      <c r="J1025" s="110"/>
      <c r="K1025" s="110"/>
      <c r="L1025" s="110"/>
      <c r="M1025" s="110"/>
      <c r="N1025" s="110"/>
      <c r="O1025" s="110"/>
      <c r="P1025" s="110"/>
      <c r="Q1025" s="110"/>
      <c r="R1025" s="110"/>
      <c r="S1025" s="110"/>
      <c r="T1025" s="110"/>
      <c r="U1025" s="110"/>
      <c r="V1025" s="110"/>
      <c r="W1025" s="110"/>
      <c r="X1025" s="110"/>
      <c r="Y1025" s="110"/>
      <c r="Z1025" s="110"/>
      <c r="AA1025" s="110"/>
      <c r="AB1025" s="110"/>
      <c r="AC1025" s="110"/>
      <c r="AD1025" s="110"/>
    </row>
    <row r="1026" spans="1:30" ht="12.75" customHeight="1" x14ac:dyDescent="0.25">
      <c r="A1026" s="110"/>
      <c r="B1026" s="110"/>
      <c r="C1026" s="110"/>
      <c r="D1026" s="110"/>
      <c r="E1026" s="110"/>
      <c r="F1026" s="110"/>
      <c r="G1026" s="110"/>
      <c r="H1026" s="110"/>
      <c r="I1026" s="110"/>
      <c r="J1026" s="110"/>
      <c r="K1026" s="110"/>
      <c r="L1026" s="110"/>
      <c r="M1026" s="110"/>
      <c r="N1026" s="110"/>
      <c r="O1026" s="110"/>
      <c r="P1026" s="110"/>
      <c r="Q1026" s="110"/>
      <c r="R1026" s="110"/>
      <c r="S1026" s="110"/>
      <c r="T1026" s="110"/>
      <c r="U1026" s="110"/>
      <c r="V1026" s="110"/>
      <c r="W1026" s="110"/>
      <c r="X1026" s="110"/>
      <c r="Y1026" s="110"/>
      <c r="Z1026" s="110"/>
      <c r="AA1026" s="110"/>
      <c r="AB1026" s="110"/>
      <c r="AC1026" s="110"/>
      <c r="AD1026" s="110"/>
    </row>
    <row r="1027" spans="1:30" ht="12.75" customHeight="1" x14ac:dyDescent="0.25">
      <c r="A1027" s="110"/>
      <c r="B1027" s="110"/>
      <c r="C1027" s="110"/>
      <c r="D1027" s="110"/>
      <c r="E1027" s="110"/>
      <c r="F1027" s="110"/>
      <c r="G1027" s="110"/>
      <c r="H1027" s="110"/>
      <c r="I1027" s="110"/>
      <c r="J1027" s="110"/>
      <c r="K1027" s="110"/>
      <c r="L1027" s="110"/>
      <c r="M1027" s="110"/>
      <c r="N1027" s="110"/>
      <c r="O1027" s="110"/>
      <c r="P1027" s="110"/>
      <c r="Q1027" s="110"/>
      <c r="R1027" s="110"/>
      <c r="S1027" s="110"/>
      <c r="T1027" s="110"/>
      <c r="U1027" s="110"/>
      <c r="V1027" s="110"/>
      <c r="W1027" s="110"/>
      <c r="X1027" s="110"/>
      <c r="Y1027" s="110"/>
      <c r="Z1027" s="110"/>
      <c r="AA1027" s="110"/>
      <c r="AB1027" s="110"/>
      <c r="AC1027" s="110"/>
      <c r="AD1027" s="110"/>
    </row>
    <row r="1028" spans="1:30" ht="12.75" customHeight="1" x14ac:dyDescent="0.25">
      <c r="A1028" s="110"/>
      <c r="B1028" s="110"/>
      <c r="C1028" s="110"/>
      <c r="D1028" s="110"/>
      <c r="E1028" s="110"/>
      <c r="F1028" s="110"/>
      <c r="G1028" s="110"/>
      <c r="H1028" s="110"/>
      <c r="I1028" s="110"/>
      <c r="J1028" s="110"/>
      <c r="K1028" s="110"/>
      <c r="L1028" s="110"/>
      <c r="M1028" s="110"/>
      <c r="N1028" s="110"/>
      <c r="O1028" s="110"/>
      <c r="P1028" s="110"/>
      <c r="Q1028" s="110"/>
      <c r="R1028" s="110"/>
      <c r="S1028" s="110"/>
      <c r="T1028" s="110"/>
      <c r="U1028" s="110"/>
      <c r="V1028" s="110"/>
      <c r="W1028" s="110"/>
      <c r="X1028" s="110"/>
      <c r="Y1028" s="110"/>
      <c r="Z1028" s="110"/>
      <c r="AA1028" s="110"/>
      <c r="AB1028" s="110"/>
      <c r="AC1028" s="110"/>
      <c r="AD1028" s="110"/>
    </row>
    <row r="1029" spans="1:30" ht="12.75" customHeight="1" x14ac:dyDescent="0.25">
      <c r="A1029" s="110"/>
      <c r="B1029" s="110"/>
      <c r="C1029" s="110"/>
      <c r="D1029" s="110"/>
      <c r="E1029" s="110"/>
      <c r="F1029" s="110"/>
      <c r="G1029" s="110"/>
      <c r="H1029" s="110"/>
      <c r="I1029" s="110"/>
      <c r="J1029" s="110"/>
      <c r="K1029" s="110"/>
      <c r="L1029" s="110"/>
      <c r="M1029" s="110"/>
      <c r="N1029" s="110"/>
      <c r="O1029" s="110"/>
      <c r="P1029" s="110"/>
      <c r="Q1029" s="110"/>
      <c r="R1029" s="110"/>
      <c r="S1029" s="110"/>
      <c r="T1029" s="110"/>
      <c r="U1029" s="110"/>
      <c r="V1029" s="110"/>
      <c r="W1029" s="110"/>
      <c r="X1029" s="110"/>
      <c r="Y1029" s="110"/>
      <c r="Z1029" s="110"/>
      <c r="AA1029" s="110"/>
      <c r="AB1029" s="110"/>
      <c r="AC1029" s="110"/>
      <c r="AD1029" s="110"/>
    </row>
    <row r="1030" spans="1:30" ht="12.75" customHeight="1" x14ac:dyDescent="0.25">
      <c r="A1030" s="110"/>
      <c r="B1030" s="110"/>
      <c r="C1030" s="110"/>
      <c r="D1030" s="110"/>
      <c r="E1030" s="110"/>
      <c r="F1030" s="110"/>
      <c r="G1030" s="110"/>
      <c r="H1030" s="110"/>
      <c r="I1030" s="110"/>
      <c r="J1030" s="110"/>
      <c r="K1030" s="110"/>
      <c r="L1030" s="110"/>
      <c r="M1030" s="110"/>
      <c r="N1030" s="110"/>
      <c r="O1030" s="110"/>
      <c r="P1030" s="110"/>
      <c r="Q1030" s="110"/>
      <c r="R1030" s="110"/>
      <c r="S1030" s="110"/>
      <c r="T1030" s="110"/>
      <c r="U1030" s="110"/>
      <c r="V1030" s="110"/>
      <c r="W1030" s="110"/>
      <c r="X1030" s="110"/>
      <c r="Y1030" s="110"/>
      <c r="Z1030" s="110"/>
      <c r="AA1030" s="110"/>
      <c r="AB1030" s="110"/>
      <c r="AC1030" s="110"/>
      <c r="AD1030" s="110"/>
    </row>
    <row r="1031" spans="1:30" ht="12.75" customHeight="1" x14ac:dyDescent="0.25">
      <c r="A1031" s="110"/>
      <c r="B1031" s="110"/>
      <c r="C1031" s="110"/>
      <c r="D1031" s="110"/>
      <c r="E1031" s="110"/>
      <c r="F1031" s="110"/>
      <c r="G1031" s="110"/>
      <c r="H1031" s="110"/>
      <c r="I1031" s="110"/>
      <c r="J1031" s="110"/>
      <c r="K1031" s="110"/>
      <c r="L1031" s="110"/>
      <c r="M1031" s="110"/>
      <c r="N1031" s="110"/>
      <c r="O1031" s="110"/>
      <c r="P1031" s="110"/>
      <c r="Q1031" s="110"/>
      <c r="R1031" s="110"/>
      <c r="S1031" s="110"/>
      <c r="T1031" s="110"/>
      <c r="U1031" s="110"/>
      <c r="V1031" s="110"/>
      <c r="W1031" s="110"/>
      <c r="X1031" s="110"/>
      <c r="Y1031" s="110"/>
      <c r="Z1031" s="110"/>
      <c r="AA1031" s="110"/>
      <c r="AB1031" s="110"/>
      <c r="AC1031" s="110"/>
      <c r="AD1031" s="110"/>
    </row>
    <row r="1032" spans="1:30" ht="12.75" customHeight="1" x14ac:dyDescent="0.25">
      <c r="A1032" s="110"/>
      <c r="B1032" s="110"/>
      <c r="C1032" s="110"/>
      <c r="D1032" s="110"/>
      <c r="E1032" s="110"/>
      <c r="F1032" s="110"/>
      <c r="G1032" s="110"/>
      <c r="H1032" s="110"/>
      <c r="I1032" s="110"/>
      <c r="J1032" s="110"/>
      <c r="K1032" s="110"/>
      <c r="L1032" s="110"/>
      <c r="M1032" s="110"/>
      <c r="N1032" s="110"/>
      <c r="O1032" s="110"/>
      <c r="P1032" s="110"/>
      <c r="Q1032" s="110"/>
      <c r="R1032" s="110"/>
      <c r="S1032" s="110"/>
      <c r="T1032" s="110"/>
      <c r="U1032" s="110"/>
      <c r="V1032" s="110"/>
      <c r="W1032" s="110"/>
      <c r="X1032" s="110"/>
      <c r="Y1032" s="110"/>
      <c r="Z1032" s="110"/>
      <c r="AA1032" s="110"/>
      <c r="AB1032" s="110"/>
      <c r="AC1032" s="110"/>
      <c r="AD1032" s="110"/>
    </row>
    <row r="1033" spans="1:30" ht="12.75" customHeight="1" x14ac:dyDescent="0.25">
      <c r="A1033" s="110"/>
      <c r="B1033" s="110"/>
      <c r="C1033" s="110"/>
      <c r="D1033" s="110"/>
      <c r="E1033" s="110"/>
      <c r="F1033" s="110"/>
      <c r="G1033" s="110"/>
      <c r="H1033" s="110"/>
      <c r="I1033" s="110"/>
      <c r="J1033" s="110"/>
      <c r="K1033" s="110"/>
      <c r="L1033" s="110"/>
      <c r="M1033" s="110"/>
      <c r="N1033" s="110"/>
      <c r="O1033" s="110"/>
      <c r="P1033" s="110"/>
      <c r="Q1033" s="110"/>
      <c r="R1033" s="110"/>
      <c r="S1033" s="110"/>
      <c r="T1033" s="110"/>
      <c r="U1033" s="110"/>
      <c r="V1033" s="110"/>
      <c r="W1033" s="110"/>
      <c r="X1033" s="110"/>
      <c r="Y1033" s="110"/>
      <c r="Z1033" s="110"/>
      <c r="AA1033" s="110"/>
      <c r="AB1033" s="110"/>
      <c r="AC1033" s="110"/>
      <c r="AD1033" s="110"/>
    </row>
    <row r="1034" spans="1:30" ht="12.75" customHeight="1" x14ac:dyDescent="0.25">
      <c r="A1034" s="110"/>
      <c r="B1034" s="110"/>
      <c r="C1034" s="110"/>
      <c r="D1034" s="110"/>
      <c r="E1034" s="110"/>
      <c r="F1034" s="110"/>
      <c r="G1034" s="110"/>
      <c r="H1034" s="110"/>
      <c r="I1034" s="110"/>
      <c r="J1034" s="110"/>
      <c r="K1034" s="110"/>
      <c r="L1034" s="110"/>
      <c r="M1034" s="110"/>
      <c r="N1034" s="110"/>
      <c r="O1034" s="110"/>
      <c r="P1034" s="110"/>
      <c r="Q1034" s="110"/>
      <c r="R1034" s="110"/>
      <c r="S1034" s="110"/>
      <c r="T1034" s="110"/>
      <c r="U1034" s="110"/>
      <c r="V1034" s="110"/>
      <c r="W1034" s="110"/>
      <c r="X1034" s="110"/>
      <c r="Y1034" s="110"/>
      <c r="Z1034" s="110"/>
      <c r="AA1034" s="110"/>
      <c r="AB1034" s="110"/>
      <c r="AC1034" s="110"/>
      <c r="AD1034" s="110"/>
    </row>
    <row r="1035" spans="1:30" ht="12.75" customHeight="1" x14ac:dyDescent="0.25">
      <c r="A1035" s="110"/>
      <c r="B1035" s="110"/>
      <c r="C1035" s="110"/>
      <c r="D1035" s="110"/>
      <c r="E1035" s="110"/>
      <c r="F1035" s="110"/>
      <c r="G1035" s="110"/>
      <c r="H1035" s="110"/>
      <c r="I1035" s="110"/>
      <c r="J1035" s="110"/>
      <c r="K1035" s="110"/>
      <c r="L1035" s="110"/>
      <c r="M1035" s="110"/>
      <c r="N1035" s="110"/>
      <c r="O1035" s="110"/>
      <c r="P1035" s="110"/>
      <c r="Q1035" s="110"/>
      <c r="R1035" s="110"/>
      <c r="S1035" s="110"/>
      <c r="T1035" s="110"/>
      <c r="U1035" s="110"/>
      <c r="V1035" s="110"/>
      <c r="W1035" s="110"/>
      <c r="X1035" s="110"/>
      <c r="Y1035" s="110"/>
      <c r="Z1035" s="110"/>
      <c r="AA1035" s="110"/>
      <c r="AB1035" s="110"/>
      <c r="AC1035" s="110"/>
      <c r="AD1035" s="110"/>
    </row>
    <row r="1036" spans="1:30" ht="12.75" customHeight="1" x14ac:dyDescent="0.25">
      <c r="A1036" s="110"/>
      <c r="B1036" s="110"/>
      <c r="C1036" s="110"/>
      <c r="D1036" s="110"/>
      <c r="E1036" s="110"/>
      <c r="F1036" s="110"/>
      <c r="G1036" s="110"/>
      <c r="H1036" s="110"/>
      <c r="I1036" s="110"/>
      <c r="J1036" s="110"/>
      <c r="K1036" s="110"/>
      <c r="L1036" s="110"/>
      <c r="M1036" s="110"/>
      <c r="N1036" s="110"/>
      <c r="O1036" s="110"/>
      <c r="P1036" s="110"/>
      <c r="Q1036" s="110"/>
      <c r="R1036" s="110"/>
      <c r="S1036" s="110"/>
      <c r="T1036" s="110"/>
      <c r="U1036" s="110"/>
      <c r="V1036" s="110"/>
      <c r="W1036" s="110"/>
      <c r="X1036" s="110"/>
      <c r="Y1036" s="110"/>
      <c r="Z1036" s="110"/>
      <c r="AA1036" s="110"/>
      <c r="AB1036" s="110"/>
      <c r="AC1036" s="110"/>
      <c r="AD1036" s="110"/>
    </row>
    <row r="1037" spans="1:30" ht="12.75" customHeight="1" x14ac:dyDescent="0.25">
      <c r="A1037" s="110"/>
      <c r="B1037" s="110"/>
      <c r="C1037" s="110"/>
      <c r="D1037" s="110"/>
      <c r="E1037" s="110"/>
      <c r="F1037" s="110"/>
      <c r="G1037" s="110"/>
      <c r="H1037" s="110"/>
      <c r="I1037" s="110"/>
      <c r="J1037" s="110"/>
      <c r="K1037" s="110"/>
      <c r="L1037" s="110"/>
      <c r="M1037" s="110"/>
      <c r="N1037" s="110"/>
      <c r="O1037" s="110"/>
      <c r="P1037" s="110"/>
      <c r="Q1037" s="110"/>
      <c r="R1037" s="110"/>
      <c r="S1037" s="110"/>
      <c r="T1037" s="110"/>
      <c r="U1037" s="110"/>
      <c r="V1037" s="110"/>
      <c r="W1037" s="110"/>
      <c r="X1037" s="110"/>
      <c r="Y1037" s="110"/>
      <c r="Z1037" s="110"/>
      <c r="AA1037" s="110"/>
      <c r="AB1037" s="110"/>
      <c r="AC1037" s="110"/>
      <c r="AD1037" s="110"/>
    </row>
    <row r="1038" spans="1:30" ht="12.75" customHeight="1" x14ac:dyDescent="0.25">
      <c r="A1038" s="110"/>
      <c r="B1038" s="110"/>
      <c r="C1038" s="110"/>
      <c r="D1038" s="110"/>
      <c r="E1038" s="110"/>
      <c r="F1038" s="110"/>
      <c r="G1038" s="110"/>
      <c r="H1038" s="110"/>
      <c r="I1038" s="110"/>
      <c r="J1038" s="110"/>
      <c r="K1038" s="110"/>
      <c r="L1038" s="110"/>
      <c r="M1038" s="110"/>
      <c r="N1038" s="110"/>
      <c r="O1038" s="110"/>
      <c r="P1038" s="110"/>
      <c r="Q1038" s="110"/>
      <c r="R1038" s="110"/>
      <c r="S1038" s="110"/>
      <c r="T1038" s="110"/>
      <c r="U1038" s="110"/>
      <c r="V1038" s="110"/>
      <c r="W1038" s="110"/>
      <c r="X1038" s="110"/>
      <c r="Y1038" s="110"/>
      <c r="Z1038" s="110"/>
      <c r="AA1038" s="110"/>
      <c r="AB1038" s="110"/>
      <c r="AC1038" s="110"/>
      <c r="AD1038" s="110"/>
    </row>
    <row r="1039" spans="1:30" ht="12.75" customHeight="1" x14ac:dyDescent="0.25">
      <c r="A1039" s="110"/>
      <c r="B1039" s="110"/>
      <c r="C1039" s="110"/>
      <c r="D1039" s="110"/>
      <c r="E1039" s="110"/>
      <c r="F1039" s="110"/>
      <c r="G1039" s="110"/>
      <c r="H1039" s="110"/>
      <c r="I1039" s="110"/>
      <c r="J1039" s="110"/>
      <c r="K1039" s="110"/>
      <c r="L1039" s="110"/>
      <c r="M1039" s="110"/>
      <c r="N1039" s="110"/>
      <c r="O1039" s="110"/>
      <c r="P1039" s="110"/>
      <c r="Q1039" s="110"/>
      <c r="R1039" s="110"/>
      <c r="S1039" s="110"/>
      <c r="T1039" s="110"/>
      <c r="U1039" s="110"/>
      <c r="V1039" s="110"/>
      <c r="W1039" s="110"/>
      <c r="X1039" s="110"/>
      <c r="Y1039" s="110"/>
      <c r="Z1039" s="110"/>
      <c r="AA1039" s="110"/>
      <c r="AB1039" s="110"/>
      <c r="AC1039" s="110"/>
      <c r="AD1039" s="110"/>
    </row>
    <row r="1040" spans="1:30" ht="12.75" customHeight="1" x14ac:dyDescent="0.25">
      <c r="A1040" s="110"/>
      <c r="B1040" s="110"/>
      <c r="C1040" s="110"/>
      <c r="D1040" s="110"/>
      <c r="E1040" s="110"/>
      <c r="F1040" s="110"/>
      <c r="G1040" s="110"/>
      <c r="H1040" s="110"/>
      <c r="I1040" s="110"/>
      <c r="J1040" s="110"/>
      <c r="K1040" s="110"/>
      <c r="L1040" s="110"/>
      <c r="M1040" s="110"/>
      <c r="N1040" s="110"/>
      <c r="O1040" s="110"/>
      <c r="P1040" s="110"/>
      <c r="Q1040" s="110"/>
      <c r="R1040" s="110"/>
      <c r="S1040" s="110"/>
      <c r="T1040" s="110"/>
      <c r="U1040" s="110"/>
      <c r="V1040" s="110"/>
      <c r="W1040" s="110"/>
      <c r="X1040" s="110"/>
      <c r="Y1040" s="110"/>
      <c r="Z1040" s="110"/>
      <c r="AA1040" s="110"/>
      <c r="AB1040" s="110"/>
      <c r="AC1040" s="110"/>
      <c r="AD1040" s="110"/>
    </row>
    <row r="1041" spans="1:30" ht="12.75" customHeight="1" x14ac:dyDescent="0.25">
      <c r="A1041" s="110"/>
      <c r="B1041" s="110"/>
      <c r="C1041" s="110"/>
      <c r="D1041" s="110"/>
      <c r="E1041" s="110"/>
      <c r="F1041" s="110"/>
      <c r="G1041" s="110"/>
      <c r="H1041" s="110"/>
      <c r="I1041" s="110"/>
      <c r="J1041" s="110"/>
      <c r="K1041" s="110"/>
      <c r="L1041" s="110"/>
      <c r="M1041" s="110"/>
      <c r="N1041" s="110"/>
      <c r="O1041" s="110"/>
      <c r="P1041" s="110"/>
      <c r="Q1041" s="110"/>
      <c r="R1041" s="110"/>
      <c r="S1041" s="110"/>
      <c r="T1041" s="110"/>
      <c r="U1041" s="110"/>
      <c r="V1041" s="110"/>
      <c r="W1041" s="110"/>
      <c r="X1041" s="110"/>
      <c r="Y1041" s="110"/>
      <c r="Z1041" s="110"/>
      <c r="AA1041" s="110"/>
      <c r="AB1041" s="110"/>
      <c r="AC1041" s="110"/>
      <c r="AD1041" s="110"/>
    </row>
    <row r="1042" spans="1:30" ht="12.75" customHeight="1" x14ac:dyDescent="0.25">
      <c r="A1042" s="110"/>
      <c r="B1042" s="110"/>
      <c r="C1042" s="110"/>
      <c r="D1042" s="110"/>
      <c r="E1042" s="110"/>
      <c r="F1042" s="110"/>
      <c r="G1042" s="110"/>
      <c r="H1042" s="110"/>
      <c r="I1042" s="110"/>
      <c r="J1042" s="110"/>
      <c r="K1042" s="110"/>
      <c r="L1042" s="110"/>
      <c r="M1042" s="110"/>
      <c r="N1042" s="110"/>
      <c r="O1042" s="110"/>
      <c r="P1042" s="110"/>
      <c r="Q1042" s="110"/>
      <c r="R1042" s="110"/>
      <c r="S1042" s="110"/>
      <c r="T1042" s="110"/>
      <c r="U1042" s="110"/>
      <c r="V1042" s="110"/>
      <c r="W1042" s="110"/>
      <c r="X1042" s="110"/>
      <c r="Y1042" s="110"/>
      <c r="Z1042" s="110"/>
      <c r="AA1042" s="110"/>
      <c r="AB1042" s="110"/>
      <c r="AC1042" s="110"/>
      <c r="AD1042" s="110"/>
    </row>
    <row r="1043" spans="1:30" ht="12.75" customHeight="1" x14ac:dyDescent="0.25">
      <c r="A1043" s="110"/>
      <c r="B1043" s="110"/>
      <c r="C1043" s="110"/>
      <c r="D1043" s="110"/>
      <c r="E1043" s="110"/>
      <c r="F1043" s="110"/>
      <c r="G1043" s="110"/>
      <c r="H1043" s="110"/>
      <c r="I1043" s="110"/>
      <c r="J1043" s="110"/>
      <c r="K1043" s="110"/>
      <c r="L1043" s="110"/>
      <c r="M1043" s="110"/>
      <c r="N1043" s="110"/>
      <c r="O1043" s="110"/>
      <c r="P1043" s="110"/>
      <c r="Q1043" s="110"/>
      <c r="R1043" s="110"/>
      <c r="S1043" s="110"/>
      <c r="T1043" s="110"/>
      <c r="U1043" s="110"/>
      <c r="V1043" s="110"/>
      <c r="W1043" s="110"/>
      <c r="X1043" s="110"/>
      <c r="Y1043" s="110"/>
      <c r="Z1043" s="110"/>
      <c r="AA1043" s="110"/>
      <c r="AB1043" s="110"/>
      <c r="AC1043" s="110"/>
      <c r="AD1043" s="110"/>
    </row>
    <row r="1044" spans="1:30" ht="12.75" customHeight="1" x14ac:dyDescent="0.25">
      <c r="A1044" s="110"/>
      <c r="B1044" s="110"/>
      <c r="C1044" s="110"/>
      <c r="D1044" s="110"/>
      <c r="E1044" s="110"/>
      <c r="F1044" s="110"/>
      <c r="G1044" s="110"/>
      <c r="H1044" s="110"/>
      <c r="I1044" s="110"/>
      <c r="J1044" s="110"/>
      <c r="K1044" s="110"/>
      <c r="L1044" s="110"/>
      <c r="M1044" s="110"/>
      <c r="N1044" s="110"/>
      <c r="O1044" s="110"/>
      <c r="P1044" s="110"/>
      <c r="Q1044" s="110"/>
      <c r="R1044" s="110"/>
      <c r="S1044" s="110"/>
      <c r="T1044" s="110"/>
      <c r="U1044" s="110"/>
      <c r="V1044" s="110"/>
      <c r="W1044" s="110"/>
      <c r="X1044" s="110"/>
      <c r="Y1044" s="110"/>
      <c r="Z1044" s="110"/>
      <c r="AA1044" s="110"/>
      <c r="AB1044" s="110"/>
      <c r="AC1044" s="110"/>
      <c r="AD1044" s="110"/>
    </row>
    <row r="1045" spans="1:30" ht="12.75" customHeight="1" x14ac:dyDescent="0.25">
      <c r="A1045" s="110"/>
      <c r="B1045" s="110"/>
      <c r="C1045" s="110"/>
      <c r="D1045" s="110"/>
      <c r="E1045" s="110"/>
      <c r="F1045" s="110"/>
      <c r="G1045" s="110"/>
      <c r="H1045" s="110"/>
      <c r="I1045" s="110"/>
      <c r="J1045" s="110"/>
      <c r="K1045" s="110"/>
      <c r="L1045" s="110"/>
      <c r="M1045" s="110"/>
      <c r="N1045" s="110"/>
      <c r="O1045" s="110"/>
      <c r="P1045" s="110"/>
      <c r="Q1045" s="110"/>
      <c r="R1045" s="110"/>
      <c r="S1045" s="110"/>
      <c r="T1045" s="110"/>
      <c r="U1045" s="110"/>
      <c r="V1045" s="110"/>
      <c r="W1045" s="110"/>
      <c r="X1045" s="110"/>
      <c r="Y1045" s="110"/>
      <c r="Z1045" s="110"/>
      <c r="AA1045" s="110"/>
      <c r="AB1045" s="110"/>
      <c r="AC1045" s="110"/>
      <c r="AD1045" s="110"/>
    </row>
    <row r="1046" spans="1:30" ht="12.75" customHeight="1" x14ac:dyDescent="0.25">
      <c r="A1046" s="110"/>
      <c r="B1046" s="110"/>
      <c r="C1046" s="110"/>
      <c r="D1046" s="110"/>
      <c r="E1046" s="110"/>
      <c r="F1046" s="110"/>
      <c r="G1046" s="110"/>
      <c r="H1046" s="110"/>
      <c r="I1046" s="110"/>
      <c r="J1046" s="110"/>
      <c r="K1046" s="110"/>
      <c r="L1046" s="110"/>
      <c r="M1046" s="110"/>
      <c r="N1046" s="110"/>
      <c r="O1046" s="110"/>
      <c r="P1046" s="110"/>
      <c r="Q1046" s="110"/>
      <c r="R1046" s="110"/>
      <c r="S1046" s="110"/>
      <c r="T1046" s="110"/>
      <c r="U1046" s="110"/>
      <c r="V1046" s="110"/>
      <c r="W1046" s="110"/>
      <c r="X1046" s="110"/>
      <c r="Y1046" s="110"/>
      <c r="Z1046" s="110"/>
      <c r="AA1046" s="110"/>
      <c r="AB1046" s="110"/>
      <c r="AC1046" s="110"/>
      <c r="AD1046" s="110"/>
    </row>
    <row r="1047" spans="1:30" ht="12.75" customHeight="1" x14ac:dyDescent="0.25">
      <c r="A1047" s="110"/>
      <c r="B1047" s="110"/>
      <c r="C1047" s="110"/>
      <c r="D1047" s="110"/>
      <c r="E1047" s="110"/>
      <c r="F1047" s="110"/>
      <c r="G1047" s="110"/>
      <c r="H1047" s="110"/>
      <c r="I1047" s="110"/>
      <c r="J1047" s="110"/>
      <c r="K1047" s="110"/>
      <c r="L1047" s="110"/>
      <c r="M1047" s="110"/>
      <c r="N1047" s="110"/>
      <c r="O1047" s="110"/>
      <c r="P1047" s="110"/>
      <c r="Q1047" s="110"/>
      <c r="R1047" s="110"/>
      <c r="S1047" s="110"/>
      <c r="T1047" s="110"/>
      <c r="U1047" s="110"/>
      <c r="V1047" s="110"/>
      <c r="W1047" s="110"/>
      <c r="X1047" s="110"/>
      <c r="Y1047" s="110"/>
      <c r="Z1047" s="110"/>
      <c r="AA1047" s="110"/>
      <c r="AB1047" s="110"/>
      <c r="AC1047" s="110"/>
      <c r="AD1047" s="110"/>
    </row>
    <row r="1048" spans="1:30" ht="12.75" customHeight="1" x14ac:dyDescent="0.25">
      <c r="A1048" s="110"/>
      <c r="B1048" s="110"/>
      <c r="C1048" s="110"/>
      <c r="D1048" s="110"/>
      <c r="E1048" s="110"/>
      <c r="F1048" s="110"/>
      <c r="G1048" s="110"/>
      <c r="H1048" s="110"/>
      <c r="I1048" s="110"/>
      <c r="J1048" s="110"/>
      <c r="K1048" s="110"/>
      <c r="L1048" s="110"/>
      <c r="M1048" s="110"/>
      <c r="N1048" s="110"/>
      <c r="O1048" s="110"/>
      <c r="P1048" s="110"/>
      <c r="Q1048" s="110"/>
      <c r="R1048" s="110"/>
      <c r="S1048" s="110"/>
      <c r="T1048" s="110"/>
      <c r="U1048" s="110"/>
      <c r="V1048" s="110"/>
      <c r="W1048" s="110"/>
      <c r="X1048" s="110"/>
      <c r="Y1048" s="110"/>
      <c r="Z1048" s="110"/>
      <c r="AA1048" s="110"/>
      <c r="AB1048" s="110"/>
      <c r="AC1048" s="110"/>
      <c r="AD1048" s="110"/>
    </row>
    <row r="1049" spans="1:30" ht="12.75" customHeight="1" x14ac:dyDescent="0.25">
      <c r="A1049" s="110"/>
      <c r="B1049" s="110"/>
      <c r="C1049" s="110"/>
      <c r="D1049" s="110"/>
      <c r="E1049" s="110"/>
      <c r="F1049" s="110"/>
      <c r="G1049" s="110"/>
      <c r="H1049" s="110"/>
      <c r="I1049" s="110"/>
      <c r="J1049" s="110"/>
      <c r="K1049" s="110"/>
      <c r="L1049" s="110"/>
      <c r="M1049" s="110"/>
      <c r="N1049" s="110"/>
      <c r="O1049" s="110"/>
      <c r="P1049" s="110"/>
      <c r="Q1049" s="110"/>
      <c r="R1049" s="110"/>
      <c r="S1049" s="110"/>
      <c r="T1049" s="111"/>
      <c r="U1049" s="111"/>
      <c r="V1049" s="111"/>
      <c r="W1049" s="111"/>
      <c r="X1049" s="111"/>
      <c r="Y1049" s="111"/>
      <c r="Z1049" s="111"/>
      <c r="AA1049" s="111"/>
      <c r="AB1049" s="111"/>
      <c r="AC1049" s="111"/>
      <c r="AD1049" s="111"/>
    </row>
    <row r="1050" spans="1:30" ht="12.75" customHeight="1" x14ac:dyDescent="0.25">
      <c r="A1050" s="111"/>
      <c r="B1050" s="110"/>
      <c r="C1050" s="110"/>
      <c r="D1050" s="110"/>
      <c r="E1050" s="110"/>
      <c r="F1050" s="110"/>
      <c r="G1050" s="110"/>
      <c r="H1050" s="110"/>
      <c r="I1050" s="110"/>
      <c r="J1050" s="110"/>
      <c r="K1050" s="110"/>
      <c r="L1050" s="110"/>
      <c r="M1050" s="110"/>
      <c r="N1050" s="110"/>
      <c r="O1050" s="110"/>
      <c r="P1050" s="110"/>
      <c r="Q1050" s="110"/>
      <c r="R1050" s="110"/>
      <c r="S1050" s="111"/>
      <c r="T1050" s="111"/>
      <c r="U1050" s="111"/>
      <c r="V1050" s="111"/>
      <c r="W1050" s="111"/>
      <c r="X1050" s="111"/>
      <c r="Y1050" s="111"/>
      <c r="Z1050" s="111"/>
      <c r="AA1050" s="111"/>
      <c r="AB1050" s="111"/>
      <c r="AC1050" s="111"/>
      <c r="AD1050" s="111"/>
    </row>
    <row r="1051" spans="1:30" ht="12.75" customHeight="1" x14ac:dyDescent="0.25">
      <c r="A1051" s="111"/>
      <c r="B1051" s="110"/>
      <c r="C1051" s="110"/>
      <c r="D1051" s="110"/>
      <c r="E1051" s="110"/>
      <c r="F1051" s="110"/>
      <c r="G1051" s="110"/>
      <c r="H1051" s="110"/>
      <c r="I1051" s="110"/>
      <c r="J1051" s="110"/>
      <c r="K1051" s="110"/>
      <c r="L1051" s="110"/>
      <c r="M1051" s="110"/>
      <c r="N1051" s="110"/>
      <c r="O1051" s="110"/>
      <c r="P1051" s="110"/>
      <c r="Q1051" s="110"/>
      <c r="R1051" s="110"/>
      <c r="S1051" s="111"/>
      <c r="T1051" s="111"/>
      <c r="U1051" s="111"/>
      <c r="V1051" s="111"/>
      <c r="W1051" s="111"/>
      <c r="X1051" s="111"/>
      <c r="Y1051" s="111"/>
      <c r="Z1051" s="111"/>
      <c r="AA1051" s="111"/>
      <c r="AB1051" s="111"/>
      <c r="AC1051" s="111"/>
      <c r="AD1051" s="111"/>
    </row>
    <row r="1052" spans="1:30" ht="12.75" customHeight="1" x14ac:dyDescent="0.25">
      <c r="A1052" s="111"/>
      <c r="B1052" s="110"/>
      <c r="C1052" s="110"/>
      <c r="D1052" s="110"/>
      <c r="E1052" s="110"/>
      <c r="F1052" s="110"/>
      <c r="G1052" s="110"/>
      <c r="H1052" s="110"/>
      <c r="I1052" s="110"/>
      <c r="J1052" s="110"/>
      <c r="K1052" s="110"/>
      <c r="L1052" s="110"/>
      <c r="M1052" s="110"/>
      <c r="N1052" s="110"/>
      <c r="O1052" s="110"/>
      <c r="P1052" s="110"/>
      <c r="Q1052" s="110"/>
      <c r="R1052" s="110"/>
      <c r="S1052" s="111"/>
      <c r="T1052" s="111"/>
      <c r="U1052" s="111"/>
      <c r="V1052" s="111"/>
      <c r="W1052" s="111"/>
      <c r="X1052" s="111"/>
      <c r="Y1052" s="111"/>
      <c r="Z1052" s="111"/>
      <c r="AA1052" s="111"/>
      <c r="AB1052" s="111"/>
      <c r="AC1052" s="111"/>
      <c r="AD1052" s="111"/>
    </row>
    <row r="1053" spans="1:30" ht="12.75" customHeight="1" x14ac:dyDescent="0.25">
      <c r="A1053" s="111"/>
      <c r="B1053" s="110"/>
      <c r="C1053" s="110"/>
      <c r="D1053" s="110"/>
      <c r="E1053" s="110"/>
      <c r="F1053" s="110"/>
      <c r="G1053" s="110"/>
      <c r="H1053" s="110"/>
      <c r="I1053" s="110"/>
      <c r="J1053" s="110"/>
      <c r="K1053" s="110"/>
      <c r="L1053" s="110"/>
      <c r="M1053" s="110"/>
      <c r="N1053" s="110"/>
      <c r="O1053" s="110"/>
      <c r="P1053" s="110"/>
      <c r="Q1053" s="110"/>
      <c r="R1053" s="110"/>
      <c r="S1053" s="111"/>
      <c r="T1053" s="111"/>
      <c r="U1053" s="111"/>
      <c r="V1053" s="111"/>
      <c r="W1053" s="111"/>
      <c r="X1053" s="111"/>
      <c r="Y1053" s="111"/>
      <c r="Z1053" s="111"/>
      <c r="AA1053" s="111"/>
      <c r="AB1053" s="111"/>
      <c r="AC1053" s="111"/>
      <c r="AD1053" s="111"/>
    </row>
    <row r="1054" spans="1:30" ht="12.75" customHeight="1" x14ac:dyDescent="0.25">
      <c r="A1054" s="111"/>
      <c r="B1054" s="110"/>
      <c r="C1054" s="110"/>
      <c r="D1054" s="110"/>
      <c r="E1054" s="110"/>
      <c r="F1054" s="110"/>
      <c r="G1054" s="110"/>
      <c r="H1054" s="110"/>
      <c r="I1054" s="110"/>
      <c r="J1054" s="110"/>
      <c r="K1054" s="110"/>
      <c r="L1054" s="110"/>
      <c r="M1054" s="110"/>
      <c r="N1054" s="110"/>
      <c r="O1054" s="110"/>
      <c r="P1054" s="110"/>
      <c r="Q1054" s="110"/>
      <c r="R1054" s="110"/>
      <c r="S1054" s="111"/>
      <c r="T1054" s="111"/>
      <c r="U1054" s="111"/>
      <c r="V1054" s="111"/>
      <c r="W1054" s="111"/>
      <c r="X1054" s="111"/>
      <c r="Y1054" s="111"/>
      <c r="Z1054" s="111"/>
      <c r="AA1054" s="111"/>
      <c r="AB1054" s="111"/>
      <c r="AC1054" s="111"/>
      <c r="AD1054" s="111"/>
    </row>
    <row r="1055" spans="1:30" ht="12.75" customHeight="1" x14ac:dyDescent="0.25">
      <c r="A1055" s="111"/>
      <c r="B1055" s="110"/>
      <c r="C1055" s="110"/>
      <c r="D1055" s="110"/>
      <c r="E1055" s="110"/>
      <c r="F1055" s="110"/>
      <c r="G1055" s="110"/>
      <c r="H1055" s="110"/>
      <c r="I1055" s="110"/>
      <c r="J1055" s="110"/>
      <c r="K1055" s="110"/>
      <c r="L1055" s="110"/>
      <c r="M1055" s="110"/>
      <c r="N1055" s="110"/>
      <c r="O1055" s="110"/>
      <c r="P1055" s="110"/>
      <c r="Q1055" s="110"/>
      <c r="R1055" s="110"/>
      <c r="S1055" s="111"/>
      <c r="T1055" s="111"/>
      <c r="U1055" s="111"/>
      <c r="V1055" s="111"/>
      <c r="W1055" s="111"/>
      <c r="X1055" s="111"/>
      <c r="Y1055" s="111"/>
      <c r="Z1055" s="111"/>
      <c r="AA1055" s="111"/>
      <c r="AB1055" s="111"/>
      <c r="AC1055" s="111"/>
      <c r="AD1055" s="111"/>
    </row>
    <row r="1056" spans="1:30" ht="12.75" customHeight="1" x14ac:dyDescent="0.25">
      <c r="A1056" s="111"/>
      <c r="B1056" s="110"/>
      <c r="C1056" s="110"/>
      <c r="D1056" s="110"/>
      <c r="E1056" s="110"/>
      <c r="F1056" s="110"/>
      <c r="G1056" s="110"/>
      <c r="H1056" s="110"/>
      <c r="I1056" s="110"/>
      <c r="J1056" s="110"/>
      <c r="K1056" s="110"/>
      <c r="L1056" s="110"/>
      <c r="M1056" s="110"/>
      <c r="N1056" s="110"/>
      <c r="O1056" s="110"/>
      <c r="P1056" s="110"/>
      <c r="Q1056" s="110"/>
      <c r="R1056" s="110"/>
      <c r="S1056" s="111"/>
      <c r="T1056" s="111"/>
      <c r="U1056" s="111"/>
      <c r="V1056" s="111"/>
      <c r="W1056" s="111"/>
      <c r="X1056" s="111"/>
      <c r="Y1056" s="111"/>
      <c r="Z1056" s="111"/>
      <c r="AA1056" s="111"/>
      <c r="AB1056" s="111"/>
      <c r="AC1056" s="111"/>
      <c r="AD1056" s="111"/>
    </row>
    <row r="1057" spans="1:30" ht="12.75" customHeight="1" x14ac:dyDescent="0.25">
      <c r="A1057" s="111"/>
      <c r="B1057" s="110"/>
      <c r="C1057" s="110"/>
      <c r="D1057" s="110"/>
      <c r="E1057" s="110"/>
      <c r="F1057" s="110"/>
      <c r="G1057" s="110"/>
      <c r="H1057" s="110"/>
      <c r="I1057" s="110"/>
      <c r="J1057" s="110"/>
      <c r="K1057" s="110"/>
      <c r="L1057" s="110"/>
      <c r="M1057" s="110"/>
      <c r="N1057" s="110"/>
      <c r="O1057" s="110"/>
      <c r="P1057" s="110"/>
      <c r="Q1057" s="110"/>
      <c r="R1057" s="110"/>
      <c r="S1057" s="111"/>
      <c r="T1057" s="111"/>
      <c r="U1057" s="111"/>
      <c r="V1057" s="111"/>
      <c r="W1057" s="111"/>
      <c r="X1057" s="111"/>
      <c r="Y1057" s="111"/>
      <c r="Z1057" s="111"/>
      <c r="AA1057" s="111"/>
      <c r="AB1057" s="111"/>
      <c r="AC1057" s="111"/>
      <c r="AD1057" s="111"/>
    </row>
    <row r="1058" spans="1:30" ht="12.75" customHeight="1" x14ac:dyDescent="0.25">
      <c r="A1058" s="111"/>
      <c r="B1058" s="110"/>
      <c r="C1058" s="110"/>
      <c r="D1058" s="110"/>
      <c r="E1058" s="110"/>
      <c r="F1058" s="110"/>
      <c r="G1058" s="110"/>
      <c r="H1058" s="110"/>
      <c r="I1058" s="110"/>
      <c r="J1058" s="110"/>
      <c r="K1058" s="110"/>
      <c r="L1058" s="110"/>
      <c r="M1058" s="110"/>
      <c r="N1058" s="110"/>
      <c r="O1058" s="110"/>
      <c r="P1058" s="110"/>
      <c r="Q1058" s="110"/>
      <c r="R1058" s="110"/>
      <c r="S1058" s="111"/>
      <c r="T1058" s="111"/>
      <c r="U1058" s="111"/>
      <c r="V1058" s="111"/>
      <c r="W1058" s="111"/>
      <c r="X1058" s="111"/>
      <c r="Y1058" s="111"/>
      <c r="Z1058" s="111"/>
      <c r="AA1058" s="111"/>
      <c r="AB1058" s="111"/>
      <c r="AC1058" s="111"/>
      <c r="AD1058" s="111"/>
    </row>
    <row r="1059" spans="1:30" ht="12.75" customHeight="1" x14ac:dyDescent="0.25">
      <c r="A1059" s="111"/>
      <c r="B1059" s="110"/>
      <c r="C1059" s="110"/>
      <c r="D1059" s="110"/>
      <c r="E1059" s="110"/>
      <c r="F1059" s="110"/>
      <c r="G1059" s="110"/>
      <c r="H1059" s="110"/>
      <c r="I1059" s="110"/>
      <c r="J1059" s="110"/>
      <c r="K1059" s="110"/>
      <c r="L1059" s="110"/>
      <c r="M1059" s="110"/>
      <c r="N1059" s="110"/>
      <c r="O1059" s="110"/>
      <c r="P1059" s="110"/>
      <c r="Q1059" s="110"/>
      <c r="R1059" s="110"/>
      <c r="S1059" s="111"/>
      <c r="T1059" s="111"/>
      <c r="U1059" s="111"/>
      <c r="V1059" s="111"/>
      <c r="W1059" s="111"/>
      <c r="X1059" s="111"/>
      <c r="Y1059" s="111"/>
      <c r="Z1059" s="111"/>
      <c r="AA1059" s="111"/>
      <c r="AB1059" s="111"/>
      <c r="AC1059" s="111"/>
      <c r="AD1059" s="111"/>
    </row>
    <row r="1060" spans="1:30" ht="12.75" customHeight="1" x14ac:dyDescent="0.25">
      <c r="A1060" s="111"/>
      <c r="B1060" s="111"/>
      <c r="C1060" s="110"/>
      <c r="D1060" s="110"/>
      <c r="E1060" s="110"/>
      <c r="F1060" s="110"/>
      <c r="G1060" s="110"/>
      <c r="H1060" s="110"/>
      <c r="I1060" s="110"/>
      <c r="J1060" s="110"/>
      <c r="K1060" s="110"/>
      <c r="L1060" s="110"/>
      <c r="M1060" s="110"/>
      <c r="N1060" s="110"/>
      <c r="O1060" s="110"/>
      <c r="P1060" s="110"/>
      <c r="Q1060" s="110"/>
      <c r="R1060" s="110"/>
      <c r="S1060" s="111"/>
      <c r="T1060" s="111"/>
      <c r="U1060" s="111"/>
      <c r="V1060" s="111"/>
      <c r="W1060" s="111"/>
      <c r="X1060" s="111"/>
      <c r="Y1060" s="111"/>
      <c r="Z1060" s="111"/>
      <c r="AA1060" s="111"/>
      <c r="AB1060" s="111"/>
      <c r="AC1060" s="111"/>
      <c r="AD1060" s="111"/>
    </row>
    <row r="1061" spans="1:30" ht="12.75" customHeight="1" x14ac:dyDescent="0.25">
      <c r="A1061" s="111"/>
      <c r="B1061" s="111"/>
      <c r="C1061" s="111"/>
      <c r="D1061" s="111"/>
      <c r="E1061" s="111"/>
      <c r="F1061" s="111"/>
      <c r="G1061" s="111"/>
      <c r="H1061" s="111"/>
      <c r="I1061" s="111"/>
      <c r="J1061" s="111"/>
      <c r="K1061" s="111"/>
      <c r="L1061" s="111"/>
      <c r="M1061" s="111"/>
      <c r="N1061" s="111"/>
      <c r="O1061" s="111"/>
      <c r="P1061" s="111"/>
      <c r="Q1061" s="111"/>
      <c r="R1061" s="111"/>
      <c r="S1061" s="111"/>
      <c r="T1061" s="111"/>
      <c r="U1061" s="111"/>
      <c r="V1061" s="111"/>
      <c r="W1061" s="111"/>
      <c r="X1061" s="111"/>
      <c r="Y1061" s="111"/>
      <c r="Z1061" s="111"/>
      <c r="AA1061" s="111"/>
      <c r="AB1061" s="111"/>
      <c r="AC1061" s="111"/>
      <c r="AD1061" s="111"/>
    </row>
    <row r="1062" spans="1:30" ht="12.75" customHeight="1" x14ac:dyDescent="0.25">
      <c r="A1062" s="111"/>
      <c r="B1062" s="111"/>
      <c r="C1062" s="111"/>
      <c r="D1062" s="111"/>
      <c r="E1062" s="111"/>
      <c r="F1062" s="111"/>
      <c r="G1062" s="111"/>
      <c r="H1062" s="111"/>
      <c r="I1062" s="111"/>
      <c r="J1062" s="111"/>
      <c r="K1062" s="111"/>
      <c r="L1062" s="111"/>
      <c r="M1062" s="111"/>
      <c r="N1062" s="111"/>
      <c r="O1062" s="111"/>
      <c r="P1062" s="111"/>
      <c r="Q1062" s="111"/>
      <c r="R1062" s="111"/>
      <c r="S1062" s="111"/>
      <c r="T1062" s="111"/>
      <c r="U1062" s="111"/>
      <c r="V1062" s="111"/>
      <c r="W1062" s="111"/>
      <c r="X1062" s="111"/>
      <c r="Y1062" s="111"/>
      <c r="Z1062" s="111"/>
      <c r="AA1062" s="111"/>
      <c r="AB1062" s="111"/>
      <c r="AC1062" s="111"/>
      <c r="AD1062" s="111"/>
    </row>
    <row r="1063" spans="1:30" ht="15" customHeight="1" x14ac:dyDescent="0.25">
      <c r="A1063" s="111"/>
      <c r="B1063" s="111"/>
      <c r="C1063" s="111"/>
      <c r="D1063" s="111"/>
      <c r="E1063" s="111"/>
      <c r="F1063" s="111"/>
      <c r="G1063" s="111"/>
      <c r="H1063" s="111"/>
      <c r="I1063" s="111"/>
      <c r="J1063" s="111"/>
      <c r="K1063" s="111"/>
      <c r="L1063" s="111"/>
      <c r="M1063" s="111"/>
      <c r="N1063" s="111"/>
      <c r="O1063" s="111"/>
      <c r="P1063" s="111"/>
      <c r="Q1063" s="111"/>
      <c r="R1063" s="111"/>
      <c r="S1063" s="111"/>
      <c r="T1063" s="111"/>
      <c r="U1063" s="111"/>
      <c r="V1063" s="111"/>
      <c r="W1063" s="111"/>
      <c r="X1063" s="111"/>
      <c r="Y1063" s="111"/>
      <c r="Z1063" s="111"/>
      <c r="AA1063" s="111"/>
      <c r="AB1063" s="111"/>
      <c r="AC1063" s="111"/>
      <c r="AD1063" s="111"/>
    </row>
    <row r="1064" spans="1:30" ht="15" customHeight="1" x14ac:dyDescent="0.25">
      <c r="A1064" s="111"/>
      <c r="B1064" s="111"/>
      <c r="C1064" s="111"/>
      <c r="D1064" s="111"/>
      <c r="E1064" s="111"/>
      <c r="F1064" s="111"/>
      <c r="G1064" s="111"/>
      <c r="H1064" s="111"/>
      <c r="I1064" s="111"/>
      <c r="J1064" s="111"/>
      <c r="K1064" s="111"/>
      <c r="L1064" s="111"/>
      <c r="M1064" s="111"/>
      <c r="N1064" s="111"/>
      <c r="O1064" s="111"/>
      <c r="P1064" s="111"/>
      <c r="Q1064" s="111"/>
      <c r="R1064" s="111"/>
      <c r="S1064" s="111"/>
      <c r="T1064" s="111"/>
      <c r="U1064" s="111"/>
      <c r="V1064" s="111"/>
      <c r="W1064" s="111"/>
      <c r="X1064" s="111"/>
      <c r="Y1064" s="111"/>
      <c r="Z1064" s="111"/>
      <c r="AA1064" s="111"/>
      <c r="AB1064" s="111"/>
      <c r="AC1064" s="111"/>
      <c r="AD1064" s="111"/>
    </row>
    <row r="1065" spans="1:30" ht="15" customHeight="1" x14ac:dyDescent="0.25">
      <c r="A1065" s="111"/>
      <c r="B1065" s="111"/>
      <c r="C1065" s="111"/>
      <c r="D1065" s="111"/>
      <c r="E1065" s="111"/>
      <c r="F1065" s="111"/>
      <c r="G1065" s="111"/>
      <c r="H1065" s="111"/>
      <c r="I1065" s="111"/>
      <c r="J1065" s="111"/>
      <c r="K1065" s="111"/>
      <c r="L1065" s="111"/>
      <c r="M1065" s="111"/>
      <c r="N1065" s="111"/>
      <c r="O1065" s="111"/>
      <c r="P1065" s="111"/>
      <c r="Q1065" s="111"/>
      <c r="R1065" s="111"/>
      <c r="S1065" s="111"/>
      <c r="T1065" s="111"/>
      <c r="U1065" s="111"/>
      <c r="V1065" s="111"/>
      <c r="W1065" s="111"/>
      <c r="X1065" s="111"/>
      <c r="Y1065" s="111"/>
      <c r="Z1065" s="111"/>
      <c r="AA1065" s="111"/>
      <c r="AB1065" s="111"/>
      <c r="AC1065" s="111"/>
      <c r="AD1065" s="111"/>
    </row>
    <row r="1066" spans="1:30" ht="15" customHeight="1" x14ac:dyDescent="0.25">
      <c r="A1066" s="111"/>
      <c r="B1066" s="111"/>
      <c r="C1066" s="111"/>
      <c r="D1066" s="111"/>
      <c r="E1066" s="111"/>
      <c r="F1066" s="111"/>
      <c r="G1066" s="111"/>
      <c r="H1066" s="111"/>
      <c r="I1066" s="111"/>
      <c r="J1066" s="111"/>
      <c r="K1066" s="111"/>
      <c r="L1066" s="111"/>
      <c r="M1066" s="111"/>
      <c r="N1066" s="111"/>
      <c r="O1066" s="111"/>
      <c r="P1066" s="111"/>
      <c r="Q1066" s="111"/>
      <c r="R1066" s="111"/>
      <c r="S1066" s="111"/>
      <c r="T1066" s="111"/>
      <c r="U1066" s="111"/>
      <c r="V1066" s="111"/>
      <c r="W1066" s="111"/>
      <c r="X1066" s="111"/>
      <c r="Y1066" s="111"/>
      <c r="Z1066" s="111"/>
      <c r="AA1066" s="111"/>
      <c r="AB1066" s="111"/>
      <c r="AC1066" s="111"/>
      <c r="AD1066" s="111"/>
    </row>
    <row r="1067" spans="1:30" ht="15" customHeight="1" x14ac:dyDescent="0.25">
      <c r="A1067" s="111"/>
      <c r="B1067" s="111"/>
      <c r="C1067" s="111"/>
      <c r="D1067" s="111"/>
      <c r="E1067" s="111"/>
      <c r="F1067" s="111"/>
      <c r="G1067" s="111"/>
      <c r="H1067" s="111"/>
      <c r="I1067" s="111"/>
      <c r="J1067" s="111"/>
      <c r="K1067" s="111"/>
      <c r="L1067" s="111"/>
      <c r="M1067" s="111"/>
      <c r="N1067" s="111"/>
      <c r="O1067" s="111"/>
      <c r="P1067" s="111"/>
      <c r="Q1067" s="111"/>
      <c r="R1067" s="111"/>
      <c r="S1067" s="111"/>
      <c r="T1067" s="111"/>
      <c r="U1067" s="111"/>
      <c r="V1067" s="111"/>
      <c r="W1067" s="111"/>
      <c r="X1067" s="111"/>
      <c r="Y1067" s="111"/>
      <c r="Z1067" s="111"/>
      <c r="AA1067" s="111"/>
      <c r="AB1067" s="111"/>
      <c r="AC1067" s="111"/>
      <c r="AD1067" s="111"/>
    </row>
    <row r="1068" spans="1:30" ht="15" customHeight="1" x14ac:dyDescent="0.25">
      <c r="A1068" s="111"/>
      <c r="B1068" s="111"/>
      <c r="C1068" s="111"/>
      <c r="D1068" s="111"/>
      <c r="E1068" s="111"/>
      <c r="F1068" s="111"/>
      <c r="G1068" s="111"/>
      <c r="H1068" s="111"/>
      <c r="I1068" s="111"/>
      <c r="J1068" s="111"/>
      <c r="K1068" s="111"/>
      <c r="L1068" s="111"/>
      <c r="M1068" s="111"/>
      <c r="N1068" s="111"/>
      <c r="O1068" s="111"/>
      <c r="P1068" s="111"/>
      <c r="Q1068" s="111"/>
      <c r="R1068" s="111"/>
      <c r="S1068" s="111"/>
      <c r="T1068" s="111"/>
      <c r="U1068" s="111"/>
      <c r="V1068" s="111"/>
      <c r="W1068" s="111"/>
      <c r="X1068" s="111"/>
      <c r="Y1068" s="111"/>
      <c r="Z1068" s="111"/>
      <c r="AA1068" s="111"/>
      <c r="AB1068" s="111"/>
      <c r="AC1068" s="111"/>
      <c r="AD1068" s="111"/>
    </row>
    <row r="1069" spans="1:30" ht="15" customHeight="1" x14ac:dyDescent="0.25">
      <c r="A1069" s="111"/>
      <c r="B1069" s="111"/>
      <c r="C1069" s="111"/>
      <c r="D1069" s="111"/>
      <c r="E1069" s="111"/>
      <c r="F1069" s="111"/>
      <c r="G1069" s="111"/>
      <c r="H1069" s="111"/>
      <c r="I1069" s="111"/>
      <c r="J1069" s="111"/>
      <c r="K1069" s="111"/>
      <c r="L1069" s="111"/>
      <c r="M1069" s="111"/>
      <c r="N1069" s="111"/>
      <c r="O1069" s="111"/>
      <c r="P1069" s="111"/>
      <c r="Q1069" s="111"/>
      <c r="R1069" s="111"/>
      <c r="S1069" s="111"/>
      <c r="T1069" s="111"/>
      <c r="U1069" s="111"/>
      <c r="V1069" s="111"/>
      <c r="W1069" s="111"/>
      <c r="X1069" s="111"/>
      <c r="Y1069" s="111"/>
      <c r="Z1069" s="111"/>
      <c r="AA1069" s="111"/>
      <c r="AB1069" s="111"/>
      <c r="AC1069" s="111"/>
      <c r="AD1069" s="111"/>
    </row>
    <row r="1070" spans="1:30" ht="15" customHeight="1" x14ac:dyDescent="0.25">
      <c r="A1070" s="111"/>
      <c r="B1070" s="111"/>
      <c r="C1070" s="111"/>
      <c r="D1070" s="111"/>
      <c r="E1070" s="111"/>
      <c r="F1070" s="111"/>
      <c r="G1070" s="111"/>
      <c r="H1070" s="111"/>
      <c r="I1070" s="111"/>
      <c r="J1070" s="111"/>
      <c r="K1070" s="111"/>
      <c r="L1070" s="111"/>
      <c r="M1070" s="111"/>
      <c r="N1070" s="111"/>
      <c r="O1070" s="111"/>
      <c r="P1070" s="111"/>
      <c r="Q1070" s="111"/>
      <c r="R1070" s="111"/>
      <c r="S1070" s="111"/>
      <c r="T1070" s="111"/>
      <c r="U1070" s="111"/>
      <c r="V1070" s="111"/>
      <c r="W1070" s="111"/>
      <c r="X1070" s="111"/>
      <c r="Y1070" s="111"/>
      <c r="Z1070" s="111"/>
      <c r="AA1070" s="111"/>
      <c r="AB1070" s="111"/>
      <c r="AC1070" s="111"/>
      <c r="AD1070" s="111"/>
    </row>
    <row r="1071" spans="1:30" ht="15" customHeight="1" x14ac:dyDescent="0.25">
      <c r="A1071" s="111"/>
      <c r="B1071" s="111"/>
      <c r="C1071" s="111"/>
      <c r="D1071" s="111"/>
      <c r="E1071" s="111"/>
      <c r="F1071" s="111"/>
      <c r="G1071" s="111"/>
      <c r="H1071" s="111"/>
      <c r="I1071" s="111"/>
      <c r="J1071" s="111"/>
      <c r="K1071" s="111"/>
      <c r="L1071" s="111"/>
      <c r="M1071" s="111"/>
      <c r="N1071" s="111"/>
      <c r="O1071" s="111"/>
      <c r="P1071" s="111"/>
      <c r="Q1071" s="111"/>
      <c r="R1071" s="111"/>
      <c r="S1071" s="111"/>
      <c r="T1071" s="111"/>
      <c r="U1071" s="111"/>
      <c r="V1071" s="111"/>
      <c r="W1071" s="111"/>
      <c r="X1071" s="111"/>
      <c r="Y1071" s="111"/>
      <c r="Z1071" s="111"/>
      <c r="AA1071" s="111"/>
      <c r="AB1071" s="111"/>
      <c r="AC1071" s="111"/>
      <c r="AD1071" s="111"/>
    </row>
    <row r="1072" spans="1:30" ht="15" customHeight="1" x14ac:dyDescent="0.25">
      <c r="A1072" s="111"/>
      <c r="B1072" s="111"/>
      <c r="C1072" s="111"/>
      <c r="D1072" s="111"/>
      <c r="E1072" s="111"/>
      <c r="F1072" s="111"/>
      <c r="G1072" s="111"/>
      <c r="H1072" s="111"/>
      <c r="I1072" s="111"/>
      <c r="J1072" s="111"/>
      <c r="K1072" s="111"/>
      <c r="L1072" s="111"/>
      <c r="M1072" s="111"/>
      <c r="N1072" s="111"/>
      <c r="O1072" s="111"/>
      <c r="P1072" s="111"/>
      <c r="Q1072" s="111"/>
      <c r="R1072" s="111"/>
      <c r="S1072" s="111"/>
      <c r="T1072" s="111"/>
      <c r="U1072" s="111"/>
      <c r="V1072" s="111"/>
      <c r="W1072" s="111"/>
      <c r="X1072" s="111"/>
      <c r="Y1072" s="111"/>
      <c r="Z1072" s="111"/>
      <c r="AA1072" s="111"/>
      <c r="AB1072" s="111"/>
      <c r="AC1072" s="111"/>
      <c r="AD1072" s="111"/>
    </row>
    <row r="1073" spans="1:30" ht="15" customHeight="1" x14ac:dyDescent="0.25">
      <c r="A1073" s="111"/>
      <c r="B1073" s="111"/>
      <c r="C1073" s="111"/>
      <c r="D1073" s="111"/>
      <c r="E1073" s="111"/>
      <c r="F1073" s="111"/>
      <c r="G1073" s="111"/>
      <c r="H1073" s="111"/>
      <c r="I1073" s="111"/>
      <c r="J1073" s="111"/>
      <c r="K1073" s="111"/>
      <c r="L1073" s="111"/>
      <c r="M1073" s="111"/>
      <c r="N1073" s="111"/>
      <c r="O1073" s="111"/>
      <c r="P1073" s="111"/>
      <c r="Q1073" s="111"/>
      <c r="R1073" s="111"/>
      <c r="S1073" s="111"/>
      <c r="T1073" s="111"/>
      <c r="U1073" s="111"/>
      <c r="V1073" s="111"/>
      <c r="W1073" s="111"/>
      <c r="X1073" s="111"/>
      <c r="Y1073" s="111"/>
      <c r="Z1073" s="111"/>
      <c r="AA1073" s="111"/>
      <c r="AB1073" s="111"/>
      <c r="AC1073" s="111"/>
      <c r="AD1073" s="111"/>
    </row>
    <row r="1074" spans="1:30" ht="15" customHeight="1" x14ac:dyDescent="0.25">
      <c r="A1074" s="111"/>
      <c r="B1074" s="111"/>
      <c r="C1074" s="111"/>
      <c r="D1074" s="111"/>
      <c r="E1074" s="111"/>
      <c r="F1074" s="111"/>
      <c r="G1074" s="111"/>
      <c r="H1074" s="111"/>
      <c r="I1074" s="111"/>
      <c r="J1074" s="111"/>
      <c r="K1074" s="111"/>
      <c r="L1074" s="111"/>
      <c r="M1074" s="111"/>
      <c r="N1074" s="111"/>
      <c r="O1074" s="111"/>
      <c r="P1074" s="111"/>
      <c r="Q1074" s="111"/>
      <c r="R1074" s="111"/>
      <c r="S1074" s="111"/>
      <c r="T1074" s="111"/>
      <c r="U1074" s="111"/>
      <c r="V1074" s="111"/>
      <c r="W1074" s="111"/>
      <c r="X1074" s="111"/>
      <c r="Y1074" s="111"/>
      <c r="Z1074" s="111"/>
      <c r="AA1074" s="111"/>
      <c r="AB1074" s="111"/>
      <c r="AC1074" s="111"/>
      <c r="AD1074" s="111"/>
    </row>
  </sheetData>
  <customSheetViews>
    <customSheetView guid="{7FF1DFD2-D041-44C1-80F9-3629DC1AFF92}" filter="1" showAutoFilter="1">
      <pageMargins left="0.511811024" right="0.511811024" top="0.78740157499999996" bottom="0.78740157499999996" header="0.31496062000000002" footer="0.31496062000000002"/>
      <autoFilter ref="A2:M376" xr:uid="{58EE3BF6-957E-45E8-851E-49E9EB826467}">
        <filterColumn colId="12">
          <filters blank="1">
            <filter val="01/07/2007 ATE 31/12/2013"/>
            <filter val="10/05/2012 ATE 31/05/2017"/>
            <filter val="29/05/2009 ATE 31/12/2018"/>
          </filters>
        </filterColumn>
      </autoFilter>
    </customSheetView>
  </customSheetViews>
  <mergeCells count="1">
    <mergeCell ref="A2:R2"/>
  </mergeCells>
  <hyperlinks>
    <hyperlink ref="P3" r:id="rId1" xr:uid="{00000000-0004-0000-0500-000000000000}"/>
    <hyperlink ref="P5" r:id="rId2" xr:uid="{00000000-0004-0000-0500-000001000000}"/>
    <hyperlink ref="P6" r:id="rId3" xr:uid="{00000000-0004-0000-0500-000002000000}"/>
    <hyperlink ref="P7" r:id="rId4" xr:uid="{00000000-0004-0000-0500-000003000000}"/>
    <hyperlink ref="P8" r:id="rId5" xr:uid="{00000000-0004-0000-0500-000004000000}"/>
    <hyperlink ref="P9" r:id="rId6" xr:uid="{00000000-0004-0000-0500-000005000000}"/>
    <hyperlink ref="P10" r:id="rId7" xr:uid="{00000000-0004-0000-0500-000006000000}"/>
    <hyperlink ref="P11" r:id="rId8" xr:uid="{00000000-0004-0000-0500-000007000000}"/>
    <hyperlink ref="P12" r:id="rId9" xr:uid="{00000000-0004-0000-0500-000008000000}"/>
    <hyperlink ref="P13" r:id="rId10" xr:uid="{00000000-0004-0000-0500-000009000000}"/>
    <hyperlink ref="P14" r:id="rId11" xr:uid="{00000000-0004-0000-0500-00000A000000}"/>
    <hyperlink ref="P15" r:id="rId12" xr:uid="{00000000-0004-0000-0500-00000B000000}"/>
    <hyperlink ref="P16" r:id="rId13" xr:uid="{00000000-0004-0000-0500-00000C000000}"/>
    <hyperlink ref="P17" r:id="rId14" xr:uid="{00000000-0004-0000-0500-00000D000000}"/>
    <hyperlink ref="P18" r:id="rId15" xr:uid="{00000000-0004-0000-0500-00000E000000}"/>
    <hyperlink ref="P19" r:id="rId16" xr:uid="{00000000-0004-0000-0500-00000F000000}"/>
    <hyperlink ref="P20" r:id="rId17" xr:uid="{00000000-0004-0000-0500-000010000000}"/>
    <hyperlink ref="P22" r:id="rId18" xr:uid="{00000000-0004-0000-0500-000011000000}"/>
    <hyperlink ref="P24" r:id="rId19" xr:uid="{00000000-0004-0000-0500-000012000000}"/>
    <hyperlink ref="P25" r:id="rId20" xr:uid="{00000000-0004-0000-0500-000013000000}"/>
    <hyperlink ref="P26" r:id="rId21" xr:uid="{00000000-0004-0000-0500-000014000000}"/>
    <hyperlink ref="P27" r:id="rId22" xr:uid="{00000000-0004-0000-0500-000015000000}"/>
    <hyperlink ref="P28" r:id="rId23" xr:uid="{00000000-0004-0000-0500-000016000000}"/>
    <hyperlink ref="P29" r:id="rId24" xr:uid="{00000000-0004-0000-0500-000017000000}"/>
    <hyperlink ref="P30" r:id="rId25" xr:uid="{00000000-0004-0000-0500-000018000000}"/>
    <hyperlink ref="P31" r:id="rId26" xr:uid="{00000000-0004-0000-0500-000019000000}"/>
    <hyperlink ref="P32" r:id="rId27" xr:uid="{00000000-0004-0000-0500-00001A000000}"/>
    <hyperlink ref="P34" r:id="rId28" xr:uid="{00000000-0004-0000-0500-00001B000000}"/>
    <hyperlink ref="P35" r:id="rId29" xr:uid="{00000000-0004-0000-0500-00001C000000}"/>
    <hyperlink ref="D36" r:id="rId30" xr:uid="{00000000-0004-0000-0500-00001D000000}"/>
    <hyperlink ref="P37" r:id="rId31" xr:uid="{00000000-0004-0000-0500-00001E000000}"/>
    <hyperlink ref="P38" r:id="rId32" xr:uid="{00000000-0004-0000-0500-00001F000000}"/>
    <hyperlink ref="P39" r:id="rId33" xr:uid="{00000000-0004-0000-0500-000020000000}"/>
    <hyperlink ref="P41" r:id="rId34" xr:uid="{00000000-0004-0000-0500-000021000000}"/>
    <hyperlink ref="P42" r:id="rId35" xr:uid="{00000000-0004-0000-0500-000022000000}"/>
    <hyperlink ref="P44" r:id="rId36" xr:uid="{00000000-0004-0000-0500-000023000000}"/>
    <hyperlink ref="P45" r:id="rId37" xr:uid="{00000000-0004-0000-0500-000024000000}"/>
    <hyperlink ref="P46" r:id="rId38" xr:uid="{00000000-0004-0000-0500-000025000000}"/>
    <hyperlink ref="P47" r:id="rId39" xr:uid="{00000000-0004-0000-0500-000026000000}"/>
    <hyperlink ref="P48" r:id="rId40" xr:uid="{00000000-0004-0000-0500-000027000000}"/>
    <hyperlink ref="P49" r:id="rId41" xr:uid="{00000000-0004-0000-0500-000028000000}"/>
    <hyperlink ref="P50" r:id="rId42" xr:uid="{00000000-0004-0000-0500-000029000000}"/>
    <hyperlink ref="P51" r:id="rId43" xr:uid="{00000000-0004-0000-0500-00002A000000}"/>
    <hyperlink ref="P52" r:id="rId44" xr:uid="{00000000-0004-0000-0500-00002B000000}"/>
    <hyperlink ref="P54" r:id="rId45" xr:uid="{00000000-0004-0000-0500-00002C000000}"/>
    <hyperlink ref="P55" r:id="rId46" xr:uid="{00000000-0004-0000-0500-00002D000000}"/>
    <hyperlink ref="P56" r:id="rId47" xr:uid="{00000000-0004-0000-0500-00002E000000}"/>
    <hyperlink ref="P57" r:id="rId48" xr:uid="{00000000-0004-0000-0500-00002F000000}"/>
    <hyperlink ref="P58" r:id="rId49" xr:uid="{00000000-0004-0000-0500-000030000000}"/>
    <hyperlink ref="P59" r:id="rId50" xr:uid="{00000000-0004-0000-0500-000031000000}"/>
    <hyperlink ref="P60" r:id="rId51" xr:uid="{00000000-0004-0000-0500-000032000000}"/>
    <hyperlink ref="P61" r:id="rId52" xr:uid="{00000000-0004-0000-0500-000033000000}"/>
    <hyperlink ref="P62" r:id="rId53" xr:uid="{00000000-0004-0000-0500-000034000000}"/>
    <hyperlink ref="P64" r:id="rId54" xr:uid="{00000000-0004-0000-0500-000035000000}"/>
    <hyperlink ref="P65" r:id="rId55" xr:uid="{00000000-0004-0000-0500-000036000000}"/>
    <hyperlink ref="D66" r:id="rId56" xr:uid="{00000000-0004-0000-0500-000037000000}"/>
    <hyperlink ref="P67" r:id="rId57" xr:uid="{00000000-0004-0000-0500-000038000000}"/>
    <hyperlink ref="P68" r:id="rId58" xr:uid="{00000000-0004-0000-0500-000039000000}"/>
    <hyperlink ref="P70" r:id="rId59" xr:uid="{00000000-0004-0000-0500-00003A000000}"/>
    <hyperlink ref="P71" r:id="rId60" xr:uid="{00000000-0004-0000-0500-00003B000000}"/>
    <hyperlink ref="P72" r:id="rId61" xr:uid="{00000000-0004-0000-0500-00003C000000}"/>
    <hyperlink ref="P74" r:id="rId62" xr:uid="{00000000-0004-0000-0500-00003D000000}"/>
    <hyperlink ref="P75" r:id="rId63" xr:uid="{00000000-0004-0000-0500-00003E000000}"/>
    <hyperlink ref="P76" r:id="rId64" xr:uid="{00000000-0004-0000-0500-00003F000000}"/>
    <hyperlink ref="P77" r:id="rId65" xr:uid="{00000000-0004-0000-0500-000040000000}"/>
    <hyperlink ref="P78" r:id="rId66" xr:uid="{00000000-0004-0000-0500-000041000000}"/>
    <hyperlink ref="P79" r:id="rId67" xr:uid="{00000000-0004-0000-0500-000042000000}"/>
    <hyperlink ref="P82" r:id="rId68" xr:uid="{00000000-0004-0000-0500-000043000000}"/>
    <hyperlink ref="P83" r:id="rId69" xr:uid="{00000000-0004-0000-0500-000044000000}"/>
    <hyperlink ref="P84" r:id="rId70" xr:uid="{00000000-0004-0000-0500-000045000000}"/>
    <hyperlink ref="P85" r:id="rId71" xr:uid="{00000000-0004-0000-0500-000046000000}"/>
    <hyperlink ref="P86" r:id="rId72" xr:uid="{00000000-0004-0000-0500-000047000000}"/>
    <hyperlink ref="P87" r:id="rId73" xr:uid="{00000000-0004-0000-0500-000048000000}"/>
    <hyperlink ref="P88" r:id="rId74" xr:uid="{00000000-0004-0000-0500-000049000000}"/>
    <hyperlink ref="P89" r:id="rId75" xr:uid="{00000000-0004-0000-0500-00004A000000}"/>
    <hyperlink ref="P90" r:id="rId76" xr:uid="{00000000-0004-0000-0500-00004B000000}"/>
    <hyperlink ref="P91" r:id="rId77" xr:uid="{00000000-0004-0000-0500-00004C000000}"/>
    <hyperlink ref="P92" r:id="rId78" xr:uid="{00000000-0004-0000-0500-00004D000000}"/>
    <hyperlink ref="P93" r:id="rId79" xr:uid="{00000000-0004-0000-0500-00004E000000}"/>
    <hyperlink ref="P94" r:id="rId80" xr:uid="{00000000-0004-0000-0500-00004F000000}"/>
    <hyperlink ref="P95" r:id="rId81" xr:uid="{00000000-0004-0000-0500-000050000000}"/>
    <hyperlink ref="P96" r:id="rId82" xr:uid="{00000000-0004-0000-0500-000051000000}"/>
    <hyperlink ref="P97" r:id="rId83" xr:uid="{00000000-0004-0000-0500-000052000000}"/>
    <hyperlink ref="P98" r:id="rId84" xr:uid="{00000000-0004-0000-0500-000053000000}"/>
    <hyperlink ref="P99" r:id="rId85" xr:uid="{00000000-0004-0000-0500-000054000000}"/>
    <hyperlink ref="P101" r:id="rId86" xr:uid="{00000000-0004-0000-0500-000055000000}"/>
    <hyperlink ref="P102" r:id="rId87" xr:uid="{00000000-0004-0000-0500-000056000000}"/>
    <hyperlink ref="P103" r:id="rId88" xr:uid="{00000000-0004-0000-0500-000057000000}"/>
    <hyperlink ref="P104" r:id="rId89" xr:uid="{00000000-0004-0000-0500-000058000000}"/>
    <hyperlink ref="P105" r:id="rId90" xr:uid="{00000000-0004-0000-0500-000059000000}"/>
    <hyperlink ref="P108" r:id="rId91" xr:uid="{00000000-0004-0000-0500-00005A000000}"/>
    <hyperlink ref="P109" r:id="rId92" xr:uid="{00000000-0004-0000-0500-00005B000000}"/>
    <hyperlink ref="P110" r:id="rId93" xr:uid="{00000000-0004-0000-0500-00005C000000}"/>
    <hyperlink ref="P111" r:id="rId94" xr:uid="{00000000-0004-0000-0500-00005D000000}"/>
    <hyperlink ref="P113" r:id="rId95" xr:uid="{00000000-0004-0000-0500-00005E000000}"/>
    <hyperlink ref="P114" r:id="rId96" xr:uid="{00000000-0004-0000-0500-00005F000000}"/>
    <hyperlink ref="P115" r:id="rId97" xr:uid="{00000000-0004-0000-0500-000060000000}"/>
    <hyperlink ref="P116" r:id="rId98" xr:uid="{00000000-0004-0000-0500-000061000000}"/>
    <hyperlink ref="P117" r:id="rId99" xr:uid="{00000000-0004-0000-0500-000062000000}"/>
    <hyperlink ref="P118" r:id="rId100" xr:uid="{00000000-0004-0000-0500-000063000000}"/>
    <hyperlink ref="P119" r:id="rId101" xr:uid="{00000000-0004-0000-0500-000064000000}"/>
    <hyperlink ref="P121" r:id="rId102" xr:uid="{00000000-0004-0000-0500-000065000000}"/>
    <hyperlink ref="P122" r:id="rId103" xr:uid="{00000000-0004-0000-0500-000066000000}"/>
    <hyperlink ref="P124" r:id="rId104" xr:uid="{00000000-0004-0000-0500-000067000000}"/>
    <hyperlink ref="P125" r:id="rId105" xr:uid="{00000000-0004-0000-0500-000068000000}"/>
    <hyperlink ref="P126" r:id="rId106" xr:uid="{00000000-0004-0000-0500-000069000000}"/>
    <hyperlink ref="P128" r:id="rId107" xr:uid="{00000000-0004-0000-0500-00006A000000}"/>
    <hyperlink ref="P129" r:id="rId108" xr:uid="{00000000-0004-0000-0500-00006B000000}"/>
    <hyperlink ref="P131" r:id="rId109" xr:uid="{00000000-0004-0000-0500-00006C000000}"/>
    <hyperlink ref="P132" r:id="rId110" xr:uid="{00000000-0004-0000-0500-00006D000000}"/>
    <hyperlink ref="P135" r:id="rId111" xr:uid="{00000000-0004-0000-0500-00006E000000}"/>
    <hyperlink ref="P136" r:id="rId112" xr:uid="{00000000-0004-0000-0500-00006F000000}"/>
    <hyperlink ref="P137" r:id="rId113" xr:uid="{00000000-0004-0000-0500-000070000000}"/>
    <hyperlink ref="P138" r:id="rId114" xr:uid="{00000000-0004-0000-0500-000071000000}"/>
    <hyperlink ref="P139" r:id="rId115" xr:uid="{00000000-0004-0000-0500-000072000000}"/>
    <hyperlink ref="P141" r:id="rId116" xr:uid="{00000000-0004-0000-0500-000073000000}"/>
    <hyperlink ref="P142" r:id="rId117" xr:uid="{00000000-0004-0000-0500-000074000000}"/>
    <hyperlink ref="P143" r:id="rId118" xr:uid="{00000000-0004-0000-0500-000075000000}"/>
    <hyperlink ref="P144" r:id="rId119" xr:uid="{00000000-0004-0000-0500-000076000000}"/>
    <hyperlink ref="P145" r:id="rId120" xr:uid="{00000000-0004-0000-0500-000077000000}"/>
    <hyperlink ref="P146" r:id="rId121" xr:uid="{00000000-0004-0000-0500-000078000000}"/>
    <hyperlink ref="P147" r:id="rId122" xr:uid="{00000000-0004-0000-0500-000079000000}"/>
    <hyperlink ref="P148" r:id="rId123" xr:uid="{00000000-0004-0000-0500-00007A000000}"/>
    <hyperlink ref="P149" r:id="rId124" xr:uid="{00000000-0004-0000-0500-00007B000000}"/>
    <hyperlink ref="P150" r:id="rId125" xr:uid="{00000000-0004-0000-0500-00007C000000}"/>
    <hyperlink ref="P151" r:id="rId126" xr:uid="{00000000-0004-0000-0500-00007D000000}"/>
    <hyperlink ref="P152" r:id="rId127" xr:uid="{00000000-0004-0000-0500-00007E000000}"/>
    <hyperlink ref="P153" r:id="rId128" xr:uid="{00000000-0004-0000-0500-00007F000000}"/>
    <hyperlink ref="P154" r:id="rId129" xr:uid="{00000000-0004-0000-0500-000080000000}"/>
    <hyperlink ref="P155" r:id="rId130" xr:uid="{00000000-0004-0000-0500-000081000000}"/>
    <hyperlink ref="P156" r:id="rId131" xr:uid="{00000000-0004-0000-0500-000082000000}"/>
    <hyperlink ref="P157" r:id="rId132" xr:uid="{00000000-0004-0000-0500-000083000000}"/>
    <hyperlink ref="P158" r:id="rId133" xr:uid="{00000000-0004-0000-0500-000084000000}"/>
    <hyperlink ref="P159" r:id="rId134" xr:uid="{00000000-0004-0000-0500-000085000000}"/>
    <hyperlink ref="P160" r:id="rId135" xr:uid="{00000000-0004-0000-0500-000086000000}"/>
    <hyperlink ref="P161" r:id="rId136" xr:uid="{00000000-0004-0000-0500-000087000000}"/>
    <hyperlink ref="P162" r:id="rId137" xr:uid="{00000000-0004-0000-0500-000088000000}"/>
    <hyperlink ref="P163" r:id="rId138" xr:uid="{00000000-0004-0000-0500-000089000000}"/>
    <hyperlink ref="P165" r:id="rId139" xr:uid="{00000000-0004-0000-0500-00008A000000}"/>
    <hyperlink ref="P166" r:id="rId140" xr:uid="{00000000-0004-0000-0500-00008B000000}"/>
    <hyperlink ref="P167" r:id="rId141" xr:uid="{00000000-0004-0000-0500-00008C000000}"/>
    <hyperlink ref="P168" r:id="rId142" xr:uid="{00000000-0004-0000-0500-00008D000000}"/>
    <hyperlink ref="P169" r:id="rId143" xr:uid="{00000000-0004-0000-0500-00008E000000}"/>
    <hyperlink ref="P170" r:id="rId144" xr:uid="{00000000-0004-0000-0500-00008F000000}"/>
    <hyperlink ref="P171" r:id="rId145" xr:uid="{00000000-0004-0000-0500-000090000000}"/>
    <hyperlink ref="P172" r:id="rId146" xr:uid="{00000000-0004-0000-0500-000091000000}"/>
    <hyperlink ref="P173" r:id="rId147" xr:uid="{00000000-0004-0000-0500-000092000000}"/>
    <hyperlink ref="P174" r:id="rId148" xr:uid="{00000000-0004-0000-0500-000093000000}"/>
    <hyperlink ref="P175" r:id="rId149" xr:uid="{00000000-0004-0000-0500-000094000000}"/>
    <hyperlink ref="P176" r:id="rId150" xr:uid="{00000000-0004-0000-0500-000095000000}"/>
    <hyperlink ref="P177" r:id="rId151" xr:uid="{00000000-0004-0000-0500-000096000000}"/>
    <hyperlink ref="P179" r:id="rId152" xr:uid="{00000000-0004-0000-0500-000097000000}"/>
    <hyperlink ref="P183" r:id="rId153" xr:uid="{00000000-0004-0000-0500-000098000000}"/>
    <hyperlink ref="P184" r:id="rId154" xr:uid="{00000000-0004-0000-0500-000099000000}"/>
    <hyperlink ref="P185" r:id="rId155" xr:uid="{00000000-0004-0000-0500-00009A000000}"/>
    <hyperlink ref="P186" r:id="rId156" xr:uid="{00000000-0004-0000-0500-00009B000000}"/>
    <hyperlink ref="P187" r:id="rId157" xr:uid="{00000000-0004-0000-0500-00009C000000}"/>
    <hyperlink ref="P188" r:id="rId158" xr:uid="{00000000-0004-0000-0500-00009D000000}"/>
    <hyperlink ref="P189" r:id="rId159" xr:uid="{00000000-0004-0000-0500-00009E000000}"/>
    <hyperlink ref="P190" r:id="rId160" xr:uid="{00000000-0004-0000-0500-00009F000000}"/>
    <hyperlink ref="P191" r:id="rId161" xr:uid="{00000000-0004-0000-0500-0000A0000000}"/>
    <hyperlink ref="P193" r:id="rId162" xr:uid="{00000000-0004-0000-0500-0000A1000000}"/>
    <hyperlink ref="P194" r:id="rId163" xr:uid="{00000000-0004-0000-0500-0000A2000000}"/>
    <hyperlink ref="P195" r:id="rId164" xr:uid="{00000000-0004-0000-0500-0000A3000000}"/>
    <hyperlink ref="P196" r:id="rId165" xr:uid="{00000000-0004-0000-0500-0000A4000000}"/>
    <hyperlink ref="P197" r:id="rId166" xr:uid="{00000000-0004-0000-0500-0000A5000000}"/>
    <hyperlink ref="P198" r:id="rId167" xr:uid="{00000000-0004-0000-0500-0000A6000000}"/>
    <hyperlink ref="P199" r:id="rId168" xr:uid="{00000000-0004-0000-0500-0000A7000000}"/>
    <hyperlink ref="P200" r:id="rId169" xr:uid="{00000000-0004-0000-0500-0000A8000000}"/>
    <hyperlink ref="P201" r:id="rId170" xr:uid="{00000000-0004-0000-0500-0000A9000000}"/>
    <hyperlink ref="P202" r:id="rId171" xr:uid="{00000000-0004-0000-0500-0000AA000000}"/>
    <hyperlink ref="P203" r:id="rId172" xr:uid="{00000000-0004-0000-0500-0000AB000000}"/>
    <hyperlink ref="P204" r:id="rId173" xr:uid="{00000000-0004-0000-0500-0000AC000000}"/>
    <hyperlink ref="P205" r:id="rId174" xr:uid="{00000000-0004-0000-0500-0000AD000000}"/>
    <hyperlink ref="P206" r:id="rId175" xr:uid="{00000000-0004-0000-0500-0000AE000000}"/>
    <hyperlink ref="P207" r:id="rId176" xr:uid="{00000000-0004-0000-0500-0000AF000000}"/>
    <hyperlink ref="P208" r:id="rId177" xr:uid="{00000000-0004-0000-0500-0000B0000000}"/>
    <hyperlink ref="P209" r:id="rId178" xr:uid="{00000000-0004-0000-0500-0000B1000000}"/>
    <hyperlink ref="P210" r:id="rId179" xr:uid="{00000000-0004-0000-0500-0000B2000000}"/>
    <hyperlink ref="P211" r:id="rId180" xr:uid="{00000000-0004-0000-0500-0000B3000000}"/>
    <hyperlink ref="P212" r:id="rId181" xr:uid="{00000000-0004-0000-0500-0000B4000000}"/>
    <hyperlink ref="P213" r:id="rId182" xr:uid="{00000000-0004-0000-0500-0000B5000000}"/>
    <hyperlink ref="P214" r:id="rId183" xr:uid="{00000000-0004-0000-0500-0000B6000000}"/>
    <hyperlink ref="P215" r:id="rId184" xr:uid="{00000000-0004-0000-0500-0000B7000000}"/>
    <hyperlink ref="P216" r:id="rId185" xr:uid="{00000000-0004-0000-0500-0000B8000000}"/>
    <hyperlink ref="P217" r:id="rId186" xr:uid="{00000000-0004-0000-0500-0000B9000000}"/>
    <hyperlink ref="P218" r:id="rId187" xr:uid="{00000000-0004-0000-0500-0000BA000000}"/>
    <hyperlink ref="P219" r:id="rId188" xr:uid="{00000000-0004-0000-0500-0000BB000000}"/>
    <hyperlink ref="P220" r:id="rId189" xr:uid="{00000000-0004-0000-0500-0000BC000000}"/>
    <hyperlink ref="P221" r:id="rId190" xr:uid="{00000000-0004-0000-0500-0000BD000000}"/>
    <hyperlink ref="P222" r:id="rId191" xr:uid="{00000000-0004-0000-0500-0000BE000000}"/>
    <hyperlink ref="P226" r:id="rId192" xr:uid="{00000000-0004-0000-0500-0000BF000000}"/>
    <hyperlink ref="P227" r:id="rId193" xr:uid="{00000000-0004-0000-0500-0000C0000000}"/>
    <hyperlink ref="P228" r:id="rId194" xr:uid="{00000000-0004-0000-0500-0000C1000000}"/>
    <hyperlink ref="P229" r:id="rId195" xr:uid="{00000000-0004-0000-0500-0000C2000000}"/>
    <hyperlink ref="P231" r:id="rId196" xr:uid="{00000000-0004-0000-0500-0000C3000000}"/>
    <hyperlink ref="P232" r:id="rId197" xr:uid="{00000000-0004-0000-0500-0000C4000000}"/>
    <hyperlink ref="P233" r:id="rId198" xr:uid="{00000000-0004-0000-0500-0000C5000000}"/>
    <hyperlink ref="P234" r:id="rId199" xr:uid="{00000000-0004-0000-0500-0000C6000000}"/>
    <hyperlink ref="P236" r:id="rId200" xr:uid="{00000000-0004-0000-0500-0000C7000000}"/>
    <hyperlink ref="P237" r:id="rId201" xr:uid="{00000000-0004-0000-0500-0000C8000000}"/>
    <hyperlink ref="P238" r:id="rId202" xr:uid="{00000000-0004-0000-0500-0000C9000000}"/>
    <hyperlink ref="P240" r:id="rId203" xr:uid="{00000000-0004-0000-0500-0000CA000000}"/>
    <hyperlink ref="P241" r:id="rId204" xr:uid="{00000000-0004-0000-0500-0000CB000000}"/>
    <hyperlink ref="P244" r:id="rId205" xr:uid="{00000000-0004-0000-0500-0000CC000000}"/>
    <hyperlink ref="P245" r:id="rId206" xr:uid="{00000000-0004-0000-0500-0000CD000000}"/>
    <hyperlink ref="P246" r:id="rId207" xr:uid="{00000000-0004-0000-0500-0000CE000000}"/>
    <hyperlink ref="P248" r:id="rId208" xr:uid="{00000000-0004-0000-0500-0000CF000000}"/>
    <hyperlink ref="P249" r:id="rId209" xr:uid="{00000000-0004-0000-0500-0000D0000000}"/>
    <hyperlink ref="P250" r:id="rId210" xr:uid="{00000000-0004-0000-0500-0000D1000000}"/>
    <hyperlink ref="P251" r:id="rId211" xr:uid="{00000000-0004-0000-0500-0000D2000000}"/>
    <hyperlink ref="P252" r:id="rId212" xr:uid="{00000000-0004-0000-0500-0000D3000000}"/>
    <hyperlink ref="P253" r:id="rId213" xr:uid="{00000000-0004-0000-0500-0000D4000000}"/>
    <hyperlink ref="P255" r:id="rId214" xr:uid="{00000000-0004-0000-0500-0000D5000000}"/>
    <hyperlink ref="P256" r:id="rId215" xr:uid="{00000000-0004-0000-0500-0000D6000000}"/>
    <hyperlink ref="P257" r:id="rId216" xr:uid="{00000000-0004-0000-0500-0000D7000000}"/>
    <hyperlink ref="P258" r:id="rId217" xr:uid="{00000000-0004-0000-0500-0000D8000000}"/>
    <hyperlink ref="P259" r:id="rId218" xr:uid="{00000000-0004-0000-0500-0000D9000000}"/>
    <hyperlink ref="P260" r:id="rId219" xr:uid="{00000000-0004-0000-0500-0000DA000000}"/>
    <hyperlink ref="P261" r:id="rId220" xr:uid="{00000000-0004-0000-0500-0000DB000000}"/>
    <hyperlink ref="P262" r:id="rId221" xr:uid="{00000000-0004-0000-0500-0000DC000000}"/>
    <hyperlink ref="P263" r:id="rId222" xr:uid="{00000000-0004-0000-0500-0000DD000000}"/>
    <hyperlink ref="P267" r:id="rId223" xr:uid="{00000000-0004-0000-0500-0000DE000000}"/>
    <hyperlink ref="P268" r:id="rId224" xr:uid="{00000000-0004-0000-0500-0000DF000000}"/>
    <hyperlink ref="P269" r:id="rId225" xr:uid="{00000000-0004-0000-0500-0000E0000000}"/>
    <hyperlink ref="P270" r:id="rId226" xr:uid="{00000000-0004-0000-0500-0000E1000000}"/>
    <hyperlink ref="P271" r:id="rId227" xr:uid="{00000000-0004-0000-0500-0000E2000000}"/>
    <hyperlink ref="P272" r:id="rId228" xr:uid="{00000000-0004-0000-0500-0000E3000000}"/>
    <hyperlink ref="P273" r:id="rId229" xr:uid="{00000000-0004-0000-0500-0000E4000000}"/>
    <hyperlink ref="P274" r:id="rId230" xr:uid="{00000000-0004-0000-0500-0000E5000000}"/>
    <hyperlink ref="P275" r:id="rId231" xr:uid="{00000000-0004-0000-0500-0000E6000000}"/>
    <hyperlink ref="P277" r:id="rId232" xr:uid="{00000000-0004-0000-0500-0000E7000000}"/>
    <hyperlink ref="P278" r:id="rId233" xr:uid="{00000000-0004-0000-0500-0000E8000000}"/>
    <hyperlink ref="P280" r:id="rId234" xr:uid="{00000000-0004-0000-0500-0000E9000000}"/>
    <hyperlink ref="P282" r:id="rId235" xr:uid="{00000000-0004-0000-0500-0000EA000000}"/>
    <hyperlink ref="P283" r:id="rId236" xr:uid="{00000000-0004-0000-0500-0000EB000000}"/>
    <hyperlink ref="P284" r:id="rId237" xr:uid="{00000000-0004-0000-0500-0000EC000000}"/>
    <hyperlink ref="P285" r:id="rId238" xr:uid="{00000000-0004-0000-0500-0000ED000000}"/>
    <hyperlink ref="P286" r:id="rId239" xr:uid="{00000000-0004-0000-0500-0000EE000000}"/>
    <hyperlink ref="P287" r:id="rId240" xr:uid="{00000000-0004-0000-0500-0000EF000000}"/>
    <hyperlink ref="P288" r:id="rId241" xr:uid="{00000000-0004-0000-0500-0000F0000000}"/>
    <hyperlink ref="P289" r:id="rId242" xr:uid="{00000000-0004-0000-0500-0000F1000000}"/>
    <hyperlink ref="P290" r:id="rId243" xr:uid="{00000000-0004-0000-0500-0000F2000000}"/>
    <hyperlink ref="P291" r:id="rId244" xr:uid="{00000000-0004-0000-0500-0000F3000000}"/>
    <hyperlink ref="P292" r:id="rId245" xr:uid="{00000000-0004-0000-0500-0000F4000000}"/>
    <hyperlink ref="P294" r:id="rId246" xr:uid="{00000000-0004-0000-0500-0000F5000000}"/>
    <hyperlink ref="P297" r:id="rId247" xr:uid="{00000000-0004-0000-0500-0000F6000000}"/>
    <hyperlink ref="P298" r:id="rId248" xr:uid="{00000000-0004-0000-0500-0000F7000000}"/>
    <hyperlink ref="P299" r:id="rId249" xr:uid="{00000000-0004-0000-0500-0000F8000000}"/>
    <hyperlink ref="P300" r:id="rId250" xr:uid="{00000000-0004-0000-0500-0000F9000000}"/>
    <hyperlink ref="P301" r:id="rId251" xr:uid="{00000000-0004-0000-0500-0000FA000000}"/>
    <hyperlink ref="P302" r:id="rId252" xr:uid="{00000000-0004-0000-0500-0000FB000000}"/>
    <hyperlink ref="P304" r:id="rId253" xr:uid="{00000000-0004-0000-0500-0000FC000000}"/>
    <hyperlink ref="P306" r:id="rId254" xr:uid="{00000000-0004-0000-0500-0000FD000000}"/>
    <hyperlink ref="P313" r:id="rId255" xr:uid="{00000000-0004-0000-0500-0000FE000000}"/>
    <hyperlink ref="P315" r:id="rId256" xr:uid="{00000000-0004-0000-0500-0000FF000000}"/>
    <hyperlink ref="P316" r:id="rId257" xr:uid="{00000000-0004-0000-0500-000000010000}"/>
    <hyperlink ref="P317" r:id="rId258" xr:uid="{00000000-0004-0000-0500-000001010000}"/>
    <hyperlink ref="P318" r:id="rId259" xr:uid="{00000000-0004-0000-0500-000002010000}"/>
    <hyperlink ref="P319" r:id="rId260" xr:uid="{00000000-0004-0000-0500-000003010000}"/>
    <hyperlink ref="P320" r:id="rId261" xr:uid="{00000000-0004-0000-0500-000004010000}"/>
    <hyperlink ref="P321" r:id="rId262" xr:uid="{00000000-0004-0000-0500-000005010000}"/>
    <hyperlink ref="P322" r:id="rId263" xr:uid="{00000000-0004-0000-0500-000006010000}"/>
    <hyperlink ref="P324" r:id="rId264" xr:uid="{00000000-0004-0000-0500-000007010000}"/>
    <hyperlink ref="P325" r:id="rId265" xr:uid="{00000000-0004-0000-0500-000008010000}"/>
    <hyperlink ref="P326" r:id="rId266" xr:uid="{00000000-0004-0000-0500-000009010000}"/>
    <hyperlink ref="P327" r:id="rId267" xr:uid="{00000000-0004-0000-0500-00000A010000}"/>
    <hyperlink ref="P328" r:id="rId268" xr:uid="{00000000-0004-0000-0500-00000B010000}"/>
    <hyperlink ref="P329" r:id="rId269" xr:uid="{00000000-0004-0000-0500-00000C010000}"/>
    <hyperlink ref="P330" r:id="rId270" xr:uid="{00000000-0004-0000-0500-00000D010000}"/>
    <hyperlink ref="P332" r:id="rId271" xr:uid="{00000000-0004-0000-0500-00000E010000}"/>
    <hyperlink ref="P333" r:id="rId272" xr:uid="{00000000-0004-0000-0500-00000F010000}"/>
    <hyperlink ref="P335" r:id="rId273" xr:uid="{00000000-0004-0000-0500-000010010000}"/>
    <hyperlink ref="P336" r:id="rId274" xr:uid="{00000000-0004-0000-0500-000011010000}"/>
    <hyperlink ref="P337" r:id="rId275" xr:uid="{00000000-0004-0000-0500-000012010000}"/>
    <hyperlink ref="P339" r:id="rId276" xr:uid="{00000000-0004-0000-0500-000013010000}"/>
    <hyperlink ref="P340" r:id="rId277" xr:uid="{00000000-0004-0000-0500-000014010000}"/>
    <hyperlink ref="P341" r:id="rId278" xr:uid="{00000000-0004-0000-0500-000015010000}"/>
    <hyperlink ref="P342" r:id="rId279" xr:uid="{00000000-0004-0000-0500-000016010000}"/>
    <hyperlink ref="P343" r:id="rId280" xr:uid="{00000000-0004-0000-0500-000017010000}"/>
    <hyperlink ref="P344" r:id="rId281" xr:uid="{00000000-0004-0000-0500-000018010000}"/>
    <hyperlink ref="P347" r:id="rId282" xr:uid="{00000000-0004-0000-0500-000019010000}"/>
    <hyperlink ref="P348" r:id="rId283" xr:uid="{00000000-0004-0000-0500-00001A010000}"/>
    <hyperlink ref="P349" r:id="rId284" xr:uid="{00000000-0004-0000-0500-00001B010000}"/>
    <hyperlink ref="P350" r:id="rId285" xr:uid="{00000000-0004-0000-0500-00001C010000}"/>
    <hyperlink ref="P351" r:id="rId286" xr:uid="{00000000-0004-0000-0500-00001D010000}"/>
    <hyperlink ref="P352" r:id="rId287" xr:uid="{00000000-0004-0000-0500-00001E010000}"/>
    <hyperlink ref="P353" r:id="rId288" xr:uid="{00000000-0004-0000-0500-00001F010000}"/>
    <hyperlink ref="P354" r:id="rId289" xr:uid="{00000000-0004-0000-0500-000020010000}"/>
    <hyperlink ref="P355" r:id="rId290" xr:uid="{00000000-0004-0000-0500-000021010000}"/>
    <hyperlink ref="P356" r:id="rId291" xr:uid="{00000000-0004-0000-0500-000022010000}"/>
    <hyperlink ref="P357" r:id="rId292" xr:uid="{00000000-0004-0000-0500-000023010000}"/>
    <hyperlink ref="P358" r:id="rId293" xr:uid="{00000000-0004-0000-0500-000024010000}"/>
    <hyperlink ref="P359" r:id="rId294" xr:uid="{00000000-0004-0000-0500-000025010000}"/>
    <hyperlink ref="P360" r:id="rId295" xr:uid="{00000000-0004-0000-0500-000026010000}"/>
    <hyperlink ref="P361" r:id="rId296" xr:uid="{00000000-0004-0000-0500-000027010000}"/>
    <hyperlink ref="P362" r:id="rId297" xr:uid="{00000000-0004-0000-0500-000028010000}"/>
    <hyperlink ref="P363" r:id="rId298" xr:uid="{00000000-0004-0000-0500-000029010000}"/>
    <hyperlink ref="P364" r:id="rId299" xr:uid="{00000000-0004-0000-0500-00002A010000}"/>
    <hyperlink ref="P365" r:id="rId300" xr:uid="{00000000-0004-0000-0500-00002B010000}"/>
    <hyperlink ref="P366" r:id="rId301" xr:uid="{00000000-0004-0000-0500-00002C010000}"/>
    <hyperlink ref="P367" r:id="rId302" xr:uid="{00000000-0004-0000-0500-00002D010000}"/>
    <hyperlink ref="P368" r:id="rId303" xr:uid="{00000000-0004-0000-0500-00002E010000}"/>
    <hyperlink ref="P369" r:id="rId304" xr:uid="{00000000-0004-0000-0500-00002F010000}"/>
    <hyperlink ref="P370" r:id="rId305" xr:uid="{00000000-0004-0000-0500-000030010000}"/>
    <hyperlink ref="P371" r:id="rId306" xr:uid="{00000000-0004-0000-0500-000031010000}"/>
    <hyperlink ref="P372" r:id="rId307" xr:uid="{00000000-0004-0000-0500-000032010000}"/>
    <hyperlink ref="P373" r:id="rId308" xr:uid="{00000000-0004-0000-0500-000033010000}"/>
    <hyperlink ref="P374" r:id="rId309" xr:uid="{00000000-0004-0000-0500-000034010000}"/>
    <hyperlink ref="P377" r:id="rId310" xr:uid="{00000000-0004-0000-0500-000035010000}"/>
    <hyperlink ref="P378" r:id="rId311" xr:uid="{00000000-0004-0000-0500-000036010000}"/>
    <hyperlink ref="P379" r:id="rId312" xr:uid="{00000000-0004-0000-0500-000037010000}"/>
    <hyperlink ref="P380" r:id="rId313" xr:uid="{00000000-0004-0000-0500-000038010000}"/>
    <hyperlink ref="P383" r:id="rId314" xr:uid="{00000000-0004-0000-0500-000039010000}"/>
    <hyperlink ref="P384" r:id="rId315" xr:uid="{00000000-0004-0000-0500-00003A010000}"/>
    <hyperlink ref="P385" r:id="rId316" xr:uid="{00000000-0004-0000-0500-00003B010000}"/>
    <hyperlink ref="P386" r:id="rId317" xr:uid="{00000000-0004-0000-0500-00003C010000}"/>
    <hyperlink ref="P387" r:id="rId318" xr:uid="{00000000-0004-0000-0500-00003D010000}"/>
    <hyperlink ref="P388" r:id="rId319" xr:uid="{00000000-0004-0000-0500-00003E010000}"/>
    <hyperlink ref="P389" r:id="rId320" xr:uid="{00000000-0004-0000-0500-00003F010000}"/>
    <hyperlink ref="P390" r:id="rId321" xr:uid="{00000000-0004-0000-0500-000040010000}"/>
    <hyperlink ref="P392" r:id="rId322" xr:uid="{00000000-0004-0000-0500-000041010000}"/>
    <hyperlink ref="P393" r:id="rId323" xr:uid="{00000000-0004-0000-0500-000042010000}"/>
    <hyperlink ref="P394" r:id="rId324" xr:uid="{00000000-0004-0000-0500-000043010000}"/>
    <hyperlink ref="P395" r:id="rId325" xr:uid="{00000000-0004-0000-0500-000044010000}"/>
    <hyperlink ref="P396" r:id="rId326" xr:uid="{00000000-0004-0000-0500-000045010000}"/>
    <hyperlink ref="P397" r:id="rId327" xr:uid="{00000000-0004-0000-0500-000046010000}"/>
    <hyperlink ref="P402" r:id="rId328" xr:uid="{00000000-0004-0000-0500-000047010000}"/>
    <hyperlink ref="P403" r:id="rId329" xr:uid="{00000000-0004-0000-0500-000048010000}"/>
    <hyperlink ref="P404" r:id="rId330" xr:uid="{00000000-0004-0000-0500-000049010000}"/>
    <hyperlink ref="P405" r:id="rId331" xr:uid="{00000000-0004-0000-0500-00004A010000}"/>
    <hyperlink ref="P406" r:id="rId332" xr:uid="{00000000-0004-0000-0500-00004B010000}"/>
    <hyperlink ref="P407" r:id="rId333" xr:uid="{00000000-0004-0000-0500-00004C010000}"/>
    <hyperlink ref="P408" r:id="rId334" xr:uid="{00000000-0004-0000-0500-00004D010000}"/>
    <hyperlink ref="P409" r:id="rId335" xr:uid="{00000000-0004-0000-0500-00004E010000}"/>
    <hyperlink ref="P410" r:id="rId336" xr:uid="{00000000-0004-0000-0500-00004F010000}"/>
    <hyperlink ref="P411" r:id="rId337" xr:uid="{00000000-0004-0000-0500-000050010000}"/>
    <hyperlink ref="P414" r:id="rId338" xr:uid="{00000000-0004-0000-0500-000051010000}"/>
    <hyperlink ref="P415" r:id="rId339" xr:uid="{00000000-0004-0000-0500-000052010000}"/>
    <hyperlink ref="P416" r:id="rId340" xr:uid="{00000000-0004-0000-0500-000053010000}"/>
    <hyperlink ref="P417" r:id="rId341" xr:uid="{00000000-0004-0000-0500-000054010000}"/>
    <hyperlink ref="P418" r:id="rId342" xr:uid="{00000000-0004-0000-0500-000055010000}"/>
    <hyperlink ref="P419" r:id="rId343" xr:uid="{00000000-0004-0000-0500-000056010000}"/>
    <hyperlink ref="P421" r:id="rId344" xr:uid="{00000000-0004-0000-0500-000057010000}"/>
    <hyperlink ref="P422" r:id="rId345" xr:uid="{00000000-0004-0000-0500-000058010000}"/>
    <hyperlink ref="P423" r:id="rId346" xr:uid="{00000000-0004-0000-0500-000059010000}"/>
    <hyperlink ref="P424" r:id="rId347" xr:uid="{00000000-0004-0000-0500-00005A010000}"/>
    <hyperlink ref="P425" r:id="rId348" xr:uid="{00000000-0004-0000-0500-00005B010000}"/>
    <hyperlink ref="P426" r:id="rId349" xr:uid="{00000000-0004-0000-0500-00005C010000}"/>
    <hyperlink ref="P427" r:id="rId350" xr:uid="{00000000-0004-0000-0500-00005D010000}"/>
    <hyperlink ref="P429" r:id="rId351" xr:uid="{00000000-0004-0000-0500-00005E010000}"/>
    <hyperlink ref="D439" r:id="rId352" xr:uid="{00000000-0004-0000-0500-00005F010000}"/>
    <hyperlink ref="D441" r:id="rId353" xr:uid="{00000000-0004-0000-0500-000060010000}"/>
  </hyperlinks>
  <pageMargins left="0.17" right="0.12" top="0.12" bottom="0.15" header="0" footer="0"/>
  <pageSetup paperSize="9" orientation="landscape"/>
  <legacyDrawing r:id="rId35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68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3.7109375" customWidth="1"/>
    <col min="2" max="2" width="52.85546875" customWidth="1"/>
    <col min="3" max="3" width="9.42578125" customWidth="1"/>
    <col min="4" max="4" width="18.7109375" customWidth="1"/>
    <col min="5" max="5" width="16.7109375" customWidth="1"/>
    <col min="6" max="6" width="16.28515625" customWidth="1"/>
    <col min="7" max="7" width="10.28515625" customWidth="1"/>
    <col min="8" max="8" width="22" customWidth="1"/>
    <col min="9" max="26" width="9.140625" customWidth="1"/>
  </cols>
  <sheetData>
    <row r="1" spans="1:26" ht="11.25" customHeight="1" x14ac:dyDescent="0.25">
      <c r="A1" s="265"/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</row>
    <row r="2" spans="1:26" ht="27.75" customHeight="1" x14ac:dyDescent="0.5">
      <c r="A2" s="1084" t="s">
        <v>3347</v>
      </c>
      <c r="B2" s="1085"/>
      <c r="C2" s="1085"/>
      <c r="D2" s="1085"/>
      <c r="E2" s="1085"/>
      <c r="F2" s="1085"/>
      <c r="G2" s="1085"/>
      <c r="H2" s="1086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</row>
    <row r="3" spans="1:26" ht="14.25" customHeight="1" x14ac:dyDescent="0.25">
      <c r="A3" s="266" t="s">
        <v>3348</v>
      </c>
      <c r="B3" s="267" t="s">
        <v>5</v>
      </c>
      <c r="C3" s="268" t="s">
        <v>3349</v>
      </c>
      <c r="D3" s="268" t="s">
        <v>4</v>
      </c>
      <c r="E3" s="268" t="s">
        <v>3350</v>
      </c>
      <c r="F3" s="269" t="s">
        <v>3351</v>
      </c>
      <c r="G3" s="270" t="s">
        <v>3352</v>
      </c>
      <c r="H3" s="271" t="s">
        <v>3353</v>
      </c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</row>
    <row r="4" spans="1:26" ht="14.25" customHeight="1" x14ac:dyDescent="0.25">
      <c r="A4" s="272">
        <v>1</v>
      </c>
      <c r="B4" s="273" t="s">
        <v>3354</v>
      </c>
      <c r="C4" s="274" t="s">
        <v>3355</v>
      </c>
      <c r="D4" s="274" t="s">
        <v>415</v>
      </c>
      <c r="E4" s="275" t="s">
        <v>418</v>
      </c>
      <c r="F4" s="276" t="s">
        <v>3006</v>
      </c>
      <c r="G4" s="277">
        <v>2</v>
      </c>
      <c r="H4" s="278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</row>
    <row r="5" spans="1:26" ht="14.25" customHeight="1" x14ac:dyDescent="0.25">
      <c r="A5" s="272">
        <v>2</v>
      </c>
      <c r="B5" s="279" t="s">
        <v>12</v>
      </c>
      <c r="C5" s="280" t="s">
        <v>3355</v>
      </c>
      <c r="D5" s="280" t="s">
        <v>11</v>
      </c>
      <c r="E5" s="275" t="s">
        <v>14</v>
      </c>
      <c r="F5" s="276" t="s">
        <v>3006</v>
      </c>
      <c r="G5" s="281">
        <v>3</v>
      </c>
      <c r="H5" s="282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spans="1:26" ht="14.25" customHeight="1" x14ac:dyDescent="0.25">
      <c r="A6" s="272"/>
      <c r="B6" s="283" t="s">
        <v>3356</v>
      </c>
      <c r="C6" s="284" t="s">
        <v>3357</v>
      </c>
      <c r="D6" s="284" t="s">
        <v>124</v>
      </c>
      <c r="E6" s="275" t="s">
        <v>92</v>
      </c>
      <c r="F6" s="276"/>
      <c r="G6" s="281"/>
      <c r="H6" s="282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</row>
    <row r="7" spans="1:26" ht="14.25" customHeight="1" x14ac:dyDescent="0.25">
      <c r="A7" s="272">
        <v>3</v>
      </c>
      <c r="B7" s="285" t="s">
        <v>22</v>
      </c>
      <c r="C7" s="286" t="s">
        <v>3355</v>
      </c>
      <c r="D7" s="286" t="s">
        <v>21</v>
      </c>
      <c r="E7" s="287"/>
      <c r="F7" s="288"/>
      <c r="G7" s="289"/>
      <c r="H7" s="290"/>
      <c r="I7" s="265"/>
      <c r="J7" s="265"/>
      <c r="K7" s="265"/>
      <c r="L7" s="265"/>
      <c r="M7" s="265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</row>
    <row r="8" spans="1:26" ht="14.25" customHeight="1" x14ac:dyDescent="0.25">
      <c r="A8" s="272">
        <v>4</v>
      </c>
      <c r="B8" s="291" t="s">
        <v>3358</v>
      </c>
      <c r="C8" s="286" t="s">
        <v>3355</v>
      </c>
      <c r="D8" s="286" t="s">
        <v>25</v>
      </c>
      <c r="E8" s="292" t="s">
        <v>28</v>
      </c>
      <c r="F8" s="288" t="s">
        <v>3020</v>
      </c>
      <c r="G8" s="289">
        <v>1</v>
      </c>
      <c r="H8" s="290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</row>
    <row r="9" spans="1:26" ht="14.25" customHeight="1" x14ac:dyDescent="0.25">
      <c r="A9" s="272">
        <v>5</v>
      </c>
      <c r="B9" s="293" t="s">
        <v>3359</v>
      </c>
      <c r="C9" s="294" t="s">
        <v>3355</v>
      </c>
      <c r="D9" s="294" t="s">
        <v>29</v>
      </c>
      <c r="E9" s="295" t="s">
        <v>32</v>
      </c>
      <c r="F9" s="296" t="s">
        <v>3022</v>
      </c>
      <c r="G9" s="297">
        <v>1</v>
      </c>
      <c r="H9" s="290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</row>
    <row r="10" spans="1:26" ht="14.25" customHeight="1" x14ac:dyDescent="0.25">
      <c r="A10" s="272">
        <v>6</v>
      </c>
      <c r="B10" s="298" t="s">
        <v>3360</v>
      </c>
      <c r="C10" s="299" t="s">
        <v>3355</v>
      </c>
      <c r="D10" s="299" t="s">
        <v>33</v>
      </c>
      <c r="E10" s="300" t="s">
        <v>36</v>
      </c>
      <c r="F10" s="301"/>
      <c r="G10" s="302"/>
      <c r="H10" s="290"/>
      <c r="I10" s="265"/>
      <c r="J10" s="265"/>
      <c r="K10" s="26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5"/>
      <c r="X10" s="265"/>
      <c r="Y10" s="265"/>
      <c r="Z10" s="265"/>
    </row>
    <row r="11" spans="1:26" ht="14.25" customHeight="1" x14ac:dyDescent="0.25">
      <c r="A11" s="272">
        <v>7</v>
      </c>
      <c r="B11" s="293" t="s">
        <v>3361</v>
      </c>
      <c r="C11" s="294" t="s">
        <v>3355</v>
      </c>
      <c r="D11" s="294" t="s">
        <v>2886</v>
      </c>
      <c r="E11" s="295" t="s">
        <v>3362</v>
      </c>
      <c r="F11" s="296" t="s">
        <v>3022</v>
      </c>
      <c r="G11" s="297">
        <v>2</v>
      </c>
      <c r="H11" s="290"/>
      <c r="I11" s="265"/>
      <c r="J11" s="265"/>
      <c r="K11" s="265"/>
      <c r="L11" s="265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</row>
    <row r="12" spans="1:26" ht="14.25" customHeight="1" x14ac:dyDescent="0.25">
      <c r="A12" s="272">
        <v>8</v>
      </c>
      <c r="B12" s="303" t="s">
        <v>3363</v>
      </c>
      <c r="C12" s="76" t="s">
        <v>3355</v>
      </c>
      <c r="D12" s="76" t="s">
        <v>45</v>
      </c>
      <c r="E12" s="304" t="s">
        <v>48</v>
      </c>
      <c r="F12" s="305" t="s">
        <v>3025</v>
      </c>
      <c r="G12" s="306">
        <v>2</v>
      </c>
      <c r="H12" s="290"/>
      <c r="I12" s="265"/>
      <c r="J12" s="265"/>
      <c r="K12" s="265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</row>
    <row r="13" spans="1:26" ht="14.25" customHeight="1" x14ac:dyDescent="0.25">
      <c r="A13" s="272">
        <v>9</v>
      </c>
      <c r="B13" s="303" t="s">
        <v>3364</v>
      </c>
      <c r="C13" s="76" t="s">
        <v>3355</v>
      </c>
      <c r="D13" s="76" t="s">
        <v>41</v>
      </c>
      <c r="E13" s="304" t="s">
        <v>44</v>
      </c>
      <c r="F13" s="305" t="s">
        <v>3025</v>
      </c>
      <c r="G13" s="306">
        <v>1</v>
      </c>
      <c r="H13" s="290"/>
      <c r="I13" s="265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5"/>
      <c r="Z13" s="265"/>
    </row>
    <row r="14" spans="1:26" ht="14.25" customHeight="1" x14ac:dyDescent="0.25">
      <c r="A14" s="272">
        <v>10</v>
      </c>
      <c r="B14" s="303" t="s">
        <v>3365</v>
      </c>
      <c r="C14" s="76" t="s">
        <v>3355</v>
      </c>
      <c r="D14" s="76" t="s">
        <v>65</v>
      </c>
      <c r="E14" s="304" t="s">
        <v>68</v>
      </c>
      <c r="F14" s="305" t="s">
        <v>3025</v>
      </c>
      <c r="G14" s="306">
        <v>3</v>
      </c>
      <c r="H14" s="290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</row>
    <row r="15" spans="1:26" ht="14.25" customHeight="1" x14ac:dyDescent="0.25">
      <c r="A15" s="272">
        <v>11</v>
      </c>
      <c r="B15" s="303" t="s">
        <v>74</v>
      </c>
      <c r="C15" s="76" t="s">
        <v>3355</v>
      </c>
      <c r="D15" s="76" t="s">
        <v>1681</v>
      </c>
      <c r="E15" s="304" t="s">
        <v>76</v>
      </c>
      <c r="F15" s="305" t="s">
        <v>3025</v>
      </c>
      <c r="G15" s="306">
        <v>4</v>
      </c>
      <c r="H15" s="290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</row>
    <row r="16" spans="1:26" ht="14.25" customHeight="1" x14ac:dyDescent="0.25">
      <c r="A16" s="272">
        <v>12</v>
      </c>
      <c r="B16" s="303" t="s">
        <v>74</v>
      </c>
      <c r="C16" s="76" t="s">
        <v>3355</v>
      </c>
      <c r="D16" s="76" t="s">
        <v>77</v>
      </c>
      <c r="E16" s="304" t="s">
        <v>78</v>
      </c>
      <c r="F16" s="305" t="s">
        <v>3025</v>
      </c>
      <c r="G16" s="306">
        <v>5</v>
      </c>
      <c r="H16" s="290"/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</row>
    <row r="17" spans="1:26" ht="14.25" customHeight="1" x14ac:dyDescent="0.25">
      <c r="A17" s="272">
        <v>13</v>
      </c>
      <c r="B17" s="285" t="s">
        <v>3366</v>
      </c>
      <c r="C17" s="286" t="s">
        <v>3355</v>
      </c>
      <c r="D17" s="286" t="s">
        <v>79</v>
      </c>
      <c r="E17" s="287" t="s">
        <v>82</v>
      </c>
      <c r="F17" s="288" t="s">
        <v>3020</v>
      </c>
      <c r="G17" s="289">
        <v>2</v>
      </c>
      <c r="H17" s="290"/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</row>
    <row r="18" spans="1:26" ht="14.25" customHeight="1" x14ac:dyDescent="0.25">
      <c r="A18" s="272">
        <v>14</v>
      </c>
      <c r="B18" s="303" t="s">
        <v>3367</v>
      </c>
      <c r="C18" s="76" t="s">
        <v>3355</v>
      </c>
      <c r="D18" s="76" t="s">
        <v>1299</v>
      </c>
      <c r="E18" s="304" t="s">
        <v>1302</v>
      </c>
      <c r="F18" s="305" t="s">
        <v>3025</v>
      </c>
      <c r="G18" s="306">
        <v>6</v>
      </c>
      <c r="H18" s="290"/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</row>
    <row r="19" spans="1:26" ht="14.25" customHeight="1" x14ac:dyDescent="0.25">
      <c r="A19" s="272">
        <v>15</v>
      </c>
      <c r="B19" s="303" t="s">
        <v>84</v>
      </c>
      <c r="C19" s="76" t="s">
        <v>3355</v>
      </c>
      <c r="D19" s="76" t="s">
        <v>83</v>
      </c>
      <c r="E19" s="304" t="s">
        <v>86</v>
      </c>
      <c r="F19" s="305" t="s">
        <v>3025</v>
      </c>
      <c r="G19" s="306">
        <v>7</v>
      </c>
      <c r="H19" s="290"/>
      <c r="I19" s="265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</row>
    <row r="20" spans="1:26" ht="14.25" customHeight="1" x14ac:dyDescent="0.25">
      <c r="A20" s="272">
        <v>16</v>
      </c>
      <c r="B20" s="307" t="s">
        <v>88</v>
      </c>
      <c r="C20" s="308" t="s">
        <v>3355</v>
      </c>
      <c r="D20" s="308" t="s">
        <v>87</v>
      </c>
      <c r="E20" s="309" t="s">
        <v>90</v>
      </c>
      <c r="F20" s="310" t="s">
        <v>3034</v>
      </c>
      <c r="G20" s="311">
        <v>3</v>
      </c>
      <c r="H20" s="290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</row>
    <row r="21" spans="1:26" ht="14.25" customHeight="1" x14ac:dyDescent="0.25">
      <c r="A21" s="272">
        <v>17</v>
      </c>
      <c r="B21" s="293" t="s">
        <v>94</v>
      </c>
      <c r="C21" s="294" t="s">
        <v>3355</v>
      </c>
      <c r="D21" s="294" t="s">
        <v>93</v>
      </c>
      <c r="E21" s="295" t="s">
        <v>96</v>
      </c>
      <c r="F21" s="296" t="s">
        <v>3022</v>
      </c>
      <c r="G21" s="297">
        <v>3</v>
      </c>
      <c r="H21" s="290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</row>
    <row r="22" spans="1:26" ht="14.25" customHeight="1" x14ac:dyDescent="0.25">
      <c r="A22" s="272">
        <v>18</v>
      </c>
      <c r="B22" s="285" t="s">
        <v>3368</v>
      </c>
      <c r="C22" s="286" t="s">
        <v>3355</v>
      </c>
      <c r="D22" s="286" t="s">
        <v>97</v>
      </c>
      <c r="E22" s="287" t="s">
        <v>100</v>
      </c>
      <c r="F22" s="288" t="s">
        <v>3020</v>
      </c>
      <c r="G22" s="289">
        <v>4</v>
      </c>
      <c r="H22" s="290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</row>
    <row r="23" spans="1:26" ht="14.25" customHeight="1" x14ac:dyDescent="0.25">
      <c r="A23" s="272">
        <v>19</v>
      </c>
      <c r="B23" s="312" t="s">
        <v>3369</v>
      </c>
      <c r="C23" s="313" t="s">
        <v>3355</v>
      </c>
      <c r="D23" s="313" t="s">
        <v>101</v>
      </c>
      <c r="E23" s="314" t="s">
        <v>104</v>
      </c>
      <c r="F23" s="315"/>
      <c r="G23" s="316"/>
      <c r="H23" s="290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</row>
    <row r="24" spans="1:26" ht="14.25" customHeight="1" x14ac:dyDescent="0.25">
      <c r="A24" s="272">
        <v>20</v>
      </c>
      <c r="B24" s="312" t="s">
        <v>3369</v>
      </c>
      <c r="C24" s="313" t="s">
        <v>3355</v>
      </c>
      <c r="D24" s="313" t="s">
        <v>105</v>
      </c>
      <c r="E24" s="309" t="s">
        <v>108</v>
      </c>
      <c r="F24" s="310" t="s">
        <v>3034</v>
      </c>
      <c r="G24" s="311">
        <v>1</v>
      </c>
      <c r="H24" s="290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</row>
    <row r="25" spans="1:26" ht="14.25" customHeight="1" x14ac:dyDescent="0.25">
      <c r="A25" s="272">
        <v>21</v>
      </c>
      <c r="B25" s="293" t="s">
        <v>110</v>
      </c>
      <c r="C25" s="294" t="s">
        <v>3355</v>
      </c>
      <c r="D25" s="294" t="s">
        <v>109</v>
      </c>
      <c r="E25" s="295" t="s">
        <v>112</v>
      </c>
      <c r="F25" s="296" t="s">
        <v>3022</v>
      </c>
      <c r="G25" s="297">
        <v>4</v>
      </c>
      <c r="H25" s="290"/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</row>
    <row r="26" spans="1:26" ht="14.25" customHeight="1" x14ac:dyDescent="0.25">
      <c r="A26" s="272">
        <v>22</v>
      </c>
      <c r="B26" s="317" t="s">
        <v>3370</v>
      </c>
      <c r="C26" s="284" t="s">
        <v>3355</v>
      </c>
      <c r="D26" s="284" t="s">
        <v>3371</v>
      </c>
      <c r="E26" s="314" t="s">
        <v>3372</v>
      </c>
      <c r="F26" s="315" t="s">
        <v>3006</v>
      </c>
      <c r="G26" s="316">
        <v>4</v>
      </c>
      <c r="H26" s="290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</row>
    <row r="27" spans="1:26" ht="14.25" customHeight="1" x14ac:dyDescent="0.25">
      <c r="A27" s="272">
        <v>23</v>
      </c>
      <c r="B27" s="307" t="s">
        <v>118</v>
      </c>
      <c r="C27" s="308" t="s">
        <v>3355</v>
      </c>
      <c r="D27" s="308" t="s">
        <v>117</v>
      </c>
      <c r="E27" s="309" t="s">
        <v>119</v>
      </c>
      <c r="F27" s="310" t="s">
        <v>3034</v>
      </c>
      <c r="G27" s="311">
        <v>32</v>
      </c>
      <c r="H27" s="290"/>
      <c r="I27" s="265"/>
      <c r="J27" s="265"/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</row>
    <row r="28" spans="1:26" ht="14.25" customHeight="1" x14ac:dyDescent="0.25">
      <c r="A28" s="272">
        <v>24</v>
      </c>
      <c r="B28" s="293" t="s">
        <v>1724</v>
      </c>
      <c r="C28" s="294" t="s">
        <v>3355</v>
      </c>
      <c r="D28" s="294" t="s">
        <v>120</v>
      </c>
      <c r="E28" s="295" t="s">
        <v>123</v>
      </c>
      <c r="F28" s="296" t="s">
        <v>3022</v>
      </c>
      <c r="G28" s="297">
        <v>5</v>
      </c>
      <c r="H28" s="290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</row>
    <row r="29" spans="1:26" ht="14.25" customHeight="1" x14ac:dyDescent="0.25">
      <c r="A29" s="272">
        <v>25</v>
      </c>
      <c r="B29" s="291" t="s">
        <v>133</v>
      </c>
      <c r="C29" s="286" t="s">
        <v>3355</v>
      </c>
      <c r="D29" s="286" t="s">
        <v>132</v>
      </c>
      <c r="E29" s="292" t="s">
        <v>135</v>
      </c>
      <c r="F29" s="288"/>
      <c r="G29" s="289"/>
      <c r="H29" s="290"/>
      <c r="I29" s="26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</row>
    <row r="30" spans="1:26" ht="14.25" customHeight="1" x14ac:dyDescent="0.25">
      <c r="A30" s="272">
        <v>26</v>
      </c>
      <c r="B30" s="318" t="s">
        <v>145</v>
      </c>
      <c r="C30" s="284" t="s">
        <v>3355</v>
      </c>
      <c r="D30" s="284" t="s">
        <v>144</v>
      </c>
      <c r="E30" s="319" t="s">
        <v>147</v>
      </c>
      <c r="F30" s="315" t="s">
        <v>3006</v>
      </c>
      <c r="G30" s="316">
        <v>46</v>
      </c>
      <c r="H30" s="290"/>
      <c r="I30" s="265"/>
      <c r="J30" s="265"/>
      <c r="K30" s="265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</row>
    <row r="31" spans="1:26" ht="14.25" customHeight="1" x14ac:dyDescent="0.25">
      <c r="A31" s="272">
        <v>27</v>
      </c>
      <c r="B31" s="317" t="s">
        <v>153</v>
      </c>
      <c r="C31" s="284" t="s">
        <v>3355</v>
      </c>
      <c r="D31" s="284" t="s">
        <v>152</v>
      </c>
      <c r="E31" s="314" t="s">
        <v>155</v>
      </c>
      <c r="F31" s="315" t="s">
        <v>3006</v>
      </c>
      <c r="G31" s="316">
        <v>5</v>
      </c>
      <c r="H31" s="290"/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</row>
    <row r="32" spans="1:26" ht="14.25" customHeight="1" x14ac:dyDescent="0.25">
      <c r="A32" s="272">
        <v>28</v>
      </c>
      <c r="B32" s="318" t="s">
        <v>157</v>
      </c>
      <c r="C32" s="284" t="s">
        <v>3355</v>
      </c>
      <c r="D32" s="284" t="s">
        <v>156</v>
      </c>
      <c r="E32" s="319" t="s">
        <v>159</v>
      </c>
      <c r="F32" s="315" t="s">
        <v>3006</v>
      </c>
      <c r="G32" s="316">
        <v>6</v>
      </c>
      <c r="H32" s="290"/>
      <c r="I32" s="26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</row>
    <row r="33" spans="1:26" ht="14.25" customHeight="1" x14ac:dyDescent="0.25">
      <c r="A33" s="272">
        <v>29</v>
      </c>
      <c r="B33" s="303" t="s">
        <v>161</v>
      </c>
      <c r="C33" s="76" t="s">
        <v>3355</v>
      </c>
      <c r="D33" s="76" t="s">
        <v>160</v>
      </c>
      <c r="E33" s="304" t="s">
        <v>163</v>
      </c>
      <c r="F33" s="305" t="s">
        <v>3025</v>
      </c>
      <c r="G33" s="306">
        <v>8</v>
      </c>
      <c r="H33" s="290"/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</row>
    <row r="34" spans="1:26" ht="14.25" customHeight="1" x14ac:dyDescent="0.25">
      <c r="A34" s="272">
        <v>30</v>
      </c>
      <c r="B34" s="312" t="s">
        <v>3373</v>
      </c>
      <c r="C34" s="313" t="s">
        <v>3355</v>
      </c>
      <c r="D34" s="313" t="s">
        <v>3374</v>
      </c>
      <c r="E34" s="319" t="s">
        <v>3375</v>
      </c>
      <c r="F34" s="315"/>
      <c r="G34" s="316"/>
      <c r="H34" s="290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</row>
    <row r="35" spans="1:26" ht="14.25" customHeight="1" x14ac:dyDescent="0.25">
      <c r="A35" s="272">
        <v>31</v>
      </c>
      <c r="B35" s="303" t="s">
        <v>176</v>
      </c>
      <c r="C35" s="76" t="s">
        <v>3355</v>
      </c>
      <c r="D35" s="76" t="s">
        <v>175</v>
      </c>
      <c r="E35" s="304" t="s">
        <v>178</v>
      </c>
      <c r="F35" s="305" t="s">
        <v>3025</v>
      </c>
      <c r="G35" s="306">
        <v>9</v>
      </c>
      <c r="H35" s="290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</row>
    <row r="36" spans="1:26" ht="14.25" customHeight="1" x14ac:dyDescent="0.25">
      <c r="A36" s="272">
        <v>32</v>
      </c>
      <c r="B36" s="320" t="s">
        <v>3376</v>
      </c>
      <c r="C36" s="321" t="s">
        <v>3355</v>
      </c>
      <c r="D36" s="321" t="s">
        <v>171</v>
      </c>
      <c r="E36" s="322" t="s">
        <v>127</v>
      </c>
      <c r="F36" s="323"/>
      <c r="G36" s="323"/>
      <c r="H36" s="290"/>
      <c r="I36" s="265"/>
      <c r="J36" s="265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</row>
    <row r="37" spans="1:26" ht="14.25" customHeight="1" x14ac:dyDescent="0.25">
      <c r="A37" s="272">
        <v>33</v>
      </c>
      <c r="B37" s="285" t="s">
        <v>180</v>
      </c>
      <c r="C37" s="286" t="s">
        <v>3355</v>
      </c>
      <c r="D37" s="286" t="s">
        <v>179</v>
      </c>
      <c r="E37" s="287" t="s">
        <v>182</v>
      </c>
      <c r="F37" s="288"/>
      <c r="G37" s="289"/>
      <c r="H37" s="290"/>
      <c r="I37" s="265"/>
      <c r="J37" s="265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</row>
    <row r="38" spans="1:26" ht="14.25" customHeight="1" x14ac:dyDescent="0.25">
      <c r="A38" s="272">
        <v>34</v>
      </c>
      <c r="B38" s="324" t="s">
        <v>3377</v>
      </c>
      <c r="C38" s="325" t="s">
        <v>3355</v>
      </c>
      <c r="D38" s="325" t="s">
        <v>187</v>
      </c>
      <c r="E38" s="326" t="s">
        <v>190</v>
      </c>
      <c r="F38" s="327"/>
      <c r="G38" s="327"/>
      <c r="H38" s="290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</row>
    <row r="39" spans="1:26" ht="14.25" customHeight="1" x14ac:dyDescent="0.25">
      <c r="A39" s="272">
        <v>35</v>
      </c>
      <c r="B39" s="298" t="s">
        <v>3378</v>
      </c>
      <c r="C39" s="299" t="s">
        <v>3355</v>
      </c>
      <c r="D39" s="299" t="s">
        <v>210</v>
      </c>
      <c r="E39" s="300" t="s">
        <v>213</v>
      </c>
      <c r="F39" s="301"/>
      <c r="G39" s="302"/>
      <c r="H39" s="290"/>
      <c r="I39" s="265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</row>
    <row r="40" spans="1:26" ht="14.25" customHeight="1" x14ac:dyDescent="0.25">
      <c r="A40" s="272">
        <v>36</v>
      </c>
      <c r="B40" s="318" t="s">
        <v>215</v>
      </c>
      <c r="C40" s="284" t="s">
        <v>3355</v>
      </c>
      <c r="D40" s="284" t="s">
        <v>214</v>
      </c>
      <c r="E40" s="319" t="s">
        <v>217</v>
      </c>
      <c r="F40" s="315" t="s">
        <v>3006</v>
      </c>
      <c r="G40" s="316">
        <v>7</v>
      </c>
      <c r="H40" s="290"/>
      <c r="I40" s="265"/>
      <c r="J40" s="265"/>
      <c r="K40" s="265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</row>
    <row r="41" spans="1:26" ht="14.25" customHeight="1" x14ac:dyDescent="0.25">
      <c r="A41" s="272">
        <v>37</v>
      </c>
      <c r="B41" s="293" t="s">
        <v>3379</v>
      </c>
      <c r="C41" s="294" t="s">
        <v>3355</v>
      </c>
      <c r="D41" s="294" t="s">
        <v>3380</v>
      </c>
      <c r="E41" s="295" t="s">
        <v>3381</v>
      </c>
      <c r="F41" s="296" t="s">
        <v>3022</v>
      </c>
      <c r="G41" s="297">
        <v>6</v>
      </c>
      <c r="H41" s="290"/>
      <c r="I41" s="265"/>
      <c r="J41" s="265"/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</row>
    <row r="42" spans="1:26" ht="14.25" customHeight="1" x14ac:dyDescent="0.25">
      <c r="A42" s="272">
        <v>38</v>
      </c>
      <c r="B42" s="291" t="s">
        <v>1817</v>
      </c>
      <c r="C42" s="286" t="s">
        <v>3355</v>
      </c>
      <c r="D42" s="286" t="s">
        <v>1818</v>
      </c>
      <c r="E42" s="292" t="s">
        <v>3382</v>
      </c>
      <c r="F42" s="288"/>
      <c r="G42" s="289"/>
      <c r="H42" s="290"/>
      <c r="I42" s="265"/>
      <c r="J42" s="265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</row>
    <row r="43" spans="1:26" ht="14.25" customHeight="1" x14ac:dyDescent="0.25">
      <c r="A43" s="272">
        <v>39</v>
      </c>
      <c r="B43" s="312" t="s">
        <v>230</v>
      </c>
      <c r="C43" s="313" t="s">
        <v>3355</v>
      </c>
      <c r="D43" s="313" t="s">
        <v>233</v>
      </c>
      <c r="E43" s="295" t="s">
        <v>234</v>
      </c>
      <c r="F43" s="296"/>
      <c r="G43" s="297"/>
      <c r="H43" s="290"/>
      <c r="I43" s="265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</row>
    <row r="44" spans="1:26" ht="14.25" customHeight="1" x14ac:dyDescent="0.25">
      <c r="A44" s="272">
        <v>40</v>
      </c>
      <c r="B44" s="307" t="s">
        <v>230</v>
      </c>
      <c r="C44" s="308" t="s">
        <v>3355</v>
      </c>
      <c r="D44" s="308" t="s">
        <v>229</v>
      </c>
      <c r="E44" s="309" t="s">
        <v>232</v>
      </c>
      <c r="F44" s="310" t="s">
        <v>3034</v>
      </c>
      <c r="G44" s="311">
        <v>4</v>
      </c>
      <c r="H44" s="290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</row>
    <row r="45" spans="1:26" ht="14.25" customHeight="1" x14ac:dyDescent="0.25">
      <c r="A45" s="272">
        <v>41</v>
      </c>
      <c r="B45" s="291" t="s">
        <v>240</v>
      </c>
      <c r="C45" s="286" t="s">
        <v>3355</v>
      </c>
      <c r="D45" s="286" t="s">
        <v>239</v>
      </c>
      <c r="E45" s="292" t="s">
        <v>242</v>
      </c>
      <c r="F45" s="288" t="s">
        <v>3020</v>
      </c>
      <c r="G45" s="289">
        <v>5</v>
      </c>
      <c r="H45" s="290"/>
      <c r="I45" s="265"/>
      <c r="J45" s="265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</row>
    <row r="46" spans="1:26" ht="14.25" customHeight="1" x14ac:dyDescent="0.25">
      <c r="A46" s="272">
        <v>42</v>
      </c>
      <c r="B46" s="318" t="s">
        <v>248</v>
      </c>
      <c r="C46" s="284" t="s">
        <v>3355</v>
      </c>
      <c r="D46" s="284" t="s">
        <v>247</v>
      </c>
      <c r="E46" s="319" t="s">
        <v>250</v>
      </c>
      <c r="F46" s="315" t="s">
        <v>3006</v>
      </c>
      <c r="G46" s="316">
        <v>8</v>
      </c>
      <c r="H46" s="290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</row>
    <row r="47" spans="1:26" ht="14.25" customHeight="1" x14ac:dyDescent="0.25">
      <c r="A47" s="272">
        <v>43</v>
      </c>
      <c r="B47" s="324" t="s">
        <v>259</v>
      </c>
      <c r="C47" s="325" t="s">
        <v>3355</v>
      </c>
      <c r="D47" s="325" t="s">
        <v>258</v>
      </c>
      <c r="E47" s="326" t="s">
        <v>92</v>
      </c>
      <c r="F47" s="327"/>
      <c r="G47" s="327"/>
      <c r="H47" s="290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</row>
    <row r="48" spans="1:26" ht="14.25" customHeight="1" x14ac:dyDescent="0.25">
      <c r="A48" s="272">
        <v>44</v>
      </c>
      <c r="B48" s="328" t="s">
        <v>268</v>
      </c>
      <c r="C48" s="329" t="s">
        <v>3355</v>
      </c>
      <c r="D48" s="329" t="s">
        <v>267</v>
      </c>
      <c r="E48" s="330" t="s">
        <v>270</v>
      </c>
      <c r="F48" s="331"/>
      <c r="G48" s="332"/>
      <c r="H48" s="290"/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</row>
    <row r="49" spans="1:26" ht="14.25" customHeight="1" x14ac:dyDescent="0.25">
      <c r="A49" s="272">
        <v>45</v>
      </c>
      <c r="B49" s="312" t="s">
        <v>286</v>
      </c>
      <c r="C49" s="313" t="s">
        <v>3355</v>
      </c>
      <c r="D49" s="313" t="s">
        <v>3383</v>
      </c>
      <c r="E49" s="333" t="s">
        <v>92</v>
      </c>
      <c r="F49" s="310"/>
      <c r="G49" s="311"/>
      <c r="H49" s="290"/>
      <c r="I49" s="265"/>
      <c r="J49" s="265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</row>
    <row r="50" spans="1:26" ht="14.25" customHeight="1" x14ac:dyDescent="0.25">
      <c r="A50" s="272">
        <v>46</v>
      </c>
      <c r="B50" s="312" t="s">
        <v>293</v>
      </c>
      <c r="C50" s="313" t="s">
        <v>3355</v>
      </c>
      <c r="D50" s="313" t="s">
        <v>292</v>
      </c>
      <c r="E50" s="333" t="s">
        <v>92</v>
      </c>
      <c r="F50" s="310"/>
      <c r="G50" s="311"/>
      <c r="H50" s="290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</row>
    <row r="51" spans="1:26" ht="14.25" customHeight="1" x14ac:dyDescent="0.25">
      <c r="A51" s="272">
        <v>47</v>
      </c>
      <c r="B51" s="307" t="s">
        <v>3384</v>
      </c>
      <c r="C51" s="308" t="s">
        <v>3355</v>
      </c>
      <c r="D51" s="308" t="s">
        <v>3385</v>
      </c>
      <c r="E51" s="309" t="s">
        <v>3386</v>
      </c>
      <c r="F51" s="310" t="s">
        <v>3034</v>
      </c>
      <c r="G51" s="311">
        <v>5</v>
      </c>
      <c r="H51" s="290"/>
      <c r="I51" s="265"/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</row>
    <row r="52" spans="1:26" ht="14.25" customHeight="1" x14ac:dyDescent="0.25">
      <c r="A52" s="272">
        <v>48</v>
      </c>
      <c r="B52" s="293" t="s">
        <v>2890</v>
      </c>
      <c r="C52" s="294" t="s">
        <v>3355</v>
      </c>
      <c r="D52" s="294" t="s">
        <v>2891</v>
      </c>
      <c r="E52" s="295" t="s">
        <v>3074</v>
      </c>
      <c r="F52" s="296" t="s">
        <v>3022</v>
      </c>
      <c r="G52" s="297">
        <v>7</v>
      </c>
      <c r="H52" s="290"/>
      <c r="I52" s="265"/>
      <c r="J52" s="265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</row>
    <row r="53" spans="1:26" ht="14.25" customHeight="1" x14ac:dyDescent="0.25">
      <c r="A53" s="272">
        <v>49</v>
      </c>
      <c r="B53" s="307" t="s">
        <v>300</v>
      </c>
      <c r="C53" s="308" t="s">
        <v>3355</v>
      </c>
      <c r="D53" s="308" t="s">
        <v>299</v>
      </c>
      <c r="E53" s="309" t="s">
        <v>302</v>
      </c>
      <c r="F53" s="310" t="s">
        <v>3020</v>
      </c>
      <c r="G53" s="289">
        <v>40</v>
      </c>
      <c r="H53" s="290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</row>
    <row r="54" spans="1:26" ht="14.25" customHeight="1" x14ac:dyDescent="0.25">
      <c r="A54" s="272">
        <v>50</v>
      </c>
      <c r="B54" s="312" t="s">
        <v>2895</v>
      </c>
      <c r="C54" s="313" t="s">
        <v>3355</v>
      </c>
      <c r="D54" s="313" t="s">
        <v>2896</v>
      </c>
      <c r="E54" s="333" t="s">
        <v>3080</v>
      </c>
      <c r="F54" s="288"/>
      <c r="G54" s="289"/>
      <c r="H54" s="290"/>
      <c r="I54" s="265"/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</row>
    <row r="55" spans="1:26" ht="14.25" customHeight="1" x14ac:dyDescent="0.25">
      <c r="A55" s="272">
        <v>51</v>
      </c>
      <c r="B55" s="318" t="s">
        <v>1872</v>
      </c>
      <c r="C55" s="284" t="s">
        <v>3355</v>
      </c>
      <c r="D55" s="284" t="s">
        <v>1873</v>
      </c>
      <c r="E55" s="319" t="s">
        <v>3085</v>
      </c>
      <c r="F55" s="315" t="s">
        <v>3006</v>
      </c>
      <c r="G55" s="316">
        <v>9</v>
      </c>
      <c r="H55" s="290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</row>
    <row r="56" spans="1:26" ht="14.25" customHeight="1" x14ac:dyDescent="0.25">
      <c r="A56" s="272">
        <v>52</v>
      </c>
      <c r="B56" s="293" t="s">
        <v>308</v>
      </c>
      <c r="C56" s="294" t="s">
        <v>3355</v>
      </c>
      <c r="D56" s="294" t="s">
        <v>307</v>
      </c>
      <c r="E56" s="295" t="s">
        <v>310</v>
      </c>
      <c r="F56" s="296" t="s">
        <v>3022</v>
      </c>
      <c r="G56" s="297">
        <v>8</v>
      </c>
      <c r="H56" s="290"/>
      <c r="I56" s="265"/>
      <c r="J56" s="265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</row>
    <row r="57" spans="1:26" ht="14.25" customHeight="1" x14ac:dyDescent="0.25">
      <c r="A57" s="272">
        <v>53</v>
      </c>
      <c r="B57" s="291" t="s">
        <v>312</v>
      </c>
      <c r="C57" s="286" t="s">
        <v>3357</v>
      </c>
      <c r="D57" s="286" t="s">
        <v>311</v>
      </c>
      <c r="E57" s="292" t="s">
        <v>314</v>
      </c>
      <c r="F57" s="288"/>
      <c r="G57" s="289"/>
      <c r="H57" s="290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</row>
    <row r="58" spans="1:26" ht="14.25" customHeight="1" x14ac:dyDescent="0.25">
      <c r="A58" s="272">
        <v>54</v>
      </c>
      <c r="B58" s="291" t="s">
        <v>316</v>
      </c>
      <c r="C58" s="286" t="s">
        <v>3357</v>
      </c>
      <c r="D58" s="286" t="s">
        <v>315</v>
      </c>
      <c r="E58" s="292" t="s">
        <v>318</v>
      </c>
      <c r="F58" s="288"/>
      <c r="G58" s="289"/>
      <c r="H58" s="290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</row>
    <row r="59" spans="1:26" ht="14.25" customHeight="1" x14ac:dyDescent="0.25">
      <c r="A59" s="272">
        <v>55</v>
      </c>
      <c r="B59" s="307" t="s">
        <v>320</v>
      </c>
      <c r="C59" s="308" t="s">
        <v>3355</v>
      </c>
      <c r="D59" s="308" t="s">
        <v>319</v>
      </c>
      <c r="E59" s="309" t="s">
        <v>322</v>
      </c>
      <c r="F59" s="310" t="s">
        <v>3034</v>
      </c>
      <c r="G59" s="311">
        <v>6</v>
      </c>
      <c r="H59" s="290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</row>
    <row r="60" spans="1:26" ht="14.25" customHeight="1" x14ac:dyDescent="0.25">
      <c r="A60" s="272">
        <v>56</v>
      </c>
      <c r="B60" s="307" t="s">
        <v>332</v>
      </c>
      <c r="C60" s="308" t="s">
        <v>3355</v>
      </c>
      <c r="D60" s="308" t="s">
        <v>331</v>
      </c>
      <c r="E60" s="309" t="s">
        <v>334</v>
      </c>
      <c r="F60" s="310" t="s">
        <v>3034</v>
      </c>
      <c r="G60" s="311">
        <v>7</v>
      </c>
      <c r="H60" s="290"/>
      <c r="I60" s="265"/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</row>
    <row r="61" spans="1:26" ht="14.25" customHeight="1" x14ac:dyDescent="0.25">
      <c r="A61" s="272">
        <v>57</v>
      </c>
      <c r="B61" s="318" t="s">
        <v>336</v>
      </c>
      <c r="C61" s="284" t="s">
        <v>3355</v>
      </c>
      <c r="D61" s="284" t="s">
        <v>335</v>
      </c>
      <c r="E61" s="319" t="s">
        <v>338</v>
      </c>
      <c r="F61" s="315"/>
      <c r="G61" s="316"/>
      <c r="H61" s="290"/>
      <c r="I61" s="265"/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</row>
    <row r="62" spans="1:26" ht="14.25" customHeight="1" x14ac:dyDescent="0.25">
      <c r="A62" s="272"/>
      <c r="B62" s="318" t="s">
        <v>324</v>
      </c>
      <c r="C62" s="284" t="s">
        <v>3357</v>
      </c>
      <c r="D62" s="284" t="s">
        <v>323</v>
      </c>
      <c r="E62" s="319" t="s">
        <v>326</v>
      </c>
      <c r="F62" s="315"/>
      <c r="G62" s="316"/>
      <c r="H62" s="290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</row>
    <row r="63" spans="1:26" ht="14.25" customHeight="1" x14ac:dyDescent="0.25">
      <c r="A63" s="272"/>
      <c r="B63" s="318" t="s">
        <v>3075</v>
      </c>
      <c r="C63" s="284" t="s">
        <v>3355</v>
      </c>
      <c r="D63" s="284" t="s">
        <v>303</v>
      </c>
      <c r="E63" s="319" t="s">
        <v>306</v>
      </c>
      <c r="F63" s="315"/>
      <c r="G63" s="316"/>
      <c r="H63" s="290"/>
      <c r="I63" s="265"/>
      <c r="J63" s="265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</row>
    <row r="64" spans="1:26" ht="14.25" customHeight="1" x14ac:dyDescent="0.25">
      <c r="A64" s="272">
        <v>58</v>
      </c>
      <c r="B64" s="307" t="s">
        <v>340</v>
      </c>
      <c r="C64" s="308" t="s">
        <v>3357</v>
      </c>
      <c r="D64" s="308" t="s">
        <v>331</v>
      </c>
      <c r="E64" s="309" t="s">
        <v>334</v>
      </c>
      <c r="F64" s="310"/>
      <c r="G64" s="311"/>
      <c r="H64" s="290"/>
      <c r="I64" s="265"/>
      <c r="J64" s="265"/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</row>
    <row r="65" spans="1:26" ht="14.25" customHeight="1" x14ac:dyDescent="0.25">
      <c r="A65" s="272">
        <v>59</v>
      </c>
      <c r="B65" s="291" t="s">
        <v>3387</v>
      </c>
      <c r="C65" s="286" t="s">
        <v>3355</v>
      </c>
      <c r="D65" s="286" t="s">
        <v>347</v>
      </c>
      <c r="E65" s="292" t="s">
        <v>350</v>
      </c>
      <c r="F65" s="288" t="s">
        <v>3020</v>
      </c>
      <c r="G65" s="289">
        <v>6</v>
      </c>
      <c r="H65" s="290"/>
      <c r="I65" s="265"/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</row>
    <row r="66" spans="1:26" ht="14.25" customHeight="1" x14ac:dyDescent="0.25">
      <c r="A66" s="272">
        <v>60</v>
      </c>
      <c r="B66" s="291" t="s">
        <v>3388</v>
      </c>
      <c r="C66" s="286" t="s">
        <v>3355</v>
      </c>
      <c r="D66" s="286" t="s">
        <v>343</v>
      </c>
      <c r="E66" s="292" t="s">
        <v>346</v>
      </c>
      <c r="F66" s="288" t="s">
        <v>3020</v>
      </c>
      <c r="G66" s="289">
        <v>7</v>
      </c>
      <c r="H66" s="290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</row>
    <row r="67" spans="1:26" ht="14.25" customHeight="1" x14ac:dyDescent="0.25">
      <c r="A67" s="272">
        <v>61</v>
      </c>
      <c r="B67" s="291" t="s">
        <v>352</v>
      </c>
      <c r="C67" s="286" t="s">
        <v>3357</v>
      </c>
      <c r="D67" s="286" t="s">
        <v>3389</v>
      </c>
      <c r="E67" s="292" t="s">
        <v>92</v>
      </c>
      <c r="F67" s="288"/>
      <c r="G67" s="289"/>
      <c r="H67" s="290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</row>
    <row r="68" spans="1:26" ht="14.25" customHeight="1" x14ac:dyDescent="0.25">
      <c r="A68" s="272">
        <v>62</v>
      </c>
      <c r="B68" s="293" t="s">
        <v>355</v>
      </c>
      <c r="C68" s="294" t="s">
        <v>3355</v>
      </c>
      <c r="D68" s="294" t="s">
        <v>354</v>
      </c>
      <c r="E68" s="295" t="s">
        <v>127</v>
      </c>
      <c r="F68" s="296" t="s">
        <v>3022</v>
      </c>
      <c r="G68" s="297">
        <v>9</v>
      </c>
      <c r="H68" s="290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</row>
    <row r="69" spans="1:26" ht="14.25" customHeight="1" x14ac:dyDescent="0.25">
      <c r="A69" s="272">
        <v>63</v>
      </c>
      <c r="B69" s="293" t="s">
        <v>358</v>
      </c>
      <c r="C69" s="294" t="s">
        <v>3355</v>
      </c>
      <c r="D69" s="294" t="s">
        <v>357</v>
      </c>
      <c r="E69" s="295" t="s">
        <v>127</v>
      </c>
      <c r="F69" s="296" t="s">
        <v>3022</v>
      </c>
      <c r="G69" s="297">
        <v>10</v>
      </c>
      <c r="H69" s="290"/>
      <c r="I69" s="265"/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</row>
    <row r="70" spans="1:26" ht="14.25" customHeight="1" x14ac:dyDescent="0.25">
      <c r="A70" s="272">
        <v>64</v>
      </c>
      <c r="B70" s="293" t="s">
        <v>361</v>
      </c>
      <c r="C70" s="294" t="s">
        <v>3355</v>
      </c>
      <c r="D70" s="294" t="s">
        <v>360</v>
      </c>
      <c r="E70" s="295" t="s">
        <v>127</v>
      </c>
      <c r="F70" s="296" t="s">
        <v>3022</v>
      </c>
      <c r="G70" s="297">
        <v>11</v>
      </c>
      <c r="H70" s="290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</row>
    <row r="71" spans="1:26" ht="14.25" customHeight="1" x14ac:dyDescent="0.25">
      <c r="A71" s="272">
        <v>65</v>
      </c>
      <c r="B71" s="312" t="s">
        <v>2905</v>
      </c>
      <c r="C71" s="313" t="s">
        <v>3355</v>
      </c>
      <c r="D71" s="313" t="s">
        <v>2906</v>
      </c>
      <c r="E71" s="333" t="s">
        <v>3091</v>
      </c>
      <c r="F71" s="315"/>
      <c r="G71" s="316"/>
      <c r="H71" s="290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</row>
    <row r="72" spans="1:26" ht="14.25" customHeight="1" x14ac:dyDescent="0.25">
      <c r="A72" s="272">
        <v>66</v>
      </c>
      <c r="B72" s="307" t="s">
        <v>368</v>
      </c>
      <c r="C72" s="308" t="s">
        <v>3355</v>
      </c>
      <c r="D72" s="308" t="s">
        <v>367</v>
      </c>
      <c r="E72" s="309" t="s">
        <v>3390</v>
      </c>
      <c r="F72" s="310"/>
      <c r="G72" s="311"/>
      <c r="H72" s="290"/>
      <c r="I72" s="265"/>
      <c r="J72" s="265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</row>
    <row r="73" spans="1:26" ht="14.25" customHeight="1" x14ac:dyDescent="0.25">
      <c r="A73" s="272">
        <v>67</v>
      </c>
      <c r="B73" s="334" t="s">
        <v>3391</v>
      </c>
      <c r="C73" s="335"/>
      <c r="D73" s="335" t="s">
        <v>375</v>
      </c>
      <c r="E73" s="336" t="s">
        <v>127</v>
      </c>
      <c r="F73" s="337" t="s">
        <v>3092</v>
      </c>
      <c r="G73" s="290"/>
      <c r="H73" s="290"/>
      <c r="I73" s="265"/>
      <c r="J73" s="265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</row>
    <row r="74" spans="1:26" ht="14.25" customHeight="1" x14ac:dyDescent="0.25">
      <c r="A74" s="272">
        <v>68</v>
      </c>
      <c r="B74" s="291" t="s">
        <v>3392</v>
      </c>
      <c r="C74" s="286" t="s">
        <v>3355</v>
      </c>
      <c r="D74" s="286" t="s">
        <v>3393</v>
      </c>
      <c r="E74" s="292" t="s">
        <v>3394</v>
      </c>
      <c r="F74" s="288" t="s">
        <v>3020</v>
      </c>
      <c r="G74" s="289">
        <v>8</v>
      </c>
      <c r="H74" s="290"/>
      <c r="I74" s="265"/>
      <c r="J74" s="265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</row>
    <row r="75" spans="1:26" ht="14.25" customHeight="1" x14ac:dyDescent="0.25">
      <c r="A75" s="272">
        <v>69</v>
      </c>
      <c r="B75" s="291" t="s">
        <v>3395</v>
      </c>
      <c r="C75" s="286" t="s">
        <v>3355</v>
      </c>
      <c r="D75" s="286" t="s">
        <v>3396</v>
      </c>
      <c r="E75" s="292" t="s">
        <v>3397</v>
      </c>
      <c r="F75" s="288" t="s">
        <v>3020</v>
      </c>
      <c r="G75" s="289">
        <v>9</v>
      </c>
      <c r="H75" s="290"/>
      <c r="I75" s="265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</row>
    <row r="76" spans="1:26" ht="14.25" customHeight="1" x14ac:dyDescent="0.25">
      <c r="A76" s="272">
        <v>70</v>
      </c>
      <c r="B76" s="293" t="s">
        <v>379</v>
      </c>
      <c r="C76" s="294" t="s">
        <v>3355</v>
      </c>
      <c r="D76" s="294" t="s">
        <v>378</v>
      </c>
      <c r="E76" s="295" t="s">
        <v>92</v>
      </c>
      <c r="F76" s="296" t="s">
        <v>3022</v>
      </c>
      <c r="G76" s="297">
        <v>12</v>
      </c>
      <c r="H76" s="290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</row>
    <row r="77" spans="1:26" ht="14.25" customHeight="1" x14ac:dyDescent="0.25">
      <c r="A77" s="272">
        <v>71</v>
      </c>
      <c r="B77" s="293" t="s">
        <v>382</v>
      </c>
      <c r="C77" s="294" t="s">
        <v>3355</v>
      </c>
      <c r="D77" s="294" t="s">
        <v>381</v>
      </c>
      <c r="E77" s="295" t="s">
        <v>92</v>
      </c>
      <c r="F77" s="296" t="s">
        <v>3022</v>
      </c>
      <c r="G77" s="297">
        <v>13</v>
      </c>
      <c r="H77" s="290"/>
      <c r="I77" s="265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</row>
    <row r="78" spans="1:26" ht="14.25" customHeight="1" x14ac:dyDescent="0.25">
      <c r="A78" s="272">
        <v>72</v>
      </c>
      <c r="B78" s="291" t="s">
        <v>384</v>
      </c>
      <c r="C78" s="286" t="s">
        <v>3355</v>
      </c>
      <c r="D78" s="286" t="s">
        <v>383</v>
      </c>
      <c r="E78" s="292" t="s">
        <v>386</v>
      </c>
      <c r="F78" s="288" t="s">
        <v>3020</v>
      </c>
      <c r="G78" s="289">
        <v>10</v>
      </c>
      <c r="H78" s="290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</row>
    <row r="79" spans="1:26" ht="14.25" customHeight="1" x14ac:dyDescent="0.25">
      <c r="A79" s="272">
        <v>73</v>
      </c>
      <c r="B79" s="307" t="s">
        <v>388</v>
      </c>
      <c r="C79" s="308" t="s">
        <v>3355</v>
      </c>
      <c r="D79" s="308" t="s">
        <v>387</v>
      </c>
      <c r="E79" s="309" t="s">
        <v>390</v>
      </c>
      <c r="F79" s="310" t="s">
        <v>3034</v>
      </c>
      <c r="G79" s="311">
        <v>8</v>
      </c>
      <c r="H79" s="290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</row>
    <row r="80" spans="1:26" ht="14.25" customHeight="1" x14ac:dyDescent="0.25">
      <c r="A80" s="272">
        <v>74</v>
      </c>
      <c r="B80" s="303" t="s">
        <v>392</v>
      </c>
      <c r="C80" s="76" t="s">
        <v>3355</v>
      </c>
      <c r="D80" s="76" t="s">
        <v>391</v>
      </c>
      <c r="E80" s="304" t="s">
        <v>394</v>
      </c>
      <c r="F80" s="305" t="s">
        <v>3025</v>
      </c>
      <c r="G80" s="306">
        <v>10</v>
      </c>
      <c r="H80" s="290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</row>
    <row r="81" spans="1:26" ht="14.25" customHeight="1" x14ac:dyDescent="0.25">
      <c r="A81" s="272">
        <v>75</v>
      </c>
      <c r="B81" s="303" t="s">
        <v>396</v>
      </c>
      <c r="C81" s="76" t="s">
        <v>3355</v>
      </c>
      <c r="D81" s="76" t="s">
        <v>395</v>
      </c>
      <c r="E81" s="304" t="s">
        <v>398</v>
      </c>
      <c r="F81" s="305" t="s">
        <v>3025</v>
      </c>
      <c r="G81" s="306">
        <v>11</v>
      </c>
      <c r="H81" s="290"/>
      <c r="I81" s="265"/>
      <c r="J81" s="265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</row>
    <row r="82" spans="1:26" ht="14.25" customHeight="1" x14ac:dyDescent="0.25">
      <c r="A82" s="272">
        <v>76</v>
      </c>
      <c r="B82" s="318" t="s">
        <v>404</v>
      </c>
      <c r="C82" s="284" t="s">
        <v>3355</v>
      </c>
      <c r="D82" s="284" t="s">
        <v>403</v>
      </c>
      <c r="E82" s="319" t="s">
        <v>406</v>
      </c>
      <c r="F82" s="315" t="s">
        <v>3006</v>
      </c>
      <c r="G82" s="316">
        <v>10</v>
      </c>
      <c r="H82" s="290"/>
      <c r="I82" s="265"/>
      <c r="J82" s="265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</row>
    <row r="83" spans="1:26" ht="14.25" customHeight="1" x14ac:dyDescent="0.25">
      <c r="A83" s="272">
        <v>77</v>
      </c>
      <c r="B83" s="307" t="s">
        <v>423</v>
      </c>
      <c r="C83" s="308" t="s">
        <v>3355</v>
      </c>
      <c r="D83" s="308" t="s">
        <v>422</v>
      </c>
      <c r="E83" s="309" t="s">
        <v>425</v>
      </c>
      <c r="F83" s="310" t="s">
        <v>3034</v>
      </c>
      <c r="G83" s="311">
        <v>9</v>
      </c>
      <c r="H83" s="290"/>
      <c r="I83" s="265"/>
      <c r="J83" s="265"/>
      <c r="K83" s="265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</row>
    <row r="84" spans="1:26" ht="14.25" customHeight="1" x14ac:dyDescent="0.25">
      <c r="A84" s="272">
        <v>78</v>
      </c>
      <c r="B84" s="307" t="s">
        <v>427</v>
      </c>
      <c r="C84" s="308" t="s">
        <v>3355</v>
      </c>
      <c r="D84" s="308" t="s">
        <v>426</v>
      </c>
      <c r="E84" s="309" t="s">
        <v>3096</v>
      </c>
      <c r="F84" s="310" t="s">
        <v>3034</v>
      </c>
      <c r="G84" s="311">
        <v>10</v>
      </c>
      <c r="H84" s="290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</row>
    <row r="85" spans="1:26" ht="14.25" customHeight="1" x14ac:dyDescent="0.25">
      <c r="A85" s="272">
        <v>79</v>
      </c>
      <c r="B85" s="303" t="s">
        <v>431</v>
      </c>
      <c r="C85" s="76" t="s">
        <v>3355</v>
      </c>
      <c r="D85" s="76" t="s">
        <v>430</v>
      </c>
      <c r="E85" s="304" t="s">
        <v>433</v>
      </c>
      <c r="F85" s="305" t="s">
        <v>3025</v>
      </c>
      <c r="G85" s="306">
        <v>12</v>
      </c>
      <c r="H85" s="290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</row>
    <row r="86" spans="1:26" ht="14.25" customHeight="1" x14ac:dyDescent="0.25">
      <c r="A86" s="272">
        <v>80</v>
      </c>
      <c r="B86" s="291" t="s">
        <v>3398</v>
      </c>
      <c r="C86" s="286" t="s">
        <v>3355</v>
      </c>
      <c r="D86" s="286" t="s">
        <v>3399</v>
      </c>
      <c r="E86" s="292" t="s">
        <v>3400</v>
      </c>
      <c r="F86" s="288" t="s">
        <v>3020</v>
      </c>
      <c r="G86" s="289">
        <v>11</v>
      </c>
      <c r="H86" s="290"/>
      <c r="I86" s="265"/>
      <c r="J86" s="265"/>
      <c r="K86" s="265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</row>
    <row r="87" spans="1:26" ht="14.25" customHeight="1" x14ac:dyDescent="0.25">
      <c r="A87" s="272">
        <v>81</v>
      </c>
      <c r="B87" s="303" t="s">
        <v>450</v>
      </c>
      <c r="C87" s="76" t="s">
        <v>3355</v>
      </c>
      <c r="D87" s="76" t="s">
        <v>449</v>
      </c>
      <c r="E87" s="304" t="s">
        <v>452</v>
      </c>
      <c r="F87" s="305"/>
      <c r="G87" s="306"/>
      <c r="H87" s="290"/>
      <c r="I87" s="265"/>
      <c r="J87" s="265"/>
      <c r="K87" s="265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</row>
    <row r="88" spans="1:26" ht="14.25" customHeight="1" x14ac:dyDescent="0.25">
      <c r="A88" s="272">
        <v>82</v>
      </c>
      <c r="B88" s="293" t="s">
        <v>3401</v>
      </c>
      <c r="C88" s="294" t="s">
        <v>3355</v>
      </c>
      <c r="D88" s="294" t="s">
        <v>844</v>
      </c>
      <c r="E88" s="295" t="s">
        <v>847</v>
      </c>
      <c r="F88" s="296" t="s">
        <v>3022</v>
      </c>
      <c r="G88" s="297">
        <v>14</v>
      </c>
      <c r="H88" s="290"/>
      <c r="I88" s="265"/>
      <c r="J88" s="265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</row>
    <row r="89" spans="1:26" ht="14.25" customHeight="1" x14ac:dyDescent="0.25">
      <c r="A89" s="272">
        <v>83</v>
      </c>
      <c r="B89" s="303" t="s">
        <v>1613</v>
      </c>
      <c r="C89" s="76" t="s">
        <v>3355</v>
      </c>
      <c r="D89" s="76" t="s">
        <v>453</v>
      </c>
      <c r="E89" s="304" t="s">
        <v>455</v>
      </c>
      <c r="F89" s="305" t="s">
        <v>3025</v>
      </c>
      <c r="G89" s="306">
        <v>13</v>
      </c>
      <c r="H89" s="290"/>
      <c r="I89" s="265"/>
      <c r="J89" s="265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</row>
    <row r="90" spans="1:26" ht="14.25" customHeight="1" x14ac:dyDescent="0.25">
      <c r="A90" s="272">
        <v>84</v>
      </c>
      <c r="B90" s="318" t="s">
        <v>458</v>
      </c>
      <c r="C90" s="284" t="s">
        <v>3355</v>
      </c>
      <c r="D90" s="284" t="s">
        <v>457</v>
      </c>
      <c r="E90" s="319" t="s">
        <v>460</v>
      </c>
      <c r="F90" s="315" t="s">
        <v>3006</v>
      </c>
      <c r="G90" s="316">
        <v>12</v>
      </c>
      <c r="H90" s="290"/>
      <c r="I90" s="265"/>
      <c r="J90" s="265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</row>
    <row r="91" spans="1:26" ht="14.25" customHeight="1" x14ac:dyDescent="0.25">
      <c r="A91" s="272">
        <v>85</v>
      </c>
      <c r="B91" s="307" t="s">
        <v>2021</v>
      </c>
      <c r="C91" s="308" t="s">
        <v>3355</v>
      </c>
      <c r="D91" s="308" t="s">
        <v>461</v>
      </c>
      <c r="E91" s="309" t="s">
        <v>464</v>
      </c>
      <c r="F91" s="310" t="s">
        <v>3034</v>
      </c>
      <c r="G91" s="311">
        <v>11</v>
      </c>
      <c r="H91" s="290"/>
      <c r="I91" s="265"/>
      <c r="J91" s="265"/>
      <c r="K91" s="265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</row>
    <row r="92" spans="1:26" ht="14.25" customHeight="1" x14ac:dyDescent="0.25">
      <c r="A92" s="272">
        <v>86</v>
      </c>
      <c r="B92" s="293" t="s">
        <v>2026</v>
      </c>
      <c r="C92" s="294" t="s">
        <v>3355</v>
      </c>
      <c r="D92" s="294" t="s">
        <v>2027</v>
      </c>
      <c r="E92" s="295" t="s">
        <v>3106</v>
      </c>
      <c r="F92" s="296" t="s">
        <v>3022</v>
      </c>
      <c r="G92" s="297">
        <v>15</v>
      </c>
      <c r="H92" s="290"/>
      <c r="I92" s="265"/>
      <c r="J92" s="265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</row>
    <row r="93" spans="1:26" ht="14.25" customHeight="1" x14ac:dyDescent="0.25">
      <c r="A93" s="272">
        <v>87</v>
      </c>
      <c r="B93" s="303" t="s">
        <v>466</v>
      </c>
      <c r="C93" s="76" t="s">
        <v>3355</v>
      </c>
      <c r="D93" s="76" t="s">
        <v>465</v>
      </c>
      <c r="E93" s="304" t="s">
        <v>468</v>
      </c>
      <c r="F93" s="305" t="s">
        <v>3025</v>
      </c>
      <c r="G93" s="306">
        <v>14</v>
      </c>
      <c r="H93" s="290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</row>
    <row r="94" spans="1:26" ht="14.25" customHeight="1" x14ac:dyDescent="0.25">
      <c r="A94" s="272">
        <v>88</v>
      </c>
      <c r="B94" s="293" t="s">
        <v>474</v>
      </c>
      <c r="C94" s="294" t="s">
        <v>3355</v>
      </c>
      <c r="D94" s="294" t="s">
        <v>473</v>
      </c>
      <c r="E94" s="295" t="s">
        <v>476</v>
      </c>
      <c r="F94" s="296" t="s">
        <v>3022</v>
      </c>
      <c r="G94" s="297">
        <v>16</v>
      </c>
      <c r="H94" s="290"/>
      <c r="I94" s="265"/>
      <c r="J94" s="265"/>
      <c r="K94" s="265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</row>
    <row r="95" spans="1:26" ht="14.25" customHeight="1" x14ac:dyDescent="0.25">
      <c r="A95" s="272">
        <v>89</v>
      </c>
      <c r="B95" s="318" t="s">
        <v>3402</v>
      </c>
      <c r="C95" s="284" t="s">
        <v>3355</v>
      </c>
      <c r="D95" s="284" t="s">
        <v>477</v>
      </c>
      <c r="E95" s="319" t="s">
        <v>480</v>
      </c>
      <c r="F95" s="315" t="s">
        <v>3006</v>
      </c>
      <c r="G95" s="316">
        <v>1</v>
      </c>
      <c r="H95" s="290"/>
      <c r="I95" s="265"/>
      <c r="J95" s="265"/>
      <c r="K95" s="265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  <c r="Z95" s="265"/>
    </row>
    <row r="96" spans="1:26" ht="14.25" customHeight="1" x14ac:dyDescent="0.25">
      <c r="A96" s="272">
        <v>90</v>
      </c>
      <c r="B96" s="318" t="s">
        <v>3403</v>
      </c>
      <c r="C96" s="284" t="s">
        <v>3355</v>
      </c>
      <c r="D96" s="338" t="s">
        <v>3404</v>
      </c>
      <c r="E96" s="319" t="s">
        <v>3405</v>
      </c>
      <c r="F96" s="315" t="s">
        <v>3006</v>
      </c>
      <c r="G96" s="316">
        <v>11</v>
      </c>
      <c r="H96" s="290"/>
      <c r="I96" s="265"/>
      <c r="J96" s="265"/>
      <c r="K96" s="265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  <c r="Z96" s="265"/>
    </row>
    <row r="97" spans="1:26" ht="14.25" customHeight="1" x14ac:dyDescent="0.25">
      <c r="A97" s="272">
        <v>91</v>
      </c>
      <c r="B97" s="291" t="s">
        <v>482</v>
      </c>
      <c r="C97" s="286" t="s">
        <v>3355</v>
      </c>
      <c r="D97" s="286" t="s">
        <v>481</v>
      </c>
      <c r="E97" s="292" t="s">
        <v>484</v>
      </c>
      <c r="F97" s="288" t="s">
        <v>3020</v>
      </c>
      <c r="G97" s="289">
        <v>12</v>
      </c>
      <c r="H97" s="290"/>
      <c r="I97" s="265"/>
      <c r="J97" s="265"/>
      <c r="K97" s="265"/>
      <c r="L97" s="265"/>
      <c r="M97" s="265"/>
      <c r="N97" s="265"/>
      <c r="O97" s="265"/>
      <c r="P97" s="265"/>
      <c r="Q97" s="265"/>
      <c r="R97" s="265"/>
      <c r="S97" s="265"/>
      <c r="T97" s="265"/>
      <c r="U97" s="265"/>
      <c r="V97" s="265"/>
      <c r="W97" s="265"/>
      <c r="X97" s="265"/>
      <c r="Y97" s="265"/>
      <c r="Z97" s="265"/>
    </row>
    <row r="98" spans="1:26" ht="14.25" customHeight="1" x14ac:dyDescent="0.25">
      <c r="A98" s="272">
        <v>92</v>
      </c>
      <c r="B98" s="293" t="s">
        <v>486</v>
      </c>
      <c r="C98" s="294" t="s">
        <v>3355</v>
      </c>
      <c r="D98" s="294" t="s">
        <v>485</v>
      </c>
      <c r="E98" s="295" t="s">
        <v>488</v>
      </c>
      <c r="F98" s="296" t="s">
        <v>3022</v>
      </c>
      <c r="G98" s="297">
        <v>17</v>
      </c>
      <c r="H98" s="290"/>
      <c r="I98" s="265"/>
      <c r="J98" s="265"/>
      <c r="K98" s="265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  <c r="Z98" s="265"/>
    </row>
    <row r="99" spans="1:26" ht="14.25" customHeight="1" x14ac:dyDescent="0.25">
      <c r="A99" s="272"/>
      <c r="B99" s="293" t="s">
        <v>535</v>
      </c>
      <c r="C99" s="294" t="s">
        <v>3355</v>
      </c>
      <c r="D99" s="294" t="s">
        <v>534</v>
      </c>
      <c r="E99" s="295" t="s">
        <v>537</v>
      </c>
      <c r="F99" s="296"/>
      <c r="G99" s="297"/>
      <c r="H99" s="290"/>
      <c r="I99" s="265"/>
      <c r="J99" s="265"/>
      <c r="K99" s="265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  <c r="W99" s="265"/>
      <c r="X99" s="265"/>
      <c r="Y99" s="265"/>
      <c r="Z99" s="265"/>
    </row>
    <row r="100" spans="1:26" ht="14.25" customHeight="1" x14ac:dyDescent="0.25">
      <c r="A100" s="272">
        <v>93</v>
      </c>
      <c r="B100" s="318" t="s">
        <v>490</v>
      </c>
      <c r="C100" s="284" t="s">
        <v>3355</v>
      </c>
      <c r="D100" s="338" t="s">
        <v>489</v>
      </c>
      <c r="E100" s="319" t="s">
        <v>492</v>
      </c>
      <c r="F100" s="315" t="s">
        <v>3006</v>
      </c>
      <c r="G100" s="316">
        <v>13</v>
      </c>
      <c r="H100" s="290"/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</row>
    <row r="101" spans="1:26" ht="14.25" customHeight="1" x14ac:dyDescent="0.25">
      <c r="A101" s="272">
        <v>94</v>
      </c>
      <c r="B101" s="318" t="s">
        <v>506</v>
      </c>
      <c r="C101" s="284" t="s">
        <v>3355</v>
      </c>
      <c r="D101" s="284" t="s">
        <v>3406</v>
      </c>
      <c r="E101" s="319" t="s">
        <v>507</v>
      </c>
      <c r="F101" s="315" t="s">
        <v>3006</v>
      </c>
      <c r="G101" s="316">
        <v>14</v>
      </c>
      <c r="H101" s="290"/>
      <c r="I101" s="265"/>
      <c r="J101" s="265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</row>
    <row r="102" spans="1:26" ht="14.25" customHeight="1" x14ac:dyDescent="0.25">
      <c r="A102" s="272">
        <v>95</v>
      </c>
      <c r="B102" s="318" t="s">
        <v>509</v>
      </c>
      <c r="C102" s="284" t="s">
        <v>3355</v>
      </c>
      <c r="D102" s="284" t="s">
        <v>508</v>
      </c>
      <c r="E102" s="319" t="s">
        <v>511</v>
      </c>
      <c r="F102" s="315" t="s">
        <v>3006</v>
      </c>
      <c r="G102" s="316">
        <v>15</v>
      </c>
      <c r="H102" s="290"/>
      <c r="I102" s="265"/>
      <c r="J102" s="265"/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</row>
    <row r="103" spans="1:26" ht="14.25" customHeight="1" x14ac:dyDescent="0.25">
      <c r="A103" s="272">
        <v>96</v>
      </c>
      <c r="B103" s="307" t="s">
        <v>517</v>
      </c>
      <c r="C103" s="308" t="s">
        <v>3355</v>
      </c>
      <c r="D103" s="308" t="s">
        <v>516</v>
      </c>
      <c r="E103" s="309" t="s">
        <v>3116</v>
      </c>
      <c r="F103" s="310" t="s">
        <v>3034</v>
      </c>
      <c r="G103" s="311">
        <v>12</v>
      </c>
      <c r="H103" s="290"/>
      <c r="I103" s="265"/>
      <c r="J103" s="265"/>
      <c r="K103" s="265"/>
      <c r="L103" s="265"/>
      <c r="M103" s="265"/>
      <c r="N103" s="265"/>
      <c r="O103" s="265"/>
      <c r="P103" s="265"/>
      <c r="Q103" s="265"/>
      <c r="R103" s="265"/>
      <c r="S103" s="265"/>
      <c r="T103" s="265"/>
      <c r="U103" s="265"/>
      <c r="V103" s="265"/>
      <c r="W103" s="265"/>
      <c r="X103" s="265"/>
      <c r="Y103" s="265"/>
      <c r="Z103" s="265"/>
    </row>
    <row r="104" spans="1:26" ht="14.25" customHeight="1" x14ac:dyDescent="0.25">
      <c r="A104" s="272">
        <v>97</v>
      </c>
      <c r="B104" s="303" t="s">
        <v>2061</v>
      </c>
      <c r="C104" s="76" t="s">
        <v>3355</v>
      </c>
      <c r="D104" s="76" t="s">
        <v>520</v>
      </c>
      <c r="E104" s="304" t="s">
        <v>127</v>
      </c>
      <c r="F104" s="305" t="s">
        <v>3025</v>
      </c>
      <c r="G104" s="306">
        <v>15</v>
      </c>
      <c r="H104" s="290"/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</row>
    <row r="105" spans="1:26" ht="14.25" customHeight="1" x14ac:dyDescent="0.25">
      <c r="A105" s="272">
        <v>98</v>
      </c>
      <c r="B105" s="303" t="s">
        <v>2064</v>
      </c>
      <c r="C105" s="76" t="s">
        <v>3355</v>
      </c>
      <c r="D105" s="76" t="s">
        <v>523</v>
      </c>
      <c r="E105" s="304" t="s">
        <v>127</v>
      </c>
      <c r="F105" s="305" t="s">
        <v>3025</v>
      </c>
      <c r="G105" s="306">
        <v>16</v>
      </c>
      <c r="H105" s="290"/>
      <c r="I105" s="265"/>
      <c r="J105" s="265"/>
      <c r="K105" s="265"/>
      <c r="L105" s="265"/>
      <c r="M105" s="265"/>
      <c r="N105" s="265"/>
      <c r="O105" s="265"/>
      <c r="P105" s="265"/>
      <c r="Q105" s="265"/>
      <c r="R105" s="265"/>
      <c r="S105" s="265"/>
      <c r="T105" s="265"/>
      <c r="U105" s="265"/>
      <c r="V105" s="265"/>
      <c r="W105" s="265"/>
      <c r="X105" s="265"/>
      <c r="Y105" s="265"/>
      <c r="Z105" s="265"/>
    </row>
    <row r="106" spans="1:26" ht="14.25" customHeight="1" x14ac:dyDescent="0.25">
      <c r="A106" s="272">
        <v>99</v>
      </c>
      <c r="B106" s="291" t="s">
        <v>3407</v>
      </c>
      <c r="C106" s="286" t="s">
        <v>3355</v>
      </c>
      <c r="D106" s="286" t="s">
        <v>3408</v>
      </c>
      <c r="E106" s="292" t="s">
        <v>3409</v>
      </c>
      <c r="F106" s="288" t="s">
        <v>3020</v>
      </c>
      <c r="G106" s="289">
        <v>13</v>
      </c>
      <c r="H106" s="290"/>
      <c r="I106" s="265"/>
      <c r="J106" s="265"/>
      <c r="K106" s="265"/>
      <c r="L106" s="265"/>
      <c r="M106" s="265"/>
      <c r="N106" s="265"/>
      <c r="O106" s="265"/>
      <c r="P106" s="265"/>
      <c r="Q106" s="265"/>
      <c r="R106" s="265"/>
      <c r="S106" s="265"/>
      <c r="T106" s="265"/>
      <c r="U106" s="265"/>
      <c r="V106" s="265"/>
      <c r="W106" s="265"/>
      <c r="X106" s="265"/>
      <c r="Y106" s="265"/>
      <c r="Z106" s="265"/>
    </row>
    <row r="107" spans="1:26" ht="14.25" customHeight="1" x14ac:dyDescent="0.25">
      <c r="A107" s="272">
        <v>100</v>
      </c>
      <c r="B107" s="307" t="s">
        <v>525</v>
      </c>
      <c r="C107" s="308" t="s">
        <v>3355</v>
      </c>
      <c r="D107" s="308" t="s">
        <v>528</v>
      </c>
      <c r="E107" s="309" t="s">
        <v>529</v>
      </c>
      <c r="F107" s="310" t="s">
        <v>3034</v>
      </c>
      <c r="G107" s="311">
        <v>13</v>
      </c>
      <c r="H107" s="290"/>
      <c r="I107" s="265"/>
      <c r="J107" s="265"/>
      <c r="K107" s="265"/>
      <c r="L107" s="265"/>
      <c r="M107" s="265"/>
      <c r="N107" s="265"/>
      <c r="O107" s="265"/>
      <c r="P107" s="265"/>
      <c r="Q107" s="265"/>
      <c r="R107" s="265"/>
      <c r="S107" s="265"/>
      <c r="T107" s="265"/>
      <c r="U107" s="265"/>
      <c r="V107" s="265"/>
      <c r="W107" s="265"/>
      <c r="X107" s="265"/>
      <c r="Y107" s="265"/>
      <c r="Z107" s="265"/>
    </row>
    <row r="108" spans="1:26" ht="14.25" customHeight="1" x14ac:dyDescent="0.25">
      <c r="A108" s="272">
        <v>101</v>
      </c>
      <c r="B108" s="307" t="s">
        <v>525</v>
      </c>
      <c r="C108" s="308" t="s">
        <v>3355</v>
      </c>
      <c r="D108" s="339" t="s">
        <v>524</v>
      </c>
      <c r="E108" s="309" t="s">
        <v>527</v>
      </c>
      <c r="F108" s="310" t="s">
        <v>3034</v>
      </c>
      <c r="G108" s="311">
        <v>14</v>
      </c>
      <c r="H108" s="290"/>
      <c r="I108" s="265"/>
      <c r="J108" s="265"/>
      <c r="K108" s="265"/>
      <c r="L108" s="265"/>
      <c r="M108" s="265"/>
      <c r="N108" s="265"/>
      <c r="O108" s="265"/>
      <c r="P108" s="265"/>
      <c r="Q108" s="265"/>
      <c r="R108" s="265"/>
      <c r="S108" s="265"/>
      <c r="T108" s="265"/>
      <c r="U108" s="265"/>
      <c r="V108" s="265"/>
      <c r="W108" s="265"/>
      <c r="X108" s="265"/>
      <c r="Y108" s="265"/>
      <c r="Z108" s="265"/>
    </row>
    <row r="109" spans="1:26" ht="14.25" customHeight="1" x14ac:dyDescent="0.25">
      <c r="A109" s="272">
        <v>102</v>
      </c>
      <c r="B109" s="303" t="s">
        <v>531</v>
      </c>
      <c r="C109" s="76" t="s">
        <v>3355</v>
      </c>
      <c r="D109" s="76" t="s">
        <v>530</v>
      </c>
      <c r="E109" s="304" t="s">
        <v>533</v>
      </c>
      <c r="F109" s="305"/>
      <c r="G109" s="306"/>
      <c r="H109" s="290"/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  <c r="S109" s="265"/>
      <c r="T109" s="265"/>
      <c r="U109" s="265"/>
      <c r="V109" s="265"/>
      <c r="W109" s="265"/>
      <c r="X109" s="265"/>
      <c r="Y109" s="265"/>
      <c r="Z109" s="265"/>
    </row>
    <row r="110" spans="1:26" ht="14.25" customHeight="1" x14ac:dyDescent="0.25">
      <c r="A110" s="272"/>
      <c r="B110" s="303" t="s">
        <v>543</v>
      </c>
      <c r="C110" s="76" t="s">
        <v>3355</v>
      </c>
      <c r="D110" s="76" t="s">
        <v>3410</v>
      </c>
      <c r="E110" s="304" t="s">
        <v>545</v>
      </c>
      <c r="F110" s="305"/>
      <c r="G110" s="306"/>
      <c r="H110" s="290"/>
      <c r="I110" s="265"/>
      <c r="J110" s="265"/>
      <c r="K110" s="265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65"/>
      <c r="Z110" s="265"/>
    </row>
    <row r="111" spans="1:26" ht="14.25" customHeight="1" x14ac:dyDescent="0.25">
      <c r="A111" s="272">
        <v>103</v>
      </c>
      <c r="B111" s="303" t="s">
        <v>539</v>
      </c>
      <c r="C111" s="76" t="s">
        <v>3355</v>
      </c>
      <c r="D111" s="76" t="s">
        <v>538</v>
      </c>
      <c r="E111" s="304" t="s">
        <v>541</v>
      </c>
      <c r="F111" s="305" t="s">
        <v>3025</v>
      </c>
      <c r="G111" s="306">
        <v>17</v>
      </c>
      <c r="H111" s="290"/>
      <c r="I111" s="265"/>
      <c r="J111" s="265"/>
      <c r="K111" s="265"/>
      <c r="L111" s="265"/>
      <c r="M111" s="265"/>
      <c r="N111" s="265"/>
      <c r="O111" s="265"/>
      <c r="P111" s="265"/>
      <c r="Q111" s="265"/>
      <c r="R111" s="265"/>
      <c r="S111" s="265"/>
      <c r="T111" s="265"/>
      <c r="U111" s="265"/>
      <c r="V111" s="265"/>
      <c r="W111" s="265"/>
      <c r="X111" s="265"/>
      <c r="Y111" s="265"/>
      <c r="Z111" s="265"/>
    </row>
    <row r="112" spans="1:26" ht="14.25" customHeight="1" x14ac:dyDescent="0.25">
      <c r="A112" s="272"/>
      <c r="B112" s="303" t="s">
        <v>552</v>
      </c>
      <c r="C112" s="76" t="s">
        <v>3357</v>
      </c>
      <c r="D112" s="76" t="s">
        <v>551</v>
      </c>
      <c r="E112" s="304" t="s">
        <v>554</v>
      </c>
      <c r="F112" s="305"/>
      <c r="G112" s="306"/>
      <c r="H112" s="290"/>
      <c r="I112" s="265"/>
      <c r="J112" s="265"/>
      <c r="K112" s="265"/>
      <c r="L112" s="265"/>
      <c r="M112" s="265"/>
      <c r="N112" s="265"/>
      <c r="O112" s="265"/>
      <c r="P112" s="265"/>
      <c r="Q112" s="265"/>
      <c r="R112" s="265"/>
      <c r="S112" s="265"/>
      <c r="T112" s="265"/>
      <c r="U112" s="265"/>
      <c r="V112" s="265"/>
      <c r="W112" s="265"/>
      <c r="X112" s="265"/>
      <c r="Y112" s="265"/>
      <c r="Z112" s="265"/>
    </row>
    <row r="113" spans="1:26" ht="14.25" customHeight="1" x14ac:dyDescent="0.25">
      <c r="A113" s="272">
        <v>104</v>
      </c>
      <c r="B113" s="293" t="s">
        <v>3411</v>
      </c>
      <c r="C113" s="294" t="s">
        <v>3355</v>
      </c>
      <c r="D113" s="294" t="s">
        <v>3412</v>
      </c>
      <c r="E113" s="295" t="s">
        <v>3413</v>
      </c>
      <c r="F113" s="296" t="s">
        <v>3022</v>
      </c>
      <c r="G113" s="297">
        <v>18</v>
      </c>
      <c r="H113" s="290"/>
      <c r="I113" s="265"/>
      <c r="J113" s="265"/>
      <c r="K113" s="265"/>
      <c r="L113" s="265"/>
      <c r="M113" s="265"/>
      <c r="N113" s="265"/>
      <c r="O113" s="265"/>
      <c r="P113" s="265"/>
      <c r="Q113" s="265"/>
      <c r="R113" s="265"/>
      <c r="S113" s="265"/>
      <c r="T113" s="265"/>
      <c r="U113" s="265"/>
      <c r="V113" s="265"/>
      <c r="W113" s="265"/>
      <c r="X113" s="265"/>
      <c r="Y113" s="265"/>
      <c r="Z113" s="265"/>
    </row>
    <row r="114" spans="1:26" ht="14.25" customHeight="1" x14ac:dyDescent="0.25">
      <c r="A114" s="272">
        <v>105</v>
      </c>
      <c r="B114" s="307" t="s">
        <v>3414</v>
      </c>
      <c r="C114" s="308" t="s">
        <v>3357</v>
      </c>
      <c r="D114" s="339" t="s">
        <v>3415</v>
      </c>
      <c r="E114" s="309" t="s">
        <v>3416</v>
      </c>
      <c r="F114" s="310"/>
      <c r="G114" s="311"/>
      <c r="H114" s="290"/>
      <c r="I114" s="265"/>
      <c r="J114" s="265"/>
      <c r="K114" s="265"/>
      <c r="L114" s="265"/>
      <c r="M114" s="265"/>
      <c r="N114" s="265"/>
      <c r="O114" s="265"/>
      <c r="P114" s="265"/>
      <c r="Q114" s="265"/>
      <c r="R114" s="265"/>
      <c r="S114" s="265"/>
      <c r="T114" s="265"/>
      <c r="U114" s="265"/>
      <c r="V114" s="265"/>
      <c r="W114" s="265"/>
      <c r="X114" s="265"/>
      <c r="Y114" s="265"/>
      <c r="Z114" s="265"/>
    </row>
    <row r="115" spans="1:26" ht="14.25" customHeight="1" x14ac:dyDescent="0.25">
      <c r="A115" s="272">
        <v>106</v>
      </c>
      <c r="B115" s="293" t="s">
        <v>548</v>
      </c>
      <c r="C115" s="294" t="s">
        <v>3355</v>
      </c>
      <c r="D115" s="294" t="s">
        <v>547</v>
      </c>
      <c r="E115" s="295" t="s">
        <v>550</v>
      </c>
      <c r="F115" s="296" t="s">
        <v>3022</v>
      </c>
      <c r="G115" s="297">
        <v>19</v>
      </c>
      <c r="H115" s="290"/>
      <c r="I115" s="265"/>
      <c r="J115" s="265"/>
      <c r="K115" s="265"/>
      <c r="L115" s="265"/>
      <c r="M115" s="265"/>
      <c r="N115" s="265"/>
      <c r="O115" s="265"/>
      <c r="P115" s="265"/>
      <c r="Q115" s="265"/>
      <c r="R115" s="265"/>
      <c r="S115" s="265"/>
      <c r="T115" s="265"/>
      <c r="U115" s="265"/>
      <c r="V115" s="265"/>
      <c r="W115" s="265"/>
      <c r="X115" s="265"/>
      <c r="Y115" s="265"/>
      <c r="Z115" s="265"/>
    </row>
    <row r="116" spans="1:26" ht="14.25" customHeight="1" x14ac:dyDescent="0.25">
      <c r="A116" s="272">
        <v>107</v>
      </c>
      <c r="B116" s="303" t="s">
        <v>556</v>
      </c>
      <c r="C116" s="76" t="s">
        <v>3355</v>
      </c>
      <c r="D116" s="340" t="s">
        <v>3417</v>
      </c>
      <c r="E116" s="341" t="s">
        <v>3418</v>
      </c>
      <c r="F116" s="305"/>
      <c r="G116" s="306"/>
      <c r="H116" s="290"/>
      <c r="I116" s="265"/>
      <c r="J116" s="265"/>
      <c r="K116" s="265"/>
      <c r="L116" s="265"/>
      <c r="M116" s="265"/>
      <c r="N116" s="265"/>
      <c r="O116" s="265"/>
      <c r="P116" s="265"/>
      <c r="Q116" s="265"/>
      <c r="R116" s="265"/>
      <c r="S116" s="265"/>
      <c r="T116" s="265"/>
      <c r="U116" s="265"/>
      <c r="V116" s="265"/>
      <c r="W116" s="265"/>
      <c r="X116" s="265"/>
      <c r="Y116" s="265"/>
      <c r="Z116" s="265"/>
    </row>
    <row r="117" spans="1:26" ht="14.25" customHeight="1" x14ac:dyDescent="0.25">
      <c r="A117" s="272">
        <v>108</v>
      </c>
      <c r="B117" s="303" t="s">
        <v>2915</v>
      </c>
      <c r="C117" s="76" t="s">
        <v>3355</v>
      </c>
      <c r="D117" s="76" t="s">
        <v>2916</v>
      </c>
      <c r="E117" s="304" t="s">
        <v>3123</v>
      </c>
      <c r="F117" s="305" t="s">
        <v>3025</v>
      </c>
      <c r="G117" s="306">
        <v>18</v>
      </c>
      <c r="H117" s="290"/>
      <c r="I117" s="265"/>
      <c r="J117" s="265"/>
      <c r="K117" s="265"/>
      <c r="L117" s="265"/>
      <c r="M117" s="265"/>
      <c r="N117" s="265"/>
      <c r="O117" s="265"/>
      <c r="P117" s="265"/>
      <c r="Q117" s="265"/>
      <c r="R117" s="265"/>
      <c r="S117" s="265"/>
      <c r="T117" s="265"/>
      <c r="U117" s="265"/>
      <c r="V117" s="265"/>
      <c r="W117" s="265"/>
      <c r="X117" s="265"/>
      <c r="Y117" s="265"/>
      <c r="Z117" s="265"/>
    </row>
    <row r="118" spans="1:26" ht="14.25" customHeight="1" x14ac:dyDescent="0.25">
      <c r="A118" s="272">
        <v>109</v>
      </c>
      <c r="B118" s="303" t="s">
        <v>564</v>
      </c>
      <c r="C118" s="76" t="s">
        <v>3355</v>
      </c>
      <c r="D118" s="76" t="s">
        <v>563</v>
      </c>
      <c r="E118" s="304" t="s">
        <v>566</v>
      </c>
      <c r="F118" s="305" t="s">
        <v>3025</v>
      </c>
      <c r="G118" s="306">
        <v>19</v>
      </c>
      <c r="H118" s="290"/>
      <c r="I118" s="265"/>
      <c r="J118" s="265"/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</row>
    <row r="119" spans="1:26" ht="14.25" customHeight="1" x14ac:dyDescent="0.25">
      <c r="A119" s="272">
        <v>110</v>
      </c>
      <c r="B119" s="307" t="s">
        <v>570</v>
      </c>
      <c r="C119" s="308" t="s">
        <v>3355</v>
      </c>
      <c r="D119" s="308" t="s">
        <v>569</v>
      </c>
      <c r="E119" s="309" t="s">
        <v>572</v>
      </c>
      <c r="F119" s="310" t="s">
        <v>3034</v>
      </c>
      <c r="G119" s="311">
        <v>15</v>
      </c>
      <c r="H119" s="290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5"/>
    </row>
    <row r="120" spans="1:26" ht="14.25" customHeight="1" x14ac:dyDescent="0.25">
      <c r="A120" s="272">
        <v>111</v>
      </c>
      <c r="B120" s="303" t="s">
        <v>578</v>
      </c>
      <c r="C120" s="76" t="s">
        <v>3355</v>
      </c>
      <c r="D120" s="76" t="s">
        <v>577</v>
      </c>
      <c r="E120" s="304" t="s">
        <v>580</v>
      </c>
      <c r="F120" s="305" t="s">
        <v>3025</v>
      </c>
      <c r="G120" s="306">
        <v>20</v>
      </c>
      <c r="H120" s="290"/>
      <c r="I120" s="265"/>
      <c r="J120" s="265"/>
      <c r="K120" s="265"/>
      <c r="L120" s="265"/>
      <c r="M120" s="265"/>
      <c r="N120" s="265"/>
      <c r="O120" s="265"/>
      <c r="P120" s="265"/>
      <c r="Q120" s="265"/>
      <c r="R120" s="265"/>
      <c r="S120" s="265"/>
      <c r="T120" s="265"/>
      <c r="U120" s="265"/>
      <c r="V120" s="265"/>
      <c r="W120" s="265"/>
      <c r="X120" s="265"/>
      <c r="Y120" s="265"/>
      <c r="Z120" s="265"/>
    </row>
    <row r="121" spans="1:26" ht="14.25" customHeight="1" x14ac:dyDescent="0.25">
      <c r="A121" s="272">
        <v>112</v>
      </c>
      <c r="B121" s="303" t="s">
        <v>585</v>
      </c>
      <c r="C121" s="76" t="s">
        <v>3355</v>
      </c>
      <c r="D121" s="76" t="s">
        <v>584</v>
      </c>
      <c r="E121" s="304" t="s">
        <v>587</v>
      </c>
      <c r="F121" s="305"/>
      <c r="G121" s="306"/>
      <c r="H121" s="290"/>
      <c r="I121" s="265"/>
      <c r="J121" s="265"/>
      <c r="K121" s="265"/>
      <c r="L121" s="265"/>
      <c r="M121" s="265"/>
      <c r="N121" s="265"/>
      <c r="O121" s="265"/>
      <c r="P121" s="265"/>
      <c r="Q121" s="265"/>
      <c r="R121" s="265"/>
      <c r="S121" s="265"/>
      <c r="T121" s="265"/>
      <c r="U121" s="265"/>
      <c r="V121" s="265"/>
      <c r="W121" s="265"/>
      <c r="X121" s="265"/>
      <c r="Y121" s="265"/>
      <c r="Z121" s="265"/>
    </row>
    <row r="122" spans="1:26" ht="14.25" customHeight="1" x14ac:dyDescent="0.25">
      <c r="A122" s="272">
        <v>113</v>
      </c>
      <c r="B122" s="291" t="s">
        <v>3125</v>
      </c>
      <c r="C122" s="286" t="s">
        <v>3355</v>
      </c>
      <c r="D122" s="286" t="s">
        <v>3126</v>
      </c>
      <c r="E122" s="292" t="s">
        <v>3127</v>
      </c>
      <c r="F122" s="288" t="s">
        <v>3020</v>
      </c>
      <c r="G122" s="289">
        <v>14</v>
      </c>
      <c r="H122" s="290"/>
      <c r="I122" s="265"/>
      <c r="J122" s="265"/>
      <c r="K122" s="265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</row>
    <row r="123" spans="1:26" ht="14.25" customHeight="1" x14ac:dyDescent="0.25">
      <c r="A123" s="272">
        <v>114</v>
      </c>
      <c r="B123" s="307" t="s">
        <v>589</v>
      </c>
      <c r="C123" s="308" t="s">
        <v>3355</v>
      </c>
      <c r="D123" s="308" t="s">
        <v>588</v>
      </c>
      <c r="E123" s="309" t="s">
        <v>591</v>
      </c>
      <c r="F123" s="310" t="s">
        <v>3034</v>
      </c>
      <c r="G123" s="311">
        <v>16</v>
      </c>
      <c r="H123" s="290"/>
      <c r="I123" s="265"/>
      <c r="J123" s="265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</row>
    <row r="124" spans="1:26" ht="14.25" customHeight="1" x14ac:dyDescent="0.25">
      <c r="A124" s="272">
        <v>115</v>
      </c>
      <c r="B124" s="303" t="s">
        <v>599</v>
      </c>
      <c r="C124" s="76" t="s">
        <v>3355</v>
      </c>
      <c r="D124" s="342" t="s">
        <v>598</v>
      </c>
      <c r="E124" s="342" t="s">
        <v>601</v>
      </c>
      <c r="F124" s="305" t="s">
        <v>3025</v>
      </c>
      <c r="G124" s="306">
        <v>21</v>
      </c>
      <c r="H124" s="290"/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  <c r="S124" s="265"/>
      <c r="T124" s="265"/>
      <c r="U124" s="265"/>
      <c r="V124" s="265"/>
      <c r="W124" s="265"/>
      <c r="X124" s="265"/>
      <c r="Y124" s="265"/>
      <c r="Z124" s="265"/>
    </row>
    <row r="125" spans="1:26" ht="14.25" customHeight="1" x14ac:dyDescent="0.25">
      <c r="A125" s="272">
        <v>116</v>
      </c>
      <c r="B125" s="307" t="s">
        <v>603</v>
      </c>
      <c r="C125" s="308" t="s">
        <v>3355</v>
      </c>
      <c r="D125" s="308" t="s">
        <v>602</v>
      </c>
      <c r="E125" s="309" t="s">
        <v>605</v>
      </c>
      <c r="F125" s="310" t="s">
        <v>3034</v>
      </c>
      <c r="G125" s="311">
        <v>17</v>
      </c>
      <c r="H125" s="290"/>
      <c r="I125" s="265"/>
      <c r="J125" s="265"/>
      <c r="K125" s="265"/>
      <c r="L125" s="265"/>
      <c r="M125" s="265"/>
      <c r="N125" s="265"/>
      <c r="O125" s="265"/>
      <c r="P125" s="265"/>
      <c r="Q125" s="265"/>
      <c r="R125" s="265"/>
      <c r="S125" s="265"/>
      <c r="T125" s="265"/>
      <c r="U125" s="265"/>
      <c r="V125" s="265"/>
      <c r="W125" s="265"/>
      <c r="X125" s="265"/>
      <c r="Y125" s="265"/>
      <c r="Z125" s="265"/>
    </row>
    <row r="126" spans="1:26" ht="14.25" customHeight="1" x14ac:dyDescent="0.25">
      <c r="A126" s="272">
        <v>117</v>
      </c>
      <c r="B126" s="303" t="s">
        <v>607</v>
      </c>
      <c r="C126" s="76" t="s">
        <v>3355</v>
      </c>
      <c r="D126" s="76" t="s">
        <v>606</v>
      </c>
      <c r="E126" s="304" t="s">
        <v>609</v>
      </c>
      <c r="F126" s="305" t="s">
        <v>3025</v>
      </c>
      <c r="G126" s="306">
        <v>22</v>
      </c>
      <c r="H126" s="290"/>
      <c r="I126" s="265"/>
      <c r="J126" s="265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</row>
    <row r="127" spans="1:26" ht="14.25" customHeight="1" x14ac:dyDescent="0.25">
      <c r="A127" s="272">
        <v>118</v>
      </c>
      <c r="B127" s="307" t="s">
        <v>3419</v>
      </c>
      <c r="C127" s="308" t="s">
        <v>3355</v>
      </c>
      <c r="D127" s="308" t="s">
        <v>610</v>
      </c>
      <c r="E127" s="309" t="s">
        <v>3420</v>
      </c>
      <c r="F127" s="310"/>
      <c r="G127" s="311"/>
      <c r="H127" s="290"/>
      <c r="I127" s="265"/>
      <c r="J127" s="265"/>
      <c r="K127" s="265"/>
      <c r="L127" s="265"/>
      <c r="M127" s="265"/>
      <c r="N127" s="265"/>
      <c r="O127" s="265"/>
      <c r="P127" s="265"/>
      <c r="Q127" s="265"/>
      <c r="R127" s="265"/>
      <c r="S127" s="265"/>
      <c r="T127" s="265"/>
      <c r="U127" s="265"/>
      <c r="V127" s="265"/>
      <c r="W127" s="265"/>
      <c r="X127" s="265"/>
      <c r="Y127" s="265"/>
      <c r="Z127" s="265"/>
    </row>
    <row r="128" spans="1:26" ht="14.25" customHeight="1" x14ac:dyDescent="0.25">
      <c r="A128" s="272">
        <v>119</v>
      </c>
      <c r="B128" s="318" t="s">
        <v>615</v>
      </c>
      <c r="C128" s="284" t="s">
        <v>3355</v>
      </c>
      <c r="D128" s="284" t="s">
        <v>614</v>
      </c>
      <c r="E128" s="319" t="s">
        <v>617</v>
      </c>
      <c r="F128" s="315"/>
      <c r="G128" s="316"/>
      <c r="H128" s="290"/>
      <c r="I128" s="265"/>
      <c r="J128" s="265"/>
      <c r="K128" s="265"/>
      <c r="L128" s="265"/>
      <c r="M128" s="265"/>
      <c r="N128" s="265"/>
      <c r="O128" s="265"/>
      <c r="P128" s="265"/>
      <c r="Q128" s="265"/>
      <c r="R128" s="265"/>
      <c r="S128" s="265"/>
      <c r="T128" s="265"/>
      <c r="U128" s="265"/>
      <c r="V128" s="265"/>
      <c r="W128" s="265"/>
      <c r="X128" s="265"/>
      <c r="Y128" s="265"/>
      <c r="Z128" s="265"/>
    </row>
    <row r="129" spans="1:26" ht="14.25" customHeight="1" x14ac:dyDescent="0.25">
      <c r="A129" s="272">
        <v>120</v>
      </c>
      <c r="B129" s="293" t="s">
        <v>3421</v>
      </c>
      <c r="C129" s="294" t="s">
        <v>3355</v>
      </c>
      <c r="D129" s="294" t="s">
        <v>3422</v>
      </c>
      <c r="E129" s="295" t="s">
        <v>3423</v>
      </c>
      <c r="F129" s="296" t="s">
        <v>3022</v>
      </c>
      <c r="G129" s="297">
        <v>20</v>
      </c>
      <c r="H129" s="290"/>
      <c r="I129" s="265"/>
      <c r="J129" s="265"/>
      <c r="K129" s="265"/>
      <c r="L129" s="265"/>
      <c r="M129" s="265"/>
      <c r="N129" s="265"/>
      <c r="O129" s="265"/>
      <c r="P129" s="265"/>
      <c r="Q129" s="265"/>
      <c r="R129" s="265"/>
      <c r="S129" s="265"/>
      <c r="T129" s="265"/>
      <c r="U129" s="265"/>
      <c r="V129" s="265"/>
      <c r="W129" s="265"/>
      <c r="X129" s="265"/>
      <c r="Y129" s="265"/>
      <c r="Z129" s="265"/>
    </row>
    <row r="130" spans="1:26" ht="14.25" customHeight="1" x14ac:dyDescent="0.25">
      <c r="A130" s="272">
        <v>121</v>
      </c>
      <c r="B130" s="318" t="s">
        <v>3424</v>
      </c>
      <c r="C130" s="284" t="s">
        <v>3355</v>
      </c>
      <c r="D130" s="284" t="s">
        <v>3425</v>
      </c>
      <c r="E130" s="319" t="s">
        <v>3426</v>
      </c>
      <c r="F130" s="315" t="s">
        <v>3006</v>
      </c>
      <c r="G130" s="316">
        <v>47</v>
      </c>
      <c r="H130" s="290"/>
      <c r="I130" s="265"/>
      <c r="J130" s="265"/>
      <c r="K130" s="265"/>
      <c r="L130" s="265"/>
      <c r="M130" s="265"/>
      <c r="N130" s="265"/>
      <c r="O130" s="265"/>
      <c r="P130" s="265"/>
      <c r="Q130" s="265"/>
      <c r="R130" s="265"/>
      <c r="S130" s="265"/>
      <c r="T130" s="265"/>
      <c r="U130" s="265"/>
      <c r="V130" s="265"/>
      <c r="W130" s="265"/>
      <c r="X130" s="265"/>
      <c r="Y130" s="265"/>
      <c r="Z130" s="265"/>
    </row>
    <row r="131" spans="1:26" ht="14.25" customHeight="1" x14ac:dyDescent="0.25">
      <c r="A131" s="272">
        <v>122</v>
      </c>
      <c r="B131" s="312" t="s">
        <v>623</v>
      </c>
      <c r="C131" s="313" t="s">
        <v>3355</v>
      </c>
      <c r="D131" s="313" t="s">
        <v>622</v>
      </c>
      <c r="E131" s="304" t="s">
        <v>3427</v>
      </c>
      <c r="F131" s="305"/>
      <c r="G131" s="306"/>
      <c r="H131" s="290"/>
      <c r="I131" s="265"/>
      <c r="J131" s="265"/>
      <c r="K131" s="265"/>
      <c r="L131" s="265"/>
      <c r="M131" s="265"/>
      <c r="N131" s="265"/>
      <c r="O131" s="265"/>
      <c r="P131" s="265"/>
      <c r="Q131" s="265"/>
      <c r="R131" s="265"/>
      <c r="S131" s="265"/>
      <c r="T131" s="265"/>
      <c r="U131" s="265"/>
      <c r="V131" s="265"/>
      <c r="W131" s="265"/>
      <c r="X131" s="265"/>
      <c r="Y131" s="265"/>
      <c r="Z131" s="265"/>
    </row>
    <row r="132" spans="1:26" ht="14.25" customHeight="1" x14ac:dyDescent="0.25">
      <c r="A132" s="272">
        <v>123</v>
      </c>
      <c r="B132" s="291" t="s">
        <v>627</v>
      </c>
      <c r="C132" s="286" t="s">
        <v>3355</v>
      </c>
      <c r="D132" s="286" t="s">
        <v>626</v>
      </c>
      <c r="E132" s="292" t="s">
        <v>629</v>
      </c>
      <c r="F132" s="288" t="s">
        <v>3020</v>
      </c>
      <c r="G132" s="289">
        <v>15</v>
      </c>
      <c r="H132" s="290"/>
      <c r="I132" s="265"/>
      <c r="J132" s="265"/>
      <c r="K132" s="265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265"/>
      <c r="W132" s="265"/>
      <c r="X132" s="265"/>
      <c r="Y132" s="265"/>
      <c r="Z132" s="265"/>
    </row>
    <row r="133" spans="1:26" ht="14.25" customHeight="1" x14ac:dyDescent="0.25">
      <c r="A133" s="272">
        <v>124</v>
      </c>
      <c r="B133" s="303" t="s">
        <v>631</v>
      </c>
      <c r="C133" s="76" t="s">
        <v>3355</v>
      </c>
      <c r="D133" s="76" t="s">
        <v>630</v>
      </c>
      <c r="E133" s="304" t="s">
        <v>633</v>
      </c>
      <c r="F133" s="305" t="s">
        <v>3025</v>
      </c>
      <c r="G133" s="306">
        <v>23</v>
      </c>
      <c r="H133" s="290"/>
      <c r="I133" s="265"/>
      <c r="J133" s="265"/>
      <c r="K133" s="265"/>
      <c r="L133" s="265"/>
      <c r="M133" s="265"/>
      <c r="N133" s="265"/>
      <c r="O133" s="265"/>
      <c r="P133" s="265"/>
      <c r="Q133" s="265"/>
      <c r="R133" s="265"/>
      <c r="S133" s="265"/>
      <c r="T133" s="265"/>
      <c r="U133" s="265"/>
      <c r="V133" s="265"/>
      <c r="W133" s="265"/>
      <c r="X133" s="265"/>
      <c r="Y133" s="265"/>
      <c r="Z133" s="265"/>
    </row>
    <row r="134" spans="1:26" ht="14.25" customHeight="1" x14ac:dyDescent="0.25">
      <c r="A134" s="272">
        <v>125</v>
      </c>
      <c r="B134" s="318" t="s">
        <v>635</v>
      </c>
      <c r="C134" s="284" t="s">
        <v>3355</v>
      </c>
      <c r="D134" s="284" t="s">
        <v>634</v>
      </c>
      <c r="E134" s="319" t="s">
        <v>637</v>
      </c>
      <c r="F134" s="315" t="s">
        <v>3006</v>
      </c>
      <c r="G134" s="316">
        <v>16</v>
      </c>
      <c r="H134" s="290"/>
      <c r="I134" s="265"/>
      <c r="J134" s="265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65"/>
      <c r="X134" s="265"/>
      <c r="Y134" s="265"/>
      <c r="Z134" s="265"/>
    </row>
    <row r="135" spans="1:26" ht="14.25" customHeight="1" x14ac:dyDescent="0.25">
      <c r="A135" s="272">
        <v>126</v>
      </c>
      <c r="B135" s="291" t="s">
        <v>643</v>
      </c>
      <c r="C135" s="286" t="s">
        <v>3355</v>
      </c>
      <c r="D135" s="286" t="s">
        <v>642</v>
      </c>
      <c r="E135" s="292" t="s">
        <v>645</v>
      </c>
      <c r="F135" s="288" t="s">
        <v>3020</v>
      </c>
      <c r="G135" s="289">
        <v>16</v>
      </c>
      <c r="H135" s="290"/>
      <c r="I135" s="265"/>
      <c r="J135" s="265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</row>
    <row r="136" spans="1:26" ht="14.25" customHeight="1" x14ac:dyDescent="0.25">
      <c r="A136" s="272">
        <v>127</v>
      </c>
      <c r="B136" s="312" t="s">
        <v>3428</v>
      </c>
      <c r="C136" s="313" t="s">
        <v>3355</v>
      </c>
      <c r="D136" s="313" t="s">
        <v>3429</v>
      </c>
      <c r="E136" s="292" t="s">
        <v>3430</v>
      </c>
      <c r="F136" s="288"/>
      <c r="G136" s="289"/>
      <c r="H136" s="290"/>
      <c r="I136" s="265"/>
      <c r="J136" s="265"/>
      <c r="K136" s="265"/>
      <c r="L136" s="265"/>
      <c r="M136" s="265"/>
      <c r="N136" s="265"/>
      <c r="O136" s="265"/>
      <c r="P136" s="265"/>
      <c r="Q136" s="265"/>
      <c r="R136" s="265"/>
      <c r="S136" s="265"/>
      <c r="T136" s="265"/>
      <c r="U136" s="265"/>
      <c r="V136" s="265"/>
      <c r="W136" s="265"/>
      <c r="X136" s="265"/>
      <c r="Y136" s="265"/>
      <c r="Z136" s="265"/>
    </row>
    <row r="137" spans="1:26" ht="14.25" customHeight="1" x14ac:dyDescent="0.25">
      <c r="A137" s="272">
        <v>128</v>
      </c>
      <c r="B137" s="291" t="s">
        <v>3431</v>
      </c>
      <c r="C137" s="286" t="s">
        <v>3355</v>
      </c>
      <c r="D137" s="286" t="s">
        <v>3432</v>
      </c>
      <c r="E137" s="292" t="s">
        <v>3433</v>
      </c>
      <c r="F137" s="288" t="s">
        <v>3020</v>
      </c>
      <c r="G137" s="289">
        <v>17</v>
      </c>
      <c r="H137" s="290"/>
      <c r="I137" s="265"/>
      <c r="J137" s="265"/>
      <c r="K137" s="265"/>
      <c r="L137" s="265"/>
      <c r="M137" s="265"/>
      <c r="N137" s="265"/>
      <c r="O137" s="265"/>
      <c r="P137" s="265"/>
      <c r="Q137" s="265"/>
      <c r="R137" s="265"/>
      <c r="S137" s="265"/>
      <c r="T137" s="265"/>
      <c r="U137" s="265"/>
      <c r="V137" s="265"/>
      <c r="W137" s="265"/>
      <c r="X137" s="265"/>
      <c r="Y137" s="265"/>
      <c r="Z137" s="265"/>
    </row>
    <row r="138" spans="1:26" ht="14.25" customHeight="1" x14ac:dyDescent="0.25">
      <c r="A138" s="272">
        <v>129</v>
      </c>
      <c r="B138" s="291" t="s">
        <v>3434</v>
      </c>
      <c r="C138" s="286" t="s">
        <v>3355</v>
      </c>
      <c r="D138" s="286" t="s">
        <v>3435</v>
      </c>
      <c r="E138" s="292" t="s">
        <v>3436</v>
      </c>
      <c r="F138" s="288" t="s">
        <v>3020</v>
      </c>
      <c r="G138" s="289">
        <v>18</v>
      </c>
      <c r="H138" s="290"/>
      <c r="I138" s="265"/>
      <c r="J138" s="265"/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</row>
    <row r="139" spans="1:26" ht="14.25" customHeight="1" x14ac:dyDescent="0.25">
      <c r="A139" s="272">
        <v>130</v>
      </c>
      <c r="B139" s="291" t="s">
        <v>3437</v>
      </c>
      <c r="C139" s="286" t="s">
        <v>3355</v>
      </c>
      <c r="D139" s="286" t="s">
        <v>3438</v>
      </c>
      <c r="E139" s="292" t="s">
        <v>3439</v>
      </c>
      <c r="F139" s="288" t="s">
        <v>3020</v>
      </c>
      <c r="G139" s="289">
        <v>19</v>
      </c>
      <c r="H139" s="290"/>
      <c r="I139" s="265"/>
      <c r="J139" s="265"/>
      <c r="K139" s="265"/>
      <c r="L139" s="265"/>
      <c r="M139" s="265"/>
      <c r="N139" s="265"/>
      <c r="O139" s="265"/>
      <c r="P139" s="265"/>
      <c r="Q139" s="265"/>
      <c r="R139" s="265"/>
      <c r="S139" s="265"/>
      <c r="T139" s="265"/>
      <c r="U139" s="265"/>
      <c r="V139" s="265"/>
      <c r="W139" s="265"/>
      <c r="X139" s="265"/>
      <c r="Y139" s="265"/>
      <c r="Z139" s="265"/>
    </row>
    <row r="140" spans="1:26" ht="14.25" customHeight="1" x14ac:dyDescent="0.25">
      <c r="A140" s="272">
        <v>131</v>
      </c>
      <c r="B140" s="318" t="s">
        <v>678</v>
      </c>
      <c r="C140" s="284" t="s">
        <v>3355</v>
      </c>
      <c r="D140" s="284" t="s">
        <v>677</v>
      </c>
      <c r="E140" s="319" t="s">
        <v>680</v>
      </c>
      <c r="F140" s="315" t="s">
        <v>3006</v>
      </c>
      <c r="G140" s="316">
        <v>17</v>
      </c>
      <c r="H140" s="290"/>
      <c r="I140" s="265"/>
      <c r="J140" s="265"/>
      <c r="K140" s="265"/>
      <c r="L140" s="265"/>
      <c r="M140" s="265"/>
      <c r="N140" s="265"/>
      <c r="O140" s="265"/>
      <c r="P140" s="265"/>
      <c r="Q140" s="265"/>
      <c r="R140" s="265"/>
      <c r="S140" s="265"/>
      <c r="T140" s="265"/>
      <c r="U140" s="265"/>
      <c r="V140" s="265"/>
      <c r="W140" s="265"/>
      <c r="X140" s="265"/>
      <c r="Y140" s="265"/>
      <c r="Z140" s="265"/>
    </row>
    <row r="141" spans="1:26" ht="14.25" customHeight="1" x14ac:dyDescent="0.25">
      <c r="A141" s="272">
        <v>132</v>
      </c>
      <c r="B141" s="312" t="s">
        <v>3440</v>
      </c>
      <c r="C141" s="313" t="s">
        <v>3355</v>
      </c>
      <c r="D141" s="313" t="s">
        <v>3441</v>
      </c>
      <c r="E141" s="333" t="s">
        <v>3442</v>
      </c>
      <c r="F141" s="310"/>
      <c r="G141" s="311"/>
      <c r="H141" s="290"/>
      <c r="I141" s="265"/>
      <c r="J141" s="265"/>
      <c r="K141" s="265"/>
      <c r="L141" s="265"/>
      <c r="M141" s="265"/>
      <c r="N141" s="265"/>
      <c r="O141" s="265"/>
      <c r="P141" s="265"/>
      <c r="Q141" s="265"/>
      <c r="R141" s="265"/>
      <c r="S141" s="265"/>
      <c r="T141" s="265"/>
      <c r="U141" s="265"/>
      <c r="V141" s="265"/>
      <c r="W141" s="265"/>
      <c r="X141" s="265"/>
      <c r="Y141" s="265"/>
      <c r="Z141" s="265"/>
    </row>
    <row r="142" spans="1:26" ht="14.25" customHeight="1" x14ac:dyDescent="0.25">
      <c r="A142" s="272"/>
      <c r="B142" s="312" t="s">
        <v>2923</v>
      </c>
      <c r="C142" s="313" t="s">
        <v>3355</v>
      </c>
      <c r="D142" s="313" t="s">
        <v>371</v>
      </c>
      <c r="E142" s="333" t="s">
        <v>374</v>
      </c>
      <c r="F142" s="310"/>
      <c r="G142" s="311"/>
      <c r="H142" s="290"/>
      <c r="I142" s="265"/>
      <c r="J142" s="265"/>
      <c r="K142" s="265"/>
      <c r="L142" s="265"/>
      <c r="M142" s="265"/>
      <c r="N142" s="265"/>
      <c r="O142" s="265"/>
      <c r="P142" s="265"/>
      <c r="Q142" s="265"/>
      <c r="R142" s="265"/>
      <c r="S142" s="265"/>
      <c r="T142" s="265"/>
      <c r="U142" s="265"/>
      <c r="V142" s="265"/>
      <c r="W142" s="265"/>
      <c r="X142" s="265"/>
      <c r="Y142" s="265"/>
      <c r="Z142" s="265"/>
    </row>
    <row r="143" spans="1:26" ht="14.25" customHeight="1" x14ac:dyDescent="0.25">
      <c r="A143" s="272">
        <v>133</v>
      </c>
      <c r="B143" s="293" t="s">
        <v>3443</v>
      </c>
      <c r="C143" s="294" t="s">
        <v>3355</v>
      </c>
      <c r="D143" s="294" t="s">
        <v>685</v>
      </c>
      <c r="E143" s="295" t="s">
        <v>688</v>
      </c>
      <c r="F143" s="296" t="s">
        <v>3022</v>
      </c>
      <c r="G143" s="297">
        <v>21</v>
      </c>
      <c r="H143" s="290"/>
      <c r="I143" s="265"/>
      <c r="J143" s="265"/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  <c r="W143" s="265"/>
      <c r="X143" s="265"/>
      <c r="Y143" s="265"/>
      <c r="Z143" s="265"/>
    </row>
    <row r="144" spans="1:26" ht="14.25" customHeight="1" x14ac:dyDescent="0.25">
      <c r="A144" s="272">
        <v>134</v>
      </c>
      <c r="B144" s="312" t="s">
        <v>3444</v>
      </c>
      <c r="C144" s="313" t="s">
        <v>3355</v>
      </c>
      <c r="D144" s="313" t="s">
        <v>167</v>
      </c>
      <c r="E144" s="333" t="s">
        <v>170</v>
      </c>
      <c r="F144" s="343"/>
      <c r="G144" s="289"/>
      <c r="H144" s="290"/>
      <c r="I144" s="265"/>
      <c r="J144" s="265"/>
      <c r="K144" s="265"/>
      <c r="L144" s="265"/>
      <c r="M144" s="265"/>
      <c r="N144" s="265"/>
      <c r="O144" s="265"/>
      <c r="P144" s="265"/>
      <c r="Q144" s="265"/>
      <c r="R144" s="265"/>
      <c r="S144" s="265"/>
      <c r="T144" s="265"/>
      <c r="U144" s="265"/>
      <c r="V144" s="265"/>
      <c r="W144" s="265"/>
      <c r="X144" s="265"/>
      <c r="Y144" s="265"/>
      <c r="Z144" s="265"/>
    </row>
    <row r="145" spans="1:26" ht="14.25" customHeight="1" x14ac:dyDescent="0.25">
      <c r="A145" s="272">
        <v>135</v>
      </c>
      <c r="B145" s="344" t="s">
        <v>3445</v>
      </c>
      <c r="C145" s="345" t="s">
        <v>3355</v>
      </c>
      <c r="D145" s="345" t="s">
        <v>3446</v>
      </c>
      <c r="E145" s="346" t="s">
        <v>3447</v>
      </c>
      <c r="F145" s="343"/>
      <c r="G145" s="289"/>
      <c r="H145" s="290"/>
      <c r="I145" s="265"/>
      <c r="J145" s="265"/>
      <c r="K145" s="265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  <c r="W145" s="265"/>
      <c r="X145" s="265"/>
      <c r="Y145" s="265"/>
      <c r="Z145" s="265"/>
    </row>
    <row r="146" spans="1:26" ht="14.25" customHeight="1" x14ac:dyDescent="0.25">
      <c r="A146" s="272">
        <v>136</v>
      </c>
      <c r="B146" s="312" t="s">
        <v>715</v>
      </c>
      <c r="C146" s="313" t="s">
        <v>3355</v>
      </c>
      <c r="D146" s="313" t="s">
        <v>714</v>
      </c>
      <c r="E146" s="333" t="s">
        <v>127</v>
      </c>
      <c r="F146" s="343" t="s">
        <v>3022</v>
      </c>
      <c r="G146" s="289"/>
      <c r="H146" s="290"/>
      <c r="I146" s="265"/>
      <c r="J146" s="265"/>
      <c r="K146" s="265"/>
      <c r="L146" s="265"/>
      <c r="M146" s="265"/>
      <c r="N146" s="265"/>
      <c r="O146" s="265"/>
      <c r="P146" s="265"/>
      <c r="Q146" s="265"/>
      <c r="R146" s="265"/>
      <c r="S146" s="265"/>
      <c r="T146" s="265"/>
      <c r="U146" s="265"/>
      <c r="V146" s="265"/>
      <c r="W146" s="265"/>
      <c r="X146" s="265"/>
      <c r="Y146" s="265"/>
      <c r="Z146" s="265"/>
    </row>
    <row r="147" spans="1:26" ht="14.25" customHeight="1" x14ac:dyDescent="0.25">
      <c r="A147" s="272">
        <v>137</v>
      </c>
      <c r="B147" s="291" t="s">
        <v>726</v>
      </c>
      <c r="C147" s="286" t="s">
        <v>3355</v>
      </c>
      <c r="D147" s="286" t="s">
        <v>725</v>
      </c>
      <c r="E147" s="292" t="s">
        <v>728</v>
      </c>
      <c r="F147" s="288" t="s">
        <v>3020</v>
      </c>
      <c r="G147" s="289">
        <v>20</v>
      </c>
      <c r="H147" s="290"/>
      <c r="I147" s="265"/>
      <c r="J147" s="265"/>
      <c r="K147" s="265"/>
      <c r="L147" s="265"/>
      <c r="M147" s="265"/>
      <c r="N147" s="265"/>
      <c r="O147" s="265"/>
      <c r="P147" s="265"/>
      <c r="Q147" s="265"/>
      <c r="R147" s="265"/>
      <c r="S147" s="265"/>
      <c r="T147" s="265"/>
      <c r="U147" s="265"/>
      <c r="V147" s="265"/>
      <c r="W147" s="265"/>
      <c r="X147" s="265"/>
      <c r="Y147" s="265"/>
      <c r="Z147" s="265"/>
    </row>
    <row r="148" spans="1:26" ht="14.25" customHeight="1" x14ac:dyDescent="0.25">
      <c r="A148" s="272">
        <v>138</v>
      </c>
      <c r="B148" s="347" t="s">
        <v>3448</v>
      </c>
      <c r="C148" s="348" t="s">
        <v>3355</v>
      </c>
      <c r="D148" s="348" t="s">
        <v>733</v>
      </c>
      <c r="E148" s="349" t="s">
        <v>736</v>
      </c>
      <c r="F148" s="288"/>
      <c r="G148" s="289"/>
      <c r="H148" s="290"/>
      <c r="I148" s="265"/>
      <c r="J148" s="265"/>
      <c r="K148" s="265"/>
      <c r="L148" s="265"/>
      <c r="M148" s="265"/>
      <c r="N148" s="265"/>
      <c r="O148" s="265"/>
      <c r="P148" s="265"/>
      <c r="Q148" s="265"/>
      <c r="R148" s="265"/>
      <c r="S148" s="265"/>
      <c r="T148" s="265"/>
      <c r="U148" s="265"/>
      <c r="V148" s="265"/>
      <c r="W148" s="265"/>
      <c r="X148" s="265"/>
      <c r="Y148" s="265"/>
      <c r="Z148" s="265"/>
    </row>
    <row r="149" spans="1:26" ht="14.25" customHeight="1" x14ac:dyDescent="0.25">
      <c r="A149" s="272">
        <v>139</v>
      </c>
      <c r="B149" s="291" t="s">
        <v>3449</v>
      </c>
      <c r="C149" s="286" t="s">
        <v>3355</v>
      </c>
      <c r="D149" s="286" t="s">
        <v>729</v>
      </c>
      <c r="E149" s="292" t="s">
        <v>732</v>
      </c>
      <c r="F149" s="288" t="s">
        <v>3020</v>
      </c>
      <c r="G149" s="289">
        <v>21</v>
      </c>
      <c r="H149" s="290"/>
      <c r="I149" s="265"/>
      <c r="J149" s="265"/>
      <c r="K149" s="265"/>
      <c r="L149" s="265"/>
      <c r="M149" s="265"/>
      <c r="N149" s="265"/>
      <c r="O149" s="265"/>
      <c r="P149" s="265"/>
      <c r="Q149" s="265"/>
      <c r="R149" s="265"/>
      <c r="S149" s="265"/>
      <c r="T149" s="265"/>
      <c r="U149" s="265"/>
      <c r="V149" s="265"/>
      <c r="W149" s="265"/>
      <c r="X149" s="265"/>
      <c r="Y149" s="265"/>
      <c r="Z149" s="265"/>
    </row>
    <row r="150" spans="1:26" ht="14.25" customHeight="1" x14ac:dyDescent="0.25">
      <c r="A150" s="272">
        <v>140</v>
      </c>
      <c r="B150" s="320" t="s">
        <v>742</v>
      </c>
      <c r="C150" s="321" t="s">
        <v>3355</v>
      </c>
      <c r="D150" s="321" t="s">
        <v>741</v>
      </c>
      <c r="E150" s="322" t="s">
        <v>744</v>
      </c>
      <c r="F150" s="305" t="s">
        <v>3025</v>
      </c>
      <c r="G150" s="306">
        <v>24</v>
      </c>
      <c r="H150" s="290"/>
      <c r="I150" s="265"/>
      <c r="J150" s="265"/>
      <c r="K150" s="265"/>
      <c r="L150" s="265"/>
      <c r="M150" s="265"/>
      <c r="N150" s="265"/>
      <c r="O150" s="265"/>
      <c r="P150" s="265"/>
      <c r="Q150" s="265"/>
      <c r="R150" s="265"/>
      <c r="S150" s="265"/>
      <c r="T150" s="265"/>
      <c r="U150" s="265"/>
      <c r="V150" s="265"/>
      <c r="W150" s="265"/>
      <c r="X150" s="265"/>
      <c r="Y150" s="265"/>
      <c r="Z150" s="265"/>
    </row>
    <row r="151" spans="1:26" ht="14.25" customHeight="1" x14ac:dyDescent="0.25">
      <c r="A151" s="272">
        <v>141</v>
      </c>
      <c r="B151" s="318" t="s">
        <v>746</v>
      </c>
      <c r="C151" s="284" t="s">
        <v>3355</v>
      </c>
      <c r="D151" s="284" t="s">
        <v>745</v>
      </c>
      <c r="E151" s="319" t="s">
        <v>748</v>
      </c>
      <c r="F151" s="315" t="s">
        <v>3006</v>
      </c>
      <c r="G151" s="316">
        <v>18</v>
      </c>
      <c r="H151" s="290"/>
      <c r="I151" s="265"/>
      <c r="J151" s="265"/>
      <c r="K151" s="265"/>
      <c r="L151" s="265"/>
      <c r="M151" s="265"/>
      <c r="N151" s="265"/>
      <c r="O151" s="265"/>
      <c r="P151" s="265"/>
      <c r="Q151" s="265"/>
      <c r="R151" s="265"/>
      <c r="S151" s="265"/>
      <c r="T151" s="265"/>
      <c r="U151" s="265"/>
      <c r="V151" s="265"/>
      <c r="W151" s="265"/>
      <c r="X151" s="265"/>
      <c r="Y151" s="265"/>
      <c r="Z151" s="265"/>
    </row>
    <row r="152" spans="1:26" ht="14.25" customHeight="1" x14ac:dyDescent="0.25">
      <c r="A152" s="272">
        <v>142</v>
      </c>
      <c r="B152" s="303" t="s">
        <v>750</v>
      </c>
      <c r="C152" s="76" t="s">
        <v>3355</v>
      </c>
      <c r="D152" s="76" t="s">
        <v>749</v>
      </c>
      <c r="E152" s="304" t="s">
        <v>752</v>
      </c>
      <c r="F152" s="305" t="s">
        <v>3025</v>
      </c>
      <c r="G152" s="306">
        <v>25</v>
      </c>
      <c r="H152" s="290"/>
      <c r="I152" s="265"/>
      <c r="J152" s="265"/>
      <c r="K152" s="265"/>
      <c r="L152" s="265"/>
      <c r="M152" s="265"/>
      <c r="N152" s="265"/>
      <c r="O152" s="265"/>
      <c r="P152" s="265"/>
      <c r="Q152" s="265"/>
      <c r="R152" s="265"/>
      <c r="S152" s="265"/>
      <c r="T152" s="265"/>
      <c r="U152" s="265"/>
      <c r="V152" s="265"/>
      <c r="W152" s="265"/>
      <c r="X152" s="265"/>
      <c r="Y152" s="265"/>
      <c r="Z152" s="265"/>
    </row>
    <row r="153" spans="1:26" ht="14.25" customHeight="1" x14ac:dyDescent="0.25">
      <c r="A153" s="272">
        <v>143</v>
      </c>
      <c r="B153" s="303" t="s">
        <v>754</v>
      </c>
      <c r="C153" s="76" t="s">
        <v>3355</v>
      </c>
      <c r="D153" s="76" t="s">
        <v>753</v>
      </c>
      <c r="E153" s="304" t="s">
        <v>756</v>
      </c>
      <c r="F153" s="305" t="s">
        <v>3025</v>
      </c>
      <c r="G153" s="306">
        <v>26</v>
      </c>
      <c r="H153" s="290"/>
      <c r="I153" s="265"/>
      <c r="J153" s="265"/>
      <c r="K153" s="265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</row>
    <row r="154" spans="1:26" ht="14.25" customHeight="1" x14ac:dyDescent="0.25">
      <c r="A154" s="272">
        <v>144</v>
      </c>
      <c r="B154" s="303" t="s">
        <v>762</v>
      </c>
      <c r="C154" s="76" t="s">
        <v>3355</v>
      </c>
      <c r="D154" s="76" t="s">
        <v>761</v>
      </c>
      <c r="E154" s="304" t="s">
        <v>764</v>
      </c>
      <c r="F154" s="305" t="s">
        <v>3025</v>
      </c>
      <c r="G154" s="306">
        <v>27</v>
      </c>
      <c r="H154" s="290"/>
      <c r="I154" s="265"/>
      <c r="J154" s="265"/>
      <c r="K154" s="265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</row>
    <row r="155" spans="1:26" ht="14.25" customHeight="1" x14ac:dyDescent="0.25">
      <c r="A155" s="272">
        <v>145</v>
      </c>
      <c r="B155" s="318" t="s">
        <v>766</v>
      </c>
      <c r="C155" s="284" t="s">
        <v>3355</v>
      </c>
      <c r="D155" s="284" t="s">
        <v>765</v>
      </c>
      <c r="E155" s="319" t="s">
        <v>768</v>
      </c>
      <c r="F155" s="315" t="s">
        <v>3006</v>
      </c>
      <c r="G155" s="316">
        <v>19</v>
      </c>
      <c r="H155" s="290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5"/>
      <c r="U155" s="265"/>
      <c r="V155" s="265"/>
      <c r="W155" s="265"/>
      <c r="X155" s="265"/>
      <c r="Y155" s="265"/>
      <c r="Z155" s="265"/>
    </row>
    <row r="156" spans="1:26" ht="14.25" customHeight="1" x14ac:dyDescent="0.25">
      <c r="A156" s="272">
        <v>146</v>
      </c>
      <c r="B156" s="303" t="s">
        <v>770</v>
      </c>
      <c r="C156" s="76" t="s">
        <v>3355</v>
      </c>
      <c r="D156" s="76" t="s">
        <v>769</v>
      </c>
      <c r="E156" s="304" t="s">
        <v>772</v>
      </c>
      <c r="F156" s="305" t="s">
        <v>3025</v>
      </c>
      <c r="G156" s="306">
        <v>28</v>
      </c>
      <c r="H156" s="290"/>
      <c r="I156" s="265"/>
      <c r="J156" s="265"/>
      <c r="K156" s="265"/>
      <c r="L156" s="265"/>
      <c r="M156" s="265"/>
      <c r="N156" s="265"/>
      <c r="O156" s="265"/>
      <c r="P156" s="265"/>
      <c r="Q156" s="265"/>
      <c r="R156" s="265"/>
      <c r="S156" s="265"/>
      <c r="T156" s="265"/>
      <c r="U156" s="265"/>
      <c r="V156" s="265"/>
      <c r="W156" s="265"/>
      <c r="X156" s="265"/>
      <c r="Y156" s="265"/>
      <c r="Z156" s="265"/>
    </row>
    <row r="157" spans="1:26" ht="14.25" customHeight="1" x14ac:dyDescent="0.25">
      <c r="A157" s="272">
        <v>147</v>
      </c>
      <c r="B157" s="293" t="s">
        <v>3450</v>
      </c>
      <c r="C157" s="294" t="s">
        <v>3355</v>
      </c>
      <c r="D157" s="294" t="s">
        <v>3451</v>
      </c>
      <c r="E157" s="295" t="s">
        <v>3452</v>
      </c>
      <c r="F157" s="296" t="s">
        <v>3022</v>
      </c>
      <c r="G157" s="297">
        <v>22</v>
      </c>
      <c r="H157" s="290"/>
      <c r="I157" s="265"/>
      <c r="J157" s="265"/>
      <c r="K157" s="265"/>
      <c r="L157" s="265"/>
      <c r="M157" s="265"/>
      <c r="N157" s="265"/>
      <c r="O157" s="265"/>
      <c r="P157" s="265"/>
      <c r="Q157" s="265"/>
      <c r="R157" s="265"/>
      <c r="S157" s="265"/>
      <c r="T157" s="265"/>
      <c r="U157" s="265"/>
      <c r="V157" s="265"/>
      <c r="W157" s="265"/>
      <c r="X157" s="265"/>
      <c r="Y157" s="265"/>
      <c r="Z157" s="265"/>
    </row>
    <row r="158" spans="1:26" ht="14.25" customHeight="1" x14ac:dyDescent="0.25">
      <c r="A158" s="272">
        <v>148</v>
      </c>
      <c r="B158" s="291" t="s">
        <v>774</v>
      </c>
      <c r="C158" s="286" t="s">
        <v>3355</v>
      </c>
      <c r="D158" s="286" t="s">
        <v>773</v>
      </c>
      <c r="E158" s="292" t="s">
        <v>776</v>
      </c>
      <c r="F158" s="288" t="s">
        <v>3020</v>
      </c>
      <c r="G158" s="289">
        <v>22</v>
      </c>
      <c r="H158" s="290"/>
      <c r="I158" s="265"/>
      <c r="J158" s="265"/>
      <c r="K158" s="265"/>
      <c r="L158" s="265"/>
      <c r="M158" s="265"/>
      <c r="N158" s="265"/>
      <c r="O158" s="265"/>
      <c r="P158" s="265"/>
      <c r="Q158" s="265"/>
      <c r="R158" s="265"/>
      <c r="S158" s="265"/>
      <c r="T158" s="265"/>
      <c r="U158" s="265"/>
      <c r="V158" s="265"/>
      <c r="W158" s="265"/>
      <c r="X158" s="265"/>
      <c r="Y158" s="265"/>
      <c r="Z158" s="265"/>
    </row>
    <row r="159" spans="1:26" ht="14.25" customHeight="1" x14ac:dyDescent="0.25">
      <c r="A159" s="272">
        <v>149</v>
      </c>
      <c r="B159" s="291" t="s">
        <v>3453</v>
      </c>
      <c r="C159" s="286" t="s">
        <v>3355</v>
      </c>
      <c r="D159" s="286" t="s">
        <v>3454</v>
      </c>
      <c r="E159" s="292" t="s">
        <v>3455</v>
      </c>
      <c r="F159" s="288" t="s">
        <v>3020</v>
      </c>
      <c r="G159" s="289">
        <v>24</v>
      </c>
      <c r="H159" s="290"/>
      <c r="I159" s="265"/>
      <c r="J159" s="265"/>
      <c r="K159" s="265"/>
      <c r="L159" s="265"/>
      <c r="M159" s="265"/>
      <c r="N159" s="265"/>
      <c r="O159" s="265"/>
      <c r="P159" s="265"/>
      <c r="Q159" s="265"/>
      <c r="R159" s="265"/>
      <c r="S159" s="265"/>
      <c r="T159" s="265"/>
      <c r="U159" s="265"/>
      <c r="V159" s="265"/>
      <c r="W159" s="265"/>
      <c r="X159" s="265"/>
      <c r="Y159" s="265"/>
      <c r="Z159" s="265"/>
    </row>
    <row r="160" spans="1:26" ht="14.25" customHeight="1" x14ac:dyDescent="0.25">
      <c r="A160" s="272">
        <v>150</v>
      </c>
      <c r="B160" s="303" t="s">
        <v>2928</v>
      </c>
      <c r="C160" s="76" t="s">
        <v>3355</v>
      </c>
      <c r="D160" s="76" t="s">
        <v>2929</v>
      </c>
      <c r="E160" s="304" t="s">
        <v>3167</v>
      </c>
      <c r="F160" s="305" t="s">
        <v>3025</v>
      </c>
      <c r="G160" s="306">
        <v>29</v>
      </c>
      <c r="H160" s="290"/>
      <c r="I160" s="265"/>
      <c r="J160" s="265"/>
      <c r="K160" s="265"/>
      <c r="L160" s="265"/>
      <c r="M160" s="265"/>
      <c r="N160" s="265"/>
      <c r="O160" s="265"/>
      <c r="P160" s="265"/>
      <c r="Q160" s="265"/>
      <c r="R160" s="265"/>
      <c r="S160" s="265"/>
      <c r="T160" s="265"/>
      <c r="U160" s="265"/>
      <c r="V160" s="265"/>
      <c r="W160" s="265"/>
      <c r="X160" s="265"/>
      <c r="Y160" s="265"/>
      <c r="Z160" s="265"/>
    </row>
    <row r="161" spans="1:26" ht="14.25" customHeight="1" x14ac:dyDescent="0.25">
      <c r="A161" s="272">
        <v>151</v>
      </c>
      <c r="B161" s="307" t="s">
        <v>3456</v>
      </c>
      <c r="C161" s="308" t="s">
        <v>3355</v>
      </c>
      <c r="D161" s="308" t="s">
        <v>777</v>
      </c>
      <c r="E161" s="309" t="s">
        <v>780</v>
      </c>
      <c r="F161" s="310" t="s">
        <v>3034</v>
      </c>
      <c r="G161" s="311">
        <v>19</v>
      </c>
      <c r="H161" s="290"/>
      <c r="I161" s="265"/>
      <c r="J161" s="265"/>
      <c r="K161" s="265"/>
      <c r="L161" s="265"/>
      <c r="M161" s="265"/>
      <c r="N161" s="265"/>
      <c r="O161" s="265"/>
      <c r="P161" s="265"/>
      <c r="Q161" s="265"/>
      <c r="R161" s="265"/>
      <c r="S161" s="265"/>
      <c r="T161" s="265"/>
      <c r="U161" s="265"/>
      <c r="V161" s="265"/>
      <c r="W161" s="265"/>
      <c r="X161" s="265"/>
      <c r="Y161" s="265"/>
      <c r="Z161" s="265"/>
    </row>
    <row r="162" spans="1:26" ht="14.25" customHeight="1" x14ac:dyDescent="0.25">
      <c r="A162" s="272">
        <v>152</v>
      </c>
      <c r="B162" s="303" t="s">
        <v>782</v>
      </c>
      <c r="C162" s="76" t="s">
        <v>3355</v>
      </c>
      <c r="D162" s="76" t="s">
        <v>781</v>
      </c>
      <c r="E162" s="304" t="s">
        <v>784</v>
      </c>
      <c r="F162" s="305" t="s">
        <v>3025</v>
      </c>
      <c r="G162" s="306">
        <v>30</v>
      </c>
      <c r="H162" s="290"/>
      <c r="I162" s="265"/>
      <c r="J162" s="265"/>
      <c r="K162" s="265"/>
      <c r="L162" s="265"/>
      <c r="M162" s="265"/>
      <c r="N162" s="265"/>
      <c r="O162" s="265"/>
      <c r="P162" s="265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</row>
    <row r="163" spans="1:26" ht="14.25" customHeight="1" x14ac:dyDescent="0.25">
      <c r="A163" s="272">
        <v>153</v>
      </c>
      <c r="B163" s="291" t="s">
        <v>3457</v>
      </c>
      <c r="C163" s="286" t="s">
        <v>3355</v>
      </c>
      <c r="D163" s="286" t="s">
        <v>3458</v>
      </c>
      <c r="E163" s="292" t="s">
        <v>3459</v>
      </c>
      <c r="F163" s="288" t="s">
        <v>3020</v>
      </c>
      <c r="G163" s="289">
        <v>25</v>
      </c>
      <c r="H163" s="290"/>
      <c r="I163" s="265"/>
      <c r="J163" s="265"/>
      <c r="K163" s="265"/>
      <c r="L163" s="265"/>
      <c r="M163" s="265"/>
      <c r="N163" s="265"/>
      <c r="O163" s="265"/>
      <c r="P163" s="265"/>
      <c r="Q163" s="265"/>
      <c r="R163" s="265"/>
      <c r="S163" s="265"/>
      <c r="T163" s="265"/>
      <c r="U163" s="265"/>
      <c r="V163" s="265"/>
      <c r="W163" s="265"/>
      <c r="X163" s="265"/>
      <c r="Y163" s="265"/>
      <c r="Z163" s="265"/>
    </row>
    <row r="164" spans="1:26" ht="14.25" customHeight="1" x14ac:dyDescent="0.25">
      <c r="A164" s="272">
        <v>154</v>
      </c>
      <c r="B164" s="303" t="s">
        <v>786</v>
      </c>
      <c r="C164" s="76" t="s">
        <v>3355</v>
      </c>
      <c r="D164" s="76" t="s">
        <v>785</v>
      </c>
      <c r="E164" s="304" t="s">
        <v>788</v>
      </c>
      <c r="F164" s="305" t="s">
        <v>3025</v>
      </c>
      <c r="G164" s="306">
        <v>31</v>
      </c>
      <c r="H164" s="290"/>
      <c r="I164" s="265"/>
      <c r="J164" s="265"/>
      <c r="K164" s="265"/>
      <c r="L164" s="265"/>
      <c r="M164" s="265"/>
      <c r="N164" s="265"/>
      <c r="O164" s="265"/>
      <c r="P164" s="265"/>
      <c r="Q164" s="265"/>
      <c r="R164" s="265"/>
      <c r="S164" s="265"/>
      <c r="T164" s="265"/>
      <c r="U164" s="265"/>
      <c r="V164" s="265"/>
      <c r="W164" s="265"/>
      <c r="X164" s="265"/>
      <c r="Y164" s="265"/>
      <c r="Z164" s="265"/>
    </row>
    <row r="165" spans="1:26" ht="15.75" customHeight="1" x14ac:dyDescent="0.25">
      <c r="A165" s="272">
        <v>155</v>
      </c>
      <c r="B165" s="320" t="s">
        <v>790</v>
      </c>
      <c r="C165" s="321" t="s">
        <v>3355</v>
      </c>
      <c r="D165" s="321" t="s">
        <v>789</v>
      </c>
      <c r="E165" s="322" t="s">
        <v>127</v>
      </c>
      <c r="F165" s="305"/>
      <c r="G165" s="306"/>
      <c r="H165" s="290"/>
      <c r="I165" s="265"/>
      <c r="J165" s="265"/>
      <c r="K165" s="265"/>
      <c r="L165" s="265"/>
      <c r="M165" s="265"/>
      <c r="N165" s="265"/>
      <c r="O165" s="265"/>
      <c r="P165" s="265"/>
      <c r="Q165" s="265"/>
      <c r="R165" s="265"/>
      <c r="S165" s="265"/>
      <c r="T165" s="265"/>
      <c r="U165" s="265"/>
      <c r="V165" s="265"/>
      <c r="W165" s="265"/>
      <c r="X165" s="265"/>
      <c r="Y165" s="265"/>
      <c r="Z165" s="265"/>
    </row>
    <row r="166" spans="1:26" ht="14.25" customHeight="1" x14ac:dyDescent="0.25">
      <c r="A166" s="272">
        <v>156</v>
      </c>
      <c r="B166" s="318" t="s">
        <v>793</v>
      </c>
      <c r="C166" s="284" t="s">
        <v>3355</v>
      </c>
      <c r="D166" s="284" t="s">
        <v>792</v>
      </c>
      <c r="E166" s="319" t="s">
        <v>795</v>
      </c>
      <c r="F166" s="315" t="s">
        <v>3006</v>
      </c>
      <c r="G166" s="316">
        <v>20</v>
      </c>
      <c r="H166" s="290"/>
      <c r="I166" s="265"/>
      <c r="J166" s="265"/>
      <c r="K166" s="265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65"/>
      <c r="X166" s="265"/>
      <c r="Y166" s="265"/>
      <c r="Z166" s="265"/>
    </row>
    <row r="167" spans="1:26" ht="14.25" customHeight="1" x14ac:dyDescent="0.25">
      <c r="A167" s="272">
        <v>157</v>
      </c>
      <c r="B167" s="312" t="s">
        <v>3460</v>
      </c>
      <c r="C167" s="313" t="s">
        <v>3355</v>
      </c>
      <c r="D167" s="313" t="s">
        <v>3461</v>
      </c>
      <c r="E167" s="333" t="s">
        <v>3462</v>
      </c>
      <c r="F167" s="315"/>
      <c r="G167" s="316"/>
      <c r="H167" s="290"/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</row>
    <row r="168" spans="1:26" ht="14.25" customHeight="1" x14ac:dyDescent="0.25">
      <c r="A168" s="272">
        <v>158</v>
      </c>
      <c r="B168" s="307" t="s">
        <v>3463</v>
      </c>
      <c r="C168" s="308" t="s">
        <v>3355</v>
      </c>
      <c r="D168" s="308"/>
      <c r="E168" s="309"/>
      <c r="F168" s="310"/>
      <c r="G168" s="311"/>
      <c r="H168" s="290"/>
      <c r="I168" s="265"/>
      <c r="J168" s="265"/>
      <c r="K168" s="265"/>
      <c r="L168" s="265"/>
      <c r="M168" s="265"/>
      <c r="N168" s="265"/>
      <c r="O168" s="265"/>
      <c r="P168" s="265"/>
      <c r="Q168" s="265"/>
      <c r="R168" s="265"/>
      <c r="S168" s="265"/>
      <c r="T168" s="265"/>
      <c r="U168" s="265"/>
      <c r="V168" s="265"/>
      <c r="W168" s="265"/>
      <c r="X168" s="265"/>
      <c r="Y168" s="265"/>
      <c r="Z168" s="265"/>
    </row>
    <row r="169" spans="1:26" ht="14.25" customHeight="1" x14ac:dyDescent="0.25">
      <c r="A169" s="272">
        <v>159</v>
      </c>
      <c r="B169" s="303" t="s">
        <v>3464</v>
      </c>
      <c r="C169" s="76" t="s">
        <v>3355</v>
      </c>
      <c r="D169" s="76" t="s">
        <v>3465</v>
      </c>
      <c r="E169" s="304" t="s">
        <v>3466</v>
      </c>
      <c r="F169" s="305"/>
      <c r="G169" s="306"/>
      <c r="H169" s="290"/>
      <c r="I169" s="265"/>
      <c r="J169" s="265"/>
      <c r="K169" s="265"/>
      <c r="L169" s="265"/>
      <c r="M169" s="265"/>
      <c r="N169" s="265"/>
      <c r="O169" s="265"/>
      <c r="P169" s="265"/>
      <c r="Q169" s="265"/>
      <c r="R169" s="265"/>
      <c r="S169" s="265"/>
      <c r="T169" s="265"/>
      <c r="U169" s="265"/>
      <c r="V169" s="265"/>
      <c r="W169" s="265"/>
      <c r="X169" s="265"/>
      <c r="Y169" s="265"/>
      <c r="Z169" s="265"/>
    </row>
    <row r="170" spans="1:26" ht="14.25" customHeight="1" x14ac:dyDescent="0.25">
      <c r="A170" s="272">
        <v>160</v>
      </c>
      <c r="B170" s="303" t="s">
        <v>830</v>
      </c>
      <c r="C170" s="76" t="s">
        <v>3355</v>
      </c>
      <c r="D170" s="76" t="s">
        <v>2296</v>
      </c>
      <c r="E170" s="304" t="s">
        <v>3172</v>
      </c>
      <c r="F170" s="305" t="s">
        <v>3025</v>
      </c>
      <c r="G170" s="306">
        <v>32</v>
      </c>
      <c r="H170" s="290"/>
      <c r="I170" s="265"/>
      <c r="J170" s="265"/>
      <c r="K170" s="265"/>
      <c r="L170" s="265"/>
      <c r="M170" s="265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</row>
    <row r="171" spans="1:26" ht="14.25" customHeight="1" x14ac:dyDescent="0.25">
      <c r="A171" s="272">
        <v>161</v>
      </c>
      <c r="B171" s="303" t="s">
        <v>830</v>
      </c>
      <c r="C171" s="76" t="s">
        <v>3355</v>
      </c>
      <c r="D171" s="76" t="s">
        <v>829</v>
      </c>
      <c r="E171" s="304" t="s">
        <v>832</v>
      </c>
      <c r="F171" s="305" t="s">
        <v>3025</v>
      </c>
      <c r="G171" s="306">
        <v>33</v>
      </c>
      <c r="H171" s="290"/>
      <c r="I171" s="265"/>
      <c r="J171" s="265"/>
      <c r="K171" s="265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</row>
    <row r="172" spans="1:26" ht="14.25" customHeight="1" x14ac:dyDescent="0.25">
      <c r="A172" s="272">
        <v>162</v>
      </c>
      <c r="B172" s="303" t="s">
        <v>2298</v>
      </c>
      <c r="C172" s="76" t="s">
        <v>3355</v>
      </c>
      <c r="D172" s="76" t="s">
        <v>833</v>
      </c>
      <c r="E172" s="304" t="s">
        <v>835</v>
      </c>
      <c r="F172" s="305" t="s">
        <v>3025</v>
      </c>
      <c r="G172" s="306">
        <v>34</v>
      </c>
      <c r="H172" s="290"/>
      <c r="I172" s="265"/>
      <c r="J172" s="265"/>
      <c r="K172" s="265"/>
      <c r="L172" s="265"/>
      <c r="M172" s="265"/>
      <c r="N172" s="265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</row>
    <row r="173" spans="1:26" ht="14.25" customHeight="1" x14ac:dyDescent="0.25">
      <c r="A173" s="272">
        <v>163</v>
      </c>
      <c r="B173" s="312" t="s">
        <v>3467</v>
      </c>
      <c r="C173" s="313" t="s">
        <v>3355</v>
      </c>
      <c r="D173" s="313" t="s">
        <v>789</v>
      </c>
      <c r="E173" s="333"/>
      <c r="F173" s="315"/>
      <c r="G173" s="316"/>
      <c r="H173" s="290"/>
      <c r="I173" s="265"/>
      <c r="J173" s="265"/>
      <c r="K173" s="265"/>
      <c r="L173" s="265"/>
      <c r="M173" s="265"/>
      <c r="N173" s="265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</row>
    <row r="174" spans="1:26" ht="14.25" customHeight="1" x14ac:dyDescent="0.25">
      <c r="A174" s="272">
        <v>164</v>
      </c>
      <c r="B174" s="307" t="s">
        <v>837</v>
      </c>
      <c r="C174" s="308" t="s">
        <v>3355</v>
      </c>
      <c r="D174" s="308" t="s">
        <v>836</v>
      </c>
      <c r="E174" s="309" t="s">
        <v>839</v>
      </c>
      <c r="F174" s="310" t="s">
        <v>3034</v>
      </c>
      <c r="G174" s="311">
        <v>20</v>
      </c>
      <c r="H174" s="290"/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  <c r="S174" s="265"/>
      <c r="T174" s="265"/>
      <c r="U174" s="265"/>
      <c r="V174" s="265"/>
      <c r="W174" s="265"/>
      <c r="X174" s="265"/>
      <c r="Y174" s="265"/>
      <c r="Z174" s="265"/>
    </row>
    <row r="175" spans="1:26" ht="14.25" customHeight="1" x14ac:dyDescent="0.25">
      <c r="A175" s="272">
        <v>165</v>
      </c>
      <c r="B175" s="318" t="s">
        <v>841</v>
      </c>
      <c r="C175" s="284" t="s">
        <v>3355</v>
      </c>
      <c r="D175" s="284" t="s">
        <v>840</v>
      </c>
      <c r="E175" s="319" t="s">
        <v>843</v>
      </c>
      <c r="F175" s="315" t="s">
        <v>3006</v>
      </c>
      <c r="G175" s="316">
        <v>21</v>
      </c>
      <c r="H175" s="290"/>
      <c r="I175" s="265"/>
      <c r="J175" s="265"/>
      <c r="K175" s="265"/>
      <c r="L175" s="265"/>
      <c r="M175" s="265"/>
      <c r="N175" s="265"/>
      <c r="O175" s="265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</row>
    <row r="176" spans="1:26" ht="14.25" customHeight="1" x14ac:dyDescent="0.25">
      <c r="A176" s="272">
        <v>166</v>
      </c>
      <c r="B176" s="293" t="s">
        <v>849</v>
      </c>
      <c r="C176" s="294" t="s">
        <v>3355</v>
      </c>
      <c r="D176" s="294" t="s">
        <v>848</v>
      </c>
      <c r="E176" s="295" t="s">
        <v>851</v>
      </c>
      <c r="F176" s="296" t="s">
        <v>3022</v>
      </c>
      <c r="G176" s="297">
        <v>23</v>
      </c>
      <c r="H176" s="290"/>
      <c r="I176" s="265"/>
      <c r="J176" s="265"/>
      <c r="K176" s="265"/>
      <c r="L176" s="265"/>
      <c r="M176" s="265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</row>
    <row r="177" spans="1:26" ht="14.25" customHeight="1" x14ac:dyDescent="0.25">
      <c r="A177" s="272">
        <v>167</v>
      </c>
      <c r="B177" s="320" t="s">
        <v>856</v>
      </c>
      <c r="C177" s="321" t="s">
        <v>3355</v>
      </c>
      <c r="D177" s="321" t="s">
        <v>855</v>
      </c>
      <c r="E177" s="322" t="s">
        <v>858</v>
      </c>
      <c r="F177" s="323" t="s">
        <v>3025</v>
      </c>
      <c r="G177" s="323">
        <v>35</v>
      </c>
      <c r="H177" s="290"/>
      <c r="I177" s="265"/>
      <c r="J177" s="265"/>
      <c r="K177" s="265"/>
      <c r="L177" s="265"/>
      <c r="M177" s="265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</row>
    <row r="178" spans="1:26" ht="14.25" customHeight="1" x14ac:dyDescent="0.25">
      <c r="A178" s="272">
        <v>168</v>
      </c>
      <c r="B178" s="303" t="s">
        <v>2320</v>
      </c>
      <c r="C178" s="76" t="s">
        <v>3355</v>
      </c>
      <c r="D178" s="76" t="s">
        <v>861</v>
      </c>
      <c r="E178" s="304" t="s">
        <v>864</v>
      </c>
      <c r="F178" s="305" t="s">
        <v>3025</v>
      </c>
      <c r="G178" s="306">
        <v>36</v>
      </c>
      <c r="H178" s="290"/>
      <c r="I178" s="265"/>
      <c r="J178" s="265"/>
      <c r="K178" s="265"/>
      <c r="L178" s="265"/>
      <c r="M178" s="265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</row>
    <row r="179" spans="1:26" ht="14.25" customHeight="1" x14ac:dyDescent="0.25">
      <c r="A179" s="272">
        <v>169</v>
      </c>
      <c r="B179" s="303" t="s">
        <v>860</v>
      </c>
      <c r="C179" s="76" t="s">
        <v>3357</v>
      </c>
      <c r="D179" s="76" t="s">
        <v>859</v>
      </c>
      <c r="E179" s="304" t="s">
        <v>92</v>
      </c>
      <c r="F179" s="305"/>
      <c r="G179" s="306"/>
      <c r="H179" s="290"/>
      <c r="I179" s="265"/>
      <c r="J179" s="265"/>
      <c r="K179" s="265"/>
      <c r="L179" s="265"/>
      <c r="M179" s="265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</row>
    <row r="180" spans="1:26" ht="14.25" customHeight="1" x14ac:dyDescent="0.25">
      <c r="A180" s="272">
        <v>170</v>
      </c>
      <c r="B180" s="350" t="s">
        <v>866</v>
      </c>
      <c r="C180" s="351" t="s">
        <v>3355</v>
      </c>
      <c r="D180" s="351" t="s">
        <v>865</v>
      </c>
      <c r="E180" s="352" t="s">
        <v>868</v>
      </c>
      <c r="F180" s="288"/>
      <c r="G180" s="289"/>
      <c r="H180" s="290"/>
      <c r="I180" s="265"/>
      <c r="J180" s="265"/>
      <c r="K180" s="265"/>
      <c r="L180" s="265"/>
      <c r="M180" s="265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</row>
    <row r="181" spans="1:26" ht="14.25" customHeight="1" x14ac:dyDescent="0.25">
      <c r="A181" s="272">
        <v>171</v>
      </c>
      <c r="B181" s="353" t="s">
        <v>3468</v>
      </c>
      <c r="C181" s="354" t="s">
        <v>3355</v>
      </c>
      <c r="D181" s="354" t="s">
        <v>796</v>
      </c>
      <c r="E181" s="355" t="s">
        <v>799</v>
      </c>
      <c r="F181" s="356"/>
      <c r="G181" s="357"/>
      <c r="H181" s="290"/>
      <c r="I181" s="265"/>
      <c r="J181" s="265"/>
      <c r="K181" s="265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</row>
    <row r="182" spans="1:26" ht="14.25" customHeight="1" x14ac:dyDescent="0.25">
      <c r="A182" s="272">
        <v>172</v>
      </c>
      <c r="B182" s="303" t="s">
        <v>874</v>
      </c>
      <c r="C182" s="76" t="s">
        <v>3355</v>
      </c>
      <c r="D182" s="76" t="s">
        <v>873</v>
      </c>
      <c r="E182" s="304" t="s">
        <v>876</v>
      </c>
      <c r="F182" s="305" t="s">
        <v>3025</v>
      </c>
      <c r="G182" s="306">
        <v>58</v>
      </c>
      <c r="H182" s="290"/>
      <c r="I182" s="265"/>
      <c r="J182" s="265"/>
      <c r="K182" s="265"/>
      <c r="L182" s="265"/>
      <c r="M182" s="265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</row>
    <row r="183" spans="1:26" ht="14.25" customHeight="1" x14ac:dyDescent="0.25">
      <c r="A183" s="272">
        <v>173</v>
      </c>
      <c r="B183" s="307" t="s">
        <v>3469</v>
      </c>
      <c r="C183" s="308" t="s">
        <v>3355</v>
      </c>
      <c r="D183" s="308" t="s">
        <v>1295</v>
      </c>
      <c r="E183" s="309" t="s">
        <v>1298</v>
      </c>
      <c r="F183" s="310" t="s">
        <v>3034</v>
      </c>
      <c r="G183" s="311">
        <v>21</v>
      </c>
      <c r="H183" s="290"/>
      <c r="I183" s="265"/>
      <c r="J183" s="265"/>
      <c r="K183" s="265"/>
      <c r="L183" s="265"/>
      <c r="M183" s="265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</row>
    <row r="184" spans="1:26" ht="14.25" customHeight="1" x14ac:dyDescent="0.25">
      <c r="A184" s="272">
        <v>174</v>
      </c>
      <c r="B184" s="307" t="s">
        <v>885</v>
      </c>
      <c r="C184" s="308" t="s">
        <v>3355</v>
      </c>
      <c r="D184" s="308" t="s">
        <v>884</v>
      </c>
      <c r="E184" s="309" t="s">
        <v>92</v>
      </c>
      <c r="F184" s="310" t="s">
        <v>3034</v>
      </c>
      <c r="G184" s="311">
        <v>18</v>
      </c>
      <c r="H184" s="290"/>
      <c r="I184" s="265"/>
      <c r="J184" s="265"/>
      <c r="K184" s="265"/>
      <c r="L184" s="265"/>
      <c r="M184" s="265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</row>
    <row r="185" spans="1:26" ht="14.25" customHeight="1" x14ac:dyDescent="0.25">
      <c r="A185" s="272">
        <v>175</v>
      </c>
      <c r="B185" s="293" t="s">
        <v>888</v>
      </c>
      <c r="C185" s="294" t="s">
        <v>3355</v>
      </c>
      <c r="D185" s="294" t="s">
        <v>891</v>
      </c>
      <c r="E185" s="295" t="s">
        <v>893</v>
      </c>
      <c r="F185" s="296" t="s">
        <v>3022</v>
      </c>
      <c r="G185" s="297">
        <v>24</v>
      </c>
      <c r="H185" s="290"/>
      <c r="I185" s="265"/>
      <c r="J185" s="265"/>
      <c r="K185" s="265"/>
      <c r="L185" s="265"/>
      <c r="M185" s="265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</row>
    <row r="186" spans="1:26" ht="14.25" customHeight="1" x14ac:dyDescent="0.25">
      <c r="A186" s="272">
        <v>176</v>
      </c>
      <c r="B186" s="293" t="s">
        <v>892</v>
      </c>
      <c r="C186" s="294" t="s">
        <v>3355</v>
      </c>
      <c r="D186" s="294" t="s">
        <v>887</v>
      </c>
      <c r="E186" s="295" t="s">
        <v>890</v>
      </c>
      <c r="F186" s="296" t="s">
        <v>3022</v>
      </c>
      <c r="G186" s="297">
        <v>25</v>
      </c>
      <c r="H186" s="290"/>
      <c r="I186" s="265"/>
      <c r="J186" s="265"/>
      <c r="K186" s="265"/>
      <c r="L186" s="265"/>
      <c r="M186" s="265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</row>
    <row r="187" spans="1:26" ht="14.25" customHeight="1" x14ac:dyDescent="0.25">
      <c r="A187" s="272">
        <v>177</v>
      </c>
      <c r="B187" s="293" t="s">
        <v>895</v>
      </c>
      <c r="C187" s="294" t="s">
        <v>3355</v>
      </c>
      <c r="D187" s="294" t="s">
        <v>894</v>
      </c>
      <c r="E187" s="295" t="s">
        <v>897</v>
      </c>
      <c r="F187" s="296" t="s">
        <v>3022</v>
      </c>
      <c r="G187" s="297">
        <v>26</v>
      </c>
      <c r="H187" s="290"/>
      <c r="I187" s="265"/>
      <c r="J187" s="265"/>
      <c r="K187" s="265"/>
      <c r="L187" s="265"/>
      <c r="M187" s="265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</row>
    <row r="188" spans="1:26" ht="14.25" customHeight="1" x14ac:dyDescent="0.25">
      <c r="A188" s="272">
        <v>178</v>
      </c>
      <c r="B188" s="303" t="s">
        <v>2937</v>
      </c>
      <c r="C188" s="76" t="s">
        <v>3355</v>
      </c>
      <c r="D188" s="76" t="s">
        <v>2938</v>
      </c>
      <c r="E188" s="304" t="s">
        <v>3188</v>
      </c>
      <c r="F188" s="305" t="s">
        <v>3025</v>
      </c>
      <c r="G188" s="306">
        <v>37</v>
      </c>
      <c r="H188" s="290"/>
      <c r="I188" s="265"/>
      <c r="J188" s="265"/>
      <c r="K188" s="265"/>
      <c r="L188" s="265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</row>
    <row r="189" spans="1:26" ht="14.25" customHeight="1" x14ac:dyDescent="0.25">
      <c r="A189" s="272">
        <v>179</v>
      </c>
      <c r="B189" s="291" t="s">
        <v>3470</v>
      </c>
      <c r="C189" s="286" t="s">
        <v>3355</v>
      </c>
      <c r="D189" s="286" t="s">
        <v>913</v>
      </c>
      <c r="E189" s="292" t="s">
        <v>915</v>
      </c>
      <c r="F189" s="288"/>
      <c r="G189" s="289"/>
      <c r="H189" s="290"/>
      <c r="I189" s="265"/>
      <c r="J189" s="265"/>
      <c r="K189" s="265"/>
      <c r="L189" s="265"/>
      <c r="M189" s="265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</row>
    <row r="190" spans="1:26" ht="14.25" customHeight="1" x14ac:dyDescent="0.25">
      <c r="A190" s="272">
        <v>180</v>
      </c>
      <c r="B190" s="291" t="s">
        <v>917</v>
      </c>
      <c r="C190" s="286" t="s">
        <v>3355</v>
      </c>
      <c r="D190" s="286" t="s">
        <v>916</v>
      </c>
      <c r="E190" s="292" t="s">
        <v>919</v>
      </c>
      <c r="F190" s="288" t="s">
        <v>3020</v>
      </c>
      <c r="G190" s="289">
        <v>26</v>
      </c>
      <c r="H190" s="290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</row>
    <row r="191" spans="1:26" ht="14.25" customHeight="1" x14ac:dyDescent="0.25">
      <c r="A191" s="272">
        <v>181</v>
      </c>
      <c r="B191" s="293" t="s">
        <v>925</v>
      </c>
      <c r="C191" s="294" t="s">
        <v>3355</v>
      </c>
      <c r="D191" s="294" t="s">
        <v>920</v>
      </c>
      <c r="E191" s="358">
        <v>153884843</v>
      </c>
      <c r="F191" s="296" t="s">
        <v>3022</v>
      </c>
      <c r="G191" s="297">
        <v>27</v>
      </c>
      <c r="H191" s="290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</row>
    <row r="192" spans="1:26" ht="14.25" customHeight="1" x14ac:dyDescent="0.25">
      <c r="A192" s="272"/>
      <c r="B192" s="293" t="s">
        <v>921</v>
      </c>
      <c r="C192" s="294" t="s">
        <v>3355</v>
      </c>
      <c r="D192" s="294" t="s">
        <v>924</v>
      </c>
      <c r="E192" s="358" t="s">
        <v>3471</v>
      </c>
      <c r="F192" s="296"/>
      <c r="G192" s="297"/>
      <c r="H192" s="290"/>
      <c r="I192" s="265"/>
      <c r="J192" s="265"/>
      <c r="K192" s="265"/>
      <c r="L192" s="265"/>
      <c r="M192" s="265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</row>
    <row r="193" spans="1:26" ht="14.25" customHeight="1" x14ac:dyDescent="0.25">
      <c r="A193" s="272">
        <v>182</v>
      </c>
      <c r="B193" s="303" t="s">
        <v>928</v>
      </c>
      <c r="C193" s="76" t="s">
        <v>3355</v>
      </c>
      <c r="D193" s="76" t="s">
        <v>927</v>
      </c>
      <c r="E193" s="304" t="s">
        <v>930</v>
      </c>
      <c r="F193" s="305" t="s">
        <v>3025</v>
      </c>
      <c r="G193" s="306">
        <v>38</v>
      </c>
      <c r="H193" s="290"/>
      <c r="I193" s="265"/>
      <c r="J193" s="265"/>
      <c r="K193" s="265"/>
      <c r="L193" s="265"/>
      <c r="M193" s="265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</row>
    <row r="194" spans="1:26" ht="14.25" customHeight="1" x14ac:dyDescent="0.25">
      <c r="A194" s="272">
        <v>183</v>
      </c>
      <c r="B194" s="318" t="s">
        <v>3472</v>
      </c>
      <c r="C194" s="284" t="s">
        <v>3355</v>
      </c>
      <c r="D194" s="284" t="s">
        <v>985</v>
      </c>
      <c r="E194" s="319" t="s">
        <v>988</v>
      </c>
      <c r="F194" s="315" t="s">
        <v>3006</v>
      </c>
      <c r="G194" s="316">
        <v>22</v>
      </c>
      <c r="H194" s="290"/>
      <c r="I194" s="265"/>
      <c r="J194" s="265"/>
      <c r="K194" s="265"/>
      <c r="L194" s="265"/>
      <c r="M194" s="265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</row>
    <row r="195" spans="1:26" ht="14.25" customHeight="1" x14ac:dyDescent="0.25">
      <c r="A195" s="272">
        <v>184</v>
      </c>
      <c r="B195" s="303" t="s">
        <v>2942</v>
      </c>
      <c r="C195" s="76" t="s">
        <v>3355</v>
      </c>
      <c r="D195" s="76" t="s">
        <v>2943</v>
      </c>
      <c r="E195" s="304" t="s">
        <v>3198</v>
      </c>
      <c r="F195" s="305" t="s">
        <v>3025</v>
      </c>
      <c r="G195" s="306">
        <v>39</v>
      </c>
      <c r="H195" s="290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</row>
    <row r="196" spans="1:26" ht="14.25" customHeight="1" x14ac:dyDescent="0.25">
      <c r="A196" s="272">
        <v>185</v>
      </c>
      <c r="B196" s="303" t="s">
        <v>940</v>
      </c>
      <c r="C196" s="76" t="s">
        <v>3355</v>
      </c>
      <c r="D196" s="76" t="s">
        <v>939</v>
      </c>
      <c r="E196" s="304" t="s">
        <v>942</v>
      </c>
      <c r="F196" s="305" t="s">
        <v>3025</v>
      </c>
      <c r="G196" s="306">
        <v>40</v>
      </c>
      <c r="H196" s="290"/>
      <c r="I196" s="265"/>
      <c r="J196" s="265"/>
      <c r="K196" s="265"/>
      <c r="L196" s="265"/>
      <c r="M196" s="265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</row>
    <row r="197" spans="1:26" ht="14.25" customHeight="1" x14ac:dyDescent="0.25">
      <c r="A197" s="272">
        <v>186</v>
      </c>
      <c r="B197" s="291" t="s">
        <v>2947</v>
      </c>
      <c r="C197" s="286" t="s">
        <v>3355</v>
      </c>
      <c r="D197" s="286" t="s">
        <v>3473</v>
      </c>
      <c r="E197" s="292" t="s">
        <v>3199</v>
      </c>
      <c r="F197" s="288" t="s">
        <v>3020</v>
      </c>
      <c r="G197" s="289">
        <v>27</v>
      </c>
      <c r="H197" s="290"/>
      <c r="I197" s="265"/>
      <c r="J197" s="265"/>
      <c r="K197" s="265"/>
      <c r="L197" s="265"/>
      <c r="M197" s="265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</row>
    <row r="198" spans="1:26" ht="14.25" customHeight="1" x14ac:dyDescent="0.25">
      <c r="A198" s="272">
        <v>187</v>
      </c>
      <c r="B198" s="307" t="s">
        <v>3474</v>
      </c>
      <c r="C198" s="308" t="s">
        <v>3355</v>
      </c>
      <c r="D198" s="308" t="s">
        <v>943</v>
      </c>
      <c r="E198" s="309" t="s">
        <v>946</v>
      </c>
      <c r="F198" s="310" t="s">
        <v>3034</v>
      </c>
      <c r="G198" s="311">
        <v>22</v>
      </c>
      <c r="H198" s="290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</row>
    <row r="199" spans="1:26" ht="14.25" customHeight="1" x14ac:dyDescent="0.25">
      <c r="A199" s="272">
        <v>188</v>
      </c>
      <c r="B199" s="318" t="s">
        <v>948</v>
      </c>
      <c r="C199" s="284" t="s">
        <v>3355</v>
      </c>
      <c r="D199" s="284" t="s">
        <v>947</v>
      </c>
      <c r="E199" s="319" t="s">
        <v>950</v>
      </c>
      <c r="F199" s="315" t="s">
        <v>3006</v>
      </c>
      <c r="G199" s="316">
        <v>23</v>
      </c>
      <c r="H199" s="290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</row>
    <row r="200" spans="1:26" ht="14.25" customHeight="1" x14ac:dyDescent="0.25">
      <c r="A200" s="272">
        <v>189</v>
      </c>
      <c r="B200" s="303" t="s">
        <v>952</v>
      </c>
      <c r="C200" s="76" t="s">
        <v>3355</v>
      </c>
      <c r="D200" s="76" t="s">
        <v>951</v>
      </c>
      <c r="E200" s="304" t="s">
        <v>954</v>
      </c>
      <c r="F200" s="305"/>
      <c r="G200" s="306"/>
      <c r="H200" s="290"/>
      <c r="I200" s="265"/>
      <c r="J200" s="265"/>
      <c r="K200" s="265"/>
      <c r="L200" s="265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</row>
    <row r="201" spans="1:26" ht="14.25" customHeight="1" x14ac:dyDescent="0.25">
      <c r="A201" s="272">
        <v>190</v>
      </c>
      <c r="B201" s="291" t="s">
        <v>3475</v>
      </c>
      <c r="C201" s="286" t="s">
        <v>3355</v>
      </c>
      <c r="D201" s="286" t="s">
        <v>955</v>
      </c>
      <c r="E201" s="292" t="s">
        <v>370</v>
      </c>
      <c r="F201" s="288"/>
      <c r="G201" s="289"/>
      <c r="H201" s="290"/>
      <c r="I201" s="265"/>
      <c r="J201" s="265"/>
      <c r="K201" s="265"/>
      <c r="L201" s="265"/>
      <c r="M201" s="265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</row>
    <row r="202" spans="1:26" ht="14.25" customHeight="1" x14ac:dyDescent="0.25">
      <c r="A202" s="272">
        <v>191</v>
      </c>
      <c r="B202" s="303" t="s">
        <v>962</v>
      </c>
      <c r="C202" s="76" t="s">
        <v>3355</v>
      </c>
      <c r="D202" s="76" t="s">
        <v>961</v>
      </c>
      <c r="E202" s="304" t="s">
        <v>3476</v>
      </c>
      <c r="F202" s="305"/>
      <c r="G202" s="306"/>
      <c r="H202" s="290"/>
      <c r="I202" s="265"/>
      <c r="J202" s="265"/>
      <c r="K202" s="265"/>
      <c r="L202" s="265"/>
      <c r="M202" s="265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</row>
    <row r="203" spans="1:26" ht="14.25" customHeight="1" x14ac:dyDescent="0.25">
      <c r="A203" s="272">
        <v>192</v>
      </c>
      <c r="B203" s="293" t="s">
        <v>967</v>
      </c>
      <c r="C203" s="294" t="s">
        <v>3355</v>
      </c>
      <c r="D203" s="294" t="s">
        <v>966</v>
      </c>
      <c r="E203" s="295" t="s">
        <v>969</v>
      </c>
      <c r="F203" s="296" t="s">
        <v>3022</v>
      </c>
      <c r="G203" s="297">
        <v>28</v>
      </c>
      <c r="H203" s="290"/>
      <c r="I203" s="265"/>
      <c r="J203" s="265"/>
      <c r="K203" s="265"/>
      <c r="L203" s="265"/>
      <c r="M203" s="265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</row>
    <row r="204" spans="1:26" ht="14.25" customHeight="1" x14ac:dyDescent="0.25">
      <c r="A204" s="272">
        <v>193</v>
      </c>
      <c r="B204" s="318" t="s">
        <v>2952</v>
      </c>
      <c r="C204" s="284" t="s">
        <v>3355</v>
      </c>
      <c r="D204" s="284" t="s">
        <v>2953</v>
      </c>
      <c r="E204" s="319" t="s">
        <v>3204</v>
      </c>
      <c r="F204" s="315" t="s">
        <v>3006</v>
      </c>
      <c r="G204" s="316">
        <v>24</v>
      </c>
      <c r="H204" s="290"/>
      <c r="I204" s="265"/>
      <c r="J204" s="265"/>
      <c r="K204" s="265"/>
      <c r="L204" s="265"/>
      <c r="M204" s="265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</row>
    <row r="205" spans="1:26" ht="14.25" customHeight="1" x14ac:dyDescent="0.25">
      <c r="A205" s="272">
        <v>194</v>
      </c>
      <c r="B205" s="318" t="s">
        <v>971</v>
      </c>
      <c r="C205" s="284" t="s">
        <v>3355</v>
      </c>
      <c r="D205" s="284" t="s">
        <v>970</v>
      </c>
      <c r="E205" s="319" t="s">
        <v>973</v>
      </c>
      <c r="F205" s="315" t="s">
        <v>3006</v>
      </c>
      <c r="G205" s="316">
        <v>25</v>
      </c>
      <c r="H205" s="290"/>
      <c r="I205" s="265"/>
      <c r="J205" s="265"/>
      <c r="K205" s="265"/>
      <c r="L205" s="265"/>
      <c r="M205" s="265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</row>
    <row r="206" spans="1:26" ht="14.25" customHeight="1" x14ac:dyDescent="0.25">
      <c r="A206" s="272">
        <v>195</v>
      </c>
      <c r="B206" s="291" t="s">
        <v>3477</v>
      </c>
      <c r="C206" s="286" t="s">
        <v>3355</v>
      </c>
      <c r="D206" s="286" t="s">
        <v>3478</v>
      </c>
      <c r="E206" s="292" t="s">
        <v>3479</v>
      </c>
      <c r="F206" s="288" t="s">
        <v>3020</v>
      </c>
      <c r="G206" s="289">
        <v>29</v>
      </c>
      <c r="H206" s="290"/>
      <c r="I206" s="265"/>
      <c r="J206" s="265"/>
      <c r="K206" s="265"/>
      <c r="L206" s="265"/>
      <c r="M206" s="265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</row>
    <row r="207" spans="1:26" ht="14.25" customHeight="1" x14ac:dyDescent="0.25">
      <c r="A207" s="272">
        <v>196</v>
      </c>
      <c r="B207" s="307" t="s">
        <v>978</v>
      </c>
      <c r="C207" s="308" t="s">
        <v>3355</v>
      </c>
      <c r="D207" s="308" t="s">
        <v>977</v>
      </c>
      <c r="E207" s="309" t="s">
        <v>980</v>
      </c>
      <c r="F207" s="310" t="s">
        <v>3034</v>
      </c>
      <c r="G207" s="311">
        <v>23</v>
      </c>
      <c r="H207" s="290"/>
      <c r="I207" s="265"/>
      <c r="J207" s="265"/>
      <c r="K207" s="265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</row>
    <row r="208" spans="1:26" ht="14.25" customHeight="1" x14ac:dyDescent="0.25">
      <c r="A208" s="272">
        <v>197</v>
      </c>
      <c r="B208" s="291" t="s">
        <v>982</v>
      </c>
      <c r="C208" s="286" t="s">
        <v>3357</v>
      </c>
      <c r="D208" s="286" t="s">
        <v>981</v>
      </c>
      <c r="E208" s="292" t="s">
        <v>984</v>
      </c>
      <c r="F208" s="288"/>
      <c r="G208" s="289"/>
      <c r="H208" s="290"/>
      <c r="I208" s="265"/>
      <c r="J208" s="265"/>
      <c r="K208" s="265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</row>
    <row r="209" spans="1:26" ht="14.25" customHeight="1" x14ac:dyDescent="0.25">
      <c r="A209" s="272"/>
      <c r="B209" s="291" t="s">
        <v>994</v>
      </c>
      <c r="C209" s="286" t="s">
        <v>3355</v>
      </c>
      <c r="D209" s="286" t="s">
        <v>993</v>
      </c>
      <c r="E209" s="292" t="s">
        <v>996</v>
      </c>
      <c r="F209" s="288"/>
      <c r="G209" s="289"/>
      <c r="H209" s="290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</row>
    <row r="210" spans="1:26" ht="14.25" customHeight="1" x14ac:dyDescent="0.25">
      <c r="A210" s="272"/>
      <c r="B210" s="291" t="s">
        <v>2408</v>
      </c>
      <c r="C210" s="286" t="s">
        <v>3355</v>
      </c>
      <c r="D210" s="286" t="s">
        <v>935</v>
      </c>
      <c r="E210" s="292" t="s">
        <v>938</v>
      </c>
      <c r="F210" s="288"/>
      <c r="G210" s="289"/>
      <c r="H210" s="290"/>
      <c r="I210" s="265"/>
      <c r="J210" s="265"/>
      <c r="K210" s="265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</row>
    <row r="211" spans="1:26" ht="14.25" customHeight="1" x14ac:dyDescent="0.25">
      <c r="A211" s="272">
        <v>198</v>
      </c>
      <c r="B211" s="303" t="s">
        <v>998</v>
      </c>
      <c r="C211" s="76" t="s">
        <v>3355</v>
      </c>
      <c r="D211" s="76" t="s">
        <v>997</v>
      </c>
      <c r="E211" s="304" t="s">
        <v>92</v>
      </c>
      <c r="F211" s="305" t="s">
        <v>3025</v>
      </c>
      <c r="G211" s="306">
        <v>41</v>
      </c>
      <c r="H211" s="290"/>
      <c r="I211" s="265"/>
      <c r="J211" s="265"/>
      <c r="K211" s="265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</row>
    <row r="212" spans="1:26" ht="14.25" customHeight="1" x14ac:dyDescent="0.25">
      <c r="A212" s="272">
        <v>199</v>
      </c>
      <c r="B212" s="293" t="s">
        <v>1001</v>
      </c>
      <c r="C212" s="294" t="s">
        <v>3355</v>
      </c>
      <c r="D212" s="294" t="s">
        <v>1000</v>
      </c>
      <c r="E212" s="295" t="s">
        <v>1003</v>
      </c>
      <c r="F212" s="296" t="s">
        <v>3022</v>
      </c>
      <c r="G212" s="297">
        <v>29</v>
      </c>
      <c r="H212" s="290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</row>
    <row r="213" spans="1:26" ht="14.25" customHeight="1" x14ac:dyDescent="0.25">
      <c r="A213" s="272">
        <v>200</v>
      </c>
      <c r="B213" s="291" t="s">
        <v>3480</v>
      </c>
      <c r="C213" s="286" t="s">
        <v>3355</v>
      </c>
      <c r="D213" s="286" t="s">
        <v>3481</v>
      </c>
      <c r="E213" s="292" t="s">
        <v>3482</v>
      </c>
      <c r="F213" s="288" t="s">
        <v>3020</v>
      </c>
      <c r="G213" s="289">
        <v>30</v>
      </c>
      <c r="H213" s="290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</row>
    <row r="214" spans="1:26" ht="14.25" customHeight="1" x14ac:dyDescent="0.25">
      <c r="A214" s="272"/>
      <c r="B214" s="291" t="s">
        <v>1005</v>
      </c>
      <c r="C214" s="286" t="s">
        <v>3355</v>
      </c>
      <c r="D214" s="286" t="s">
        <v>1004</v>
      </c>
      <c r="E214" s="292" t="s">
        <v>1007</v>
      </c>
      <c r="F214" s="288"/>
      <c r="G214" s="289"/>
      <c r="H214" s="290"/>
      <c r="I214" s="265"/>
      <c r="J214" s="265"/>
      <c r="K214" s="265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</row>
    <row r="215" spans="1:26" ht="14.25" customHeight="1" x14ac:dyDescent="0.25">
      <c r="A215" s="272">
        <v>201</v>
      </c>
      <c r="B215" s="359" t="s">
        <v>3483</v>
      </c>
      <c r="C215" s="360" t="s">
        <v>3484</v>
      </c>
      <c r="D215" s="360" t="s">
        <v>1008</v>
      </c>
      <c r="E215" s="361" t="s">
        <v>1011</v>
      </c>
      <c r="F215" s="315"/>
      <c r="G215" s="316"/>
      <c r="H215" s="290"/>
      <c r="I215" s="265"/>
      <c r="J215" s="265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</row>
    <row r="216" spans="1:26" ht="14.25" customHeight="1" x14ac:dyDescent="0.25">
      <c r="A216" s="272">
        <v>202</v>
      </c>
      <c r="B216" s="318" t="s">
        <v>2439</v>
      </c>
      <c r="C216" s="284" t="s">
        <v>3355</v>
      </c>
      <c r="D216" s="284" t="s">
        <v>2440</v>
      </c>
      <c r="E216" s="319" t="s">
        <v>3211</v>
      </c>
      <c r="F216" s="315" t="s">
        <v>3006</v>
      </c>
      <c r="G216" s="316">
        <v>26</v>
      </c>
      <c r="H216" s="290"/>
      <c r="I216" s="265"/>
      <c r="J216" s="265"/>
      <c r="K216" s="265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</row>
    <row r="217" spans="1:26" ht="14.25" customHeight="1" x14ac:dyDescent="0.25">
      <c r="A217" s="272">
        <v>203</v>
      </c>
      <c r="B217" s="293" t="s">
        <v>3485</v>
      </c>
      <c r="C217" s="294" t="s">
        <v>3355</v>
      </c>
      <c r="D217" s="294" t="s">
        <v>3486</v>
      </c>
      <c r="E217" s="295" t="s">
        <v>92</v>
      </c>
      <c r="F217" s="296" t="s">
        <v>3022</v>
      </c>
      <c r="G217" s="297">
        <v>30</v>
      </c>
      <c r="H217" s="290"/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</row>
    <row r="218" spans="1:26" ht="14.25" customHeight="1" x14ac:dyDescent="0.25">
      <c r="A218" s="272">
        <v>204</v>
      </c>
      <c r="B218" s="303" t="s">
        <v>1028</v>
      </c>
      <c r="C218" s="76" t="s">
        <v>3355</v>
      </c>
      <c r="D218" s="76" t="s">
        <v>1027</v>
      </c>
      <c r="E218" s="304" t="s">
        <v>1030</v>
      </c>
      <c r="F218" s="305" t="s">
        <v>3025</v>
      </c>
      <c r="G218" s="306">
        <v>42</v>
      </c>
      <c r="H218" s="290"/>
      <c r="I218" s="265"/>
      <c r="J218" s="265"/>
      <c r="K218" s="265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</row>
    <row r="219" spans="1:26" ht="14.25" customHeight="1" x14ac:dyDescent="0.25">
      <c r="A219" s="272">
        <v>205</v>
      </c>
      <c r="B219" s="303" t="s">
        <v>1032</v>
      </c>
      <c r="C219" s="76" t="s">
        <v>3355</v>
      </c>
      <c r="D219" s="76" t="s">
        <v>1031</v>
      </c>
      <c r="E219" s="304" t="s">
        <v>92</v>
      </c>
      <c r="F219" s="305" t="s">
        <v>3022</v>
      </c>
      <c r="G219" s="306"/>
      <c r="H219" s="290"/>
      <c r="I219" s="265"/>
      <c r="J219" s="265"/>
      <c r="K219" s="265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</row>
    <row r="220" spans="1:26" ht="14.25" customHeight="1" x14ac:dyDescent="0.25">
      <c r="A220" s="272">
        <v>206</v>
      </c>
      <c r="B220" s="303" t="s">
        <v>1035</v>
      </c>
      <c r="C220" s="76" t="s">
        <v>3355</v>
      </c>
      <c r="D220" s="76" t="s">
        <v>1034</v>
      </c>
      <c r="E220" s="304" t="s">
        <v>1037</v>
      </c>
      <c r="F220" s="305" t="s">
        <v>3025</v>
      </c>
      <c r="G220" s="306">
        <v>43</v>
      </c>
      <c r="H220" s="290"/>
      <c r="I220" s="265"/>
      <c r="J220" s="265"/>
      <c r="K220" s="265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</row>
    <row r="221" spans="1:26" ht="14.25" customHeight="1" x14ac:dyDescent="0.25">
      <c r="A221" s="272">
        <v>207</v>
      </c>
      <c r="B221" s="318" t="s">
        <v>1039</v>
      </c>
      <c r="C221" s="284" t="s">
        <v>3355</v>
      </c>
      <c r="D221" s="284" t="s">
        <v>1038</v>
      </c>
      <c r="E221" s="319" t="s">
        <v>1041</v>
      </c>
      <c r="F221" s="315" t="s">
        <v>3006</v>
      </c>
      <c r="G221" s="316">
        <v>27</v>
      </c>
      <c r="H221" s="290"/>
      <c r="I221" s="265"/>
      <c r="J221" s="265"/>
      <c r="K221" s="265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</row>
    <row r="222" spans="1:26" ht="14.25" customHeight="1" x14ac:dyDescent="0.25">
      <c r="A222" s="272">
        <v>208</v>
      </c>
      <c r="B222" s="293" t="s">
        <v>2468</v>
      </c>
      <c r="C222" s="294" t="s">
        <v>3357</v>
      </c>
      <c r="D222" s="294" t="s">
        <v>1049</v>
      </c>
      <c r="E222" s="295" t="s">
        <v>92</v>
      </c>
      <c r="F222" s="296"/>
      <c r="G222" s="297"/>
      <c r="H222" s="290"/>
      <c r="I222" s="265"/>
      <c r="J222" s="265"/>
      <c r="K222" s="265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</row>
    <row r="223" spans="1:26" ht="14.25" customHeight="1" x14ac:dyDescent="0.25">
      <c r="A223" s="272">
        <v>209</v>
      </c>
      <c r="B223" s="293" t="s">
        <v>1050</v>
      </c>
      <c r="C223" s="294" t="s">
        <v>3355</v>
      </c>
      <c r="D223" s="294" t="s">
        <v>2472</v>
      </c>
      <c r="E223" s="295" t="s">
        <v>3487</v>
      </c>
      <c r="F223" s="296"/>
      <c r="G223" s="297"/>
      <c r="H223" s="290"/>
      <c r="I223" s="265"/>
      <c r="J223" s="265"/>
      <c r="K223" s="265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</row>
    <row r="224" spans="1:26" ht="14.25" customHeight="1" x14ac:dyDescent="0.25">
      <c r="A224" s="272">
        <v>210</v>
      </c>
      <c r="B224" s="293" t="s">
        <v>1053</v>
      </c>
      <c r="C224" s="294" t="s">
        <v>3355</v>
      </c>
      <c r="D224" s="294" t="s">
        <v>1052</v>
      </c>
      <c r="E224" s="295" t="s">
        <v>1055</v>
      </c>
      <c r="F224" s="296" t="s">
        <v>3022</v>
      </c>
      <c r="G224" s="297">
        <v>31</v>
      </c>
      <c r="H224" s="290"/>
      <c r="I224" s="265"/>
      <c r="J224" s="265"/>
      <c r="K224" s="265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</row>
    <row r="225" spans="1:26" ht="14.25" customHeight="1" x14ac:dyDescent="0.25">
      <c r="A225" s="272">
        <v>211</v>
      </c>
      <c r="B225" s="303" t="s">
        <v>1057</v>
      </c>
      <c r="C225" s="76" t="s">
        <v>3355</v>
      </c>
      <c r="D225" s="76" t="s">
        <v>1056</v>
      </c>
      <c r="E225" s="304" t="s">
        <v>1059</v>
      </c>
      <c r="F225" s="305" t="s">
        <v>3025</v>
      </c>
      <c r="G225" s="306">
        <v>44</v>
      </c>
      <c r="H225" s="290"/>
      <c r="I225" s="265"/>
      <c r="J225" s="265"/>
      <c r="K225" s="265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</row>
    <row r="226" spans="1:26" ht="14.25" customHeight="1" x14ac:dyDescent="0.25">
      <c r="A226" s="272">
        <v>212</v>
      </c>
      <c r="B226" s="307" t="s">
        <v>1065</v>
      </c>
      <c r="C226" s="308" t="s">
        <v>3355</v>
      </c>
      <c r="D226" s="308" t="s">
        <v>1068</v>
      </c>
      <c r="E226" s="309" t="s">
        <v>1071</v>
      </c>
      <c r="F226" s="310" t="s">
        <v>3034</v>
      </c>
      <c r="G226" s="311">
        <v>25</v>
      </c>
      <c r="H226" s="290"/>
      <c r="I226" s="265"/>
      <c r="J226" s="265"/>
      <c r="K226" s="265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</row>
    <row r="227" spans="1:26" ht="14.25" customHeight="1" x14ac:dyDescent="0.25">
      <c r="A227" s="272">
        <v>213</v>
      </c>
      <c r="B227" s="307" t="s">
        <v>1069</v>
      </c>
      <c r="C227" s="308" t="s">
        <v>3355</v>
      </c>
      <c r="D227" s="308" t="s">
        <v>1064</v>
      </c>
      <c r="E227" s="309" t="s">
        <v>1067</v>
      </c>
      <c r="F227" s="310" t="s">
        <v>3034</v>
      </c>
      <c r="G227" s="311">
        <v>26</v>
      </c>
      <c r="H227" s="290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</row>
    <row r="228" spans="1:26" ht="14.25" customHeight="1" x14ac:dyDescent="0.25">
      <c r="A228" s="272">
        <v>214</v>
      </c>
      <c r="B228" s="307" t="s">
        <v>1073</v>
      </c>
      <c r="C228" s="308" t="s">
        <v>3355</v>
      </c>
      <c r="D228" s="308" t="s">
        <v>1072</v>
      </c>
      <c r="E228" s="309"/>
      <c r="F228" s="310"/>
      <c r="G228" s="311"/>
      <c r="H228" s="290"/>
      <c r="I228" s="265"/>
      <c r="J228" s="265"/>
      <c r="K228" s="265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</row>
    <row r="229" spans="1:26" ht="14.25" customHeight="1" x14ac:dyDescent="0.25">
      <c r="A229" s="272">
        <v>215</v>
      </c>
      <c r="B229" s="293" t="s">
        <v>1077</v>
      </c>
      <c r="C229" s="294" t="s">
        <v>3355</v>
      </c>
      <c r="D229" s="294" t="s">
        <v>1076</v>
      </c>
      <c r="E229" s="295" t="s">
        <v>92</v>
      </c>
      <c r="F229" s="296" t="s">
        <v>3022</v>
      </c>
      <c r="G229" s="297">
        <v>32</v>
      </c>
      <c r="H229" s="290"/>
      <c r="I229" s="265"/>
      <c r="J229" s="265"/>
      <c r="K229" s="265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</row>
    <row r="230" spans="1:26" ht="14.25" customHeight="1" x14ac:dyDescent="0.25">
      <c r="A230" s="272">
        <v>216</v>
      </c>
      <c r="B230" s="291" t="s">
        <v>1080</v>
      </c>
      <c r="C230" s="286" t="s">
        <v>3355</v>
      </c>
      <c r="D230" s="286" t="s">
        <v>1079</v>
      </c>
      <c r="E230" s="292" t="s">
        <v>1082</v>
      </c>
      <c r="F230" s="288" t="s">
        <v>3020</v>
      </c>
      <c r="G230" s="289">
        <v>32</v>
      </c>
      <c r="H230" s="290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</row>
    <row r="231" spans="1:26" ht="14.25" customHeight="1" x14ac:dyDescent="0.25">
      <c r="A231" s="272">
        <v>217</v>
      </c>
      <c r="B231" s="303" t="s">
        <v>1084</v>
      </c>
      <c r="C231" s="76" t="s">
        <v>3355</v>
      </c>
      <c r="D231" s="76" t="s">
        <v>1083</v>
      </c>
      <c r="E231" s="304" t="s">
        <v>1086</v>
      </c>
      <c r="F231" s="305" t="s">
        <v>3025</v>
      </c>
      <c r="G231" s="306">
        <v>45</v>
      </c>
      <c r="H231" s="290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</row>
    <row r="232" spans="1:26" ht="14.25" customHeight="1" x14ac:dyDescent="0.25">
      <c r="A232" s="272">
        <v>218</v>
      </c>
      <c r="B232" s="312" t="s">
        <v>3488</v>
      </c>
      <c r="C232" s="313" t="s">
        <v>3355</v>
      </c>
      <c r="D232" s="313" t="s">
        <v>3489</v>
      </c>
      <c r="E232" s="333" t="s">
        <v>3490</v>
      </c>
      <c r="F232" s="315"/>
      <c r="G232" s="316"/>
      <c r="H232" s="290"/>
      <c r="I232" s="265"/>
      <c r="J232" s="265"/>
      <c r="K232" s="265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</row>
    <row r="233" spans="1:26" ht="14.25" customHeight="1" x14ac:dyDescent="0.25">
      <c r="A233" s="272"/>
      <c r="B233" s="312" t="s">
        <v>1096</v>
      </c>
      <c r="C233" s="313" t="s">
        <v>3357</v>
      </c>
      <c r="D233" s="313" t="s">
        <v>1095</v>
      </c>
      <c r="E233" s="333" t="s">
        <v>1098</v>
      </c>
      <c r="F233" s="315"/>
      <c r="G233" s="316"/>
      <c r="H233" s="290"/>
      <c r="I233" s="265"/>
      <c r="J233" s="265"/>
      <c r="K233" s="265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</row>
    <row r="234" spans="1:26" ht="14.25" customHeight="1" x14ac:dyDescent="0.25">
      <c r="A234" s="272">
        <v>219</v>
      </c>
      <c r="B234" s="318" t="s">
        <v>1088</v>
      </c>
      <c r="C234" s="284" t="s">
        <v>3355</v>
      </c>
      <c r="D234" s="284" t="s">
        <v>1087</v>
      </c>
      <c r="E234" s="319" t="s">
        <v>1090</v>
      </c>
      <c r="F234" s="315" t="s">
        <v>3006</v>
      </c>
      <c r="G234" s="316">
        <v>28</v>
      </c>
      <c r="H234" s="290"/>
      <c r="I234" s="265"/>
      <c r="J234" s="265"/>
      <c r="K234" s="265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</row>
    <row r="235" spans="1:26" ht="14.25" customHeight="1" x14ac:dyDescent="0.25">
      <c r="A235" s="272">
        <v>220</v>
      </c>
      <c r="B235" s="312" t="s">
        <v>3491</v>
      </c>
      <c r="C235" s="313" t="s">
        <v>3355</v>
      </c>
      <c r="D235" s="313" t="s">
        <v>3492</v>
      </c>
      <c r="E235" s="333" t="s">
        <v>3493</v>
      </c>
      <c r="F235" s="288"/>
      <c r="G235" s="289"/>
      <c r="H235" s="290"/>
      <c r="I235" s="265"/>
      <c r="J235" s="265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</row>
    <row r="236" spans="1:26" ht="14.25" customHeight="1" x14ac:dyDescent="0.25">
      <c r="A236" s="272">
        <v>221</v>
      </c>
      <c r="B236" s="291" t="s">
        <v>2509</v>
      </c>
      <c r="C236" s="286" t="s">
        <v>3355</v>
      </c>
      <c r="D236" s="286" t="s">
        <v>2510</v>
      </c>
      <c r="E236" s="292" t="s">
        <v>3494</v>
      </c>
      <c r="F236" s="288"/>
      <c r="G236" s="289"/>
      <c r="H236" s="290"/>
      <c r="I236" s="265"/>
      <c r="J236" s="265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</row>
    <row r="237" spans="1:26" ht="14.25" customHeight="1" x14ac:dyDescent="0.25">
      <c r="A237" s="272">
        <v>222</v>
      </c>
      <c r="B237" s="307" t="s">
        <v>1100</v>
      </c>
      <c r="C237" s="308" t="s">
        <v>3355</v>
      </c>
      <c r="D237" s="308" t="s">
        <v>1099</v>
      </c>
      <c r="E237" s="309" t="s">
        <v>1102</v>
      </c>
      <c r="F237" s="310"/>
      <c r="G237" s="289"/>
      <c r="H237" s="290"/>
      <c r="I237" s="265"/>
      <c r="J237" s="265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</row>
    <row r="238" spans="1:26" ht="14.25" customHeight="1" x14ac:dyDescent="0.25">
      <c r="A238" s="272">
        <v>223</v>
      </c>
      <c r="B238" s="291" t="s">
        <v>3495</v>
      </c>
      <c r="C238" s="286" t="s">
        <v>3355</v>
      </c>
      <c r="D238" s="286" t="s">
        <v>128</v>
      </c>
      <c r="E238" s="292" t="s">
        <v>131</v>
      </c>
      <c r="F238" s="288" t="s">
        <v>3020</v>
      </c>
      <c r="G238" s="289">
        <v>33</v>
      </c>
      <c r="H238" s="290"/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</row>
    <row r="239" spans="1:26" ht="14.25" customHeight="1" x14ac:dyDescent="0.25">
      <c r="A239" s="272">
        <v>224</v>
      </c>
      <c r="B239" s="318" t="s">
        <v>1104</v>
      </c>
      <c r="C239" s="284" t="s">
        <v>3355</v>
      </c>
      <c r="D239" s="284" t="s">
        <v>1103</v>
      </c>
      <c r="E239" s="319" t="s">
        <v>1106</v>
      </c>
      <c r="F239" s="315"/>
      <c r="G239" s="316"/>
      <c r="H239" s="290"/>
      <c r="I239" s="265"/>
      <c r="J239" s="265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</row>
    <row r="240" spans="1:26" ht="14.25" customHeight="1" x14ac:dyDescent="0.25">
      <c r="A240" s="272">
        <v>225</v>
      </c>
      <c r="B240" s="293" t="s">
        <v>3496</v>
      </c>
      <c r="C240" s="294" t="s">
        <v>3355</v>
      </c>
      <c r="D240" s="294" t="s">
        <v>1107</v>
      </c>
      <c r="E240" s="295" t="s">
        <v>1110</v>
      </c>
      <c r="F240" s="296"/>
      <c r="G240" s="297"/>
      <c r="H240" s="290"/>
      <c r="I240" s="265"/>
      <c r="J240" s="265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</row>
    <row r="241" spans="1:26" ht="14.25" customHeight="1" x14ac:dyDescent="0.25">
      <c r="A241" s="272">
        <v>226</v>
      </c>
      <c r="B241" s="307" t="s">
        <v>1112</v>
      </c>
      <c r="C241" s="308" t="s">
        <v>3355</v>
      </c>
      <c r="D241" s="308" t="s">
        <v>1111</v>
      </c>
      <c r="E241" s="309" t="s">
        <v>1114</v>
      </c>
      <c r="F241" s="310" t="s">
        <v>3034</v>
      </c>
      <c r="G241" s="311">
        <v>27</v>
      </c>
      <c r="H241" s="290"/>
      <c r="I241" s="265"/>
      <c r="J241" s="265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</row>
    <row r="242" spans="1:26" ht="14.25" customHeight="1" x14ac:dyDescent="0.25">
      <c r="A242" s="272">
        <v>227</v>
      </c>
      <c r="B242" s="291" t="s">
        <v>1116</v>
      </c>
      <c r="C242" s="286" t="s">
        <v>3355</v>
      </c>
      <c r="D242" s="286" t="s">
        <v>1115</v>
      </c>
      <c r="E242" s="292" t="s">
        <v>3218</v>
      </c>
      <c r="F242" s="288" t="s">
        <v>3020</v>
      </c>
      <c r="G242" s="289">
        <v>23</v>
      </c>
      <c r="H242" s="290"/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</row>
    <row r="243" spans="1:26" ht="14.25" customHeight="1" x14ac:dyDescent="0.25">
      <c r="A243" s="272">
        <v>228</v>
      </c>
      <c r="B243" s="318" t="s">
        <v>3497</v>
      </c>
      <c r="C243" s="284" t="s">
        <v>3355</v>
      </c>
      <c r="D243" s="284" t="s">
        <v>3492</v>
      </c>
      <c r="E243" s="319" t="s">
        <v>3493</v>
      </c>
      <c r="F243" s="315" t="s">
        <v>3006</v>
      </c>
      <c r="G243" s="316">
        <v>29</v>
      </c>
      <c r="H243" s="290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</row>
    <row r="244" spans="1:26" ht="14.25" customHeight="1" x14ac:dyDescent="0.25">
      <c r="A244" s="272">
        <v>229</v>
      </c>
      <c r="B244" s="318" t="s">
        <v>3498</v>
      </c>
      <c r="C244" s="284" t="s">
        <v>3357</v>
      </c>
      <c r="D244" s="284" t="s">
        <v>1131</v>
      </c>
      <c r="E244" s="319" t="s">
        <v>92</v>
      </c>
      <c r="F244" s="315"/>
      <c r="G244" s="316"/>
      <c r="H244" s="290"/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</row>
    <row r="245" spans="1:26" ht="14.25" customHeight="1" x14ac:dyDescent="0.25">
      <c r="A245" s="272">
        <v>230</v>
      </c>
      <c r="B245" s="318" t="s">
        <v>3499</v>
      </c>
      <c r="C245" s="284" t="s">
        <v>3355</v>
      </c>
      <c r="D245" s="284" t="s">
        <v>1127</v>
      </c>
      <c r="E245" s="319" t="s">
        <v>1130</v>
      </c>
      <c r="F245" s="315" t="s">
        <v>3006</v>
      </c>
      <c r="G245" s="316">
        <v>30</v>
      </c>
      <c r="H245" s="290"/>
      <c r="I245" s="265"/>
      <c r="J245" s="265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</row>
    <row r="246" spans="1:26" ht="14.25" customHeight="1" x14ac:dyDescent="0.25">
      <c r="A246" s="272">
        <v>231</v>
      </c>
      <c r="B246" s="303" t="s">
        <v>1136</v>
      </c>
      <c r="C246" s="76" t="s">
        <v>3355</v>
      </c>
      <c r="D246" s="76" t="s">
        <v>1135</v>
      </c>
      <c r="E246" s="304" t="s">
        <v>1138</v>
      </c>
      <c r="F246" s="305" t="s">
        <v>3025</v>
      </c>
      <c r="G246" s="306">
        <v>46</v>
      </c>
      <c r="H246" s="290"/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</row>
    <row r="247" spans="1:26" ht="14.25" customHeight="1" x14ac:dyDescent="0.25">
      <c r="A247" s="272"/>
      <c r="B247" s="303" t="s">
        <v>2963</v>
      </c>
      <c r="C247" s="76" t="s">
        <v>3357</v>
      </c>
      <c r="D247" s="76" t="s">
        <v>1123</v>
      </c>
      <c r="E247" s="304" t="s">
        <v>1126</v>
      </c>
      <c r="F247" s="305"/>
      <c r="G247" s="306"/>
      <c r="H247" s="290"/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</row>
    <row r="248" spans="1:26" ht="14.25" customHeight="1" x14ac:dyDescent="0.25">
      <c r="A248" s="272">
        <v>232</v>
      </c>
      <c r="B248" s="293" t="s">
        <v>1140</v>
      </c>
      <c r="C248" s="294" t="s">
        <v>3355</v>
      </c>
      <c r="D248" s="294" t="s">
        <v>1139</v>
      </c>
      <c r="E248" s="295" t="s">
        <v>1142</v>
      </c>
      <c r="F248" s="296" t="s">
        <v>3022</v>
      </c>
      <c r="G248" s="297">
        <v>33</v>
      </c>
      <c r="H248" s="290"/>
      <c r="I248" s="265"/>
      <c r="J248" s="265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</row>
    <row r="249" spans="1:26" ht="14.25" customHeight="1" x14ac:dyDescent="0.25">
      <c r="A249" s="272">
        <v>233</v>
      </c>
      <c r="B249" s="307" t="s">
        <v>1152</v>
      </c>
      <c r="C249" s="308" t="s">
        <v>3355</v>
      </c>
      <c r="D249" s="308" t="s">
        <v>2557</v>
      </c>
      <c r="E249" s="309" t="s">
        <v>1158</v>
      </c>
      <c r="F249" s="310" t="s">
        <v>3034</v>
      </c>
      <c r="G249" s="311">
        <v>28</v>
      </c>
      <c r="H249" s="290"/>
      <c r="I249" s="265"/>
      <c r="J249" s="265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</row>
    <row r="250" spans="1:26" ht="14.25" customHeight="1" x14ac:dyDescent="0.25">
      <c r="A250" s="272">
        <v>234</v>
      </c>
      <c r="B250" s="307" t="s">
        <v>2558</v>
      </c>
      <c r="C250" s="308" t="s">
        <v>3355</v>
      </c>
      <c r="D250" s="308" t="s">
        <v>3500</v>
      </c>
      <c r="E250" s="309" t="s">
        <v>1166</v>
      </c>
      <c r="F250" s="310" t="s">
        <v>3034</v>
      </c>
      <c r="G250" s="311">
        <v>29</v>
      </c>
      <c r="H250" s="290"/>
      <c r="I250" s="265"/>
      <c r="J250" s="265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</row>
    <row r="251" spans="1:26" ht="15" customHeight="1" x14ac:dyDescent="0.25">
      <c r="A251" s="272">
        <v>235</v>
      </c>
      <c r="B251" s="362" t="s">
        <v>1156</v>
      </c>
      <c r="C251" s="363" t="s">
        <v>3355</v>
      </c>
      <c r="D251" s="363" t="s">
        <v>1155</v>
      </c>
      <c r="E251" s="364" t="s">
        <v>3229</v>
      </c>
      <c r="F251" s="310" t="s">
        <v>3034</v>
      </c>
      <c r="G251" s="311">
        <v>30</v>
      </c>
      <c r="H251" s="290"/>
      <c r="I251" s="265"/>
      <c r="J251" s="265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</row>
    <row r="252" spans="1:26" ht="14.25" customHeight="1" x14ac:dyDescent="0.25">
      <c r="A252" s="272">
        <v>236</v>
      </c>
      <c r="B252" s="307" t="s">
        <v>1160</v>
      </c>
      <c r="C252" s="308" t="s">
        <v>3355</v>
      </c>
      <c r="D252" s="308" t="s">
        <v>1159</v>
      </c>
      <c r="E252" s="309" t="s">
        <v>1162</v>
      </c>
      <c r="F252" s="310" t="s">
        <v>3034</v>
      </c>
      <c r="G252" s="311">
        <v>31</v>
      </c>
      <c r="H252" s="290"/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</row>
    <row r="253" spans="1:26" ht="14.25" customHeight="1" x14ac:dyDescent="0.25">
      <c r="A253" s="272">
        <v>237</v>
      </c>
      <c r="B253" s="307" t="s">
        <v>1164</v>
      </c>
      <c r="C253" s="308" t="s">
        <v>3355</v>
      </c>
      <c r="D253" s="308" t="s">
        <v>1163</v>
      </c>
      <c r="E253" s="309" t="s">
        <v>1154</v>
      </c>
      <c r="F253" s="310" t="s">
        <v>3034</v>
      </c>
      <c r="G253" s="311">
        <v>24</v>
      </c>
      <c r="H253" s="290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</row>
    <row r="254" spans="1:26" ht="14.25" customHeight="1" x14ac:dyDescent="0.25">
      <c r="A254" s="272">
        <v>238</v>
      </c>
      <c r="B254" s="307" t="s">
        <v>3501</v>
      </c>
      <c r="C254" s="308" t="s">
        <v>3357</v>
      </c>
      <c r="D254" s="308" t="s">
        <v>1171</v>
      </c>
      <c r="E254" s="309" t="s">
        <v>1174</v>
      </c>
      <c r="F254" s="310"/>
      <c r="G254" s="311"/>
      <c r="H254" s="290"/>
      <c r="I254" s="265"/>
      <c r="J254" s="265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</row>
    <row r="255" spans="1:26" ht="14.25" customHeight="1" x14ac:dyDescent="0.25">
      <c r="A255" s="272">
        <v>239</v>
      </c>
      <c r="B255" s="353" t="s">
        <v>3502</v>
      </c>
      <c r="C255" s="354" t="s">
        <v>3355</v>
      </c>
      <c r="D255" s="354" t="s">
        <v>3503</v>
      </c>
      <c r="E255" s="355" t="s">
        <v>3504</v>
      </c>
      <c r="F255" s="310"/>
      <c r="G255" s="311"/>
      <c r="H255" s="290"/>
      <c r="I255" s="265"/>
      <c r="J255" s="265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</row>
    <row r="256" spans="1:26" ht="14.25" customHeight="1" x14ac:dyDescent="0.25">
      <c r="A256" s="272">
        <v>240</v>
      </c>
      <c r="B256" s="291" t="s">
        <v>3505</v>
      </c>
      <c r="C256" s="286" t="s">
        <v>3355</v>
      </c>
      <c r="D256" s="286" t="s">
        <v>3506</v>
      </c>
      <c r="E256" s="292" t="s">
        <v>3507</v>
      </c>
      <c r="F256" s="288" t="s">
        <v>3020</v>
      </c>
      <c r="G256" s="289">
        <v>34</v>
      </c>
      <c r="H256" s="290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</row>
    <row r="257" spans="1:26" ht="14.25" customHeight="1" x14ac:dyDescent="0.25">
      <c r="A257" s="272"/>
      <c r="B257" s="291" t="s">
        <v>1124</v>
      </c>
      <c r="C257" s="286" t="s">
        <v>3357</v>
      </c>
      <c r="D257" s="286" t="s">
        <v>1123</v>
      </c>
      <c r="E257" s="292" t="s">
        <v>1126</v>
      </c>
      <c r="F257" s="288"/>
      <c r="G257" s="289"/>
      <c r="H257" s="290"/>
      <c r="I257" s="265"/>
      <c r="J257" s="265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</row>
    <row r="258" spans="1:26" ht="14.25" customHeight="1" x14ac:dyDescent="0.25">
      <c r="A258" s="272"/>
      <c r="B258" s="291" t="s">
        <v>3508</v>
      </c>
      <c r="C258" s="286" t="s">
        <v>3355</v>
      </c>
      <c r="D258" s="286" t="s">
        <v>1179</v>
      </c>
      <c r="E258" s="292" t="s">
        <v>1182</v>
      </c>
      <c r="F258" s="288"/>
      <c r="G258" s="289"/>
      <c r="H258" s="290"/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</row>
    <row r="259" spans="1:26" ht="14.25" customHeight="1" x14ac:dyDescent="0.25">
      <c r="A259" s="272">
        <v>241</v>
      </c>
      <c r="B259" s="307" t="s">
        <v>1176</v>
      </c>
      <c r="C259" s="308" t="s">
        <v>3355</v>
      </c>
      <c r="D259" s="308" t="s">
        <v>1175</v>
      </c>
      <c r="E259" s="309" t="s">
        <v>1178</v>
      </c>
      <c r="F259" s="310" t="s">
        <v>3034</v>
      </c>
      <c r="G259" s="311">
        <v>33</v>
      </c>
      <c r="H259" s="290"/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</row>
    <row r="260" spans="1:26" ht="14.25" customHeight="1" x14ac:dyDescent="0.25">
      <c r="A260" s="272">
        <v>242</v>
      </c>
      <c r="B260" s="291" t="s">
        <v>3509</v>
      </c>
      <c r="C260" s="286" t="s">
        <v>3355</v>
      </c>
      <c r="D260" s="286" t="s">
        <v>3510</v>
      </c>
      <c r="E260" s="292" t="s">
        <v>3511</v>
      </c>
      <c r="F260" s="288" t="s">
        <v>3020</v>
      </c>
      <c r="G260" s="289">
        <v>35</v>
      </c>
      <c r="H260" s="290"/>
      <c r="I260" s="265"/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</row>
    <row r="261" spans="1:26" ht="14.25" customHeight="1" x14ac:dyDescent="0.25">
      <c r="A261" s="272">
        <v>243</v>
      </c>
      <c r="B261" s="307" t="s">
        <v>3512</v>
      </c>
      <c r="C261" s="308" t="s">
        <v>3355</v>
      </c>
      <c r="D261" s="308" t="s">
        <v>3513</v>
      </c>
      <c r="E261" s="309" t="s">
        <v>3514</v>
      </c>
      <c r="F261" s="310" t="s">
        <v>3020</v>
      </c>
      <c r="G261" s="289">
        <v>41</v>
      </c>
      <c r="H261" s="290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</row>
    <row r="262" spans="1:26" ht="14.25" customHeight="1" x14ac:dyDescent="0.25">
      <c r="A262" s="272">
        <v>244</v>
      </c>
      <c r="B262" s="293" t="s">
        <v>1184</v>
      </c>
      <c r="C262" s="294" t="s">
        <v>3355</v>
      </c>
      <c r="D262" s="294" t="s">
        <v>1183</v>
      </c>
      <c r="E262" s="295" t="s">
        <v>92</v>
      </c>
      <c r="F262" s="296" t="s">
        <v>3022</v>
      </c>
      <c r="G262" s="297">
        <v>34</v>
      </c>
      <c r="H262" s="290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</row>
    <row r="263" spans="1:26" ht="14.25" customHeight="1" x14ac:dyDescent="0.25">
      <c r="A263" s="272">
        <v>245</v>
      </c>
      <c r="B263" s="307" t="s">
        <v>1187</v>
      </c>
      <c r="C263" s="308" t="s">
        <v>3355</v>
      </c>
      <c r="D263" s="308" t="s">
        <v>1186</v>
      </c>
      <c r="E263" s="309" t="s">
        <v>1189</v>
      </c>
      <c r="F263" s="310" t="s">
        <v>3034</v>
      </c>
      <c r="G263" s="311">
        <v>2</v>
      </c>
      <c r="H263" s="290"/>
      <c r="I263" s="265"/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</row>
    <row r="264" spans="1:26" ht="14.25" customHeight="1" x14ac:dyDescent="0.25">
      <c r="A264" s="272"/>
      <c r="B264" s="307" t="s">
        <v>1214</v>
      </c>
      <c r="C264" s="308" t="s">
        <v>3357</v>
      </c>
      <c r="D264" s="308" t="s">
        <v>1213</v>
      </c>
      <c r="E264" s="309" t="s">
        <v>1216</v>
      </c>
      <c r="F264" s="310"/>
      <c r="G264" s="311"/>
      <c r="H264" s="290"/>
      <c r="I264" s="265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</row>
    <row r="265" spans="1:26" ht="14.25" customHeight="1" x14ac:dyDescent="0.25">
      <c r="A265" s="272">
        <v>246</v>
      </c>
      <c r="B265" s="298" t="s">
        <v>3515</v>
      </c>
      <c r="C265" s="299" t="s">
        <v>3355</v>
      </c>
      <c r="D265" s="299" t="s">
        <v>1202</v>
      </c>
      <c r="E265" s="300" t="s">
        <v>1205</v>
      </c>
      <c r="F265" s="301"/>
      <c r="G265" s="302"/>
      <c r="H265" s="290"/>
      <c r="I265" s="265"/>
      <c r="J265" s="265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</row>
    <row r="266" spans="1:26" ht="14.25" customHeight="1" x14ac:dyDescent="0.25">
      <c r="A266" s="272">
        <v>247</v>
      </c>
      <c r="B266" s="318" t="s">
        <v>1194</v>
      </c>
      <c r="C266" s="284" t="s">
        <v>3355</v>
      </c>
      <c r="D266" s="284" t="s">
        <v>1193</v>
      </c>
      <c r="E266" s="319" t="s">
        <v>1196</v>
      </c>
      <c r="F266" s="315" t="s">
        <v>3006</v>
      </c>
      <c r="G266" s="316">
        <v>31</v>
      </c>
      <c r="H266" s="290"/>
      <c r="I266" s="265"/>
      <c r="J266" s="265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</row>
    <row r="267" spans="1:26" ht="14.25" customHeight="1" x14ac:dyDescent="0.25">
      <c r="A267" s="272">
        <v>248</v>
      </c>
      <c r="B267" s="293" t="s">
        <v>1198</v>
      </c>
      <c r="C267" s="294" t="s">
        <v>3357</v>
      </c>
      <c r="D267" s="294" t="s">
        <v>1197</v>
      </c>
      <c r="E267" s="295" t="s">
        <v>1200</v>
      </c>
      <c r="F267" s="296"/>
      <c r="G267" s="297"/>
      <c r="H267" s="290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</row>
    <row r="268" spans="1:26" ht="14.25" customHeight="1" x14ac:dyDescent="0.25">
      <c r="A268" s="272">
        <v>249</v>
      </c>
      <c r="B268" s="362" t="s">
        <v>3516</v>
      </c>
      <c r="C268" s="363" t="s">
        <v>3355</v>
      </c>
      <c r="D268" s="363" t="s">
        <v>1206</v>
      </c>
      <c r="E268" s="364" t="s">
        <v>1209</v>
      </c>
      <c r="F268" s="365" t="s">
        <v>3034</v>
      </c>
      <c r="G268" s="365">
        <v>34</v>
      </c>
      <c r="H268" s="290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</row>
    <row r="269" spans="1:26" ht="14.25" customHeight="1" x14ac:dyDescent="0.25">
      <c r="A269" s="272">
        <v>250</v>
      </c>
      <c r="B269" s="307" t="s">
        <v>2970</v>
      </c>
      <c r="C269" s="308" t="s">
        <v>3355</v>
      </c>
      <c r="D269" s="308" t="s">
        <v>2972</v>
      </c>
      <c r="E269" s="309" t="s">
        <v>3517</v>
      </c>
      <c r="F269" s="310"/>
      <c r="G269" s="311"/>
      <c r="H269" s="290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</row>
    <row r="270" spans="1:26" ht="14.25" customHeight="1" x14ac:dyDescent="0.25">
      <c r="A270" s="272">
        <v>251</v>
      </c>
      <c r="B270" s="293" t="s">
        <v>1211</v>
      </c>
      <c r="C270" s="294" t="s">
        <v>3355</v>
      </c>
      <c r="D270" s="294" t="s">
        <v>1210</v>
      </c>
      <c r="E270" s="295" t="s">
        <v>127</v>
      </c>
      <c r="F270" s="296"/>
      <c r="G270" s="297"/>
      <c r="H270" s="290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</row>
    <row r="271" spans="1:26" ht="14.25" customHeight="1" x14ac:dyDescent="0.25">
      <c r="A271" s="272">
        <v>252</v>
      </c>
      <c r="B271" s="303" t="s">
        <v>3518</v>
      </c>
      <c r="C271" s="76" t="s">
        <v>3355</v>
      </c>
      <c r="D271" s="76" t="s">
        <v>113</v>
      </c>
      <c r="E271" s="304" t="s">
        <v>116</v>
      </c>
      <c r="F271" s="305" t="s">
        <v>3025</v>
      </c>
      <c r="G271" s="306">
        <v>47</v>
      </c>
      <c r="H271" s="290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</row>
    <row r="272" spans="1:26" ht="14.25" customHeight="1" x14ac:dyDescent="0.25">
      <c r="A272" s="272">
        <v>253</v>
      </c>
      <c r="B272" s="303" t="s">
        <v>1232</v>
      </c>
      <c r="C272" s="76" t="s">
        <v>3355</v>
      </c>
      <c r="D272" s="76" t="s">
        <v>1231</v>
      </c>
      <c r="E272" s="304" t="s">
        <v>1224</v>
      </c>
      <c r="F272" s="305" t="s">
        <v>3025</v>
      </c>
      <c r="G272" s="306">
        <v>48</v>
      </c>
      <c r="H272" s="290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</row>
    <row r="273" spans="1:26" ht="14.25" customHeight="1" x14ac:dyDescent="0.25">
      <c r="A273" s="272">
        <v>254</v>
      </c>
      <c r="B273" s="307" t="s">
        <v>1235</v>
      </c>
      <c r="C273" s="308" t="s">
        <v>3355</v>
      </c>
      <c r="D273" s="308" t="s">
        <v>1234</v>
      </c>
      <c r="E273" s="309" t="s">
        <v>1237</v>
      </c>
      <c r="F273" s="310" t="s">
        <v>3034</v>
      </c>
      <c r="G273" s="311">
        <v>35</v>
      </c>
      <c r="H273" s="290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</row>
    <row r="274" spans="1:26" ht="14.25" customHeight="1" x14ac:dyDescent="0.25">
      <c r="A274" s="272">
        <v>255</v>
      </c>
      <c r="B274" s="318" t="s">
        <v>1239</v>
      </c>
      <c r="C274" s="284" t="s">
        <v>3355</v>
      </c>
      <c r="D274" s="284" t="s">
        <v>3519</v>
      </c>
      <c r="E274" s="319" t="s">
        <v>3244</v>
      </c>
      <c r="F274" s="315" t="s">
        <v>3006</v>
      </c>
      <c r="G274" s="316">
        <v>32</v>
      </c>
      <c r="H274" s="290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</row>
    <row r="275" spans="1:26" ht="14.25" customHeight="1" x14ac:dyDescent="0.25">
      <c r="A275" s="272">
        <v>256</v>
      </c>
      <c r="B275" s="318" t="s">
        <v>1243</v>
      </c>
      <c r="C275" s="284" t="s">
        <v>3355</v>
      </c>
      <c r="D275" s="284" t="s">
        <v>1242</v>
      </c>
      <c r="E275" s="319" t="s">
        <v>1245</v>
      </c>
      <c r="F275" s="315" t="s">
        <v>3006</v>
      </c>
      <c r="G275" s="316">
        <v>33</v>
      </c>
      <c r="H275" s="290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</row>
    <row r="276" spans="1:26" ht="14.25" customHeight="1" x14ac:dyDescent="0.25">
      <c r="A276" s="272">
        <v>257</v>
      </c>
      <c r="B276" s="307" t="s">
        <v>3520</v>
      </c>
      <c r="C276" s="308" t="s">
        <v>3355</v>
      </c>
      <c r="D276" s="308" t="s">
        <v>3521</v>
      </c>
      <c r="E276" s="309" t="s">
        <v>3522</v>
      </c>
      <c r="F276" s="310" t="s">
        <v>3034</v>
      </c>
      <c r="G276" s="311">
        <v>36</v>
      </c>
      <c r="H276" s="290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</row>
    <row r="277" spans="1:26" ht="14.25" customHeight="1" x14ac:dyDescent="0.25">
      <c r="A277" s="272">
        <v>258</v>
      </c>
      <c r="B277" s="303" t="s">
        <v>3523</v>
      </c>
      <c r="C277" s="76" t="s">
        <v>3355</v>
      </c>
      <c r="D277" s="76" t="s">
        <v>3524</v>
      </c>
      <c r="E277" s="304" t="s">
        <v>3525</v>
      </c>
      <c r="F277" s="305" t="s">
        <v>3025</v>
      </c>
      <c r="G277" s="306">
        <v>49</v>
      </c>
      <c r="H277" s="290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</row>
    <row r="278" spans="1:26" ht="14.25" customHeight="1" x14ac:dyDescent="0.25">
      <c r="A278" s="272">
        <v>259</v>
      </c>
      <c r="B278" s="318" t="s">
        <v>1251</v>
      </c>
      <c r="C278" s="284" t="s">
        <v>3355</v>
      </c>
      <c r="D278" s="284" t="s">
        <v>1250</v>
      </c>
      <c r="E278" s="319" t="s">
        <v>3246</v>
      </c>
      <c r="F278" s="315" t="s">
        <v>3006</v>
      </c>
      <c r="G278" s="316">
        <v>34</v>
      </c>
      <c r="H278" s="290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</row>
    <row r="279" spans="1:26" ht="14.25" customHeight="1" x14ac:dyDescent="0.25">
      <c r="A279" s="272">
        <v>260</v>
      </c>
      <c r="B279" s="303" t="s">
        <v>2976</v>
      </c>
      <c r="C279" s="76" t="s">
        <v>3355</v>
      </c>
      <c r="D279" s="76" t="s">
        <v>2977</v>
      </c>
      <c r="E279" s="304" t="s">
        <v>92</v>
      </c>
      <c r="F279" s="305"/>
      <c r="G279" s="306"/>
      <c r="H279" s="290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</row>
    <row r="280" spans="1:26" ht="14.25" customHeight="1" x14ac:dyDescent="0.25">
      <c r="A280" s="272">
        <v>261</v>
      </c>
      <c r="B280" s="303" t="s">
        <v>1256</v>
      </c>
      <c r="C280" s="76" t="s">
        <v>3355</v>
      </c>
      <c r="D280" s="76" t="s">
        <v>1254</v>
      </c>
      <c r="E280" s="304" t="s">
        <v>1257</v>
      </c>
      <c r="F280" s="305" t="s">
        <v>3025</v>
      </c>
      <c r="G280" s="306">
        <v>50</v>
      </c>
      <c r="H280" s="290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</row>
    <row r="281" spans="1:26" ht="14.25" customHeight="1" x14ac:dyDescent="0.25">
      <c r="A281" s="272">
        <v>262</v>
      </c>
      <c r="B281" s="293" t="s">
        <v>3526</v>
      </c>
      <c r="C281" s="294" t="s">
        <v>3355</v>
      </c>
      <c r="D281" s="294" t="s">
        <v>1258</v>
      </c>
      <c r="E281" s="295" t="s">
        <v>1261</v>
      </c>
      <c r="F281" s="296" t="s">
        <v>3022</v>
      </c>
      <c r="G281" s="297">
        <v>35</v>
      </c>
      <c r="H281" s="290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</row>
    <row r="282" spans="1:26" ht="14.25" customHeight="1" x14ac:dyDescent="0.25">
      <c r="A282" s="272">
        <v>263</v>
      </c>
      <c r="B282" s="303" t="s">
        <v>1263</v>
      </c>
      <c r="C282" s="76" t="s">
        <v>3355</v>
      </c>
      <c r="D282" s="76" t="s">
        <v>1262</v>
      </c>
      <c r="E282" s="304" t="s">
        <v>1265</v>
      </c>
      <c r="F282" s="305" t="s">
        <v>3025</v>
      </c>
      <c r="G282" s="306">
        <v>51</v>
      </c>
      <c r="H282" s="290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</row>
    <row r="283" spans="1:26" ht="14.25" customHeight="1" x14ac:dyDescent="0.25">
      <c r="A283" s="272">
        <v>264</v>
      </c>
      <c r="B283" s="293" t="s">
        <v>1267</v>
      </c>
      <c r="C283" s="294" t="s">
        <v>3355</v>
      </c>
      <c r="D283" s="366" t="s">
        <v>1266</v>
      </c>
      <c r="E283" s="295" t="s">
        <v>3252</v>
      </c>
      <c r="F283" s="296" t="s">
        <v>3022</v>
      </c>
      <c r="G283" s="297">
        <v>36</v>
      </c>
      <c r="H283" s="290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</row>
    <row r="284" spans="1:26" ht="14.25" customHeight="1" x14ac:dyDescent="0.25">
      <c r="A284" s="272">
        <v>265</v>
      </c>
      <c r="B284" s="318" t="s">
        <v>1272</v>
      </c>
      <c r="C284" s="284" t="s">
        <v>3355</v>
      </c>
      <c r="D284" s="284" t="s">
        <v>1271</v>
      </c>
      <c r="E284" s="319" t="s">
        <v>1274</v>
      </c>
      <c r="F284" s="315" t="s">
        <v>3006</v>
      </c>
      <c r="G284" s="316">
        <v>35</v>
      </c>
      <c r="H284" s="290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</row>
    <row r="285" spans="1:26" ht="14.25" customHeight="1" x14ac:dyDescent="0.25">
      <c r="A285" s="272">
        <v>266</v>
      </c>
      <c r="B285" s="293" t="s">
        <v>1276</v>
      </c>
      <c r="C285" s="294" t="s">
        <v>3355</v>
      </c>
      <c r="D285" s="294" t="s">
        <v>1275</v>
      </c>
      <c r="E285" s="330" t="s">
        <v>1278</v>
      </c>
      <c r="F285" s="296"/>
      <c r="G285" s="297"/>
      <c r="H285" s="290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</row>
    <row r="286" spans="1:26" ht="14.25" customHeight="1" x14ac:dyDescent="0.25">
      <c r="A286" s="272">
        <v>267</v>
      </c>
      <c r="B286" s="318" t="s">
        <v>1280</v>
      </c>
      <c r="C286" s="284" t="s">
        <v>3355</v>
      </c>
      <c r="D286" s="284" t="s">
        <v>1279</v>
      </c>
      <c r="E286" s="319" t="s">
        <v>1282</v>
      </c>
      <c r="F286" s="315" t="s">
        <v>3006</v>
      </c>
      <c r="G286" s="316">
        <v>36</v>
      </c>
      <c r="H286" s="290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</row>
    <row r="287" spans="1:26" ht="14.25" customHeight="1" x14ac:dyDescent="0.25">
      <c r="A287" s="272">
        <v>268</v>
      </c>
      <c r="B287" s="318" t="s">
        <v>3527</v>
      </c>
      <c r="C287" s="284" t="s">
        <v>3355</v>
      </c>
      <c r="D287" s="284" t="s">
        <v>3528</v>
      </c>
      <c r="E287" s="319" t="s">
        <v>3529</v>
      </c>
      <c r="F287" s="315" t="s">
        <v>3006</v>
      </c>
      <c r="G287" s="316">
        <v>37</v>
      </c>
      <c r="H287" s="290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</row>
    <row r="288" spans="1:26" ht="14.25" customHeight="1" x14ac:dyDescent="0.25">
      <c r="A288" s="272">
        <v>269</v>
      </c>
      <c r="B288" s="307" t="s">
        <v>1304</v>
      </c>
      <c r="C288" s="308" t="s">
        <v>3355</v>
      </c>
      <c r="D288" s="308" t="s">
        <v>1303</v>
      </c>
      <c r="E288" s="309" t="s">
        <v>1306</v>
      </c>
      <c r="F288" s="310" t="s">
        <v>3034</v>
      </c>
      <c r="G288" s="311">
        <v>38</v>
      </c>
      <c r="H288" s="290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</row>
    <row r="289" spans="1:26" ht="14.25" customHeight="1" x14ac:dyDescent="0.25">
      <c r="A289" s="272">
        <v>270</v>
      </c>
      <c r="B289" s="307" t="s">
        <v>1304</v>
      </c>
      <c r="C289" s="308" t="s">
        <v>3355</v>
      </c>
      <c r="D289" s="308" t="s">
        <v>1307</v>
      </c>
      <c r="E289" s="309" t="s">
        <v>1308</v>
      </c>
      <c r="F289" s="310" t="s">
        <v>3034</v>
      </c>
      <c r="G289" s="311">
        <v>39</v>
      </c>
      <c r="H289" s="290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</row>
    <row r="290" spans="1:26" ht="14.25" customHeight="1" x14ac:dyDescent="0.25">
      <c r="A290" s="272">
        <v>271</v>
      </c>
      <c r="B290" s="293" t="s">
        <v>1318</v>
      </c>
      <c r="C290" s="294" t="s">
        <v>3355</v>
      </c>
      <c r="D290" s="294" t="s">
        <v>1317</v>
      </c>
      <c r="E290" s="295" t="s">
        <v>92</v>
      </c>
      <c r="F290" s="296" t="s">
        <v>3022</v>
      </c>
      <c r="G290" s="297">
        <v>37</v>
      </c>
      <c r="H290" s="290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</row>
    <row r="291" spans="1:26" ht="14.25" customHeight="1" x14ac:dyDescent="0.25">
      <c r="A291" s="272">
        <v>272</v>
      </c>
      <c r="B291" s="293" t="s">
        <v>1318</v>
      </c>
      <c r="C291" s="294" t="s">
        <v>3355</v>
      </c>
      <c r="D291" s="294" t="s">
        <v>1320</v>
      </c>
      <c r="E291" s="295" t="s">
        <v>92</v>
      </c>
      <c r="F291" s="296" t="s">
        <v>3022</v>
      </c>
      <c r="G291" s="297">
        <v>38</v>
      </c>
      <c r="H291" s="290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</row>
    <row r="292" spans="1:26" ht="14.25" customHeight="1" x14ac:dyDescent="0.25">
      <c r="A292" s="272">
        <v>273</v>
      </c>
      <c r="B292" s="291" t="s">
        <v>1322</v>
      </c>
      <c r="C292" s="286" t="s">
        <v>3355</v>
      </c>
      <c r="D292" s="286" t="s">
        <v>1321</v>
      </c>
      <c r="E292" s="292" t="s">
        <v>1324</v>
      </c>
      <c r="F292" s="288" t="s">
        <v>3020</v>
      </c>
      <c r="G292" s="289">
        <v>36</v>
      </c>
      <c r="H292" s="290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</row>
    <row r="293" spans="1:26" ht="11.25" customHeight="1" x14ac:dyDescent="0.25">
      <c r="A293" s="272">
        <v>274</v>
      </c>
      <c r="B293" s="307" t="s">
        <v>3530</v>
      </c>
      <c r="C293" s="308" t="s">
        <v>3355</v>
      </c>
      <c r="D293" s="308" t="s">
        <v>1341</v>
      </c>
      <c r="E293" s="309" t="s">
        <v>1344</v>
      </c>
      <c r="F293" s="310" t="s">
        <v>3020</v>
      </c>
      <c r="G293" s="289">
        <v>42</v>
      </c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</row>
    <row r="294" spans="1:26" ht="11.25" customHeight="1" x14ac:dyDescent="0.25">
      <c r="A294" s="272">
        <v>275</v>
      </c>
      <c r="B294" s="293" t="s">
        <v>3531</v>
      </c>
      <c r="C294" s="294" t="s">
        <v>3355</v>
      </c>
      <c r="D294" s="294" t="s">
        <v>3532</v>
      </c>
      <c r="E294" s="295" t="s">
        <v>92</v>
      </c>
      <c r="F294" s="296" t="s">
        <v>3022</v>
      </c>
      <c r="G294" s="297">
        <v>39</v>
      </c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</row>
    <row r="295" spans="1:26" ht="11.25" customHeight="1" x14ac:dyDescent="0.25">
      <c r="A295" s="272">
        <v>276</v>
      </c>
      <c r="B295" s="318" t="s">
        <v>2687</v>
      </c>
      <c r="C295" s="284" t="s">
        <v>3355</v>
      </c>
      <c r="D295" s="284" t="s">
        <v>1494</v>
      </c>
      <c r="E295" s="319" t="s">
        <v>1497</v>
      </c>
      <c r="F295" s="315" t="s">
        <v>3006</v>
      </c>
      <c r="G295" s="316">
        <v>38</v>
      </c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</row>
    <row r="296" spans="1:26" ht="11.25" customHeight="1" x14ac:dyDescent="0.25">
      <c r="A296" s="272">
        <v>277</v>
      </c>
      <c r="B296" s="303" t="s">
        <v>1330</v>
      </c>
      <c r="C296" s="76" t="s">
        <v>3355</v>
      </c>
      <c r="D296" s="76" t="s">
        <v>1329</v>
      </c>
      <c r="E296" s="304" t="s">
        <v>1332</v>
      </c>
      <c r="F296" s="305" t="s">
        <v>3025</v>
      </c>
      <c r="G296" s="306">
        <v>55</v>
      </c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</row>
    <row r="297" spans="1:26" ht="11.25" customHeight="1" x14ac:dyDescent="0.25">
      <c r="A297" s="272">
        <v>278</v>
      </c>
      <c r="B297" s="291" t="s">
        <v>1338</v>
      </c>
      <c r="C297" s="286" t="s">
        <v>3355</v>
      </c>
      <c r="D297" s="286" t="s">
        <v>1337</v>
      </c>
      <c r="E297" s="292" t="s">
        <v>1340</v>
      </c>
      <c r="F297" s="288" t="s">
        <v>3020</v>
      </c>
      <c r="G297" s="289">
        <v>37</v>
      </c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</row>
    <row r="298" spans="1:26" ht="11.25" customHeight="1" x14ac:dyDescent="0.25">
      <c r="A298" s="272">
        <v>279</v>
      </c>
      <c r="B298" s="307" t="s">
        <v>3533</v>
      </c>
      <c r="C298" s="308" t="s">
        <v>3355</v>
      </c>
      <c r="D298" s="308" t="s">
        <v>3534</v>
      </c>
      <c r="E298" s="309" t="s">
        <v>3535</v>
      </c>
      <c r="F298" s="310" t="s">
        <v>3034</v>
      </c>
      <c r="G298" s="311">
        <v>40</v>
      </c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</row>
    <row r="299" spans="1:26" ht="11.25" customHeight="1" x14ac:dyDescent="0.25">
      <c r="A299" s="272">
        <v>280</v>
      </c>
      <c r="B299" s="293" t="s">
        <v>1346</v>
      </c>
      <c r="C299" s="294" t="s">
        <v>3355</v>
      </c>
      <c r="D299" s="294" t="s">
        <v>1345</v>
      </c>
      <c r="E299" s="295" t="s">
        <v>1348</v>
      </c>
      <c r="F299" s="296" t="s">
        <v>3022</v>
      </c>
      <c r="G299" s="297">
        <v>40</v>
      </c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</row>
    <row r="300" spans="1:26" ht="11.25" customHeight="1" x14ac:dyDescent="0.25">
      <c r="A300" s="272">
        <v>281</v>
      </c>
      <c r="B300" s="312" t="s">
        <v>2987</v>
      </c>
      <c r="C300" s="313" t="s">
        <v>3355</v>
      </c>
      <c r="D300" s="313" t="s">
        <v>2988</v>
      </c>
      <c r="E300" s="333" t="s">
        <v>3256</v>
      </c>
      <c r="F300" s="288"/>
      <c r="G300" s="289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</row>
    <row r="301" spans="1:26" ht="11.25" customHeight="1" x14ac:dyDescent="0.25">
      <c r="A301" s="272">
        <v>282</v>
      </c>
      <c r="B301" s="307" t="s">
        <v>3536</v>
      </c>
      <c r="C301" s="308" t="s">
        <v>3355</v>
      </c>
      <c r="D301" s="308" t="s">
        <v>3537</v>
      </c>
      <c r="E301" s="309" t="s">
        <v>3538</v>
      </c>
      <c r="F301" s="310" t="s">
        <v>3034</v>
      </c>
      <c r="G301" s="311">
        <v>43</v>
      </c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</row>
    <row r="302" spans="1:26" ht="11.25" customHeight="1" x14ac:dyDescent="0.25">
      <c r="A302" s="272">
        <v>283</v>
      </c>
      <c r="B302" s="312" t="s">
        <v>3536</v>
      </c>
      <c r="C302" s="313" t="s">
        <v>3355</v>
      </c>
      <c r="D302" s="313" t="s">
        <v>3539</v>
      </c>
      <c r="E302" s="309" t="s">
        <v>3540</v>
      </c>
      <c r="F302" s="310"/>
      <c r="G302" s="311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</row>
    <row r="303" spans="1:26" ht="11.25" customHeight="1" x14ac:dyDescent="0.25">
      <c r="A303" s="272">
        <v>284</v>
      </c>
      <c r="B303" s="312" t="s">
        <v>3536</v>
      </c>
      <c r="C303" s="313" t="s">
        <v>3355</v>
      </c>
      <c r="D303" s="313" t="s">
        <v>3541</v>
      </c>
      <c r="E303" s="309" t="s">
        <v>3542</v>
      </c>
      <c r="F303" s="310"/>
      <c r="G303" s="311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</row>
    <row r="304" spans="1:26" ht="11.25" customHeight="1" x14ac:dyDescent="0.25">
      <c r="A304" s="272">
        <v>285</v>
      </c>
      <c r="B304" s="312" t="s">
        <v>3536</v>
      </c>
      <c r="C304" s="313" t="s">
        <v>3355</v>
      </c>
      <c r="D304" s="313" t="s">
        <v>3543</v>
      </c>
      <c r="E304" s="309" t="s">
        <v>3544</v>
      </c>
      <c r="F304" s="310"/>
      <c r="G304" s="311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</row>
    <row r="305" spans="1:26" ht="11.25" customHeight="1" x14ac:dyDescent="0.25">
      <c r="A305" s="272">
        <v>286</v>
      </c>
      <c r="B305" s="293" t="s">
        <v>1355</v>
      </c>
      <c r="C305" s="294" t="s">
        <v>3355</v>
      </c>
      <c r="D305" s="294" t="s">
        <v>1354</v>
      </c>
      <c r="E305" s="295" t="s">
        <v>1357</v>
      </c>
      <c r="F305" s="296" t="s">
        <v>3022</v>
      </c>
      <c r="G305" s="297">
        <v>41</v>
      </c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</row>
    <row r="306" spans="1:26" ht="11.25" customHeight="1" x14ac:dyDescent="0.25">
      <c r="A306" s="272">
        <v>287</v>
      </c>
      <c r="B306" s="307" t="s">
        <v>2992</v>
      </c>
      <c r="C306" s="308" t="s">
        <v>3355</v>
      </c>
      <c r="D306" s="308" t="s">
        <v>235</v>
      </c>
      <c r="E306" s="309" t="s">
        <v>238</v>
      </c>
      <c r="F306" s="310" t="s">
        <v>3034</v>
      </c>
      <c r="G306" s="311">
        <v>41</v>
      </c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</row>
    <row r="307" spans="1:26" ht="11.25" customHeight="1" x14ac:dyDescent="0.25">
      <c r="A307" s="272">
        <v>288</v>
      </c>
      <c r="B307" s="291" t="s">
        <v>3545</v>
      </c>
      <c r="C307" s="286" t="s">
        <v>3355</v>
      </c>
      <c r="D307" s="286" t="s">
        <v>1365</v>
      </c>
      <c r="E307" s="292" t="s">
        <v>1063</v>
      </c>
      <c r="F307" s="288" t="s">
        <v>3020</v>
      </c>
      <c r="G307" s="289">
        <v>38</v>
      </c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</row>
    <row r="308" spans="1:26" ht="11.25" customHeight="1" x14ac:dyDescent="0.25">
      <c r="A308" s="272">
        <v>289</v>
      </c>
      <c r="B308" s="293" t="s">
        <v>1369</v>
      </c>
      <c r="C308" s="294" t="s">
        <v>3355</v>
      </c>
      <c r="D308" s="294" t="s">
        <v>1368</v>
      </c>
      <c r="E308" s="295" t="s">
        <v>1371</v>
      </c>
      <c r="F308" s="296" t="s">
        <v>3022</v>
      </c>
      <c r="G308" s="297">
        <v>42</v>
      </c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</row>
    <row r="309" spans="1:26" ht="11.25" customHeight="1" x14ac:dyDescent="0.25">
      <c r="A309" s="272">
        <v>290</v>
      </c>
      <c r="B309" s="307" t="s">
        <v>1373</v>
      </c>
      <c r="C309" s="308" t="s">
        <v>3355</v>
      </c>
      <c r="D309" s="308" t="s">
        <v>1372</v>
      </c>
      <c r="E309" s="309" t="s">
        <v>1375</v>
      </c>
      <c r="F309" s="310" t="s">
        <v>3034</v>
      </c>
      <c r="G309" s="311">
        <v>42</v>
      </c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</row>
    <row r="310" spans="1:26" ht="11.25" customHeight="1" x14ac:dyDescent="0.25">
      <c r="A310" s="272">
        <v>291</v>
      </c>
      <c r="B310" s="312" t="s">
        <v>1385</v>
      </c>
      <c r="C310" s="313" t="s">
        <v>3355</v>
      </c>
      <c r="D310" s="313" t="s">
        <v>1384</v>
      </c>
      <c r="E310" s="309" t="s">
        <v>1387</v>
      </c>
      <c r="F310" s="310"/>
      <c r="G310" s="311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</row>
    <row r="311" spans="1:26" ht="11.25" customHeight="1" x14ac:dyDescent="0.25">
      <c r="A311" s="272"/>
      <c r="B311" s="312" t="s">
        <v>1389</v>
      </c>
      <c r="C311" s="313" t="s">
        <v>3355</v>
      </c>
      <c r="D311" s="313" t="s">
        <v>1388</v>
      </c>
      <c r="E311" s="309" t="s">
        <v>1391</v>
      </c>
      <c r="F311" s="310"/>
      <c r="G311" s="311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</row>
    <row r="312" spans="1:26" ht="11.25" customHeight="1" x14ac:dyDescent="0.25">
      <c r="A312" s="272">
        <v>292</v>
      </c>
      <c r="B312" s="293" t="s">
        <v>1393</v>
      </c>
      <c r="C312" s="294" t="s">
        <v>3355</v>
      </c>
      <c r="D312" s="294" t="s">
        <v>1392</v>
      </c>
      <c r="E312" s="295" t="s">
        <v>1395</v>
      </c>
      <c r="F312" s="296"/>
      <c r="G312" s="297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</row>
    <row r="313" spans="1:26" ht="11.25" customHeight="1" x14ac:dyDescent="0.25">
      <c r="A313" s="272">
        <v>293</v>
      </c>
      <c r="B313" s="303" t="s">
        <v>1397</v>
      </c>
      <c r="C313" s="76" t="s">
        <v>3355</v>
      </c>
      <c r="D313" s="76" t="s">
        <v>1396</v>
      </c>
      <c r="E313" s="304" t="s">
        <v>1399</v>
      </c>
      <c r="F313" s="305" t="s">
        <v>3025</v>
      </c>
      <c r="G313" s="306">
        <v>52</v>
      </c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</row>
    <row r="314" spans="1:26" ht="11.25" customHeight="1" x14ac:dyDescent="0.25">
      <c r="A314" s="272">
        <v>294</v>
      </c>
      <c r="B314" s="303" t="s">
        <v>3546</v>
      </c>
      <c r="C314" s="76" t="s">
        <v>3355</v>
      </c>
      <c r="D314" s="76" t="s">
        <v>3547</v>
      </c>
      <c r="E314" s="304" t="s">
        <v>3548</v>
      </c>
      <c r="F314" s="305" t="s">
        <v>3025</v>
      </c>
      <c r="G314" s="306">
        <v>53</v>
      </c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</row>
    <row r="315" spans="1:26" ht="11.25" customHeight="1" x14ac:dyDescent="0.25">
      <c r="A315" s="272">
        <v>295</v>
      </c>
      <c r="B315" s="293" t="s">
        <v>1405</v>
      </c>
      <c r="C315" s="294" t="s">
        <v>3355</v>
      </c>
      <c r="D315" s="294" t="s">
        <v>1413</v>
      </c>
      <c r="E315" s="295" t="s">
        <v>92</v>
      </c>
      <c r="F315" s="296" t="s">
        <v>3022</v>
      </c>
      <c r="G315" s="297">
        <v>43</v>
      </c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</row>
    <row r="316" spans="1:26" ht="11.25" customHeight="1" x14ac:dyDescent="0.25">
      <c r="A316" s="272">
        <v>296</v>
      </c>
      <c r="B316" s="293" t="s">
        <v>3549</v>
      </c>
      <c r="C316" s="294" t="s">
        <v>3355</v>
      </c>
      <c r="D316" s="294" t="s">
        <v>1407</v>
      </c>
      <c r="E316" s="295" t="s">
        <v>92</v>
      </c>
      <c r="F316" s="296" t="s">
        <v>3022</v>
      </c>
      <c r="G316" s="297">
        <v>44</v>
      </c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</row>
    <row r="317" spans="1:26" ht="11.25" customHeight="1" x14ac:dyDescent="0.25">
      <c r="A317" s="272">
        <v>297</v>
      </c>
      <c r="B317" s="293" t="s">
        <v>1408</v>
      </c>
      <c r="C317" s="294" t="s">
        <v>3355</v>
      </c>
      <c r="D317" s="294" t="s">
        <v>1410</v>
      </c>
      <c r="E317" s="295" t="s">
        <v>92</v>
      </c>
      <c r="F317" s="296" t="s">
        <v>3022</v>
      </c>
      <c r="G317" s="297">
        <v>45</v>
      </c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</row>
    <row r="318" spans="1:26" ht="11.25" customHeight="1" x14ac:dyDescent="0.25">
      <c r="A318" s="272">
        <v>298</v>
      </c>
      <c r="B318" s="293" t="s">
        <v>1411</v>
      </c>
      <c r="C318" s="294" t="s">
        <v>3355</v>
      </c>
      <c r="D318" s="294" t="s">
        <v>1404</v>
      </c>
      <c r="E318" s="295" t="s">
        <v>92</v>
      </c>
      <c r="F318" s="296" t="s">
        <v>3022</v>
      </c>
      <c r="G318" s="297">
        <v>46</v>
      </c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</row>
    <row r="319" spans="1:26" ht="11.25" customHeight="1" x14ac:dyDescent="0.25">
      <c r="A319" s="272">
        <v>299</v>
      </c>
      <c r="B319" s="293" t="s">
        <v>1417</v>
      </c>
      <c r="C319" s="294" t="s">
        <v>3355</v>
      </c>
      <c r="D319" s="294" t="s">
        <v>1416</v>
      </c>
      <c r="E319" s="295" t="s">
        <v>127</v>
      </c>
      <c r="F319" s="296"/>
      <c r="G319" s="297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</row>
    <row r="320" spans="1:26" ht="11.25" customHeight="1" x14ac:dyDescent="0.25">
      <c r="A320" s="272">
        <v>300</v>
      </c>
      <c r="B320" s="293" t="s">
        <v>1420</v>
      </c>
      <c r="C320" s="294" t="s">
        <v>3355</v>
      </c>
      <c r="D320" s="294" t="s">
        <v>1419</v>
      </c>
      <c r="E320" s="295" t="s">
        <v>92</v>
      </c>
      <c r="F320" s="296"/>
      <c r="G320" s="297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</row>
    <row r="321" spans="1:26" ht="11.25" customHeight="1" x14ac:dyDescent="0.25">
      <c r="A321" s="272">
        <v>301</v>
      </c>
      <c r="B321" s="303" t="s">
        <v>1427</v>
      </c>
      <c r="C321" s="76" t="s">
        <v>3355</v>
      </c>
      <c r="D321" s="76" t="s">
        <v>1426</v>
      </c>
      <c r="E321" s="304" t="s">
        <v>1429</v>
      </c>
      <c r="F321" s="305" t="s">
        <v>3025</v>
      </c>
      <c r="G321" s="306">
        <v>54</v>
      </c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</row>
    <row r="322" spans="1:26" ht="11.25" customHeight="1" x14ac:dyDescent="0.25">
      <c r="A322" s="272">
        <v>302</v>
      </c>
      <c r="B322" s="293" t="s">
        <v>1431</v>
      </c>
      <c r="C322" s="294" t="s">
        <v>3355</v>
      </c>
      <c r="D322" s="294" t="s">
        <v>1430</v>
      </c>
      <c r="E322" s="295" t="s">
        <v>1433</v>
      </c>
      <c r="F322" s="296" t="s">
        <v>3022</v>
      </c>
      <c r="G322" s="297">
        <v>47</v>
      </c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</row>
    <row r="323" spans="1:26" ht="11.25" customHeight="1" x14ac:dyDescent="0.25">
      <c r="A323" s="272">
        <v>303</v>
      </c>
      <c r="B323" s="318" t="s">
        <v>1435</v>
      </c>
      <c r="C323" s="284" t="s">
        <v>3355</v>
      </c>
      <c r="D323" s="284" t="s">
        <v>1434</v>
      </c>
      <c r="E323" s="319" t="s">
        <v>1437</v>
      </c>
      <c r="F323" s="315" t="s">
        <v>3006</v>
      </c>
      <c r="G323" s="316">
        <v>39</v>
      </c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</row>
    <row r="324" spans="1:26" ht="11.25" customHeight="1" x14ac:dyDescent="0.25">
      <c r="A324" s="272">
        <v>304</v>
      </c>
      <c r="B324" s="307" t="s">
        <v>1439</v>
      </c>
      <c r="C324" s="308" t="s">
        <v>3355</v>
      </c>
      <c r="D324" s="308" t="s">
        <v>1438</v>
      </c>
      <c r="E324" s="309" t="s">
        <v>1441</v>
      </c>
      <c r="F324" s="310" t="s">
        <v>3034</v>
      </c>
      <c r="G324" s="311">
        <v>44</v>
      </c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</row>
    <row r="325" spans="1:26" ht="11.25" customHeight="1" x14ac:dyDescent="0.25">
      <c r="A325" s="272">
        <v>305</v>
      </c>
      <c r="B325" s="293" t="s">
        <v>2772</v>
      </c>
      <c r="C325" s="294" t="s">
        <v>3355</v>
      </c>
      <c r="D325" s="294" t="s">
        <v>2774</v>
      </c>
      <c r="E325" s="295" t="s">
        <v>3269</v>
      </c>
      <c r="F325" s="296" t="s">
        <v>3022</v>
      </c>
      <c r="G325" s="297">
        <v>48</v>
      </c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</row>
    <row r="326" spans="1:26" ht="11.25" customHeight="1" x14ac:dyDescent="0.25">
      <c r="A326" s="272">
        <v>306</v>
      </c>
      <c r="B326" s="293" t="s">
        <v>1443</v>
      </c>
      <c r="C326" s="294" t="s">
        <v>3355</v>
      </c>
      <c r="D326" s="294" t="s">
        <v>1442</v>
      </c>
      <c r="E326" s="295" t="s">
        <v>92</v>
      </c>
      <c r="F326" s="296" t="s">
        <v>3022</v>
      </c>
      <c r="G326" s="297">
        <v>49</v>
      </c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</row>
    <row r="327" spans="1:26" ht="11.25" customHeight="1" x14ac:dyDescent="0.25">
      <c r="A327" s="272">
        <v>307</v>
      </c>
      <c r="B327" s="293" t="s">
        <v>1443</v>
      </c>
      <c r="C327" s="294" t="s">
        <v>3355</v>
      </c>
      <c r="D327" s="294" t="s">
        <v>1445</v>
      </c>
      <c r="E327" s="295" t="s">
        <v>92</v>
      </c>
      <c r="F327" s="296" t="s">
        <v>3022</v>
      </c>
      <c r="G327" s="297">
        <v>50</v>
      </c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</row>
    <row r="328" spans="1:26" ht="11.25" customHeight="1" x14ac:dyDescent="0.25">
      <c r="A328" s="272">
        <v>308</v>
      </c>
      <c r="B328" s="293" t="s">
        <v>1443</v>
      </c>
      <c r="C328" s="294" t="s">
        <v>3355</v>
      </c>
      <c r="D328" s="294" t="s">
        <v>1446</v>
      </c>
      <c r="E328" s="295" t="s">
        <v>92</v>
      </c>
      <c r="F328" s="296" t="s">
        <v>3022</v>
      </c>
      <c r="G328" s="297">
        <v>51</v>
      </c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</row>
    <row r="329" spans="1:26" ht="11.25" customHeight="1" x14ac:dyDescent="0.25">
      <c r="A329" s="272">
        <v>309</v>
      </c>
      <c r="B329" s="303" t="s">
        <v>3550</v>
      </c>
      <c r="C329" s="76" t="s">
        <v>3355</v>
      </c>
      <c r="D329" s="76" t="s">
        <v>3551</v>
      </c>
      <c r="E329" s="304" t="s">
        <v>3552</v>
      </c>
      <c r="F329" s="305" t="s">
        <v>3025</v>
      </c>
      <c r="G329" s="306">
        <v>56</v>
      </c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</row>
    <row r="330" spans="1:26" ht="11.25" customHeight="1" x14ac:dyDescent="0.25">
      <c r="A330" s="272">
        <v>310</v>
      </c>
      <c r="B330" s="293" t="s">
        <v>1452</v>
      </c>
      <c r="C330" s="294" t="s">
        <v>3355</v>
      </c>
      <c r="D330" s="294" t="s">
        <v>1451</v>
      </c>
      <c r="E330" s="295" t="s">
        <v>1454</v>
      </c>
      <c r="F330" s="296" t="s">
        <v>3022</v>
      </c>
      <c r="G330" s="297">
        <v>52</v>
      </c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</row>
    <row r="331" spans="1:26" ht="11.25" customHeight="1" x14ac:dyDescent="0.25">
      <c r="A331" s="272">
        <v>311</v>
      </c>
      <c r="B331" s="307" t="s">
        <v>1456</v>
      </c>
      <c r="C331" s="308" t="s">
        <v>3355</v>
      </c>
      <c r="D331" s="308" t="s">
        <v>1455</v>
      </c>
      <c r="E331" s="309" t="s">
        <v>1458</v>
      </c>
      <c r="F331" s="310" t="s">
        <v>3034</v>
      </c>
      <c r="G331" s="311">
        <v>45</v>
      </c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</row>
    <row r="332" spans="1:26" ht="11.25" customHeight="1" x14ac:dyDescent="0.25">
      <c r="A332" s="272">
        <v>312</v>
      </c>
      <c r="B332" s="293" t="s">
        <v>1460</v>
      </c>
      <c r="C332" s="294" t="s">
        <v>3355</v>
      </c>
      <c r="D332" s="294" t="s">
        <v>1459</v>
      </c>
      <c r="E332" s="295" t="s">
        <v>1462</v>
      </c>
      <c r="F332" s="296" t="s">
        <v>3022</v>
      </c>
      <c r="G332" s="297">
        <v>53</v>
      </c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</row>
    <row r="333" spans="1:26" ht="11.25" customHeight="1" x14ac:dyDescent="0.25">
      <c r="A333" s="272">
        <v>313</v>
      </c>
      <c r="B333" s="312" t="s">
        <v>3553</v>
      </c>
      <c r="C333" s="313" t="s">
        <v>3357</v>
      </c>
      <c r="D333" s="313" t="s">
        <v>3554</v>
      </c>
      <c r="E333" s="319"/>
      <c r="F333" s="315"/>
      <c r="G333" s="316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</row>
    <row r="334" spans="1:26" ht="11.25" customHeight="1" x14ac:dyDescent="0.25">
      <c r="A334" s="272">
        <v>314</v>
      </c>
      <c r="B334" s="318" t="s">
        <v>1471</v>
      </c>
      <c r="C334" s="284" t="s">
        <v>3355</v>
      </c>
      <c r="D334" s="284" t="s">
        <v>1470</v>
      </c>
      <c r="E334" s="319" t="s">
        <v>1473</v>
      </c>
      <c r="F334" s="315" t="s">
        <v>3006</v>
      </c>
      <c r="G334" s="316">
        <v>40</v>
      </c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</row>
    <row r="335" spans="1:26" ht="11.25" customHeight="1" x14ac:dyDescent="0.25">
      <c r="A335" s="272">
        <v>315</v>
      </c>
      <c r="B335" s="318" t="s">
        <v>1475</v>
      </c>
      <c r="C335" s="284" t="s">
        <v>3357</v>
      </c>
      <c r="D335" s="284" t="s">
        <v>1474</v>
      </c>
      <c r="E335" s="319" t="s">
        <v>1477</v>
      </c>
      <c r="F335" s="315"/>
      <c r="G335" s="316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</row>
    <row r="336" spans="1:26" ht="11.25" customHeight="1" x14ac:dyDescent="0.25">
      <c r="A336" s="272">
        <v>316</v>
      </c>
      <c r="B336" s="318" t="s">
        <v>3555</v>
      </c>
      <c r="C336" s="284" t="s">
        <v>3355</v>
      </c>
      <c r="D336" s="284" t="s">
        <v>1486</v>
      </c>
      <c r="E336" s="319" t="s">
        <v>1489</v>
      </c>
      <c r="F336" s="315" t="s">
        <v>3006</v>
      </c>
      <c r="G336" s="316">
        <v>41</v>
      </c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</row>
    <row r="337" spans="1:26" ht="11.25" customHeight="1" x14ac:dyDescent="0.25">
      <c r="A337" s="272">
        <v>317</v>
      </c>
      <c r="B337" s="293" t="s">
        <v>3556</v>
      </c>
      <c r="C337" s="294" t="s">
        <v>3355</v>
      </c>
      <c r="D337" s="294" t="s">
        <v>1490</v>
      </c>
      <c r="E337" s="295" t="s">
        <v>1493</v>
      </c>
      <c r="F337" s="296"/>
      <c r="G337" s="297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</row>
    <row r="338" spans="1:26" ht="11.25" customHeight="1" x14ac:dyDescent="0.25">
      <c r="A338" s="272">
        <v>318</v>
      </c>
      <c r="B338" s="312" t="s">
        <v>3557</v>
      </c>
      <c r="C338" s="313" t="s">
        <v>3355</v>
      </c>
      <c r="D338" s="313" t="s">
        <v>1501</v>
      </c>
      <c r="E338" s="333" t="s">
        <v>1504</v>
      </c>
      <c r="F338" s="310"/>
      <c r="G338" s="311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</row>
    <row r="339" spans="1:26" ht="12" customHeight="1" x14ac:dyDescent="0.25">
      <c r="A339" s="272">
        <v>319</v>
      </c>
      <c r="B339" s="367" t="s">
        <v>3558</v>
      </c>
      <c r="C339" s="367" t="s">
        <v>3355</v>
      </c>
      <c r="D339" s="367" t="s">
        <v>3559</v>
      </c>
      <c r="E339" s="367" t="s">
        <v>3560</v>
      </c>
      <c r="F339" s="296" t="s">
        <v>3022</v>
      </c>
      <c r="G339" s="297">
        <v>54</v>
      </c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</row>
    <row r="340" spans="1:26" ht="14.25" customHeight="1" x14ac:dyDescent="0.25">
      <c r="A340" s="272">
        <v>320</v>
      </c>
      <c r="B340" s="362" t="s">
        <v>1510</v>
      </c>
      <c r="C340" s="363" t="s">
        <v>3355</v>
      </c>
      <c r="D340" s="363" t="s">
        <v>1509</v>
      </c>
      <c r="E340" s="364" t="s">
        <v>1512</v>
      </c>
      <c r="F340" s="310" t="s">
        <v>3034</v>
      </c>
      <c r="G340" s="311">
        <v>46</v>
      </c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</row>
    <row r="341" spans="1:26" ht="11.25" customHeight="1" x14ac:dyDescent="0.25">
      <c r="A341" s="272">
        <v>321</v>
      </c>
      <c r="B341" s="328" t="s">
        <v>1518</v>
      </c>
      <c r="C341" s="329" t="s">
        <v>3355</v>
      </c>
      <c r="D341" s="329" t="s">
        <v>1517</v>
      </c>
      <c r="E341" s="330" t="s">
        <v>1520</v>
      </c>
      <c r="F341" s="296"/>
      <c r="G341" s="297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</row>
    <row r="342" spans="1:26" ht="11.25" customHeight="1" x14ac:dyDescent="0.25">
      <c r="A342" s="272">
        <v>322</v>
      </c>
      <c r="B342" s="293" t="s">
        <v>3561</v>
      </c>
      <c r="C342" s="294" t="s">
        <v>3355</v>
      </c>
      <c r="D342" s="294" t="s">
        <v>3562</v>
      </c>
      <c r="E342" s="295" t="s">
        <v>3563</v>
      </c>
      <c r="F342" s="296" t="s">
        <v>3022</v>
      </c>
      <c r="G342" s="297">
        <v>55</v>
      </c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</row>
    <row r="343" spans="1:26" ht="11.25" customHeight="1" x14ac:dyDescent="0.25">
      <c r="A343" s="272">
        <v>323</v>
      </c>
      <c r="B343" s="291" t="s">
        <v>3564</v>
      </c>
      <c r="C343" s="286" t="s">
        <v>3357</v>
      </c>
      <c r="D343" s="286" t="s">
        <v>1521</v>
      </c>
      <c r="E343" s="292" t="s">
        <v>92</v>
      </c>
      <c r="F343" s="288"/>
      <c r="G343" s="289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</row>
    <row r="344" spans="1:26" ht="11.25" customHeight="1" x14ac:dyDescent="0.25">
      <c r="A344" s="272">
        <v>324</v>
      </c>
      <c r="B344" s="307" t="s">
        <v>3565</v>
      </c>
      <c r="C344" s="308" t="s">
        <v>3355</v>
      </c>
      <c r="D344" s="308" t="s">
        <v>1143</v>
      </c>
      <c r="E344" s="309" t="s">
        <v>1146</v>
      </c>
      <c r="F344" s="310" t="s">
        <v>3034</v>
      </c>
      <c r="G344" s="311">
        <v>47</v>
      </c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</row>
    <row r="345" spans="1:26" ht="11.25" customHeight="1" x14ac:dyDescent="0.25">
      <c r="A345" s="272">
        <v>325</v>
      </c>
      <c r="B345" s="291" t="s">
        <v>1536</v>
      </c>
      <c r="C345" s="286" t="s">
        <v>3355</v>
      </c>
      <c r="D345" s="286" t="s">
        <v>1535</v>
      </c>
      <c r="E345" s="292" t="s">
        <v>92</v>
      </c>
      <c r="F345" s="288" t="s">
        <v>3020</v>
      </c>
      <c r="G345" s="289">
        <v>39</v>
      </c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</row>
    <row r="346" spans="1:26" ht="11.25" customHeight="1" x14ac:dyDescent="0.25">
      <c r="A346" s="272">
        <v>326</v>
      </c>
      <c r="B346" s="318" t="s">
        <v>1540</v>
      </c>
      <c r="C346" s="284" t="s">
        <v>3355</v>
      </c>
      <c r="D346" s="284" t="s">
        <v>1539</v>
      </c>
      <c r="E346" s="319" t="s">
        <v>1542</v>
      </c>
      <c r="F346" s="315" t="s">
        <v>3006</v>
      </c>
      <c r="G346" s="316">
        <v>42</v>
      </c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</row>
    <row r="347" spans="1:26" ht="11.25" customHeight="1" x14ac:dyDescent="0.25">
      <c r="A347" s="272">
        <v>327</v>
      </c>
      <c r="B347" s="307" t="s">
        <v>3566</v>
      </c>
      <c r="C347" s="308" t="s">
        <v>3355</v>
      </c>
      <c r="D347" s="308" t="s">
        <v>1147</v>
      </c>
      <c r="E347" s="309" t="s">
        <v>1150</v>
      </c>
      <c r="F347" s="310" t="s">
        <v>3034</v>
      </c>
      <c r="G347" s="311">
        <v>48</v>
      </c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</row>
    <row r="348" spans="1:26" ht="11.25" customHeight="1" x14ac:dyDescent="0.25">
      <c r="A348" s="272">
        <v>328</v>
      </c>
      <c r="B348" s="293" t="s">
        <v>1544</v>
      </c>
      <c r="C348" s="294" t="s">
        <v>3355</v>
      </c>
      <c r="D348" s="294" t="s">
        <v>1543</v>
      </c>
      <c r="E348" s="295" t="s">
        <v>1546</v>
      </c>
      <c r="F348" s="296" t="s">
        <v>3022</v>
      </c>
      <c r="G348" s="297">
        <v>56</v>
      </c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</row>
    <row r="349" spans="1:26" ht="11.25" customHeight="1" x14ac:dyDescent="0.25">
      <c r="A349" s="272">
        <v>329</v>
      </c>
      <c r="B349" s="318" t="s">
        <v>1551</v>
      </c>
      <c r="C349" s="284" t="s">
        <v>3355</v>
      </c>
      <c r="D349" s="284" t="s">
        <v>1550</v>
      </c>
      <c r="E349" s="319" t="s">
        <v>1553</v>
      </c>
      <c r="F349" s="315" t="s">
        <v>3006</v>
      </c>
      <c r="G349" s="316">
        <v>43</v>
      </c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</row>
    <row r="350" spans="1:26" ht="11.25" customHeight="1" x14ac:dyDescent="0.25">
      <c r="A350" s="272">
        <v>330</v>
      </c>
      <c r="B350" s="307" t="s">
        <v>1559</v>
      </c>
      <c r="C350" s="308" t="s">
        <v>3355</v>
      </c>
      <c r="D350" s="308" t="s">
        <v>1558</v>
      </c>
      <c r="E350" s="309" t="s">
        <v>92</v>
      </c>
      <c r="F350" s="310" t="s">
        <v>3034</v>
      </c>
      <c r="G350" s="311">
        <v>49</v>
      </c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</row>
    <row r="351" spans="1:26" ht="11.25" customHeight="1" x14ac:dyDescent="0.25">
      <c r="A351" s="272">
        <v>331</v>
      </c>
      <c r="B351" s="318" t="s">
        <v>1562</v>
      </c>
      <c r="C351" s="284" t="s">
        <v>3355</v>
      </c>
      <c r="D351" s="284" t="s">
        <v>1561</v>
      </c>
      <c r="E351" s="319" t="s">
        <v>1564</v>
      </c>
      <c r="F351" s="315"/>
      <c r="G351" s="316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</row>
    <row r="352" spans="1:26" ht="11.25" customHeight="1" x14ac:dyDescent="0.25">
      <c r="A352" s="272">
        <v>332</v>
      </c>
      <c r="B352" s="291" t="s">
        <v>3567</v>
      </c>
      <c r="C352" s="286" t="s">
        <v>3355</v>
      </c>
      <c r="D352" s="286" t="s">
        <v>2999</v>
      </c>
      <c r="E352" s="292" t="s">
        <v>3291</v>
      </c>
      <c r="F352" s="288"/>
      <c r="G352" s="289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</row>
    <row r="353" spans="1:26" ht="11.25" customHeight="1" x14ac:dyDescent="0.25">
      <c r="A353" s="272">
        <v>333</v>
      </c>
      <c r="B353" s="293" t="s">
        <v>1570</v>
      </c>
      <c r="C353" s="294" t="s">
        <v>3355</v>
      </c>
      <c r="D353" s="294" t="s">
        <v>1569</v>
      </c>
      <c r="E353" s="295" t="s">
        <v>1572</v>
      </c>
      <c r="F353" s="296" t="s">
        <v>3022</v>
      </c>
      <c r="G353" s="297">
        <v>57</v>
      </c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</row>
    <row r="354" spans="1:26" ht="11.25" customHeight="1" x14ac:dyDescent="0.25">
      <c r="A354" s="272">
        <v>334</v>
      </c>
      <c r="B354" s="291" t="s">
        <v>3568</v>
      </c>
      <c r="C354" s="286" t="s">
        <v>3355</v>
      </c>
      <c r="D354" s="286" t="s">
        <v>1573</v>
      </c>
      <c r="E354" s="292" t="s">
        <v>1576</v>
      </c>
      <c r="F354" s="288" t="s">
        <v>3020</v>
      </c>
      <c r="G354" s="289">
        <v>43</v>
      </c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</row>
    <row r="355" spans="1:26" ht="11.25" customHeight="1" x14ac:dyDescent="0.25">
      <c r="A355" s="272">
        <v>335</v>
      </c>
      <c r="B355" s="318" t="s">
        <v>1578</v>
      </c>
      <c r="C355" s="284" t="s">
        <v>3355</v>
      </c>
      <c r="D355" s="284" t="s">
        <v>1577</v>
      </c>
      <c r="E355" s="319" t="s">
        <v>1580</v>
      </c>
      <c r="F355" s="315" t="s">
        <v>3006</v>
      </c>
      <c r="G355" s="316">
        <v>44</v>
      </c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</row>
    <row r="356" spans="1:26" ht="11.25" customHeight="1" x14ac:dyDescent="0.25">
      <c r="A356" s="272">
        <v>336</v>
      </c>
      <c r="B356" s="318" t="s">
        <v>1593</v>
      </c>
      <c r="C356" s="284" t="s">
        <v>3355</v>
      </c>
      <c r="D356" s="284" t="s">
        <v>1592</v>
      </c>
      <c r="E356" s="319" t="s">
        <v>1595</v>
      </c>
      <c r="F356" s="315" t="s">
        <v>3006</v>
      </c>
      <c r="G356" s="316">
        <v>45</v>
      </c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</row>
    <row r="357" spans="1:26" ht="11.25" customHeight="1" x14ac:dyDescent="0.25">
      <c r="A357" s="272">
        <v>337</v>
      </c>
      <c r="B357" s="303" t="s">
        <v>1597</v>
      </c>
      <c r="C357" s="76" t="s">
        <v>3355</v>
      </c>
      <c r="D357" s="76" t="s">
        <v>1596</v>
      </c>
      <c r="E357" s="304" t="s">
        <v>1599</v>
      </c>
      <c r="F357" s="305" t="s">
        <v>3025</v>
      </c>
      <c r="G357" s="306">
        <v>57</v>
      </c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</row>
    <row r="358" spans="1:26" ht="11.25" customHeight="1" x14ac:dyDescent="0.25">
      <c r="A358" s="272">
        <v>338</v>
      </c>
      <c r="B358" s="291" t="s">
        <v>1601</v>
      </c>
      <c r="C358" s="286" t="s">
        <v>3355</v>
      </c>
      <c r="D358" s="286" t="s">
        <v>1600</v>
      </c>
      <c r="E358" s="292" t="s">
        <v>1603</v>
      </c>
      <c r="F358" s="288" t="s">
        <v>3020</v>
      </c>
      <c r="G358" s="289">
        <v>44</v>
      </c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</row>
    <row r="359" spans="1:26" ht="11.25" customHeight="1" x14ac:dyDescent="0.25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</row>
    <row r="360" spans="1:26" ht="11.25" customHeight="1" x14ac:dyDescent="0.25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</row>
    <row r="361" spans="1:26" ht="11.25" customHeight="1" x14ac:dyDescent="0.25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</row>
    <row r="362" spans="1:26" ht="11.25" customHeight="1" x14ac:dyDescent="0.25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</row>
    <row r="363" spans="1:26" ht="11.25" customHeight="1" x14ac:dyDescent="0.25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</row>
    <row r="364" spans="1:26" ht="11.25" customHeight="1" x14ac:dyDescent="0.25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</row>
    <row r="365" spans="1:26" ht="11.25" customHeight="1" x14ac:dyDescent="0.25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</row>
    <row r="366" spans="1:26" ht="11.25" customHeight="1" x14ac:dyDescent="0.25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</row>
    <row r="367" spans="1:26" ht="11.25" customHeight="1" x14ac:dyDescent="0.25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</row>
    <row r="368" spans="1:26" ht="11.25" customHeight="1" x14ac:dyDescent="0.25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</row>
    <row r="369" spans="1:26" ht="11.25" customHeight="1" x14ac:dyDescent="0.25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</row>
    <row r="370" spans="1:26" ht="11.25" customHeight="1" x14ac:dyDescent="0.25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</row>
    <row r="371" spans="1:26" ht="11.25" customHeight="1" x14ac:dyDescent="0.25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</row>
    <row r="372" spans="1:26" ht="11.25" customHeight="1" x14ac:dyDescent="0.25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</row>
    <row r="373" spans="1:26" ht="11.25" customHeight="1" x14ac:dyDescent="0.25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</row>
    <row r="374" spans="1:26" ht="11.25" customHeight="1" x14ac:dyDescent="0.25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</row>
    <row r="375" spans="1:26" ht="11.25" customHeight="1" x14ac:dyDescent="0.25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</row>
    <row r="376" spans="1:26" ht="11.25" customHeight="1" x14ac:dyDescent="0.25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</row>
    <row r="377" spans="1:26" ht="11.25" customHeight="1" x14ac:dyDescent="0.25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</row>
    <row r="378" spans="1:26" ht="11.25" customHeight="1" x14ac:dyDescent="0.25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</row>
    <row r="379" spans="1:26" ht="11.25" customHeight="1" x14ac:dyDescent="0.25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</row>
    <row r="380" spans="1:26" ht="11.25" customHeight="1" x14ac:dyDescent="0.25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</row>
    <row r="381" spans="1:26" ht="11.25" customHeight="1" x14ac:dyDescent="0.25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</row>
    <row r="382" spans="1:26" ht="11.25" customHeight="1" x14ac:dyDescent="0.25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</row>
    <row r="383" spans="1:26" ht="11.25" customHeight="1" x14ac:dyDescent="0.25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</row>
    <row r="384" spans="1:26" ht="11.25" customHeight="1" x14ac:dyDescent="0.25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</row>
    <row r="385" spans="1:26" ht="11.25" customHeight="1" x14ac:dyDescent="0.25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</row>
    <row r="386" spans="1:26" ht="11.25" customHeight="1" x14ac:dyDescent="0.25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</row>
    <row r="387" spans="1:26" ht="11.25" customHeight="1" x14ac:dyDescent="0.25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</row>
    <row r="388" spans="1:26" ht="11.25" customHeight="1" x14ac:dyDescent="0.25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</row>
    <row r="389" spans="1:26" ht="11.25" customHeight="1" x14ac:dyDescent="0.25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</row>
    <row r="390" spans="1:26" ht="11.25" customHeight="1" x14ac:dyDescent="0.25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</row>
    <row r="391" spans="1:26" ht="11.25" customHeight="1" x14ac:dyDescent="0.25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</row>
    <row r="392" spans="1:26" ht="11.25" customHeight="1" x14ac:dyDescent="0.25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</row>
    <row r="393" spans="1:26" ht="11.25" customHeight="1" x14ac:dyDescent="0.25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</row>
    <row r="394" spans="1:26" ht="11.25" customHeight="1" x14ac:dyDescent="0.25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</row>
    <row r="395" spans="1:26" ht="11.25" customHeight="1" x14ac:dyDescent="0.25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</row>
    <row r="396" spans="1:26" ht="11.25" customHeight="1" x14ac:dyDescent="0.25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</row>
    <row r="397" spans="1:26" ht="11.25" customHeight="1" x14ac:dyDescent="0.25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</row>
    <row r="398" spans="1:26" ht="11.25" customHeight="1" x14ac:dyDescent="0.25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</row>
    <row r="399" spans="1:26" ht="11.25" customHeight="1" x14ac:dyDescent="0.25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</row>
    <row r="400" spans="1:26" ht="11.25" customHeight="1" x14ac:dyDescent="0.25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</row>
    <row r="401" spans="1:26" ht="11.25" customHeight="1" x14ac:dyDescent="0.25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</row>
    <row r="402" spans="1:26" ht="11.25" customHeight="1" x14ac:dyDescent="0.25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</row>
    <row r="403" spans="1:26" ht="11.25" customHeight="1" x14ac:dyDescent="0.25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</row>
    <row r="404" spans="1:26" ht="11.25" customHeight="1" x14ac:dyDescent="0.25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</row>
    <row r="405" spans="1:26" ht="11.25" customHeight="1" x14ac:dyDescent="0.25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</row>
    <row r="406" spans="1:26" ht="11.25" customHeight="1" x14ac:dyDescent="0.25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</row>
    <row r="407" spans="1:26" ht="11.25" customHeight="1" x14ac:dyDescent="0.25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265"/>
      <c r="O407" s="265"/>
      <c r="P407" s="265"/>
      <c r="Q407" s="265"/>
      <c r="R407" s="265"/>
      <c r="S407" s="265"/>
      <c r="T407" s="265"/>
      <c r="U407" s="265"/>
      <c r="V407" s="265"/>
      <c r="W407" s="265"/>
      <c r="X407" s="265"/>
      <c r="Y407" s="265"/>
      <c r="Z407" s="265"/>
    </row>
    <row r="408" spans="1:26" ht="11.25" customHeight="1" x14ac:dyDescent="0.25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5"/>
      <c r="R408" s="265"/>
      <c r="S408" s="265"/>
      <c r="T408" s="265"/>
      <c r="U408" s="265"/>
      <c r="V408" s="265"/>
      <c r="W408" s="265"/>
      <c r="X408" s="265"/>
      <c r="Y408" s="265"/>
      <c r="Z408" s="265"/>
    </row>
    <row r="409" spans="1:26" ht="11.25" customHeight="1" x14ac:dyDescent="0.25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  <c r="U409" s="265"/>
      <c r="V409" s="265"/>
      <c r="W409" s="265"/>
      <c r="X409" s="265"/>
      <c r="Y409" s="265"/>
      <c r="Z409" s="265"/>
    </row>
    <row r="410" spans="1:26" ht="11.25" customHeight="1" x14ac:dyDescent="0.25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  <c r="S410" s="265"/>
      <c r="T410" s="265"/>
      <c r="U410" s="265"/>
      <c r="V410" s="265"/>
      <c r="W410" s="265"/>
      <c r="X410" s="265"/>
      <c r="Y410" s="265"/>
      <c r="Z410" s="265"/>
    </row>
    <row r="411" spans="1:26" ht="11.25" customHeight="1" x14ac:dyDescent="0.25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265"/>
      <c r="O411" s="265"/>
      <c r="P411" s="265"/>
      <c r="Q411" s="265"/>
      <c r="R411" s="265"/>
      <c r="S411" s="265"/>
      <c r="T411" s="265"/>
      <c r="U411" s="265"/>
      <c r="V411" s="265"/>
      <c r="W411" s="265"/>
      <c r="X411" s="265"/>
      <c r="Y411" s="265"/>
      <c r="Z411" s="265"/>
    </row>
    <row r="412" spans="1:26" ht="11.25" customHeight="1" x14ac:dyDescent="0.25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  <c r="S412" s="265"/>
      <c r="T412" s="265"/>
      <c r="U412" s="265"/>
      <c r="V412" s="265"/>
      <c r="W412" s="265"/>
      <c r="X412" s="265"/>
      <c r="Y412" s="265"/>
      <c r="Z412" s="265"/>
    </row>
    <row r="413" spans="1:26" ht="11.25" customHeight="1" x14ac:dyDescent="0.25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265"/>
      <c r="O413" s="265"/>
      <c r="P413" s="265"/>
      <c r="Q413" s="265"/>
      <c r="R413" s="265"/>
      <c r="S413" s="265"/>
      <c r="T413" s="265"/>
      <c r="U413" s="265"/>
      <c r="V413" s="265"/>
      <c r="W413" s="265"/>
      <c r="X413" s="265"/>
      <c r="Y413" s="265"/>
      <c r="Z413" s="265"/>
    </row>
    <row r="414" spans="1:26" ht="11.25" customHeight="1" x14ac:dyDescent="0.25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265"/>
      <c r="O414" s="265"/>
      <c r="P414" s="265"/>
      <c r="Q414" s="265"/>
      <c r="R414" s="265"/>
      <c r="S414" s="265"/>
      <c r="T414" s="265"/>
      <c r="U414" s="265"/>
      <c r="V414" s="265"/>
      <c r="W414" s="265"/>
      <c r="X414" s="265"/>
      <c r="Y414" s="265"/>
      <c r="Z414" s="265"/>
    </row>
    <row r="415" spans="1:26" ht="11.25" customHeight="1" x14ac:dyDescent="0.25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</row>
    <row r="416" spans="1:26" ht="11.25" customHeight="1" x14ac:dyDescent="0.25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265"/>
      <c r="O416" s="265"/>
      <c r="P416" s="265"/>
      <c r="Q416" s="265"/>
      <c r="R416" s="265"/>
      <c r="S416" s="265"/>
      <c r="T416" s="265"/>
      <c r="U416" s="265"/>
      <c r="V416" s="265"/>
      <c r="W416" s="265"/>
      <c r="X416" s="265"/>
      <c r="Y416" s="265"/>
      <c r="Z416" s="265"/>
    </row>
    <row r="417" spans="1:26" ht="11.25" customHeight="1" x14ac:dyDescent="0.25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</row>
    <row r="418" spans="1:26" ht="11.25" customHeight="1" x14ac:dyDescent="0.25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</row>
    <row r="419" spans="1:26" ht="11.25" customHeight="1" x14ac:dyDescent="0.25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</row>
    <row r="420" spans="1:26" ht="11.25" customHeight="1" x14ac:dyDescent="0.25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</row>
    <row r="421" spans="1:26" ht="11.25" customHeight="1" x14ac:dyDescent="0.25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</row>
    <row r="422" spans="1:26" ht="11.25" customHeight="1" x14ac:dyDescent="0.25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265"/>
      <c r="O422" s="265"/>
      <c r="P422" s="265"/>
      <c r="Q422" s="265"/>
      <c r="R422" s="265"/>
      <c r="S422" s="265"/>
      <c r="T422" s="265"/>
      <c r="U422" s="265"/>
      <c r="V422" s="265"/>
      <c r="W422" s="265"/>
      <c r="X422" s="265"/>
      <c r="Y422" s="265"/>
      <c r="Z422" s="265"/>
    </row>
    <row r="423" spans="1:26" ht="11.25" customHeight="1" x14ac:dyDescent="0.25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265"/>
      <c r="O423" s="265"/>
      <c r="P423" s="265"/>
      <c r="Q423" s="265"/>
      <c r="R423" s="265"/>
      <c r="S423" s="265"/>
      <c r="T423" s="265"/>
      <c r="U423" s="265"/>
      <c r="V423" s="265"/>
      <c r="W423" s="265"/>
      <c r="X423" s="265"/>
      <c r="Y423" s="265"/>
      <c r="Z423" s="265"/>
    </row>
    <row r="424" spans="1:26" ht="11.25" customHeight="1" x14ac:dyDescent="0.25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265"/>
      <c r="O424" s="265"/>
      <c r="P424" s="265"/>
      <c r="Q424" s="265"/>
      <c r="R424" s="265"/>
      <c r="S424" s="265"/>
      <c r="T424" s="265"/>
      <c r="U424" s="265"/>
      <c r="V424" s="265"/>
      <c r="W424" s="265"/>
      <c r="X424" s="265"/>
      <c r="Y424" s="265"/>
      <c r="Z424" s="265"/>
    </row>
    <row r="425" spans="1:26" ht="11.25" customHeight="1" x14ac:dyDescent="0.25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265"/>
      <c r="O425" s="265"/>
      <c r="P425" s="265"/>
      <c r="Q425" s="265"/>
      <c r="R425" s="265"/>
      <c r="S425" s="265"/>
      <c r="T425" s="265"/>
      <c r="U425" s="265"/>
      <c r="V425" s="265"/>
      <c r="W425" s="265"/>
      <c r="X425" s="265"/>
      <c r="Y425" s="265"/>
      <c r="Z425" s="265"/>
    </row>
    <row r="426" spans="1:26" ht="11.25" customHeight="1" x14ac:dyDescent="0.25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265"/>
      <c r="O426" s="265"/>
      <c r="P426" s="265"/>
      <c r="Q426" s="265"/>
      <c r="R426" s="265"/>
      <c r="S426" s="265"/>
      <c r="T426" s="265"/>
      <c r="U426" s="265"/>
      <c r="V426" s="265"/>
      <c r="W426" s="265"/>
      <c r="X426" s="265"/>
      <c r="Y426" s="265"/>
      <c r="Z426" s="265"/>
    </row>
    <row r="427" spans="1:26" ht="11.25" customHeight="1" x14ac:dyDescent="0.25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  <c r="Y427" s="265"/>
      <c r="Z427" s="265"/>
    </row>
    <row r="428" spans="1:26" ht="11.25" customHeight="1" x14ac:dyDescent="0.25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265"/>
      <c r="O428" s="265"/>
      <c r="P428" s="265"/>
      <c r="Q428" s="265"/>
      <c r="R428" s="265"/>
      <c r="S428" s="265"/>
      <c r="T428" s="265"/>
      <c r="U428" s="265"/>
      <c r="V428" s="265"/>
      <c r="W428" s="265"/>
      <c r="X428" s="265"/>
      <c r="Y428" s="265"/>
      <c r="Z428" s="265"/>
    </row>
    <row r="429" spans="1:26" ht="11.25" customHeight="1" x14ac:dyDescent="0.25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265"/>
      <c r="O429" s="265"/>
      <c r="P429" s="265"/>
      <c r="Q429" s="265"/>
      <c r="R429" s="265"/>
      <c r="S429" s="265"/>
      <c r="T429" s="265"/>
      <c r="U429" s="265"/>
      <c r="V429" s="265"/>
      <c r="W429" s="265"/>
      <c r="X429" s="265"/>
      <c r="Y429" s="265"/>
      <c r="Z429" s="265"/>
    </row>
    <row r="430" spans="1:26" ht="11.25" customHeight="1" x14ac:dyDescent="0.25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265"/>
      <c r="O430" s="265"/>
      <c r="P430" s="265"/>
      <c r="Q430" s="265"/>
      <c r="R430" s="265"/>
      <c r="S430" s="265"/>
      <c r="T430" s="265"/>
      <c r="U430" s="265"/>
      <c r="V430" s="265"/>
      <c r="W430" s="265"/>
      <c r="X430" s="265"/>
      <c r="Y430" s="265"/>
      <c r="Z430" s="265"/>
    </row>
    <row r="431" spans="1:26" ht="11.25" customHeight="1" x14ac:dyDescent="0.25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265"/>
      <c r="O431" s="265"/>
      <c r="P431" s="265"/>
      <c r="Q431" s="265"/>
      <c r="R431" s="265"/>
      <c r="S431" s="265"/>
      <c r="T431" s="265"/>
      <c r="U431" s="265"/>
      <c r="V431" s="265"/>
      <c r="W431" s="265"/>
      <c r="X431" s="265"/>
      <c r="Y431" s="265"/>
      <c r="Z431" s="265"/>
    </row>
    <row r="432" spans="1:26" ht="11.25" customHeight="1" x14ac:dyDescent="0.25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265"/>
      <c r="O432" s="265"/>
      <c r="P432" s="265"/>
      <c r="Q432" s="265"/>
      <c r="R432" s="265"/>
      <c r="S432" s="265"/>
      <c r="T432" s="265"/>
      <c r="U432" s="265"/>
      <c r="V432" s="265"/>
      <c r="W432" s="265"/>
      <c r="X432" s="265"/>
      <c r="Y432" s="265"/>
      <c r="Z432" s="265"/>
    </row>
    <row r="433" spans="1:26" ht="11.25" customHeight="1" x14ac:dyDescent="0.25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  <c r="S433" s="265"/>
      <c r="T433" s="265"/>
      <c r="U433" s="265"/>
      <c r="V433" s="265"/>
      <c r="W433" s="265"/>
      <c r="X433" s="265"/>
      <c r="Y433" s="265"/>
      <c r="Z433" s="265"/>
    </row>
    <row r="434" spans="1:26" ht="11.25" customHeight="1" x14ac:dyDescent="0.25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265"/>
      <c r="O434" s="265"/>
      <c r="P434" s="265"/>
      <c r="Q434" s="265"/>
      <c r="R434" s="265"/>
      <c r="S434" s="265"/>
      <c r="T434" s="265"/>
      <c r="U434" s="265"/>
      <c r="V434" s="265"/>
      <c r="W434" s="265"/>
      <c r="X434" s="265"/>
      <c r="Y434" s="265"/>
      <c r="Z434" s="265"/>
    </row>
    <row r="435" spans="1:26" ht="11.25" customHeight="1" x14ac:dyDescent="0.25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265"/>
      <c r="O435" s="265"/>
      <c r="P435" s="265"/>
      <c r="Q435" s="265"/>
      <c r="R435" s="265"/>
      <c r="S435" s="265"/>
      <c r="T435" s="265"/>
      <c r="U435" s="265"/>
      <c r="V435" s="265"/>
      <c r="W435" s="265"/>
      <c r="X435" s="265"/>
      <c r="Y435" s="265"/>
      <c r="Z435" s="265"/>
    </row>
    <row r="436" spans="1:26" ht="11.25" customHeight="1" x14ac:dyDescent="0.25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265"/>
      <c r="O436" s="265"/>
      <c r="P436" s="265"/>
      <c r="Q436" s="265"/>
      <c r="R436" s="265"/>
      <c r="S436" s="265"/>
      <c r="T436" s="265"/>
      <c r="U436" s="265"/>
      <c r="V436" s="265"/>
      <c r="W436" s="265"/>
      <c r="X436" s="265"/>
      <c r="Y436" s="265"/>
      <c r="Z436" s="265"/>
    </row>
    <row r="437" spans="1:26" ht="11.25" customHeight="1" x14ac:dyDescent="0.25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  <c r="S437" s="265"/>
      <c r="T437" s="265"/>
      <c r="U437" s="265"/>
      <c r="V437" s="265"/>
      <c r="W437" s="265"/>
      <c r="X437" s="265"/>
      <c r="Y437" s="265"/>
      <c r="Z437" s="265"/>
    </row>
    <row r="438" spans="1:26" ht="11.25" customHeight="1" x14ac:dyDescent="0.25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  <c r="S438" s="265"/>
      <c r="T438" s="265"/>
      <c r="U438" s="265"/>
      <c r="V438" s="265"/>
      <c r="W438" s="265"/>
      <c r="X438" s="265"/>
      <c r="Y438" s="265"/>
      <c r="Z438" s="265"/>
    </row>
    <row r="439" spans="1:26" ht="11.25" customHeight="1" x14ac:dyDescent="0.25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  <c r="S439" s="265"/>
      <c r="T439" s="265"/>
      <c r="U439" s="265"/>
      <c r="V439" s="265"/>
      <c r="W439" s="265"/>
      <c r="X439" s="265"/>
      <c r="Y439" s="265"/>
      <c r="Z439" s="265"/>
    </row>
    <row r="440" spans="1:26" ht="11.25" customHeight="1" x14ac:dyDescent="0.25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265"/>
      <c r="O440" s="265"/>
      <c r="P440" s="265"/>
      <c r="Q440" s="265"/>
      <c r="R440" s="265"/>
      <c r="S440" s="265"/>
      <c r="T440" s="265"/>
      <c r="U440" s="265"/>
      <c r="V440" s="265"/>
      <c r="W440" s="265"/>
      <c r="X440" s="265"/>
      <c r="Y440" s="265"/>
      <c r="Z440" s="265"/>
    </row>
    <row r="441" spans="1:26" ht="11.25" customHeight="1" x14ac:dyDescent="0.25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  <c r="S441" s="265"/>
      <c r="T441" s="265"/>
      <c r="U441" s="265"/>
      <c r="V441" s="265"/>
      <c r="W441" s="265"/>
      <c r="X441" s="265"/>
      <c r="Y441" s="265"/>
      <c r="Z441" s="265"/>
    </row>
    <row r="442" spans="1:26" ht="11.25" customHeight="1" x14ac:dyDescent="0.25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265"/>
      <c r="O442" s="265"/>
      <c r="P442" s="265"/>
      <c r="Q442" s="265"/>
      <c r="R442" s="265"/>
      <c r="S442" s="265"/>
      <c r="T442" s="265"/>
      <c r="U442" s="265"/>
      <c r="V442" s="265"/>
      <c r="W442" s="265"/>
      <c r="X442" s="265"/>
      <c r="Y442" s="265"/>
      <c r="Z442" s="265"/>
    </row>
    <row r="443" spans="1:26" ht="11.25" customHeight="1" x14ac:dyDescent="0.25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265"/>
      <c r="O443" s="265"/>
      <c r="P443" s="265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</row>
    <row r="444" spans="1:26" ht="11.25" customHeight="1" x14ac:dyDescent="0.25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265"/>
      <c r="O444" s="265"/>
      <c r="P444" s="265"/>
      <c r="Q444" s="265"/>
      <c r="R444" s="265"/>
      <c r="S444" s="265"/>
      <c r="T444" s="265"/>
      <c r="U444" s="265"/>
      <c r="V444" s="265"/>
      <c r="W444" s="265"/>
      <c r="X444" s="265"/>
      <c r="Y444" s="265"/>
      <c r="Z444" s="265"/>
    </row>
    <row r="445" spans="1:26" ht="11.25" customHeight="1" x14ac:dyDescent="0.25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</row>
    <row r="446" spans="1:26" ht="11.25" customHeight="1" x14ac:dyDescent="0.25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</row>
    <row r="447" spans="1:26" ht="11.25" customHeight="1" x14ac:dyDescent="0.25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</row>
    <row r="448" spans="1:26" ht="11.25" customHeight="1" x14ac:dyDescent="0.25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</row>
    <row r="449" spans="1:26" ht="11.25" customHeight="1" x14ac:dyDescent="0.25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</row>
    <row r="450" spans="1:26" ht="11.25" customHeight="1" x14ac:dyDescent="0.25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265"/>
      <c r="O450" s="265"/>
      <c r="P450" s="265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</row>
    <row r="451" spans="1:26" ht="11.25" customHeight="1" x14ac:dyDescent="0.25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265"/>
      <c r="O451" s="265"/>
      <c r="P451" s="265"/>
      <c r="Q451" s="265"/>
      <c r="R451" s="265"/>
      <c r="S451" s="265"/>
      <c r="T451" s="265"/>
      <c r="U451" s="265"/>
      <c r="V451" s="265"/>
      <c r="W451" s="265"/>
      <c r="X451" s="265"/>
      <c r="Y451" s="265"/>
      <c r="Z451" s="265"/>
    </row>
    <row r="452" spans="1:26" ht="11.25" customHeight="1" x14ac:dyDescent="0.25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265"/>
      <c r="O452" s="265"/>
      <c r="P452" s="265"/>
      <c r="Q452" s="265"/>
      <c r="R452" s="265"/>
      <c r="S452" s="265"/>
      <c r="T452" s="265"/>
      <c r="U452" s="265"/>
      <c r="V452" s="265"/>
      <c r="W452" s="265"/>
      <c r="X452" s="265"/>
      <c r="Y452" s="265"/>
      <c r="Z452" s="265"/>
    </row>
    <row r="453" spans="1:26" ht="11.25" customHeight="1" x14ac:dyDescent="0.25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265"/>
      <c r="O453" s="265"/>
      <c r="P453" s="265"/>
      <c r="Q453" s="265"/>
      <c r="R453" s="265"/>
      <c r="S453" s="265"/>
      <c r="T453" s="265"/>
      <c r="U453" s="265"/>
      <c r="V453" s="265"/>
      <c r="W453" s="265"/>
      <c r="X453" s="265"/>
      <c r="Y453" s="265"/>
      <c r="Z453" s="265"/>
    </row>
    <row r="454" spans="1:26" ht="11.25" customHeight="1" x14ac:dyDescent="0.25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  <c r="S454" s="265"/>
      <c r="T454" s="265"/>
      <c r="U454" s="265"/>
      <c r="V454" s="265"/>
      <c r="W454" s="265"/>
      <c r="X454" s="265"/>
      <c r="Y454" s="265"/>
      <c r="Z454" s="265"/>
    </row>
    <row r="455" spans="1:26" ht="11.25" customHeight="1" x14ac:dyDescent="0.25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265"/>
      <c r="O455" s="265"/>
      <c r="P455" s="265"/>
      <c r="Q455" s="265"/>
      <c r="R455" s="265"/>
      <c r="S455" s="265"/>
      <c r="T455" s="265"/>
      <c r="U455" s="265"/>
      <c r="V455" s="265"/>
      <c r="W455" s="265"/>
      <c r="X455" s="265"/>
      <c r="Y455" s="265"/>
      <c r="Z455" s="265"/>
    </row>
    <row r="456" spans="1:26" ht="11.25" customHeight="1" x14ac:dyDescent="0.25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265"/>
      <c r="Q456" s="265"/>
      <c r="R456" s="265"/>
      <c r="S456" s="265"/>
      <c r="T456" s="265"/>
      <c r="U456" s="265"/>
      <c r="V456" s="265"/>
      <c r="W456" s="265"/>
      <c r="X456" s="265"/>
      <c r="Y456" s="265"/>
      <c r="Z456" s="265"/>
    </row>
    <row r="457" spans="1:26" ht="11.25" customHeight="1" x14ac:dyDescent="0.25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265"/>
      <c r="O457" s="265"/>
      <c r="P457" s="265"/>
      <c r="Q457" s="265"/>
      <c r="R457" s="265"/>
      <c r="S457" s="265"/>
      <c r="T457" s="265"/>
      <c r="U457" s="265"/>
      <c r="V457" s="265"/>
      <c r="W457" s="265"/>
      <c r="X457" s="265"/>
      <c r="Y457" s="265"/>
      <c r="Z457" s="265"/>
    </row>
    <row r="458" spans="1:26" ht="11.25" customHeight="1" x14ac:dyDescent="0.25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  <c r="S458" s="265"/>
      <c r="T458" s="265"/>
      <c r="U458" s="265"/>
      <c r="V458" s="265"/>
      <c r="W458" s="265"/>
      <c r="X458" s="265"/>
      <c r="Y458" s="265"/>
      <c r="Z458" s="265"/>
    </row>
    <row r="459" spans="1:26" ht="11.25" customHeight="1" x14ac:dyDescent="0.25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  <c r="S459" s="265"/>
      <c r="T459" s="265"/>
      <c r="U459" s="265"/>
      <c r="V459" s="265"/>
      <c r="W459" s="265"/>
      <c r="X459" s="265"/>
      <c r="Y459" s="265"/>
      <c r="Z459" s="265"/>
    </row>
    <row r="460" spans="1:26" ht="11.25" customHeight="1" x14ac:dyDescent="0.25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  <c r="S460" s="265"/>
      <c r="T460" s="265"/>
      <c r="U460" s="265"/>
      <c r="V460" s="265"/>
      <c r="W460" s="265"/>
      <c r="X460" s="265"/>
      <c r="Y460" s="265"/>
      <c r="Z460" s="265"/>
    </row>
    <row r="461" spans="1:26" ht="11.25" customHeight="1" x14ac:dyDescent="0.25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265"/>
      <c r="O461" s="265"/>
      <c r="P461" s="265"/>
      <c r="Q461" s="265"/>
      <c r="R461" s="265"/>
      <c r="S461" s="265"/>
      <c r="T461" s="265"/>
      <c r="U461" s="265"/>
      <c r="V461" s="265"/>
      <c r="W461" s="265"/>
      <c r="X461" s="265"/>
      <c r="Y461" s="265"/>
      <c r="Z461" s="265"/>
    </row>
    <row r="462" spans="1:26" ht="11.25" customHeight="1" x14ac:dyDescent="0.25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265"/>
      <c r="O462" s="265"/>
      <c r="P462" s="265"/>
      <c r="Q462" s="265"/>
      <c r="R462" s="265"/>
      <c r="S462" s="265"/>
      <c r="T462" s="265"/>
      <c r="U462" s="265"/>
      <c r="V462" s="265"/>
      <c r="W462" s="265"/>
      <c r="X462" s="265"/>
      <c r="Y462" s="265"/>
      <c r="Z462" s="265"/>
    </row>
    <row r="463" spans="1:26" ht="11.25" customHeight="1" x14ac:dyDescent="0.25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  <c r="S463" s="265"/>
      <c r="T463" s="265"/>
      <c r="U463" s="265"/>
      <c r="V463" s="265"/>
      <c r="W463" s="265"/>
      <c r="X463" s="265"/>
      <c r="Y463" s="265"/>
      <c r="Z463" s="265"/>
    </row>
    <row r="464" spans="1:26" ht="11.25" customHeight="1" x14ac:dyDescent="0.25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265"/>
      <c r="O464" s="265"/>
      <c r="P464" s="265"/>
      <c r="Q464" s="265"/>
      <c r="R464" s="265"/>
      <c r="S464" s="265"/>
      <c r="T464" s="265"/>
      <c r="U464" s="265"/>
      <c r="V464" s="265"/>
      <c r="W464" s="265"/>
      <c r="X464" s="265"/>
      <c r="Y464" s="265"/>
      <c r="Z464" s="265"/>
    </row>
    <row r="465" spans="1:26" ht="11.25" customHeight="1" x14ac:dyDescent="0.25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265"/>
      <c r="O465" s="265"/>
      <c r="P465" s="265"/>
      <c r="Q465" s="265"/>
      <c r="R465" s="265"/>
      <c r="S465" s="265"/>
      <c r="T465" s="265"/>
      <c r="U465" s="265"/>
      <c r="V465" s="265"/>
      <c r="W465" s="265"/>
      <c r="X465" s="265"/>
      <c r="Y465" s="265"/>
      <c r="Z465" s="265"/>
    </row>
    <row r="466" spans="1:26" ht="11.25" customHeight="1" x14ac:dyDescent="0.25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  <c r="S466" s="265"/>
      <c r="T466" s="265"/>
      <c r="U466" s="265"/>
      <c r="V466" s="265"/>
      <c r="W466" s="265"/>
      <c r="X466" s="265"/>
      <c r="Y466" s="265"/>
      <c r="Z466" s="265"/>
    </row>
    <row r="467" spans="1:26" ht="11.25" customHeight="1" x14ac:dyDescent="0.25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265"/>
      <c r="O467" s="265"/>
      <c r="P467" s="265"/>
      <c r="Q467" s="265"/>
      <c r="R467" s="265"/>
      <c r="S467" s="265"/>
      <c r="T467" s="265"/>
      <c r="U467" s="265"/>
      <c r="V467" s="265"/>
      <c r="W467" s="265"/>
      <c r="X467" s="265"/>
      <c r="Y467" s="265"/>
      <c r="Z467" s="265"/>
    </row>
    <row r="468" spans="1:26" ht="11.25" customHeight="1" x14ac:dyDescent="0.25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265"/>
      <c r="O468" s="265"/>
      <c r="P468" s="265"/>
      <c r="Q468" s="265"/>
      <c r="R468" s="265"/>
      <c r="S468" s="265"/>
      <c r="T468" s="265"/>
      <c r="U468" s="265"/>
      <c r="V468" s="265"/>
      <c r="W468" s="265"/>
      <c r="X468" s="265"/>
      <c r="Y468" s="265"/>
      <c r="Z468" s="265"/>
    </row>
    <row r="469" spans="1:26" ht="11.25" customHeight="1" x14ac:dyDescent="0.25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5"/>
      <c r="O469" s="265"/>
      <c r="P469" s="265"/>
      <c r="Q469" s="265"/>
      <c r="R469" s="265"/>
      <c r="S469" s="265"/>
      <c r="T469" s="265"/>
      <c r="U469" s="265"/>
      <c r="V469" s="265"/>
      <c r="W469" s="265"/>
      <c r="X469" s="265"/>
      <c r="Y469" s="265"/>
      <c r="Z469" s="265"/>
    </row>
    <row r="470" spans="1:26" ht="11.25" customHeight="1" x14ac:dyDescent="0.25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265"/>
      <c r="O470" s="265"/>
      <c r="P470" s="265"/>
      <c r="Q470" s="265"/>
      <c r="R470" s="265"/>
      <c r="S470" s="265"/>
      <c r="T470" s="265"/>
      <c r="U470" s="265"/>
      <c r="V470" s="265"/>
      <c r="W470" s="265"/>
      <c r="X470" s="265"/>
      <c r="Y470" s="265"/>
      <c r="Z470" s="265"/>
    </row>
    <row r="471" spans="1:26" ht="11.25" customHeight="1" x14ac:dyDescent="0.25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265"/>
      <c r="O471" s="265"/>
      <c r="P471" s="265"/>
      <c r="Q471" s="265"/>
      <c r="R471" s="265"/>
      <c r="S471" s="265"/>
      <c r="T471" s="265"/>
      <c r="U471" s="265"/>
      <c r="V471" s="265"/>
      <c r="W471" s="265"/>
      <c r="X471" s="265"/>
      <c r="Y471" s="265"/>
      <c r="Z471" s="265"/>
    </row>
    <row r="472" spans="1:26" ht="11.25" customHeight="1" x14ac:dyDescent="0.25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265"/>
      <c r="O472" s="265"/>
      <c r="P472" s="265"/>
      <c r="Q472" s="265"/>
      <c r="R472" s="265"/>
      <c r="S472" s="265"/>
      <c r="T472" s="265"/>
      <c r="U472" s="265"/>
      <c r="V472" s="265"/>
      <c r="W472" s="265"/>
      <c r="X472" s="265"/>
      <c r="Y472" s="265"/>
      <c r="Z472" s="265"/>
    </row>
    <row r="473" spans="1:26" ht="11.25" customHeight="1" x14ac:dyDescent="0.25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</row>
    <row r="474" spans="1:26" ht="11.25" customHeight="1" x14ac:dyDescent="0.25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</row>
    <row r="475" spans="1:26" ht="11.25" customHeight="1" x14ac:dyDescent="0.25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</row>
    <row r="476" spans="1:26" ht="11.25" customHeight="1" x14ac:dyDescent="0.25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</row>
    <row r="477" spans="1:26" ht="11.25" customHeight="1" x14ac:dyDescent="0.25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</row>
    <row r="478" spans="1:26" ht="11.25" customHeight="1" x14ac:dyDescent="0.25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  <c r="S478" s="265"/>
      <c r="T478" s="265"/>
      <c r="U478" s="265"/>
      <c r="V478" s="265"/>
      <c r="W478" s="265"/>
      <c r="X478" s="265"/>
      <c r="Y478" s="265"/>
      <c r="Z478" s="265"/>
    </row>
    <row r="479" spans="1:26" ht="11.25" customHeight="1" x14ac:dyDescent="0.25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265"/>
      <c r="O479" s="265"/>
      <c r="P479" s="265"/>
      <c r="Q479" s="265"/>
      <c r="R479" s="265"/>
      <c r="S479" s="265"/>
      <c r="T479" s="265"/>
      <c r="U479" s="265"/>
      <c r="V479" s="265"/>
      <c r="W479" s="265"/>
      <c r="X479" s="265"/>
      <c r="Y479" s="265"/>
      <c r="Z479" s="265"/>
    </row>
    <row r="480" spans="1:26" ht="11.25" customHeight="1" x14ac:dyDescent="0.25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265"/>
      <c r="O480" s="265"/>
      <c r="P480" s="265"/>
      <c r="Q480" s="265"/>
      <c r="R480" s="265"/>
      <c r="S480" s="265"/>
      <c r="T480" s="265"/>
      <c r="U480" s="265"/>
      <c r="V480" s="265"/>
      <c r="W480" s="265"/>
      <c r="X480" s="265"/>
      <c r="Y480" s="265"/>
      <c r="Z480" s="265"/>
    </row>
    <row r="481" spans="1:26" ht="11.25" customHeight="1" x14ac:dyDescent="0.25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  <c r="S481" s="265"/>
      <c r="T481" s="265"/>
      <c r="U481" s="265"/>
      <c r="V481" s="265"/>
      <c r="W481" s="265"/>
      <c r="X481" s="265"/>
      <c r="Y481" s="265"/>
      <c r="Z481" s="265"/>
    </row>
    <row r="482" spans="1:26" ht="11.25" customHeight="1" x14ac:dyDescent="0.25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265"/>
      <c r="O482" s="265"/>
      <c r="P482" s="265"/>
      <c r="Q482" s="265"/>
      <c r="R482" s="265"/>
      <c r="S482" s="265"/>
      <c r="T482" s="265"/>
      <c r="U482" s="265"/>
      <c r="V482" s="265"/>
      <c r="W482" s="265"/>
      <c r="X482" s="265"/>
      <c r="Y482" s="265"/>
      <c r="Z482" s="265"/>
    </row>
    <row r="483" spans="1:26" ht="11.25" customHeight="1" x14ac:dyDescent="0.25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  <c r="S483" s="265"/>
      <c r="T483" s="265"/>
      <c r="U483" s="265"/>
      <c r="V483" s="265"/>
      <c r="W483" s="265"/>
      <c r="X483" s="265"/>
      <c r="Y483" s="265"/>
      <c r="Z483" s="265"/>
    </row>
    <row r="484" spans="1:26" ht="11.25" customHeight="1" x14ac:dyDescent="0.25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  <c r="S484" s="265"/>
      <c r="T484" s="265"/>
      <c r="U484" s="265"/>
      <c r="V484" s="265"/>
      <c r="W484" s="265"/>
      <c r="X484" s="265"/>
      <c r="Y484" s="265"/>
      <c r="Z484" s="265"/>
    </row>
    <row r="485" spans="1:26" ht="11.25" customHeight="1" x14ac:dyDescent="0.25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265"/>
      <c r="O485" s="265"/>
      <c r="P485" s="265"/>
      <c r="Q485" s="265"/>
      <c r="R485" s="265"/>
      <c r="S485" s="265"/>
      <c r="T485" s="265"/>
      <c r="U485" s="265"/>
      <c r="V485" s="265"/>
      <c r="W485" s="265"/>
      <c r="X485" s="265"/>
      <c r="Y485" s="265"/>
      <c r="Z485" s="265"/>
    </row>
    <row r="486" spans="1:26" ht="11.25" customHeight="1" x14ac:dyDescent="0.25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265"/>
      <c r="O486" s="265"/>
      <c r="P486" s="265"/>
      <c r="Q486" s="265"/>
      <c r="R486" s="265"/>
      <c r="S486" s="265"/>
      <c r="T486" s="265"/>
      <c r="U486" s="265"/>
      <c r="V486" s="265"/>
      <c r="W486" s="265"/>
      <c r="X486" s="265"/>
      <c r="Y486" s="265"/>
      <c r="Z486" s="265"/>
    </row>
    <row r="487" spans="1:26" ht="11.25" customHeight="1" x14ac:dyDescent="0.25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  <c r="S487" s="265"/>
      <c r="T487" s="265"/>
      <c r="U487" s="265"/>
      <c r="V487" s="265"/>
      <c r="W487" s="265"/>
      <c r="X487" s="265"/>
      <c r="Y487" s="265"/>
      <c r="Z487" s="265"/>
    </row>
    <row r="488" spans="1:26" ht="11.25" customHeight="1" x14ac:dyDescent="0.25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265"/>
      <c r="O488" s="265"/>
      <c r="P488" s="265"/>
      <c r="Q488" s="265"/>
      <c r="R488" s="265"/>
      <c r="S488" s="265"/>
      <c r="T488" s="265"/>
      <c r="U488" s="265"/>
      <c r="V488" s="265"/>
      <c r="W488" s="265"/>
      <c r="X488" s="265"/>
      <c r="Y488" s="265"/>
      <c r="Z488" s="265"/>
    </row>
    <row r="489" spans="1:26" ht="11.25" customHeight="1" x14ac:dyDescent="0.25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265"/>
      <c r="O489" s="265"/>
      <c r="P489" s="265"/>
      <c r="Q489" s="265"/>
      <c r="R489" s="265"/>
      <c r="S489" s="265"/>
      <c r="T489" s="265"/>
      <c r="U489" s="265"/>
      <c r="V489" s="265"/>
      <c r="W489" s="265"/>
      <c r="X489" s="265"/>
      <c r="Y489" s="265"/>
      <c r="Z489" s="265"/>
    </row>
    <row r="490" spans="1:26" ht="11.25" customHeight="1" x14ac:dyDescent="0.25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  <c r="S490" s="265"/>
      <c r="T490" s="265"/>
      <c r="U490" s="265"/>
      <c r="V490" s="265"/>
      <c r="W490" s="265"/>
      <c r="X490" s="265"/>
      <c r="Y490" s="265"/>
      <c r="Z490" s="265"/>
    </row>
    <row r="491" spans="1:26" ht="11.25" customHeight="1" x14ac:dyDescent="0.25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265"/>
      <c r="O491" s="265"/>
      <c r="P491" s="265"/>
      <c r="Q491" s="265"/>
      <c r="R491" s="265"/>
      <c r="S491" s="265"/>
      <c r="T491" s="265"/>
      <c r="U491" s="265"/>
      <c r="V491" s="265"/>
      <c r="W491" s="265"/>
      <c r="X491" s="265"/>
      <c r="Y491" s="265"/>
      <c r="Z491" s="265"/>
    </row>
    <row r="492" spans="1:26" ht="11.25" customHeight="1" x14ac:dyDescent="0.25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265"/>
      <c r="O492" s="265"/>
      <c r="P492" s="265"/>
      <c r="Q492" s="265"/>
      <c r="R492" s="265"/>
      <c r="S492" s="265"/>
      <c r="T492" s="265"/>
      <c r="U492" s="265"/>
      <c r="V492" s="265"/>
      <c r="W492" s="265"/>
      <c r="X492" s="265"/>
      <c r="Y492" s="265"/>
      <c r="Z492" s="265"/>
    </row>
    <row r="493" spans="1:26" ht="11.25" customHeight="1" x14ac:dyDescent="0.25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265"/>
      <c r="O493" s="265"/>
      <c r="P493" s="265"/>
      <c r="Q493" s="265"/>
      <c r="R493" s="265"/>
      <c r="S493" s="265"/>
      <c r="T493" s="265"/>
      <c r="U493" s="265"/>
      <c r="V493" s="265"/>
      <c r="W493" s="265"/>
      <c r="X493" s="265"/>
      <c r="Y493" s="265"/>
      <c r="Z493" s="265"/>
    </row>
    <row r="494" spans="1:26" ht="11.25" customHeight="1" x14ac:dyDescent="0.25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5"/>
      <c r="U494" s="265"/>
      <c r="V494" s="265"/>
      <c r="W494" s="265"/>
      <c r="X494" s="265"/>
      <c r="Y494" s="265"/>
      <c r="Z494" s="265"/>
    </row>
    <row r="495" spans="1:26" ht="11.25" customHeight="1" x14ac:dyDescent="0.25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265"/>
      <c r="O495" s="265"/>
      <c r="P495" s="265"/>
      <c r="Q495" s="265"/>
      <c r="R495" s="265"/>
      <c r="S495" s="265"/>
      <c r="T495" s="265"/>
      <c r="U495" s="265"/>
      <c r="V495" s="265"/>
      <c r="W495" s="265"/>
      <c r="X495" s="265"/>
      <c r="Y495" s="265"/>
      <c r="Z495" s="265"/>
    </row>
    <row r="496" spans="1:26" ht="11.25" customHeight="1" x14ac:dyDescent="0.25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265"/>
      <c r="O496" s="265"/>
      <c r="P496" s="265"/>
      <c r="Q496" s="265"/>
      <c r="R496" s="265"/>
      <c r="S496" s="265"/>
      <c r="T496" s="265"/>
      <c r="U496" s="265"/>
      <c r="V496" s="265"/>
      <c r="W496" s="265"/>
      <c r="X496" s="265"/>
      <c r="Y496" s="265"/>
      <c r="Z496" s="265"/>
    </row>
    <row r="497" spans="1:26" ht="11.25" customHeight="1" x14ac:dyDescent="0.25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  <c r="S497" s="265"/>
      <c r="T497" s="265"/>
      <c r="U497" s="265"/>
      <c r="V497" s="265"/>
      <c r="W497" s="265"/>
      <c r="X497" s="265"/>
      <c r="Y497" s="265"/>
      <c r="Z497" s="265"/>
    </row>
    <row r="498" spans="1:26" ht="11.25" customHeight="1" x14ac:dyDescent="0.25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265"/>
      <c r="O498" s="265"/>
      <c r="P498" s="265"/>
      <c r="Q498" s="265"/>
      <c r="R498" s="265"/>
      <c r="S498" s="265"/>
      <c r="T498" s="265"/>
      <c r="U498" s="265"/>
      <c r="V498" s="265"/>
      <c r="W498" s="265"/>
      <c r="X498" s="265"/>
      <c r="Y498" s="265"/>
      <c r="Z498" s="265"/>
    </row>
    <row r="499" spans="1:26" ht="11.25" customHeight="1" x14ac:dyDescent="0.25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265"/>
      <c r="O499" s="265"/>
      <c r="P499" s="265"/>
      <c r="Q499" s="265"/>
      <c r="R499" s="265"/>
      <c r="S499" s="265"/>
      <c r="T499" s="265"/>
      <c r="U499" s="265"/>
      <c r="V499" s="265"/>
      <c r="W499" s="265"/>
      <c r="X499" s="265"/>
      <c r="Y499" s="265"/>
      <c r="Z499" s="265"/>
    </row>
    <row r="500" spans="1:26" ht="11.25" customHeight="1" x14ac:dyDescent="0.25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265"/>
      <c r="O500" s="265"/>
      <c r="P500" s="265"/>
      <c r="Q500" s="265"/>
      <c r="R500" s="265"/>
      <c r="S500" s="265"/>
      <c r="T500" s="265"/>
      <c r="U500" s="265"/>
      <c r="V500" s="265"/>
      <c r="W500" s="265"/>
      <c r="X500" s="265"/>
      <c r="Y500" s="265"/>
      <c r="Z500" s="265"/>
    </row>
    <row r="501" spans="1:26" ht="11.25" customHeight="1" x14ac:dyDescent="0.25">
      <c r="A501" s="265"/>
      <c r="B501" s="265"/>
      <c r="C501" s="265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</row>
    <row r="502" spans="1:26" ht="11.25" customHeight="1" x14ac:dyDescent="0.25">
      <c r="A502" s="265"/>
      <c r="B502" s="265"/>
      <c r="C502" s="265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</row>
    <row r="503" spans="1:26" ht="11.25" customHeight="1" x14ac:dyDescent="0.25">
      <c r="A503" s="265"/>
      <c r="B503" s="265"/>
      <c r="C503" s="265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  <c r="U503" s="265"/>
      <c r="V503" s="265"/>
      <c r="W503" s="265"/>
      <c r="X503" s="265"/>
      <c r="Y503" s="265"/>
      <c r="Z503" s="265"/>
    </row>
    <row r="504" spans="1:26" ht="11.25" customHeight="1" x14ac:dyDescent="0.25">
      <c r="A504" s="265"/>
      <c r="B504" s="265"/>
      <c r="C504" s="265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  <c r="U504" s="265"/>
      <c r="V504" s="265"/>
      <c r="W504" s="265"/>
      <c r="X504" s="265"/>
      <c r="Y504" s="265"/>
      <c r="Z504" s="265"/>
    </row>
    <row r="505" spans="1:26" ht="11.25" customHeight="1" x14ac:dyDescent="0.25">
      <c r="A505" s="265"/>
      <c r="B505" s="265"/>
      <c r="C505" s="265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  <c r="U505" s="265"/>
      <c r="V505" s="265"/>
      <c r="W505" s="265"/>
      <c r="X505" s="265"/>
      <c r="Y505" s="265"/>
      <c r="Z505" s="265"/>
    </row>
    <row r="506" spans="1:26" ht="11.25" customHeight="1" x14ac:dyDescent="0.25">
      <c r="A506" s="265"/>
      <c r="B506" s="265"/>
      <c r="C506" s="265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  <c r="N506" s="265"/>
      <c r="O506" s="265"/>
      <c r="P506" s="265"/>
      <c r="Q506" s="265"/>
      <c r="R506" s="265"/>
      <c r="S506" s="265"/>
      <c r="T506" s="265"/>
      <c r="U506" s="265"/>
      <c r="V506" s="265"/>
      <c r="W506" s="265"/>
      <c r="X506" s="265"/>
      <c r="Y506" s="265"/>
      <c r="Z506" s="265"/>
    </row>
    <row r="507" spans="1:26" ht="11.25" customHeight="1" x14ac:dyDescent="0.25">
      <c r="A507" s="265"/>
      <c r="B507" s="265"/>
      <c r="C507" s="265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  <c r="S507" s="265"/>
      <c r="T507" s="265"/>
      <c r="U507" s="265"/>
      <c r="V507" s="265"/>
      <c r="W507" s="265"/>
      <c r="X507" s="265"/>
      <c r="Y507" s="265"/>
      <c r="Z507" s="265"/>
    </row>
    <row r="508" spans="1:26" ht="11.25" customHeight="1" x14ac:dyDescent="0.25">
      <c r="A508" s="265"/>
      <c r="B508" s="265"/>
      <c r="C508" s="265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  <c r="N508" s="265"/>
      <c r="O508" s="265"/>
      <c r="P508" s="265"/>
      <c r="Q508" s="265"/>
      <c r="R508" s="265"/>
      <c r="S508" s="265"/>
      <c r="T508" s="265"/>
      <c r="U508" s="265"/>
      <c r="V508" s="265"/>
      <c r="W508" s="265"/>
      <c r="X508" s="265"/>
      <c r="Y508" s="265"/>
      <c r="Z508" s="265"/>
    </row>
    <row r="509" spans="1:26" ht="11.25" customHeight="1" x14ac:dyDescent="0.25">
      <c r="A509" s="265"/>
      <c r="B509" s="265"/>
      <c r="C509" s="265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  <c r="N509" s="265"/>
      <c r="O509" s="265"/>
      <c r="P509" s="265"/>
      <c r="Q509" s="265"/>
      <c r="R509" s="265"/>
      <c r="S509" s="265"/>
      <c r="T509" s="265"/>
      <c r="U509" s="265"/>
      <c r="V509" s="265"/>
      <c r="W509" s="265"/>
      <c r="X509" s="265"/>
      <c r="Y509" s="265"/>
      <c r="Z509" s="265"/>
    </row>
    <row r="510" spans="1:26" ht="11.25" customHeight="1" x14ac:dyDescent="0.25">
      <c r="A510" s="265"/>
      <c r="B510" s="265"/>
      <c r="C510" s="265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  <c r="S510" s="265"/>
      <c r="T510" s="265"/>
      <c r="U510" s="265"/>
      <c r="V510" s="265"/>
      <c r="W510" s="265"/>
      <c r="X510" s="265"/>
      <c r="Y510" s="265"/>
      <c r="Z510" s="265"/>
    </row>
    <row r="511" spans="1:26" ht="11.25" customHeight="1" x14ac:dyDescent="0.25">
      <c r="A511" s="265"/>
      <c r="B511" s="265"/>
      <c r="C511" s="265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  <c r="S511" s="265"/>
      <c r="T511" s="265"/>
      <c r="U511" s="265"/>
      <c r="V511" s="265"/>
      <c r="W511" s="265"/>
      <c r="X511" s="265"/>
      <c r="Y511" s="265"/>
      <c r="Z511" s="265"/>
    </row>
    <row r="512" spans="1:26" ht="11.25" customHeight="1" x14ac:dyDescent="0.25">
      <c r="A512" s="265"/>
      <c r="B512" s="265"/>
      <c r="C512" s="265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  <c r="N512" s="265"/>
      <c r="O512" s="265"/>
      <c r="P512" s="265"/>
      <c r="Q512" s="265"/>
      <c r="R512" s="265"/>
      <c r="S512" s="265"/>
      <c r="T512" s="265"/>
      <c r="U512" s="265"/>
      <c r="V512" s="265"/>
      <c r="W512" s="265"/>
      <c r="X512" s="265"/>
      <c r="Y512" s="265"/>
      <c r="Z512" s="265"/>
    </row>
    <row r="513" spans="1:26" ht="11.25" customHeight="1" x14ac:dyDescent="0.25">
      <c r="A513" s="265"/>
      <c r="B513" s="265"/>
      <c r="C513" s="265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  <c r="N513" s="265"/>
      <c r="O513" s="265"/>
      <c r="P513" s="265"/>
      <c r="Q513" s="265"/>
      <c r="R513" s="265"/>
      <c r="S513" s="265"/>
      <c r="T513" s="265"/>
      <c r="U513" s="265"/>
      <c r="V513" s="265"/>
      <c r="W513" s="265"/>
      <c r="X513" s="265"/>
      <c r="Y513" s="265"/>
      <c r="Z513" s="265"/>
    </row>
    <row r="514" spans="1:26" ht="11.25" customHeight="1" x14ac:dyDescent="0.25">
      <c r="A514" s="265"/>
      <c r="B514" s="265"/>
      <c r="C514" s="265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  <c r="S514" s="265"/>
      <c r="T514" s="265"/>
      <c r="U514" s="265"/>
      <c r="V514" s="265"/>
      <c r="W514" s="265"/>
      <c r="X514" s="265"/>
      <c r="Y514" s="265"/>
      <c r="Z514" s="265"/>
    </row>
    <row r="515" spans="1:26" ht="11.25" customHeight="1" x14ac:dyDescent="0.25">
      <c r="A515" s="265"/>
      <c r="B515" s="265"/>
      <c r="C515" s="265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  <c r="S515" s="265"/>
      <c r="T515" s="265"/>
      <c r="U515" s="265"/>
      <c r="V515" s="265"/>
      <c r="W515" s="265"/>
      <c r="X515" s="265"/>
      <c r="Y515" s="265"/>
      <c r="Z515" s="265"/>
    </row>
    <row r="516" spans="1:26" ht="11.25" customHeight="1" x14ac:dyDescent="0.25">
      <c r="A516" s="265"/>
      <c r="B516" s="265"/>
      <c r="C516" s="265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  <c r="N516" s="265"/>
      <c r="O516" s="265"/>
      <c r="P516" s="265"/>
      <c r="Q516" s="265"/>
      <c r="R516" s="265"/>
      <c r="S516" s="265"/>
      <c r="T516" s="265"/>
      <c r="U516" s="265"/>
      <c r="V516" s="265"/>
      <c r="W516" s="265"/>
      <c r="X516" s="265"/>
      <c r="Y516" s="265"/>
      <c r="Z516" s="265"/>
    </row>
    <row r="517" spans="1:26" ht="11.25" customHeight="1" x14ac:dyDescent="0.25">
      <c r="A517" s="265"/>
      <c r="B517" s="265"/>
      <c r="C517" s="265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  <c r="N517" s="265"/>
      <c r="O517" s="265"/>
      <c r="P517" s="265"/>
      <c r="Q517" s="265"/>
      <c r="R517" s="265"/>
      <c r="S517" s="265"/>
      <c r="T517" s="265"/>
      <c r="U517" s="265"/>
      <c r="V517" s="265"/>
      <c r="W517" s="265"/>
      <c r="X517" s="265"/>
      <c r="Y517" s="265"/>
      <c r="Z517" s="265"/>
    </row>
    <row r="518" spans="1:26" ht="11.25" customHeight="1" x14ac:dyDescent="0.25">
      <c r="A518" s="265"/>
      <c r="B518" s="265"/>
      <c r="C518" s="265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  <c r="N518" s="265"/>
      <c r="O518" s="265"/>
      <c r="P518" s="265"/>
      <c r="Q518" s="265"/>
      <c r="R518" s="265"/>
      <c r="S518" s="265"/>
      <c r="T518" s="265"/>
      <c r="U518" s="265"/>
      <c r="V518" s="265"/>
      <c r="W518" s="265"/>
      <c r="X518" s="265"/>
      <c r="Y518" s="265"/>
      <c r="Z518" s="265"/>
    </row>
    <row r="519" spans="1:26" ht="11.25" customHeight="1" x14ac:dyDescent="0.25">
      <c r="A519" s="265"/>
      <c r="B519" s="265"/>
      <c r="C519" s="265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  <c r="S519" s="265"/>
      <c r="T519" s="265"/>
      <c r="U519" s="265"/>
      <c r="V519" s="265"/>
      <c r="W519" s="265"/>
      <c r="X519" s="265"/>
      <c r="Y519" s="265"/>
      <c r="Z519" s="265"/>
    </row>
    <row r="520" spans="1:26" ht="11.25" customHeight="1" x14ac:dyDescent="0.25">
      <c r="A520" s="265"/>
      <c r="B520" s="265"/>
      <c r="C520" s="265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  <c r="N520" s="265"/>
      <c r="O520" s="265"/>
      <c r="P520" s="265"/>
      <c r="Q520" s="265"/>
      <c r="R520" s="265"/>
      <c r="S520" s="265"/>
      <c r="T520" s="265"/>
      <c r="U520" s="265"/>
      <c r="V520" s="265"/>
      <c r="W520" s="265"/>
      <c r="X520" s="265"/>
      <c r="Y520" s="265"/>
      <c r="Z520" s="265"/>
    </row>
    <row r="521" spans="1:26" ht="11.25" customHeight="1" x14ac:dyDescent="0.25">
      <c r="A521" s="265"/>
      <c r="B521" s="265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5"/>
      <c r="O521" s="265"/>
      <c r="P521" s="265"/>
      <c r="Q521" s="265"/>
      <c r="R521" s="265"/>
      <c r="S521" s="265"/>
      <c r="T521" s="265"/>
      <c r="U521" s="265"/>
      <c r="V521" s="265"/>
      <c r="W521" s="265"/>
      <c r="X521" s="265"/>
      <c r="Y521" s="265"/>
      <c r="Z521" s="265"/>
    </row>
    <row r="522" spans="1:26" ht="11.25" customHeight="1" x14ac:dyDescent="0.25">
      <c r="A522" s="265"/>
      <c r="B522" s="265"/>
      <c r="C522" s="265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  <c r="N522" s="265"/>
      <c r="O522" s="265"/>
      <c r="P522" s="265"/>
      <c r="Q522" s="265"/>
      <c r="R522" s="265"/>
      <c r="S522" s="265"/>
      <c r="T522" s="265"/>
      <c r="U522" s="265"/>
      <c r="V522" s="265"/>
      <c r="W522" s="265"/>
      <c r="X522" s="265"/>
      <c r="Y522" s="265"/>
      <c r="Z522" s="265"/>
    </row>
    <row r="523" spans="1:26" ht="11.25" customHeight="1" x14ac:dyDescent="0.25">
      <c r="A523" s="265"/>
      <c r="B523" s="265"/>
      <c r="C523" s="265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  <c r="S523" s="265"/>
      <c r="T523" s="265"/>
      <c r="U523" s="265"/>
      <c r="V523" s="265"/>
      <c r="W523" s="265"/>
      <c r="X523" s="265"/>
      <c r="Y523" s="265"/>
      <c r="Z523" s="265"/>
    </row>
    <row r="524" spans="1:26" ht="11.25" customHeight="1" x14ac:dyDescent="0.25">
      <c r="A524" s="265"/>
      <c r="B524" s="265"/>
      <c r="C524" s="265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  <c r="N524" s="265"/>
      <c r="O524" s="265"/>
      <c r="P524" s="265"/>
      <c r="Q524" s="265"/>
      <c r="R524" s="265"/>
      <c r="S524" s="265"/>
      <c r="T524" s="265"/>
      <c r="U524" s="265"/>
      <c r="V524" s="265"/>
      <c r="W524" s="265"/>
      <c r="X524" s="265"/>
      <c r="Y524" s="265"/>
      <c r="Z524" s="265"/>
    </row>
    <row r="525" spans="1:26" ht="11.25" customHeight="1" x14ac:dyDescent="0.25">
      <c r="A525" s="265"/>
      <c r="B525" s="265"/>
      <c r="C525" s="265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  <c r="N525" s="265"/>
      <c r="O525" s="265"/>
      <c r="P525" s="265"/>
      <c r="Q525" s="265"/>
      <c r="R525" s="265"/>
      <c r="S525" s="265"/>
      <c r="T525" s="265"/>
      <c r="U525" s="265"/>
      <c r="V525" s="265"/>
      <c r="W525" s="265"/>
      <c r="X525" s="265"/>
      <c r="Y525" s="265"/>
      <c r="Z525" s="265"/>
    </row>
    <row r="526" spans="1:26" ht="11.25" customHeight="1" x14ac:dyDescent="0.25">
      <c r="A526" s="265"/>
      <c r="B526" s="265"/>
      <c r="C526" s="265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  <c r="N526" s="265"/>
      <c r="O526" s="265"/>
      <c r="P526" s="265"/>
      <c r="Q526" s="265"/>
      <c r="R526" s="265"/>
      <c r="S526" s="265"/>
      <c r="T526" s="265"/>
      <c r="U526" s="265"/>
      <c r="V526" s="265"/>
      <c r="W526" s="265"/>
      <c r="X526" s="265"/>
      <c r="Y526" s="265"/>
      <c r="Z526" s="265"/>
    </row>
    <row r="527" spans="1:26" ht="11.25" customHeight="1" x14ac:dyDescent="0.25">
      <c r="A527" s="265"/>
      <c r="B527" s="265"/>
      <c r="C527" s="265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  <c r="N527" s="265"/>
      <c r="O527" s="265"/>
      <c r="P527" s="265"/>
      <c r="Q527" s="265"/>
      <c r="R527" s="265"/>
      <c r="S527" s="265"/>
      <c r="T527" s="265"/>
      <c r="U527" s="265"/>
      <c r="V527" s="265"/>
      <c r="W527" s="265"/>
      <c r="X527" s="265"/>
      <c r="Y527" s="265"/>
      <c r="Z527" s="265"/>
    </row>
    <row r="528" spans="1:26" ht="11.25" customHeight="1" x14ac:dyDescent="0.25">
      <c r="A528" s="265"/>
      <c r="B528" s="265"/>
      <c r="C528" s="265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  <c r="S528" s="265"/>
      <c r="T528" s="265"/>
      <c r="U528" s="265"/>
      <c r="V528" s="265"/>
      <c r="W528" s="265"/>
      <c r="X528" s="265"/>
      <c r="Y528" s="265"/>
      <c r="Z528" s="265"/>
    </row>
    <row r="529" spans="1:26" ht="11.25" customHeight="1" x14ac:dyDescent="0.25">
      <c r="A529" s="265"/>
      <c r="B529" s="265"/>
      <c r="C529" s="265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  <c r="U529" s="265"/>
      <c r="V529" s="265"/>
      <c r="W529" s="265"/>
      <c r="X529" s="265"/>
      <c r="Y529" s="265"/>
      <c r="Z529" s="265"/>
    </row>
    <row r="530" spans="1:26" ht="11.25" customHeight="1" x14ac:dyDescent="0.25">
      <c r="A530" s="265"/>
      <c r="B530" s="265"/>
      <c r="C530" s="265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  <c r="U530" s="265"/>
      <c r="V530" s="265"/>
      <c r="W530" s="265"/>
      <c r="X530" s="265"/>
      <c r="Y530" s="265"/>
      <c r="Z530" s="265"/>
    </row>
    <row r="531" spans="1:26" ht="11.25" customHeight="1" x14ac:dyDescent="0.25">
      <c r="A531" s="265"/>
      <c r="B531" s="265"/>
      <c r="C531" s="265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  <c r="U531" s="265"/>
      <c r="V531" s="265"/>
      <c r="W531" s="265"/>
      <c r="X531" s="265"/>
      <c r="Y531" s="265"/>
      <c r="Z531" s="265"/>
    </row>
    <row r="532" spans="1:26" ht="11.25" customHeight="1" x14ac:dyDescent="0.25">
      <c r="A532" s="265"/>
      <c r="B532" s="265"/>
      <c r="C532" s="265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  <c r="U532" s="265"/>
      <c r="V532" s="265"/>
      <c r="W532" s="265"/>
      <c r="X532" s="265"/>
      <c r="Y532" s="265"/>
      <c r="Z532" s="265"/>
    </row>
    <row r="533" spans="1:26" ht="11.25" customHeight="1" x14ac:dyDescent="0.25">
      <c r="A533" s="265"/>
      <c r="B533" s="265"/>
      <c r="C533" s="265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  <c r="U533" s="265"/>
      <c r="V533" s="265"/>
      <c r="W533" s="265"/>
      <c r="X533" s="265"/>
      <c r="Y533" s="265"/>
      <c r="Z533" s="265"/>
    </row>
    <row r="534" spans="1:26" ht="11.25" customHeight="1" x14ac:dyDescent="0.25">
      <c r="A534" s="265"/>
      <c r="B534" s="265"/>
      <c r="C534" s="265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  <c r="N534" s="265"/>
      <c r="O534" s="265"/>
      <c r="P534" s="265"/>
      <c r="Q534" s="265"/>
      <c r="R534" s="265"/>
      <c r="S534" s="265"/>
      <c r="T534" s="265"/>
      <c r="U534" s="265"/>
      <c r="V534" s="265"/>
      <c r="W534" s="265"/>
      <c r="X534" s="265"/>
      <c r="Y534" s="265"/>
      <c r="Z534" s="265"/>
    </row>
    <row r="535" spans="1:26" ht="11.25" customHeight="1" x14ac:dyDescent="0.25">
      <c r="A535" s="265"/>
      <c r="B535" s="265"/>
      <c r="C535" s="265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  <c r="N535" s="265"/>
      <c r="O535" s="265"/>
      <c r="P535" s="265"/>
      <c r="Q535" s="265"/>
      <c r="R535" s="265"/>
      <c r="S535" s="265"/>
      <c r="T535" s="265"/>
      <c r="U535" s="265"/>
      <c r="V535" s="265"/>
      <c r="W535" s="265"/>
      <c r="X535" s="265"/>
      <c r="Y535" s="265"/>
      <c r="Z535" s="265"/>
    </row>
    <row r="536" spans="1:26" ht="11.25" customHeight="1" x14ac:dyDescent="0.25">
      <c r="A536" s="265"/>
      <c r="B536" s="265"/>
      <c r="C536" s="265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  <c r="S536" s="265"/>
      <c r="T536" s="265"/>
      <c r="U536" s="265"/>
      <c r="V536" s="265"/>
      <c r="W536" s="265"/>
      <c r="X536" s="265"/>
      <c r="Y536" s="265"/>
      <c r="Z536" s="265"/>
    </row>
    <row r="537" spans="1:26" ht="11.25" customHeight="1" x14ac:dyDescent="0.25">
      <c r="A537" s="265"/>
      <c r="B537" s="265"/>
      <c r="C537" s="265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  <c r="N537" s="265"/>
      <c r="O537" s="265"/>
      <c r="P537" s="265"/>
      <c r="Q537" s="265"/>
      <c r="R537" s="265"/>
      <c r="S537" s="265"/>
      <c r="T537" s="265"/>
      <c r="U537" s="265"/>
      <c r="V537" s="265"/>
      <c r="W537" s="265"/>
      <c r="X537" s="265"/>
      <c r="Y537" s="265"/>
      <c r="Z537" s="265"/>
    </row>
    <row r="538" spans="1:26" ht="11.25" customHeight="1" x14ac:dyDescent="0.25">
      <c r="A538" s="265"/>
      <c r="B538" s="265"/>
      <c r="C538" s="265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  <c r="N538" s="265"/>
      <c r="O538" s="265"/>
      <c r="P538" s="265"/>
      <c r="Q538" s="265"/>
      <c r="R538" s="265"/>
      <c r="S538" s="265"/>
      <c r="T538" s="265"/>
      <c r="U538" s="265"/>
      <c r="V538" s="265"/>
      <c r="W538" s="265"/>
      <c r="X538" s="265"/>
      <c r="Y538" s="265"/>
      <c r="Z538" s="265"/>
    </row>
    <row r="539" spans="1:26" ht="11.25" customHeight="1" x14ac:dyDescent="0.25">
      <c r="A539" s="265"/>
      <c r="B539" s="265"/>
      <c r="C539" s="265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  <c r="N539" s="265"/>
      <c r="O539" s="265"/>
      <c r="P539" s="265"/>
      <c r="Q539" s="265"/>
      <c r="R539" s="265"/>
      <c r="S539" s="265"/>
      <c r="T539" s="265"/>
      <c r="U539" s="265"/>
      <c r="V539" s="265"/>
      <c r="W539" s="265"/>
      <c r="X539" s="265"/>
      <c r="Y539" s="265"/>
      <c r="Z539" s="265"/>
    </row>
    <row r="540" spans="1:26" ht="11.25" customHeight="1" x14ac:dyDescent="0.25">
      <c r="A540" s="265"/>
      <c r="B540" s="265"/>
      <c r="C540" s="265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  <c r="N540" s="265"/>
      <c r="O540" s="265"/>
      <c r="P540" s="265"/>
      <c r="Q540" s="265"/>
      <c r="R540" s="265"/>
      <c r="S540" s="265"/>
      <c r="T540" s="265"/>
      <c r="U540" s="265"/>
      <c r="V540" s="265"/>
      <c r="W540" s="265"/>
      <c r="X540" s="265"/>
      <c r="Y540" s="265"/>
      <c r="Z540" s="265"/>
    </row>
    <row r="541" spans="1:26" ht="11.25" customHeight="1" x14ac:dyDescent="0.25">
      <c r="A541" s="265"/>
      <c r="B541" s="265"/>
      <c r="C541" s="265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  <c r="S541" s="265"/>
      <c r="T541" s="265"/>
      <c r="U541" s="265"/>
      <c r="V541" s="265"/>
      <c r="W541" s="265"/>
      <c r="X541" s="265"/>
      <c r="Y541" s="265"/>
      <c r="Z541" s="265"/>
    </row>
    <row r="542" spans="1:26" ht="11.25" customHeight="1" x14ac:dyDescent="0.25">
      <c r="A542" s="265"/>
      <c r="B542" s="265"/>
      <c r="C542" s="265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  <c r="N542" s="265"/>
      <c r="O542" s="265"/>
      <c r="P542" s="265"/>
      <c r="Q542" s="265"/>
      <c r="R542" s="265"/>
      <c r="S542" s="265"/>
      <c r="T542" s="265"/>
      <c r="U542" s="265"/>
      <c r="V542" s="265"/>
      <c r="W542" s="265"/>
      <c r="X542" s="265"/>
      <c r="Y542" s="265"/>
      <c r="Z542" s="265"/>
    </row>
    <row r="543" spans="1:26" ht="11.25" customHeight="1" x14ac:dyDescent="0.25">
      <c r="A543" s="265"/>
      <c r="B543" s="265"/>
      <c r="C543" s="265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  <c r="N543" s="265"/>
      <c r="O543" s="265"/>
      <c r="P543" s="265"/>
      <c r="Q543" s="265"/>
      <c r="R543" s="265"/>
      <c r="S543" s="265"/>
      <c r="T543" s="265"/>
      <c r="U543" s="265"/>
      <c r="V543" s="265"/>
      <c r="W543" s="265"/>
      <c r="X543" s="265"/>
      <c r="Y543" s="265"/>
      <c r="Z543" s="265"/>
    </row>
    <row r="544" spans="1:26" ht="11.25" customHeight="1" x14ac:dyDescent="0.25">
      <c r="A544" s="265"/>
      <c r="B544" s="265"/>
      <c r="C544" s="265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  <c r="N544" s="265"/>
      <c r="O544" s="265"/>
      <c r="P544" s="265"/>
      <c r="Q544" s="265"/>
      <c r="R544" s="265"/>
      <c r="S544" s="265"/>
      <c r="T544" s="265"/>
      <c r="U544" s="265"/>
      <c r="V544" s="265"/>
      <c r="W544" s="265"/>
      <c r="X544" s="265"/>
      <c r="Y544" s="265"/>
      <c r="Z544" s="265"/>
    </row>
    <row r="545" spans="1:26" ht="11.25" customHeight="1" x14ac:dyDescent="0.25">
      <c r="A545" s="265"/>
      <c r="B545" s="265"/>
      <c r="C545" s="265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  <c r="S545" s="265"/>
      <c r="T545" s="265"/>
      <c r="U545" s="265"/>
      <c r="V545" s="265"/>
      <c r="W545" s="265"/>
      <c r="X545" s="265"/>
      <c r="Y545" s="265"/>
      <c r="Z545" s="265"/>
    </row>
    <row r="546" spans="1:26" ht="11.25" customHeight="1" x14ac:dyDescent="0.25">
      <c r="A546" s="265"/>
      <c r="B546" s="265"/>
      <c r="C546" s="265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265"/>
      <c r="S546" s="265"/>
      <c r="T546" s="265"/>
      <c r="U546" s="265"/>
      <c r="V546" s="265"/>
      <c r="W546" s="265"/>
      <c r="X546" s="265"/>
      <c r="Y546" s="265"/>
      <c r="Z546" s="265"/>
    </row>
    <row r="547" spans="1:26" ht="11.25" customHeight="1" x14ac:dyDescent="0.25">
      <c r="A547" s="265"/>
      <c r="B547" s="265"/>
      <c r="C547" s="265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  <c r="S547" s="265"/>
      <c r="T547" s="265"/>
      <c r="U547" s="265"/>
      <c r="V547" s="265"/>
      <c r="W547" s="265"/>
      <c r="X547" s="265"/>
      <c r="Y547" s="265"/>
      <c r="Z547" s="265"/>
    </row>
    <row r="548" spans="1:26" ht="11.25" customHeight="1" x14ac:dyDescent="0.25">
      <c r="A548" s="265"/>
      <c r="B548" s="265"/>
      <c r="C548" s="265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  <c r="N548" s="265"/>
      <c r="O548" s="265"/>
      <c r="P548" s="265"/>
      <c r="Q548" s="265"/>
      <c r="R548" s="265"/>
      <c r="S548" s="265"/>
      <c r="T548" s="265"/>
      <c r="U548" s="265"/>
      <c r="V548" s="265"/>
      <c r="W548" s="265"/>
      <c r="X548" s="265"/>
      <c r="Y548" s="265"/>
      <c r="Z548" s="265"/>
    </row>
    <row r="549" spans="1:26" ht="11.25" customHeight="1" x14ac:dyDescent="0.25">
      <c r="A549" s="265"/>
      <c r="B549" s="265"/>
      <c r="C549" s="265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  <c r="S549" s="265"/>
      <c r="T549" s="265"/>
      <c r="U549" s="265"/>
      <c r="V549" s="265"/>
      <c r="W549" s="265"/>
      <c r="X549" s="265"/>
      <c r="Y549" s="265"/>
      <c r="Z549" s="265"/>
    </row>
    <row r="550" spans="1:26" ht="11.25" customHeight="1" x14ac:dyDescent="0.25">
      <c r="A550" s="265"/>
      <c r="B550" s="265"/>
      <c r="C550" s="265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  <c r="N550" s="265"/>
      <c r="O550" s="265"/>
      <c r="P550" s="265"/>
      <c r="Q550" s="265"/>
      <c r="R550" s="265"/>
      <c r="S550" s="265"/>
      <c r="T550" s="265"/>
      <c r="U550" s="265"/>
      <c r="V550" s="265"/>
      <c r="W550" s="265"/>
      <c r="X550" s="265"/>
      <c r="Y550" s="265"/>
      <c r="Z550" s="265"/>
    </row>
    <row r="551" spans="1:26" ht="11.25" customHeight="1" x14ac:dyDescent="0.25">
      <c r="A551" s="265"/>
      <c r="B551" s="265"/>
      <c r="C551" s="265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  <c r="S551" s="265"/>
      <c r="T551" s="265"/>
      <c r="U551" s="265"/>
      <c r="V551" s="265"/>
      <c r="W551" s="265"/>
      <c r="X551" s="265"/>
      <c r="Y551" s="265"/>
      <c r="Z551" s="265"/>
    </row>
    <row r="552" spans="1:26" ht="11.25" customHeight="1" x14ac:dyDescent="0.25">
      <c r="A552" s="265"/>
      <c r="B552" s="265"/>
      <c r="C552" s="265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  <c r="N552" s="265"/>
      <c r="O552" s="265"/>
      <c r="P552" s="265"/>
      <c r="Q552" s="265"/>
      <c r="R552" s="265"/>
      <c r="S552" s="265"/>
      <c r="T552" s="265"/>
      <c r="U552" s="265"/>
      <c r="V552" s="265"/>
      <c r="W552" s="265"/>
      <c r="X552" s="265"/>
      <c r="Y552" s="265"/>
      <c r="Z552" s="265"/>
    </row>
    <row r="553" spans="1:26" ht="11.25" customHeight="1" x14ac:dyDescent="0.25">
      <c r="A553" s="265"/>
      <c r="B553" s="265"/>
      <c r="C553" s="265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  <c r="N553" s="265"/>
      <c r="O553" s="265"/>
      <c r="P553" s="265"/>
      <c r="Q553" s="265"/>
      <c r="R553" s="265"/>
      <c r="S553" s="265"/>
      <c r="T553" s="265"/>
      <c r="U553" s="265"/>
      <c r="V553" s="265"/>
      <c r="W553" s="265"/>
      <c r="X553" s="265"/>
      <c r="Y553" s="265"/>
      <c r="Z553" s="265"/>
    </row>
    <row r="554" spans="1:26" ht="11.25" customHeight="1" x14ac:dyDescent="0.25">
      <c r="A554" s="265"/>
      <c r="B554" s="265"/>
      <c r="C554" s="265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  <c r="N554" s="265"/>
      <c r="O554" s="265"/>
      <c r="P554" s="265"/>
      <c r="Q554" s="265"/>
      <c r="R554" s="265"/>
      <c r="S554" s="265"/>
      <c r="T554" s="265"/>
      <c r="U554" s="265"/>
      <c r="V554" s="265"/>
      <c r="W554" s="265"/>
      <c r="X554" s="265"/>
      <c r="Y554" s="265"/>
      <c r="Z554" s="265"/>
    </row>
    <row r="555" spans="1:26" ht="11.25" customHeight="1" x14ac:dyDescent="0.25">
      <c r="A555" s="265"/>
      <c r="B555" s="265"/>
      <c r="C555" s="265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  <c r="S555" s="265"/>
      <c r="T555" s="265"/>
      <c r="U555" s="265"/>
      <c r="V555" s="265"/>
      <c r="W555" s="265"/>
      <c r="X555" s="265"/>
      <c r="Y555" s="265"/>
      <c r="Z555" s="265"/>
    </row>
    <row r="556" spans="1:26" ht="11.25" customHeight="1" x14ac:dyDescent="0.25">
      <c r="A556" s="265"/>
      <c r="B556" s="265"/>
      <c r="C556" s="265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  <c r="N556" s="265"/>
      <c r="O556" s="265"/>
      <c r="P556" s="265"/>
      <c r="Q556" s="265"/>
      <c r="R556" s="265"/>
      <c r="S556" s="265"/>
      <c r="T556" s="265"/>
      <c r="U556" s="265"/>
      <c r="V556" s="265"/>
      <c r="W556" s="265"/>
      <c r="X556" s="265"/>
      <c r="Y556" s="265"/>
      <c r="Z556" s="265"/>
    </row>
    <row r="557" spans="1:26" ht="11.25" customHeight="1" x14ac:dyDescent="0.25">
      <c r="A557" s="265"/>
      <c r="B557" s="265"/>
      <c r="C557" s="265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  <c r="U557" s="265"/>
      <c r="V557" s="265"/>
      <c r="W557" s="265"/>
      <c r="X557" s="265"/>
      <c r="Y557" s="265"/>
      <c r="Z557" s="265"/>
    </row>
    <row r="558" spans="1:26" ht="11.25" customHeight="1" x14ac:dyDescent="0.25">
      <c r="A558" s="265"/>
      <c r="B558" s="265"/>
      <c r="C558" s="265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  <c r="U558" s="265"/>
      <c r="V558" s="265"/>
      <c r="W558" s="265"/>
      <c r="X558" s="265"/>
      <c r="Y558" s="265"/>
      <c r="Z558" s="265"/>
    </row>
    <row r="559" spans="1:26" ht="11.25" customHeight="1" x14ac:dyDescent="0.25">
      <c r="A559" s="265"/>
      <c r="B559" s="265"/>
      <c r="C559" s="265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  <c r="S559" s="265"/>
      <c r="T559" s="265"/>
      <c r="U559" s="265"/>
      <c r="V559" s="265"/>
      <c r="W559" s="265"/>
      <c r="X559" s="265"/>
      <c r="Y559" s="265"/>
      <c r="Z559" s="265"/>
    </row>
    <row r="560" spans="1:26" ht="11.25" customHeight="1" x14ac:dyDescent="0.25">
      <c r="A560" s="265"/>
      <c r="B560" s="265"/>
      <c r="C560" s="265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  <c r="N560" s="265"/>
      <c r="O560" s="265"/>
      <c r="P560" s="265"/>
      <c r="Q560" s="265"/>
      <c r="R560" s="265"/>
      <c r="S560" s="265"/>
      <c r="T560" s="265"/>
      <c r="U560" s="265"/>
      <c r="V560" s="265"/>
      <c r="W560" s="265"/>
      <c r="X560" s="265"/>
      <c r="Y560" s="265"/>
      <c r="Z560" s="265"/>
    </row>
    <row r="561" spans="1:26" ht="11.25" customHeight="1" x14ac:dyDescent="0.25">
      <c r="A561" s="265"/>
      <c r="B561" s="265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  <c r="U561" s="265"/>
      <c r="V561" s="265"/>
      <c r="W561" s="265"/>
      <c r="X561" s="265"/>
      <c r="Y561" s="265"/>
      <c r="Z561" s="265"/>
    </row>
    <row r="562" spans="1:26" ht="11.25" customHeight="1" x14ac:dyDescent="0.25">
      <c r="A562" s="265"/>
      <c r="B562" s="265"/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  <c r="N562" s="265"/>
      <c r="O562" s="265"/>
      <c r="P562" s="265"/>
      <c r="Q562" s="265"/>
      <c r="R562" s="265"/>
      <c r="S562" s="265"/>
      <c r="T562" s="265"/>
      <c r="U562" s="265"/>
      <c r="V562" s="265"/>
      <c r="W562" s="265"/>
      <c r="X562" s="265"/>
      <c r="Y562" s="265"/>
      <c r="Z562" s="265"/>
    </row>
    <row r="563" spans="1:26" ht="11.25" customHeight="1" x14ac:dyDescent="0.25">
      <c r="A563" s="265"/>
      <c r="B563" s="265"/>
      <c r="C563" s="265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  <c r="N563" s="265"/>
      <c r="O563" s="265"/>
      <c r="P563" s="265"/>
      <c r="Q563" s="265"/>
      <c r="R563" s="265"/>
      <c r="S563" s="265"/>
      <c r="T563" s="265"/>
      <c r="U563" s="265"/>
      <c r="V563" s="265"/>
      <c r="W563" s="265"/>
      <c r="X563" s="265"/>
      <c r="Y563" s="265"/>
      <c r="Z563" s="265"/>
    </row>
    <row r="564" spans="1:26" ht="11.25" customHeight="1" x14ac:dyDescent="0.25">
      <c r="A564" s="265"/>
      <c r="B564" s="265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  <c r="S564" s="265"/>
      <c r="T564" s="265"/>
      <c r="U564" s="265"/>
      <c r="V564" s="265"/>
      <c r="W564" s="265"/>
      <c r="X564" s="265"/>
      <c r="Y564" s="265"/>
      <c r="Z564" s="265"/>
    </row>
    <row r="565" spans="1:26" ht="11.25" customHeight="1" x14ac:dyDescent="0.25">
      <c r="A565" s="265"/>
      <c r="B565" s="265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  <c r="N565" s="265"/>
      <c r="O565" s="265"/>
      <c r="P565" s="265"/>
      <c r="Q565" s="265"/>
      <c r="R565" s="265"/>
      <c r="S565" s="265"/>
      <c r="T565" s="265"/>
      <c r="U565" s="265"/>
      <c r="V565" s="265"/>
      <c r="W565" s="265"/>
      <c r="X565" s="265"/>
      <c r="Y565" s="265"/>
      <c r="Z565" s="265"/>
    </row>
    <row r="566" spans="1:26" ht="11.25" customHeight="1" x14ac:dyDescent="0.25">
      <c r="A566" s="265"/>
      <c r="B566" s="265"/>
      <c r="C566" s="265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  <c r="N566" s="265"/>
      <c r="O566" s="265"/>
      <c r="P566" s="265"/>
      <c r="Q566" s="265"/>
      <c r="R566" s="265"/>
      <c r="S566" s="265"/>
      <c r="T566" s="265"/>
      <c r="U566" s="265"/>
      <c r="V566" s="265"/>
      <c r="W566" s="265"/>
      <c r="X566" s="265"/>
      <c r="Y566" s="265"/>
      <c r="Z566" s="265"/>
    </row>
    <row r="567" spans="1:26" ht="11.25" customHeight="1" x14ac:dyDescent="0.25">
      <c r="A567" s="265"/>
      <c r="B567" s="265"/>
      <c r="C567" s="265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  <c r="S567" s="265"/>
      <c r="T567" s="265"/>
      <c r="U567" s="265"/>
      <c r="V567" s="265"/>
      <c r="W567" s="265"/>
      <c r="X567" s="265"/>
      <c r="Y567" s="265"/>
      <c r="Z567" s="265"/>
    </row>
    <row r="568" spans="1:26" ht="11.25" customHeight="1" x14ac:dyDescent="0.25">
      <c r="A568" s="265"/>
      <c r="B568" s="265"/>
      <c r="C568" s="265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  <c r="N568" s="265"/>
      <c r="O568" s="265"/>
      <c r="P568" s="265"/>
      <c r="Q568" s="265"/>
      <c r="R568" s="265"/>
      <c r="S568" s="265"/>
      <c r="T568" s="265"/>
      <c r="U568" s="265"/>
      <c r="V568" s="265"/>
      <c r="W568" s="265"/>
      <c r="X568" s="265"/>
      <c r="Y568" s="265"/>
      <c r="Z568" s="265"/>
    </row>
    <row r="569" spans="1:26" ht="11.25" customHeight="1" x14ac:dyDescent="0.25">
      <c r="A569" s="265"/>
      <c r="B569" s="265"/>
      <c r="C569" s="265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  <c r="N569" s="265"/>
      <c r="O569" s="265"/>
      <c r="P569" s="265"/>
      <c r="Q569" s="265"/>
      <c r="R569" s="265"/>
      <c r="S569" s="265"/>
      <c r="T569" s="265"/>
      <c r="U569" s="265"/>
      <c r="V569" s="265"/>
      <c r="W569" s="265"/>
      <c r="X569" s="265"/>
      <c r="Y569" s="265"/>
      <c r="Z569" s="265"/>
    </row>
    <row r="570" spans="1:26" ht="11.25" customHeight="1" x14ac:dyDescent="0.25">
      <c r="A570" s="265"/>
      <c r="B570" s="265"/>
      <c r="C570" s="265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  <c r="N570" s="265"/>
      <c r="O570" s="265"/>
      <c r="P570" s="265"/>
      <c r="Q570" s="265"/>
      <c r="R570" s="265"/>
      <c r="S570" s="265"/>
      <c r="T570" s="265"/>
      <c r="U570" s="265"/>
      <c r="V570" s="265"/>
      <c r="W570" s="265"/>
      <c r="X570" s="265"/>
      <c r="Y570" s="265"/>
      <c r="Z570" s="265"/>
    </row>
    <row r="571" spans="1:26" ht="11.25" customHeight="1" x14ac:dyDescent="0.25">
      <c r="A571" s="265"/>
      <c r="B571" s="265"/>
      <c r="C571" s="265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  <c r="N571" s="265"/>
      <c r="O571" s="265"/>
      <c r="P571" s="265"/>
      <c r="Q571" s="265"/>
      <c r="R571" s="265"/>
      <c r="S571" s="265"/>
      <c r="T571" s="265"/>
      <c r="U571" s="265"/>
      <c r="V571" s="265"/>
      <c r="W571" s="265"/>
      <c r="X571" s="265"/>
      <c r="Y571" s="265"/>
      <c r="Z571" s="265"/>
    </row>
    <row r="572" spans="1:26" ht="11.25" customHeight="1" x14ac:dyDescent="0.25">
      <c r="A572" s="265"/>
      <c r="B572" s="265"/>
      <c r="C572" s="265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  <c r="N572" s="265"/>
      <c r="O572" s="265"/>
      <c r="P572" s="265"/>
      <c r="Q572" s="265"/>
      <c r="R572" s="265"/>
      <c r="S572" s="265"/>
      <c r="T572" s="265"/>
      <c r="U572" s="265"/>
      <c r="V572" s="265"/>
      <c r="W572" s="265"/>
      <c r="X572" s="265"/>
      <c r="Y572" s="265"/>
      <c r="Z572" s="265"/>
    </row>
    <row r="573" spans="1:26" ht="11.25" customHeight="1" x14ac:dyDescent="0.25">
      <c r="A573" s="265"/>
      <c r="B573" s="265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  <c r="U573" s="265"/>
      <c r="V573" s="265"/>
      <c r="W573" s="265"/>
      <c r="X573" s="265"/>
      <c r="Y573" s="265"/>
      <c r="Z573" s="265"/>
    </row>
    <row r="574" spans="1:26" ht="11.25" customHeight="1" x14ac:dyDescent="0.25">
      <c r="A574" s="265"/>
      <c r="B574" s="265"/>
      <c r="C574" s="265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  <c r="N574" s="265"/>
      <c r="O574" s="265"/>
      <c r="P574" s="265"/>
      <c r="Q574" s="265"/>
      <c r="R574" s="265"/>
      <c r="S574" s="265"/>
      <c r="T574" s="265"/>
      <c r="U574" s="265"/>
      <c r="V574" s="265"/>
      <c r="W574" s="265"/>
      <c r="X574" s="265"/>
      <c r="Y574" s="265"/>
      <c r="Z574" s="265"/>
    </row>
    <row r="575" spans="1:26" ht="11.25" customHeight="1" x14ac:dyDescent="0.25">
      <c r="A575" s="265"/>
      <c r="B575" s="265"/>
      <c r="C575" s="265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  <c r="N575" s="265"/>
      <c r="O575" s="265"/>
      <c r="P575" s="265"/>
      <c r="Q575" s="265"/>
      <c r="R575" s="265"/>
      <c r="S575" s="265"/>
      <c r="T575" s="265"/>
      <c r="U575" s="265"/>
      <c r="V575" s="265"/>
      <c r="W575" s="265"/>
      <c r="X575" s="265"/>
      <c r="Y575" s="265"/>
      <c r="Z575" s="265"/>
    </row>
    <row r="576" spans="1:26" ht="11.25" customHeight="1" x14ac:dyDescent="0.25">
      <c r="A576" s="265"/>
      <c r="B576" s="265"/>
      <c r="C576" s="265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  <c r="N576" s="265"/>
      <c r="O576" s="265"/>
      <c r="P576" s="265"/>
      <c r="Q576" s="265"/>
      <c r="R576" s="265"/>
      <c r="S576" s="265"/>
      <c r="T576" s="265"/>
      <c r="U576" s="265"/>
      <c r="V576" s="265"/>
      <c r="W576" s="265"/>
      <c r="X576" s="265"/>
      <c r="Y576" s="265"/>
      <c r="Z576" s="265"/>
    </row>
    <row r="577" spans="1:26" ht="11.25" customHeight="1" x14ac:dyDescent="0.25">
      <c r="A577" s="265"/>
      <c r="B577" s="265"/>
      <c r="C577" s="265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  <c r="N577" s="265"/>
      <c r="O577" s="265"/>
      <c r="P577" s="265"/>
      <c r="Q577" s="265"/>
      <c r="R577" s="265"/>
      <c r="S577" s="265"/>
      <c r="T577" s="265"/>
      <c r="U577" s="265"/>
      <c r="V577" s="265"/>
      <c r="W577" s="265"/>
      <c r="X577" s="265"/>
      <c r="Y577" s="265"/>
      <c r="Z577" s="265"/>
    </row>
    <row r="578" spans="1:26" ht="11.25" customHeight="1" x14ac:dyDescent="0.25">
      <c r="A578" s="265"/>
      <c r="B578" s="265"/>
      <c r="C578" s="265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  <c r="N578" s="265"/>
      <c r="O578" s="265"/>
      <c r="P578" s="265"/>
      <c r="Q578" s="265"/>
      <c r="R578" s="265"/>
      <c r="S578" s="265"/>
      <c r="T578" s="265"/>
      <c r="U578" s="265"/>
      <c r="V578" s="265"/>
      <c r="W578" s="265"/>
      <c r="X578" s="265"/>
      <c r="Y578" s="265"/>
      <c r="Z578" s="265"/>
    </row>
    <row r="579" spans="1:26" ht="11.25" customHeight="1" x14ac:dyDescent="0.25">
      <c r="A579" s="265"/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  <c r="Y579" s="265"/>
      <c r="Z579" s="265"/>
    </row>
    <row r="580" spans="1:26" ht="11.25" customHeight="1" x14ac:dyDescent="0.25">
      <c r="A580" s="265"/>
      <c r="B580" s="265"/>
      <c r="C580" s="265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  <c r="N580" s="265"/>
      <c r="O580" s="265"/>
      <c r="P580" s="265"/>
      <c r="Q580" s="265"/>
      <c r="R580" s="265"/>
      <c r="S580" s="265"/>
      <c r="T580" s="265"/>
      <c r="U580" s="265"/>
      <c r="V580" s="265"/>
      <c r="W580" s="265"/>
      <c r="X580" s="265"/>
      <c r="Y580" s="265"/>
      <c r="Z580" s="265"/>
    </row>
    <row r="581" spans="1:26" ht="11.25" customHeight="1" x14ac:dyDescent="0.25">
      <c r="A581" s="265"/>
      <c r="B581" s="265"/>
      <c r="C581" s="265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  <c r="N581" s="265"/>
      <c r="O581" s="265"/>
      <c r="P581" s="265"/>
      <c r="Q581" s="265"/>
      <c r="R581" s="265"/>
      <c r="S581" s="265"/>
      <c r="T581" s="265"/>
      <c r="U581" s="265"/>
      <c r="V581" s="265"/>
      <c r="W581" s="265"/>
      <c r="X581" s="265"/>
      <c r="Y581" s="265"/>
      <c r="Z581" s="265"/>
    </row>
    <row r="582" spans="1:26" ht="11.25" customHeight="1" x14ac:dyDescent="0.25">
      <c r="A582" s="265"/>
      <c r="B582" s="265"/>
      <c r="C582" s="265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  <c r="N582" s="265"/>
      <c r="O582" s="265"/>
      <c r="P582" s="265"/>
      <c r="Q582" s="265"/>
      <c r="R582" s="265"/>
      <c r="S582" s="265"/>
      <c r="T582" s="265"/>
      <c r="U582" s="265"/>
      <c r="V582" s="265"/>
      <c r="W582" s="265"/>
      <c r="X582" s="265"/>
      <c r="Y582" s="265"/>
      <c r="Z582" s="265"/>
    </row>
    <row r="583" spans="1:26" ht="11.25" customHeight="1" x14ac:dyDescent="0.25">
      <c r="A583" s="265"/>
      <c r="B583" s="265"/>
      <c r="C583" s="265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  <c r="N583" s="265"/>
      <c r="O583" s="265"/>
      <c r="P583" s="265"/>
      <c r="Q583" s="265"/>
      <c r="R583" s="265"/>
      <c r="S583" s="265"/>
      <c r="T583" s="265"/>
      <c r="U583" s="265"/>
      <c r="V583" s="265"/>
      <c r="W583" s="265"/>
      <c r="X583" s="265"/>
      <c r="Y583" s="265"/>
      <c r="Z583" s="265"/>
    </row>
    <row r="584" spans="1:26" ht="11.25" customHeight="1" x14ac:dyDescent="0.25">
      <c r="A584" s="265"/>
      <c r="B584" s="265"/>
      <c r="C584" s="265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  <c r="N584" s="265"/>
      <c r="O584" s="265"/>
      <c r="P584" s="265"/>
      <c r="Q584" s="265"/>
      <c r="R584" s="265"/>
      <c r="S584" s="265"/>
      <c r="T584" s="265"/>
      <c r="U584" s="265"/>
      <c r="V584" s="265"/>
      <c r="W584" s="265"/>
      <c r="X584" s="265"/>
      <c r="Y584" s="265"/>
      <c r="Z584" s="265"/>
    </row>
    <row r="585" spans="1:26" ht="11.25" customHeight="1" x14ac:dyDescent="0.25">
      <c r="A585" s="265"/>
      <c r="B585" s="265"/>
      <c r="C585" s="265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  <c r="N585" s="265"/>
      <c r="O585" s="265"/>
      <c r="P585" s="265"/>
      <c r="Q585" s="265"/>
      <c r="R585" s="265"/>
      <c r="S585" s="265"/>
      <c r="T585" s="265"/>
      <c r="U585" s="265"/>
      <c r="V585" s="265"/>
      <c r="W585" s="265"/>
      <c r="X585" s="265"/>
      <c r="Y585" s="265"/>
      <c r="Z585" s="265"/>
    </row>
    <row r="586" spans="1:26" ht="11.25" customHeight="1" x14ac:dyDescent="0.25">
      <c r="A586" s="265"/>
      <c r="B586" s="265"/>
      <c r="C586" s="265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  <c r="N586" s="265"/>
      <c r="O586" s="265"/>
      <c r="P586" s="265"/>
      <c r="Q586" s="265"/>
      <c r="R586" s="265"/>
      <c r="S586" s="265"/>
      <c r="T586" s="265"/>
      <c r="U586" s="265"/>
      <c r="V586" s="265"/>
      <c r="W586" s="265"/>
      <c r="X586" s="265"/>
      <c r="Y586" s="265"/>
      <c r="Z586" s="265"/>
    </row>
    <row r="587" spans="1:26" ht="11.25" customHeight="1" x14ac:dyDescent="0.25">
      <c r="A587" s="265"/>
      <c r="B587" s="265"/>
      <c r="C587" s="265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  <c r="N587" s="265"/>
      <c r="O587" s="265"/>
      <c r="P587" s="265"/>
      <c r="Q587" s="265"/>
      <c r="R587" s="265"/>
      <c r="S587" s="265"/>
      <c r="T587" s="265"/>
      <c r="U587" s="265"/>
      <c r="V587" s="265"/>
      <c r="W587" s="265"/>
      <c r="X587" s="265"/>
      <c r="Y587" s="265"/>
      <c r="Z587" s="265"/>
    </row>
    <row r="588" spans="1:26" ht="11.25" customHeight="1" x14ac:dyDescent="0.25">
      <c r="A588" s="265"/>
      <c r="B588" s="265"/>
      <c r="C588" s="265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  <c r="N588" s="265"/>
      <c r="O588" s="265"/>
      <c r="P588" s="265"/>
      <c r="Q588" s="265"/>
      <c r="R588" s="265"/>
      <c r="S588" s="265"/>
      <c r="T588" s="265"/>
      <c r="U588" s="265"/>
      <c r="V588" s="265"/>
      <c r="W588" s="265"/>
      <c r="X588" s="265"/>
      <c r="Y588" s="265"/>
      <c r="Z588" s="265"/>
    </row>
    <row r="589" spans="1:26" ht="11.25" customHeight="1" x14ac:dyDescent="0.25">
      <c r="A589" s="265"/>
      <c r="B589" s="265"/>
      <c r="C589" s="265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  <c r="N589" s="265"/>
      <c r="O589" s="265"/>
      <c r="P589" s="265"/>
      <c r="Q589" s="265"/>
      <c r="R589" s="265"/>
      <c r="S589" s="265"/>
      <c r="T589" s="265"/>
      <c r="U589" s="265"/>
      <c r="V589" s="265"/>
      <c r="W589" s="265"/>
      <c r="X589" s="265"/>
      <c r="Y589" s="265"/>
      <c r="Z589" s="265"/>
    </row>
    <row r="590" spans="1:26" ht="11.25" customHeight="1" x14ac:dyDescent="0.25">
      <c r="A590" s="265"/>
      <c r="B590" s="265"/>
      <c r="C590" s="265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  <c r="N590" s="265"/>
      <c r="O590" s="265"/>
      <c r="P590" s="265"/>
      <c r="Q590" s="265"/>
      <c r="R590" s="265"/>
      <c r="S590" s="265"/>
      <c r="T590" s="265"/>
      <c r="U590" s="265"/>
      <c r="V590" s="265"/>
      <c r="W590" s="265"/>
      <c r="X590" s="265"/>
      <c r="Y590" s="265"/>
      <c r="Z590" s="265"/>
    </row>
    <row r="591" spans="1:26" ht="11.25" customHeight="1" x14ac:dyDescent="0.25">
      <c r="A591" s="265"/>
      <c r="B591" s="265"/>
      <c r="C591" s="265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  <c r="S591" s="265"/>
      <c r="T591" s="265"/>
      <c r="U591" s="265"/>
      <c r="V591" s="265"/>
      <c r="W591" s="265"/>
      <c r="X591" s="265"/>
      <c r="Y591" s="265"/>
      <c r="Z591" s="265"/>
    </row>
    <row r="592" spans="1:26" ht="11.25" customHeight="1" x14ac:dyDescent="0.25">
      <c r="A592" s="265"/>
      <c r="B592" s="265"/>
      <c r="C592" s="265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  <c r="N592" s="265"/>
      <c r="O592" s="265"/>
      <c r="P592" s="265"/>
      <c r="Q592" s="265"/>
      <c r="R592" s="265"/>
      <c r="S592" s="265"/>
      <c r="T592" s="265"/>
      <c r="U592" s="265"/>
      <c r="V592" s="265"/>
      <c r="W592" s="265"/>
      <c r="X592" s="265"/>
      <c r="Y592" s="265"/>
      <c r="Z592" s="265"/>
    </row>
    <row r="593" spans="1:26" ht="11.25" customHeight="1" x14ac:dyDescent="0.25">
      <c r="A593" s="265"/>
      <c r="B593" s="265"/>
      <c r="C593" s="265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  <c r="N593" s="265"/>
      <c r="O593" s="265"/>
      <c r="P593" s="265"/>
      <c r="Q593" s="265"/>
      <c r="R593" s="265"/>
      <c r="S593" s="265"/>
      <c r="T593" s="265"/>
      <c r="U593" s="265"/>
      <c r="V593" s="265"/>
      <c r="W593" s="265"/>
      <c r="X593" s="265"/>
      <c r="Y593" s="265"/>
      <c r="Z593" s="265"/>
    </row>
    <row r="594" spans="1:26" ht="11.25" customHeight="1" x14ac:dyDescent="0.25">
      <c r="A594" s="265"/>
      <c r="B594" s="265"/>
      <c r="C594" s="265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  <c r="N594" s="265"/>
      <c r="O594" s="265"/>
      <c r="P594" s="265"/>
      <c r="Q594" s="265"/>
      <c r="R594" s="265"/>
      <c r="S594" s="265"/>
      <c r="T594" s="265"/>
      <c r="U594" s="265"/>
      <c r="V594" s="265"/>
      <c r="W594" s="265"/>
      <c r="X594" s="265"/>
      <c r="Y594" s="265"/>
      <c r="Z594" s="265"/>
    </row>
    <row r="595" spans="1:26" ht="11.25" customHeight="1" x14ac:dyDescent="0.25">
      <c r="A595" s="265"/>
      <c r="B595" s="265"/>
      <c r="C595" s="265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  <c r="S595" s="265"/>
      <c r="T595" s="265"/>
      <c r="U595" s="265"/>
      <c r="V595" s="265"/>
      <c r="W595" s="265"/>
      <c r="X595" s="265"/>
      <c r="Y595" s="265"/>
      <c r="Z595" s="265"/>
    </row>
    <row r="596" spans="1:26" ht="11.25" customHeight="1" x14ac:dyDescent="0.25">
      <c r="A596" s="265"/>
      <c r="B596" s="265"/>
      <c r="C596" s="265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  <c r="S596" s="265"/>
      <c r="T596" s="265"/>
      <c r="U596" s="265"/>
      <c r="V596" s="265"/>
      <c r="W596" s="265"/>
      <c r="X596" s="265"/>
      <c r="Y596" s="265"/>
      <c r="Z596" s="265"/>
    </row>
    <row r="597" spans="1:26" ht="11.25" customHeight="1" x14ac:dyDescent="0.25">
      <c r="A597" s="265"/>
      <c r="B597" s="265"/>
      <c r="C597" s="265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  <c r="N597" s="265"/>
      <c r="O597" s="265"/>
      <c r="P597" s="265"/>
      <c r="Q597" s="265"/>
      <c r="R597" s="265"/>
      <c r="S597" s="265"/>
      <c r="T597" s="265"/>
      <c r="U597" s="265"/>
      <c r="V597" s="265"/>
      <c r="W597" s="265"/>
      <c r="X597" s="265"/>
      <c r="Y597" s="265"/>
      <c r="Z597" s="265"/>
    </row>
    <row r="598" spans="1:26" ht="11.25" customHeight="1" x14ac:dyDescent="0.25">
      <c r="A598" s="265"/>
      <c r="B598" s="265"/>
      <c r="C598" s="265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5"/>
      <c r="U598" s="265"/>
      <c r="V598" s="265"/>
      <c r="W598" s="265"/>
      <c r="X598" s="265"/>
      <c r="Y598" s="265"/>
      <c r="Z598" s="265"/>
    </row>
    <row r="599" spans="1:26" ht="11.25" customHeight="1" x14ac:dyDescent="0.25">
      <c r="A599" s="265"/>
      <c r="B599" s="265"/>
      <c r="C599" s="265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5"/>
      <c r="U599" s="265"/>
      <c r="V599" s="265"/>
      <c r="W599" s="265"/>
      <c r="X599" s="265"/>
      <c r="Y599" s="265"/>
      <c r="Z599" s="265"/>
    </row>
    <row r="600" spans="1:26" ht="11.25" customHeight="1" x14ac:dyDescent="0.25">
      <c r="A600" s="265"/>
      <c r="B600" s="265"/>
      <c r="C600" s="265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5"/>
      <c r="U600" s="265"/>
      <c r="V600" s="265"/>
      <c r="W600" s="265"/>
      <c r="X600" s="265"/>
      <c r="Y600" s="265"/>
      <c r="Z600" s="265"/>
    </row>
    <row r="601" spans="1:26" ht="11.25" customHeight="1" x14ac:dyDescent="0.25">
      <c r="A601" s="265"/>
      <c r="B601" s="265"/>
      <c r="C601" s="265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5"/>
      <c r="U601" s="265"/>
      <c r="V601" s="265"/>
      <c r="W601" s="265"/>
      <c r="X601" s="265"/>
      <c r="Y601" s="265"/>
      <c r="Z601" s="265"/>
    </row>
    <row r="602" spans="1:26" ht="11.25" customHeight="1" x14ac:dyDescent="0.25">
      <c r="A602" s="265"/>
      <c r="B602" s="265"/>
      <c r="C602" s="265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5"/>
      <c r="U602" s="265"/>
      <c r="V602" s="265"/>
      <c r="W602" s="265"/>
      <c r="X602" s="265"/>
      <c r="Y602" s="265"/>
      <c r="Z602" s="265"/>
    </row>
    <row r="603" spans="1:26" ht="11.25" customHeight="1" x14ac:dyDescent="0.25">
      <c r="A603" s="265"/>
      <c r="B603" s="265"/>
      <c r="C603" s="265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5"/>
      <c r="U603" s="265"/>
      <c r="V603" s="265"/>
      <c r="W603" s="265"/>
      <c r="X603" s="265"/>
      <c r="Y603" s="265"/>
      <c r="Z603" s="265"/>
    </row>
    <row r="604" spans="1:26" ht="11.25" customHeight="1" x14ac:dyDescent="0.25">
      <c r="A604" s="265"/>
      <c r="B604" s="265"/>
      <c r="C604" s="265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5"/>
      <c r="U604" s="265"/>
      <c r="V604" s="265"/>
      <c r="W604" s="265"/>
      <c r="X604" s="265"/>
      <c r="Y604" s="265"/>
      <c r="Z604" s="265"/>
    </row>
    <row r="605" spans="1:26" ht="11.25" customHeight="1" x14ac:dyDescent="0.25">
      <c r="A605" s="265"/>
      <c r="B605" s="265"/>
      <c r="C605" s="265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5"/>
      <c r="U605" s="265"/>
      <c r="V605" s="265"/>
      <c r="W605" s="265"/>
      <c r="X605" s="265"/>
      <c r="Y605" s="265"/>
      <c r="Z605" s="265"/>
    </row>
    <row r="606" spans="1:26" ht="11.25" customHeight="1" x14ac:dyDescent="0.25">
      <c r="A606" s="265"/>
      <c r="B606" s="265"/>
      <c r="C606" s="265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5"/>
      <c r="U606" s="265"/>
      <c r="V606" s="265"/>
      <c r="W606" s="265"/>
      <c r="X606" s="265"/>
      <c r="Y606" s="265"/>
      <c r="Z606" s="265"/>
    </row>
    <row r="607" spans="1:26" ht="11.25" customHeight="1" x14ac:dyDescent="0.25">
      <c r="A607" s="265"/>
      <c r="B607" s="265"/>
      <c r="C607" s="265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5"/>
      <c r="U607" s="265"/>
      <c r="V607" s="265"/>
      <c r="W607" s="265"/>
      <c r="X607" s="265"/>
      <c r="Y607" s="265"/>
      <c r="Z607" s="265"/>
    </row>
    <row r="608" spans="1:26" ht="11.25" customHeight="1" x14ac:dyDescent="0.25">
      <c r="A608" s="265"/>
      <c r="B608" s="265"/>
      <c r="C608" s="265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5"/>
      <c r="U608" s="265"/>
      <c r="V608" s="265"/>
      <c r="W608" s="265"/>
      <c r="X608" s="265"/>
      <c r="Y608" s="265"/>
      <c r="Z608" s="265"/>
    </row>
    <row r="609" spans="1:26" ht="11.25" customHeight="1" x14ac:dyDescent="0.25">
      <c r="A609" s="265"/>
      <c r="B609" s="265"/>
      <c r="C609" s="265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5"/>
      <c r="U609" s="265"/>
      <c r="V609" s="265"/>
      <c r="W609" s="265"/>
      <c r="X609" s="265"/>
      <c r="Y609" s="265"/>
      <c r="Z609" s="265"/>
    </row>
    <row r="610" spans="1:26" ht="11.25" customHeight="1" x14ac:dyDescent="0.25">
      <c r="A610" s="265"/>
      <c r="B610" s="265"/>
      <c r="C610" s="265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5"/>
      <c r="U610" s="265"/>
      <c r="V610" s="265"/>
      <c r="W610" s="265"/>
      <c r="X610" s="265"/>
      <c r="Y610" s="265"/>
      <c r="Z610" s="265"/>
    </row>
    <row r="611" spans="1:26" ht="11.25" customHeight="1" x14ac:dyDescent="0.25">
      <c r="A611" s="265"/>
      <c r="B611" s="265"/>
      <c r="C611" s="265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5"/>
      <c r="U611" s="265"/>
      <c r="V611" s="265"/>
      <c r="W611" s="265"/>
      <c r="X611" s="265"/>
      <c r="Y611" s="265"/>
      <c r="Z611" s="265"/>
    </row>
    <row r="612" spans="1:26" ht="11.25" customHeight="1" x14ac:dyDescent="0.25">
      <c r="A612" s="265"/>
      <c r="B612" s="265"/>
      <c r="C612" s="265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5"/>
      <c r="U612" s="265"/>
      <c r="V612" s="265"/>
      <c r="W612" s="265"/>
      <c r="X612" s="265"/>
      <c r="Y612" s="265"/>
      <c r="Z612" s="265"/>
    </row>
    <row r="613" spans="1:26" ht="11.25" customHeight="1" x14ac:dyDescent="0.25">
      <c r="A613" s="265"/>
      <c r="B613" s="265"/>
      <c r="C613" s="265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5"/>
      <c r="U613" s="265"/>
      <c r="V613" s="265"/>
      <c r="W613" s="265"/>
      <c r="X613" s="265"/>
      <c r="Y613" s="265"/>
      <c r="Z613" s="265"/>
    </row>
    <row r="614" spans="1:26" ht="11.25" customHeight="1" x14ac:dyDescent="0.25">
      <c r="A614" s="265"/>
      <c r="B614" s="265"/>
      <c r="C614" s="265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5"/>
      <c r="U614" s="265"/>
      <c r="V614" s="265"/>
      <c r="W614" s="265"/>
      <c r="X614" s="265"/>
      <c r="Y614" s="265"/>
      <c r="Z614" s="265"/>
    </row>
    <row r="615" spans="1:26" ht="11.25" customHeight="1" x14ac:dyDescent="0.25">
      <c r="A615" s="265"/>
      <c r="B615" s="265"/>
      <c r="C615" s="265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5"/>
      <c r="U615" s="265"/>
      <c r="V615" s="265"/>
      <c r="W615" s="265"/>
      <c r="X615" s="265"/>
      <c r="Y615" s="265"/>
      <c r="Z615" s="265"/>
    </row>
    <row r="616" spans="1:26" ht="11.25" customHeight="1" x14ac:dyDescent="0.25">
      <c r="A616" s="265"/>
      <c r="B616" s="265"/>
      <c r="C616" s="265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5"/>
      <c r="U616" s="265"/>
      <c r="V616" s="265"/>
      <c r="W616" s="265"/>
      <c r="X616" s="265"/>
      <c r="Y616" s="265"/>
      <c r="Z616" s="265"/>
    </row>
    <row r="617" spans="1:26" ht="11.25" customHeight="1" x14ac:dyDescent="0.25">
      <c r="A617" s="265"/>
      <c r="B617" s="265"/>
      <c r="C617" s="265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  <c r="N617" s="265"/>
      <c r="O617" s="265"/>
      <c r="P617" s="265"/>
      <c r="Q617" s="265"/>
      <c r="R617" s="265"/>
      <c r="S617" s="265"/>
      <c r="T617" s="265"/>
      <c r="U617" s="265"/>
      <c r="V617" s="265"/>
      <c r="W617" s="265"/>
      <c r="X617" s="265"/>
      <c r="Y617" s="265"/>
      <c r="Z617" s="265"/>
    </row>
    <row r="618" spans="1:26" ht="11.25" customHeight="1" x14ac:dyDescent="0.25">
      <c r="A618" s="265"/>
      <c r="B618" s="265"/>
      <c r="C618" s="265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  <c r="N618" s="265"/>
      <c r="O618" s="265"/>
      <c r="P618" s="265"/>
      <c r="Q618" s="265"/>
      <c r="R618" s="265"/>
      <c r="S618" s="265"/>
      <c r="T618" s="265"/>
      <c r="U618" s="265"/>
      <c r="V618" s="265"/>
      <c r="W618" s="265"/>
      <c r="X618" s="265"/>
      <c r="Y618" s="265"/>
      <c r="Z618" s="265"/>
    </row>
    <row r="619" spans="1:26" ht="11.25" customHeight="1" x14ac:dyDescent="0.25">
      <c r="A619" s="265"/>
      <c r="B619" s="265"/>
      <c r="C619" s="265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  <c r="S619" s="265"/>
      <c r="T619" s="265"/>
      <c r="U619" s="265"/>
      <c r="V619" s="265"/>
      <c r="W619" s="265"/>
      <c r="X619" s="265"/>
      <c r="Y619" s="265"/>
      <c r="Z619" s="265"/>
    </row>
    <row r="620" spans="1:26" ht="11.25" customHeight="1" x14ac:dyDescent="0.25">
      <c r="A620" s="265"/>
      <c r="B620" s="265"/>
      <c r="C620" s="265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  <c r="S620" s="265"/>
      <c r="T620" s="265"/>
      <c r="U620" s="265"/>
      <c r="V620" s="265"/>
      <c r="W620" s="265"/>
      <c r="X620" s="265"/>
      <c r="Y620" s="265"/>
      <c r="Z620" s="265"/>
    </row>
    <row r="621" spans="1:26" ht="11.25" customHeight="1" x14ac:dyDescent="0.25">
      <c r="A621" s="265"/>
      <c r="B621" s="265"/>
      <c r="C621" s="265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  <c r="N621" s="265"/>
      <c r="O621" s="265"/>
      <c r="P621" s="265"/>
      <c r="Q621" s="265"/>
      <c r="R621" s="265"/>
      <c r="S621" s="265"/>
      <c r="T621" s="265"/>
      <c r="U621" s="265"/>
      <c r="V621" s="265"/>
      <c r="W621" s="265"/>
      <c r="X621" s="265"/>
      <c r="Y621" s="265"/>
      <c r="Z621" s="265"/>
    </row>
    <row r="622" spans="1:26" ht="11.25" customHeight="1" x14ac:dyDescent="0.25">
      <c r="A622" s="265"/>
      <c r="B622" s="265"/>
      <c r="C622" s="265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  <c r="N622" s="265"/>
      <c r="O622" s="265"/>
      <c r="P622" s="265"/>
      <c r="Q622" s="265"/>
      <c r="R622" s="265"/>
      <c r="S622" s="265"/>
      <c r="T622" s="265"/>
      <c r="U622" s="265"/>
      <c r="V622" s="265"/>
      <c r="W622" s="265"/>
      <c r="X622" s="265"/>
      <c r="Y622" s="265"/>
      <c r="Z622" s="265"/>
    </row>
    <row r="623" spans="1:26" ht="11.25" customHeight="1" x14ac:dyDescent="0.25">
      <c r="A623" s="265"/>
      <c r="B623" s="265"/>
      <c r="C623" s="265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  <c r="S623" s="265"/>
      <c r="T623" s="265"/>
      <c r="U623" s="265"/>
      <c r="V623" s="265"/>
      <c r="W623" s="265"/>
      <c r="X623" s="265"/>
      <c r="Y623" s="265"/>
      <c r="Z623" s="265"/>
    </row>
    <row r="624" spans="1:26" ht="11.25" customHeight="1" x14ac:dyDescent="0.25">
      <c r="A624" s="265"/>
      <c r="B624" s="265"/>
      <c r="C624" s="265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  <c r="N624" s="265"/>
      <c r="O624" s="265"/>
      <c r="P624" s="265"/>
      <c r="Q624" s="265"/>
      <c r="R624" s="265"/>
      <c r="S624" s="265"/>
      <c r="T624" s="265"/>
      <c r="U624" s="265"/>
      <c r="V624" s="265"/>
      <c r="W624" s="265"/>
      <c r="X624" s="265"/>
      <c r="Y624" s="265"/>
      <c r="Z624" s="265"/>
    </row>
    <row r="625" spans="1:26" ht="11.25" customHeight="1" x14ac:dyDescent="0.25">
      <c r="A625" s="265"/>
      <c r="B625" s="265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5"/>
      <c r="O625" s="265"/>
      <c r="P625" s="265"/>
      <c r="Q625" s="265"/>
      <c r="R625" s="265"/>
      <c r="S625" s="265"/>
      <c r="T625" s="265"/>
      <c r="U625" s="265"/>
      <c r="V625" s="265"/>
      <c r="W625" s="265"/>
      <c r="X625" s="265"/>
      <c r="Y625" s="265"/>
      <c r="Z625" s="265"/>
    </row>
    <row r="626" spans="1:26" ht="11.25" customHeight="1" x14ac:dyDescent="0.25">
      <c r="A626" s="265"/>
      <c r="B626" s="265"/>
      <c r="C626" s="265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  <c r="N626" s="265"/>
      <c r="O626" s="265"/>
      <c r="P626" s="265"/>
      <c r="Q626" s="265"/>
      <c r="R626" s="265"/>
      <c r="S626" s="265"/>
      <c r="T626" s="265"/>
      <c r="U626" s="265"/>
      <c r="V626" s="265"/>
      <c r="W626" s="265"/>
      <c r="X626" s="265"/>
      <c r="Y626" s="265"/>
      <c r="Z626" s="265"/>
    </row>
    <row r="627" spans="1:26" ht="11.25" customHeight="1" x14ac:dyDescent="0.25">
      <c r="A627" s="265"/>
      <c r="B627" s="265"/>
      <c r="C627" s="265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  <c r="N627" s="265"/>
      <c r="O627" s="265"/>
      <c r="P627" s="265"/>
      <c r="Q627" s="265"/>
      <c r="R627" s="265"/>
      <c r="S627" s="265"/>
      <c r="T627" s="265"/>
      <c r="U627" s="265"/>
      <c r="V627" s="265"/>
      <c r="W627" s="265"/>
      <c r="X627" s="265"/>
      <c r="Y627" s="265"/>
      <c r="Z627" s="265"/>
    </row>
    <row r="628" spans="1:26" ht="11.25" customHeight="1" x14ac:dyDescent="0.25">
      <c r="A628" s="265"/>
      <c r="B628" s="265"/>
      <c r="C628" s="265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  <c r="N628" s="265"/>
      <c r="O628" s="265"/>
      <c r="P628" s="265"/>
      <c r="Q628" s="265"/>
      <c r="R628" s="265"/>
      <c r="S628" s="265"/>
      <c r="T628" s="265"/>
      <c r="U628" s="265"/>
      <c r="V628" s="265"/>
      <c r="W628" s="265"/>
      <c r="X628" s="265"/>
      <c r="Y628" s="265"/>
      <c r="Z628" s="265"/>
    </row>
    <row r="629" spans="1:26" ht="11.25" customHeight="1" x14ac:dyDescent="0.25">
      <c r="A629" s="265"/>
      <c r="B629" s="265"/>
      <c r="C629" s="265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  <c r="S629" s="265"/>
      <c r="T629" s="265"/>
      <c r="U629" s="265"/>
      <c r="V629" s="265"/>
      <c r="W629" s="265"/>
      <c r="X629" s="265"/>
      <c r="Y629" s="265"/>
      <c r="Z629" s="265"/>
    </row>
    <row r="630" spans="1:26" ht="11.25" customHeight="1" x14ac:dyDescent="0.25">
      <c r="A630" s="265"/>
      <c r="B630" s="265"/>
      <c r="C630" s="265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  <c r="N630" s="265"/>
      <c r="O630" s="265"/>
      <c r="P630" s="265"/>
      <c r="Q630" s="265"/>
      <c r="R630" s="265"/>
      <c r="S630" s="265"/>
      <c r="T630" s="265"/>
      <c r="U630" s="265"/>
      <c r="V630" s="265"/>
      <c r="W630" s="265"/>
      <c r="X630" s="265"/>
      <c r="Y630" s="265"/>
      <c r="Z630" s="265"/>
    </row>
    <row r="631" spans="1:26" ht="11.25" customHeight="1" x14ac:dyDescent="0.25">
      <c r="A631" s="265"/>
      <c r="B631" s="265"/>
      <c r="C631" s="265"/>
      <c r="D631" s="265"/>
      <c r="E631" s="265"/>
      <c r="F631" s="265"/>
      <c r="G631" s="265"/>
      <c r="H631" s="265"/>
      <c r="I631" s="265"/>
      <c r="J631" s="265"/>
      <c r="K631" s="265"/>
      <c r="L631" s="265"/>
      <c r="M631" s="265"/>
      <c r="N631" s="265"/>
      <c r="O631" s="265"/>
      <c r="P631" s="265"/>
      <c r="Q631" s="265"/>
      <c r="R631" s="265"/>
      <c r="S631" s="265"/>
      <c r="T631" s="265"/>
      <c r="U631" s="265"/>
      <c r="V631" s="265"/>
      <c r="W631" s="265"/>
      <c r="X631" s="265"/>
      <c r="Y631" s="265"/>
      <c r="Z631" s="265"/>
    </row>
    <row r="632" spans="1:26" ht="11.25" customHeight="1" x14ac:dyDescent="0.25">
      <c r="A632" s="265"/>
      <c r="B632" s="265"/>
      <c r="C632" s="265"/>
      <c r="D632" s="265"/>
      <c r="E632" s="265"/>
      <c r="F632" s="265"/>
      <c r="G632" s="265"/>
      <c r="H632" s="265"/>
      <c r="I632" s="265"/>
      <c r="J632" s="265"/>
      <c r="K632" s="265"/>
      <c r="L632" s="265"/>
      <c r="M632" s="265"/>
      <c r="N632" s="265"/>
      <c r="O632" s="265"/>
      <c r="P632" s="265"/>
      <c r="Q632" s="265"/>
      <c r="R632" s="265"/>
      <c r="S632" s="265"/>
      <c r="T632" s="265"/>
      <c r="U632" s="265"/>
      <c r="V632" s="265"/>
      <c r="W632" s="265"/>
      <c r="X632" s="265"/>
      <c r="Y632" s="265"/>
      <c r="Z632" s="265"/>
    </row>
    <row r="633" spans="1:26" ht="11.25" customHeight="1" x14ac:dyDescent="0.25">
      <c r="A633" s="265"/>
      <c r="B633" s="265"/>
      <c r="C633" s="265"/>
      <c r="D633" s="265"/>
      <c r="E633" s="265"/>
      <c r="F633" s="265"/>
      <c r="G633" s="265"/>
      <c r="H633" s="265"/>
      <c r="I633" s="265"/>
      <c r="J633" s="265"/>
      <c r="K633" s="265"/>
      <c r="L633" s="265"/>
      <c r="M633" s="265"/>
      <c r="N633" s="265"/>
      <c r="O633" s="265"/>
      <c r="P633" s="265"/>
      <c r="Q633" s="265"/>
      <c r="R633" s="265"/>
      <c r="S633" s="265"/>
      <c r="T633" s="265"/>
      <c r="U633" s="265"/>
      <c r="V633" s="265"/>
      <c r="W633" s="265"/>
      <c r="X633" s="265"/>
      <c r="Y633" s="265"/>
      <c r="Z633" s="265"/>
    </row>
    <row r="634" spans="1:26" ht="11.25" customHeight="1" x14ac:dyDescent="0.25">
      <c r="A634" s="265"/>
      <c r="B634" s="265"/>
      <c r="C634" s="265"/>
      <c r="D634" s="265"/>
      <c r="E634" s="265"/>
      <c r="F634" s="265"/>
      <c r="G634" s="265"/>
      <c r="H634" s="265"/>
      <c r="I634" s="265"/>
      <c r="J634" s="265"/>
      <c r="K634" s="265"/>
      <c r="L634" s="265"/>
      <c r="M634" s="265"/>
      <c r="N634" s="265"/>
      <c r="O634" s="265"/>
      <c r="P634" s="265"/>
      <c r="Q634" s="265"/>
      <c r="R634" s="265"/>
      <c r="S634" s="265"/>
      <c r="T634" s="265"/>
      <c r="U634" s="265"/>
      <c r="V634" s="265"/>
      <c r="W634" s="265"/>
      <c r="X634" s="265"/>
      <c r="Y634" s="265"/>
      <c r="Z634" s="265"/>
    </row>
    <row r="635" spans="1:26" ht="11.25" customHeight="1" x14ac:dyDescent="0.25">
      <c r="A635" s="265"/>
      <c r="B635" s="265"/>
      <c r="C635" s="265"/>
      <c r="D635" s="265"/>
      <c r="E635" s="265"/>
      <c r="F635" s="265"/>
      <c r="G635" s="265"/>
      <c r="H635" s="265"/>
      <c r="I635" s="265"/>
      <c r="J635" s="265"/>
      <c r="K635" s="265"/>
      <c r="L635" s="265"/>
      <c r="M635" s="265"/>
      <c r="N635" s="265"/>
      <c r="O635" s="265"/>
      <c r="P635" s="265"/>
      <c r="Q635" s="265"/>
      <c r="R635" s="265"/>
      <c r="S635" s="265"/>
      <c r="T635" s="265"/>
      <c r="U635" s="265"/>
      <c r="V635" s="265"/>
      <c r="W635" s="265"/>
      <c r="X635" s="265"/>
      <c r="Y635" s="265"/>
      <c r="Z635" s="265"/>
    </row>
    <row r="636" spans="1:26" ht="11.25" customHeight="1" x14ac:dyDescent="0.25">
      <c r="A636" s="265"/>
      <c r="B636" s="265"/>
      <c r="C636" s="265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  <c r="N636" s="265"/>
      <c r="O636" s="265"/>
      <c r="P636" s="265"/>
      <c r="Q636" s="265"/>
      <c r="R636" s="265"/>
      <c r="S636" s="265"/>
      <c r="T636" s="265"/>
      <c r="U636" s="265"/>
      <c r="V636" s="265"/>
      <c r="W636" s="265"/>
      <c r="X636" s="265"/>
      <c r="Y636" s="265"/>
      <c r="Z636" s="265"/>
    </row>
    <row r="637" spans="1:26" ht="11.25" customHeight="1" x14ac:dyDescent="0.25">
      <c r="A637" s="265"/>
      <c r="B637" s="265"/>
      <c r="C637" s="265"/>
      <c r="D637" s="265"/>
      <c r="E637" s="265"/>
      <c r="F637" s="265"/>
      <c r="G637" s="265"/>
      <c r="H637" s="265"/>
      <c r="I637" s="265"/>
      <c r="J637" s="265"/>
      <c r="K637" s="265"/>
      <c r="L637" s="265"/>
      <c r="M637" s="265"/>
      <c r="N637" s="265"/>
      <c r="O637" s="265"/>
      <c r="P637" s="265"/>
      <c r="Q637" s="265"/>
      <c r="R637" s="265"/>
      <c r="S637" s="265"/>
      <c r="T637" s="265"/>
      <c r="U637" s="265"/>
      <c r="V637" s="265"/>
      <c r="W637" s="265"/>
      <c r="X637" s="265"/>
      <c r="Y637" s="265"/>
      <c r="Z637" s="265"/>
    </row>
    <row r="638" spans="1:26" ht="11.25" customHeight="1" x14ac:dyDescent="0.25">
      <c r="A638" s="265"/>
      <c r="B638" s="265"/>
      <c r="C638" s="265"/>
      <c r="D638" s="265"/>
      <c r="E638" s="265"/>
      <c r="F638" s="265"/>
      <c r="G638" s="265"/>
      <c r="H638" s="265"/>
      <c r="I638" s="265"/>
      <c r="J638" s="265"/>
      <c r="K638" s="265"/>
      <c r="L638" s="265"/>
      <c r="M638" s="265"/>
      <c r="N638" s="265"/>
      <c r="O638" s="265"/>
      <c r="P638" s="265"/>
      <c r="Q638" s="265"/>
      <c r="R638" s="265"/>
      <c r="S638" s="265"/>
      <c r="T638" s="265"/>
      <c r="U638" s="265"/>
      <c r="V638" s="265"/>
      <c r="W638" s="265"/>
      <c r="X638" s="265"/>
      <c r="Y638" s="265"/>
      <c r="Z638" s="265"/>
    </row>
    <row r="639" spans="1:26" ht="11.25" customHeight="1" x14ac:dyDescent="0.25">
      <c r="A639" s="265"/>
      <c r="B639" s="265"/>
      <c r="C639" s="265"/>
      <c r="D639" s="265"/>
      <c r="E639" s="265"/>
      <c r="F639" s="265"/>
      <c r="G639" s="265"/>
      <c r="H639" s="265"/>
      <c r="I639" s="265"/>
      <c r="J639" s="265"/>
      <c r="K639" s="265"/>
      <c r="L639" s="265"/>
      <c r="M639" s="265"/>
      <c r="N639" s="265"/>
      <c r="O639" s="265"/>
      <c r="P639" s="265"/>
      <c r="Q639" s="265"/>
      <c r="R639" s="265"/>
      <c r="S639" s="265"/>
      <c r="T639" s="265"/>
      <c r="U639" s="265"/>
      <c r="V639" s="265"/>
      <c r="W639" s="265"/>
      <c r="X639" s="265"/>
      <c r="Y639" s="265"/>
      <c r="Z639" s="265"/>
    </row>
    <row r="640" spans="1:26" ht="11.25" customHeight="1" x14ac:dyDescent="0.25">
      <c r="A640" s="265"/>
      <c r="B640" s="265"/>
      <c r="C640" s="265"/>
      <c r="D640" s="265"/>
      <c r="E640" s="265"/>
      <c r="F640" s="265"/>
      <c r="G640" s="265"/>
      <c r="H640" s="265"/>
      <c r="I640" s="265"/>
      <c r="J640" s="265"/>
      <c r="K640" s="265"/>
      <c r="L640" s="265"/>
      <c r="M640" s="265"/>
      <c r="N640" s="265"/>
      <c r="O640" s="265"/>
      <c r="P640" s="265"/>
      <c r="Q640" s="265"/>
      <c r="R640" s="265"/>
      <c r="S640" s="265"/>
      <c r="T640" s="265"/>
      <c r="U640" s="265"/>
      <c r="V640" s="265"/>
      <c r="W640" s="265"/>
      <c r="X640" s="265"/>
      <c r="Y640" s="265"/>
      <c r="Z640" s="265"/>
    </row>
    <row r="641" spans="1:26" ht="11.25" customHeight="1" x14ac:dyDescent="0.25">
      <c r="A641" s="265"/>
      <c r="B641" s="265"/>
      <c r="C641" s="265"/>
      <c r="D641" s="265"/>
      <c r="E641" s="265"/>
      <c r="F641" s="265"/>
      <c r="G641" s="265"/>
      <c r="H641" s="265"/>
      <c r="I641" s="265"/>
      <c r="J641" s="265"/>
      <c r="K641" s="265"/>
      <c r="L641" s="265"/>
      <c r="M641" s="265"/>
      <c r="N641" s="265"/>
      <c r="O641" s="265"/>
      <c r="P641" s="265"/>
      <c r="Q641" s="265"/>
      <c r="R641" s="265"/>
      <c r="S641" s="265"/>
      <c r="T641" s="265"/>
      <c r="U641" s="265"/>
      <c r="V641" s="265"/>
      <c r="W641" s="265"/>
      <c r="X641" s="265"/>
      <c r="Y641" s="265"/>
      <c r="Z641" s="265"/>
    </row>
    <row r="642" spans="1:26" ht="11.25" customHeight="1" x14ac:dyDescent="0.25">
      <c r="A642" s="265"/>
      <c r="B642" s="265"/>
      <c r="C642" s="265"/>
      <c r="D642" s="265"/>
      <c r="E642" s="265"/>
      <c r="F642" s="265"/>
      <c r="G642" s="265"/>
      <c r="H642" s="265"/>
      <c r="I642" s="265"/>
      <c r="J642" s="265"/>
      <c r="K642" s="265"/>
      <c r="L642" s="265"/>
      <c r="M642" s="265"/>
      <c r="N642" s="265"/>
      <c r="O642" s="265"/>
      <c r="P642" s="265"/>
      <c r="Q642" s="265"/>
      <c r="R642" s="265"/>
      <c r="S642" s="265"/>
      <c r="T642" s="265"/>
      <c r="U642" s="265"/>
      <c r="V642" s="265"/>
      <c r="W642" s="265"/>
      <c r="X642" s="265"/>
      <c r="Y642" s="265"/>
      <c r="Z642" s="265"/>
    </row>
    <row r="643" spans="1:26" ht="11.25" customHeight="1" x14ac:dyDescent="0.25">
      <c r="A643" s="265"/>
      <c r="B643" s="265"/>
      <c r="C643" s="265"/>
      <c r="D643" s="265"/>
      <c r="E643" s="265"/>
      <c r="F643" s="265"/>
      <c r="G643" s="265"/>
      <c r="H643" s="265"/>
      <c r="I643" s="265"/>
      <c r="J643" s="265"/>
      <c r="K643" s="265"/>
      <c r="L643" s="265"/>
      <c r="M643" s="265"/>
      <c r="N643" s="265"/>
      <c r="O643" s="265"/>
      <c r="P643" s="265"/>
      <c r="Q643" s="265"/>
      <c r="R643" s="265"/>
      <c r="S643" s="265"/>
      <c r="T643" s="265"/>
      <c r="U643" s="265"/>
      <c r="V643" s="265"/>
      <c r="W643" s="265"/>
      <c r="X643" s="265"/>
      <c r="Y643" s="265"/>
      <c r="Z643" s="265"/>
    </row>
    <row r="644" spans="1:26" ht="11.25" customHeight="1" x14ac:dyDescent="0.25">
      <c r="A644" s="265"/>
      <c r="B644" s="265"/>
      <c r="C644" s="265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  <c r="N644" s="265"/>
      <c r="O644" s="265"/>
      <c r="P644" s="265"/>
      <c r="Q644" s="265"/>
      <c r="R644" s="265"/>
      <c r="S644" s="265"/>
      <c r="T644" s="265"/>
      <c r="U644" s="265"/>
      <c r="V644" s="265"/>
      <c r="W644" s="265"/>
      <c r="X644" s="265"/>
      <c r="Y644" s="265"/>
      <c r="Z644" s="265"/>
    </row>
    <row r="645" spans="1:26" ht="11.25" customHeight="1" x14ac:dyDescent="0.25">
      <c r="A645" s="265"/>
      <c r="B645" s="265"/>
      <c r="C645" s="265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  <c r="N645" s="265"/>
      <c r="O645" s="265"/>
      <c r="P645" s="265"/>
      <c r="Q645" s="265"/>
      <c r="R645" s="265"/>
      <c r="S645" s="265"/>
      <c r="T645" s="265"/>
      <c r="U645" s="265"/>
      <c r="V645" s="265"/>
      <c r="W645" s="265"/>
      <c r="X645" s="265"/>
      <c r="Y645" s="265"/>
      <c r="Z645" s="265"/>
    </row>
    <row r="646" spans="1:26" ht="11.25" customHeight="1" x14ac:dyDescent="0.25">
      <c r="A646" s="265"/>
      <c r="B646" s="265"/>
      <c r="C646" s="265"/>
      <c r="D646" s="265"/>
      <c r="E646" s="265"/>
      <c r="F646" s="265"/>
      <c r="G646" s="265"/>
      <c r="H646" s="265"/>
      <c r="I646" s="265"/>
      <c r="J646" s="265"/>
      <c r="K646" s="265"/>
      <c r="L646" s="265"/>
      <c r="M646" s="265"/>
      <c r="N646" s="265"/>
      <c r="O646" s="265"/>
      <c r="P646" s="265"/>
      <c r="Q646" s="265"/>
      <c r="R646" s="265"/>
      <c r="S646" s="265"/>
      <c r="T646" s="265"/>
      <c r="U646" s="265"/>
      <c r="V646" s="265"/>
      <c r="W646" s="265"/>
      <c r="X646" s="265"/>
      <c r="Y646" s="265"/>
      <c r="Z646" s="265"/>
    </row>
    <row r="647" spans="1:26" ht="11.25" customHeight="1" x14ac:dyDescent="0.25">
      <c r="A647" s="265"/>
      <c r="B647" s="265"/>
      <c r="C647" s="265"/>
      <c r="D647" s="265"/>
      <c r="E647" s="265"/>
      <c r="F647" s="265"/>
      <c r="G647" s="265"/>
      <c r="H647" s="265"/>
      <c r="I647" s="265"/>
      <c r="J647" s="265"/>
      <c r="K647" s="265"/>
      <c r="L647" s="265"/>
      <c r="M647" s="265"/>
      <c r="N647" s="265"/>
      <c r="O647" s="265"/>
      <c r="P647" s="265"/>
      <c r="Q647" s="265"/>
      <c r="R647" s="265"/>
      <c r="S647" s="265"/>
      <c r="T647" s="265"/>
      <c r="U647" s="265"/>
      <c r="V647" s="265"/>
      <c r="W647" s="265"/>
      <c r="X647" s="265"/>
      <c r="Y647" s="265"/>
      <c r="Z647" s="265"/>
    </row>
    <row r="648" spans="1:26" ht="11.25" customHeight="1" x14ac:dyDescent="0.25">
      <c r="A648" s="265"/>
      <c r="B648" s="265"/>
      <c r="C648" s="265"/>
      <c r="D648" s="265"/>
      <c r="E648" s="265"/>
      <c r="F648" s="265"/>
      <c r="G648" s="265"/>
      <c r="H648" s="265"/>
      <c r="I648" s="265"/>
      <c r="J648" s="265"/>
      <c r="K648" s="265"/>
      <c r="L648" s="265"/>
      <c r="M648" s="265"/>
      <c r="N648" s="265"/>
      <c r="O648" s="265"/>
      <c r="P648" s="265"/>
      <c r="Q648" s="265"/>
      <c r="R648" s="265"/>
      <c r="S648" s="265"/>
      <c r="T648" s="265"/>
      <c r="U648" s="265"/>
      <c r="V648" s="265"/>
      <c r="W648" s="265"/>
      <c r="X648" s="265"/>
      <c r="Y648" s="265"/>
      <c r="Z648" s="265"/>
    </row>
    <row r="649" spans="1:26" ht="11.25" customHeight="1" x14ac:dyDescent="0.25">
      <c r="A649" s="265"/>
      <c r="B649" s="265"/>
      <c r="C649" s="265"/>
      <c r="D649" s="265"/>
      <c r="E649" s="265"/>
      <c r="F649" s="265"/>
      <c r="G649" s="265"/>
      <c r="H649" s="265"/>
      <c r="I649" s="265"/>
      <c r="J649" s="265"/>
      <c r="K649" s="265"/>
      <c r="L649" s="265"/>
      <c r="M649" s="265"/>
      <c r="N649" s="265"/>
      <c r="O649" s="265"/>
      <c r="P649" s="265"/>
      <c r="Q649" s="265"/>
      <c r="R649" s="265"/>
      <c r="S649" s="265"/>
      <c r="T649" s="265"/>
      <c r="U649" s="265"/>
      <c r="V649" s="265"/>
      <c r="W649" s="265"/>
      <c r="X649" s="265"/>
      <c r="Y649" s="265"/>
      <c r="Z649" s="265"/>
    </row>
    <row r="650" spans="1:26" ht="11.25" customHeight="1" x14ac:dyDescent="0.25">
      <c r="A650" s="265"/>
      <c r="B650" s="265"/>
      <c r="C650" s="265"/>
      <c r="D650" s="265"/>
      <c r="E650" s="265"/>
      <c r="F650" s="265"/>
      <c r="G650" s="265"/>
      <c r="H650" s="265"/>
      <c r="I650" s="265"/>
      <c r="J650" s="265"/>
      <c r="K650" s="265"/>
      <c r="L650" s="265"/>
      <c r="M650" s="265"/>
      <c r="N650" s="265"/>
      <c r="O650" s="265"/>
      <c r="P650" s="265"/>
      <c r="Q650" s="265"/>
      <c r="R650" s="265"/>
      <c r="S650" s="265"/>
      <c r="T650" s="265"/>
      <c r="U650" s="265"/>
      <c r="V650" s="265"/>
      <c r="W650" s="265"/>
      <c r="X650" s="265"/>
      <c r="Y650" s="265"/>
      <c r="Z650" s="265"/>
    </row>
    <row r="651" spans="1:26" ht="11.25" customHeight="1" x14ac:dyDescent="0.25">
      <c r="A651" s="265"/>
      <c r="B651" s="265"/>
      <c r="C651" s="265"/>
      <c r="D651" s="265"/>
      <c r="E651" s="265"/>
      <c r="F651" s="265"/>
      <c r="G651" s="265"/>
      <c r="H651" s="265"/>
      <c r="I651" s="265"/>
      <c r="J651" s="265"/>
      <c r="K651" s="265"/>
      <c r="L651" s="265"/>
      <c r="M651" s="265"/>
      <c r="N651" s="265"/>
      <c r="O651" s="265"/>
      <c r="P651" s="265"/>
      <c r="Q651" s="265"/>
      <c r="R651" s="265"/>
      <c r="S651" s="265"/>
      <c r="T651" s="265"/>
      <c r="U651" s="265"/>
      <c r="V651" s="265"/>
      <c r="W651" s="265"/>
      <c r="X651" s="265"/>
      <c r="Y651" s="265"/>
      <c r="Z651" s="265"/>
    </row>
    <row r="652" spans="1:26" ht="11.25" customHeight="1" x14ac:dyDescent="0.25">
      <c r="A652" s="265"/>
      <c r="B652" s="265"/>
      <c r="C652" s="265"/>
      <c r="D652" s="265"/>
      <c r="E652" s="265"/>
      <c r="F652" s="265"/>
      <c r="G652" s="265"/>
      <c r="H652" s="265"/>
      <c r="I652" s="265"/>
      <c r="J652" s="265"/>
      <c r="K652" s="265"/>
      <c r="L652" s="265"/>
      <c r="M652" s="265"/>
      <c r="N652" s="265"/>
      <c r="O652" s="265"/>
      <c r="P652" s="265"/>
      <c r="Q652" s="265"/>
      <c r="R652" s="265"/>
      <c r="S652" s="265"/>
      <c r="T652" s="265"/>
      <c r="U652" s="265"/>
      <c r="V652" s="265"/>
      <c r="W652" s="265"/>
      <c r="X652" s="265"/>
      <c r="Y652" s="265"/>
      <c r="Z652" s="265"/>
    </row>
    <row r="653" spans="1:26" ht="11.25" customHeight="1" x14ac:dyDescent="0.25">
      <c r="A653" s="265"/>
      <c r="B653" s="265"/>
      <c r="C653" s="265"/>
      <c r="D653" s="265"/>
      <c r="E653" s="265"/>
      <c r="F653" s="265"/>
      <c r="G653" s="265"/>
      <c r="H653" s="265"/>
      <c r="I653" s="265"/>
      <c r="J653" s="265"/>
      <c r="K653" s="265"/>
      <c r="L653" s="265"/>
      <c r="M653" s="265"/>
      <c r="N653" s="265"/>
      <c r="O653" s="265"/>
      <c r="P653" s="265"/>
      <c r="Q653" s="265"/>
      <c r="R653" s="265"/>
      <c r="S653" s="265"/>
      <c r="T653" s="265"/>
      <c r="U653" s="265"/>
      <c r="V653" s="265"/>
      <c r="W653" s="265"/>
      <c r="X653" s="265"/>
      <c r="Y653" s="265"/>
      <c r="Z653" s="265"/>
    </row>
    <row r="654" spans="1:26" ht="11.25" customHeight="1" x14ac:dyDescent="0.25">
      <c r="A654" s="265"/>
      <c r="B654" s="265"/>
      <c r="C654" s="265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  <c r="N654" s="265"/>
      <c r="O654" s="265"/>
      <c r="P654" s="265"/>
      <c r="Q654" s="265"/>
      <c r="R654" s="265"/>
      <c r="S654" s="265"/>
      <c r="T654" s="265"/>
      <c r="U654" s="265"/>
      <c r="V654" s="265"/>
      <c r="W654" s="265"/>
      <c r="X654" s="265"/>
      <c r="Y654" s="265"/>
      <c r="Z654" s="265"/>
    </row>
    <row r="655" spans="1:26" ht="11.25" customHeight="1" x14ac:dyDescent="0.25">
      <c r="A655" s="265"/>
      <c r="B655" s="265"/>
      <c r="C655" s="265"/>
      <c r="D655" s="265"/>
      <c r="E655" s="265"/>
      <c r="F655" s="265"/>
      <c r="G655" s="265"/>
      <c r="H655" s="265"/>
      <c r="I655" s="265"/>
      <c r="J655" s="265"/>
      <c r="K655" s="265"/>
      <c r="L655" s="265"/>
      <c r="M655" s="265"/>
      <c r="N655" s="265"/>
      <c r="O655" s="265"/>
      <c r="P655" s="265"/>
      <c r="Q655" s="265"/>
      <c r="R655" s="265"/>
      <c r="S655" s="265"/>
      <c r="T655" s="265"/>
      <c r="U655" s="265"/>
      <c r="V655" s="265"/>
      <c r="W655" s="265"/>
      <c r="X655" s="265"/>
      <c r="Y655" s="265"/>
      <c r="Z655" s="265"/>
    </row>
    <row r="656" spans="1:26" ht="11.25" customHeight="1" x14ac:dyDescent="0.25">
      <c r="A656" s="265"/>
      <c r="B656" s="265"/>
      <c r="C656" s="265"/>
      <c r="D656" s="265"/>
      <c r="E656" s="265"/>
      <c r="F656" s="265"/>
      <c r="G656" s="265"/>
      <c r="H656" s="265"/>
      <c r="I656" s="265"/>
      <c r="J656" s="265"/>
      <c r="K656" s="265"/>
      <c r="L656" s="265"/>
      <c r="M656" s="265"/>
      <c r="N656" s="265"/>
      <c r="O656" s="265"/>
      <c r="P656" s="265"/>
      <c r="Q656" s="265"/>
      <c r="R656" s="265"/>
      <c r="S656" s="265"/>
      <c r="T656" s="265"/>
      <c r="U656" s="265"/>
      <c r="V656" s="265"/>
      <c r="W656" s="265"/>
      <c r="X656" s="265"/>
      <c r="Y656" s="265"/>
      <c r="Z656" s="265"/>
    </row>
    <row r="657" spans="1:26" ht="11.25" customHeight="1" x14ac:dyDescent="0.25">
      <c r="A657" s="265"/>
      <c r="B657" s="265"/>
      <c r="C657" s="265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  <c r="N657" s="265"/>
      <c r="O657" s="265"/>
      <c r="P657" s="265"/>
      <c r="Q657" s="265"/>
      <c r="R657" s="265"/>
      <c r="S657" s="265"/>
      <c r="T657" s="265"/>
      <c r="U657" s="265"/>
      <c r="V657" s="265"/>
      <c r="W657" s="265"/>
      <c r="X657" s="265"/>
      <c r="Y657" s="265"/>
      <c r="Z657" s="265"/>
    </row>
    <row r="658" spans="1:26" ht="11.25" customHeight="1" x14ac:dyDescent="0.25">
      <c r="A658" s="265"/>
      <c r="B658" s="265"/>
      <c r="C658" s="265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  <c r="N658" s="265"/>
      <c r="O658" s="265"/>
      <c r="P658" s="265"/>
      <c r="Q658" s="265"/>
      <c r="R658" s="265"/>
      <c r="S658" s="265"/>
      <c r="T658" s="265"/>
      <c r="U658" s="265"/>
      <c r="V658" s="265"/>
      <c r="W658" s="265"/>
      <c r="X658" s="265"/>
      <c r="Y658" s="265"/>
      <c r="Z658" s="265"/>
    </row>
    <row r="659" spans="1:26" ht="11.25" customHeight="1" x14ac:dyDescent="0.25">
      <c r="A659" s="265"/>
      <c r="B659" s="265"/>
      <c r="C659" s="265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  <c r="N659" s="265"/>
      <c r="O659" s="265"/>
      <c r="P659" s="265"/>
      <c r="Q659" s="265"/>
      <c r="R659" s="265"/>
      <c r="S659" s="265"/>
      <c r="T659" s="265"/>
      <c r="U659" s="265"/>
      <c r="V659" s="265"/>
      <c r="W659" s="265"/>
      <c r="X659" s="265"/>
      <c r="Y659" s="265"/>
      <c r="Z659" s="265"/>
    </row>
    <row r="660" spans="1:26" ht="11.25" customHeight="1" x14ac:dyDescent="0.25">
      <c r="A660" s="265"/>
      <c r="B660" s="265"/>
      <c r="C660" s="265"/>
      <c r="D660" s="265"/>
      <c r="E660" s="265"/>
      <c r="F660" s="265"/>
      <c r="G660" s="265"/>
      <c r="H660" s="265"/>
      <c r="I660" s="265"/>
      <c r="J660" s="265"/>
      <c r="K660" s="265"/>
      <c r="L660" s="265"/>
      <c r="M660" s="265"/>
      <c r="N660" s="265"/>
      <c r="O660" s="265"/>
      <c r="P660" s="265"/>
      <c r="Q660" s="265"/>
      <c r="R660" s="265"/>
      <c r="S660" s="265"/>
      <c r="T660" s="265"/>
      <c r="U660" s="265"/>
      <c r="V660" s="265"/>
      <c r="W660" s="265"/>
      <c r="X660" s="265"/>
      <c r="Y660" s="265"/>
      <c r="Z660" s="265"/>
    </row>
    <row r="661" spans="1:26" ht="11.25" customHeight="1" x14ac:dyDescent="0.25">
      <c r="A661" s="265"/>
      <c r="B661" s="265"/>
      <c r="C661" s="265"/>
      <c r="D661" s="265"/>
      <c r="E661" s="265"/>
      <c r="F661" s="265"/>
      <c r="G661" s="265"/>
      <c r="H661" s="265"/>
      <c r="I661" s="265"/>
      <c r="J661" s="265"/>
      <c r="K661" s="265"/>
      <c r="L661" s="265"/>
      <c r="M661" s="265"/>
      <c r="N661" s="265"/>
      <c r="O661" s="265"/>
      <c r="P661" s="265"/>
      <c r="Q661" s="265"/>
      <c r="R661" s="265"/>
      <c r="S661" s="265"/>
      <c r="T661" s="265"/>
      <c r="U661" s="265"/>
      <c r="V661" s="265"/>
      <c r="W661" s="265"/>
      <c r="X661" s="265"/>
      <c r="Y661" s="265"/>
      <c r="Z661" s="265"/>
    </row>
    <row r="662" spans="1:26" ht="11.25" customHeight="1" x14ac:dyDescent="0.25">
      <c r="A662" s="265"/>
      <c r="B662" s="265"/>
      <c r="C662" s="265"/>
      <c r="D662" s="265"/>
      <c r="E662" s="265"/>
      <c r="F662" s="265"/>
      <c r="G662" s="265"/>
      <c r="H662" s="265"/>
      <c r="I662" s="265"/>
      <c r="J662" s="265"/>
      <c r="K662" s="265"/>
      <c r="L662" s="265"/>
      <c r="M662" s="265"/>
      <c r="N662" s="265"/>
      <c r="O662" s="265"/>
      <c r="P662" s="265"/>
      <c r="Q662" s="265"/>
      <c r="R662" s="265"/>
      <c r="S662" s="265"/>
      <c r="T662" s="265"/>
      <c r="U662" s="265"/>
      <c r="V662" s="265"/>
      <c r="W662" s="265"/>
      <c r="X662" s="265"/>
      <c r="Y662" s="265"/>
      <c r="Z662" s="265"/>
    </row>
    <row r="663" spans="1:26" ht="11.25" customHeight="1" x14ac:dyDescent="0.25">
      <c r="A663" s="265"/>
      <c r="B663" s="265"/>
      <c r="C663" s="265"/>
      <c r="D663" s="265"/>
      <c r="E663" s="265"/>
      <c r="F663" s="265"/>
      <c r="G663" s="265"/>
      <c r="H663" s="265"/>
      <c r="I663" s="265"/>
      <c r="J663" s="265"/>
      <c r="K663" s="265"/>
      <c r="L663" s="265"/>
      <c r="M663" s="265"/>
      <c r="N663" s="265"/>
      <c r="O663" s="265"/>
      <c r="P663" s="265"/>
      <c r="Q663" s="265"/>
      <c r="R663" s="265"/>
      <c r="S663" s="265"/>
      <c r="T663" s="265"/>
      <c r="U663" s="265"/>
      <c r="V663" s="265"/>
      <c r="W663" s="265"/>
      <c r="X663" s="265"/>
      <c r="Y663" s="265"/>
      <c r="Z663" s="265"/>
    </row>
    <row r="664" spans="1:26" ht="11.25" customHeight="1" x14ac:dyDescent="0.25">
      <c r="A664" s="265"/>
      <c r="B664" s="265"/>
      <c r="C664" s="265"/>
      <c r="D664" s="265"/>
      <c r="E664" s="265"/>
      <c r="F664" s="265"/>
      <c r="G664" s="265"/>
      <c r="H664" s="265"/>
      <c r="I664" s="265"/>
      <c r="J664" s="265"/>
      <c r="K664" s="265"/>
      <c r="L664" s="265"/>
      <c r="M664" s="265"/>
      <c r="N664" s="265"/>
      <c r="O664" s="265"/>
      <c r="P664" s="265"/>
      <c r="Q664" s="265"/>
      <c r="R664" s="265"/>
      <c r="S664" s="265"/>
      <c r="T664" s="265"/>
      <c r="U664" s="265"/>
      <c r="V664" s="265"/>
      <c r="W664" s="265"/>
      <c r="X664" s="265"/>
      <c r="Y664" s="265"/>
      <c r="Z664" s="265"/>
    </row>
    <row r="665" spans="1:26" ht="11.25" customHeight="1" x14ac:dyDescent="0.25">
      <c r="A665" s="265"/>
      <c r="B665" s="265"/>
      <c r="C665" s="265"/>
      <c r="D665" s="265"/>
      <c r="E665" s="265"/>
      <c r="F665" s="265"/>
      <c r="G665" s="265"/>
      <c r="H665" s="265"/>
      <c r="I665" s="265"/>
      <c r="J665" s="265"/>
      <c r="K665" s="265"/>
      <c r="L665" s="265"/>
      <c r="M665" s="265"/>
      <c r="N665" s="265"/>
      <c r="O665" s="265"/>
      <c r="P665" s="265"/>
      <c r="Q665" s="265"/>
      <c r="R665" s="265"/>
      <c r="S665" s="265"/>
      <c r="T665" s="265"/>
      <c r="U665" s="265"/>
      <c r="V665" s="265"/>
      <c r="W665" s="265"/>
      <c r="X665" s="265"/>
      <c r="Y665" s="265"/>
      <c r="Z665" s="265"/>
    </row>
    <row r="666" spans="1:26" ht="11.25" customHeight="1" x14ac:dyDescent="0.25">
      <c r="A666" s="265"/>
      <c r="B666" s="265"/>
      <c r="C666" s="265"/>
      <c r="D666" s="265"/>
      <c r="E666" s="265"/>
      <c r="F666" s="265"/>
      <c r="G666" s="265"/>
      <c r="H666" s="265"/>
      <c r="I666" s="265"/>
      <c r="J666" s="265"/>
      <c r="K666" s="265"/>
      <c r="L666" s="265"/>
      <c r="M666" s="265"/>
      <c r="N666" s="265"/>
      <c r="O666" s="265"/>
      <c r="P666" s="265"/>
      <c r="Q666" s="265"/>
      <c r="R666" s="265"/>
      <c r="S666" s="265"/>
      <c r="T666" s="265"/>
      <c r="U666" s="265"/>
      <c r="V666" s="265"/>
      <c r="W666" s="265"/>
      <c r="X666" s="265"/>
      <c r="Y666" s="265"/>
      <c r="Z666" s="265"/>
    </row>
    <row r="667" spans="1:26" ht="11.25" customHeight="1" x14ac:dyDescent="0.25">
      <c r="A667" s="265"/>
      <c r="B667" s="265"/>
      <c r="C667" s="265"/>
      <c r="D667" s="265"/>
      <c r="E667" s="265"/>
      <c r="F667" s="265"/>
      <c r="G667" s="265"/>
      <c r="H667" s="265"/>
      <c r="I667" s="265"/>
      <c r="J667" s="265"/>
      <c r="K667" s="265"/>
      <c r="L667" s="265"/>
      <c r="M667" s="265"/>
      <c r="N667" s="265"/>
      <c r="O667" s="265"/>
      <c r="P667" s="265"/>
      <c r="Q667" s="265"/>
      <c r="R667" s="265"/>
      <c r="S667" s="265"/>
      <c r="T667" s="265"/>
      <c r="U667" s="265"/>
      <c r="V667" s="265"/>
      <c r="W667" s="265"/>
      <c r="X667" s="265"/>
      <c r="Y667" s="265"/>
      <c r="Z667" s="265"/>
    </row>
    <row r="668" spans="1:26" ht="11.25" customHeight="1" x14ac:dyDescent="0.25">
      <c r="A668" s="265"/>
      <c r="B668" s="265"/>
      <c r="C668" s="265"/>
      <c r="D668" s="265"/>
      <c r="E668" s="265"/>
      <c r="F668" s="265"/>
      <c r="G668" s="265"/>
      <c r="H668" s="265"/>
      <c r="I668" s="265"/>
      <c r="J668" s="265"/>
      <c r="K668" s="265"/>
      <c r="L668" s="265"/>
      <c r="M668" s="265"/>
      <c r="N668" s="265"/>
      <c r="O668" s="265"/>
      <c r="P668" s="265"/>
      <c r="Q668" s="265"/>
      <c r="R668" s="265"/>
      <c r="S668" s="265"/>
      <c r="T668" s="265"/>
      <c r="U668" s="265"/>
      <c r="V668" s="265"/>
      <c r="W668" s="265"/>
      <c r="X668" s="265"/>
      <c r="Y668" s="265"/>
      <c r="Z668" s="265"/>
    </row>
    <row r="669" spans="1:26" ht="11.25" customHeight="1" x14ac:dyDescent="0.25">
      <c r="A669" s="265"/>
      <c r="B669" s="265"/>
      <c r="C669" s="265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  <c r="N669" s="265"/>
      <c r="O669" s="265"/>
      <c r="P669" s="265"/>
      <c r="Q669" s="265"/>
      <c r="R669" s="265"/>
      <c r="S669" s="265"/>
      <c r="T669" s="265"/>
      <c r="U669" s="265"/>
      <c r="V669" s="265"/>
      <c r="W669" s="265"/>
      <c r="X669" s="265"/>
      <c r="Y669" s="265"/>
      <c r="Z669" s="265"/>
    </row>
    <row r="670" spans="1:26" ht="11.25" customHeight="1" x14ac:dyDescent="0.25">
      <c r="A670" s="265"/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  <c r="W670" s="265"/>
      <c r="X670" s="265"/>
      <c r="Y670" s="265"/>
      <c r="Z670" s="265"/>
    </row>
    <row r="671" spans="1:26" ht="11.25" customHeight="1" x14ac:dyDescent="0.25">
      <c r="A671" s="265"/>
      <c r="B671" s="265"/>
      <c r="C671" s="265"/>
      <c r="D671" s="265"/>
      <c r="E671" s="265"/>
      <c r="F671" s="265"/>
      <c r="G671" s="265"/>
      <c r="H671" s="265"/>
      <c r="I671" s="265"/>
      <c r="J671" s="265"/>
      <c r="K671" s="265"/>
      <c r="L671" s="265"/>
      <c r="M671" s="265"/>
      <c r="N671" s="265"/>
      <c r="O671" s="265"/>
      <c r="P671" s="265"/>
      <c r="Q671" s="265"/>
      <c r="R671" s="265"/>
      <c r="S671" s="265"/>
      <c r="T671" s="265"/>
      <c r="U671" s="265"/>
      <c r="V671" s="265"/>
      <c r="W671" s="265"/>
      <c r="X671" s="265"/>
      <c r="Y671" s="265"/>
      <c r="Z671" s="265"/>
    </row>
    <row r="672" spans="1:26" ht="11.25" customHeight="1" x14ac:dyDescent="0.25">
      <c r="A672" s="265"/>
      <c r="B672" s="265"/>
      <c r="C672" s="265"/>
      <c r="D672" s="265"/>
      <c r="E672" s="265"/>
      <c r="F672" s="265"/>
      <c r="G672" s="265"/>
      <c r="H672" s="265"/>
      <c r="I672" s="265"/>
      <c r="J672" s="265"/>
      <c r="K672" s="265"/>
      <c r="L672" s="265"/>
      <c r="M672" s="265"/>
      <c r="N672" s="265"/>
      <c r="O672" s="265"/>
      <c r="P672" s="265"/>
      <c r="Q672" s="265"/>
      <c r="R672" s="265"/>
      <c r="S672" s="265"/>
      <c r="T672" s="265"/>
      <c r="U672" s="265"/>
      <c r="V672" s="265"/>
      <c r="W672" s="265"/>
      <c r="X672" s="265"/>
      <c r="Y672" s="265"/>
      <c r="Z672" s="265"/>
    </row>
    <row r="673" spans="1:26" ht="11.25" customHeight="1" x14ac:dyDescent="0.25">
      <c r="A673" s="265"/>
      <c r="B673" s="265"/>
      <c r="C673" s="265"/>
      <c r="D673" s="265"/>
      <c r="E673" s="265"/>
      <c r="F673" s="265"/>
      <c r="G673" s="265"/>
      <c r="H673" s="265"/>
      <c r="I673" s="265"/>
      <c r="J673" s="265"/>
      <c r="K673" s="265"/>
      <c r="L673" s="265"/>
      <c r="M673" s="265"/>
      <c r="N673" s="265"/>
      <c r="O673" s="265"/>
      <c r="P673" s="265"/>
      <c r="Q673" s="265"/>
      <c r="R673" s="265"/>
      <c r="S673" s="265"/>
      <c r="T673" s="265"/>
      <c r="U673" s="265"/>
      <c r="V673" s="265"/>
      <c r="W673" s="265"/>
      <c r="X673" s="265"/>
      <c r="Y673" s="265"/>
      <c r="Z673" s="265"/>
    </row>
    <row r="674" spans="1:26" ht="11.25" customHeight="1" x14ac:dyDescent="0.25">
      <c r="A674" s="265"/>
      <c r="B674" s="265"/>
      <c r="C674" s="265"/>
      <c r="D674" s="265"/>
      <c r="E674" s="265"/>
      <c r="F674" s="265"/>
      <c r="G674" s="265"/>
      <c r="H674" s="265"/>
      <c r="I674" s="265"/>
      <c r="J674" s="265"/>
      <c r="K674" s="265"/>
      <c r="L674" s="265"/>
      <c r="M674" s="265"/>
      <c r="N674" s="265"/>
      <c r="O674" s="265"/>
      <c r="P674" s="265"/>
      <c r="Q674" s="265"/>
      <c r="R674" s="265"/>
      <c r="S674" s="265"/>
      <c r="T674" s="265"/>
      <c r="U674" s="265"/>
      <c r="V674" s="265"/>
      <c r="W674" s="265"/>
      <c r="X674" s="265"/>
      <c r="Y674" s="265"/>
      <c r="Z674" s="265"/>
    </row>
    <row r="675" spans="1:26" ht="11.25" customHeight="1" x14ac:dyDescent="0.25">
      <c r="A675" s="265"/>
      <c r="B675" s="265"/>
      <c r="C675" s="265"/>
      <c r="D675" s="265"/>
      <c r="E675" s="265"/>
      <c r="F675" s="265"/>
      <c r="G675" s="265"/>
      <c r="H675" s="265"/>
      <c r="I675" s="265"/>
      <c r="J675" s="265"/>
      <c r="K675" s="265"/>
      <c r="L675" s="265"/>
      <c r="M675" s="265"/>
      <c r="N675" s="265"/>
      <c r="O675" s="265"/>
      <c r="P675" s="265"/>
      <c r="Q675" s="265"/>
      <c r="R675" s="265"/>
      <c r="S675" s="265"/>
      <c r="T675" s="265"/>
      <c r="U675" s="265"/>
      <c r="V675" s="265"/>
      <c r="W675" s="265"/>
      <c r="X675" s="265"/>
      <c r="Y675" s="265"/>
      <c r="Z675" s="265"/>
    </row>
    <row r="676" spans="1:26" ht="11.25" customHeight="1" x14ac:dyDescent="0.25">
      <c r="A676" s="265"/>
      <c r="B676" s="265"/>
      <c r="C676" s="265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  <c r="N676" s="265"/>
      <c r="O676" s="265"/>
      <c r="P676" s="265"/>
      <c r="Q676" s="265"/>
      <c r="R676" s="265"/>
      <c r="S676" s="265"/>
      <c r="T676" s="265"/>
      <c r="U676" s="265"/>
      <c r="V676" s="265"/>
      <c r="W676" s="265"/>
      <c r="X676" s="265"/>
      <c r="Y676" s="265"/>
      <c r="Z676" s="265"/>
    </row>
    <row r="677" spans="1:26" ht="11.25" customHeight="1" x14ac:dyDescent="0.25">
      <c r="A677" s="265"/>
      <c r="B677" s="265"/>
      <c r="C677" s="265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  <c r="N677" s="265"/>
      <c r="O677" s="265"/>
      <c r="P677" s="265"/>
      <c r="Q677" s="265"/>
      <c r="R677" s="265"/>
      <c r="S677" s="265"/>
      <c r="T677" s="265"/>
      <c r="U677" s="265"/>
      <c r="V677" s="265"/>
      <c r="W677" s="265"/>
      <c r="X677" s="265"/>
      <c r="Y677" s="265"/>
      <c r="Z677" s="265"/>
    </row>
    <row r="678" spans="1:26" ht="11.25" customHeight="1" x14ac:dyDescent="0.25">
      <c r="A678" s="265"/>
      <c r="B678" s="265"/>
      <c r="C678" s="265"/>
      <c r="D678" s="265"/>
      <c r="E678" s="265"/>
      <c r="F678" s="265"/>
      <c r="G678" s="265"/>
      <c r="H678" s="265"/>
      <c r="I678" s="265"/>
      <c r="J678" s="265"/>
      <c r="K678" s="265"/>
      <c r="L678" s="265"/>
      <c r="M678" s="265"/>
      <c r="N678" s="265"/>
      <c r="O678" s="265"/>
      <c r="P678" s="265"/>
      <c r="Q678" s="265"/>
      <c r="R678" s="265"/>
      <c r="S678" s="265"/>
      <c r="T678" s="265"/>
      <c r="U678" s="265"/>
      <c r="V678" s="265"/>
      <c r="W678" s="265"/>
      <c r="X678" s="265"/>
      <c r="Y678" s="265"/>
      <c r="Z678" s="265"/>
    </row>
    <row r="679" spans="1:26" ht="11.25" customHeight="1" x14ac:dyDescent="0.25">
      <c r="A679" s="265"/>
      <c r="B679" s="265"/>
      <c r="C679" s="265"/>
      <c r="D679" s="265"/>
      <c r="E679" s="265"/>
      <c r="F679" s="265"/>
      <c r="G679" s="265"/>
      <c r="H679" s="265"/>
      <c r="I679" s="265"/>
      <c r="J679" s="265"/>
      <c r="K679" s="265"/>
      <c r="L679" s="265"/>
      <c r="M679" s="265"/>
      <c r="N679" s="265"/>
      <c r="O679" s="265"/>
      <c r="P679" s="265"/>
      <c r="Q679" s="265"/>
      <c r="R679" s="265"/>
      <c r="S679" s="265"/>
      <c r="T679" s="265"/>
      <c r="U679" s="265"/>
      <c r="V679" s="265"/>
      <c r="W679" s="265"/>
      <c r="X679" s="265"/>
      <c r="Y679" s="265"/>
      <c r="Z679" s="265"/>
    </row>
    <row r="680" spans="1:26" ht="11.25" customHeight="1" x14ac:dyDescent="0.25">
      <c r="A680" s="265"/>
      <c r="B680" s="265"/>
      <c r="C680" s="265"/>
      <c r="D680" s="265"/>
      <c r="E680" s="265"/>
      <c r="F680" s="265"/>
      <c r="G680" s="265"/>
      <c r="H680" s="265"/>
      <c r="I680" s="265"/>
      <c r="J680" s="265"/>
      <c r="K680" s="265"/>
      <c r="L680" s="265"/>
      <c r="M680" s="265"/>
      <c r="N680" s="265"/>
      <c r="O680" s="265"/>
      <c r="P680" s="265"/>
      <c r="Q680" s="265"/>
      <c r="R680" s="265"/>
      <c r="S680" s="265"/>
      <c r="T680" s="265"/>
      <c r="U680" s="265"/>
      <c r="V680" s="265"/>
      <c r="W680" s="265"/>
      <c r="X680" s="265"/>
      <c r="Y680" s="265"/>
      <c r="Z680" s="265"/>
    </row>
    <row r="681" spans="1:26" ht="11.25" customHeight="1" x14ac:dyDescent="0.25">
      <c r="A681" s="265"/>
      <c r="B681" s="265"/>
      <c r="C681" s="265"/>
      <c r="D681" s="265"/>
      <c r="E681" s="265"/>
      <c r="F681" s="265"/>
      <c r="G681" s="265"/>
      <c r="H681" s="265"/>
      <c r="I681" s="265"/>
      <c r="J681" s="265"/>
      <c r="K681" s="265"/>
      <c r="L681" s="265"/>
      <c r="M681" s="265"/>
      <c r="N681" s="265"/>
      <c r="O681" s="265"/>
      <c r="P681" s="265"/>
      <c r="Q681" s="265"/>
      <c r="R681" s="265"/>
      <c r="S681" s="265"/>
      <c r="T681" s="265"/>
      <c r="U681" s="265"/>
      <c r="V681" s="265"/>
      <c r="W681" s="265"/>
      <c r="X681" s="265"/>
      <c r="Y681" s="265"/>
      <c r="Z681" s="265"/>
    </row>
    <row r="682" spans="1:26" ht="11.25" customHeight="1" x14ac:dyDescent="0.25">
      <c r="A682" s="265"/>
      <c r="B682" s="265"/>
      <c r="C682" s="265"/>
      <c r="D682" s="265"/>
      <c r="E682" s="265"/>
      <c r="F682" s="265"/>
      <c r="G682" s="265"/>
      <c r="H682" s="265"/>
      <c r="I682" s="265"/>
      <c r="J682" s="265"/>
      <c r="K682" s="265"/>
      <c r="L682" s="265"/>
      <c r="M682" s="265"/>
      <c r="N682" s="265"/>
      <c r="O682" s="265"/>
      <c r="P682" s="265"/>
      <c r="Q682" s="265"/>
      <c r="R682" s="265"/>
      <c r="S682" s="265"/>
      <c r="T682" s="265"/>
      <c r="U682" s="265"/>
      <c r="V682" s="265"/>
      <c r="W682" s="265"/>
      <c r="X682" s="265"/>
      <c r="Y682" s="265"/>
      <c r="Z682" s="265"/>
    </row>
    <row r="683" spans="1:26" ht="11.25" customHeight="1" x14ac:dyDescent="0.25">
      <c r="A683" s="265"/>
      <c r="B683" s="265"/>
      <c r="C683" s="265"/>
      <c r="D683" s="265"/>
      <c r="E683" s="265"/>
      <c r="F683" s="265"/>
      <c r="G683" s="265"/>
      <c r="H683" s="265"/>
      <c r="I683" s="265"/>
      <c r="J683" s="265"/>
      <c r="K683" s="265"/>
      <c r="L683" s="265"/>
      <c r="M683" s="265"/>
      <c r="N683" s="265"/>
      <c r="O683" s="265"/>
      <c r="P683" s="265"/>
      <c r="Q683" s="265"/>
      <c r="R683" s="265"/>
      <c r="S683" s="265"/>
      <c r="T683" s="265"/>
      <c r="U683" s="265"/>
      <c r="V683" s="265"/>
      <c r="W683" s="265"/>
      <c r="X683" s="265"/>
      <c r="Y683" s="265"/>
      <c r="Z683" s="265"/>
    </row>
    <row r="684" spans="1:26" ht="11.25" customHeight="1" x14ac:dyDescent="0.25">
      <c r="A684" s="265"/>
      <c r="B684" s="265"/>
      <c r="C684" s="265"/>
      <c r="D684" s="265"/>
      <c r="E684" s="265"/>
      <c r="F684" s="265"/>
      <c r="G684" s="265"/>
      <c r="H684" s="265"/>
      <c r="I684" s="265"/>
      <c r="J684" s="265"/>
      <c r="K684" s="265"/>
      <c r="L684" s="265"/>
      <c r="M684" s="265"/>
      <c r="N684" s="265"/>
      <c r="O684" s="265"/>
      <c r="P684" s="265"/>
      <c r="Q684" s="265"/>
      <c r="R684" s="265"/>
      <c r="S684" s="265"/>
      <c r="T684" s="265"/>
      <c r="U684" s="265"/>
      <c r="V684" s="265"/>
      <c r="W684" s="265"/>
      <c r="X684" s="265"/>
      <c r="Y684" s="265"/>
      <c r="Z684" s="265"/>
    </row>
    <row r="685" spans="1:26" ht="11.25" customHeight="1" x14ac:dyDescent="0.25">
      <c r="A685" s="265"/>
      <c r="B685" s="265"/>
      <c r="C685" s="265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  <c r="N685" s="265"/>
      <c r="O685" s="265"/>
      <c r="P685" s="265"/>
      <c r="Q685" s="265"/>
      <c r="R685" s="265"/>
      <c r="S685" s="265"/>
      <c r="T685" s="265"/>
      <c r="U685" s="265"/>
      <c r="V685" s="265"/>
      <c r="W685" s="265"/>
      <c r="X685" s="265"/>
      <c r="Y685" s="265"/>
      <c r="Z685" s="265"/>
    </row>
    <row r="686" spans="1:26" ht="11.25" customHeight="1" x14ac:dyDescent="0.25">
      <c r="A686" s="265"/>
      <c r="B686" s="265"/>
      <c r="C686" s="265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  <c r="N686" s="265"/>
      <c r="O686" s="265"/>
      <c r="P686" s="265"/>
      <c r="Q686" s="265"/>
      <c r="R686" s="265"/>
      <c r="S686" s="265"/>
      <c r="T686" s="265"/>
      <c r="U686" s="265"/>
      <c r="V686" s="265"/>
      <c r="W686" s="265"/>
      <c r="X686" s="265"/>
      <c r="Y686" s="265"/>
      <c r="Z686" s="265"/>
    </row>
    <row r="687" spans="1:26" ht="11.25" customHeight="1" x14ac:dyDescent="0.25">
      <c r="A687" s="265"/>
      <c r="B687" s="265"/>
      <c r="C687" s="265"/>
      <c r="D687" s="265"/>
      <c r="E687" s="265"/>
      <c r="F687" s="265"/>
      <c r="G687" s="265"/>
      <c r="H687" s="265"/>
      <c r="I687" s="265"/>
      <c r="J687" s="265"/>
      <c r="K687" s="265"/>
      <c r="L687" s="265"/>
      <c r="M687" s="265"/>
      <c r="N687" s="265"/>
      <c r="O687" s="265"/>
      <c r="P687" s="265"/>
      <c r="Q687" s="265"/>
      <c r="R687" s="265"/>
      <c r="S687" s="265"/>
      <c r="T687" s="265"/>
      <c r="U687" s="265"/>
      <c r="V687" s="265"/>
      <c r="W687" s="265"/>
      <c r="X687" s="265"/>
      <c r="Y687" s="265"/>
      <c r="Z687" s="265"/>
    </row>
    <row r="688" spans="1:26" ht="11.25" customHeight="1" x14ac:dyDescent="0.25">
      <c r="A688" s="265"/>
      <c r="B688" s="265"/>
      <c r="C688" s="265"/>
      <c r="D688" s="265"/>
      <c r="E688" s="265"/>
      <c r="F688" s="265"/>
      <c r="G688" s="265"/>
      <c r="H688" s="265"/>
      <c r="I688" s="265"/>
      <c r="J688" s="265"/>
      <c r="K688" s="265"/>
      <c r="L688" s="265"/>
      <c r="M688" s="265"/>
      <c r="N688" s="265"/>
      <c r="O688" s="265"/>
      <c r="P688" s="265"/>
      <c r="Q688" s="265"/>
      <c r="R688" s="265"/>
      <c r="S688" s="265"/>
      <c r="T688" s="265"/>
      <c r="U688" s="265"/>
      <c r="V688" s="265"/>
      <c r="W688" s="265"/>
      <c r="X688" s="265"/>
      <c r="Y688" s="265"/>
      <c r="Z688" s="265"/>
    </row>
    <row r="689" spans="1:26" ht="11.25" customHeight="1" x14ac:dyDescent="0.25">
      <c r="A689" s="265"/>
      <c r="B689" s="265"/>
      <c r="C689" s="265"/>
      <c r="D689" s="265"/>
      <c r="E689" s="265"/>
      <c r="F689" s="265"/>
      <c r="G689" s="265"/>
      <c r="H689" s="265"/>
      <c r="I689" s="265"/>
      <c r="J689" s="265"/>
      <c r="K689" s="265"/>
      <c r="L689" s="265"/>
      <c r="M689" s="265"/>
      <c r="N689" s="265"/>
      <c r="O689" s="265"/>
      <c r="P689" s="265"/>
      <c r="Q689" s="265"/>
      <c r="R689" s="265"/>
      <c r="S689" s="265"/>
      <c r="T689" s="265"/>
      <c r="U689" s="265"/>
      <c r="V689" s="265"/>
      <c r="W689" s="265"/>
      <c r="X689" s="265"/>
      <c r="Y689" s="265"/>
      <c r="Z689" s="265"/>
    </row>
    <row r="690" spans="1:26" ht="11.25" customHeight="1" x14ac:dyDescent="0.25">
      <c r="A690" s="265"/>
      <c r="B690" s="265"/>
      <c r="C690" s="265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  <c r="N690" s="265"/>
      <c r="O690" s="265"/>
      <c r="P690" s="265"/>
      <c r="Q690" s="265"/>
      <c r="R690" s="265"/>
      <c r="S690" s="265"/>
      <c r="T690" s="265"/>
      <c r="U690" s="265"/>
      <c r="V690" s="265"/>
      <c r="W690" s="265"/>
      <c r="X690" s="265"/>
      <c r="Y690" s="265"/>
      <c r="Z690" s="265"/>
    </row>
    <row r="691" spans="1:26" ht="11.25" customHeight="1" x14ac:dyDescent="0.25">
      <c r="A691" s="265"/>
      <c r="B691" s="265"/>
      <c r="C691" s="265"/>
      <c r="D691" s="265"/>
      <c r="E691" s="265"/>
      <c r="F691" s="265"/>
      <c r="G691" s="265"/>
      <c r="H691" s="265"/>
      <c r="I691" s="265"/>
      <c r="J691" s="265"/>
      <c r="K691" s="265"/>
      <c r="L691" s="265"/>
      <c r="M691" s="265"/>
      <c r="N691" s="265"/>
      <c r="O691" s="265"/>
      <c r="P691" s="265"/>
      <c r="Q691" s="265"/>
      <c r="R691" s="265"/>
      <c r="S691" s="265"/>
      <c r="T691" s="265"/>
      <c r="U691" s="265"/>
      <c r="V691" s="265"/>
      <c r="W691" s="265"/>
      <c r="X691" s="265"/>
      <c r="Y691" s="265"/>
      <c r="Z691" s="265"/>
    </row>
    <row r="692" spans="1:26" ht="11.25" customHeight="1" x14ac:dyDescent="0.25">
      <c r="A692" s="265"/>
      <c r="B692" s="265"/>
      <c r="C692" s="265"/>
      <c r="D692" s="265"/>
      <c r="E692" s="265"/>
      <c r="F692" s="265"/>
      <c r="G692" s="265"/>
      <c r="H692" s="265"/>
      <c r="I692" s="265"/>
      <c r="J692" s="265"/>
      <c r="K692" s="265"/>
      <c r="L692" s="265"/>
      <c r="M692" s="265"/>
      <c r="N692" s="265"/>
      <c r="O692" s="265"/>
      <c r="P692" s="265"/>
      <c r="Q692" s="265"/>
      <c r="R692" s="265"/>
      <c r="S692" s="265"/>
      <c r="T692" s="265"/>
      <c r="U692" s="265"/>
      <c r="V692" s="265"/>
      <c r="W692" s="265"/>
      <c r="X692" s="265"/>
      <c r="Y692" s="265"/>
      <c r="Z692" s="265"/>
    </row>
    <row r="693" spans="1:26" ht="11.25" customHeight="1" x14ac:dyDescent="0.25">
      <c r="A693" s="265"/>
      <c r="B693" s="265"/>
      <c r="C693" s="265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  <c r="N693" s="265"/>
      <c r="O693" s="265"/>
      <c r="P693" s="265"/>
      <c r="Q693" s="265"/>
      <c r="R693" s="265"/>
      <c r="S693" s="265"/>
      <c r="T693" s="265"/>
      <c r="U693" s="265"/>
      <c r="V693" s="265"/>
      <c r="W693" s="265"/>
      <c r="X693" s="265"/>
      <c r="Y693" s="265"/>
      <c r="Z693" s="265"/>
    </row>
    <row r="694" spans="1:26" ht="11.25" customHeight="1" x14ac:dyDescent="0.25">
      <c r="A694" s="265"/>
      <c r="B694" s="265"/>
      <c r="C694" s="265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  <c r="N694" s="265"/>
      <c r="O694" s="265"/>
      <c r="P694" s="265"/>
      <c r="Q694" s="265"/>
      <c r="R694" s="265"/>
      <c r="S694" s="265"/>
      <c r="T694" s="265"/>
      <c r="U694" s="265"/>
      <c r="V694" s="265"/>
      <c r="W694" s="265"/>
      <c r="X694" s="265"/>
      <c r="Y694" s="265"/>
      <c r="Z694" s="265"/>
    </row>
    <row r="695" spans="1:26" ht="11.25" customHeight="1" x14ac:dyDescent="0.25">
      <c r="A695" s="265"/>
      <c r="B695" s="265"/>
      <c r="C695" s="265"/>
      <c r="D695" s="265"/>
      <c r="E695" s="265"/>
      <c r="F695" s="265"/>
      <c r="G695" s="265"/>
      <c r="H695" s="265"/>
      <c r="I695" s="265"/>
      <c r="J695" s="265"/>
      <c r="K695" s="265"/>
      <c r="L695" s="265"/>
      <c r="M695" s="265"/>
      <c r="N695" s="265"/>
      <c r="O695" s="265"/>
      <c r="P695" s="265"/>
      <c r="Q695" s="265"/>
      <c r="R695" s="265"/>
      <c r="S695" s="265"/>
      <c r="T695" s="265"/>
      <c r="U695" s="265"/>
      <c r="V695" s="265"/>
      <c r="W695" s="265"/>
      <c r="X695" s="265"/>
      <c r="Y695" s="265"/>
      <c r="Z695" s="265"/>
    </row>
    <row r="696" spans="1:26" ht="11.25" customHeight="1" x14ac:dyDescent="0.25">
      <c r="A696" s="265"/>
      <c r="B696" s="265"/>
      <c r="C696" s="265"/>
      <c r="D696" s="265"/>
      <c r="E696" s="265"/>
      <c r="F696" s="265"/>
      <c r="G696" s="265"/>
      <c r="H696" s="265"/>
      <c r="I696" s="265"/>
      <c r="J696" s="265"/>
      <c r="K696" s="265"/>
      <c r="L696" s="265"/>
      <c r="M696" s="265"/>
      <c r="N696" s="265"/>
      <c r="O696" s="265"/>
      <c r="P696" s="265"/>
      <c r="Q696" s="265"/>
      <c r="R696" s="265"/>
      <c r="S696" s="265"/>
      <c r="T696" s="265"/>
      <c r="U696" s="265"/>
      <c r="V696" s="265"/>
      <c r="W696" s="265"/>
      <c r="X696" s="265"/>
      <c r="Y696" s="265"/>
      <c r="Z696" s="265"/>
    </row>
    <row r="697" spans="1:26" ht="11.25" customHeight="1" x14ac:dyDescent="0.25">
      <c r="A697" s="265"/>
      <c r="B697" s="265"/>
      <c r="C697" s="265"/>
      <c r="D697" s="265"/>
      <c r="E697" s="265"/>
      <c r="F697" s="265"/>
      <c r="G697" s="265"/>
      <c r="H697" s="265"/>
      <c r="I697" s="265"/>
      <c r="J697" s="265"/>
      <c r="K697" s="265"/>
      <c r="L697" s="265"/>
      <c r="M697" s="265"/>
      <c r="N697" s="265"/>
      <c r="O697" s="265"/>
      <c r="P697" s="265"/>
      <c r="Q697" s="265"/>
      <c r="R697" s="265"/>
      <c r="S697" s="265"/>
      <c r="T697" s="265"/>
      <c r="U697" s="265"/>
      <c r="V697" s="265"/>
      <c r="W697" s="265"/>
      <c r="X697" s="265"/>
      <c r="Y697" s="265"/>
      <c r="Z697" s="265"/>
    </row>
    <row r="698" spans="1:26" ht="11.25" customHeight="1" x14ac:dyDescent="0.25">
      <c r="A698" s="265"/>
      <c r="B698" s="265"/>
      <c r="C698" s="265"/>
      <c r="D698" s="265"/>
      <c r="E698" s="265"/>
      <c r="F698" s="265"/>
      <c r="G698" s="265"/>
      <c r="H698" s="265"/>
      <c r="I698" s="265"/>
      <c r="J698" s="265"/>
      <c r="K698" s="265"/>
      <c r="L698" s="265"/>
      <c r="M698" s="265"/>
      <c r="N698" s="265"/>
      <c r="O698" s="265"/>
      <c r="P698" s="265"/>
      <c r="Q698" s="265"/>
      <c r="R698" s="265"/>
      <c r="S698" s="265"/>
      <c r="T698" s="265"/>
      <c r="U698" s="265"/>
      <c r="V698" s="265"/>
      <c r="W698" s="265"/>
      <c r="X698" s="265"/>
      <c r="Y698" s="265"/>
      <c r="Z698" s="265"/>
    </row>
    <row r="699" spans="1:26" ht="11.25" customHeight="1" x14ac:dyDescent="0.25">
      <c r="A699" s="265"/>
      <c r="B699" s="265"/>
      <c r="C699" s="265"/>
      <c r="D699" s="265"/>
      <c r="E699" s="265"/>
      <c r="F699" s="265"/>
      <c r="G699" s="265"/>
      <c r="H699" s="265"/>
      <c r="I699" s="265"/>
      <c r="J699" s="265"/>
      <c r="K699" s="265"/>
      <c r="L699" s="265"/>
      <c r="M699" s="265"/>
      <c r="N699" s="265"/>
      <c r="O699" s="265"/>
      <c r="P699" s="265"/>
      <c r="Q699" s="265"/>
      <c r="R699" s="265"/>
      <c r="S699" s="265"/>
      <c r="T699" s="265"/>
      <c r="U699" s="265"/>
      <c r="V699" s="265"/>
      <c r="W699" s="265"/>
      <c r="X699" s="265"/>
      <c r="Y699" s="265"/>
      <c r="Z699" s="265"/>
    </row>
    <row r="700" spans="1:26" ht="11.25" customHeight="1" x14ac:dyDescent="0.25">
      <c r="A700" s="265"/>
      <c r="B700" s="265"/>
      <c r="C700" s="265"/>
      <c r="D700" s="265"/>
      <c r="E700" s="265"/>
      <c r="F700" s="265"/>
      <c r="G700" s="265"/>
      <c r="H700" s="265"/>
      <c r="I700" s="265"/>
      <c r="J700" s="265"/>
      <c r="K700" s="265"/>
      <c r="L700" s="265"/>
      <c r="M700" s="265"/>
      <c r="N700" s="265"/>
      <c r="O700" s="265"/>
      <c r="P700" s="265"/>
      <c r="Q700" s="265"/>
      <c r="R700" s="265"/>
      <c r="S700" s="265"/>
      <c r="T700" s="265"/>
      <c r="U700" s="265"/>
      <c r="V700" s="265"/>
      <c r="W700" s="265"/>
      <c r="X700" s="265"/>
      <c r="Y700" s="265"/>
      <c r="Z700" s="265"/>
    </row>
    <row r="701" spans="1:26" ht="11.25" customHeight="1" x14ac:dyDescent="0.25">
      <c r="A701" s="265"/>
      <c r="B701" s="265"/>
      <c r="C701" s="265"/>
      <c r="D701" s="265"/>
      <c r="E701" s="265"/>
      <c r="F701" s="265"/>
      <c r="G701" s="265"/>
      <c r="H701" s="265"/>
      <c r="I701" s="265"/>
      <c r="J701" s="265"/>
      <c r="K701" s="265"/>
      <c r="L701" s="265"/>
      <c r="M701" s="265"/>
      <c r="N701" s="265"/>
      <c r="O701" s="265"/>
      <c r="P701" s="265"/>
      <c r="Q701" s="265"/>
      <c r="R701" s="265"/>
      <c r="S701" s="265"/>
      <c r="T701" s="265"/>
      <c r="U701" s="265"/>
      <c r="V701" s="265"/>
      <c r="W701" s="265"/>
      <c r="X701" s="265"/>
      <c r="Y701" s="265"/>
      <c r="Z701" s="265"/>
    </row>
    <row r="702" spans="1:26" ht="11.25" customHeight="1" x14ac:dyDescent="0.25">
      <c r="A702" s="265"/>
      <c r="B702" s="265"/>
      <c r="C702" s="265"/>
      <c r="D702" s="265"/>
      <c r="E702" s="265"/>
      <c r="F702" s="265"/>
      <c r="G702" s="265"/>
      <c r="H702" s="265"/>
      <c r="I702" s="265"/>
      <c r="J702" s="265"/>
      <c r="K702" s="265"/>
      <c r="L702" s="265"/>
      <c r="M702" s="265"/>
      <c r="N702" s="265"/>
      <c r="O702" s="265"/>
      <c r="P702" s="265"/>
      <c r="Q702" s="265"/>
      <c r="R702" s="265"/>
      <c r="S702" s="265"/>
      <c r="T702" s="265"/>
      <c r="U702" s="265"/>
      <c r="V702" s="265"/>
      <c r="W702" s="265"/>
      <c r="X702" s="265"/>
      <c r="Y702" s="265"/>
      <c r="Z702" s="265"/>
    </row>
    <row r="703" spans="1:26" ht="11.25" customHeight="1" x14ac:dyDescent="0.25">
      <c r="A703" s="265"/>
      <c r="B703" s="265"/>
      <c r="C703" s="265"/>
      <c r="D703" s="265"/>
      <c r="E703" s="265"/>
      <c r="F703" s="265"/>
      <c r="G703" s="265"/>
      <c r="H703" s="265"/>
      <c r="I703" s="265"/>
      <c r="J703" s="265"/>
      <c r="K703" s="265"/>
      <c r="L703" s="265"/>
      <c r="M703" s="265"/>
      <c r="N703" s="265"/>
      <c r="O703" s="265"/>
      <c r="P703" s="265"/>
      <c r="Q703" s="265"/>
      <c r="R703" s="265"/>
      <c r="S703" s="265"/>
      <c r="T703" s="265"/>
      <c r="U703" s="265"/>
      <c r="V703" s="265"/>
      <c r="W703" s="265"/>
      <c r="X703" s="265"/>
      <c r="Y703" s="265"/>
      <c r="Z703" s="265"/>
    </row>
    <row r="704" spans="1:26" ht="11.25" customHeight="1" x14ac:dyDescent="0.25">
      <c r="A704" s="265"/>
      <c r="B704" s="265"/>
      <c r="C704" s="265"/>
      <c r="D704" s="265"/>
      <c r="E704" s="265"/>
      <c r="F704" s="265"/>
      <c r="G704" s="265"/>
      <c r="H704" s="265"/>
      <c r="I704" s="265"/>
      <c r="J704" s="265"/>
      <c r="K704" s="265"/>
      <c r="L704" s="265"/>
      <c r="M704" s="265"/>
      <c r="N704" s="265"/>
      <c r="O704" s="265"/>
      <c r="P704" s="265"/>
      <c r="Q704" s="265"/>
      <c r="R704" s="265"/>
      <c r="S704" s="265"/>
      <c r="T704" s="265"/>
      <c r="U704" s="265"/>
      <c r="V704" s="265"/>
      <c r="W704" s="265"/>
      <c r="X704" s="265"/>
      <c r="Y704" s="265"/>
      <c r="Z704" s="265"/>
    </row>
    <row r="705" spans="1:26" ht="11.25" customHeight="1" x14ac:dyDescent="0.25">
      <c r="A705" s="265"/>
      <c r="B705" s="265"/>
      <c r="C705" s="265"/>
      <c r="D705" s="265"/>
      <c r="E705" s="265"/>
      <c r="F705" s="265"/>
      <c r="G705" s="265"/>
      <c r="H705" s="265"/>
      <c r="I705" s="265"/>
      <c r="J705" s="265"/>
      <c r="K705" s="265"/>
      <c r="L705" s="265"/>
      <c r="M705" s="265"/>
      <c r="N705" s="265"/>
      <c r="O705" s="265"/>
      <c r="P705" s="265"/>
      <c r="Q705" s="265"/>
      <c r="R705" s="265"/>
      <c r="S705" s="265"/>
      <c r="T705" s="265"/>
      <c r="U705" s="265"/>
      <c r="V705" s="265"/>
      <c r="W705" s="265"/>
      <c r="X705" s="265"/>
      <c r="Y705" s="265"/>
      <c r="Z705" s="265"/>
    </row>
    <row r="706" spans="1:26" ht="11.25" customHeight="1" x14ac:dyDescent="0.25">
      <c r="A706" s="265"/>
      <c r="B706" s="265"/>
      <c r="C706" s="265"/>
      <c r="D706" s="265"/>
      <c r="E706" s="265"/>
      <c r="F706" s="265"/>
      <c r="G706" s="265"/>
      <c r="H706" s="265"/>
      <c r="I706" s="265"/>
      <c r="J706" s="265"/>
      <c r="K706" s="265"/>
      <c r="L706" s="265"/>
      <c r="M706" s="265"/>
      <c r="N706" s="265"/>
      <c r="O706" s="265"/>
      <c r="P706" s="265"/>
      <c r="Q706" s="265"/>
      <c r="R706" s="265"/>
      <c r="S706" s="265"/>
      <c r="T706" s="265"/>
      <c r="U706" s="265"/>
      <c r="V706" s="265"/>
      <c r="W706" s="265"/>
      <c r="X706" s="265"/>
      <c r="Y706" s="265"/>
      <c r="Z706" s="265"/>
    </row>
    <row r="707" spans="1:26" ht="11.25" customHeight="1" x14ac:dyDescent="0.25">
      <c r="A707" s="265"/>
      <c r="B707" s="265"/>
      <c r="C707" s="265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  <c r="N707" s="265"/>
      <c r="O707" s="265"/>
      <c r="P707" s="265"/>
      <c r="Q707" s="265"/>
      <c r="R707" s="265"/>
      <c r="S707" s="265"/>
      <c r="T707" s="265"/>
      <c r="U707" s="265"/>
      <c r="V707" s="265"/>
      <c r="W707" s="265"/>
      <c r="X707" s="265"/>
      <c r="Y707" s="265"/>
      <c r="Z707" s="265"/>
    </row>
    <row r="708" spans="1:26" ht="11.25" customHeight="1" x14ac:dyDescent="0.25">
      <c r="A708" s="265"/>
      <c r="B708" s="265"/>
      <c r="C708" s="265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  <c r="N708" s="265"/>
      <c r="O708" s="265"/>
      <c r="P708" s="265"/>
      <c r="Q708" s="265"/>
      <c r="R708" s="265"/>
      <c r="S708" s="265"/>
      <c r="T708" s="265"/>
      <c r="U708" s="265"/>
      <c r="V708" s="265"/>
      <c r="W708" s="265"/>
      <c r="X708" s="265"/>
      <c r="Y708" s="265"/>
      <c r="Z708" s="265"/>
    </row>
    <row r="709" spans="1:26" ht="11.25" customHeight="1" x14ac:dyDescent="0.25">
      <c r="A709" s="265"/>
      <c r="B709" s="265"/>
      <c r="C709" s="265"/>
      <c r="D709" s="265"/>
      <c r="E709" s="265"/>
      <c r="F709" s="265"/>
      <c r="G709" s="265"/>
      <c r="H709" s="265"/>
      <c r="I709" s="265"/>
      <c r="J709" s="265"/>
      <c r="K709" s="265"/>
      <c r="L709" s="265"/>
      <c r="M709" s="265"/>
      <c r="N709" s="265"/>
      <c r="O709" s="265"/>
      <c r="P709" s="265"/>
      <c r="Q709" s="265"/>
      <c r="R709" s="265"/>
      <c r="S709" s="265"/>
      <c r="T709" s="265"/>
      <c r="U709" s="265"/>
      <c r="V709" s="265"/>
      <c r="W709" s="265"/>
      <c r="X709" s="265"/>
      <c r="Y709" s="265"/>
      <c r="Z709" s="265"/>
    </row>
    <row r="710" spans="1:26" ht="11.25" customHeight="1" x14ac:dyDescent="0.25">
      <c r="A710" s="265"/>
      <c r="B710" s="265"/>
      <c r="C710" s="265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  <c r="N710" s="265"/>
      <c r="O710" s="265"/>
      <c r="P710" s="265"/>
      <c r="Q710" s="265"/>
      <c r="R710" s="265"/>
      <c r="S710" s="265"/>
      <c r="T710" s="265"/>
      <c r="U710" s="265"/>
      <c r="V710" s="265"/>
      <c r="W710" s="265"/>
      <c r="X710" s="265"/>
      <c r="Y710" s="265"/>
      <c r="Z710" s="265"/>
    </row>
    <row r="711" spans="1:26" ht="11.25" customHeight="1" x14ac:dyDescent="0.25">
      <c r="A711" s="265"/>
      <c r="B711" s="265"/>
      <c r="C711" s="265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  <c r="N711" s="265"/>
      <c r="O711" s="265"/>
      <c r="P711" s="265"/>
      <c r="Q711" s="265"/>
      <c r="R711" s="265"/>
      <c r="S711" s="265"/>
      <c r="T711" s="265"/>
      <c r="U711" s="265"/>
      <c r="V711" s="265"/>
      <c r="W711" s="265"/>
      <c r="X711" s="265"/>
      <c r="Y711" s="265"/>
      <c r="Z711" s="265"/>
    </row>
    <row r="712" spans="1:26" ht="11.25" customHeight="1" x14ac:dyDescent="0.25">
      <c r="A712" s="265"/>
      <c r="B712" s="265"/>
      <c r="C712" s="265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  <c r="N712" s="265"/>
      <c r="O712" s="265"/>
      <c r="P712" s="265"/>
      <c r="Q712" s="265"/>
      <c r="R712" s="265"/>
      <c r="S712" s="265"/>
      <c r="T712" s="265"/>
      <c r="U712" s="265"/>
      <c r="V712" s="265"/>
      <c r="W712" s="265"/>
      <c r="X712" s="265"/>
      <c r="Y712" s="265"/>
      <c r="Z712" s="265"/>
    </row>
    <row r="713" spans="1:26" ht="11.25" customHeight="1" x14ac:dyDescent="0.25">
      <c r="A713" s="265"/>
      <c r="B713" s="265"/>
      <c r="C713" s="265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  <c r="N713" s="265"/>
      <c r="O713" s="265"/>
      <c r="P713" s="265"/>
      <c r="Q713" s="265"/>
      <c r="R713" s="265"/>
      <c r="S713" s="265"/>
      <c r="T713" s="265"/>
      <c r="U713" s="265"/>
      <c r="V713" s="265"/>
      <c r="W713" s="265"/>
      <c r="X713" s="265"/>
      <c r="Y713" s="265"/>
      <c r="Z713" s="265"/>
    </row>
    <row r="714" spans="1:26" ht="11.25" customHeight="1" x14ac:dyDescent="0.25">
      <c r="A714" s="265"/>
      <c r="B714" s="265"/>
      <c r="C714" s="265"/>
      <c r="D714" s="265"/>
      <c r="E714" s="265"/>
      <c r="F714" s="265"/>
      <c r="G714" s="265"/>
      <c r="H714" s="265"/>
      <c r="I714" s="265"/>
      <c r="J714" s="265"/>
      <c r="K714" s="265"/>
      <c r="L714" s="265"/>
      <c r="M714" s="265"/>
      <c r="N714" s="265"/>
      <c r="O714" s="265"/>
      <c r="P714" s="265"/>
      <c r="Q714" s="265"/>
      <c r="R714" s="265"/>
      <c r="S714" s="265"/>
      <c r="T714" s="265"/>
      <c r="U714" s="265"/>
      <c r="V714" s="265"/>
      <c r="W714" s="265"/>
      <c r="X714" s="265"/>
      <c r="Y714" s="265"/>
      <c r="Z714" s="265"/>
    </row>
    <row r="715" spans="1:26" ht="11.25" customHeight="1" x14ac:dyDescent="0.25">
      <c r="A715" s="265"/>
      <c r="B715" s="265"/>
      <c r="C715" s="265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  <c r="N715" s="265"/>
      <c r="O715" s="265"/>
      <c r="P715" s="265"/>
      <c r="Q715" s="265"/>
      <c r="R715" s="265"/>
      <c r="S715" s="265"/>
      <c r="T715" s="265"/>
      <c r="U715" s="265"/>
      <c r="V715" s="265"/>
      <c r="W715" s="265"/>
      <c r="X715" s="265"/>
      <c r="Y715" s="265"/>
      <c r="Z715" s="265"/>
    </row>
    <row r="716" spans="1:26" ht="11.25" customHeight="1" x14ac:dyDescent="0.25">
      <c r="A716" s="265"/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  <c r="W716" s="265"/>
      <c r="X716" s="265"/>
      <c r="Y716" s="265"/>
      <c r="Z716" s="265"/>
    </row>
    <row r="717" spans="1:26" ht="11.25" customHeight="1" x14ac:dyDescent="0.25">
      <c r="A717" s="265"/>
      <c r="B717" s="265"/>
      <c r="C717" s="265"/>
      <c r="D717" s="265"/>
      <c r="E717" s="265"/>
      <c r="F717" s="265"/>
      <c r="G717" s="265"/>
      <c r="H717" s="265"/>
      <c r="I717" s="265"/>
      <c r="J717" s="265"/>
      <c r="K717" s="265"/>
      <c r="L717" s="265"/>
      <c r="M717" s="265"/>
      <c r="N717" s="265"/>
      <c r="O717" s="265"/>
      <c r="P717" s="265"/>
      <c r="Q717" s="265"/>
      <c r="R717" s="265"/>
      <c r="S717" s="265"/>
      <c r="T717" s="265"/>
      <c r="U717" s="265"/>
      <c r="V717" s="265"/>
      <c r="W717" s="265"/>
      <c r="X717" s="265"/>
      <c r="Y717" s="265"/>
      <c r="Z717" s="265"/>
    </row>
    <row r="718" spans="1:26" ht="11.25" customHeight="1" x14ac:dyDescent="0.25">
      <c r="A718" s="265"/>
      <c r="B718" s="265"/>
      <c r="C718" s="265"/>
      <c r="D718" s="265"/>
      <c r="E718" s="265"/>
      <c r="F718" s="265"/>
      <c r="G718" s="265"/>
      <c r="H718" s="265"/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  <c r="S718" s="265"/>
      <c r="T718" s="265"/>
      <c r="U718" s="265"/>
      <c r="V718" s="265"/>
      <c r="W718" s="265"/>
      <c r="X718" s="265"/>
      <c r="Y718" s="265"/>
      <c r="Z718" s="265"/>
    </row>
    <row r="719" spans="1:26" ht="11.25" customHeight="1" x14ac:dyDescent="0.25">
      <c r="A719" s="265"/>
      <c r="B719" s="265"/>
      <c r="C719" s="265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  <c r="N719" s="265"/>
      <c r="O719" s="265"/>
      <c r="P719" s="265"/>
      <c r="Q719" s="265"/>
      <c r="R719" s="265"/>
      <c r="S719" s="265"/>
      <c r="T719" s="265"/>
      <c r="U719" s="265"/>
      <c r="V719" s="265"/>
      <c r="W719" s="265"/>
      <c r="X719" s="265"/>
      <c r="Y719" s="265"/>
      <c r="Z719" s="265"/>
    </row>
    <row r="720" spans="1:26" ht="11.25" customHeight="1" x14ac:dyDescent="0.25">
      <c r="A720" s="265"/>
      <c r="B720" s="265"/>
      <c r="C720" s="265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  <c r="N720" s="265"/>
      <c r="O720" s="265"/>
      <c r="P720" s="265"/>
      <c r="Q720" s="265"/>
      <c r="R720" s="265"/>
      <c r="S720" s="265"/>
      <c r="T720" s="265"/>
      <c r="U720" s="265"/>
      <c r="V720" s="265"/>
      <c r="W720" s="265"/>
      <c r="X720" s="265"/>
      <c r="Y720" s="265"/>
      <c r="Z720" s="265"/>
    </row>
    <row r="721" spans="1:26" ht="11.25" customHeight="1" x14ac:dyDescent="0.25">
      <c r="A721" s="265"/>
      <c r="B721" s="265"/>
      <c r="C721" s="265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  <c r="N721" s="265"/>
      <c r="O721" s="265"/>
      <c r="P721" s="265"/>
      <c r="Q721" s="265"/>
      <c r="R721" s="265"/>
      <c r="S721" s="265"/>
      <c r="T721" s="265"/>
      <c r="U721" s="265"/>
      <c r="V721" s="265"/>
      <c r="W721" s="265"/>
      <c r="X721" s="265"/>
      <c r="Y721" s="265"/>
      <c r="Z721" s="265"/>
    </row>
    <row r="722" spans="1:26" ht="11.25" customHeight="1" x14ac:dyDescent="0.25">
      <c r="A722" s="265"/>
      <c r="B722" s="265"/>
      <c r="C722" s="265"/>
      <c r="D722" s="265"/>
      <c r="E722" s="265"/>
      <c r="F722" s="265"/>
      <c r="G722" s="265"/>
      <c r="H722" s="265"/>
      <c r="I722" s="265"/>
      <c r="J722" s="265"/>
      <c r="K722" s="265"/>
      <c r="L722" s="265"/>
      <c r="M722" s="265"/>
      <c r="N722" s="265"/>
      <c r="O722" s="265"/>
      <c r="P722" s="265"/>
      <c r="Q722" s="265"/>
      <c r="R722" s="265"/>
      <c r="S722" s="265"/>
      <c r="T722" s="265"/>
      <c r="U722" s="265"/>
      <c r="V722" s="265"/>
      <c r="W722" s="265"/>
      <c r="X722" s="265"/>
      <c r="Y722" s="265"/>
      <c r="Z722" s="265"/>
    </row>
    <row r="723" spans="1:26" ht="11.25" customHeight="1" x14ac:dyDescent="0.25">
      <c r="A723" s="265"/>
      <c r="B723" s="265"/>
      <c r="C723" s="265"/>
      <c r="D723" s="265"/>
      <c r="E723" s="265"/>
      <c r="F723" s="265"/>
      <c r="G723" s="265"/>
      <c r="H723" s="265"/>
      <c r="I723" s="265"/>
      <c r="J723" s="265"/>
      <c r="K723" s="265"/>
      <c r="L723" s="265"/>
      <c r="M723" s="265"/>
      <c r="N723" s="265"/>
      <c r="O723" s="265"/>
      <c r="P723" s="265"/>
      <c r="Q723" s="265"/>
      <c r="R723" s="265"/>
      <c r="S723" s="265"/>
      <c r="T723" s="265"/>
      <c r="U723" s="265"/>
      <c r="V723" s="265"/>
      <c r="W723" s="265"/>
      <c r="X723" s="265"/>
      <c r="Y723" s="265"/>
      <c r="Z723" s="265"/>
    </row>
    <row r="724" spans="1:26" ht="11.25" customHeight="1" x14ac:dyDescent="0.25">
      <c r="A724" s="265"/>
      <c r="B724" s="265"/>
      <c r="C724" s="265"/>
      <c r="D724" s="265"/>
      <c r="E724" s="265"/>
      <c r="F724" s="265"/>
      <c r="G724" s="265"/>
      <c r="H724" s="265"/>
      <c r="I724" s="265"/>
      <c r="J724" s="265"/>
      <c r="K724" s="265"/>
      <c r="L724" s="265"/>
      <c r="M724" s="265"/>
      <c r="N724" s="265"/>
      <c r="O724" s="265"/>
      <c r="P724" s="265"/>
      <c r="Q724" s="265"/>
      <c r="R724" s="265"/>
      <c r="S724" s="265"/>
      <c r="T724" s="265"/>
      <c r="U724" s="265"/>
      <c r="V724" s="265"/>
      <c r="W724" s="265"/>
      <c r="X724" s="265"/>
      <c r="Y724" s="265"/>
      <c r="Z724" s="265"/>
    </row>
    <row r="725" spans="1:26" ht="11.25" customHeight="1" x14ac:dyDescent="0.25">
      <c r="A725" s="265"/>
      <c r="B725" s="265"/>
      <c r="C725" s="265"/>
      <c r="D725" s="265"/>
      <c r="E725" s="265"/>
      <c r="F725" s="265"/>
      <c r="G725" s="265"/>
      <c r="H725" s="265"/>
      <c r="I725" s="265"/>
      <c r="J725" s="265"/>
      <c r="K725" s="265"/>
      <c r="L725" s="265"/>
      <c r="M725" s="265"/>
      <c r="N725" s="265"/>
      <c r="O725" s="265"/>
      <c r="P725" s="265"/>
      <c r="Q725" s="265"/>
      <c r="R725" s="265"/>
      <c r="S725" s="265"/>
      <c r="T725" s="265"/>
      <c r="U725" s="265"/>
      <c r="V725" s="265"/>
      <c r="W725" s="265"/>
      <c r="X725" s="265"/>
      <c r="Y725" s="265"/>
      <c r="Z725" s="265"/>
    </row>
    <row r="726" spans="1:26" ht="11.25" customHeight="1" x14ac:dyDescent="0.25">
      <c r="A726" s="265"/>
      <c r="B726" s="265"/>
      <c r="C726" s="265"/>
      <c r="D726" s="265"/>
      <c r="E726" s="265"/>
      <c r="F726" s="265"/>
      <c r="G726" s="265"/>
      <c r="H726" s="265"/>
      <c r="I726" s="265"/>
      <c r="J726" s="265"/>
      <c r="K726" s="265"/>
      <c r="L726" s="265"/>
      <c r="M726" s="265"/>
      <c r="N726" s="265"/>
      <c r="O726" s="265"/>
      <c r="P726" s="265"/>
      <c r="Q726" s="265"/>
      <c r="R726" s="265"/>
      <c r="S726" s="265"/>
      <c r="T726" s="265"/>
      <c r="U726" s="265"/>
      <c r="V726" s="265"/>
      <c r="W726" s="265"/>
      <c r="X726" s="265"/>
      <c r="Y726" s="265"/>
      <c r="Z726" s="265"/>
    </row>
    <row r="727" spans="1:26" ht="11.25" customHeight="1" x14ac:dyDescent="0.25">
      <c r="A727" s="265"/>
      <c r="B727" s="265"/>
      <c r="C727" s="265"/>
      <c r="D727" s="265"/>
      <c r="E727" s="265"/>
      <c r="F727" s="265"/>
      <c r="G727" s="265"/>
      <c r="H727" s="265"/>
      <c r="I727" s="265"/>
      <c r="J727" s="265"/>
      <c r="K727" s="265"/>
      <c r="L727" s="265"/>
      <c r="M727" s="265"/>
      <c r="N727" s="265"/>
      <c r="O727" s="265"/>
      <c r="P727" s="265"/>
      <c r="Q727" s="265"/>
      <c r="R727" s="265"/>
      <c r="S727" s="265"/>
      <c r="T727" s="265"/>
      <c r="U727" s="265"/>
      <c r="V727" s="265"/>
      <c r="W727" s="265"/>
      <c r="X727" s="265"/>
      <c r="Y727" s="265"/>
      <c r="Z727" s="265"/>
    </row>
    <row r="728" spans="1:26" ht="11.25" customHeight="1" x14ac:dyDescent="0.25">
      <c r="A728" s="265"/>
      <c r="B728" s="265"/>
      <c r="C728" s="265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  <c r="N728" s="265"/>
      <c r="O728" s="265"/>
      <c r="P728" s="265"/>
      <c r="Q728" s="265"/>
      <c r="R728" s="265"/>
      <c r="S728" s="265"/>
      <c r="T728" s="265"/>
      <c r="U728" s="265"/>
      <c r="V728" s="265"/>
      <c r="W728" s="265"/>
      <c r="X728" s="265"/>
      <c r="Y728" s="265"/>
      <c r="Z728" s="265"/>
    </row>
    <row r="729" spans="1:26" ht="11.25" customHeight="1" x14ac:dyDescent="0.25">
      <c r="A729" s="265"/>
      <c r="B729" s="265"/>
      <c r="C729" s="265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  <c r="N729" s="265"/>
      <c r="O729" s="265"/>
      <c r="P729" s="265"/>
      <c r="Q729" s="265"/>
      <c r="R729" s="265"/>
      <c r="S729" s="265"/>
      <c r="T729" s="265"/>
      <c r="U729" s="265"/>
      <c r="V729" s="265"/>
      <c r="W729" s="265"/>
      <c r="X729" s="265"/>
      <c r="Y729" s="265"/>
      <c r="Z729" s="265"/>
    </row>
    <row r="730" spans="1:26" ht="11.25" customHeight="1" x14ac:dyDescent="0.25">
      <c r="A730" s="265"/>
      <c r="B730" s="265"/>
      <c r="C730" s="265"/>
      <c r="D730" s="265"/>
      <c r="E730" s="265"/>
      <c r="F730" s="265"/>
      <c r="G730" s="265"/>
      <c r="H730" s="265"/>
      <c r="I730" s="265"/>
      <c r="J730" s="265"/>
      <c r="K730" s="265"/>
      <c r="L730" s="265"/>
      <c r="M730" s="265"/>
      <c r="N730" s="265"/>
      <c r="O730" s="265"/>
      <c r="P730" s="265"/>
      <c r="Q730" s="265"/>
      <c r="R730" s="265"/>
      <c r="S730" s="265"/>
      <c r="T730" s="265"/>
      <c r="U730" s="265"/>
      <c r="V730" s="265"/>
      <c r="W730" s="265"/>
      <c r="X730" s="265"/>
      <c r="Y730" s="265"/>
      <c r="Z730" s="265"/>
    </row>
    <row r="731" spans="1:26" ht="11.25" customHeight="1" x14ac:dyDescent="0.25">
      <c r="A731" s="265"/>
      <c r="B731" s="265"/>
      <c r="C731" s="265"/>
      <c r="D731" s="265"/>
      <c r="E731" s="265"/>
      <c r="F731" s="265"/>
      <c r="G731" s="265"/>
      <c r="H731" s="265"/>
      <c r="I731" s="265"/>
      <c r="J731" s="265"/>
      <c r="K731" s="265"/>
      <c r="L731" s="265"/>
      <c r="M731" s="265"/>
      <c r="N731" s="265"/>
      <c r="O731" s="265"/>
      <c r="P731" s="265"/>
      <c r="Q731" s="265"/>
      <c r="R731" s="265"/>
      <c r="S731" s="265"/>
      <c r="T731" s="265"/>
      <c r="U731" s="265"/>
      <c r="V731" s="265"/>
      <c r="W731" s="265"/>
      <c r="X731" s="265"/>
      <c r="Y731" s="265"/>
      <c r="Z731" s="265"/>
    </row>
    <row r="732" spans="1:26" ht="11.25" customHeight="1" x14ac:dyDescent="0.25">
      <c r="A732" s="265"/>
      <c r="B732" s="265"/>
      <c r="C732" s="265"/>
      <c r="D732" s="265"/>
      <c r="E732" s="265"/>
      <c r="F732" s="265"/>
      <c r="G732" s="265"/>
      <c r="H732" s="265"/>
      <c r="I732" s="265"/>
      <c r="J732" s="265"/>
      <c r="K732" s="265"/>
      <c r="L732" s="265"/>
      <c r="M732" s="265"/>
      <c r="N732" s="265"/>
      <c r="O732" s="265"/>
      <c r="P732" s="265"/>
      <c r="Q732" s="265"/>
      <c r="R732" s="265"/>
      <c r="S732" s="265"/>
      <c r="T732" s="265"/>
      <c r="U732" s="265"/>
      <c r="V732" s="265"/>
      <c r="W732" s="265"/>
      <c r="X732" s="265"/>
      <c r="Y732" s="265"/>
      <c r="Z732" s="265"/>
    </row>
    <row r="733" spans="1:26" ht="11.25" customHeight="1" x14ac:dyDescent="0.25">
      <c r="A733" s="265"/>
      <c r="B733" s="265"/>
      <c r="C733" s="265"/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  <c r="N733" s="265"/>
      <c r="O733" s="265"/>
      <c r="P733" s="265"/>
      <c r="Q733" s="265"/>
      <c r="R733" s="265"/>
      <c r="S733" s="265"/>
      <c r="T733" s="265"/>
      <c r="U733" s="265"/>
      <c r="V733" s="265"/>
      <c r="W733" s="265"/>
      <c r="X733" s="265"/>
      <c r="Y733" s="265"/>
      <c r="Z733" s="265"/>
    </row>
    <row r="734" spans="1:26" ht="11.25" customHeight="1" x14ac:dyDescent="0.25">
      <c r="A734" s="265"/>
      <c r="B734" s="265"/>
      <c r="C734" s="265"/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  <c r="N734" s="265"/>
      <c r="O734" s="265"/>
      <c r="P734" s="265"/>
      <c r="Q734" s="265"/>
      <c r="R734" s="265"/>
      <c r="S734" s="265"/>
      <c r="T734" s="265"/>
      <c r="U734" s="265"/>
      <c r="V734" s="265"/>
      <c r="W734" s="265"/>
      <c r="X734" s="265"/>
      <c r="Y734" s="265"/>
      <c r="Z734" s="265"/>
    </row>
    <row r="735" spans="1:26" ht="11.25" customHeight="1" x14ac:dyDescent="0.25">
      <c r="A735" s="265"/>
      <c r="B735" s="265"/>
      <c r="C735" s="265"/>
      <c r="D735" s="265"/>
      <c r="E735" s="265"/>
      <c r="F735" s="265"/>
      <c r="G735" s="265"/>
      <c r="H735" s="265"/>
      <c r="I735" s="265"/>
      <c r="J735" s="265"/>
      <c r="K735" s="265"/>
      <c r="L735" s="265"/>
      <c r="M735" s="265"/>
      <c r="N735" s="265"/>
      <c r="O735" s="265"/>
      <c r="P735" s="265"/>
      <c r="Q735" s="265"/>
      <c r="R735" s="265"/>
      <c r="S735" s="265"/>
      <c r="T735" s="265"/>
      <c r="U735" s="265"/>
      <c r="V735" s="265"/>
      <c r="W735" s="265"/>
      <c r="X735" s="265"/>
      <c r="Y735" s="265"/>
      <c r="Z735" s="265"/>
    </row>
    <row r="736" spans="1:26" ht="11.25" customHeight="1" x14ac:dyDescent="0.25">
      <c r="A736" s="265"/>
      <c r="B736" s="265"/>
      <c r="C736" s="265"/>
      <c r="D736" s="265"/>
      <c r="E736" s="265"/>
      <c r="F736" s="265"/>
      <c r="G736" s="265"/>
      <c r="H736" s="265"/>
      <c r="I736" s="265"/>
      <c r="J736" s="265"/>
      <c r="K736" s="265"/>
      <c r="L736" s="265"/>
      <c r="M736" s="265"/>
      <c r="N736" s="265"/>
      <c r="O736" s="265"/>
      <c r="P736" s="265"/>
      <c r="Q736" s="265"/>
      <c r="R736" s="265"/>
      <c r="S736" s="265"/>
      <c r="T736" s="265"/>
      <c r="U736" s="265"/>
      <c r="V736" s="265"/>
      <c r="W736" s="265"/>
      <c r="X736" s="265"/>
      <c r="Y736" s="265"/>
      <c r="Z736" s="265"/>
    </row>
    <row r="737" spans="1:26" ht="11.25" customHeight="1" x14ac:dyDescent="0.25">
      <c r="A737" s="265"/>
      <c r="B737" s="265"/>
      <c r="C737" s="265"/>
      <c r="D737" s="265"/>
      <c r="E737" s="265"/>
      <c r="F737" s="265"/>
      <c r="G737" s="265"/>
      <c r="H737" s="265"/>
      <c r="I737" s="265"/>
      <c r="J737" s="265"/>
      <c r="K737" s="265"/>
      <c r="L737" s="265"/>
      <c r="M737" s="265"/>
      <c r="N737" s="265"/>
      <c r="O737" s="265"/>
      <c r="P737" s="265"/>
      <c r="Q737" s="265"/>
      <c r="R737" s="265"/>
      <c r="S737" s="265"/>
      <c r="T737" s="265"/>
      <c r="U737" s="265"/>
      <c r="V737" s="265"/>
      <c r="W737" s="265"/>
      <c r="X737" s="265"/>
      <c r="Y737" s="265"/>
      <c r="Z737" s="265"/>
    </row>
    <row r="738" spans="1:26" ht="11.25" customHeight="1" x14ac:dyDescent="0.25">
      <c r="A738" s="265"/>
      <c r="B738" s="265"/>
      <c r="C738" s="265"/>
      <c r="D738" s="265"/>
      <c r="E738" s="265"/>
      <c r="F738" s="265"/>
      <c r="G738" s="265"/>
      <c r="H738" s="265"/>
      <c r="I738" s="265"/>
      <c r="J738" s="265"/>
      <c r="K738" s="265"/>
      <c r="L738" s="265"/>
      <c r="M738" s="265"/>
      <c r="N738" s="265"/>
      <c r="O738" s="265"/>
      <c r="P738" s="265"/>
      <c r="Q738" s="265"/>
      <c r="R738" s="265"/>
      <c r="S738" s="265"/>
      <c r="T738" s="265"/>
      <c r="U738" s="265"/>
      <c r="V738" s="265"/>
      <c r="W738" s="265"/>
      <c r="X738" s="265"/>
      <c r="Y738" s="265"/>
      <c r="Z738" s="265"/>
    </row>
    <row r="739" spans="1:26" ht="11.25" customHeight="1" x14ac:dyDescent="0.25">
      <c r="A739" s="265"/>
      <c r="B739" s="265"/>
      <c r="C739" s="265"/>
      <c r="D739" s="265"/>
      <c r="E739" s="265"/>
      <c r="F739" s="265"/>
      <c r="G739" s="265"/>
      <c r="H739" s="265"/>
      <c r="I739" s="265"/>
      <c r="J739" s="265"/>
      <c r="K739" s="265"/>
      <c r="L739" s="265"/>
      <c r="M739" s="265"/>
      <c r="N739" s="265"/>
      <c r="O739" s="265"/>
      <c r="P739" s="265"/>
      <c r="Q739" s="265"/>
      <c r="R739" s="265"/>
      <c r="S739" s="265"/>
      <c r="T739" s="265"/>
      <c r="U739" s="265"/>
      <c r="V739" s="265"/>
      <c r="W739" s="265"/>
      <c r="X739" s="265"/>
      <c r="Y739" s="265"/>
      <c r="Z739" s="265"/>
    </row>
    <row r="740" spans="1:26" ht="11.25" customHeight="1" x14ac:dyDescent="0.25">
      <c r="A740" s="265"/>
      <c r="B740" s="265"/>
      <c r="C740" s="265"/>
      <c r="D740" s="265"/>
      <c r="E740" s="265"/>
      <c r="F740" s="265"/>
      <c r="G740" s="265"/>
      <c r="H740" s="265"/>
      <c r="I740" s="265"/>
      <c r="J740" s="265"/>
      <c r="K740" s="265"/>
      <c r="L740" s="265"/>
      <c r="M740" s="265"/>
      <c r="N740" s="265"/>
      <c r="O740" s="265"/>
      <c r="P740" s="265"/>
      <c r="Q740" s="265"/>
      <c r="R740" s="265"/>
      <c r="S740" s="265"/>
      <c r="T740" s="265"/>
      <c r="U740" s="265"/>
      <c r="V740" s="265"/>
      <c r="W740" s="265"/>
      <c r="X740" s="265"/>
      <c r="Y740" s="265"/>
      <c r="Z740" s="265"/>
    </row>
    <row r="741" spans="1:26" ht="11.25" customHeight="1" x14ac:dyDescent="0.25">
      <c r="A741" s="265"/>
      <c r="B741" s="265"/>
      <c r="C741" s="265"/>
      <c r="D741" s="265"/>
      <c r="E741" s="265"/>
      <c r="F741" s="265"/>
      <c r="G741" s="265"/>
      <c r="H741" s="265"/>
      <c r="I741" s="265"/>
      <c r="J741" s="265"/>
      <c r="K741" s="265"/>
      <c r="L741" s="265"/>
      <c r="M741" s="265"/>
      <c r="N741" s="265"/>
      <c r="O741" s="265"/>
      <c r="P741" s="265"/>
      <c r="Q741" s="265"/>
      <c r="R741" s="265"/>
      <c r="S741" s="265"/>
      <c r="T741" s="265"/>
      <c r="U741" s="265"/>
      <c r="V741" s="265"/>
      <c r="W741" s="265"/>
      <c r="X741" s="265"/>
      <c r="Y741" s="265"/>
      <c r="Z741" s="265"/>
    </row>
    <row r="742" spans="1:26" ht="11.25" customHeight="1" x14ac:dyDescent="0.25">
      <c r="A742" s="265"/>
      <c r="B742" s="265"/>
      <c r="C742" s="265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  <c r="N742" s="265"/>
      <c r="O742" s="265"/>
      <c r="P742" s="265"/>
      <c r="Q742" s="265"/>
      <c r="R742" s="265"/>
      <c r="S742" s="265"/>
      <c r="T742" s="265"/>
      <c r="U742" s="265"/>
      <c r="V742" s="265"/>
      <c r="W742" s="265"/>
      <c r="X742" s="265"/>
      <c r="Y742" s="265"/>
      <c r="Z742" s="265"/>
    </row>
    <row r="743" spans="1:26" ht="11.25" customHeight="1" x14ac:dyDescent="0.25">
      <c r="A743" s="265"/>
      <c r="B743" s="265"/>
      <c r="C743" s="265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  <c r="N743" s="265"/>
      <c r="O743" s="265"/>
      <c r="P743" s="265"/>
      <c r="Q743" s="265"/>
      <c r="R743" s="265"/>
      <c r="S743" s="265"/>
      <c r="T743" s="265"/>
      <c r="U743" s="265"/>
      <c r="V743" s="265"/>
      <c r="W743" s="265"/>
      <c r="X743" s="265"/>
      <c r="Y743" s="265"/>
      <c r="Z743" s="265"/>
    </row>
    <row r="744" spans="1:26" ht="11.25" customHeight="1" x14ac:dyDescent="0.25">
      <c r="A744" s="265"/>
      <c r="B744" s="265"/>
      <c r="C744" s="265"/>
      <c r="D744" s="265"/>
      <c r="E744" s="265"/>
      <c r="F744" s="265"/>
      <c r="G744" s="265"/>
      <c r="H744" s="265"/>
      <c r="I744" s="265"/>
      <c r="J744" s="265"/>
      <c r="K744" s="265"/>
      <c r="L744" s="265"/>
      <c r="M744" s="265"/>
      <c r="N744" s="265"/>
      <c r="O744" s="265"/>
      <c r="P744" s="265"/>
      <c r="Q744" s="265"/>
      <c r="R744" s="265"/>
      <c r="S744" s="265"/>
      <c r="T744" s="265"/>
      <c r="U744" s="265"/>
      <c r="V744" s="265"/>
      <c r="W744" s="265"/>
      <c r="X744" s="265"/>
      <c r="Y744" s="265"/>
      <c r="Z744" s="265"/>
    </row>
    <row r="745" spans="1:26" ht="11.25" customHeight="1" x14ac:dyDescent="0.25">
      <c r="A745" s="265"/>
      <c r="B745" s="265"/>
      <c r="C745" s="265"/>
      <c r="D745" s="265"/>
      <c r="E745" s="265"/>
      <c r="F745" s="265"/>
      <c r="G745" s="265"/>
      <c r="H745" s="265"/>
      <c r="I745" s="265"/>
      <c r="J745" s="265"/>
      <c r="K745" s="265"/>
      <c r="L745" s="265"/>
      <c r="M745" s="265"/>
      <c r="N745" s="265"/>
      <c r="O745" s="265"/>
      <c r="P745" s="265"/>
      <c r="Q745" s="265"/>
      <c r="R745" s="265"/>
      <c r="S745" s="265"/>
      <c r="T745" s="265"/>
      <c r="U745" s="265"/>
      <c r="V745" s="265"/>
      <c r="W745" s="265"/>
      <c r="X745" s="265"/>
      <c r="Y745" s="265"/>
      <c r="Z745" s="265"/>
    </row>
    <row r="746" spans="1:26" ht="11.25" customHeight="1" x14ac:dyDescent="0.25">
      <c r="A746" s="265"/>
      <c r="B746" s="265"/>
      <c r="C746" s="265"/>
      <c r="D746" s="265"/>
      <c r="E746" s="265"/>
      <c r="F746" s="265"/>
      <c r="G746" s="265"/>
      <c r="H746" s="265"/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  <c r="S746" s="265"/>
      <c r="T746" s="265"/>
      <c r="U746" s="265"/>
      <c r="V746" s="265"/>
      <c r="W746" s="265"/>
      <c r="X746" s="265"/>
      <c r="Y746" s="265"/>
      <c r="Z746" s="265"/>
    </row>
    <row r="747" spans="1:26" ht="11.25" customHeight="1" x14ac:dyDescent="0.25">
      <c r="A747" s="265"/>
      <c r="B747" s="265"/>
      <c r="C747" s="265"/>
      <c r="D747" s="265"/>
      <c r="E747" s="265"/>
      <c r="F747" s="265"/>
      <c r="G747" s="265"/>
      <c r="H747" s="265"/>
      <c r="I747" s="265"/>
      <c r="J747" s="265"/>
      <c r="K747" s="265"/>
      <c r="L747" s="265"/>
      <c r="M747" s="265"/>
      <c r="N747" s="265"/>
      <c r="O747" s="265"/>
      <c r="P747" s="265"/>
      <c r="Q747" s="265"/>
      <c r="R747" s="265"/>
      <c r="S747" s="265"/>
      <c r="T747" s="265"/>
      <c r="U747" s="265"/>
      <c r="V747" s="265"/>
      <c r="W747" s="265"/>
      <c r="X747" s="265"/>
      <c r="Y747" s="265"/>
      <c r="Z747" s="265"/>
    </row>
    <row r="748" spans="1:26" ht="11.25" customHeight="1" x14ac:dyDescent="0.25">
      <c r="A748" s="265"/>
      <c r="B748" s="265"/>
      <c r="C748" s="265"/>
      <c r="D748" s="265"/>
      <c r="E748" s="265"/>
      <c r="F748" s="265"/>
      <c r="G748" s="265"/>
      <c r="H748" s="265"/>
      <c r="I748" s="265"/>
      <c r="J748" s="265"/>
      <c r="K748" s="265"/>
      <c r="L748" s="265"/>
      <c r="M748" s="265"/>
      <c r="N748" s="265"/>
      <c r="O748" s="265"/>
      <c r="P748" s="265"/>
      <c r="Q748" s="265"/>
      <c r="R748" s="265"/>
      <c r="S748" s="265"/>
      <c r="T748" s="265"/>
      <c r="U748" s="265"/>
      <c r="V748" s="265"/>
      <c r="W748" s="265"/>
      <c r="X748" s="265"/>
      <c r="Y748" s="265"/>
      <c r="Z748" s="265"/>
    </row>
    <row r="749" spans="1:26" ht="11.25" customHeight="1" x14ac:dyDescent="0.25">
      <c r="A749" s="265"/>
      <c r="B749" s="265"/>
      <c r="C749" s="265"/>
      <c r="D749" s="265"/>
      <c r="E749" s="265"/>
      <c r="F749" s="265"/>
      <c r="G749" s="265"/>
      <c r="H749" s="265"/>
      <c r="I749" s="265"/>
      <c r="J749" s="265"/>
      <c r="K749" s="265"/>
      <c r="L749" s="265"/>
      <c r="M749" s="265"/>
      <c r="N749" s="265"/>
      <c r="O749" s="265"/>
      <c r="P749" s="265"/>
      <c r="Q749" s="265"/>
      <c r="R749" s="265"/>
      <c r="S749" s="265"/>
      <c r="T749" s="265"/>
      <c r="U749" s="265"/>
      <c r="V749" s="265"/>
      <c r="W749" s="265"/>
      <c r="X749" s="265"/>
      <c r="Y749" s="265"/>
      <c r="Z749" s="265"/>
    </row>
    <row r="750" spans="1:26" ht="11.25" customHeight="1" x14ac:dyDescent="0.25">
      <c r="A750" s="265"/>
      <c r="B750" s="265"/>
      <c r="C750" s="265"/>
      <c r="D750" s="265"/>
      <c r="E750" s="265"/>
      <c r="F750" s="265"/>
      <c r="G750" s="265"/>
      <c r="H750" s="265"/>
      <c r="I750" s="265"/>
      <c r="J750" s="265"/>
      <c r="K750" s="265"/>
      <c r="L750" s="265"/>
      <c r="M750" s="265"/>
      <c r="N750" s="265"/>
      <c r="O750" s="265"/>
      <c r="P750" s="265"/>
      <c r="Q750" s="265"/>
      <c r="R750" s="265"/>
      <c r="S750" s="265"/>
      <c r="T750" s="265"/>
      <c r="U750" s="265"/>
      <c r="V750" s="265"/>
      <c r="W750" s="265"/>
      <c r="X750" s="265"/>
      <c r="Y750" s="265"/>
      <c r="Z750" s="265"/>
    </row>
    <row r="751" spans="1:26" ht="11.25" customHeight="1" x14ac:dyDescent="0.25">
      <c r="A751" s="265"/>
      <c r="B751" s="265"/>
      <c r="C751" s="265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  <c r="N751" s="265"/>
      <c r="O751" s="265"/>
      <c r="P751" s="265"/>
      <c r="Q751" s="265"/>
      <c r="R751" s="265"/>
      <c r="S751" s="265"/>
      <c r="T751" s="265"/>
      <c r="U751" s="265"/>
      <c r="V751" s="265"/>
      <c r="W751" s="265"/>
      <c r="X751" s="265"/>
      <c r="Y751" s="265"/>
      <c r="Z751" s="265"/>
    </row>
    <row r="752" spans="1:26" ht="11.25" customHeight="1" x14ac:dyDescent="0.25">
      <c r="A752" s="265"/>
      <c r="B752" s="265"/>
      <c r="C752" s="265"/>
      <c r="D752" s="265"/>
      <c r="E752" s="265"/>
      <c r="F752" s="265"/>
      <c r="G752" s="265"/>
      <c r="H752" s="265"/>
      <c r="I752" s="265"/>
      <c r="J752" s="265"/>
      <c r="K752" s="265"/>
      <c r="L752" s="265"/>
      <c r="M752" s="265"/>
      <c r="N752" s="265"/>
      <c r="O752" s="265"/>
      <c r="P752" s="265"/>
      <c r="Q752" s="265"/>
      <c r="R752" s="265"/>
      <c r="S752" s="265"/>
      <c r="T752" s="265"/>
      <c r="U752" s="265"/>
      <c r="V752" s="265"/>
      <c r="W752" s="265"/>
      <c r="X752" s="265"/>
      <c r="Y752" s="265"/>
      <c r="Z752" s="265"/>
    </row>
    <row r="753" spans="1:26" ht="11.25" customHeight="1" x14ac:dyDescent="0.25">
      <c r="A753" s="265"/>
      <c r="B753" s="265"/>
      <c r="C753" s="265"/>
      <c r="D753" s="265"/>
      <c r="E753" s="265"/>
      <c r="F753" s="265"/>
      <c r="G753" s="265"/>
      <c r="H753" s="265"/>
      <c r="I753" s="265"/>
      <c r="J753" s="265"/>
      <c r="K753" s="265"/>
      <c r="L753" s="265"/>
      <c r="M753" s="265"/>
      <c r="N753" s="265"/>
      <c r="O753" s="265"/>
      <c r="P753" s="265"/>
      <c r="Q753" s="265"/>
      <c r="R753" s="265"/>
      <c r="S753" s="265"/>
      <c r="T753" s="265"/>
      <c r="U753" s="265"/>
      <c r="V753" s="265"/>
      <c r="W753" s="265"/>
      <c r="X753" s="265"/>
      <c r="Y753" s="265"/>
      <c r="Z753" s="265"/>
    </row>
    <row r="754" spans="1:26" ht="11.25" customHeight="1" x14ac:dyDescent="0.25">
      <c r="A754" s="265"/>
      <c r="B754" s="265"/>
      <c r="C754" s="265"/>
      <c r="D754" s="265"/>
      <c r="E754" s="265"/>
      <c r="F754" s="265"/>
      <c r="G754" s="265"/>
      <c r="H754" s="265"/>
      <c r="I754" s="265"/>
      <c r="J754" s="265"/>
      <c r="K754" s="265"/>
      <c r="L754" s="265"/>
      <c r="M754" s="265"/>
      <c r="N754" s="265"/>
      <c r="O754" s="265"/>
      <c r="P754" s="265"/>
      <c r="Q754" s="265"/>
      <c r="R754" s="265"/>
      <c r="S754" s="265"/>
      <c r="T754" s="265"/>
      <c r="U754" s="265"/>
      <c r="V754" s="265"/>
      <c r="W754" s="265"/>
      <c r="X754" s="265"/>
      <c r="Y754" s="265"/>
      <c r="Z754" s="265"/>
    </row>
    <row r="755" spans="1:26" ht="11.25" customHeight="1" x14ac:dyDescent="0.25">
      <c r="A755" s="265"/>
      <c r="B755" s="265"/>
      <c r="C755" s="265"/>
      <c r="D755" s="265"/>
      <c r="E755" s="265"/>
      <c r="F755" s="265"/>
      <c r="G755" s="265"/>
      <c r="H755" s="265"/>
      <c r="I755" s="265"/>
      <c r="J755" s="265"/>
      <c r="K755" s="265"/>
      <c r="L755" s="265"/>
      <c r="M755" s="265"/>
      <c r="N755" s="265"/>
      <c r="O755" s="265"/>
      <c r="P755" s="265"/>
      <c r="Q755" s="265"/>
      <c r="R755" s="265"/>
      <c r="S755" s="265"/>
      <c r="T755" s="265"/>
      <c r="U755" s="265"/>
      <c r="V755" s="265"/>
      <c r="W755" s="265"/>
      <c r="X755" s="265"/>
      <c r="Y755" s="265"/>
      <c r="Z755" s="265"/>
    </row>
    <row r="756" spans="1:26" ht="11.25" customHeight="1" x14ac:dyDescent="0.25">
      <c r="A756" s="265"/>
      <c r="B756" s="265"/>
      <c r="C756" s="265"/>
      <c r="D756" s="265"/>
      <c r="E756" s="265"/>
      <c r="F756" s="265"/>
      <c r="G756" s="265"/>
      <c r="H756" s="265"/>
      <c r="I756" s="265"/>
      <c r="J756" s="265"/>
      <c r="K756" s="265"/>
      <c r="L756" s="265"/>
      <c r="M756" s="265"/>
      <c r="N756" s="265"/>
      <c r="O756" s="265"/>
      <c r="P756" s="265"/>
      <c r="Q756" s="265"/>
      <c r="R756" s="265"/>
      <c r="S756" s="265"/>
      <c r="T756" s="265"/>
      <c r="U756" s="265"/>
      <c r="V756" s="265"/>
      <c r="W756" s="265"/>
      <c r="X756" s="265"/>
      <c r="Y756" s="265"/>
      <c r="Z756" s="265"/>
    </row>
    <row r="757" spans="1:26" ht="11.25" customHeight="1" x14ac:dyDescent="0.25">
      <c r="A757" s="265"/>
      <c r="B757" s="265"/>
      <c r="C757" s="265"/>
      <c r="D757" s="265"/>
      <c r="E757" s="265"/>
      <c r="F757" s="265"/>
      <c r="G757" s="265"/>
      <c r="H757" s="265"/>
      <c r="I757" s="265"/>
      <c r="J757" s="265"/>
      <c r="K757" s="265"/>
      <c r="L757" s="265"/>
      <c r="M757" s="265"/>
      <c r="N757" s="265"/>
      <c r="O757" s="265"/>
      <c r="P757" s="265"/>
      <c r="Q757" s="265"/>
      <c r="R757" s="265"/>
      <c r="S757" s="265"/>
      <c r="T757" s="265"/>
      <c r="U757" s="265"/>
      <c r="V757" s="265"/>
      <c r="W757" s="265"/>
      <c r="X757" s="265"/>
      <c r="Y757" s="265"/>
      <c r="Z757" s="265"/>
    </row>
    <row r="758" spans="1:26" ht="11.25" customHeight="1" x14ac:dyDescent="0.25">
      <c r="A758" s="265"/>
      <c r="B758" s="265"/>
      <c r="C758" s="265"/>
      <c r="D758" s="265"/>
      <c r="E758" s="265"/>
      <c r="F758" s="265"/>
      <c r="G758" s="265"/>
      <c r="H758" s="265"/>
      <c r="I758" s="265"/>
      <c r="J758" s="265"/>
      <c r="K758" s="265"/>
      <c r="L758" s="265"/>
      <c r="M758" s="265"/>
      <c r="N758" s="265"/>
      <c r="O758" s="265"/>
      <c r="P758" s="265"/>
      <c r="Q758" s="265"/>
      <c r="R758" s="265"/>
      <c r="S758" s="265"/>
      <c r="T758" s="265"/>
      <c r="U758" s="265"/>
      <c r="V758" s="265"/>
      <c r="W758" s="265"/>
      <c r="X758" s="265"/>
      <c r="Y758" s="265"/>
      <c r="Z758" s="265"/>
    </row>
    <row r="759" spans="1:26" ht="11.25" customHeight="1" x14ac:dyDescent="0.25">
      <c r="A759" s="265"/>
      <c r="B759" s="265"/>
      <c r="C759" s="265"/>
      <c r="D759" s="265"/>
      <c r="E759" s="265"/>
      <c r="F759" s="265"/>
      <c r="G759" s="265"/>
      <c r="H759" s="265"/>
      <c r="I759" s="265"/>
      <c r="J759" s="265"/>
      <c r="K759" s="265"/>
      <c r="L759" s="265"/>
      <c r="M759" s="265"/>
      <c r="N759" s="265"/>
      <c r="O759" s="265"/>
      <c r="P759" s="265"/>
      <c r="Q759" s="265"/>
      <c r="R759" s="265"/>
      <c r="S759" s="265"/>
      <c r="T759" s="265"/>
      <c r="U759" s="265"/>
      <c r="V759" s="265"/>
      <c r="W759" s="265"/>
      <c r="X759" s="265"/>
      <c r="Y759" s="265"/>
      <c r="Z759" s="265"/>
    </row>
    <row r="760" spans="1:26" ht="11.25" customHeight="1" x14ac:dyDescent="0.25">
      <c r="A760" s="265"/>
      <c r="B760" s="265"/>
      <c r="C760" s="265"/>
      <c r="D760" s="265"/>
      <c r="E760" s="265"/>
      <c r="F760" s="265"/>
      <c r="G760" s="265"/>
      <c r="H760" s="265"/>
      <c r="I760" s="265"/>
      <c r="J760" s="265"/>
      <c r="K760" s="265"/>
      <c r="L760" s="265"/>
      <c r="M760" s="265"/>
      <c r="N760" s="265"/>
      <c r="O760" s="265"/>
      <c r="P760" s="265"/>
      <c r="Q760" s="265"/>
      <c r="R760" s="265"/>
      <c r="S760" s="265"/>
      <c r="T760" s="265"/>
      <c r="U760" s="265"/>
      <c r="V760" s="265"/>
      <c r="W760" s="265"/>
      <c r="X760" s="265"/>
      <c r="Y760" s="265"/>
      <c r="Z760" s="265"/>
    </row>
    <row r="761" spans="1:26" ht="11.25" customHeight="1" x14ac:dyDescent="0.25">
      <c r="A761" s="265"/>
      <c r="B761" s="265"/>
      <c r="C761" s="265"/>
      <c r="D761" s="265"/>
      <c r="E761" s="265"/>
      <c r="F761" s="265"/>
      <c r="G761" s="265"/>
      <c r="H761" s="265"/>
      <c r="I761" s="265"/>
      <c r="J761" s="265"/>
      <c r="K761" s="265"/>
      <c r="L761" s="265"/>
      <c r="M761" s="265"/>
      <c r="N761" s="265"/>
      <c r="O761" s="265"/>
      <c r="P761" s="265"/>
      <c r="Q761" s="265"/>
      <c r="R761" s="265"/>
      <c r="S761" s="265"/>
      <c r="T761" s="265"/>
      <c r="U761" s="265"/>
      <c r="V761" s="265"/>
      <c r="W761" s="265"/>
      <c r="X761" s="265"/>
      <c r="Y761" s="265"/>
      <c r="Z761" s="265"/>
    </row>
    <row r="762" spans="1:26" ht="11.25" customHeight="1" x14ac:dyDescent="0.25">
      <c r="A762" s="265"/>
      <c r="B762" s="265"/>
      <c r="C762" s="265"/>
      <c r="D762" s="265"/>
      <c r="E762" s="265"/>
      <c r="F762" s="265"/>
      <c r="G762" s="265"/>
      <c r="H762" s="265"/>
      <c r="I762" s="265"/>
      <c r="J762" s="265"/>
      <c r="K762" s="265"/>
      <c r="L762" s="265"/>
      <c r="M762" s="265"/>
      <c r="N762" s="265"/>
      <c r="O762" s="265"/>
      <c r="P762" s="265"/>
      <c r="Q762" s="265"/>
      <c r="R762" s="265"/>
      <c r="S762" s="265"/>
      <c r="T762" s="265"/>
      <c r="U762" s="265"/>
      <c r="V762" s="265"/>
      <c r="W762" s="265"/>
      <c r="X762" s="265"/>
      <c r="Y762" s="265"/>
      <c r="Z762" s="265"/>
    </row>
    <row r="763" spans="1:26" ht="11.25" customHeight="1" x14ac:dyDescent="0.25">
      <c r="A763" s="265"/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  <c r="W763" s="265"/>
      <c r="X763" s="265"/>
      <c r="Y763" s="265"/>
      <c r="Z763" s="265"/>
    </row>
    <row r="764" spans="1:26" ht="11.25" customHeight="1" x14ac:dyDescent="0.25">
      <c r="A764" s="265"/>
      <c r="B764" s="265"/>
      <c r="C764" s="265"/>
      <c r="D764" s="265"/>
      <c r="E764" s="265"/>
      <c r="F764" s="265"/>
      <c r="G764" s="265"/>
      <c r="H764" s="265"/>
      <c r="I764" s="265"/>
      <c r="J764" s="265"/>
      <c r="K764" s="265"/>
      <c r="L764" s="265"/>
      <c r="M764" s="265"/>
      <c r="N764" s="265"/>
      <c r="O764" s="265"/>
      <c r="P764" s="265"/>
      <c r="Q764" s="265"/>
      <c r="R764" s="265"/>
      <c r="S764" s="265"/>
      <c r="T764" s="265"/>
      <c r="U764" s="265"/>
      <c r="V764" s="265"/>
      <c r="W764" s="265"/>
      <c r="X764" s="265"/>
      <c r="Y764" s="265"/>
      <c r="Z764" s="265"/>
    </row>
    <row r="765" spans="1:26" ht="11.25" customHeight="1" x14ac:dyDescent="0.25">
      <c r="A765" s="265"/>
      <c r="B765" s="265"/>
      <c r="C765" s="265"/>
      <c r="D765" s="265"/>
      <c r="E765" s="265"/>
      <c r="F765" s="265"/>
      <c r="G765" s="265"/>
      <c r="H765" s="265"/>
      <c r="I765" s="265"/>
      <c r="J765" s="265"/>
      <c r="K765" s="265"/>
      <c r="L765" s="265"/>
      <c r="M765" s="265"/>
      <c r="N765" s="265"/>
      <c r="O765" s="265"/>
      <c r="P765" s="265"/>
      <c r="Q765" s="265"/>
      <c r="R765" s="265"/>
      <c r="S765" s="265"/>
      <c r="T765" s="265"/>
      <c r="U765" s="265"/>
      <c r="V765" s="265"/>
      <c r="W765" s="265"/>
      <c r="X765" s="265"/>
      <c r="Y765" s="265"/>
      <c r="Z765" s="265"/>
    </row>
    <row r="766" spans="1:26" ht="11.25" customHeight="1" x14ac:dyDescent="0.25">
      <c r="A766" s="265"/>
      <c r="B766" s="265"/>
      <c r="C766" s="265"/>
      <c r="D766" s="265"/>
      <c r="E766" s="265"/>
      <c r="F766" s="265"/>
      <c r="G766" s="265"/>
      <c r="H766" s="265"/>
      <c r="I766" s="265"/>
      <c r="J766" s="265"/>
      <c r="K766" s="265"/>
      <c r="L766" s="265"/>
      <c r="M766" s="265"/>
      <c r="N766" s="265"/>
      <c r="O766" s="265"/>
      <c r="P766" s="265"/>
      <c r="Q766" s="265"/>
      <c r="R766" s="265"/>
      <c r="S766" s="265"/>
      <c r="T766" s="265"/>
      <c r="U766" s="265"/>
      <c r="V766" s="265"/>
      <c r="W766" s="265"/>
      <c r="X766" s="265"/>
      <c r="Y766" s="265"/>
      <c r="Z766" s="265"/>
    </row>
    <row r="767" spans="1:26" ht="11.25" customHeight="1" x14ac:dyDescent="0.25">
      <c r="A767" s="265"/>
      <c r="B767" s="265"/>
      <c r="C767" s="265"/>
      <c r="D767" s="265"/>
      <c r="E767" s="265"/>
      <c r="F767" s="265"/>
      <c r="G767" s="265"/>
      <c r="H767" s="265"/>
      <c r="I767" s="265"/>
      <c r="J767" s="265"/>
      <c r="K767" s="265"/>
      <c r="L767" s="265"/>
      <c r="M767" s="265"/>
      <c r="N767" s="265"/>
      <c r="O767" s="265"/>
      <c r="P767" s="265"/>
      <c r="Q767" s="265"/>
      <c r="R767" s="265"/>
      <c r="S767" s="265"/>
      <c r="T767" s="265"/>
      <c r="U767" s="265"/>
      <c r="V767" s="265"/>
      <c r="W767" s="265"/>
      <c r="X767" s="265"/>
      <c r="Y767" s="265"/>
      <c r="Z767" s="265"/>
    </row>
    <row r="768" spans="1:26" ht="11.25" customHeight="1" x14ac:dyDescent="0.25">
      <c r="A768" s="265"/>
      <c r="B768" s="265"/>
      <c r="C768" s="265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  <c r="N768" s="265"/>
      <c r="O768" s="265"/>
      <c r="P768" s="265"/>
      <c r="Q768" s="265"/>
      <c r="R768" s="265"/>
      <c r="S768" s="265"/>
      <c r="T768" s="265"/>
      <c r="U768" s="265"/>
      <c r="V768" s="265"/>
      <c r="W768" s="265"/>
      <c r="X768" s="265"/>
      <c r="Y768" s="265"/>
      <c r="Z768" s="265"/>
    </row>
    <row r="769" spans="1:26" ht="11.25" customHeight="1" x14ac:dyDescent="0.25">
      <c r="A769" s="265"/>
      <c r="B769" s="265"/>
      <c r="C769" s="265"/>
      <c r="D769" s="265"/>
      <c r="E769" s="265"/>
      <c r="F769" s="265"/>
      <c r="G769" s="265"/>
      <c r="H769" s="265"/>
      <c r="I769" s="265"/>
      <c r="J769" s="265"/>
      <c r="K769" s="265"/>
      <c r="L769" s="265"/>
      <c r="M769" s="265"/>
      <c r="N769" s="265"/>
      <c r="O769" s="265"/>
      <c r="P769" s="265"/>
      <c r="Q769" s="265"/>
      <c r="R769" s="265"/>
      <c r="S769" s="265"/>
      <c r="T769" s="265"/>
      <c r="U769" s="265"/>
      <c r="V769" s="265"/>
      <c r="W769" s="265"/>
      <c r="X769" s="265"/>
      <c r="Y769" s="265"/>
      <c r="Z769" s="265"/>
    </row>
    <row r="770" spans="1:26" ht="11.25" customHeight="1" x14ac:dyDescent="0.25">
      <c r="A770" s="265"/>
      <c r="B770" s="265"/>
      <c r="C770" s="265"/>
      <c r="D770" s="265"/>
      <c r="E770" s="265"/>
      <c r="F770" s="265"/>
      <c r="G770" s="265"/>
      <c r="H770" s="265"/>
      <c r="I770" s="265"/>
      <c r="J770" s="265"/>
      <c r="K770" s="265"/>
      <c r="L770" s="265"/>
      <c r="M770" s="265"/>
      <c r="N770" s="265"/>
      <c r="O770" s="265"/>
      <c r="P770" s="265"/>
      <c r="Q770" s="265"/>
      <c r="R770" s="265"/>
      <c r="S770" s="265"/>
      <c r="T770" s="265"/>
      <c r="U770" s="265"/>
      <c r="V770" s="265"/>
      <c r="W770" s="265"/>
      <c r="X770" s="265"/>
      <c r="Y770" s="265"/>
      <c r="Z770" s="265"/>
    </row>
    <row r="771" spans="1:26" ht="11.25" customHeight="1" x14ac:dyDescent="0.25">
      <c r="A771" s="265"/>
      <c r="B771" s="265"/>
      <c r="C771" s="265"/>
      <c r="D771" s="265"/>
      <c r="E771" s="265"/>
      <c r="F771" s="265"/>
      <c r="G771" s="265"/>
      <c r="H771" s="265"/>
      <c r="I771" s="265"/>
      <c r="J771" s="265"/>
      <c r="K771" s="265"/>
      <c r="L771" s="265"/>
      <c r="M771" s="265"/>
      <c r="N771" s="265"/>
      <c r="O771" s="265"/>
      <c r="P771" s="265"/>
      <c r="Q771" s="265"/>
      <c r="R771" s="265"/>
      <c r="S771" s="265"/>
      <c r="T771" s="265"/>
      <c r="U771" s="265"/>
      <c r="V771" s="265"/>
      <c r="W771" s="265"/>
      <c r="X771" s="265"/>
      <c r="Y771" s="265"/>
      <c r="Z771" s="265"/>
    </row>
    <row r="772" spans="1:26" ht="11.25" customHeight="1" x14ac:dyDescent="0.25">
      <c r="A772" s="265"/>
      <c r="B772" s="265"/>
      <c r="C772" s="265"/>
      <c r="D772" s="265"/>
      <c r="E772" s="265"/>
      <c r="F772" s="265"/>
      <c r="G772" s="265"/>
      <c r="H772" s="265"/>
      <c r="I772" s="265"/>
      <c r="J772" s="265"/>
      <c r="K772" s="265"/>
      <c r="L772" s="265"/>
      <c r="M772" s="265"/>
      <c r="N772" s="265"/>
      <c r="O772" s="265"/>
      <c r="P772" s="265"/>
      <c r="Q772" s="265"/>
      <c r="R772" s="265"/>
      <c r="S772" s="265"/>
      <c r="T772" s="265"/>
      <c r="U772" s="265"/>
      <c r="V772" s="265"/>
      <c r="W772" s="265"/>
      <c r="X772" s="265"/>
      <c r="Y772" s="265"/>
      <c r="Z772" s="265"/>
    </row>
    <row r="773" spans="1:26" ht="11.25" customHeight="1" x14ac:dyDescent="0.25">
      <c r="A773" s="265"/>
      <c r="B773" s="265"/>
      <c r="C773" s="265"/>
      <c r="D773" s="265"/>
      <c r="E773" s="265"/>
      <c r="F773" s="265"/>
      <c r="G773" s="265"/>
      <c r="H773" s="265"/>
      <c r="I773" s="265"/>
      <c r="J773" s="265"/>
      <c r="K773" s="265"/>
      <c r="L773" s="265"/>
      <c r="M773" s="265"/>
      <c r="N773" s="265"/>
      <c r="O773" s="265"/>
      <c r="P773" s="265"/>
      <c r="Q773" s="265"/>
      <c r="R773" s="265"/>
      <c r="S773" s="265"/>
      <c r="T773" s="265"/>
      <c r="U773" s="265"/>
      <c r="V773" s="265"/>
      <c r="W773" s="265"/>
      <c r="X773" s="265"/>
      <c r="Y773" s="265"/>
      <c r="Z773" s="265"/>
    </row>
    <row r="774" spans="1:26" ht="11.25" customHeight="1" x14ac:dyDescent="0.25">
      <c r="A774" s="265"/>
      <c r="B774" s="265"/>
      <c r="C774" s="265"/>
      <c r="D774" s="265"/>
      <c r="E774" s="265"/>
      <c r="F774" s="265"/>
      <c r="G774" s="265"/>
      <c r="H774" s="265"/>
      <c r="I774" s="265"/>
      <c r="J774" s="265"/>
      <c r="K774" s="265"/>
      <c r="L774" s="265"/>
      <c r="M774" s="265"/>
      <c r="N774" s="265"/>
      <c r="O774" s="265"/>
      <c r="P774" s="265"/>
      <c r="Q774" s="265"/>
      <c r="R774" s="265"/>
      <c r="S774" s="265"/>
      <c r="T774" s="265"/>
      <c r="U774" s="265"/>
      <c r="V774" s="265"/>
      <c r="W774" s="265"/>
      <c r="X774" s="265"/>
      <c r="Y774" s="265"/>
      <c r="Z774" s="265"/>
    </row>
    <row r="775" spans="1:26" ht="11.25" customHeight="1" x14ac:dyDescent="0.25">
      <c r="A775" s="265"/>
      <c r="B775" s="265"/>
      <c r="C775" s="265"/>
      <c r="D775" s="265"/>
      <c r="E775" s="265"/>
      <c r="F775" s="265"/>
      <c r="G775" s="265"/>
      <c r="H775" s="265"/>
      <c r="I775" s="265"/>
      <c r="J775" s="265"/>
      <c r="K775" s="265"/>
      <c r="L775" s="265"/>
      <c r="M775" s="265"/>
      <c r="N775" s="265"/>
      <c r="O775" s="265"/>
      <c r="P775" s="265"/>
      <c r="Q775" s="265"/>
      <c r="R775" s="265"/>
      <c r="S775" s="265"/>
      <c r="T775" s="265"/>
      <c r="U775" s="265"/>
      <c r="V775" s="265"/>
      <c r="W775" s="265"/>
      <c r="X775" s="265"/>
      <c r="Y775" s="265"/>
      <c r="Z775" s="265"/>
    </row>
    <row r="776" spans="1:26" ht="11.25" customHeight="1" x14ac:dyDescent="0.25">
      <c r="A776" s="265"/>
      <c r="B776" s="265"/>
      <c r="C776" s="265"/>
      <c r="D776" s="265"/>
      <c r="E776" s="265"/>
      <c r="F776" s="265"/>
      <c r="G776" s="265"/>
      <c r="H776" s="265"/>
      <c r="I776" s="265"/>
      <c r="J776" s="265"/>
      <c r="K776" s="265"/>
      <c r="L776" s="265"/>
      <c r="M776" s="265"/>
      <c r="N776" s="265"/>
      <c r="O776" s="265"/>
      <c r="P776" s="265"/>
      <c r="Q776" s="265"/>
      <c r="R776" s="265"/>
      <c r="S776" s="265"/>
      <c r="T776" s="265"/>
      <c r="U776" s="265"/>
      <c r="V776" s="265"/>
      <c r="W776" s="265"/>
      <c r="X776" s="265"/>
      <c r="Y776" s="265"/>
      <c r="Z776" s="265"/>
    </row>
    <row r="777" spans="1:26" ht="11.25" customHeight="1" x14ac:dyDescent="0.25">
      <c r="A777" s="265"/>
      <c r="B777" s="265"/>
      <c r="C777" s="265"/>
      <c r="D777" s="265"/>
      <c r="E777" s="265"/>
      <c r="F777" s="265"/>
      <c r="G777" s="265"/>
      <c r="H777" s="265"/>
      <c r="I777" s="265"/>
      <c r="J777" s="265"/>
      <c r="K777" s="265"/>
      <c r="L777" s="265"/>
      <c r="M777" s="265"/>
      <c r="N777" s="265"/>
      <c r="O777" s="265"/>
      <c r="P777" s="265"/>
      <c r="Q777" s="265"/>
      <c r="R777" s="265"/>
      <c r="S777" s="265"/>
      <c r="T777" s="265"/>
      <c r="U777" s="265"/>
      <c r="V777" s="265"/>
      <c r="W777" s="265"/>
      <c r="X777" s="265"/>
      <c r="Y777" s="265"/>
      <c r="Z777" s="265"/>
    </row>
    <row r="778" spans="1:26" ht="11.25" customHeight="1" x14ac:dyDescent="0.25">
      <c r="A778" s="265"/>
      <c r="B778" s="265"/>
      <c r="C778" s="265"/>
      <c r="D778" s="265"/>
      <c r="E778" s="265"/>
      <c r="F778" s="265"/>
      <c r="G778" s="265"/>
      <c r="H778" s="265"/>
      <c r="I778" s="265"/>
      <c r="J778" s="265"/>
      <c r="K778" s="265"/>
      <c r="L778" s="265"/>
      <c r="M778" s="265"/>
      <c r="N778" s="265"/>
      <c r="O778" s="265"/>
      <c r="P778" s="265"/>
      <c r="Q778" s="265"/>
      <c r="R778" s="265"/>
      <c r="S778" s="265"/>
      <c r="T778" s="265"/>
      <c r="U778" s="265"/>
      <c r="V778" s="265"/>
      <c r="W778" s="265"/>
      <c r="X778" s="265"/>
      <c r="Y778" s="265"/>
      <c r="Z778" s="265"/>
    </row>
    <row r="779" spans="1:26" ht="11.25" customHeight="1" x14ac:dyDescent="0.25">
      <c r="A779" s="265"/>
      <c r="B779" s="265"/>
      <c r="C779" s="265"/>
      <c r="D779" s="265"/>
      <c r="E779" s="265"/>
      <c r="F779" s="265"/>
      <c r="G779" s="265"/>
      <c r="H779" s="265"/>
      <c r="I779" s="265"/>
      <c r="J779" s="265"/>
      <c r="K779" s="265"/>
      <c r="L779" s="265"/>
      <c r="M779" s="265"/>
      <c r="N779" s="265"/>
      <c r="O779" s="265"/>
      <c r="P779" s="265"/>
      <c r="Q779" s="265"/>
      <c r="R779" s="265"/>
      <c r="S779" s="265"/>
      <c r="T779" s="265"/>
      <c r="U779" s="265"/>
      <c r="V779" s="265"/>
      <c r="W779" s="265"/>
      <c r="X779" s="265"/>
      <c r="Y779" s="265"/>
      <c r="Z779" s="265"/>
    </row>
    <row r="780" spans="1:26" ht="11.25" customHeight="1" x14ac:dyDescent="0.25">
      <c r="A780" s="265"/>
      <c r="B780" s="265"/>
      <c r="C780" s="265"/>
      <c r="D780" s="265"/>
      <c r="E780" s="265"/>
      <c r="F780" s="265"/>
      <c r="G780" s="265"/>
      <c r="H780" s="265"/>
      <c r="I780" s="265"/>
      <c r="J780" s="265"/>
      <c r="K780" s="265"/>
      <c r="L780" s="265"/>
      <c r="M780" s="265"/>
      <c r="N780" s="265"/>
      <c r="O780" s="265"/>
      <c r="P780" s="265"/>
      <c r="Q780" s="265"/>
      <c r="R780" s="265"/>
      <c r="S780" s="265"/>
      <c r="T780" s="265"/>
      <c r="U780" s="265"/>
      <c r="V780" s="265"/>
      <c r="W780" s="265"/>
      <c r="X780" s="265"/>
      <c r="Y780" s="265"/>
      <c r="Z780" s="265"/>
    </row>
    <row r="781" spans="1:26" ht="11.25" customHeight="1" x14ac:dyDescent="0.25">
      <c r="A781" s="265"/>
      <c r="B781" s="265"/>
      <c r="C781" s="265"/>
      <c r="D781" s="265"/>
      <c r="E781" s="265"/>
      <c r="F781" s="265"/>
      <c r="G781" s="265"/>
      <c r="H781" s="265"/>
      <c r="I781" s="265"/>
      <c r="J781" s="265"/>
      <c r="K781" s="265"/>
      <c r="L781" s="265"/>
      <c r="M781" s="265"/>
      <c r="N781" s="265"/>
      <c r="O781" s="265"/>
      <c r="P781" s="265"/>
      <c r="Q781" s="265"/>
      <c r="R781" s="265"/>
      <c r="S781" s="265"/>
      <c r="T781" s="265"/>
      <c r="U781" s="265"/>
      <c r="V781" s="265"/>
      <c r="W781" s="265"/>
      <c r="X781" s="265"/>
      <c r="Y781" s="265"/>
      <c r="Z781" s="265"/>
    </row>
    <row r="782" spans="1:26" ht="11.25" customHeight="1" x14ac:dyDescent="0.25">
      <c r="A782" s="265"/>
      <c r="B782" s="265"/>
      <c r="C782" s="265"/>
      <c r="D782" s="265"/>
      <c r="E782" s="265"/>
      <c r="F782" s="265"/>
      <c r="G782" s="265"/>
      <c r="H782" s="265"/>
      <c r="I782" s="265"/>
      <c r="J782" s="265"/>
      <c r="K782" s="265"/>
      <c r="L782" s="265"/>
      <c r="M782" s="265"/>
      <c r="N782" s="265"/>
      <c r="O782" s="265"/>
      <c r="P782" s="265"/>
      <c r="Q782" s="265"/>
      <c r="R782" s="265"/>
      <c r="S782" s="265"/>
      <c r="T782" s="265"/>
      <c r="U782" s="265"/>
      <c r="V782" s="265"/>
      <c r="W782" s="265"/>
      <c r="X782" s="265"/>
      <c r="Y782" s="265"/>
      <c r="Z782" s="265"/>
    </row>
    <row r="783" spans="1:26" ht="11.25" customHeight="1" x14ac:dyDescent="0.25">
      <c r="A783" s="265"/>
      <c r="B783" s="265"/>
      <c r="C783" s="265"/>
      <c r="D783" s="265"/>
      <c r="E783" s="265"/>
      <c r="F783" s="265"/>
      <c r="G783" s="265"/>
      <c r="H783" s="265"/>
      <c r="I783" s="265"/>
      <c r="J783" s="265"/>
      <c r="K783" s="265"/>
      <c r="L783" s="265"/>
      <c r="M783" s="265"/>
      <c r="N783" s="265"/>
      <c r="O783" s="265"/>
      <c r="P783" s="265"/>
      <c r="Q783" s="265"/>
      <c r="R783" s="265"/>
      <c r="S783" s="265"/>
      <c r="T783" s="265"/>
      <c r="U783" s="265"/>
      <c r="V783" s="265"/>
      <c r="W783" s="265"/>
      <c r="X783" s="265"/>
      <c r="Y783" s="265"/>
      <c r="Z783" s="265"/>
    </row>
    <row r="784" spans="1:26" ht="11.25" customHeight="1" x14ac:dyDescent="0.25">
      <c r="A784" s="265"/>
      <c r="B784" s="265"/>
      <c r="C784" s="265"/>
      <c r="D784" s="265"/>
      <c r="E784" s="265"/>
      <c r="F784" s="265"/>
      <c r="G784" s="265"/>
      <c r="H784" s="265"/>
      <c r="I784" s="265"/>
      <c r="J784" s="265"/>
      <c r="K784" s="265"/>
      <c r="L784" s="265"/>
      <c r="M784" s="265"/>
      <c r="N784" s="265"/>
      <c r="O784" s="265"/>
      <c r="P784" s="265"/>
      <c r="Q784" s="265"/>
      <c r="R784" s="265"/>
      <c r="S784" s="265"/>
      <c r="T784" s="265"/>
      <c r="U784" s="265"/>
      <c r="V784" s="265"/>
      <c r="W784" s="265"/>
      <c r="X784" s="265"/>
      <c r="Y784" s="265"/>
      <c r="Z784" s="265"/>
    </row>
    <row r="785" spans="1:26" ht="11.25" customHeight="1" x14ac:dyDescent="0.25">
      <c r="A785" s="265"/>
      <c r="B785" s="265"/>
      <c r="C785" s="265"/>
      <c r="D785" s="265"/>
      <c r="E785" s="265"/>
      <c r="F785" s="265"/>
      <c r="G785" s="265"/>
      <c r="H785" s="265"/>
      <c r="I785" s="265"/>
      <c r="J785" s="265"/>
      <c r="K785" s="265"/>
      <c r="L785" s="265"/>
      <c r="M785" s="265"/>
      <c r="N785" s="265"/>
      <c r="O785" s="265"/>
      <c r="P785" s="265"/>
      <c r="Q785" s="265"/>
      <c r="R785" s="265"/>
      <c r="S785" s="265"/>
      <c r="T785" s="265"/>
      <c r="U785" s="265"/>
      <c r="V785" s="265"/>
      <c r="W785" s="265"/>
      <c r="X785" s="265"/>
      <c r="Y785" s="265"/>
      <c r="Z785" s="265"/>
    </row>
    <row r="786" spans="1:26" ht="11.25" customHeight="1" x14ac:dyDescent="0.25">
      <c r="A786" s="265"/>
      <c r="B786" s="265"/>
      <c r="C786" s="265"/>
      <c r="D786" s="265"/>
      <c r="E786" s="265"/>
      <c r="F786" s="265"/>
      <c r="G786" s="265"/>
      <c r="H786" s="265"/>
      <c r="I786" s="265"/>
      <c r="J786" s="265"/>
      <c r="K786" s="265"/>
      <c r="L786" s="265"/>
      <c r="M786" s="265"/>
      <c r="N786" s="265"/>
      <c r="O786" s="265"/>
      <c r="P786" s="265"/>
      <c r="Q786" s="265"/>
      <c r="R786" s="265"/>
      <c r="S786" s="265"/>
      <c r="T786" s="265"/>
      <c r="U786" s="265"/>
      <c r="V786" s="265"/>
      <c r="W786" s="265"/>
      <c r="X786" s="265"/>
      <c r="Y786" s="265"/>
      <c r="Z786" s="265"/>
    </row>
    <row r="787" spans="1:26" ht="11.25" customHeight="1" x14ac:dyDescent="0.25">
      <c r="A787" s="265"/>
      <c r="B787" s="265"/>
      <c r="C787" s="265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  <c r="N787" s="265"/>
      <c r="O787" s="265"/>
      <c r="P787" s="265"/>
      <c r="Q787" s="265"/>
      <c r="R787" s="265"/>
      <c r="S787" s="265"/>
      <c r="T787" s="265"/>
      <c r="U787" s="265"/>
      <c r="V787" s="265"/>
      <c r="W787" s="265"/>
      <c r="X787" s="265"/>
      <c r="Y787" s="265"/>
      <c r="Z787" s="265"/>
    </row>
    <row r="788" spans="1:26" ht="11.25" customHeight="1" x14ac:dyDescent="0.25">
      <c r="A788" s="265"/>
      <c r="B788" s="265"/>
      <c r="C788" s="265"/>
      <c r="D788" s="265"/>
      <c r="E788" s="265"/>
      <c r="F788" s="265"/>
      <c r="G788" s="265"/>
      <c r="H788" s="265"/>
      <c r="I788" s="265"/>
      <c r="J788" s="265"/>
      <c r="K788" s="265"/>
      <c r="L788" s="265"/>
      <c r="M788" s="265"/>
      <c r="N788" s="265"/>
      <c r="O788" s="265"/>
      <c r="P788" s="265"/>
      <c r="Q788" s="265"/>
      <c r="R788" s="265"/>
      <c r="S788" s="265"/>
      <c r="T788" s="265"/>
      <c r="U788" s="265"/>
      <c r="V788" s="265"/>
      <c r="W788" s="265"/>
      <c r="X788" s="265"/>
      <c r="Y788" s="265"/>
      <c r="Z788" s="265"/>
    </row>
    <row r="789" spans="1:26" ht="11.25" customHeight="1" x14ac:dyDescent="0.25">
      <c r="A789" s="265"/>
      <c r="B789" s="265"/>
      <c r="C789" s="265"/>
      <c r="D789" s="265"/>
      <c r="E789" s="265"/>
      <c r="F789" s="265"/>
      <c r="G789" s="265"/>
      <c r="H789" s="265"/>
      <c r="I789" s="265"/>
      <c r="J789" s="265"/>
      <c r="K789" s="265"/>
      <c r="L789" s="265"/>
      <c r="M789" s="265"/>
      <c r="N789" s="265"/>
      <c r="O789" s="265"/>
      <c r="P789" s="265"/>
      <c r="Q789" s="265"/>
      <c r="R789" s="265"/>
      <c r="S789" s="265"/>
      <c r="T789" s="265"/>
      <c r="U789" s="265"/>
      <c r="V789" s="265"/>
      <c r="W789" s="265"/>
      <c r="X789" s="265"/>
      <c r="Y789" s="265"/>
      <c r="Z789" s="265"/>
    </row>
    <row r="790" spans="1:26" ht="11.25" customHeight="1" x14ac:dyDescent="0.25">
      <c r="A790" s="265"/>
      <c r="B790" s="265"/>
      <c r="C790" s="265"/>
      <c r="D790" s="265"/>
      <c r="E790" s="265"/>
      <c r="F790" s="265"/>
      <c r="G790" s="265"/>
      <c r="H790" s="265"/>
      <c r="I790" s="265"/>
      <c r="J790" s="265"/>
      <c r="K790" s="265"/>
      <c r="L790" s="265"/>
      <c r="M790" s="265"/>
      <c r="N790" s="265"/>
      <c r="O790" s="265"/>
      <c r="P790" s="265"/>
      <c r="Q790" s="265"/>
      <c r="R790" s="265"/>
      <c r="S790" s="265"/>
      <c r="T790" s="265"/>
      <c r="U790" s="265"/>
      <c r="V790" s="265"/>
      <c r="W790" s="265"/>
      <c r="X790" s="265"/>
      <c r="Y790" s="265"/>
      <c r="Z790" s="265"/>
    </row>
    <row r="791" spans="1:26" ht="11.25" customHeight="1" x14ac:dyDescent="0.25">
      <c r="A791" s="265"/>
      <c r="B791" s="265"/>
      <c r="C791" s="265"/>
      <c r="D791" s="265"/>
      <c r="E791" s="265"/>
      <c r="F791" s="265"/>
      <c r="G791" s="265"/>
      <c r="H791" s="265"/>
      <c r="I791" s="265"/>
      <c r="J791" s="265"/>
      <c r="K791" s="265"/>
      <c r="L791" s="265"/>
      <c r="M791" s="265"/>
      <c r="N791" s="265"/>
      <c r="O791" s="265"/>
      <c r="P791" s="265"/>
      <c r="Q791" s="265"/>
      <c r="R791" s="265"/>
      <c r="S791" s="265"/>
      <c r="T791" s="265"/>
      <c r="U791" s="265"/>
      <c r="V791" s="265"/>
      <c r="W791" s="265"/>
      <c r="X791" s="265"/>
      <c r="Y791" s="265"/>
      <c r="Z791" s="265"/>
    </row>
    <row r="792" spans="1:26" ht="11.25" customHeight="1" x14ac:dyDescent="0.25">
      <c r="A792" s="265"/>
      <c r="B792" s="265"/>
      <c r="C792" s="265"/>
      <c r="D792" s="265"/>
      <c r="E792" s="265"/>
      <c r="F792" s="265"/>
      <c r="G792" s="265"/>
      <c r="H792" s="265"/>
      <c r="I792" s="265"/>
      <c r="J792" s="265"/>
      <c r="K792" s="265"/>
      <c r="L792" s="265"/>
      <c r="M792" s="265"/>
      <c r="N792" s="265"/>
      <c r="O792" s="265"/>
      <c r="P792" s="265"/>
      <c r="Q792" s="265"/>
      <c r="R792" s="265"/>
      <c r="S792" s="265"/>
      <c r="T792" s="265"/>
      <c r="U792" s="265"/>
      <c r="V792" s="265"/>
      <c r="W792" s="265"/>
      <c r="X792" s="265"/>
      <c r="Y792" s="265"/>
      <c r="Z792" s="265"/>
    </row>
    <row r="793" spans="1:26" ht="11.25" customHeight="1" x14ac:dyDescent="0.25">
      <c r="A793" s="265"/>
      <c r="B793" s="265"/>
      <c r="C793" s="265"/>
      <c r="D793" s="265"/>
      <c r="E793" s="265"/>
      <c r="F793" s="265"/>
      <c r="G793" s="265"/>
      <c r="H793" s="265"/>
      <c r="I793" s="265"/>
      <c r="J793" s="265"/>
      <c r="K793" s="265"/>
      <c r="L793" s="265"/>
      <c r="M793" s="265"/>
      <c r="N793" s="265"/>
      <c r="O793" s="265"/>
      <c r="P793" s="265"/>
      <c r="Q793" s="265"/>
      <c r="R793" s="265"/>
      <c r="S793" s="265"/>
      <c r="T793" s="265"/>
      <c r="U793" s="265"/>
      <c r="V793" s="265"/>
      <c r="W793" s="265"/>
      <c r="X793" s="265"/>
      <c r="Y793" s="265"/>
      <c r="Z793" s="265"/>
    </row>
    <row r="794" spans="1:26" ht="11.25" customHeight="1" x14ac:dyDescent="0.25">
      <c r="A794" s="265"/>
      <c r="B794" s="265"/>
      <c r="C794" s="265"/>
      <c r="D794" s="265"/>
      <c r="E794" s="265"/>
      <c r="F794" s="265"/>
      <c r="G794" s="265"/>
      <c r="H794" s="265"/>
      <c r="I794" s="265"/>
      <c r="J794" s="265"/>
      <c r="K794" s="265"/>
      <c r="L794" s="265"/>
      <c r="M794" s="265"/>
      <c r="N794" s="265"/>
      <c r="O794" s="265"/>
      <c r="P794" s="265"/>
      <c r="Q794" s="265"/>
      <c r="R794" s="265"/>
      <c r="S794" s="265"/>
      <c r="T794" s="265"/>
      <c r="U794" s="265"/>
      <c r="V794" s="265"/>
      <c r="W794" s="265"/>
      <c r="X794" s="265"/>
      <c r="Y794" s="265"/>
      <c r="Z794" s="265"/>
    </row>
    <row r="795" spans="1:26" ht="11.25" customHeight="1" x14ac:dyDescent="0.25">
      <c r="A795" s="265"/>
      <c r="B795" s="265"/>
      <c r="C795" s="265"/>
      <c r="D795" s="265"/>
      <c r="E795" s="265"/>
      <c r="F795" s="265"/>
      <c r="G795" s="265"/>
      <c r="H795" s="265"/>
      <c r="I795" s="265"/>
      <c r="J795" s="265"/>
      <c r="K795" s="265"/>
      <c r="L795" s="265"/>
      <c r="M795" s="265"/>
      <c r="N795" s="265"/>
      <c r="O795" s="265"/>
      <c r="P795" s="265"/>
      <c r="Q795" s="265"/>
      <c r="R795" s="265"/>
      <c r="S795" s="265"/>
      <c r="T795" s="265"/>
      <c r="U795" s="265"/>
      <c r="V795" s="265"/>
      <c r="W795" s="265"/>
      <c r="X795" s="265"/>
      <c r="Y795" s="265"/>
      <c r="Z795" s="265"/>
    </row>
    <row r="796" spans="1:26" ht="11.25" customHeight="1" x14ac:dyDescent="0.25">
      <c r="A796" s="265"/>
      <c r="B796" s="265"/>
      <c r="C796" s="265"/>
      <c r="D796" s="265"/>
      <c r="E796" s="265"/>
      <c r="F796" s="265"/>
      <c r="G796" s="265"/>
      <c r="H796" s="265"/>
      <c r="I796" s="265"/>
      <c r="J796" s="265"/>
      <c r="K796" s="265"/>
      <c r="L796" s="265"/>
      <c r="M796" s="265"/>
      <c r="N796" s="265"/>
      <c r="O796" s="265"/>
      <c r="P796" s="265"/>
      <c r="Q796" s="265"/>
      <c r="R796" s="265"/>
      <c r="S796" s="265"/>
      <c r="T796" s="265"/>
      <c r="U796" s="265"/>
      <c r="V796" s="265"/>
      <c r="W796" s="265"/>
      <c r="X796" s="265"/>
      <c r="Y796" s="265"/>
      <c r="Z796" s="265"/>
    </row>
    <row r="797" spans="1:26" ht="11.25" customHeight="1" x14ac:dyDescent="0.25">
      <c r="A797" s="265"/>
      <c r="B797" s="265"/>
      <c r="C797" s="265"/>
      <c r="D797" s="265"/>
      <c r="E797" s="265"/>
      <c r="F797" s="265"/>
      <c r="G797" s="265"/>
      <c r="H797" s="265"/>
      <c r="I797" s="265"/>
      <c r="J797" s="265"/>
      <c r="K797" s="265"/>
      <c r="L797" s="265"/>
      <c r="M797" s="265"/>
      <c r="N797" s="265"/>
      <c r="O797" s="265"/>
      <c r="P797" s="265"/>
      <c r="Q797" s="265"/>
      <c r="R797" s="265"/>
      <c r="S797" s="265"/>
      <c r="T797" s="265"/>
      <c r="U797" s="265"/>
      <c r="V797" s="265"/>
      <c r="W797" s="265"/>
      <c r="X797" s="265"/>
      <c r="Y797" s="265"/>
      <c r="Z797" s="265"/>
    </row>
    <row r="798" spans="1:26" ht="11.25" customHeight="1" x14ac:dyDescent="0.25">
      <c r="A798" s="265"/>
      <c r="B798" s="265"/>
      <c r="C798" s="265"/>
      <c r="D798" s="265"/>
      <c r="E798" s="265"/>
      <c r="F798" s="265"/>
      <c r="G798" s="265"/>
      <c r="H798" s="265"/>
      <c r="I798" s="265"/>
      <c r="J798" s="265"/>
      <c r="K798" s="265"/>
      <c r="L798" s="265"/>
      <c r="M798" s="265"/>
      <c r="N798" s="265"/>
      <c r="O798" s="265"/>
      <c r="P798" s="265"/>
      <c r="Q798" s="265"/>
      <c r="R798" s="265"/>
      <c r="S798" s="265"/>
      <c r="T798" s="265"/>
      <c r="U798" s="265"/>
      <c r="V798" s="265"/>
      <c r="W798" s="265"/>
      <c r="X798" s="265"/>
      <c r="Y798" s="265"/>
      <c r="Z798" s="265"/>
    </row>
    <row r="799" spans="1:26" ht="11.25" customHeight="1" x14ac:dyDescent="0.25">
      <c r="A799" s="265"/>
      <c r="B799" s="265"/>
      <c r="C799" s="265"/>
      <c r="D799" s="265"/>
      <c r="E799" s="265"/>
      <c r="F799" s="265"/>
      <c r="G799" s="265"/>
      <c r="H799" s="265"/>
      <c r="I799" s="265"/>
      <c r="J799" s="265"/>
      <c r="K799" s="265"/>
      <c r="L799" s="265"/>
      <c r="M799" s="265"/>
      <c r="N799" s="265"/>
      <c r="O799" s="265"/>
      <c r="P799" s="265"/>
      <c r="Q799" s="265"/>
      <c r="R799" s="265"/>
      <c r="S799" s="265"/>
      <c r="T799" s="265"/>
      <c r="U799" s="265"/>
      <c r="V799" s="265"/>
      <c r="W799" s="265"/>
      <c r="X799" s="265"/>
      <c r="Y799" s="265"/>
      <c r="Z799" s="265"/>
    </row>
    <row r="800" spans="1:26" ht="11.25" customHeight="1" x14ac:dyDescent="0.25">
      <c r="A800" s="265"/>
      <c r="B800" s="265"/>
      <c r="C800" s="265"/>
      <c r="D800" s="265"/>
      <c r="E800" s="265"/>
      <c r="F800" s="265"/>
      <c r="G800" s="265"/>
      <c r="H800" s="265"/>
      <c r="I800" s="265"/>
      <c r="J800" s="265"/>
      <c r="K800" s="265"/>
      <c r="L800" s="265"/>
      <c r="M800" s="265"/>
      <c r="N800" s="265"/>
      <c r="O800" s="265"/>
      <c r="P800" s="265"/>
      <c r="Q800" s="265"/>
      <c r="R800" s="265"/>
      <c r="S800" s="265"/>
      <c r="T800" s="265"/>
      <c r="U800" s="265"/>
      <c r="V800" s="265"/>
      <c r="W800" s="265"/>
      <c r="X800" s="265"/>
      <c r="Y800" s="265"/>
      <c r="Z800" s="265"/>
    </row>
    <row r="801" spans="1:26" ht="11.25" customHeight="1" x14ac:dyDescent="0.25">
      <c r="A801" s="265"/>
      <c r="B801" s="265"/>
      <c r="C801" s="265"/>
      <c r="D801" s="265"/>
      <c r="E801" s="265"/>
      <c r="F801" s="265"/>
      <c r="G801" s="265"/>
      <c r="H801" s="265"/>
      <c r="I801" s="265"/>
      <c r="J801" s="265"/>
      <c r="K801" s="265"/>
      <c r="L801" s="265"/>
      <c r="M801" s="265"/>
      <c r="N801" s="265"/>
      <c r="O801" s="265"/>
      <c r="P801" s="265"/>
      <c r="Q801" s="265"/>
      <c r="R801" s="265"/>
      <c r="S801" s="265"/>
      <c r="T801" s="265"/>
      <c r="U801" s="265"/>
      <c r="V801" s="265"/>
      <c r="W801" s="265"/>
      <c r="X801" s="265"/>
      <c r="Y801" s="265"/>
      <c r="Z801" s="265"/>
    </row>
    <row r="802" spans="1:26" ht="11.25" customHeight="1" x14ac:dyDescent="0.25">
      <c r="A802" s="265"/>
      <c r="B802" s="265"/>
      <c r="C802" s="265"/>
      <c r="D802" s="265"/>
      <c r="E802" s="265"/>
      <c r="F802" s="265"/>
      <c r="G802" s="265"/>
      <c r="H802" s="265"/>
      <c r="I802" s="265"/>
      <c r="J802" s="265"/>
      <c r="K802" s="265"/>
      <c r="L802" s="265"/>
      <c r="M802" s="265"/>
      <c r="N802" s="265"/>
      <c r="O802" s="265"/>
      <c r="P802" s="265"/>
      <c r="Q802" s="265"/>
      <c r="R802" s="265"/>
      <c r="S802" s="265"/>
      <c r="T802" s="265"/>
      <c r="U802" s="265"/>
      <c r="V802" s="265"/>
      <c r="W802" s="265"/>
      <c r="X802" s="265"/>
      <c r="Y802" s="265"/>
      <c r="Z802" s="265"/>
    </row>
    <row r="803" spans="1:26" ht="11.25" customHeight="1" x14ac:dyDescent="0.25">
      <c r="A803" s="265"/>
      <c r="B803" s="265"/>
      <c r="C803" s="265"/>
      <c r="D803" s="265"/>
      <c r="E803" s="265"/>
      <c r="F803" s="265"/>
      <c r="G803" s="265"/>
      <c r="H803" s="265"/>
      <c r="I803" s="265"/>
      <c r="J803" s="265"/>
      <c r="K803" s="265"/>
      <c r="L803" s="265"/>
      <c r="M803" s="265"/>
      <c r="N803" s="265"/>
      <c r="O803" s="265"/>
      <c r="P803" s="265"/>
      <c r="Q803" s="265"/>
      <c r="R803" s="265"/>
      <c r="S803" s="265"/>
      <c r="T803" s="265"/>
      <c r="U803" s="265"/>
      <c r="V803" s="265"/>
      <c r="W803" s="265"/>
      <c r="X803" s="265"/>
      <c r="Y803" s="265"/>
      <c r="Z803" s="265"/>
    </row>
    <row r="804" spans="1:26" ht="11.25" customHeight="1" x14ac:dyDescent="0.25">
      <c r="A804" s="265"/>
      <c r="B804" s="265"/>
      <c r="C804" s="265"/>
      <c r="D804" s="265"/>
      <c r="E804" s="265"/>
      <c r="F804" s="265"/>
      <c r="G804" s="265"/>
      <c r="H804" s="265"/>
      <c r="I804" s="265"/>
      <c r="J804" s="265"/>
      <c r="K804" s="265"/>
      <c r="L804" s="265"/>
      <c r="M804" s="265"/>
      <c r="N804" s="265"/>
      <c r="O804" s="265"/>
      <c r="P804" s="265"/>
      <c r="Q804" s="265"/>
      <c r="R804" s="265"/>
      <c r="S804" s="265"/>
      <c r="T804" s="265"/>
      <c r="U804" s="265"/>
      <c r="V804" s="265"/>
      <c r="W804" s="265"/>
      <c r="X804" s="265"/>
      <c r="Y804" s="265"/>
      <c r="Z804" s="265"/>
    </row>
    <row r="805" spans="1:26" ht="11.25" customHeight="1" x14ac:dyDescent="0.25">
      <c r="A805" s="265"/>
      <c r="B805" s="265"/>
      <c r="C805" s="265"/>
      <c r="D805" s="265"/>
      <c r="E805" s="265"/>
      <c r="F805" s="265"/>
      <c r="G805" s="265"/>
      <c r="H805" s="265"/>
      <c r="I805" s="265"/>
      <c r="J805" s="265"/>
      <c r="K805" s="265"/>
      <c r="L805" s="265"/>
      <c r="M805" s="265"/>
      <c r="N805" s="265"/>
      <c r="O805" s="265"/>
      <c r="P805" s="265"/>
      <c r="Q805" s="265"/>
      <c r="R805" s="265"/>
      <c r="S805" s="265"/>
      <c r="T805" s="265"/>
      <c r="U805" s="265"/>
      <c r="V805" s="265"/>
      <c r="W805" s="265"/>
      <c r="X805" s="265"/>
      <c r="Y805" s="265"/>
      <c r="Z805" s="265"/>
    </row>
    <row r="806" spans="1:26" ht="11.25" customHeight="1" x14ac:dyDescent="0.25">
      <c r="A806" s="265"/>
      <c r="B806" s="265"/>
      <c r="C806" s="265"/>
      <c r="D806" s="265"/>
      <c r="E806" s="265"/>
      <c r="F806" s="265"/>
      <c r="G806" s="265"/>
      <c r="H806" s="265"/>
      <c r="I806" s="265"/>
      <c r="J806" s="265"/>
      <c r="K806" s="265"/>
      <c r="L806" s="265"/>
      <c r="M806" s="265"/>
      <c r="N806" s="265"/>
      <c r="O806" s="265"/>
      <c r="P806" s="265"/>
      <c r="Q806" s="265"/>
      <c r="R806" s="265"/>
      <c r="S806" s="265"/>
      <c r="T806" s="265"/>
      <c r="U806" s="265"/>
      <c r="V806" s="265"/>
      <c r="W806" s="265"/>
      <c r="X806" s="265"/>
      <c r="Y806" s="265"/>
      <c r="Z806" s="265"/>
    </row>
    <row r="807" spans="1:26" ht="11.25" customHeight="1" x14ac:dyDescent="0.25">
      <c r="A807" s="265"/>
      <c r="B807" s="265"/>
      <c r="C807" s="265"/>
      <c r="D807" s="265"/>
      <c r="E807" s="265"/>
      <c r="F807" s="265"/>
      <c r="G807" s="265"/>
      <c r="H807" s="265"/>
      <c r="I807" s="265"/>
      <c r="J807" s="265"/>
      <c r="K807" s="265"/>
      <c r="L807" s="265"/>
      <c r="M807" s="265"/>
      <c r="N807" s="265"/>
      <c r="O807" s="265"/>
      <c r="P807" s="265"/>
      <c r="Q807" s="265"/>
      <c r="R807" s="265"/>
      <c r="S807" s="265"/>
      <c r="T807" s="265"/>
      <c r="U807" s="265"/>
      <c r="V807" s="265"/>
      <c r="W807" s="265"/>
      <c r="X807" s="265"/>
      <c r="Y807" s="265"/>
      <c r="Z807" s="265"/>
    </row>
    <row r="808" spans="1:26" ht="11.25" customHeight="1" x14ac:dyDescent="0.25">
      <c r="A808" s="265"/>
      <c r="B808" s="265"/>
      <c r="C808" s="265"/>
      <c r="D808" s="265"/>
      <c r="E808" s="265"/>
      <c r="F808" s="265"/>
      <c r="G808" s="265"/>
      <c r="H808" s="265"/>
      <c r="I808" s="265"/>
      <c r="J808" s="265"/>
      <c r="K808" s="265"/>
      <c r="L808" s="265"/>
      <c r="M808" s="265"/>
      <c r="N808" s="265"/>
      <c r="O808" s="265"/>
      <c r="P808" s="265"/>
      <c r="Q808" s="265"/>
      <c r="R808" s="265"/>
      <c r="S808" s="265"/>
      <c r="T808" s="265"/>
      <c r="U808" s="265"/>
      <c r="V808" s="265"/>
      <c r="W808" s="265"/>
      <c r="X808" s="265"/>
      <c r="Y808" s="265"/>
      <c r="Z808" s="265"/>
    </row>
    <row r="809" spans="1:26" ht="11.25" customHeight="1" x14ac:dyDescent="0.25">
      <c r="A809" s="265"/>
      <c r="B809" s="265"/>
      <c r="C809" s="265"/>
      <c r="D809" s="265"/>
      <c r="E809" s="265"/>
      <c r="F809" s="265"/>
      <c r="G809" s="265"/>
      <c r="H809" s="265"/>
      <c r="I809" s="265"/>
      <c r="J809" s="265"/>
      <c r="K809" s="265"/>
      <c r="L809" s="265"/>
      <c r="M809" s="265"/>
      <c r="N809" s="265"/>
      <c r="O809" s="265"/>
      <c r="P809" s="265"/>
      <c r="Q809" s="265"/>
      <c r="R809" s="265"/>
      <c r="S809" s="265"/>
      <c r="T809" s="265"/>
      <c r="U809" s="265"/>
      <c r="V809" s="265"/>
      <c r="W809" s="265"/>
      <c r="X809" s="265"/>
      <c r="Y809" s="265"/>
      <c r="Z809" s="265"/>
    </row>
    <row r="810" spans="1:26" ht="11.25" customHeight="1" x14ac:dyDescent="0.25">
      <c r="A810" s="265"/>
      <c r="B810" s="265"/>
      <c r="C810" s="265"/>
      <c r="D810" s="265"/>
      <c r="E810" s="265"/>
      <c r="F810" s="265"/>
      <c r="G810" s="265"/>
      <c r="H810" s="265"/>
      <c r="I810" s="265"/>
      <c r="J810" s="265"/>
      <c r="K810" s="265"/>
      <c r="L810" s="265"/>
      <c r="M810" s="265"/>
      <c r="N810" s="265"/>
      <c r="O810" s="265"/>
      <c r="P810" s="265"/>
      <c r="Q810" s="265"/>
      <c r="R810" s="265"/>
      <c r="S810" s="265"/>
      <c r="T810" s="265"/>
      <c r="U810" s="265"/>
      <c r="V810" s="265"/>
      <c r="W810" s="265"/>
      <c r="X810" s="265"/>
      <c r="Y810" s="265"/>
      <c r="Z810" s="265"/>
    </row>
    <row r="811" spans="1:26" ht="11.25" customHeight="1" x14ac:dyDescent="0.25">
      <c r="A811" s="265"/>
      <c r="B811" s="265"/>
      <c r="C811" s="265"/>
      <c r="D811" s="265"/>
      <c r="E811" s="265"/>
      <c r="F811" s="265"/>
      <c r="G811" s="265"/>
      <c r="H811" s="265"/>
      <c r="I811" s="265"/>
      <c r="J811" s="265"/>
      <c r="K811" s="265"/>
      <c r="L811" s="265"/>
      <c r="M811" s="265"/>
      <c r="N811" s="265"/>
      <c r="O811" s="265"/>
      <c r="P811" s="265"/>
      <c r="Q811" s="265"/>
      <c r="R811" s="265"/>
      <c r="S811" s="265"/>
      <c r="T811" s="265"/>
      <c r="U811" s="265"/>
      <c r="V811" s="265"/>
      <c r="W811" s="265"/>
      <c r="X811" s="265"/>
      <c r="Y811" s="265"/>
      <c r="Z811" s="265"/>
    </row>
    <row r="812" spans="1:26" ht="11.25" customHeight="1" x14ac:dyDescent="0.25">
      <c r="A812" s="265"/>
      <c r="B812" s="265"/>
      <c r="C812" s="265"/>
      <c r="D812" s="265"/>
      <c r="E812" s="265"/>
      <c r="F812" s="265"/>
      <c r="G812" s="265"/>
      <c r="H812" s="265"/>
      <c r="I812" s="265"/>
      <c r="J812" s="265"/>
      <c r="K812" s="265"/>
      <c r="L812" s="265"/>
      <c r="M812" s="265"/>
      <c r="N812" s="265"/>
      <c r="O812" s="265"/>
      <c r="P812" s="265"/>
      <c r="Q812" s="265"/>
      <c r="R812" s="265"/>
      <c r="S812" s="265"/>
      <c r="T812" s="265"/>
      <c r="U812" s="265"/>
      <c r="V812" s="265"/>
      <c r="W812" s="265"/>
      <c r="X812" s="265"/>
      <c r="Y812" s="265"/>
      <c r="Z812" s="265"/>
    </row>
    <row r="813" spans="1:26" ht="11.25" customHeight="1" x14ac:dyDescent="0.25">
      <c r="A813" s="265"/>
      <c r="B813" s="265"/>
      <c r="C813" s="265"/>
      <c r="D813" s="265"/>
      <c r="E813" s="265"/>
      <c r="F813" s="265"/>
      <c r="G813" s="265"/>
      <c r="H813" s="265"/>
      <c r="I813" s="265"/>
      <c r="J813" s="265"/>
      <c r="K813" s="265"/>
      <c r="L813" s="265"/>
      <c r="M813" s="265"/>
      <c r="N813" s="265"/>
      <c r="O813" s="265"/>
      <c r="P813" s="265"/>
      <c r="Q813" s="265"/>
      <c r="R813" s="265"/>
      <c r="S813" s="265"/>
      <c r="T813" s="265"/>
      <c r="U813" s="265"/>
      <c r="V813" s="265"/>
      <c r="W813" s="265"/>
      <c r="X813" s="265"/>
      <c r="Y813" s="265"/>
      <c r="Z813" s="265"/>
    </row>
    <row r="814" spans="1:26" ht="11.25" customHeight="1" x14ac:dyDescent="0.25">
      <c r="A814" s="265"/>
      <c r="B814" s="265"/>
      <c r="C814" s="265"/>
      <c r="D814" s="265"/>
      <c r="E814" s="265"/>
      <c r="F814" s="265"/>
      <c r="G814" s="265"/>
      <c r="H814" s="265"/>
      <c r="I814" s="265"/>
      <c r="J814" s="265"/>
      <c r="K814" s="265"/>
      <c r="L814" s="265"/>
      <c r="M814" s="265"/>
      <c r="N814" s="265"/>
      <c r="O814" s="265"/>
      <c r="P814" s="265"/>
      <c r="Q814" s="265"/>
      <c r="R814" s="265"/>
      <c r="S814" s="265"/>
      <c r="T814" s="265"/>
      <c r="U814" s="265"/>
      <c r="V814" s="265"/>
      <c r="W814" s="265"/>
      <c r="X814" s="265"/>
      <c r="Y814" s="265"/>
      <c r="Z814" s="265"/>
    </row>
    <row r="815" spans="1:26" ht="11.25" customHeight="1" x14ac:dyDescent="0.25">
      <c r="A815" s="265"/>
      <c r="B815" s="265"/>
      <c r="C815" s="265"/>
      <c r="D815" s="265"/>
      <c r="E815" s="265"/>
      <c r="F815" s="265"/>
      <c r="G815" s="265"/>
      <c r="H815" s="265"/>
      <c r="I815" s="265"/>
      <c r="J815" s="265"/>
      <c r="K815" s="265"/>
      <c r="L815" s="265"/>
      <c r="M815" s="265"/>
      <c r="N815" s="265"/>
      <c r="O815" s="265"/>
      <c r="P815" s="265"/>
      <c r="Q815" s="265"/>
      <c r="R815" s="265"/>
      <c r="S815" s="265"/>
      <c r="T815" s="265"/>
      <c r="U815" s="265"/>
      <c r="V815" s="265"/>
      <c r="W815" s="265"/>
      <c r="X815" s="265"/>
      <c r="Y815" s="265"/>
      <c r="Z815" s="265"/>
    </row>
    <row r="816" spans="1:26" ht="11.25" customHeight="1" x14ac:dyDescent="0.25">
      <c r="A816" s="265"/>
      <c r="B816" s="265"/>
      <c r="C816" s="265"/>
      <c r="D816" s="265"/>
      <c r="E816" s="265"/>
      <c r="F816" s="265"/>
      <c r="G816" s="265"/>
      <c r="H816" s="265"/>
      <c r="I816" s="265"/>
      <c r="J816" s="265"/>
      <c r="K816" s="265"/>
      <c r="L816" s="265"/>
      <c r="M816" s="265"/>
      <c r="N816" s="265"/>
      <c r="O816" s="265"/>
      <c r="P816" s="265"/>
      <c r="Q816" s="265"/>
      <c r="R816" s="265"/>
      <c r="S816" s="265"/>
      <c r="T816" s="265"/>
      <c r="U816" s="265"/>
      <c r="V816" s="265"/>
      <c r="W816" s="265"/>
      <c r="X816" s="265"/>
      <c r="Y816" s="265"/>
      <c r="Z816" s="265"/>
    </row>
    <row r="817" spans="1:26" ht="11.25" customHeight="1" x14ac:dyDescent="0.25">
      <c r="A817" s="265"/>
      <c r="B817" s="265"/>
      <c r="C817" s="265"/>
      <c r="D817" s="265"/>
      <c r="E817" s="265"/>
      <c r="F817" s="265"/>
      <c r="G817" s="265"/>
      <c r="H817" s="265"/>
      <c r="I817" s="265"/>
      <c r="J817" s="265"/>
      <c r="K817" s="265"/>
      <c r="L817" s="265"/>
      <c r="M817" s="265"/>
      <c r="N817" s="265"/>
      <c r="O817" s="265"/>
      <c r="P817" s="265"/>
      <c r="Q817" s="265"/>
      <c r="R817" s="265"/>
      <c r="S817" s="265"/>
      <c r="T817" s="265"/>
      <c r="U817" s="265"/>
      <c r="V817" s="265"/>
      <c r="W817" s="265"/>
      <c r="X817" s="265"/>
      <c r="Y817" s="265"/>
      <c r="Z817" s="265"/>
    </row>
    <row r="818" spans="1:26" ht="11.25" customHeight="1" x14ac:dyDescent="0.25">
      <c r="A818" s="265"/>
      <c r="B818" s="265"/>
      <c r="C818" s="265"/>
      <c r="D818" s="265"/>
      <c r="E818" s="265"/>
      <c r="F818" s="265"/>
      <c r="G818" s="265"/>
      <c r="H818" s="265"/>
      <c r="I818" s="265"/>
      <c r="J818" s="265"/>
      <c r="K818" s="265"/>
      <c r="L818" s="265"/>
      <c r="M818" s="265"/>
      <c r="N818" s="265"/>
      <c r="O818" s="265"/>
      <c r="P818" s="265"/>
      <c r="Q818" s="265"/>
      <c r="R818" s="265"/>
      <c r="S818" s="265"/>
      <c r="T818" s="265"/>
      <c r="U818" s="265"/>
      <c r="V818" s="265"/>
      <c r="W818" s="265"/>
      <c r="X818" s="265"/>
      <c r="Y818" s="265"/>
      <c r="Z818" s="265"/>
    </row>
    <row r="819" spans="1:26" ht="11.25" customHeight="1" x14ac:dyDescent="0.25">
      <c r="A819" s="265"/>
      <c r="B819" s="265"/>
      <c r="C819" s="265"/>
      <c r="D819" s="265"/>
      <c r="E819" s="265"/>
      <c r="F819" s="265"/>
      <c r="G819" s="265"/>
      <c r="H819" s="265"/>
      <c r="I819" s="265"/>
      <c r="J819" s="265"/>
      <c r="K819" s="265"/>
      <c r="L819" s="265"/>
      <c r="M819" s="265"/>
      <c r="N819" s="265"/>
      <c r="O819" s="265"/>
      <c r="P819" s="265"/>
      <c r="Q819" s="265"/>
      <c r="R819" s="265"/>
      <c r="S819" s="265"/>
      <c r="T819" s="265"/>
      <c r="U819" s="265"/>
      <c r="V819" s="265"/>
      <c r="W819" s="265"/>
      <c r="X819" s="265"/>
      <c r="Y819" s="265"/>
      <c r="Z819" s="265"/>
    </row>
    <row r="820" spans="1:26" ht="11.25" customHeight="1" x14ac:dyDescent="0.25">
      <c r="A820" s="265"/>
      <c r="B820" s="265"/>
      <c r="C820" s="265"/>
      <c r="D820" s="265"/>
      <c r="E820" s="265"/>
      <c r="F820" s="265"/>
      <c r="G820" s="265"/>
      <c r="H820" s="265"/>
      <c r="I820" s="265"/>
      <c r="J820" s="265"/>
      <c r="K820" s="265"/>
      <c r="L820" s="265"/>
      <c r="M820" s="265"/>
      <c r="N820" s="265"/>
      <c r="O820" s="265"/>
      <c r="P820" s="265"/>
      <c r="Q820" s="265"/>
      <c r="R820" s="265"/>
      <c r="S820" s="265"/>
      <c r="T820" s="265"/>
      <c r="U820" s="265"/>
      <c r="V820" s="265"/>
      <c r="W820" s="265"/>
      <c r="X820" s="265"/>
      <c r="Y820" s="265"/>
      <c r="Z820" s="265"/>
    </row>
    <row r="821" spans="1:26" ht="11.25" customHeight="1" x14ac:dyDescent="0.25">
      <c r="A821" s="265"/>
      <c r="B821" s="265"/>
      <c r="C821" s="265"/>
      <c r="D821" s="265"/>
      <c r="E821" s="265"/>
      <c r="F821" s="265"/>
      <c r="G821" s="265"/>
      <c r="H821" s="265"/>
      <c r="I821" s="265"/>
      <c r="J821" s="265"/>
      <c r="K821" s="265"/>
      <c r="L821" s="265"/>
      <c r="M821" s="265"/>
      <c r="N821" s="265"/>
      <c r="O821" s="265"/>
      <c r="P821" s="265"/>
      <c r="Q821" s="265"/>
      <c r="R821" s="265"/>
      <c r="S821" s="265"/>
      <c r="T821" s="265"/>
      <c r="U821" s="265"/>
      <c r="V821" s="265"/>
      <c r="W821" s="265"/>
      <c r="X821" s="265"/>
      <c r="Y821" s="265"/>
      <c r="Z821" s="265"/>
    </row>
    <row r="822" spans="1:26" ht="11.25" customHeight="1" x14ac:dyDescent="0.25">
      <c r="A822" s="265"/>
      <c r="B822" s="265"/>
      <c r="C822" s="265"/>
      <c r="D822" s="265"/>
      <c r="E822" s="265"/>
      <c r="F822" s="265"/>
      <c r="G822" s="265"/>
      <c r="H822" s="265"/>
      <c r="I822" s="265"/>
      <c r="J822" s="265"/>
      <c r="K822" s="265"/>
      <c r="L822" s="265"/>
      <c r="M822" s="265"/>
      <c r="N822" s="265"/>
      <c r="O822" s="265"/>
      <c r="P822" s="265"/>
      <c r="Q822" s="265"/>
      <c r="R822" s="265"/>
      <c r="S822" s="265"/>
      <c r="T822" s="265"/>
      <c r="U822" s="265"/>
      <c r="V822" s="265"/>
      <c r="W822" s="265"/>
      <c r="X822" s="265"/>
      <c r="Y822" s="265"/>
      <c r="Z822" s="265"/>
    </row>
    <row r="823" spans="1:26" ht="11.25" customHeight="1" x14ac:dyDescent="0.25">
      <c r="A823" s="265"/>
      <c r="B823" s="265"/>
      <c r="C823" s="265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  <c r="N823" s="265"/>
      <c r="O823" s="265"/>
      <c r="P823" s="265"/>
      <c r="Q823" s="265"/>
      <c r="R823" s="265"/>
      <c r="S823" s="265"/>
      <c r="T823" s="265"/>
      <c r="U823" s="265"/>
      <c r="V823" s="265"/>
      <c r="W823" s="265"/>
      <c r="X823" s="265"/>
      <c r="Y823" s="265"/>
      <c r="Z823" s="265"/>
    </row>
    <row r="824" spans="1:26" ht="11.25" customHeight="1" x14ac:dyDescent="0.25">
      <c r="A824" s="265"/>
      <c r="B824" s="265"/>
      <c r="C824" s="265"/>
      <c r="D824" s="265"/>
      <c r="E824" s="265"/>
      <c r="F824" s="265"/>
      <c r="G824" s="265"/>
      <c r="H824" s="265"/>
      <c r="I824" s="265"/>
      <c r="J824" s="265"/>
      <c r="K824" s="265"/>
      <c r="L824" s="265"/>
      <c r="M824" s="265"/>
      <c r="N824" s="265"/>
      <c r="O824" s="265"/>
      <c r="P824" s="265"/>
      <c r="Q824" s="265"/>
      <c r="R824" s="265"/>
      <c r="S824" s="265"/>
      <c r="T824" s="265"/>
      <c r="U824" s="265"/>
      <c r="V824" s="265"/>
      <c r="W824" s="265"/>
      <c r="X824" s="265"/>
      <c r="Y824" s="265"/>
      <c r="Z824" s="265"/>
    </row>
    <row r="825" spans="1:26" ht="11.25" customHeight="1" x14ac:dyDescent="0.25">
      <c r="A825" s="265"/>
      <c r="B825" s="265"/>
      <c r="C825" s="265"/>
      <c r="D825" s="265"/>
      <c r="E825" s="265"/>
      <c r="F825" s="265"/>
      <c r="G825" s="265"/>
      <c r="H825" s="265"/>
      <c r="I825" s="265"/>
      <c r="J825" s="265"/>
      <c r="K825" s="265"/>
      <c r="L825" s="265"/>
      <c r="M825" s="265"/>
      <c r="N825" s="265"/>
      <c r="O825" s="265"/>
      <c r="P825" s="265"/>
      <c r="Q825" s="265"/>
      <c r="R825" s="265"/>
      <c r="S825" s="265"/>
      <c r="T825" s="265"/>
      <c r="U825" s="265"/>
      <c r="V825" s="265"/>
      <c r="W825" s="265"/>
      <c r="X825" s="265"/>
      <c r="Y825" s="265"/>
      <c r="Z825" s="265"/>
    </row>
    <row r="826" spans="1:26" ht="11.25" customHeight="1" x14ac:dyDescent="0.25">
      <c r="A826" s="265"/>
      <c r="B826" s="265"/>
      <c r="C826" s="265"/>
      <c r="D826" s="265"/>
      <c r="E826" s="265"/>
      <c r="F826" s="265"/>
      <c r="G826" s="265"/>
      <c r="H826" s="265"/>
      <c r="I826" s="265"/>
      <c r="J826" s="265"/>
      <c r="K826" s="265"/>
      <c r="L826" s="265"/>
      <c r="M826" s="265"/>
      <c r="N826" s="265"/>
      <c r="O826" s="265"/>
      <c r="P826" s="265"/>
      <c r="Q826" s="265"/>
      <c r="R826" s="265"/>
      <c r="S826" s="265"/>
      <c r="T826" s="265"/>
      <c r="U826" s="265"/>
      <c r="V826" s="265"/>
      <c r="W826" s="265"/>
      <c r="X826" s="265"/>
      <c r="Y826" s="265"/>
      <c r="Z826" s="265"/>
    </row>
    <row r="827" spans="1:26" ht="11.25" customHeight="1" x14ac:dyDescent="0.25">
      <c r="A827" s="265"/>
      <c r="B827" s="265"/>
      <c r="C827" s="265"/>
      <c r="D827" s="265"/>
      <c r="E827" s="265"/>
      <c r="F827" s="265"/>
      <c r="G827" s="265"/>
      <c r="H827" s="265"/>
      <c r="I827" s="265"/>
      <c r="J827" s="265"/>
      <c r="K827" s="265"/>
      <c r="L827" s="265"/>
      <c r="M827" s="265"/>
      <c r="N827" s="265"/>
      <c r="O827" s="265"/>
      <c r="P827" s="265"/>
      <c r="Q827" s="265"/>
      <c r="R827" s="265"/>
      <c r="S827" s="265"/>
      <c r="T827" s="265"/>
      <c r="U827" s="265"/>
      <c r="V827" s="265"/>
      <c r="W827" s="265"/>
      <c r="X827" s="265"/>
      <c r="Y827" s="265"/>
      <c r="Z827" s="265"/>
    </row>
    <row r="828" spans="1:26" ht="11.25" customHeight="1" x14ac:dyDescent="0.25">
      <c r="A828" s="265"/>
      <c r="B828" s="265"/>
      <c r="C828" s="265"/>
      <c r="D828" s="265"/>
      <c r="E828" s="265"/>
      <c r="F828" s="265"/>
      <c r="G828" s="265"/>
      <c r="H828" s="265"/>
      <c r="I828" s="265"/>
      <c r="J828" s="265"/>
      <c r="K828" s="265"/>
      <c r="L828" s="265"/>
      <c r="M828" s="265"/>
      <c r="N828" s="265"/>
      <c r="O828" s="265"/>
      <c r="P828" s="265"/>
      <c r="Q828" s="265"/>
      <c r="R828" s="265"/>
      <c r="S828" s="265"/>
      <c r="T828" s="265"/>
      <c r="U828" s="265"/>
      <c r="V828" s="265"/>
      <c r="W828" s="265"/>
      <c r="X828" s="265"/>
      <c r="Y828" s="265"/>
      <c r="Z828" s="265"/>
    </row>
    <row r="829" spans="1:26" ht="11.25" customHeight="1" x14ac:dyDescent="0.25">
      <c r="A829" s="265"/>
      <c r="B829" s="265"/>
      <c r="C829" s="265"/>
      <c r="D829" s="265"/>
      <c r="E829" s="265"/>
      <c r="F829" s="265"/>
      <c r="G829" s="265"/>
      <c r="H829" s="265"/>
      <c r="I829" s="265"/>
      <c r="J829" s="265"/>
      <c r="K829" s="265"/>
      <c r="L829" s="265"/>
      <c r="M829" s="265"/>
      <c r="N829" s="265"/>
      <c r="O829" s="265"/>
      <c r="P829" s="265"/>
      <c r="Q829" s="265"/>
      <c r="R829" s="265"/>
      <c r="S829" s="265"/>
      <c r="T829" s="265"/>
      <c r="U829" s="265"/>
      <c r="V829" s="265"/>
      <c r="W829" s="265"/>
      <c r="X829" s="265"/>
      <c r="Y829" s="265"/>
      <c r="Z829" s="265"/>
    </row>
    <row r="830" spans="1:26" ht="11.25" customHeight="1" x14ac:dyDescent="0.25">
      <c r="A830" s="265"/>
      <c r="B830" s="265"/>
      <c r="C830" s="265"/>
      <c r="D830" s="265"/>
      <c r="E830" s="265"/>
      <c r="F830" s="265"/>
      <c r="G830" s="265"/>
      <c r="H830" s="265"/>
      <c r="I830" s="265"/>
      <c r="J830" s="265"/>
      <c r="K830" s="265"/>
      <c r="L830" s="265"/>
      <c r="M830" s="265"/>
      <c r="N830" s="265"/>
      <c r="O830" s="265"/>
      <c r="P830" s="265"/>
      <c r="Q830" s="265"/>
      <c r="R830" s="265"/>
      <c r="S830" s="265"/>
      <c r="T830" s="265"/>
      <c r="U830" s="265"/>
      <c r="V830" s="265"/>
      <c r="W830" s="265"/>
      <c r="X830" s="265"/>
      <c r="Y830" s="265"/>
      <c r="Z830" s="265"/>
    </row>
    <row r="831" spans="1:26" ht="11.25" customHeight="1" x14ac:dyDescent="0.25">
      <c r="A831" s="265"/>
      <c r="B831" s="265"/>
      <c r="C831" s="265"/>
      <c r="D831" s="265"/>
      <c r="E831" s="265"/>
      <c r="F831" s="265"/>
      <c r="G831" s="265"/>
      <c r="H831" s="265"/>
      <c r="I831" s="265"/>
      <c r="J831" s="265"/>
      <c r="K831" s="265"/>
      <c r="L831" s="265"/>
      <c r="M831" s="265"/>
      <c r="N831" s="265"/>
      <c r="O831" s="265"/>
      <c r="P831" s="265"/>
      <c r="Q831" s="265"/>
      <c r="R831" s="265"/>
      <c r="S831" s="265"/>
      <c r="T831" s="265"/>
      <c r="U831" s="265"/>
      <c r="V831" s="265"/>
      <c r="W831" s="265"/>
      <c r="X831" s="265"/>
      <c r="Y831" s="265"/>
      <c r="Z831" s="265"/>
    </row>
    <row r="832" spans="1:26" ht="11.25" customHeight="1" x14ac:dyDescent="0.25">
      <c r="A832" s="265"/>
      <c r="B832" s="265"/>
      <c r="C832" s="265"/>
      <c r="D832" s="265"/>
      <c r="E832" s="265"/>
      <c r="F832" s="265"/>
      <c r="G832" s="265"/>
      <c r="H832" s="265"/>
      <c r="I832" s="265"/>
      <c r="J832" s="265"/>
      <c r="K832" s="265"/>
      <c r="L832" s="265"/>
      <c r="M832" s="265"/>
      <c r="N832" s="265"/>
      <c r="O832" s="265"/>
      <c r="P832" s="265"/>
      <c r="Q832" s="265"/>
      <c r="R832" s="265"/>
      <c r="S832" s="265"/>
      <c r="T832" s="265"/>
      <c r="U832" s="265"/>
      <c r="V832" s="265"/>
      <c r="W832" s="265"/>
      <c r="X832" s="265"/>
      <c r="Y832" s="265"/>
      <c r="Z832" s="265"/>
    </row>
    <row r="833" spans="1:26" ht="11.25" customHeight="1" x14ac:dyDescent="0.25">
      <c r="A833" s="265"/>
      <c r="B833" s="265"/>
      <c r="C833" s="265"/>
      <c r="D833" s="265"/>
      <c r="E833" s="265"/>
      <c r="F833" s="265"/>
      <c r="G833" s="265"/>
      <c r="H833" s="265"/>
      <c r="I833" s="265"/>
      <c r="J833" s="265"/>
      <c r="K833" s="265"/>
      <c r="L833" s="265"/>
      <c r="M833" s="265"/>
      <c r="N833" s="265"/>
      <c r="O833" s="265"/>
      <c r="P833" s="265"/>
      <c r="Q833" s="265"/>
      <c r="R833" s="265"/>
      <c r="S833" s="265"/>
      <c r="T833" s="265"/>
      <c r="U833" s="265"/>
      <c r="V833" s="265"/>
      <c r="W833" s="265"/>
      <c r="X833" s="265"/>
      <c r="Y833" s="265"/>
      <c r="Z833" s="265"/>
    </row>
    <row r="834" spans="1:26" ht="11.25" customHeight="1" x14ac:dyDescent="0.25">
      <c r="A834" s="265"/>
      <c r="B834" s="265"/>
      <c r="C834" s="265"/>
      <c r="D834" s="265"/>
      <c r="E834" s="265"/>
      <c r="F834" s="265"/>
      <c r="G834" s="265"/>
      <c r="H834" s="265"/>
      <c r="I834" s="265"/>
      <c r="J834" s="265"/>
      <c r="K834" s="265"/>
      <c r="L834" s="265"/>
      <c r="M834" s="265"/>
      <c r="N834" s="265"/>
      <c r="O834" s="265"/>
      <c r="P834" s="265"/>
      <c r="Q834" s="265"/>
      <c r="R834" s="265"/>
      <c r="S834" s="265"/>
      <c r="T834" s="265"/>
      <c r="U834" s="265"/>
      <c r="V834" s="265"/>
      <c r="W834" s="265"/>
      <c r="X834" s="265"/>
      <c r="Y834" s="265"/>
      <c r="Z834" s="265"/>
    </row>
    <row r="835" spans="1:26" ht="11.25" customHeight="1" x14ac:dyDescent="0.25">
      <c r="A835" s="265"/>
      <c r="B835" s="265"/>
      <c r="C835" s="265"/>
      <c r="D835" s="265"/>
      <c r="E835" s="265"/>
      <c r="F835" s="265"/>
      <c r="G835" s="265"/>
      <c r="H835" s="265"/>
      <c r="I835" s="265"/>
      <c r="J835" s="265"/>
      <c r="K835" s="265"/>
      <c r="L835" s="265"/>
      <c r="M835" s="265"/>
      <c r="N835" s="265"/>
      <c r="O835" s="265"/>
      <c r="P835" s="265"/>
      <c r="Q835" s="265"/>
      <c r="R835" s="265"/>
      <c r="S835" s="265"/>
      <c r="T835" s="265"/>
      <c r="U835" s="265"/>
      <c r="V835" s="265"/>
      <c r="W835" s="265"/>
      <c r="X835" s="265"/>
      <c r="Y835" s="265"/>
      <c r="Z835" s="265"/>
    </row>
    <row r="836" spans="1:26" ht="11.25" customHeight="1" x14ac:dyDescent="0.25">
      <c r="A836" s="265"/>
      <c r="B836" s="265"/>
      <c r="C836" s="265"/>
      <c r="D836" s="265"/>
      <c r="E836" s="265"/>
      <c r="F836" s="265"/>
      <c r="G836" s="265"/>
      <c r="H836" s="265"/>
      <c r="I836" s="265"/>
      <c r="J836" s="265"/>
      <c r="K836" s="265"/>
      <c r="L836" s="265"/>
      <c r="M836" s="265"/>
      <c r="N836" s="265"/>
      <c r="O836" s="265"/>
      <c r="P836" s="265"/>
      <c r="Q836" s="265"/>
      <c r="R836" s="265"/>
      <c r="S836" s="265"/>
      <c r="T836" s="265"/>
      <c r="U836" s="265"/>
      <c r="V836" s="265"/>
      <c r="W836" s="265"/>
      <c r="X836" s="265"/>
      <c r="Y836" s="265"/>
      <c r="Z836" s="265"/>
    </row>
    <row r="837" spans="1:26" ht="11.25" customHeight="1" x14ac:dyDescent="0.25">
      <c r="A837" s="265"/>
      <c r="B837" s="265"/>
      <c r="C837" s="265"/>
      <c r="D837" s="265"/>
      <c r="E837" s="265"/>
      <c r="F837" s="265"/>
      <c r="G837" s="265"/>
      <c r="H837" s="265"/>
      <c r="I837" s="265"/>
      <c r="J837" s="265"/>
      <c r="K837" s="265"/>
      <c r="L837" s="265"/>
      <c r="M837" s="265"/>
      <c r="N837" s="265"/>
      <c r="O837" s="265"/>
      <c r="P837" s="265"/>
      <c r="Q837" s="265"/>
      <c r="R837" s="265"/>
      <c r="S837" s="265"/>
      <c r="T837" s="265"/>
      <c r="U837" s="265"/>
      <c r="V837" s="265"/>
      <c r="W837" s="265"/>
      <c r="X837" s="265"/>
      <c r="Y837" s="265"/>
      <c r="Z837" s="265"/>
    </row>
    <row r="838" spans="1:26" ht="11.25" customHeight="1" x14ac:dyDescent="0.25">
      <c r="A838" s="265"/>
      <c r="B838" s="265"/>
      <c r="C838" s="265"/>
      <c r="D838" s="265"/>
      <c r="E838" s="265"/>
      <c r="F838" s="265"/>
      <c r="G838" s="265"/>
      <c r="H838" s="265"/>
      <c r="I838" s="265"/>
      <c r="J838" s="265"/>
      <c r="K838" s="265"/>
      <c r="L838" s="265"/>
      <c r="M838" s="265"/>
      <c r="N838" s="265"/>
      <c r="O838" s="265"/>
      <c r="P838" s="265"/>
      <c r="Q838" s="265"/>
      <c r="R838" s="265"/>
      <c r="S838" s="265"/>
      <c r="T838" s="265"/>
      <c r="U838" s="265"/>
      <c r="V838" s="265"/>
      <c r="W838" s="265"/>
      <c r="X838" s="265"/>
      <c r="Y838" s="265"/>
      <c r="Z838" s="265"/>
    </row>
    <row r="839" spans="1:26" ht="11.25" customHeight="1" x14ac:dyDescent="0.25">
      <c r="A839" s="265"/>
      <c r="B839" s="265"/>
      <c r="C839" s="265"/>
      <c r="D839" s="265"/>
      <c r="E839" s="265"/>
      <c r="F839" s="265"/>
      <c r="G839" s="265"/>
      <c r="H839" s="265"/>
      <c r="I839" s="265"/>
      <c r="J839" s="265"/>
      <c r="K839" s="265"/>
      <c r="L839" s="265"/>
      <c r="M839" s="265"/>
      <c r="N839" s="265"/>
      <c r="O839" s="265"/>
      <c r="P839" s="265"/>
      <c r="Q839" s="265"/>
      <c r="R839" s="265"/>
      <c r="S839" s="265"/>
      <c r="T839" s="265"/>
      <c r="U839" s="265"/>
      <c r="V839" s="265"/>
      <c r="W839" s="265"/>
      <c r="X839" s="265"/>
      <c r="Y839" s="265"/>
      <c r="Z839" s="265"/>
    </row>
    <row r="840" spans="1:26" ht="11.25" customHeight="1" x14ac:dyDescent="0.25">
      <c r="A840" s="265"/>
      <c r="B840" s="265"/>
      <c r="C840" s="265"/>
      <c r="D840" s="265"/>
      <c r="E840" s="265"/>
      <c r="F840" s="265"/>
      <c r="G840" s="265"/>
      <c r="H840" s="265"/>
      <c r="I840" s="265"/>
      <c r="J840" s="265"/>
      <c r="K840" s="265"/>
      <c r="L840" s="265"/>
      <c r="M840" s="265"/>
      <c r="N840" s="265"/>
      <c r="O840" s="265"/>
      <c r="P840" s="265"/>
      <c r="Q840" s="265"/>
      <c r="R840" s="265"/>
      <c r="S840" s="265"/>
      <c r="T840" s="265"/>
      <c r="U840" s="265"/>
      <c r="V840" s="265"/>
      <c r="W840" s="265"/>
      <c r="X840" s="265"/>
      <c r="Y840" s="265"/>
      <c r="Z840" s="265"/>
    </row>
    <row r="841" spans="1:26" ht="11.25" customHeight="1" x14ac:dyDescent="0.25">
      <c r="A841" s="265"/>
      <c r="B841" s="265"/>
      <c r="C841" s="265"/>
      <c r="D841" s="265"/>
      <c r="E841" s="265"/>
      <c r="F841" s="265"/>
      <c r="G841" s="265"/>
      <c r="H841" s="265"/>
      <c r="I841" s="265"/>
      <c r="J841" s="265"/>
      <c r="K841" s="265"/>
      <c r="L841" s="265"/>
      <c r="M841" s="265"/>
      <c r="N841" s="265"/>
      <c r="O841" s="265"/>
      <c r="P841" s="265"/>
      <c r="Q841" s="265"/>
      <c r="R841" s="265"/>
      <c r="S841" s="265"/>
      <c r="T841" s="265"/>
      <c r="U841" s="265"/>
      <c r="V841" s="265"/>
      <c r="W841" s="265"/>
      <c r="X841" s="265"/>
      <c r="Y841" s="265"/>
      <c r="Z841" s="265"/>
    </row>
    <row r="842" spans="1:26" ht="11.25" customHeight="1" x14ac:dyDescent="0.25">
      <c r="A842" s="265"/>
      <c r="B842" s="265"/>
      <c r="C842" s="265"/>
      <c r="D842" s="265"/>
      <c r="E842" s="265"/>
      <c r="F842" s="265"/>
      <c r="G842" s="265"/>
      <c r="H842" s="265"/>
      <c r="I842" s="265"/>
      <c r="J842" s="265"/>
      <c r="K842" s="265"/>
      <c r="L842" s="265"/>
      <c r="M842" s="265"/>
      <c r="N842" s="265"/>
      <c r="O842" s="265"/>
      <c r="P842" s="265"/>
      <c r="Q842" s="265"/>
      <c r="R842" s="265"/>
      <c r="S842" s="265"/>
      <c r="T842" s="265"/>
      <c r="U842" s="265"/>
      <c r="V842" s="265"/>
      <c r="W842" s="265"/>
      <c r="X842" s="265"/>
      <c r="Y842" s="265"/>
      <c r="Z842" s="265"/>
    </row>
    <row r="843" spans="1:26" ht="11.25" customHeight="1" x14ac:dyDescent="0.25">
      <c r="A843" s="265"/>
      <c r="B843" s="265"/>
      <c r="C843" s="265"/>
      <c r="D843" s="265"/>
      <c r="E843" s="265"/>
      <c r="F843" s="265"/>
      <c r="G843" s="265"/>
      <c r="H843" s="265"/>
      <c r="I843" s="265"/>
      <c r="J843" s="265"/>
      <c r="K843" s="265"/>
      <c r="L843" s="265"/>
      <c r="M843" s="265"/>
      <c r="N843" s="265"/>
      <c r="O843" s="265"/>
      <c r="P843" s="265"/>
      <c r="Q843" s="265"/>
      <c r="R843" s="265"/>
      <c r="S843" s="265"/>
      <c r="T843" s="265"/>
      <c r="U843" s="265"/>
      <c r="V843" s="265"/>
      <c r="W843" s="265"/>
      <c r="X843" s="265"/>
      <c r="Y843" s="265"/>
      <c r="Z843" s="265"/>
    </row>
    <row r="844" spans="1:26" ht="11.25" customHeight="1" x14ac:dyDescent="0.25">
      <c r="A844" s="265"/>
      <c r="B844" s="265"/>
      <c r="C844" s="265"/>
      <c r="D844" s="265"/>
      <c r="E844" s="265"/>
      <c r="F844" s="265"/>
      <c r="G844" s="265"/>
      <c r="H844" s="265"/>
      <c r="I844" s="265"/>
      <c r="J844" s="265"/>
      <c r="K844" s="265"/>
      <c r="L844" s="265"/>
      <c r="M844" s="265"/>
      <c r="N844" s="265"/>
      <c r="O844" s="265"/>
      <c r="P844" s="265"/>
      <c r="Q844" s="265"/>
      <c r="R844" s="265"/>
      <c r="S844" s="265"/>
      <c r="T844" s="265"/>
      <c r="U844" s="265"/>
      <c r="V844" s="265"/>
      <c r="W844" s="265"/>
      <c r="X844" s="265"/>
      <c r="Y844" s="265"/>
      <c r="Z844" s="265"/>
    </row>
    <row r="845" spans="1:26" ht="11.25" customHeight="1" x14ac:dyDescent="0.25">
      <c r="A845" s="265"/>
      <c r="B845" s="265"/>
      <c r="C845" s="265"/>
      <c r="D845" s="265"/>
      <c r="E845" s="265"/>
      <c r="F845" s="265"/>
      <c r="G845" s="265"/>
      <c r="H845" s="265"/>
      <c r="I845" s="265"/>
      <c r="J845" s="265"/>
      <c r="K845" s="265"/>
      <c r="L845" s="265"/>
      <c r="M845" s="265"/>
      <c r="N845" s="265"/>
      <c r="O845" s="265"/>
      <c r="P845" s="265"/>
      <c r="Q845" s="265"/>
      <c r="R845" s="265"/>
      <c r="S845" s="265"/>
      <c r="T845" s="265"/>
      <c r="U845" s="265"/>
      <c r="V845" s="265"/>
      <c r="W845" s="265"/>
      <c r="X845" s="265"/>
      <c r="Y845" s="265"/>
      <c r="Z845" s="265"/>
    </row>
    <row r="846" spans="1:26" ht="11.25" customHeight="1" x14ac:dyDescent="0.25">
      <c r="A846" s="265"/>
      <c r="B846" s="265"/>
      <c r="C846" s="265"/>
      <c r="D846" s="265"/>
      <c r="E846" s="265"/>
      <c r="F846" s="265"/>
      <c r="G846" s="265"/>
      <c r="H846" s="265"/>
      <c r="I846" s="265"/>
      <c r="J846" s="265"/>
      <c r="K846" s="265"/>
      <c r="L846" s="265"/>
      <c r="M846" s="265"/>
      <c r="N846" s="265"/>
      <c r="O846" s="265"/>
      <c r="P846" s="265"/>
      <c r="Q846" s="265"/>
      <c r="R846" s="265"/>
      <c r="S846" s="265"/>
      <c r="T846" s="265"/>
      <c r="U846" s="265"/>
      <c r="V846" s="265"/>
      <c r="W846" s="265"/>
      <c r="X846" s="265"/>
      <c r="Y846" s="265"/>
      <c r="Z846" s="265"/>
    </row>
    <row r="847" spans="1:26" ht="11.25" customHeight="1" x14ac:dyDescent="0.25">
      <c r="A847" s="265"/>
      <c r="B847" s="265"/>
      <c r="C847" s="265"/>
      <c r="D847" s="265"/>
      <c r="E847" s="265"/>
      <c r="F847" s="265"/>
      <c r="G847" s="265"/>
      <c r="H847" s="265"/>
      <c r="I847" s="265"/>
      <c r="J847" s="265"/>
      <c r="K847" s="265"/>
      <c r="L847" s="265"/>
      <c r="M847" s="265"/>
      <c r="N847" s="265"/>
      <c r="O847" s="265"/>
      <c r="P847" s="265"/>
      <c r="Q847" s="265"/>
      <c r="R847" s="265"/>
      <c r="S847" s="265"/>
      <c r="T847" s="265"/>
      <c r="U847" s="265"/>
      <c r="V847" s="265"/>
      <c r="W847" s="265"/>
      <c r="X847" s="265"/>
      <c r="Y847" s="265"/>
      <c r="Z847" s="265"/>
    </row>
    <row r="848" spans="1:26" ht="11.25" customHeight="1" x14ac:dyDescent="0.25">
      <c r="A848" s="265"/>
      <c r="B848" s="265"/>
      <c r="C848" s="265"/>
      <c r="D848" s="265"/>
      <c r="E848" s="265"/>
      <c r="F848" s="265"/>
      <c r="G848" s="265"/>
      <c r="H848" s="265"/>
      <c r="I848" s="265"/>
      <c r="J848" s="265"/>
      <c r="K848" s="265"/>
      <c r="L848" s="265"/>
      <c r="M848" s="265"/>
      <c r="N848" s="265"/>
      <c r="O848" s="265"/>
      <c r="P848" s="265"/>
      <c r="Q848" s="265"/>
      <c r="R848" s="265"/>
      <c r="S848" s="265"/>
      <c r="T848" s="265"/>
      <c r="U848" s="265"/>
      <c r="V848" s="265"/>
      <c r="W848" s="265"/>
      <c r="X848" s="265"/>
      <c r="Y848" s="265"/>
      <c r="Z848" s="265"/>
    </row>
    <row r="849" spans="1:26" ht="11.25" customHeight="1" x14ac:dyDescent="0.25">
      <c r="A849" s="265"/>
      <c r="B849" s="265"/>
      <c r="C849" s="265"/>
      <c r="D849" s="265"/>
      <c r="E849" s="265"/>
      <c r="F849" s="265"/>
      <c r="G849" s="265"/>
      <c r="H849" s="265"/>
      <c r="I849" s="265"/>
      <c r="J849" s="265"/>
      <c r="K849" s="265"/>
      <c r="L849" s="265"/>
      <c r="M849" s="265"/>
      <c r="N849" s="265"/>
      <c r="O849" s="265"/>
      <c r="P849" s="265"/>
      <c r="Q849" s="265"/>
      <c r="R849" s="265"/>
      <c r="S849" s="265"/>
      <c r="T849" s="265"/>
      <c r="U849" s="265"/>
      <c r="V849" s="265"/>
      <c r="W849" s="265"/>
      <c r="X849" s="265"/>
      <c r="Y849" s="265"/>
      <c r="Z849" s="265"/>
    </row>
    <row r="850" spans="1:26" ht="11.25" customHeight="1" x14ac:dyDescent="0.25">
      <c r="A850" s="265"/>
      <c r="B850" s="265"/>
      <c r="C850" s="265"/>
      <c r="D850" s="265"/>
      <c r="E850" s="265"/>
      <c r="F850" s="265"/>
      <c r="G850" s="265"/>
      <c r="H850" s="265"/>
      <c r="I850" s="265"/>
      <c r="J850" s="265"/>
      <c r="K850" s="265"/>
      <c r="L850" s="265"/>
      <c r="M850" s="265"/>
      <c r="N850" s="265"/>
      <c r="O850" s="265"/>
      <c r="P850" s="265"/>
      <c r="Q850" s="265"/>
      <c r="R850" s="265"/>
      <c r="S850" s="265"/>
      <c r="T850" s="265"/>
      <c r="U850" s="265"/>
      <c r="V850" s="265"/>
      <c r="W850" s="265"/>
      <c r="X850" s="265"/>
      <c r="Y850" s="265"/>
      <c r="Z850" s="265"/>
    </row>
    <row r="851" spans="1:26" ht="11.25" customHeight="1" x14ac:dyDescent="0.25">
      <c r="A851" s="265"/>
      <c r="B851" s="265"/>
      <c r="C851" s="265"/>
      <c r="D851" s="265"/>
      <c r="E851" s="265"/>
      <c r="F851" s="265"/>
      <c r="G851" s="265"/>
      <c r="H851" s="265"/>
      <c r="I851" s="265"/>
      <c r="J851" s="265"/>
      <c r="K851" s="265"/>
      <c r="L851" s="265"/>
      <c r="M851" s="265"/>
      <c r="N851" s="265"/>
      <c r="O851" s="265"/>
      <c r="P851" s="265"/>
      <c r="Q851" s="265"/>
      <c r="R851" s="265"/>
      <c r="S851" s="265"/>
      <c r="T851" s="265"/>
      <c r="U851" s="265"/>
      <c r="V851" s="265"/>
      <c r="W851" s="265"/>
      <c r="X851" s="265"/>
      <c r="Y851" s="265"/>
      <c r="Z851" s="265"/>
    </row>
    <row r="852" spans="1:26" ht="11.25" customHeight="1" x14ac:dyDescent="0.25">
      <c r="A852" s="265"/>
      <c r="B852" s="265"/>
      <c r="C852" s="265"/>
      <c r="D852" s="265"/>
      <c r="E852" s="265"/>
      <c r="F852" s="265"/>
      <c r="G852" s="265"/>
      <c r="H852" s="265"/>
      <c r="I852" s="265"/>
      <c r="J852" s="265"/>
      <c r="K852" s="265"/>
      <c r="L852" s="265"/>
      <c r="M852" s="265"/>
      <c r="N852" s="265"/>
      <c r="O852" s="265"/>
      <c r="P852" s="265"/>
      <c r="Q852" s="265"/>
      <c r="R852" s="265"/>
      <c r="S852" s="265"/>
      <c r="T852" s="265"/>
      <c r="U852" s="265"/>
      <c r="V852" s="265"/>
      <c r="W852" s="265"/>
      <c r="X852" s="265"/>
      <c r="Y852" s="265"/>
      <c r="Z852" s="265"/>
    </row>
    <row r="853" spans="1:26" ht="11.25" customHeight="1" x14ac:dyDescent="0.25">
      <c r="A853" s="265"/>
      <c r="B853" s="265"/>
      <c r="C853" s="265"/>
      <c r="D853" s="265"/>
      <c r="E853" s="265"/>
      <c r="F853" s="265"/>
      <c r="G853" s="265"/>
      <c r="H853" s="265"/>
      <c r="I853" s="265"/>
      <c r="J853" s="265"/>
      <c r="K853" s="265"/>
      <c r="L853" s="265"/>
      <c r="M853" s="265"/>
      <c r="N853" s="265"/>
      <c r="O853" s="265"/>
      <c r="P853" s="265"/>
      <c r="Q853" s="265"/>
      <c r="R853" s="265"/>
      <c r="S853" s="265"/>
      <c r="T853" s="265"/>
      <c r="U853" s="265"/>
      <c r="V853" s="265"/>
      <c r="W853" s="265"/>
      <c r="X853" s="265"/>
      <c r="Y853" s="265"/>
      <c r="Z853" s="265"/>
    </row>
    <row r="854" spans="1:26" ht="11.25" customHeight="1" x14ac:dyDescent="0.25">
      <c r="A854" s="265"/>
      <c r="B854" s="265"/>
      <c r="C854" s="265"/>
      <c r="D854" s="265"/>
      <c r="E854" s="265"/>
      <c r="F854" s="265"/>
      <c r="G854" s="265"/>
      <c r="H854" s="265"/>
      <c r="I854" s="265"/>
      <c r="J854" s="265"/>
      <c r="K854" s="265"/>
      <c r="L854" s="265"/>
      <c r="M854" s="265"/>
      <c r="N854" s="265"/>
      <c r="O854" s="265"/>
      <c r="P854" s="265"/>
      <c r="Q854" s="265"/>
      <c r="R854" s="265"/>
      <c r="S854" s="265"/>
      <c r="T854" s="265"/>
      <c r="U854" s="265"/>
      <c r="V854" s="265"/>
      <c r="W854" s="265"/>
      <c r="X854" s="265"/>
      <c r="Y854" s="265"/>
      <c r="Z854" s="265"/>
    </row>
    <row r="855" spans="1:26" ht="11.25" customHeight="1" x14ac:dyDescent="0.25">
      <c r="A855" s="265"/>
      <c r="B855" s="265"/>
      <c r="C855" s="265"/>
      <c r="D855" s="265"/>
      <c r="E855" s="265"/>
      <c r="F855" s="265"/>
      <c r="G855" s="265"/>
      <c r="H855" s="265"/>
      <c r="I855" s="265"/>
      <c r="J855" s="265"/>
      <c r="K855" s="265"/>
      <c r="L855" s="265"/>
      <c r="M855" s="265"/>
      <c r="N855" s="265"/>
      <c r="O855" s="265"/>
      <c r="P855" s="265"/>
      <c r="Q855" s="265"/>
      <c r="R855" s="265"/>
      <c r="S855" s="265"/>
      <c r="T855" s="265"/>
      <c r="U855" s="265"/>
      <c r="V855" s="265"/>
      <c r="W855" s="265"/>
      <c r="X855" s="265"/>
      <c r="Y855" s="265"/>
      <c r="Z855" s="265"/>
    </row>
    <row r="856" spans="1:26" ht="11.25" customHeight="1" x14ac:dyDescent="0.25">
      <c r="A856" s="265"/>
      <c r="B856" s="265"/>
      <c r="C856" s="265"/>
      <c r="D856" s="265"/>
      <c r="E856" s="265"/>
      <c r="F856" s="265"/>
      <c r="G856" s="265"/>
      <c r="H856" s="265"/>
      <c r="I856" s="265"/>
      <c r="J856" s="265"/>
      <c r="K856" s="265"/>
      <c r="L856" s="265"/>
      <c r="M856" s="265"/>
      <c r="N856" s="265"/>
      <c r="O856" s="265"/>
      <c r="P856" s="265"/>
      <c r="Q856" s="265"/>
      <c r="R856" s="265"/>
      <c r="S856" s="265"/>
      <c r="T856" s="265"/>
      <c r="U856" s="265"/>
      <c r="V856" s="265"/>
      <c r="W856" s="265"/>
      <c r="X856" s="265"/>
      <c r="Y856" s="265"/>
      <c r="Z856" s="265"/>
    </row>
    <row r="857" spans="1:26" ht="11.25" customHeight="1" x14ac:dyDescent="0.25">
      <c r="A857" s="265"/>
      <c r="B857" s="265"/>
      <c r="C857" s="265"/>
      <c r="D857" s="265"/>
      <c r="E857" s="265"/>
      <c r="F857" s="265"/>
      <c r="G857" s="265"/>
      <c r="H857" s="265"/>
      <c r="I857" s="265"/>
      <c r="J857" s="265"/>
      <c r="K857" s="265"/>
      <c r="L857" s="265"/>
      <c r="M857" s="265"/>
      <c r="N857" s="265"/>
      <c r="O857" s="265"/>
      <c r="P857" s="265"/>
      <c r="Q857" s="265"/>
      <c r="R857" s="265"/>
      <c r="S857" s="265"/>
      <c r="T857" s="265"/>
      <c r="U857" s="265"/>
      <c r="V857" s="265"/>
      <c r="W857" s="265"/>
      <c r="X857" s="265"/>
      <c r="Y857" s="265"/>
      <c r="Z857" s="265"/>
    </row>
    <row r="858" spans="1:26" ht="11.25" customHeight="1" x14ac:dyDescent="0.25">
      <c r="A858" s="265"/>
      <c r="B858" s="265"/>
      <c r="C858" s="265"/>
      <c r="D858" s="265"/>
      <c r="E858" s="265"/>
      <c r="F858" s="265"/>
      <c r="G858" s="265"/>
      <c r="H858" s="265"/>
      <c r="I858" s="265"/>
      <c r="J858" s="265"/>
      <c r="K858" s="265"/>
      <c r="L858" s="265"/>
      <c r="M858" s="265"/>
      <c r="N858" s="265"/>
      <c r="O858" s="265"/>
      <c r="P858" s="265"/>
      <c r="Q858" s="265"/>
      <c r="R858" s="265"/>
      <c r="S858" s="265"/>
      <c r="T858" s="265"/>
      <c r="U858" s="265"/>
      <c r="V858" s="265"/>
      <c r="W858" s="265"/>
      <c r="X858" s="265"/>
      <c r="Y858" s="265"/>
      <c r="Z858" s="265"/>
    </row>
    <row r="859" spans="1:26" ht="11.25" customHeight="1" x14ac:dyDescent="0.25">
      <c r="A859" s="265"/>
      <c r="B859" s="265"/>
      <c r="C859" s="265"/>
      <c r="D859" s="265"/>
      <c r="E859" s="265"/>
      <c r="F859" s="265"/>
      <c r="G859" s="265"/>
      <c r="H859" s="265"/>
      <c r="I859" s="265"/>
      <c r="J859" s="265"/>
      <c r="K859" s="265"/>
      <c r="L859" s="265"/>
      <c r="M859" s="265"/>
      <c r="N859" s="265"/>
      <c r="O859" s="265"/>
      <c r="P859" s="265"/>
      <c r="Q859" s="265"/>
      <c r="R859" s="265"/>
      <c r="S859" s="265"/>
      <c r="T859" s="265"/>
      <c r="U859" s="265"/>
      <c r="V859" s="265"/>
      <c r="W859" s="265"/>
      <c r="X859" s="265"/>
      <c r="Y859" s="265"/>
      <c r="Z859" s="265"/>
    </row>
    <row r="860" spans="1:26" ht="11.25" customHeight="1" x14ac:dyDescent="0.25">
      <c r="A860" s="265"/>
      <c r="B860" s="265"/>
      <c r="C860" s="265"/>
      <c r="D860" s="265"/>
      <c r="E860" s="265"/>
      <c r="F860" s="265"/>
      <c r="G860" s="265"/>
      <c r="H860" s="265"/>
      <c r="I860" s="265"/>
      <c r="J860" s="265"/>
      <c r="K860" s="265"/>
      <c r="L860" s="265"/>
      <c r="M860" s="265"/>
      <c r="N860" s="265"/>
      <c r="O860" s="265"/>
      <c r="P860" s="265"/>
      <c r="Q860" s="265"/>
      <c r="R860" s="265"/>
      <c r="S860" s="265"/>
      <c r="T860" s="265"/>
      <c r="U860" s="265"/>
      <c r="V860" s="265"/>
      <c r="W860" s="265"/>
      <c r="X860" s="265"/>
      <c r="Y860" s="265"/>
      <c r="Z860" s="265"/>
    </row>
    <row r="861" spans="1:26" ht="11.25" customHeight="1" x14ac:dyDescent="0.25">
      <c r="A861" s="265"/>
      <c r="B861" s="265"/>
      <c r="C861" s="265"/>
      <c r="D861" s="265"/>
      <c r="E861" s="265"/>
      <c r="F861" s="265"/>
      <c r="G861" s="265"/>
      <c r="H861" s="265"/>
      <c r="I861" s="265"/>
      <c r="J861" s="265"/>
      <c r="K861" s="265"/>
      <c r="L861" s="265"/>
      <c r="M861" s="265"/>
      <c r="N861" s="265"/>
      <c r="O861" s="265"/>
      <c r="P861" s="265"/>
      <c r="Q861" s="265"/>
      <c r="R861" s="265"/>
      <c r="S861" s="265"/>
      <c r="T861" s="265"/>
      <c r="U861" s="265"/>
      <c r="V861" s="265"/>
      <c r="W861" s="265"/>
      <c r="X861" s="265"/>
      <c r="Y861" s="265"/>
      <c r="Z861" s="265"/>
    </row>
    <row r="862" spans="1:26" ht="11.25" customHeight="1" x14ac:dyDescent="0.25">
      <c r="A862" s="265"/>
      <c r="B862" s="265"/>
      <c r="C862" s="265"/>
      <c r="D862" s="265"/>
      <c r="E862" s="265"/>
      <c r="F862" s="265"/>
      <c r="G862" s="265"/>
      <c r="H862" s="265"/>
      <c r="I862" s="265"/>
      <c r="J862" s="265"/>
      <c r="K862" s="265"/>
      <c r="L862" s="265"/>
      <c r="M862" s="265"/>
      <c r="N862" s="265"/>
      <c r="O862" s="265"/>
      <c r="P862" s="265"/>
      <c r="Q862" s="265"/>
      <c r="R862" s="265"/>
      <c r="S862" s="265"/>
      <c r="T862" s="265"/>
      <c r="U862" s="265"/>
      <c r="V862" s="265"/>
      <c r="W862" s="265"/>
      <c r="X862" s="265"/>
      <c r="Y862" s="265"/>
      <c r="Z862" s="265"/>
    </row>
    <row r="863" spans="1:26" ht="11.25" customHeight="1" x14ac:dyDescent="0.25">
      <c r="A863" s="265"/>
      <c r="B863" s="265"/>
      <c r="C863" s="265"/>
      <c r="D863" s="265"/>
      <c r="E863" s="265"/>
      <c r="F863" s="265"/>
      <c r="G863" s="265"/>
      <c r="H863" s="265"/>
      <c r="I863" s="265"/>
      <c r="J863" s="265"/>
      <c r="K863" s="265"/>
      <c r="L863" s="265"/>
      <c r="M863" s="265"/>
      <c r="N863" s="265"/>
      <c r="O863" s="265"/>
      <c r="P863" s="265"/>
      <c r="Q863" s="265"/>
      <c r="R863" s="265"/>
      <c r="S863" s="265"/>
      <c r="T863" s="265"/>
      <c r="U863" s="265"/>
      <c r="V863" s="265"/>
      <c r="W863" s="265"/>
      <c r="X863" s="265"/>
      <c r="Y863" s="265"/>
      <c r="Z863" s="265"/>
    </row>
    <row r="864" spans="1:26" ht="11.25" customHeight="1" x14ac:dyDescent="0.25">
      <c r="A864" s="265"/>
      <c r="B864" s="265"/>
      <c r="C864" s="265"/>
      <c r="D864" s="265"/>
      <c r="E864" s="265"/>
      <c r="F864" s="265"/>
      <c r="G864" s="265"/>
      <c r="H864" s="265"/>
      <c r="I864" s="265"/>
      <c r="J864" s="265"/>
      <c r="K864" s="265"/>
      <c r="L864" s="265"/>
      <c r="M864" s="265"/>
      <c r="N864" s="265"/>
      <c r="O864" s="265"/>
      <c r="P864" s="265"/>
      <c r="Q864" s="265"/>
      <c r="R864" s="265"/>
      <c r="S864" s="265"/>
      <c r="T864" s="265"/>
      <c r="U864" s="265"/>
      <c r="V864" s="265"/>
      <c r="W864" s="265"/>
      <c r="X864" s="265"/>
      <c r="Y864" s="265"/>
      <c r="Z864" s="265"/>
    </row>
    <row r="865" spans="1:26" ht="11.25" customHeight="1" x14ac:dyDescent="0.25">
      <c r="A865" s="265"/>
      <c r="B865" s="265"/>
      <c r="C865" s="265"/>
      <c r="D865" s="265"/>
      <c r="E865" s="265"/>
      <c r="F865" s="265"/>
      <c r="G865" s="265"/>
      <c r="H865" s="265"/>
      <c r="I865" s="265"/>
      <c r="J865" s="265"/>
      <c r="K865" s="265"/>
      <c r="L865" s="265"/>
      <c r="M865" s="265"/>
      <c r="N865" s="265"/>
      <c r="O865" s="265"/>
      <c r="P865" s="265"/>
      <c r="Q865" s="265"/>
      <c r="R865" s="265"/>
      <c r="S865" s="265"/>
      <c r="T865" s="265"/>
      <c r="U865" s="265"/>
      <c r="V865" s="265"/>
      <c r="W865" s="265"/>
      <c r="X865" s="265"/>
      <c r="Y865" s="265"/>
      <c r="Z865" s="265"/>
    </row>
    <row r="866" spans="1:26" ht="11.25" customHeight="1" x14ac:dyDescent="0.25">
      <c r="A866" s="265"/>
      <c r="B866" s="265"/>
      <c r="C866" s="265"/>
      <c r="D866" s="265"/>
      <c r="E866" s="265"/>
      <c r="F866" s="265"/>
      <c r="G866" s="265"/>
      <c r="H866" s="265"/>
      <c r="I866" s="265"/>
      <c r="J866" s="265"/>
      <c r="K866" s="265"/>
      <c r="L866" s="265"/>
      <c r="M866" s="265"/>
      <c r="N866" s="265"/>
      <c r="O866" s="265"/>
      <c r="P866" s="265"/>
      <c r="Q866" s="265"/>
      <c r="R866" s="265"/>
      <c r="S866" s="265"/>
      <c r="T866" s="265"/>
      <c r="U866" s="265"/>
      <c r="V866" s="265"/>
      <c r="W866" s="265"/>
      <c r="X866" s="265"/>
      <c r="Y866" s="265"/>
      <c r="Z866" s="265"/>
    </row>
    <row r="867" spans="1:26" ht="11.25" customHeight="1" x14ac:dyDescent="0.25">
      <c r="A867" s="265"/>
      <c r="B867" s="265"/>
      <c r="C867" s="265"/>
      <c r="D867" s="265"/>
      <c r="E867" s="265"/>
      <c r="F867" s="265"/>
      <c r="G867" s="265"/>
      <c r="H867" s="265"/>
      <c r="I867" s="265"/>
      <c r="J867" s="265"/>
      <c r="K867" s="265"/>
      <c r="L867" s="265"/>
      <c r="M867" s="265"/>
      <c r="N867" s="265"/>
      <c r="O867" s="265"/>
      <c r="P867" s="265"/>
      <c r="Q867" s="265"/>
      <c r="R867" s="265"/>
      <c r="S867" s="265"/>
      <c r="T867" s="265"/>
      <c r="U867" s="265"/>
      <c r="V867" s="265"/>
      <c r="W867" s="265"/>
      <c r="X867" s="265"/>
      <c r="Y867" s="265"/>
      <c r="Z867" s="265"/>
    </row>
    <row r="868" spans="1:26" ht="11.25" customHeight="1" x14ac:dyDescent="0.25">
      <c r="A868" s="265"/>
      <c r="B868" s="265"/>
      <c r="C868" s="265"/>
      <c r="D868" s="265"/>
      <c r="E868" s="265"/>
      <c r="F868" s="265"/>
      <c r="G868" s="265"/>
      <c r="H868" s="265"/>
      <c r="I868" s="265"/>
      <c r="J868" s="265"/>
      <c r="K868" s="265"/>
      <c r="L868" s="265"/>
      <c r="M868" s="265"/>
      <c r="N868" s="265"/>
      <c r="O868" s="265"/>
      <c r="P868" s="265"/>
      <c r="Q868" s="265"/>
      <c r="R868" s="265"/>
      <c r="S868" s="265"/>
      <c r="T868" s="265"/>
      <c r="U868" s="265"/>
      <c r="V868" s="265"/>
      <c r="W868" s="265"/>
      <c r="X868" s="265"/>
      <c r="Y868" s="265"/>
      <c r="Z868" s="265"/>
    </row>
    <row r="869" spans="1:26" ht="11.25" customHeight="1" x14ac:dyDescent="0.25">
      <c r="A869" s="265"/>
      <c r="B869" s="265"/>
      <c r="C869" s="265"/>
      <c r="D869" s="265"/>
      <c r="E869" s="265"/>
      <c r="F869" s="265"/>
      <c r="G869" s="265"/>
      <c r="H869" s="265"/>
      <c r="I869" s="265"/>
      <c r="J869" s="265"/>
      <c r="K869" s="265"/>
      <c r="L869" s="265"/>
      <c r="M869" s="265"/>
      <c r="N869" s="265"/>
      <c r="O869" s="265"/>
      <c r="P869" s="265"/>
      <c r="Q869" s="265"/>
      <c r="R869" s="265"/>
      <c r="S869" s="265"/>
      <c r="T869" s="265"/>
      <c r="U869" s="265"/>
      <c r="V869" s="265"/>
      <c r="W869" s="265"/>
      <c r="X869" s="265"/>
      <c r="Y869" s="265"/>
      <c r="Z869" s="265"/>
    </row>
    <row r="870" spans="1:26" ht="11.25" customHeight="1" x14ac:dyDescent="0.25">
      <c r="A870" s="265"/>
      <c r="B870" s="265"/>
      <c r="C870" s="265"/>
      <c r="D870" s="265"/>
      <c r="E870" s="265"/>
      <c r="F870" s="265"/>
      <c r="G870" s="265"/>
      <c r="H870" s="265"/>
      <c r="I870" s="265"/>
      <c r="J870" s="265"/>
      <c r="K870" s="265"/>
      <c r="L870" s="265"/>
      <c r="M870" s="265"/>
      <c r="N870" s="265"/>
      <c r="O870" s="265"/>
      <c r="P870" s="265"/>
      <c r="Q870" s="265"/>
      <c r="R870" s="265"/>
      <c r="S870" s="265"/>
      <c r="T870" s="265"/>
      <c r="U870" s="265"/>
      <c r="V870" s="265"/>
      <c r="W870" s="265"/>
      <c r="X870" s="265"/>
      <c r="Y870" s="265"/>
      <c r="Z870" s="265"/>
    </row>
    <row r="871" spans="1:26" ht="11.25" customHeight="1" x14ac:dyDescent="0.25">
      <c r="A871" s="265"/>
      <c r="B871" s="265"/>
      <c r="C871" s="265"/>
      <c r="D871" s="265"/>
      <c r="E871" s="265"/>
      <c r="F871" s="265"/>
      <c r="G871" s="265"/>
      <c r="H871" s="265"/>
      <c r="I871" s="265"/>
      <c r="J871" s="265"/>
      <c r="K871" s="265"/>
      <c r="L871" s="265"/>
      <c r="M871" s="265"/>
      <c r="N871" s="265"/>
      <c r="O871" s="265"/>
      <c r="P871" s="265"/>
      <c r="Q871" s="265"/>
      <c r="R871" s="265"/>
      <c r="S871" s="265"/>
      <c r="T871" s="265"/>
      <c r="U871" s="265"/>
      <c r="V871" s="265"/>
      <c r="W871" s="265"/>
      <c r="X871" s="265"/>
      <c r="Y871" s="265"/>
      <c r="Z871" s="265"/>
    </row>
    <row r="872" spans="1:26" ht="11.25" customHeight="1" x14ac:dyDescent="0.25">
      <c r="A872" s="265"/>
      <c r="B872" s="265"/>
      <c r="C872" s="265"/>
      <c r="D872" s="265"/>
      <c r="E872" s="265"/>
      <c r="F872" s="265"/>
      <c r="G872" s="265"/>
      <c r="H872" s="265"/>
      <c r="I872" s="265"/>
      <c r="J872" s="265"/>
      <c r="K872" s="265"/>
      <c r="L872" s="265"/>
      <c r="M872" s="265"/>
      <c r="N872" s="265"/>
      <c r="O872" s="265"/>
      <c r="P872" s="265"/>
      <c r="Q872" s="265"/>
      <c r="R872" s="265"/>
      <c r="S872" s="265"/>
      <c r="T872" s="265"/>
      <c r="U872" s="265"/>
      <c r="V872" s="265"/>
      <c r="W872" s="265"/>
      <c r="X872" s="265"/>
      <c r="Y872" s="265"/>
      <c r="Z872" s="265"/>
    </row>
    <row r="873" spans="1:26" ht="11.25" customHeight="1" x14ac:dyDescent="0.25">
      <c r="A873" s="265"/>
      <c r="B873" s="265"/>
      <c r="C873" s="265"/>
      <c r="D873" s="265"/>
      <c r="E873" s="265"/>
      <c r="F873" s="265"/>
      <c r="G873" s="265"/>
      <c r="H873" s="265"/>
      <c r="I873" s="265"/>
      <c r="J873" s="265"/>
      <c r="K873" s="265"/>
      <c r="L873" s="265"/>
      <c r="M873" s="265"/>
      <c r="N873" s="265"/>
      <c r="O873" s="265"/>
      <c r="P873" s="265"/>
      <c r="Q873" s="265"/>
      <c r="R873" s="265"/>
      <c r="S873" s="265"/>
      <c r="T873" s="265"/>
      <c r="U873" s="265"/>
      <c r="V873" s="265"/>
      <c r="W873" s="265"/>
      <c r="X873" s="265"/>
      <c r="Y873" s="265"/>
      <c r="Z873" s="265"/>
    </row>
    <row r="874" spans="1:26" ht="11.25" customHeight="1" x14ac:dyDescent="0.25">
      <c r="A874" s="265"/>
      <c r="B874" s="265"/>
      <c r="C874" s="265"/>
      <c r="D874" s="265"/>
      <c r="E874" s="265"/>
      <c r="F874" s="265"/>
      <c r="G874" s="265"/>
      <c r="H874" s="265"/>
      <c r="I874" s="265"/>
      <c r="J874" s="265"/>
      <c r="K874" s="265"/>
      <c r="L874" s="265"/>
      <c r="M874" s="265"/>
      <c r="N874" s="265"/>
      <c r="O874" s="265"/>
      <c r="P874" s="265"/>
      <c r="Q874" s="265"/>
      <c r="R874" s="265"/>
      <c r="S874" s="265"/>
      <c r="T874" s="265"/>
      <c r="U874" s="265"/>
      <c r="V874" s="265"/>
      <c r="W874" s="265"/>
      <c r="X874" s="265"/>
      <c r="Y874" s="265"/>
      <c r="Z874" s="265"/>
    </row>
    <row r="875" spans="1:26" ht="11.25" customHeight="1" x14ac:dyDescent="0.25">
      <c r="A875" s="265"/>
      <c r="B875" s="265"/>
      <c r="C875" s="265"/>
      <c r="D875" s="265"/>
      <c r="E875" s="265"/>
      <c r="F875" s="265"/>
      <c r="G875" s="265"/>
      <c r="H875" s="265"/>
      <c r="I875" s="265"/>
      <c r="J875" s="265"/>
      <c r="K875" s="265"/>
      <c r="L875" s="265"/>
      <c r="M875" s="265"/>
      <c r="N875" s="265"/>
      <c r="O875" s="265"/>
      <c r="P875" s="265"/>
      <c r="Q875" s="265"/>
      <c r="R875" s="265"/>
      <c r="S875" s="265"/>
      <c r="T875" s="265"/>
      <c r="U875" s="265"/>
      <c r="V875" s="265"/>
      <c r="W875" s="265"/>
      <c r="X875" s="265"/>
      <c r="Y875" s="265"/>
      <c r="Z875" s="265"/>
    </row>
    <row r="876" spans="1:26" ht="11.25" customHeight="1" x14ac:dyDescent="0.25">
      <c r="A876" s="265"/>
      <c r="B876" s="265"/>
      <c r="C876" s="265"/>
      <c r="D876" s="265"/>
      <c r="E876" s="265"/>
      <c r="F876" s="265"/>
      <c r="G876" s="265"/>
      <c r="H876" s="265"/>
      <c r="I876" s="265"/>
      <c r="J876" s="265"/>
      <c r="K876" s="265"/>
      <c r="L876" s="265"/>
      <c r="M876" s="265"/>
      <c r="N876" s="265"/>
      <c r="O876" s="265"/>
      <c r="P876" s="265"/>
      <c r="Q876" s="265"/>
      <c r="R876" s="265"/>
      <c r="S876" s="265"/>
      <c r="T876" s="265"/>
      <c r="U876" s="265"/>
      <c r="V876" s="265"/>
      <c r="W876" s="265"/>
      <c r="X876" s="265"/>
      <c r="Y876" s="265"/>
      <c r="Z876" s="265"/>
    </row>
    <row r="877" spans="1:26" ht="11.25" customHeight="1" x14ac:dyDescent="0.25">
      <c r="A877" s="265"/>
      <c r="B877" s="265"/>
      <c r="C877" s="265"/>
      <c r="D877" s="265"/>
      <c r="E877" s="265"/>
      <c r="F877" s="265"/>
      <c r="G877" s="265"/>
      <c r="H877" s="265"/>
      <c r="I877" s="265"/>
      <c r="J877" s="265"/>
      <c r="K877" s="265"/>
      <c r="L877" s="265"/>
      <c r="M877" s="265"/>
      <c r="N877" s="265"/>
      <c r="O877" s="265"/>
      <c r="P877" s="265"/>
      <c r="Q877" s="265"/>
      <c r="R877" s="265"/>
      <c r="S877" s="265"/>
      <c r="T877" s="265"/>
      <c r="U877" s="265"/>
      <c r="V877" s="265"/>
      <c r="W877" s="265"/>
      <c r="X877" s="265"/>
      <c r="Y877" s="265"/>
      <c r="Z877" s="265"/>
    </row>
    <row r="878" spans="1:26" ht="11.25" customHeight="1" x14ac:dyDescent="0.25">
      <c r="A878" s="265"/>
      <c r="B878" s="265"/>
      <c r="C878" s="265"/>
      <c r="D878" s="265"/>
      <c r="E878" s="265"/>
      <c r="F878" s="265"/>
      <c r="G878" s="265"/>
      <c r="H878" s="265"/>
      <c r="I878" s="265"/>
      <c r="J878" s="265"/>
      <c r="K878" s="265"/>
      <c r="L878" s="265"/>
      <c r="M878" s="265"/>
      <c r="N878" s="265"/>
      <c r="O878" s="265"/>
      <c r="P878" s="265"/>
      <c r="Q878" s="265"/>
      <c r="R878" s="265"/>
      <c r="S878" s="265"/>
      <c r="T878" s="265"/>
      <c r="U878" s="265"/>
      <c r="V878" s="265"/>
      <c r="W878" s="265"/>
      <c r="X878" s="265"/>
      <c r="Y878" s="265"/>
      <c r="Z878" s="265"/>
    </row>
    <row r="879" spans="1:26" ht="11.25" customHeight="1" x14ac:dyDescent="0.25">
      <c r="A879" s="265"/>
      <c r="B879" s="265"/>
      <c r="C879" s="265"/>
      <c r="D879" s="265"/>
      <c r="E879" s="265"/>
      <c r="F879" s="265"/>
      <c r="G879" s="265"/>
      <c r="H879" s="265"/>
      <c r="I879" s="265"/>
      <c r="J879" s="265"/>
      <c r="K879" s="265"/>
      <c r="L879" s="265"/>
      <c r="M879" s="265"/>
      <c r="N879" s="265"/>
      <c r="O879" s="265"/>
      <c r="P879" s="265"/>
      <c r="Q879" s="265"/>
      <c r="R879" s="265"/>
      <c r="S879" s="265"/>
      <c r="T879" s="265"/>
      <c r="U879" s="265"/>
      <c r="V879" s="265"/>
      <c r="W879" s="265"/>
      <c r="X879" s="265"/>
      <c r="Y879" s="265"/>
      <c r="Z879" s="265"/>
    </row>
    <row r="880" spans="1:26" ht="11.25" customHeight="1" x14ac:dyDescent="0.25">
      <c r="A880" s="265"/>
      <c r="B880" s="265"/>
      <c r="C880" s="265"/>
      <c r="D880" s="265"/>
      <c r="E880" s="265"/>
      <c r="F880" s="265"/>
      <c r="G880" s="265"/>
      <c r="H880" s="265"/>
      <c r="I880" s="265"/>
      <c r="J880" s="265"/>
      <c r="K880" s="265"/>
      <c r="L880" s="265"/>
      <c r="M880" s="265"/>
      <c r="N880" s="265"/>
      <c r="O880" s="265"/>
      <c r="P880" s="265"/>
      <c r="Q880" s="265"/>
      <c r="R880" s="265"/>
      <c r="S880" s="265"/>
      <c r="T880" s="265"/>
      <c r="U880" s="265"/>
      <c r="V880" s="265"/>
      <c r="W880" s="265"/>
      <c r="X880" s="265"/>
      <c r="Y880" s="265"/>
      <c r="Z880" s="265"/>
    </row>
    <row r="881" spans="1:26" ht="11.25" customHeight="1" x14ac:dyDescent="0.25">
      <c r="A881" s="265"/>
      <c r="B881" s="265"/>
      <c r="C881" s="265"/>
      <c r="D881" s="265"/>
      <c r="E881" s="265"/>
      <c r="F881" s="265"/>
      <c r="G881" s="265"/>
      <c r="H881" s="265"/>
      <c r="I881" s="265"/>
      <c r="J881" s="265"/>
      <c r="K881" s="265"/>
      <c r="L881" s="265"/>
      <c r="M881" s="265"/>
      <c r="N881" s="265"/>
      <c r="O881" s="265"/>
      <c r="P881" s="265"/>
      <c r="Q881" s="265"/>
      <c r="R881" s="265"/>
      <c r="S881" s="265"/>
      <c r="T881" s="265"/>
      <c r="U881" s="265"/>
      <c r="V881" s="265"/>
      <c r="W881" s="265"/>
      <c r="X881" s="265"/>
      <c r="Y881" s="265"/>
      <c r="Z881" s="265"/>
    </row>
    <row r="882" spans="1:26" ht="11.25" customHeight="1" x14ac:dyDescent="0.25">
      <c r="A882" s="265"/>
      <c r="B882" s="265"/>
      <c r="C882" s="265"/>
      <c r="D882" s="265"/>
      <c r="E882" s="265"/>
      <c r="F882" s="265"/>
      <c r="G882" s="265"/>
      <c r="H882" s="265"/>
      <c r="I882" s="265"/>
      <c r="J882" s="265"/>
      <c r="K882" s="265"/>
      <c r="L882" s="265"/>
      <c r="M882" s="265"/>
      <c r="N882" s="265"/>
      <c r="O882" s="265"/>
      <c r="P882" s="265"/>
      <c r="Q882" s="265"/>
      <c r="R882" s="265"/>
      <c r="S882" s="265"/>
      <c r="T882" s="265"/>
      <c r="U882" s="265"/>
      <c r="V882" s="265"/>
      <c r="W882" s="265"/>
      <c r="X882" s="265"/>
      <c r="Y882" s="265"/>
      <c r="Z882" s="265"/>
    </row>
    <row r="883" spans="1:26" ht="11.25" customHeight="1" x14ac:dyDescent="0.25">
      <c r="A883" s="265"/>
      <c r="B883" s="265"/>
      <c r="C883" s="265"/>
      <c r="D883" s="265"/>
      <c r="E883" s="265"/>
      <c r="F883" s="265"/>
      <c r="G883" s="265"/>
      <c r="H883" s="265"/>
      <c r="I883" s="265"/>
      <c r="J883" s="265"/>
      <c r="K883" s="265"/>
      <c r="L883" s="265"/>
      <c r="M883" s="265"/>
      <c r="N883" s="265"/>
      <c r="O883" s="265"/>
      <c r="P883" s="265"/>
      <c r="Q883" s="265"/>
      <c r="R883" s="265"/>
      <c r="S883" s="265"/>
      <c r="T883" s="265"/>
      <c r="U883" s="265"/>
      <c r="V883" s="265"/>
      <c r="W883" s="265"/>
      <c r="X883" s="265"/>
      <c r="Y883" s="265"/>
      <c r="Z883" s="265"/>
    </row>
    <row r="884" spans="1:26" ht="11.25" customHeight="1" x14ac:dyDescent="0.25">
      <c r="A884" s="265"/>
      <c r="B884" s="265"/>
      <c r="C884" s="265"/>
      <c r="D884" s="265"/>
      <c r="E884" s="265"/>
      <c r="F884" s="265"/>
      <c r="G884" s="265"/>
      <c r="H884" s="265"/>
      <c r="I884" s="265"/>
      <c r="J884" s="265"/>
      <c r="K884" s="265"/>
      <c r="L884" s="265"/>
      <c r="M884" s="265"/>
      <c r="N884" s="265"/>
      <c r="O884" s="265"/>
      <c r="P884" s="265"/>
      <c r="Q884" s="265"/>
      <c r="R884" s="265"/>
      <c r="S884" s="265"/>
      <c r="T884" s="265"/>
      <c r="U884" s="265"/>
      <c r="V884" s="265"/>
      <c r="W884" s="265"/>
      <c r="X884" s="265"/>
      <c r="Y884" s="265"/>
      <c r="Z884" s="265"/>
    </row>
    <row r="885" spans="1:26" ht="11.25" customHeight="1" x14ac:dyDescent="0.25">
      <c r="A885" s="265"/>
      <c r="B885" s="265"/>
      <c r="C885" s="265"/>
      <c r="D885" s="265"/>
      <c r="E885" s="265"/>
      <c r="F885" s="265"/>
      <c r="G885" s="265"/>
      <c r="H885" s="265"/>
      <c r="I885" s="265"/>
      <c r="J885" s="265"/>
      <c r="K885" s="265"/>
      <c r="L885" s="265"/>
      <c r="M885" s="265"/>
      <c r="N885" s="265"/>
      <c r="O885" s="265"/>
      <c r="P885" s="265"/>
      <c r="Q885" s="265"/>
      <c r="R885" s="265"/>
      <c r="S885" s="265"/>
      <c r="T885" s="265"/>
      <c r="U885" s="265"/>
      <c r="V885" s="265"/>
      <c r="W885" s="265"/>
      <c r="X885" s="265"/>
      <c r="Y885" s="265"/>
      <c r="Z885" s="265"/>
    </row>
    <row r="886" spans="1:26" ht="11.25" customHeight="1" x14ac:dyDescent="0.25">
      <c r="A886" s="265"/>
      <c r="B886" s="265"/>
      <c r="C886" s="265"/>
      <c r="D886" s="265"/>
      <c r="E886" s="265"/>
      <c r="F886" s="265"/>
      <c r="G886" s="265"/>
      <c r="H886" s="265"/>
      <c r="I886" s="265"/>
      <c r="J886" s="265"/>
      <c r="K886" s="265"/>
      <c r="L886" s="265"/>
      <c r="M886" s="265"/>
      <c r="N886" s="265"/>
      <c r="O886" s="265"/>
      <c r="P886" s="265"/>
      <c r="Q886" s="265"/>
      <c r="R886" s="265"/>
      <c r="S886" s="265"/>
      <c r="T886" s="265"/>
      <c r="U886" s="265"/>
      <c r="V886" s="265"/>
      <c r="W886" s="265"/>
      <c r="X886" s="265"/>
      <c r="Y886" s="265"/>
      <c r="Z886" s="265"/>
    </row>
    <row r="887" spans="1:26" ht="11.25" customHeight="1" x14ac:dyDescent="0.25">
      <c r="A887" s="265"/>
      <c r="B887" s="265"/>
      <c r="C887" s="265"/>
      <c r="D887" s="265"/>
      <c r="E887" s="265"/>
      <c r="F887" s="265"/>
      <c r="G887" s="265"/>
      <c r="H887" s="265"/>
      <c r="I887" s="265"/>
      <c r="J887" s="265"/>
      <c r="K887" s="265"/>
      <c r="L887" s="265"/>
      <c r="M887" s="265"/>
      <c r="N887" s="265"/>
      <c r="O887" s="265"/>
      <c r="P887" s="265"/>
      <c r="Q887" s="265"/>
      <c r="R887" s="265"/>
      <c r="S887" s="265"/>
      <c r="T887" s="265"/>
      <c r="U887" s="265"/>
      <c r="V887" s="265"/>
      <c r="W887" s="265"/>
      <c r="X887" s="265"/>
      <c r="Y887" s="265"/>
      <c r="Z887" s="265"/>
    </row>
    <row r="888" spans="1:26" ht="11.25" customHeight="1" x14ac:dyDescent="0.25">
      <c r="A888" s="265"/>
      <c r="B888" s="265"/>
      <c r="C888" s="265"/>
      <c r="D888" s="265"/>
      <c r="E888" s="265"/>
      <c r="F888" s="265"/>
      <c r="G888" s="265"/>
      <c r="H888" s="265"/>
      <c r="I888" s="265"/>
      <c r="J888" s="265"/>
      <c r="K888" s="265"/>
      <c r="L888" s="265"/>
      <c r="M888" s="265"/>
      <c r="N888" s="265"/>
      <c r="O888" s="265"/>
      <c r="P888" s="265"/>
      <c r="Q888" s="265"/>
      <c r="R888" s="265"/>
      <c r="S888" s="265"/>
      <c r="T888" s="265"/>
      <c r="U888" s="265"/>
      <c r="V888" s="265"/>
      <c r="W888" s="265"/>
      <c r="X888" s="265"/>
      <c r="Y888" s="265"/>
      <c r="Z888" s="265"/>
    </row>
    <row r="889" spans="1:26" ht="11.25" customHeight="1" x14ac:dyDescent="0.25">
      <c r="A889" s="265"/>
      <c r="B889" s="265"/>
      <c r="C889" s="265"/>
      <c r="D889" s="265"/>
      <c r="E889" s="265"/>
      <c r="F889" s="265"/>
      <c r="G889" s="265"/>
      <c r="H889" s="265"/>
      <c r="I889" s="265"/>
      <c r="J889" s="265"/>
      <c r="K889" s="265"/>
      <c r="L889" s="265"/>
      <c r="M889" s="265"/>
      <c r="N889" s="265"/>
      <c r="O889" s="265"/>
      <c r="P889" s="265"/>
      <c r="Q889" s="265"/>
      <c r="R889" s="265"/>
      <c r="S889" s="265"/>
      <c r="T889" s="265"/>
      <c r="U889" s="265"/>
      <c r="V889" s="265"/>
      <c r="W889" s="265"/>
      <c r="X889" s="265"/>
      <c r="Y889" s="265"/>
      <c r="Z889" s="265"/>
    </row>
    <row r="890" spans="1:26" ht="11.25" customHeight="1" x14ac:dyDescent="0.25">
      <c r="A890" s="265"/>
      <c r="B890" s="265"/>
      <c r="C890" s="265"/>
      <c r="D890" s="265"/>
      <c r="E890" s="265"/>
      <c r="F890" s="265"/>
      <c r="G890" s="265"/>
      <c r="H890" s="265"/>
      <c r="I890" s="265"/>
      <c r="J890" s="265"/>
      <c r="K890" s="265"/>
      <c r="L890" s="265"/>
      <c r="M890" s="265"/>
      <c r="N890" s="265"/>
      <c r="O890" s="265"/>
      <c r="P890" s="265"/>
      <c r="Q890" s="265"/>
      <c r="R890" s="265"/>
      <c r="S890" s="265"/>
      <c r="T890" s="265"/>
      <c r="U890" s="265"/>
      <c r="V890" s="265"/>
      <c r="W890" s="265"/>
      <c r="X890" s="265"/>
      <c r="Y890" s="265"/>
      <c r="Z890" s="265"/>
    </row>
    <row r="891" spans="1:26" ht="11.25" customHeight="1" x14ac:dyDescent="0.25">
      <c r="A891" s="265"/>
      <c r="B891" s="265"/>
      <c r="C891" s="265"/>
      <c r="D891" s="265"/>
      <c r="E891" s="265"/>
      <c r="F891" s="265"/>
      <c r="G891" s="265"/>
      <c r="H891" s="265"/>
      <c r="I891" s="265"/>
      <c r="J891" s="265"/>
      <c r="K891" s="265"/>
      <c r="L891" s="265"/>
      <c r="M891" s="265"/>
      <c r="N891" s="265"/>
      <c r="O891" s="265"/>
      <c r="P891" s="265"/>
      <c r="Q891" s="265"/>
      <c r="R891" s="265"/>
      <c r="S891" s="265"/>
      <c r="T891" s="265"/>
      <c r="U891" s="265"/>
      <c r="V891" s="265"/>
      <c r="W891" s="265"/>
      <c r="X891" s="265"/>
      <c r="Y891" s="265"/>
      <c r="Z891" s="265"/>
    </row>
    <row r="892" spans="1:26" ht="11.25" customHeight="1" x14ac:dyDescent="0.25">
      <c r="A892" s="265"/>
      <c r="B892" s="265"/>
      <c r="C892" s="265"/>
      <c r="D892" s="265"/>
      <c r="E892" s="265"/>
      <c r="F892" s="265"/>
      <c r="G892" s="265"/>
      <c r="H892" s="265"/>
      <c r="I892" s="265"/>
      <c r="J892" s="265"/>
      <c r="K892" s="265"/>
      <c r="L892" s="265"/>
      <c r="M892" s="265"/>
      <c r="N892" s="265"/>
      <c r="O892" s="265"/>
      <c r="P892" s="265"/>
      <c r="Q892" s="265"/>
      <c r="R892" s="265"/>
      <c r="S892" s="265"/>
      <c r="T892" s="265"/>
      <c r="U892" s="265"/>
      <c r="V892" s="265"/>
      <c r="W892" s="265"/>
      <c r="X892" s="265"/>
      <c r="Y892" s="265"/>
      <c r="Z892" s="265"/>
    </row>
    <row r="893" spans="1:26" ht="11.25" customHeight="1" x14ac:dyDescent="0.25">
      <c r="A893" s="265"/>
      <c r="B893" s="265"/>
      <c r="C893" s="265"/>
      <c r="D893" s="265"/>
      <c r="E893" s="265"/>
      <c r="F893" s="265"/>
      <c r="G893" s="265"/>
      <c r="H893" s="265"/>
      <c r="I893" s="265"/>
      <c r="J893" s="265"/>
      <c r="K893" s="265"/>
      <c r="L893" s="265"/>
      <c r="M893" s="265"/>
      <c r="N893" s="265"/>
      <c r="O893" s="265"/>
      <c r="P893" s="265"/>
      <c r="Q893" s="265"/>
      <c r="R893" s="265"/>
      <c r="S893" s="265"/>
      <c r="T893" s="265"/>
      <c r="U893" s="265"/>
      <c r="V893" s="265"/>
      <c r="W893" s="265"/>
      <c r="X893" s="265"/>
      <c r="Y893" s="265"/>
      <c r="Z893" s="265"/>
    </row>
    <row r="894" spans="1:26" ht="11.25" customHeight="1" x14ac:dyDescent="0.25">
      <c r="A894" s="265"/>
      <c r="B894" s="265"/>
      <c r="C894" s="265"/>
      <c r="D894" s="265"/>
      <c r="E894" s="265"/>
      <c r="F894" s="265"/>
      <c r="G894" s="265"/>
      <c r="H894" s="265"/>
      <c r="I894" s="265"/>
      <c r="J894" s="265"/>
      <c r="K894" s="265"/>
      <c r="L894" s="265"/>
      <c r="M894" s="265"/>
      <c r="N894" s="265"/>
      <c r="O894" s="265"/>
      <c r="P894" s="265"/>
      <c r="Q894" s="265"/>
      <c r="R894" s="265"/>
      <c r="S894" s="265"/>
      <c r="T894" s="265"/>
      <c r="U894" s="265"/>
      <c r="V894" s="265"/>
      <c r="W894" s="265"/>
      <c r="X894" s="265"/>
      <c r="Y894" s="265"/>
      <c r="Z894" s="265"/>
    </row>
    <row r="895" spans="1:26" ht="11.25" customHeight="1" x14ac:dyDescent="0.25">
      <c r="A895" s="265"/>
      <c r="B895" s="265"/>
      <c r="C895" s="265"/>
      <c r="D895" s="265"/>
      <c r="E895" s="265"/>
      <c r="F895" s="265"/>
      <c r="G895" s="265"/>
      <c r="H895" s="265"/>
      <c r="I895" s="265"/>
      <c r="J895" s="265"/>
      <c r="K895" s="265"/>
      <c r="L895" s="265"/>
      <c r="M895" s="265"/>
      <c r="N895" s="265"/>
      <c r="O895" s="265"/>
      <c r="P895" s="265"/>
      <c r="Q895" s="265"/>
      <c r="R895" s="265"/>
      <c r="S895" s="265"/>
      <c r="T895" s="265"/>
      <c r="U895" s="265"/>
      <c r="V895" s="265"/>
      <c r="W895" s="265"/>
      <c r="X895" s="265"/>
      <c r="Y895" s="265"/>
      <c r="Z895" s="265"/>
    </row>
    <row r="896" spans="1:26" ht="11.25" customHeight="1" x14ac:dyDescent="0.25">
      <c r="A896" s="265"/>
      <c r="B896" s="265"/>
      <c r="C896" s="265"/>
      <c r="D896" s="265"/>
      <c r="E896" s="265"/>
      <c r="F896" s="265"/>
      <c r="G896" s="265"/>
      <c r="H896" s="265"/>
      <c r="I896" s="265"/>
      <c r="J896" s="265"/>
      <c r="K896" s="265"/>
      <c r="L896" s="265"/>
      <c r="M896" s="265"/>
      <c r="N896" s="265"/>
      <c r="O896" s="265"/>
      <c r="P896" s="265"/>
      <c r="Q896" s="265"/>
      <c r="R896" s="265"/>
      <c r="S896" s="265"/>
      <c r="T896" s="265"/>
      <c r="U896" s="265"/>
      <c r="V896" s="265"/>
      <c r="W896" s="265"/>
      <c r="X896" s="265"/>
      <c r="Y896" s="265"/>
      <c r="Z896" s="265"/>
    </row>
    <row r="897" spans="1:26" ht="11.25" customHeight="1" x14ac:dyDescent="0.25">
      <c r="A897" s="265"/>
      <c r="B897" s="265"/>
      <c r="C897" s="265"/>
      <c r="D897" s="265"/>
      <c r="E897" s="265"/>
      <c r="F897" s="265"/>
      <c r="G897" s="265"/>
      <c r="H897" s="265"/>
      <c r="I897" s="265"/>
      <c r="J897" s="265"/>
      <c r="K897" s="265"/>
      <c r="L897" s="265"/>
      <c r="M897" s="265"/>
      <c r="N897" s="265"/>
      <c r="O897" s="265"/>
      <c r="P897" s="265"/>
      <c r="Q897" s="265"/>
      <c r="R897" s="265"/>
      <c r="S897" s="265"/>
      <c r="T897" s="265"/>
      <c r="U897" s="265"/>
      <c r="V897" s="265"/>
      <c r="W897" s="265"/>
      <c r="X897" s="265"/>
      <c r="Y897" s="265"/>
      <c r="Z897" s="265"/>
    </row>
    <row r="898" spans="1:26" ht="11.25" customHeight="1" x14ac:dyDescent="0.25">
      <c r="A898" s="265"/>
      <c r="B898" s="265"/>
      <c r="C898" s="265"/>
      <c r="D898" s="265"/>
      <c r="E898" s="265"/>
      <c r="F898" s="265"/>
      <c r="G898" s="265"/>
      <c r="H898" s="265"/>
      <c r="I898" s="265"/>
      <c r="J898" s="265"/>
      <c r="K898" s="265"/>
      <c r="L898" s="265"/>
      <c r="M898" s="265"/>
      <c r="N898" s="265"/>
      <c r="O898" s="265"/>
      <c r="P898" s="265"/>
      <c r="Q898" s="265"/>
      <c r="R898" s="265"/>
      <c r="S898" s="265"/>
      <c r="T898" s="265"/>
      <c r="U898" s="265"/>
      <c r="V898" s="265"/>
      <c r="W898" s="265"/>
      <c r="X898" s="265"/>
      <c r="Y898" s="265"/>
      <c r="Z898" s="265"/>
    </row>
    <row r="899" spans="1:26" ht="11.25" customHeight="1" x14ac:dyDescent="0.25">
      <c r="A899" s="265"/>
      <c r="B899" s="265"/>
      <c r="C899" s="265"/>
      <c r="D899" s="265"/>
      <c r="E899" s="265"/>
      <c r="F899" s="265"/>
      <c r="G899" s="265"/>
      <c r="H899" s="265"/>
      <c r="I899" s="265"/>
      <c r="J899" s="265"/>
      <c r="K899" s="265"/>
      <c r="L899" s="265"/>
      <c r="M899" s="265"/>
      <c r="N899" s="265"/>
      <c r="O899" s="265"/>
      <c r="P899" s="265"/>
      <c r="Q899" s="265"/>
      <c r="R899" s="265"/>
      <c r="S899" s="265"/>
      <c r="T899" s="265"/>
      <c r="U899" s="265"/>
      <c r="V899" s="265"/>
      <c r="W899" s="265"/>
      <c r="X899" s="265"/>
      <c r="Y899" s="265"/>
      <c r="Z899" s="265"/>
    </row>
    <row r="900" spans="1:26" ht="11.25" customHeight="1" x14ac:dyDescent="0.25">
      <c r="A900" s="265"/>
      <c r="B900" s="265"/>
      <c r="C900" s="265"/>
      <c r="D900" s="265"/>
      <c r="E900" s="265"/>
      <c r="F900" s="265"/>
      <c r="G900" s="265"/>
      <c r="H900" s="265"/>
      <c r="I900" s="265"/>
      <c r="J900" s="265"/>
      <c r="K900" s="265"/>
      <c r="L900" s="265"/>
      <c r="M900" s="265"/>
      <c r="N900" s="265"/>
      <c r="O900" s="265"/>
      <c r="P900" s="265"/>
      <c r="Q900" s="265"/>
      <c r="R900" s="265"/>
      <c r="S900" s="265"/>
      <c r="T900" s="265"/>
      <c r="U900" s="265"/>
      <c r="V900" s="265"/>
      <c r="W900" s="265"/>
      <c r="X900" s="265"/>
      <c r="Y900" s="265"/>
      <c r="Z900" s="265"/>
    </row>
    <row r="901" spans="1:26" ht="11.25" customHeight="1" x14ac:dyDescent="0.25">
      <c r="A901" s="265"/>
      <c r="B901" s="265"/>
      <c r="C901" s="265"/>
      <c r="D901" s="265"/>
      <c r="E901" s="265"/>
      <c r="F901" s="265"/>
      <c r="G901" s="265"/>
      <c r="H901" s="265"/>
      <c r="I901" s="265"/>
      <c r="J901" s="265"/>
      <c r="K901" s="265"/>
      <c r="L901" s="265"/>
      <c r="M901" s="265"/>
      <c r="N901" s="265"/>
      <c r="O901" s="265"/>
      <c r="P901" s="265"/>
      <c r="Q901" s="265"/>
      <c r="R901" s="265"/>
      <c r="S901" s="265"/>
      <c r="T901" s="265"/>
      <c r="U901" s="265"/>
      <c r="V901" s="265"/>
      <c r="W901" s="265"/>
      <c r="X901" s="265"/>
      <c r="Y901" s="265"/>
      <c r="Z901" s="265"/>
    </row>
    <row r="902" spans="1:26" ht="11.25" customHeight="1" x14ac:dyDescent="0.25">
      <c r="A902" s="265"/>
      <c r="B902" s="265"/>
      <c r="C902" s="265"/>
      <c r="D902" s="265"/>
      <c r="E902" s="265"/>
      <c r="F902" s="265"/>
      <c r="G902" s="265"/>
      <c r="H902" s="265"/>
      <c r="I902" s="265"/>
      <c r="J902" s="265"/>
      <c r="K902" s="265"/>
      <c r="L902" s="265"/>
      <c r="M902" s="265"/>
      <c r="N902" s="265"/>
      <c r="O902" s="265"/>
      <c r="P902" s="265"/>
      <c r="Q902" s="265"/>
      <c r="R902" s="265"/>
      <c r="S902" s="265"/>
      <c r="T902" s="265"/>
      <c r="U902" s="265"/>
      <c r="V902" s="265"/>
      <c r="W902" s="265"/>
      <c r="X902" s="265"/>
      <c r="Y902" s="265"/>
      <c r="Z902" s="265"/>
    </row>
    <row r="903" spans="1:26" ht="11.25" customHeight="1" x14ac:dyDescent="0.25">
      <c r="A903" s="265"/>
      <c r="B903" s="265"/>
      <c r="C903" s="265"/>
      <c r="D903" s="265"/>
      <c r="E903" s="265"/>
      <c r="F903" s="265"/>
      <c r="G903" s="265"/>
      <c r="H903" s="265"/>
      <c r="I903" s="265"/>
      <c r="J903" s="265"/>
      <c r="K903" s="265"/>
      <c r="L903" s="265"/>
      <c r="M903" s="265"/>
      <c r="N903" s="265"/>
      <c r="O903" s="265"/>
      <c r="P903" s="265"/>
      <c r="Q903" s="265"/>
      <c r="R903" s="265"/>
      <c r="S903" s="265"/>
      <c r="T903" s="265"/>
      <c r="U903" s="265"/>
      <c r="V903" s="265"/>
      <c r="W903" s="265"/>
      <c r="X903" s="265"/>
      <c r="Y903" s="265"/>
      <c r="Z903" s="265"/>
    </row>
    <row r="904" spans="1:26" ht="11.25" customHeight="1" x14ac:dyDescent="0.25">
      <c r="A904" s="265"/>
      <c r="B904" s="265"/>
      <c r="C904" s="265"/>
      <c r="D904" s="265"/>
      <c r="E904" s="265"/>
      <c r="F904" s="265"/>
      <c r="G904" s="265"/>
      <c r="H904" s="265"/>
      <c r="I904" s="265"/>
      <c r="J904" s="265"/>
      <c r="K904" s="265"/>
      <c r="L904" s="265"/>
      <c r="M904" s="265"/>
      <c r="N904" s="265"/>
      <c r="O904" s="265"/>
      <c r="P904" s="265"/>
      <c r="Q904" s="265"/>
      <c r="R904" s="265"/>
      <c r="S904" s="265"/>
      <c r="T904" s="265"/>
      <c r="U904" s="265"/>
      <c r="V904" s="265"/>
      <c r="W904" s="265"/>
      <c r="X904" s="265"/>
      <c r="Y904" s="265"/>
      <c r="Z904" s="265"/>
    </row>
    <row r="905" spans="1:26" ht="11.25" customHeight="1" x14ac:dyDescent="0.25">
      <c r="A905" s="265"/>
      <c r="B905" s="265"/>
      <c r="C905" s="265"/>
      <c r="D905" s="265"/>
      <c r="E905" s="265"/>
      <c r="F905" s="265"/>
      <c r="G905" s="265"/>
      <c r="H905" s="265"/>
      <c r="I905" s="265"/>
      <c r="J905" s="265"/>
      <c r="K905" s="265"/>
      <c r="L905" s="265"/>
      <c r="M905" s="265"/>
      <c r="N905" s="265"/>
      <c r="O905" s="265"/>
      <c r="P905" s="265"/>
      <c r="Q905" s="265"/>
      <c r="R905" s="265"/>
      <c r="S905" s="265"/>
      <c r="T905" s="265"/>
      <c r="U905" s="265"/>
      <c r="V905" s="265"/>
      <c r="W905" s="265"/>
      <c r="X905" s="265"/>
      <c r="Y905" s="265"/>
      <c r="Z905" s="265"/>
    </row>
    <row r="906" spans="1:26" ht="11.25" customHeight="1" x14ac:dyDescent="0.25">
      <c r="A906" s="265"/>
      <c r="B906" s="265"/>
      <c r="C906" s="265"/>
      <c r="D906" s="265"/>
      <c r="E906" s="265"/>
      <c r="F906" s="265"/>
      <c r="G906" s="265"/>
      <c r="H906" s="265"/>
      <c r="I906" s="265"/>
      <c r="J906" s="265"/>
      <c r="K906" s="265"/>
      <c r="L906" s="265"/>
      <c r="M906" s="265"/>
      <c r="N906" s="265"/>
      <c r="O906" s="265"/>
      <c r="P906" s="265"/>
      <c r="Q906" s="265"/>
      <c r="R906" s="265"/>
      <c r="S906" s="265"/>
      <c r="T906" s="265"/>
      <c r="U906" s="265"/>
      <c r="V906" s="265"/>
      <c r="W906" s="265"/>
      <c r="X906" s="265"/>
      <c r="Y906" s="265"/>
      <c r="Z906" s="265"/>
    </row>
    <row r="907" spans="1:26" ht="11.25" customHeight="1" x14ac:dyDescent="0.25">
      <c r="A907" s="265"/>
      <c r="B907" s="265"/>
      <c r="C907" s="265"/>
      <c r="D907" s="265"/>
      <c r="E907" s="265"/>
      <c r="F907" s="265"/>
      <c r="G907" s="265"/>
      <c r="H907" s="265"/>
      <c r="I907" s="265"/>
      <c r="J907" s="265"/>
      <c r="K907" s="265"/>
      <c r="L907" s="265"/>
      <c r="M907" s="265"/>
      <c r="N907" s="265"/>
      <c r="O907" s="265"/>
      <c r="P907" s="265"/>
      <c r="Q907" s="265"/>
      <c r="R907" s="265"/>
      <c r="S907" s="265"/>
      <c r="T907" s="265"/>
      <c r="U907" s="265"/>
      <c r="V907" s="265"/>
      <c r="W907" s="265"/>
      <c r="X907" s="265"/>
      <c r="Y907" s="265"/>
      <c r="Z907" s="265"/>
    </row>
    <row r="908" spans="1:26" ht="11.25" customHeight="1" x14ac:dyDescent="0.25">
      <c r="A908" s="265"/>
      <c r="B908" s="265"/>
      <c r="C908" s="265"/>
      <c r="D908" s="265"/>
      <c r="E908" s="265"/>
      <c r="F908" s="265"/>
      <c r="G908" s="265"/>
      <c r="H908" s="265"/>
      <c r="I908" s="265"/>
      <c r="J908" s="265"/>
      <c r="K908" s="265"/>
      <c r="L908" s="265"/>
      <c r="M908" s="265"/>
      <c r="N908" s="265"/>
      <c r="O908" s="265"/>
      <c r="P908" s="265"/>
      <c r="Q908" s="265"/>
      <c r="R908" s="265"/>
      <c r="S908" s="265"/>
      <c r="T908" s="265"/>
      <c r="U908" s="265"/>
      <c r="V908" s="265"/>
      <c r="W908" s="265"/>
      <c r="X908" s="265"/>
      <c r="Y908" s="265"/>
      <c r="Z908" s="265"/>
    </row>
    <row r="909" spans="1:26" ht="11.25" customHeight="1" x14ac:dyDescent="0.25">
      <c r="A909" s="265"/>
      <c r="B909" s="265"/>
      <c r="C909" s="265"/>
      <c r="D909" s="265"/>
      <c r="E909" s="265"/>
      <c r="F909" s="265"/>
      <c r="G909" s="265"/>
      <c r="H909" s="265"/>
      <c r="I909" s="265"/>
      <c r="J909" s="265"/>
      <c r="K909" s="265"/>
      <c r="L909" s="265"/>
      <c r="M909" s="265"/>
      <c r="N909" s="265"/>
      <c r="O909" s="265"/>
      <c r="P909" s="265"/>
      <c r="Q909" s="265"/>
      <c r="R909" s="265"/>
      <c r="S909" s="265"/>
      <c r="T909" s="265"/>
      <c r="U909" s="265"/>
      <c r="V909" s="265"/>
      <c r="W909" s="265"/>
      <c r="X909" s="265"/>
      <c r="Y909" s="265"/>
      <c r="Z909" s="265"/>
    </row>
    <row r="910" spans="1:26" ht="11.25" customHeight="1" x14ac:dyDescent="0.25">
      <c r="A910" s="265"/>
      <c r="B910" s="265"/>
      <c r="C910" s="265"/>
      <c r="D910" s="265"/>
      <c r="E910" s="265"/>
      <c r="F910" s="265"/>
      <c r="G910" s="265"/>
      <c r="H910" s="265"/>
      <c r="I910" s="265"/>
      <c r="J910" s="265"/>
      <c r="K910" s="265"/>
      <c r="L910" s="265"/>
      <c r="M910" s="265"/>
      <c r="N910" s="265"/>
      <c r="O910" s="265"/>
      <c r="P910" s="265"/>
      <c r="Q910" s="265"/>
      <c r="R910" s="265"/>
      <c r="S910" s="265"/>
      <c r="T910" s="265"/>
      <c r="U910" s="265"/>
      <c r="V910" s="265"/>
      <c r="W910" s="265"/>
      <c r="X910" s="265"/>
      <c r="Y910" s="265"/>
      <c r="Z910" s="265"/>
    </row>
    <row r="911" spans="1:26" ht="11.25" customHeight="1" x14ac:dyDescent="0.25">
      <c r="A911" s="265"/>
      <c r="B911" s="265"/>
      <c r="C911" s="265"/>
      <c r="D911" s="265"/>
      <c r="E911" s="265"/>
      <c r="F911" s="265"/>
      <c r="G911" s="265"/>
      <c r="H911" s="265"/>
      <c r="I911" s="265"/>
      <c r="J911" s="265"/>
      <c r="K911" s="265"/>
      <c r="L911" s="265"/>
      <c r="M911" s="265"/>
      <c r="N911" s="265"/>
      <c r="O911" s="265"/>
      <c r="P911" s="265"/>
      <c r="Q911" s="265"/>
      <c r="R911" s="265"/>
      <c r="S911" s="265"/>
      <c r="T911" s="265"/>
      <c r="U911" s="265"/>
      <c r="V911" s="265"/>
      <c r="W911" s="265"/>
      <c r="X911" s="265"/>
      <c r="Y911" s="265"/>
      <c r="Z911" s="265"/>
    </row>
    <row r="912" spans="1:26" ht="11.25" customHeight="1" x14ac:dyDescent="0.25">
      <c r="A912" s="265"/>
      <c r="B912" s="265"/>
      <c r="C912" s="265"/>
      <c r="D912" s="265"/>
      <c r="E912" s="265"/>
      <c r="F912" s="265"/>
      <c r="G912" s="265"/>
      <c r="H912" s="265"/>
      <c r="I912" s="265"/>
      <c r="J912" s="265"/>
      <c r="K912" s="265"/>
      <c r="L912" s="265"/>
      <c r="M912" s="265"/>
      <c r="N912" s="265"/>
      <c r="O912" s="265"/>
      <c r="P912" s="265"/>
      <c r="Q912" s="265"/>
      <c r="R912" s="265"/>
      <c r="S912" s="265"/>
      <c r="T912" s="265"/>
      <c r="U912" s="265"/>
      <c r="V912" s="265"/>
      <c r="W912" s="265"/>
      <c r="X912" s="265"/>
      <c r="Y912" s="265"/>
      <c r="Z912" s="265"/>
    </row>
    <row r="913" spans="1:26" ht="11.25" customHeight="1" x14ac:dyDescent="0.25">
      <c r="A913" s="265"/>
      <c r="B913" s="265"/>
      <c r="C913" s="265"/>
      <c r="D913" s="265"/>
      <c r="E913" s="265"/>
      <c r="F913" s="265"/>
      <c r="G913" s="265"/>
      <c r="H913" s="265"/>
      <c r="I913" s="265"/>
      <c r="J913" s="265"/>
      <c r="K913" s="265"/>
      <c r="L913" s="265"/>
      <c r="M913" s="265"/>
      <c r="N913" s="265"/>
      <c r="O913" s="265"/>
      <c r="P913" s="265"/>
      <c r="Q913" s="265"/>
      <c r="R913" s="265"/>
      <c r="S913" s="265"/>
      <c r="T913" s="265"/>
      <c r="U913" s="265"/>
      <c r="V913" s="265"/>
      <c r="W913" s="265"/>
      <c r="X913" s="265"/>
      <c r="Y913" s="265"/>
      <c r="Z913" s="265"/>
    </row>
    <row r="914" spans="1:26" ht="11.25" customHeight="1" x14ac:dyDescent="0.25">
      <c r="A914" s="265"/>
      <c r="B914" s="265"/>
      <c r="C914" s="265"/>
      <c r="D914" s="265"/>
      <c r="E914" s="265"/>
      <c r="F914" s="265"/>
      <c r="G914" s="265"/>
      <c r="H914" s="265"/>
      <c r="I914" s="265"/>
      <c r="J914" s="265"/>
      <c r="K914" s="265"/>
      <c r="L914" s="265"/>
      <c r="M914" s="265"/>
      <c r="N914" s="265"/>
      <c r="O914" s="265"/>
      <c r="P914" s="265"/>
      <c r="Q914" s="265"/>
      <c r="R914" s="265"/>
      <c r="S914" s="265"/>
      <c r="T914" s="265"/>
      <c r="U914" s="265"/>
      <c r="V914" s="265"/>
      <c r="W914" s="265"/>
      <c r="X914" s="265"/>
      <c r="Y914" s="265"/>
      <c r="Z914" s="265"/>
    </row>
    <row r="915" spans="1:26" ht="11.25" customHeight="1" x14ac:dyDescent="0.25">
      <c r="A915" s="265"/>
      <c r="B915" s="265"/>
      <c r="C915" s="265"/>
      <c r="D915" s="265"/>
      <c r="E915" s="265"/>
      <c r="F915" s="265"/>
      <c r="G915" s="265"/>
      <c r="H915" s="265"/>
      <c r="I915" s="265"/>
      <c r="J915" s="265"/>
      <c r="K915" s="265"/>
      <c r="L915" s="265"/>
      <c r="M915" s="265"/>
      <c r="N915" s="265"/>
      <c r="O915" s="265"/>
      <c r="P915" s="265"/>
      <c r="Q915" s="265"/>
      <c r="R915" s="265"/>
      <c r="S915" s="265"/>
      <c r="T915" s="265"/>
      <c r="U915" s="265"/>
      <c r="V915" s="265"/>
      <c r="W915" s="265"/>
      <c r="X915" s="265"/>
      <c r="Y915" s="265"/>
      <c r="Z915" s="265"/>
    </row>
    <row r="916" spans="1:26" ht="11.25" customHeight="1" x14ac:dyDescent="0.25">
      <c r="A916" s="265"/>
      <c r="B916" s="265"/>
      <c r="C916" s="265"/>
      <c r="D916" s="265"/>
      <c r="E916" s="265"/>
      <c r="F916" s="265"/>
      <c r="G916" s="265"/>
      <c r="H916" s="265"/>
      <c r="I916" s="265"/>
      <c r="J916" s="265"/>
      <c r="K916" s="265"/>
      <c r="L916" s="265"/>
      <c r="M916" s="265"/>
      <c r="N916" s="265"/>
      <c r="O916" s="265"/>
      <c r="P916" s="265"/>
      <c r="Q916" s="265"/>
      <c r="R916" s="265"/>
      <c r="S916" s="265"/>
      <c r="T916" s="265"/>
      <c r="U916" s="265"/>
      <c r="V916" s="265"/>
      <c r="W916" s="265"/>
      <c r="X916" s="265"/>
      <c r="Y916" s="265"/>
      <c r="Z916" s="265"/>
    </row>
    <row r="917" spans="1:26" ht="11.25" customHeight="1" x14ac:dyDescent="0.25">
      <c r="A917" s="265"/>
      <c r="B917" s="265"/>
      <c r="C917" s="265"/>
      <c r="D917" s="265"/>
      <c r="E917" s="265"/>
      <c r="F917" s="265"/>
      <c r="G917" s="265"/>
      <c r="H917" s="265"/>
      <c r="I917" s="265"/>
      <c r="J917" s="265"/>
      <c r="K917" s="265"/>
      <c r="L917" s="265"/>
      <c r="M917" s="265"/>
      <c r="N917" s="265"/>
      <c r="O917" s="265"/>
      <c r="P917" s="265"/>
      <c r="Q917" s="265"/>
      <c r="R917" s="265"/>
      <c r="S917" s="265"/>
      <c r="T917" s="265"/>
      <c r="U917" s="265"/>
      <c r="V917" s="265"/>
      <c r="W917" s="265"/>
      <c r="X917" s="265"/>
      <c r="Y917" s="265"/>
      <c r="Z917" s="265"/>
    </row>
    <row r="918" spans="1:26" ht="11.25" customHeight="1" x14ac:dyDescent="0.25">
      <c r="A918" s="265"/>
      <c r="B918" s="265"/>
      <c r="C918" s="265"/>
      <c r="D918" s="265"/>
      <c r="E918" s="265"/>
      <c r="F918" s="265"/>
      <c r="G918" s="265"/>
      <c r="H918" s="265"/>
      <c r="I918" s="265"/>
      <c r="J918" s="265"/>
      <c r="K918" s="265"/>
      <c r="L918" s="265"/>
      <c r="M918" s="265"/>
      <c r="N918" s="265"/>
      <c r="O918" s="265"/>
      <c r="P918" s="265"/>
      <c r="Q918" s="265"/>
      <c r="R918" s="265"/>
      <c r="S918" s="265"/>
      <c r="T918" s="265"/>
      <c r="U918" s="265"/>
      <c r="V918" s="265"/>
      <c r="W918" s="265"/>
      <c r="X918" s="265"/>
      <c r="Y918" s="265"/>
      <c r="Z918" s="265"/>
    </row>
    <row r="919" spans="1:26" ht="11.25" customHeight="1" x14ac:dyDescent="0.25">
      <c r="A919" s="265"/>
      <c r="B919" s="265"/>
      <c r="C919" s="265"/>
      <c r="D919" s="265"/>
      <c r="E919" s="265"/>
      <c r="F919" s="265"/>
      <c r="G919" s="265"/>
      <c r="H919" s="265"/>
      <c r="I919" s="265"/>
      <c r="J919" s="265"/>
      <c r="K919" s="265"/>
      <c r="L919" s="265"/>
      <c r="M919" s="265"/>
      <c r="N919" s="265"/>
      <c r="O919" s="265"/>
      <c r="P919" s="265"/>
      <c r="Q919" s="265"/>
      <c r="R919" s="265"/>
      <c r="S919" s="265"/>
      <c r="T919" s="265"/>
      <c r="U919" s="265"/>
      <c r="V919" s="265"/>
      <c r="W919" s="265"/>
      <c r="X919" s="265"/>
      <c r="Y919" s="265"/>
      <c r="Z919" s="265"/>
    </row>
    <row r="920" spans="1:26" ht="11.25" customHeight="1" x14ac:dyDescent="0.25">
      <c r="A920" s="265"/>
      <c r="B920" s="265"/>
      <c r="C920" s="265"/>
      <c r="D920" s="265"/>
      <c r="E920" s="265"/>
      <c r="F920" s="265"/>
      <c r="G920" s="265"/>
      <c r="H920" s="265"/>
      <c r="I920" s="265"/>
      <c r="J920" s="265"/>
      <c r="K920" s="265"/>
      <c r="L920" s="265"/>
      <c r="M920" s="265"/>
      <c r="N920" s="265"/>
      <c r="O920" s="265"/>
      <c r="P920" s="265"/>
      <c r="Q920" s="265"/>
      <c r="R920" s="265"/>
      <c r="S920" s="265"/>
      <c r="T920" s="265"/>
      <c r="U920" s="265"/>
      <c r="V920" s="265"/>
      <c r="W920" s="265"/>
      <c r="X920" s="265"/>
      <c r="Y920" s="265"/>
      <c r="Z920" s="265"/>
    </row>
    <row r="921" spans="1:26" ht="11.25" customHeight="1" x14ac:dyDescent="0.25">
      <c r="A921" s="265"/>
      <c r="B921" s="265"/>
      <c r="C921" s="265"/>
      <c r="D921" s="265"/>
      <c r="E921" s="265"/>
      <c r="F921" s="265"/>
      <c r="G921" s="265"/>
      <c r="H921" s="265"/>
      <c r="I921" s="265"/>
      <c r="J921" s="265"/>
      <c r="K921" s="265"/>
      <c r="L921" s="265"/>
      <c r="M921" s="265"/>
      <c r="N921" s="265"/>
      <c r="O921" s="265"/>
      <c r="P921" s="265"/>
      <c r="Q921" s="265"/>
      <c r="R921" s="265"/>
      <c r="S921" s="265"/>
      <c r="T921" s="265"/>
      <c r="U921" s="265"/>
      <c r="V921" s="265"/>
      <c r="W921" s="265"/>
      <c r="X921" s="265"/>
      <c r="Y921" s="265"/>
      <c r="Z921" s="265"/>
    </row>
    <row r="922" spans="1:26" ht="11.25" customHeight="1" x14ac:dyDescent="0.25">
      <c r="A922" s="265"/>
      <c r="B922" s="265"/>
      <c r="C922" s="265"/>
      <c r="D922" s="265"/>
      <c r="E922" s="265"/>
      <c r="F922" s="265"/>
      <c r="G922" s="265"/>
      <c r="H922" s="265"/>
      <c r="I922" s="265"/>
      <c r="J922" s="265"/>
      <c r="K922" s="265"/>
      <c r="L922" s="265"/>
      <c r="M922" s="265"/>
      <c r="N922" s="265"/>
      <c r="O922" s="265"/>
      <c r="P922" s="265"/>
      <c r="Q922" s="265"/>
      <c r="R922" s="265"/>
      <c r="S922" s="265"/>
      <c r="T922" s="265"/>
      <c r="U922" s="265"/>
      <c r="V922" s="265"/>
      <c r="W922" s="265"/>
      <c r="X922" s="265"/>
      <c r="Y922" s="265"/>
      <c r="Z922" s="265"/>
    </row>
    <row r="923" spans="1:26" ht="11.25" customHeight="1" x14ac:dyDescent="0.25">
      <c r="A923" s="265"/>
      <c r="B923" s="265"/>
      <c r="C923" s="265"/>
      <c r="D923" s="265"/>
      <c r="E923" s="265"/>
      <c r="F923" s="265"/>
      <c r="G923" s="265"/>
      <c r="H923" s="265"/>
      <c r="I923" s="265"/>
      <c r="J923" s="265"/>
      <c r="K923" s="265"/>
      <c r="L923" s="265"/>
      <c r="M923" s="265"/>
      <c r="N923" s="265"/>
      <c r="O923" s="265"/>
      <c r="P923" s="265"/>
      <c r="Q923" s="265"/>
      <c r="R923" s="265"/>
      <c r="S923" s="265"/>
      <c r="T923" s="265"/>
      <c r="U923" s="265"/>
      <c r="V923" s="265"/>
      <c r="W923" s="265"/>
      <c r="X923" s="265"/>
      <c r="Y923" s="265"/>
      <c r="Z923" s="265"/>
    </row>
    <row r="924" spans="1:26" ht="11.25" customHeight="1" x14ac:dyDescent="0.25">
      <c r="A924" s="265"/>
      <c r="B924" s="265"/>
      <c r="C924" s="265"/>
      <c r="D924" s="265"/>
      <c r="E924" s="265"/>
      <c r="F924" s="265"/>
      <c r="G924" s="265"/>
      <c r="H924" s="265"/>
      <c r="I924" s="265"/>
      <c r="J924" s="265"/>
      <c r="K924" s="265"/>
      <c r="L924" s="265"/>
      <c r="M924" s="265"/>
      <c r="N924" s="265"/>
      <c r="O924" s="265"/>
      <c r="P924" s="265"/>
      <c r="Q924" s="265"/>
      <c r="R924" s="265"/>
      <c r="S924" s="265"/>
      <c r="T924" s="265"/>
      <c r="U924" s="265"/>
      <c r="V924" s="265"/>
      <c r="W924" s="265"/>
      <c r="X924" s="265"/>
      <c r="Y924" s="265"/>
      <c r="Z924" s="265"/>
    </row>
    <row r="925" spans="1:26" ht="11.25" customHeight="1" x14ac:dyDescent="0.25">
      <c r="A925" s="265"/>
      <c r="B925" s="265"/>
      <c r="C925" s="265"/>
      <c r="D925" s="265"/>
      <c r="E925" s="265"/>
      <c r="F925" s="265"/>
      <c r="G925" s="265"/>
      <c r="H925" s="265"/>
      <c r="I925" s="265"/>
      <c r="J925" s="265"/>
      <c r="K925" s="265"/>
      <c r="L925" s="265"/>
      <c r="M925" s="265"/>
      <c r="N925" s="265"/>
      <c r="O925" s="265"/>
      <c r="P925" s="265"/>
      <c r="Q925" s="265"/>
      <c r="R925" s="265"/>
      <c r="S925" s="265"/>
      <c r="T925" s="265"/>
      <c r="U925" s="265"/>
      <c r="V925" s="265"/>
      <c r="W925" s="265"/>
      <c r="X925" s="265"/>
      <c r="Y925" s="265"/>
      <c r="Z925" s="265"/>
    </row>
    <row r="926" spans="1:26" ht="11.25" customHeight="1" x14ac:dyDescent="0.25">
      <c r="A926" s="265"/>
      <c r="B926" s="265"/>
      <c r="C926" s="265"/>
      <c r="D926" s="265"/>
      <c r="E926" s="265"/>
      <c r="F926" s="265"/>
      <c r="G926" s="265"/>
      <c r="H926" s="265"/>
      <c r="I926" s="265"/>
      <c r="J926" s="265"/>
      <c r="K926" s="265"/>
      <c r="L926" s="265"/>
      <c r="M926" s="265"/>
      <c r="N926" s="265"/>
      <c r="O926" s="265"/>
      <c r="P926" s="265"/>
      <c r="Q926" s="265"/>
      <c r="R926" s="265"/>
      <c r="S926" s="265"/>
      <c r="T926" s="265"/>
      <c r="U926" s="265"/>
      <c r="V926" s="265"/>
      <c r="W926" s="265"/>
      <c r="X926" s="265"/>
      <c r="Y926" s="265"/>
      <c r="Z926" s="265"/>
    </row>
    <row r="927" spans="1:26" ht="11.25" customHeight="1" x14ac:dyDescent="0.25">
      <c r="A927" s="265"/>
      <c r="B927" s="265"/>
      <c r="C927" s="265"/>
      <c r="D927" s="265"/>
      <c r="E927" s="265"/>
      <c r="F927" s="265"/>
      <c r="G927" s="265"/>
      <c r="H927" s="265"/>
      <c r="I927" s="265"/>
      <c r="J927" s="265"/>
      <c r="K927" s="265"/>
      <c r="L927" s="265"/>
      <c r="M927" s="265"/>
      <c r="N927" s="265"/>
      <c r="O927" s="265"/>
      <c r="P927" s="265"/>
      <c r="Q927" s="265"/>
      <c r="R927" s="265"/>
      <c r="S927" s="265"/>
      <c r="T927" s="265"/>
      <c r="U927" s="265"/>
      <c r="V927" s="265"/>
      <c r="W927" s="265"/>
      <c r="X927" s="265"/>
      <c r="Y927" s="265"/>
      <c r="Z927" s="265"/>
    </row>
    <row r="928" spans="1:26" ht="11.25" customHeight="1" x14ac:dyDescent="0.25">
      <c r="A928" s="265"/>
      <c r="B928" s="265"/>
      <c r="C928" s="265"/>
      <c r="D928" s="265"/>
      <c r="E928" s="265"/>
      <c r="F928" s="265"/>
      <c r="G928" s="265"/>
      <c r="H928" s="265"/>
      <c r="I928" s="265"/>
      <c r="J928" s="265"/>
      <c r="K928" s="265"/>
      <c r="L928" s="265"/>
      <c r="M928" s="265"/>
      <c r="N928" s="265"/>
      <c r="O928" s="265"/>
      <c r="P928" s="265"/>
      <c r="Q928" s="265"/>
      <c r="R928" s="265"/>
      <c r="S928" s="265"/>
      <c r="T928" s="265"/>
      <c r="U928" s="265"/>
      <c r="V928" s="265"/>
      <c r="W928" s="265"/>
      <c r="X928" s="265"/>
      <c r="Y928" s="265"/>
      <c r="Z928" s="265"/>
    </row>
    <row r="929" spans="1:26" ht="11.25" customHeight="1" x14ac:dyDescent="0.25">
      <c r="A929" s="265"/>
      <c r="B929" s="265"/>
      <c r="C929" s="265"/>
      <c r="D929" s="265"/>
      <c r="E929" s="265"/>
      <c r="F929" s="265"/>
      <c r="G929" s="265"/>
      <c r="H929" s="265"/>
      <c r="I929" s="265"/>
      <c r="J929" s="265"/>
      <c r="K929" s="265"/>
      <c r="L929" s="265"/>
      <c r="M929" s="265"/>
      <c r="N929" s="265"/>
      <c r="O929" s="265"/>
      <c r="P929" s="265"/>
      <c r="Q929" s="265"/>
      <c r="R929" s="265"/>
      <c r="S929" s="265"/>
      <c r="T929" s="265"/>
      <c r="U929" s="265"/>
      <c r="V929" s="265"/>
      <c r="W929" s="265"/>
      <c r="X929" s="265"/>
      <c r="Y929" s="265"/>
      <c r="Z929" s="265"/>
    </row>
    <row r="930" spans="1:26" ht="11.25" customHeight="1" x14ac:dyDescent="0.25">
      <c r="A930" s="265"/>
      <c r="B930" s="265"/>
      <c r="C930" s="265"/>
      <c r="D930" s="265"/>
      <c r="E930" s="265"/>
      <c r="F930" s="265"/>
      <c r="G930" s="265"/>
      <c r="H930" s="265"/>
      <c r="I930" s="265"/>
      <c r="J930" s="265"/>
      <c r="K930" s="265"/>
      <c r="L930" s="265"/>
      <c r="M930" s="265"/>
      <c r="N930" s="265"/>
      <c r="O930" s="265"/>
      <c r="P930" s="265"/>
      <c r="Q930" s="265"/>
      <c r="R930" s="265"/>
      <c r="S930" s="265"/>
      <c r="T930" s="265"/>
      <c r="U930" s="265"/>
      <c r="V930" s="265"/>
      <c r="W930" s="265"/>
      <c r="X930" s="265"/>
      <c r="Y930" s="265"/>
      <c r="Z930" s="265"/>
    </row>
    <row r="931" spans="1:26" ht="11.25" customHeight="1" x14ac:dyDescent="0.25">
      <c r="A931" s="265"/>
      <c r="B931" s="265"/>
      <c r="C931" s="265"/>
      <c r="D931" s="265"/>
      <c r="E931" s="265"/>
      <c r="F931" s="265"/>
      <c r="G931" s="265"/>
      <c r="H931" s="265"/>
      <c r="I931" s="265"/>
      <c r="J931" s="265"/>
      <c r="K931" s="265"/>
      <c r="L931" s="265"/>
      <c r="M931" s="265"/>
      <c r="N931" s="265"/>
      <c r="O931" s="265"/>
      <c r="P931" s="265"/>
      <c r="Q931" s="265"/>
      <c r="R931" s="265"/>
      <c r="S931" s="265"/>
      <c r="T931" s="265"/>
      <c r="U931" s="265"/>
      <c r="V931" s="265"/>
      <c r="W931" s="265"/>
      <c r="X931" s="265"/>
      <c r="Y931" s="265"/>
      <c r="Z931" s="265"/>
    </row>
    <row r="932" spans="1:26" ht="11.25" customHeight="1" x14ac:dyDescent="0.25">
      <c r="A932" s="265"/>
      <c r="B932" s="265"/>
      <c r="C932" s="265"/>
      <c r="D932" s="265"/>
      <c r="E932" s="265"/>
      <c r="F932" s="265"/>
      <c r="G932" s="265"/>
      <c r="H932" s="265"/>
      <c r="I932" s="265"/>
      <c r="J932" s="265"/>
      <c r="K932" s="265"/>
      <c r="L932" s="265"/>
      <c r="M932" s="265"/>
      <c r="N932" s="265"/>
      <c r="O932" s="265"/>
      <c r="P932" s="265"/>
      <c r="Q932" s="265"/>
      <c r="R932" s="265"/>
      <c r="S932" s="265"/>
      <c r="T932" s="265"/>
      <c r="U932" s="265"/>
      <c r="V932" s="265"/>
      <c r="W932" s="265"/>
      <c r="X932" s="265"/>
      <c r="Y932" s="265"/>
      <c r="Z932" s="265"/>
    </row>
    <row r="933" spans="1:26" ht="11.25" customHeight="1" x14ac:dyDescent="0.25">
      <c r="A933" s="265"/>
      <c r="B933" s="265"/>
      <c r="C933" s="265"/>
      <c r="D933" s="265"/>
      <c r="E933" s="265"/>
      <c r="F933" s="265"/>
      <c r="G933" s="265"/>
      <c r="H933" s="265"/>
      <c r="I933" s="265"/>
      <c r="J933" s="265"/>
      <c r="K933" s="265"/>
      <c r="L933" s="265"/>
      <c r="M933" s="265"/>
      <c r="N933" s="265"/>
      <c r="O933" s="265"/>
      <c r="P933" s="265"/>
      <c r="Q933" s="265"/>
      <c r="R933" s="265"/>
      <c r="S933" s="265"/>
      <c r="T933" s="265"/>
      <c r="U933" s="265"/>
      <c r="V933" s="265"/>
      <c r="W933" s="265"/>
      <c r="X933" s="265"/>
      <c r="Y933" s="265"/>
      <c r="Z933" s="265"/>
    </row>
    <row r="934" spans="1:26" ht="11.25" customHeight="1" x14ac:dyDescent="0.25">
      <c r="A934" s="265"/>
      <c r="B934" s="265"/>
      <c r="C934" s="265"/>
      <c r="D934" s="265"/>
      <c r="E934" s="265"/>
      <c r="F934" s="265"/>
      <c r="G934" s="265"/>
      <c r="H934" s="265"/>
      <c r="I934" s="265"/>
      <c r="J934" s="265"/>
      <c r="K934" s="265"/>
      <c r="L934" s="265"/>
      <c r="M934" s="265"/>
      <c r="N934" s="265"/>
      <c r="O934" s="265"/>
      <c r="P934" s="265"/>
      <c r="Q934" s="265"/>
      <c r="R934" s="265"/>
      <c r="S934" s="265"/>
      <c r="T934" s="265"/>
      <c r="U934" s="265"/>
      <c r="V934" s="265"/>
      <c r="W934" s="265"/>
      <c r="X934" s="265"/>
      <c r="Y934" s="265"/>
      <c r="Z934" s="265"/>
    </row>
    <row r="935" spans="1:26" ht="11.25" customHeight="1" x14ac:dyDescent="0.25">
      <c r="A935" s="265"/>
      <c r="B935" s="265"/>
      <c r="C935" s="265"/>
      <c r="D935" s="265"/>
      <c r="E935" s="265"/>
      <c r="F935" s="265"/>
      <c r="G935" s="265"/>
      <c r="H935" s="265"/>
      <c r="I935" s="265"/>
      <c r="J935" s="265"/>
      <c r="K935" s="265"/>
      <c r="L935" s="265"/>
      <c r="M935" s="265"/>
      <c r="N935" s="265"/>
      <c r="O935" s="265"/>
      <c r="P935" s="265"/>
      <c r="Q935" s="265"/>
      <c r="R935" s="265"/>
      <c r="S935" s="265"/>
      <c r="T935" s="265"/>
      <c r="U935" s="265"/>
      <c r="V935" s="265"/>
      <c r="W935" s="265"/>
      <c r="X935" s="265"/>
      <c r="Y935" s="265"/>
      <c r="Z935" s="265"/>
    </row>
    <row r="936" spans="1:26" ht="11.25" customHeight="1" x14ac:dyDescent="0.25">
      <c r="A936" s="265"/>
      <c r="B936" s="265"/>
      <c r="C936" s="265"/>
      <c r="D936" s="265"/>
      <c r="E936" s="265"/>
      <c r="F936" s="265"/>
      <c r="G936" s="265"/>
      <c r="H936" s="265"/>
      <c r="I936" s="265"/>
      <c r="J936" s="265"/>
      <c r="K936" s="265"/>
      <c r="L936" s="265"/>
      <c r="M936" s="265"/>
      <c r="N936" s="265"/>
      <c r="O936" s="265"/>
      <c r="P936" s="265"/>
      <c r="Q936" s="265"/>
      <c r="R936" s="265"/>
      <c r="S936" s="265"/>
      <c r="T936" s="265"/>
      <c r="U936" s="265"/>
      <c r="V936" s="265"/>
      <c r="W936" s="265"/>
      <c r="X936" s="265"/>
      <c r="Y936" s="265"/>
      <c r="Z936" s="265"/>
    </row>
    <row r="937" spans="1:26" ht="11.25" customHeight="1" x14ac:dyDescent="0.25">
      <c r="A937" s="265"/>
      <c r="B937" s="265"/>
      <c r="C937" s="265"/>
      <c r="D937" s="265"/>
      <c r="E937" s="265"/>
      <c r="F937" s="265"/>
      <c r="G937" s="265"/>
      <c r="H937" s="265"/>
      <c r="I937" s="265"/>
      <c r="J937" s="265"/>
      <c r="K937" s="265"/>
      <c r="L937" s="265"/>
      <c r="M937" s="265"/>
      <c r="N937" s="265"/>
      <c r="O937" s="265"/>
      <c r="P937" s="265"/>
      <c r="Q937" s="265"/>
      <c r="R937" s="265"/>
      <c r="S937" s="265"/>
      <c r="T937" s="265"/>
      <c r="U937" s="265"/>
      <c r="V937" s="265"/>
      <c r="W937" s="265"/>
      <c r="X937" s="265"/>
      <c r="Y937" s="265"/>
      <c r="Z937" s="265"/>
    </row>
    <row r="938" spans="1:26" ht="11.25" customHeight="1" x14ac:dyDescent="0.25">
      <c r="A938" s="265"/>
      <c r="B938" s="265"/>
      <c r="C938" s="265"/>
      <c r="D938" s="265"/>
      <c r="E938" s="265"/>
      <c r="F938" s="265"/>
      <c r="G938" s="265"/>
      <c r="H938" s="265"/>
      <c r="I938" s="265"/>
      <c r="J938" s="265"/>
      <c r="K938" s="265"/>
      <c r="L938" s="265"/>
      <c r="M938" s="265"/>
      <c r="N938" s="265"/>
      <c r="O938" s="265"/>
      <c r="P938" s="265"/>
      <c r="Q938" s="265"/>
      <c r="R938" s="265"/>
      <c r="S938" s="265"/>
      <c r="T938" s="265"/>
      <c r="U938" s="265"/>
      <c r="V938" s="265"/>
      <c r="W938" s="265"/>
      <c r="X938" s="265"/>
      <c r="Y938" s="265"/>
      <c r="Z938" s="265"/>
    </row>
    <row r="939" spans="1:26" ht="11.25" customHeight="1" x14ac:dyDescent="0.25">
      <c r="A939" s="265"/>
      <c r="B939" s="265"/>
      <c r="C939" s="265"/>
      <c r="D939" s="265"/>
      <c r="E939" s="265"/>
      <c r="F939" s="265"/>
      <c r="G939" s="265"/>
      <c r="H939" s="265"/>
      <c r="I939" s="265"/>
      <c r="J939" s="265"/>
      <c r="K939" s="265"/>
      <c r="L939" s="265"/>
      <c r="M939" s="265"/>
      <c r="N939" s="265"/>
      <c r="O939" s="265"/>
      <c r="P939" s="265"/>
      <c r="Q939" s="265"/>
      <c r="R939" s="265"/>
      <c r="S939" s="265"/>
      <c r="T939" s="265"/>
      <c r="U939" s="265"/>
      <c r="V939" s="265"/>
      <c r="W939" s="265"/>
      <c r="X939" s="265"/>
      <c r="Y939" s="265"/>
      <c r="Z939" s="265"/>
    </row>
    <row r="940" spans="1:26" ht="11.25" customHeight="1" x14ac:dyDescent="0.25">
      <c r="A940" s="265"/>
      <c r="B940" s="265"/>
      <c r="C940" s="265"/>
      <c r="D940" s="265"/>
      <c r="E940" s="265"/>
      <c r="F940" s="265"/>
      <c r="G940" s="265"/>
      <c r="H940" s="265"/>
      <c r="I940" s="265"/>
      <c r="J940" s="265"/>
      <c r="K940" s="265"/>
      <c r="L940" s="265"/>
      <c r="M940" s="265"/>
      <c r="N940" s="265"/>
      <c r="O940" s="265"/>
      <c r="P940" s="265"/>
      <c r="Q940" s="265"/>
      <c r="R940" s="265"/>
      <c r="S940" s="265"/>
      <c r="T940" s="265"/>
      <c r="U940" s="265"/>
      <c r="V940" s="265"/>
      <c r="W940" s="265"/>
      <c r="X940" s="265"/>
      <c r="Y940" s="265"/>
      <c r="Z940" s="265"/>
    </row>
    <row r="941" spans="1:26" ht="11.25" customHeight="1" x14ac:dyDescent="0.25">
      <c r="A941" s="265"/>
      <c r="B941" s="265"/>
      <c r="C941" s="265"/>
      <c r="D941" s="265"/>
      <c r="E941" s="265"/>
      <c r="F941" s="265"/>
      <c r="G941" s="265"/>
      <c r="H941" s="265"/>
      <c r="I941" s="265"/>
      <c r="J941" s="265"/>
      <c r="K941" s="265"/>
      <c r="L941" s="265"/>
      <c r="M941" s="265"/>
      <c r="N941" s="265"/>
      <c r="O941" s="265"/>
      <c r="P941" s="265"/>
      <c r="Q941" s="265"/>
      <c r="R941" s="265"/>
      <c r="S941" s="265"/>
      <c r="T941" s="265"/>
      <c r="U941" s="265"/>
      <c r="V941" s="265"/>
      <c r="W941" s="265"/>
      <c r="X941" s="265"/>
      <c r="Y941" s="265"/>
      <c r="Z941" s="265"/>
    </row>
    <row r="942" spans="1:26" ht="11.25" customHeight="1" x14ac:dyDescent="0.25">
      <c r="A942" s="265"/>
      <c r="B942" s="265"/>
      <c r="C942" s="265"/>
      <c r="D942" s="265"/>
      <c r="E942" s="265"/>
      <c r="F942" s="265"/>
      <c r="G942" s="265"/>
      <c r="H942" s="265"/>
      <c r="I942" s="265"/>
      <c r="J942" s="265"/>
      <c r="K942" s="265"/>
      <c r="L942" s="265"/>
      <c r="M942" s="265"/>
      <c r="N942" s="265"/>
      <c r="O942" s="265"/>
      <c r="P942" s="265"/>
      <c r="Q942" s="265"/>
      <c r="R942" s="265"/>
      <c r="S942" s="265"/>
      <c r="T942" s="265"/>
      <c r="U942" s="265"/>
      <c r="V942" s="265"/>
      <c r="W942" s="265"/>
      <c r="X942" s="265"/>
      <c r="Y942" s="265"/>
      <c r="Z942" s="265"/>
    </row>
    <row r="943" spans="1:26" ht="11.25" customHeight="1" x14ac:dyDescent="0.25">
      <c r="A943" s="265"/>
      <c r="B943" s="265"/>
      <c r="C943" s="265"/>
      <c r="D943" s="265"/>
      <c r="E943" s="265"/>
      <c r="F943" s="265"/>
      <c r="G943" s="265"/>
      <c r="H943" s="265"/>
      <c r="I943" s="265"/>
      <c r="J943" s="265"/>
      <c r="K943" s="265"/>
      <c r="L943" s="265"/>
      <c r="M943" s="265"/>
      <c r="N943" s="265"/>
      <c r="O943" s="265"/>
      <c r="P943" s="265"/>
      <c r="Q943" s="265"/>
      <c r="R943" s="265"/>
      <c r="S943" s="265"/>
      <c r="T943" s="265"/>
      <c r="U943" s="265"/>
      <c r="V943" s="265"/>
      <c r="W943" s="265"/>
      <c r="X943" s="265"/>
      <c r="Y943" s="265"/>
      <c r="Z943" s="265"/>
    </row>
    <row r="944" spans="1:26" ht="11.25" customHeight="1" x14ac:dyDescent="0.25">
      <c r="A944" s="265"/>
      <c r="B944" s="265"/>
      <c r="C944" s="265"/>
      <c r="D944" s="265"/>
      <c r="E944" s="265"/>
      <c r="F944" s="265"/>
      <c r="G944" s="265"/>
      <c r="H944" s="265"/>
      <c r="I944" s="265"/>
      <c r="J944" s="265"/>
      <c r="K944" s="265"/>
      <c r="L944" s="265"/>
      <c r="M944" s="265"/>
      <c r="N944" s="265"/>
      <c r="O944" s="265"/>
      <c r="P944" s="265"/>
      <c r="Q944" s="265"/>
      <c r="R944" s="265"/>
      <c r="S944" s="265"/>
      <c r="T944" s="265"/>
      <c r="U944" s="265"/>
      <c r="V944" s="265"/>
      <c r="W944" s="265"/>
      <c r="X944" s="265"/>
      <c r="Y944" s="265"/>
      <c r="Z944" s="265"/>
    </row>
    <row r="945" spans="1:26" ht="11.25" customHeight="1" x14ac:dyDescent="0.25">
      <c r="A945" s="265"/>
      <c r="B945" s="265"/>
      <c r="C945" s="265"/>
      <c r="D945" s="265"/>
      <c r="E945" s="265"/>
      <c r="F945" s="265"/>
      <c r="G945" s="265"/>
      <c r="H945" s="265"/>
      <c r="I945" s="265"/>
      <c r="J945" s="265"/>
      <c r="K945" s="265"/>
      <c r="L945" s="265"/>
      <c r="M945" s="265"/>
      <c r="N945" s="265"/>
      <c r="O945" s="265"/>
      <c r="P945" s="265"/>
      <c r="Q945" s="265"/>
      <c r="R945" s="265"/>
      <c r="S945" s="265"/>
      <c r="T945" s="265"/>
      <c r="U945" s="265"/>
      <c r="V945" s="265"/>
      <c r="W945" s="265"/>
      <c r="X945" s="265"/>
      <c r="Y945" s="265"/>
      <c r="Z945" s="265"/>
    </row>
    <row r="946" spans="1:26" ht="11.25" customHeight="1" x14ac:dyDescent="0.25">
      <c r="A946" s="265"/>
      <c r="B946" s="265"/>
      <c r="C946" s="265"/>
      <c r="D946" s="265"/>
      <c r="E946" s="265"/>
      <c r="F946" s="265"/>
      <c r="G946" s="265"/>
      <c r="H946" s="265"/>
      <c r="I946" s="265"/>
      <c r="J946" s="265"/>
      <c r="K946" s="265"/>
      <c r="L946" s="265"/>
      <c r="M946" s="265"/>
      <c r="N946" s="265"/>
      <c r="O946" s="265"/>
      <c r="P946" s="265"/>
      <c r="Q946" s="265"/>
      <c r="R946" s="265"/>
      <c r="S946" s="265"/>
      <c r="T946" s="265"/>
      <c r="U946" s="265"/>
      <c r="V946" s="265"/>
      <c r="W946" s="265"/>
      <c r="X946" s="265"/>
      <c r="Y946" s="265"/>
      <c r="Z946" s="265"/>
    </row>
    <row r="947" spans="1:26" ht="11.25" customHeight="1" x14ac:dyDescent="0.25">
      <c r="A947" s="265"/>
      <c r="B947" s="265"/>
      <c r="C947" s="265"/>
      <c r="D947" s="265"/>
      <c r="E947" s="265"/>
      <c r="F947" s="265"/>
      <c r="G947" s="265"/>
      <c r="H947" s="265"/>
      <c r="I947" s="265"/>
      <c r="J947" s="265"/>
      <c r="K947" s="265"/>
      <c r="L947" s="265"/>
      <c r="M947" s="265"/>
      <c r="N947" s="265"/>
      <c r="O947" s="265"/>
      <c r="P947" s="265"/>
      <c r="Q947" s="265"/>
      <c r="R947" s="265"/>
      <c r="S947" s="265"/>
      <c r="T947" s="265"/>
      <c r="U947" s="265"/>
      <c r="V947" s="265"/>
      <c r="W947" s="265"/>
      <c r="X947" s="265"/>
      <c r="Y947" s="265"/>
      <c r="Z947" s="265"/>
    </row>
    <row r="948" spans="1:26" ht="11.25" customHeight="1" x14ac:dyDescent="0.25">
      <c r="A948" s="265"/>
      <c r="B948" s="265"/>
      <c r="C948" s="265"/>
      <c r="D948" s="265"/>
      <c r="E948" s="265"/>
      <c r="F948" s="265"/>
      <c r="G948" s="265"/>
      <c r="H948" s="265"/>
      <c r="I948" s="265"/>
      <c r="J948" s="265"/>
      <c r="K948" s="265"/>
      <c r="L948" s="265"/>
      <c r="M948" s="265"/>
      <c r="N948" s="265"/>
      <c r="O948" s="265"/>
      <c r="P948" s="265"/>
      <c r="Q948" s="265"/>
      <c r="R948" s="265"/>
      <c r="S948" s="265"/>
      <c r="T948" s="265"/>
      <c r="U948" s="265"/>
      <c r="V948" s="265"/>
      <c r="W948" s="265"/>
      <c r="X948" s="265"/>
      <c r="Y948" s="265"/>
      <c r="Z948" s="265"/>
    </row>
    <row r="949" spans="1:26" ht="11.25" customHeight="1" x14ac:dyDescent="0.25">
      <c r="A949" s="265"/>
      <c r="B949" s="265"/>
      <c r="C949" s="265"/>
      <c r="D949" s="265"/>
      <c r="E949" s="265"/>
      <c r="F949" s="265"/>
      <c r="G949" s="265"/>
      <c r="H949" s="265"/>
      <c r="I949" s="265"/>
      <c r="J949" s="265"/>
      <c r="K949" s="265"/>
      <c r="L949" s="265"/>
      <c r="M949" s="265"/>
      <c r="N949" s="265"/>
      <c r="O949" s="265"/>
      <c r="P949" s="265"/>
      <c r="Q949" s="265"/>
      <c r="R949" s="265"/>
      <c r="S949" s="265"/>
      <c r="T949" s="265"/>
      <c r="U949" s="265"/>
      <c r="V949" s="265"/>
      <c r="W949" s="265"/>
      <c r="X949" s="265"/>
      <c r="Y949" s="265"/>
      <c r="Z949" s="265"/>
    </row>
    <row r="950" spans="1:26" ht="11.25" customHeight="1" x14ac:dyDescent="0.25">
      <c r="A950" s="265"/>
      <c r="B950" s="265"/>
      <c r="C950" s="265"/>
      <c r="D950" s="265"/>
      <c r="E950" s="265"/>
      <c r="F950" s="265"/>
      <c r="G950" s="265"/>
      <c r="H950" s="265"/>
      <c r="I950" s="265"/>
      <c r="J950" s="265"/>
      <c r="K950" s="265"/>
      <c r="L950" s="265"/>
      <c r="M950" s="265"/>
      <c r="N950" s="265"/>
      <c r="O950" s="265"/>
      <c r="P950" s="265"/>
      <c r="Q950" s="265"/>
      <c r="R950" s="265"/>
      <c r="S950" s="265"/>
      <c r="T950" s="265"/>
      <c r="U950" s="265"/>
      <c r="V950" s="265"/>
      <c r="W950" s="265"/>
      <c r="X950" s="265"/>
      <c r="Y950" s="265"/>
      <c r="Z950" s="265"/>
    </row>
    <row r="951" spans="1:26" ht="11.25" customHeight="1" x14ac:dyDescent="0.25">
      <c r="A951" s="265"/>
      <c r="B951" s="265"/>
      <c r="C951" s="265"/>
      <c r="D951" s="265"/>
      <c r="E951" s="265"/>
      <c r="F951" s="265"/>
      <c r="G951" s="265"/>
      <c r="H951" s="265"/>
      <c r="I951" s="265"/>
      <c r="J951" s="265"/>
      <c r="K951" s="265"/>
      <c r="L951" s="265"/>
      <c r="M951" s="265"/>
      <c r="N951" s="265"/>
      <c r="O951" s="265"/>
      <c r="P951" s="265"/>
      <c r="Q951" s="265"/>
      <c r="R951" s="265"/>
      <c r="S951" s="265"/>
      <c r="T951" s="265"/>
      <c r="U951" s="265"/>
      <c r="V951" s="265"/>
      <c r="W951" s="265"/>
      <c r="X951" s="265"/>
      <c r="Y951" s="265"/>
      <c r="Z951" s="265"/>
    </row>
    <row r="952" spans="1:26" ht="11.25" customHeight="1" x14ac:dyDescent="0.25">
      <c r="A952" s="265"/>
      <c r="B952" s="265"/>
      <c r="C952" s="265"/>
      <c r="D952" s="265"/>
      <c r="E952" s="265"/>
      <c r="F952" s="265"/>
      <c r="G952" s="265"/>
      <c r="H952" s="265"/>
      <c r="I952" s="265"/>
      <c r="J952" s="265"/>
      <c r="K952" s="265"/>
      <c r="L952" s="265"/>
      <c r="M952" s="265"/>
      <c r="N952" s="265"/>
      <c r="O952" s="265"/>
      <c r="P952" s="265"/>
      <c r="Q952" s="265"/>
      <c r="R952" s="265"/>
      <c r="S952" s="265"/>
      <c r="T952" s="265"/>
      <c r="U952" s="265"/>
      <c r="V952" s="265"/>
      <c r="W952" s="265"/>
      <c r="X952" s="265"/>
      <c r="Y952" s="265"/>
      <c r="Z952" s="265"/>
    </row>
    <row r="953" spans="1:26" ht="11.25" customHeight="1" x14ac:dyDescent="0.25">
      <c r="A953" s="265"/>
      <c r="B953" s="265"/>
      <c r="C953" s="265"/>
      <c r="D953" s="265"/>
      <c r="E953" s="265"/>
      <c r="F953" s="265"/>
      <c r="G953" s="265"/>
      <c r="H953" s="265"/>
      <c r="I953" s="265"/>
      <c r="J953" s="265"/>
      <c r="K953" s="265"/>
      <c r="L953" s="265"/>
      <c r="M953" s="265"/>
      <c r="N953" s="265"/>
      <c r="O953" s="265"/>
      <c r="P953" s="265"/>
      <c r="Q953" s="265"/>
      <c r="R953" s="265"/>
      <c r="S953" s="265"/>
      <c r="T953" s="265"/>
      <c r="U953" s="265"/>
      <c r="V953" s="265"/>
      <c r="W953" s="265"/>
      <c r="X953" s="265"/>
      <c r="Y953" s="265"/>
      <c r="Z953" s="265"/>
    </row>
    <row r="954" spans="1:26" ht="11.25" customHeight="1" x14ac:dyDescent="0.25">
      <c r="A954" s="265"/>
      <c r="B954" s="265"/>
      <c r="C954" s="265"/>
      <c r="D954" s="265"/>
      <c r="E954" s="265"/>
      <c r="F954" s="265"/>
      <c r="G954" s="265"/>
      <c r="H954" s="265"/>
      <c r="I954" s="265"/>
      <c r="J954" s="265"/>
      <c r="K954" s="265"/>
      <c r="L954" s="265"/>
      <c r="M954" s="265"/>
      <c r="N954" s="265"/>
      <c r="O954" s="265"/>
      <c r="P954" s="265"/>
      <c r="Q954" s="265"/>
      <c r="R954" s="265"/>
      <c r="S954" s="265"/>
      <c r="T954" s="265"/>
      <c r="U954" s="265"/>
      <c r="V954" s="265"/>
      <c r="W954" s="265"/>
      <c r="X954" s="265"/>
      <c r="Y954" s="265"/>
      <c r="Z954" s="265"/>
    </row>
    <row r="955" spans="1:26" ht="11.25" customHeight="1" x14ac:dyDescent="0.25">
      <c r="A955" s="265"/>
      <c r="B955" s="265"/>
      <c r="C955" s="265"/>
      <c r="D955" s="265"/>
      <c r="E955" s="265"/>
      <c r="F955" s="265"/>
      <c r="G955" s="265"/>
      <c r="H955" s="265"/>
      <c r="I955" s="265"/>
      <c r="J955" s="265"/>
      <c r="K955" s="265"/>
      <c r="L955" s="265"/>
      <c r="M955" s="265"/>
      <c r="N955" s="265"/>
      <c r="O955" s="265"/>
      <c r="P955" s="265"/>
      <c r="Q955" s="265"/>
      <c r="R955" s="265"/>
      <c r="S955" s="265"/>
      <c r="T955" s="265"/>
      <c r="U955" s="265"/>
      <c r="V955" s="265"/>
      <c r="W955" s="265"/>
      <c r="X955" s="265"/>
      <c r="Y955" s="265"/>
      <c r="Z955" s="265"/>
    </row>
    <row r="956" spans="1:26" ht="11.25" customHeight="1" x14ac:dyDescent="0.25">
      <c r="A956" s="265"/>
      <c r="B956" s="265"/>
      <c r="C956" s="265"/>
      <c r="D956" s="265"/>
      <c r="E956" s="265"/>
      <c r="F956" s="265"/>
      <c r="G956" s="265"/>
      <c r="H956" s="265"/>
      <c r="I956" s="265"/>
      <c r="J956" s="265"/>
      <c r="K956" s="265"/>
      <c r="L956" s="265"/>
      <c r="M956" s="265"/>
      <c r="N956" s="265"/>
      <c r="O956" s="265"/>
      <c r="P956" s="265"/>
      <c r="Q956" s="265"/>
      <c r="R956" s="265"/>
      <c r="S956" s="265"/>
      <c r="T956" s="265"/>
      <c r="U956" s="265"/>
      <c r="V956" s="265"/>
      <c r="W956" s="265"/>
      <c r="X956" s="265"/>
      <c r="Y956" s="265"/>
      <c r="Z956" s="265"/>
    </row>
    <row r="957" spans="1:26" ht="11.25" customHeight="1" x14ac:dyDescent="0.25">
      <c r="A957" s="265"/>
      <c r="B957" s="265"/>
      <c r="C957" s="265"/>
      <c r="D957" s="265"/>
      <c r="E957" s="265"/>
      <c r="F957" s="265"/>
      <c r="G957" s="265"/>
      <c r="H957" s="265"/>
      <c r="I957" s="265"/>
      <c r="J957" s="265"/>
      <c r="K957" s="265"/>
      <c r="L957" s="265"/>
      <c r="M957" s="265"/>
      <c r="N957" s="265"/>
      <c r="O957" s="265"/>
      <c r="P957" s="265"/>
      <c r="Q957" s="265"/>
      <c r="R957" s="265"/>
      <c r="S957" s="265"/>
      <c r="T957" s="265"/>
      <c r="U957" s="265"/>
      <c r="V957" s="265"/>
      <c r="W957" s="265"/>
      <c r="X957" s="265"/>
      <c r="Y957" s="265"/>
      <c r="Z957" s="265"/>
    </row>
    <row r="958" spans="1:26" ht="11.25" customHeight="1" x14ac:dyDescent="0.25">
      <c r="A958" s="265"/>
      <c r="B958" s="265"/>
      <c r="C958" s="265"/>
      <c r="D958" s="265"/>
      <c r="E958" s="265"/>
      <c r="F958" s="265"/>
      <c r="G958" s="265"/>
      <c r="H958" s="265"/>
      <c r="I958" s="265"/>
      <c r="J958" s="265"/>
      <c r="K958" s="265"/>
      <c r="L958" s="265"/>
      <c r="M958" s="265"/>
      <c r="N958" s="265"/>
      <c r="O958" s="265"/>
      <c r="P958" s="265"/>
      <c r="Q958" s="265"/>
      <c r="R958" s="265"/>
      <c r="S958" s="265"/>
      <c r="T958" s="265"/>
      <c r="U958" s="265"/>
      <c r="V958" s="265"/>
      <c r="W958" s="265"/>
      <c r="X958" s="265"/>
      <c r="Y958" s="265"/>
      <c r="Z958" s="265"/>
    </row>
    <row r="959" spans="1:26" ht="11.25" customHeight="1" x14ac:dyDescent="0.25">
      <c r="A959" s="265"/>
      <c r="B959" s="265"/>
      <c r="C959" s="265"/>
      <c r="D959" s="265"/>
      <c r="E959" s="265"/>
      <c r="F959" s="265"/>
      <c r="G959" s="265"/>
      <c r="H959" s="265"/>
      <c r="I959" s="265"/>
      <c r="J959" s="265"/>
      <c r="K959" s="265"/>
      <c r="L959" s="265"/>
      <c r="M959" s="265"/>
      <c r="N959" s="265"/>
      <c r="O959" s="265"/>
      <c r="P959" s="265"/>
      <c r="Q959" s="265"/>
      <c r="R959" s="265"/>
      <c r="S959" s="265"/>
      <c r="T959" s="265"/>
      <c r="U959" s="265"/>
      <c r="V959" s="265"/>
      <c r="W959" s="265"/>
      <c r="X959" s="265"/>
      <c r="Y959" s="265"/>
      <c r="Z959" s="265"/>
    </row>
    <row r="960" spans="1:26" ht="11.25" customHeight="1" x14ac:dyDescent="0.25">
      <c r="A960" s="265"/>
      <c r="B960" s="265"/>
      <c r="C960" s="265"/>
      <c r="D960" s="265"/>
      <c r="E960" s="265"/>
      <c r="F960" s="265"/>
      <c r="G960" s="265"/>
      <c r="H960" s="265"/>
      <c r="I960" s="265"/>
      <c r="J960" s="265"/>
      <c r="K960" s="265"/>
      <c r="L960" s="265"/>
      <c r="M960" s="265"/>
      <c r="N960" s="265"/>
      <c r="O960" s="265"/>
      <c r="P960" s="265"/>
      <c r="Q960" s="265"/>
      <c r="R960" s="265"/>
      <c r="S960" s="265"/>
      <c r="T960" s="265"/>
      <c r="U960" s="265"/>
      <c r="V960" s="265"/>
      <c r="W960" s="265"/>
      <c r="X960" s="265"/>
      <c r="Y960" s="265"/>
      <c r="Z960" s="265"/>
    </row>
    <row r="961" spans="1:26" ht="11.25" customHeight="1" x14ac:dyDescent="0.25">
      <c r="A961" s="265"/>
      <c r="B961" s="265"/>
      <c r="C961" s="265"/>
      <c r="D961" s="265"/>
      <c r="E961" s="265"/>
      <c r="F961" s="265"/>
      <c r="G961" s="265"/>
      <c r="H961" s="265"/>
      <c r="I961" s="265"/>
      <c r="J961" s="265"/>
      <c r="K961" s="265"/>
      <c r="L961" s="265"/>
      <c r="M961" s="265"/>
      <c r="N961" s="265"/>
      <c r="O961" s="265"/>
      <c r="P961" s="265"/>
      <c r="Q961" s="265"/>
      <c r="R961" s="265"/>
      <c r="S961" s="265"/>
      <c r="T961" s="265"/>
      <c r="U961" s="265"/>
      <c r="V961" s="265"/>
      <c r="W961" s="265"/>
      <c r="X961" s="265"/>
      <c r="Y961" s="265"/>
      <c r="Z961" s="265"/>
    </row>
    <row r="962" spans="1:26" ht="11.25" customHeight="1" x14ac:dyDescent="0.25">
      <c r="A962" s="265"/>
      <c r="B962" s="265"/>
      <c r="C962" s="265"/>
      <c r="D962" s="265"/>
      <c r="E962" s="265"/>
      <c r="F962" s="265"/>
      <c r="G962" s="265"/>
      <c r="H962" s="265"/>
      <c r="I962" s="265"/>
      <c r="J962" s="265"/>
      <c r="K962" s="265"/>
      <c r="L962" s="265"/>
      <c r="M962" s="265"/>
      <c r="N962" s="265"/>
      <c r="O962" s="265"/>
      <c r="P962" s="265"/>
      <c r="Q962" s="265"/>
      <c r="R962" s="265"/>
      <c r="S962" s="265"/>
      <c r="T962" s="265"/>
      <c r="U962" s="265"/>
      <c r="V962" s="265"/>
      <c r="W962" s="265"/>
      <c r="X962" s="265"/>
      <c r="Y962" s="265"/>
      <c r="Z962" s="265"/>
    </row>
    <row r="963" spans="1:26" ht="11.25" customHeight="1" x14ac:dyDescent="0.25">
      <c r="A963" s="265"/>
      <c r="B963" s="265"/>
      <c r="C963" s="265"/>
      <c r="D963" s="265"/>
      <c r="E963" s="265"/>
      <c r="F963" s="265"/>
      <c r="G963" s="265"/>
      <c r="H963" s="265"/>
      <c r="I963" s="265"/>
      <c r="J963" s="265"/>
      <c r="K963" s="265"/>
      <c r="L963" s="265"/>
      <c r="M963" s="265"/>
      <c r="N963" s="265"/>
      <c r="O963" s="265"/>
      <c r="P963" s="265"/>
      <c r="Q963" s="265"/>
      <c r="R963" s="265"/>
      <c r="S963" s="265"/>
      <c r="T963" s="265"/>
      <c r="U963" s="265"/>
      <c r="V963" s="265"/>
      <c r="W963" s="265"/>
      <c r="X963" s="265"/>
      <c r="Y963" s="265"/>
      <c r="Z963" s="265"/>
    </row>
    <row r="964" spans="1:26" ht="11.25" customHeight="1" x14ac:dyDescent="0.25">
      <c r="A964" s="265"/>
      <c r="B964" s="265"/>
      <c r="C964" s="265"/>
      <c r="D964" s="265"/>
      <c r="E964" s="265"/>
      <c r="F964" s="265"/>
      <c r="G964" s="265"/>
      <c r="H964" s="265"/>
      <c r="I964" s="265"/>
      <c r="J964" s="265"/>
      <c r="K964" s="265"/>
      <c r="L964" s="265"/>
      <c r="M964" s="265"/>
      <c r="N964" s="265"/>
      <c r="O964" s="265"/>
      <c r="P964" s="265"/>
      <c r="Q964" s="265"/>
      <c r="R964" s="265"/>
      <c r="S964" s="265"/>
      <c r="T964" s="265"/>
      <c r="U964" s="265"/>
      <c r="V964" s="265"/>
      <c r="W964" s="265"/>
      <c r="X964" s="265"/>
      <c r="Y964" s="265"/>
      <c r="Z964" s="265"/>
    </row>
    <row r="965" spans="1:26" ht="11.25" customHeight="1" x14ac:dyDescent="0.25">
      <c r="A965" s="265"/>
      <c r="B965" s="265"/>
      <c r="C965" s="265"/>
      <c r="D965" s="265"/>
      <c r="E965" s="265"/>
      <c r="F965" s="265"/>
      <c r="G965" s="265"/>
      <c r="H965" s="265"/>
      <c r="I965" s="265"/>
      <c r="J965" s="265"/>
      <c r="K965" s="265"/>
      <c r="L965" s="265"/>
      <c r="M965" s="265"/>
      <c r="N965" s="265"/>
      <c r="O965" s="265"/>
      <c r="P965" s="265"/>
      <c r="Q965" s="265"/>
      <c r="R965" s="265"/>
      <c r="S965" s="265"/>
      <c r="T965" s="265"/>
      <c r="U965" s="265"/>
      <c r="V965" s="265"/>
      <c r="W965" s="265"/>
      <c r="X965" s="265"/>
      <c r="Y965" s="265"/>
      <c r="Z965" s="265"/>
    </row>
    <row r="966" spans="1:26" ht="11.25" customHeight="1" x14ac:dyDescent="0.25">
      <c r="A966" s="265"/>
      <c r="B966" s="265"/>
      <c r="C966" s="265"/>
      <c r="D966" s="265"/>
      <c r="E966" s="265"/>
      <c r="F966" s="265"/>
      <c r="G966" s="265"/>
      <c r="H966" s="265"/>
      <c r="I966" s="265"/>
      <c r="J966" s="265"/>
      <c r="K966" s="265"/>
      <c r="L966" s="265"/>
      <c r="M966" s="265"/>
      <c r="N966" s="265"/>
      <c r="O966" s="265"/>
      <c r="P966" s="265"/>
      <c r="Q966" s="265"/>
      <c r="R966" s="265"/>
      <c r="S966" s="265"/>
      <c r="T966" s="265"/>
      <c r="U966" s="265"/>
      <c r="V966" s="265"/>
      <c r="W966" s="265"/>
      <c r="X966" s="265"/>
      <c r="Y966" s="265"/>
      <c r="Z966" s="265"/>
    </row>
    <row r="967" spans="1:26" ht="11.25" customHeight="1" x14ac:dyDescent="0.25">
      <c r="A967" s="265"/>
      <c r="B967" s="265"/>
      <c r="C967" s="265"/>
      <c r="D967" s="265"/>
      <c r="E967" s="265"/>
      <c r="F967" s="265"/>
      <c r="G967" s="265"/>
      <c r="H967" s="265"/>
      <c r="I967" s="265"/>
      <c r="J967" s="265"/>
      <c r="K967" s="265"/>
      <c r="L967" s="265"/>
      <c r="M967" s="265"/>
      <c r="N967" s="265"/>
      <c r="O967" s="265"/>
      <c r="P967" s="265"/>
      <c r="Q967" s="265"/>
      <c r="R967" s="265"/>
      <c r="S967" s="265"/>
      <c r="T967" s="265"/>
      <c r="U967" s="265"/>
      <c r="V967" s="265"/>
      <c r="W967" s="265"/>
      <c r="X967" s="265"/>
      <c r="Y967" s="265"/>
      <c r="Z967" s="265"/>
    </row>
    <row r="968" spans="1:26" ht="11.25" customHeight="1" x14ac:dyDescent="0.25">
      <c r="A968" s="265"/>
      <c r="B968" s="265"/>
      <c r="C968" s="265"/>
      <c r="D968" s="265"/>
      <c r="E968" s="265"/>
      <c r="F968" s="265"/>
      <c r="G968" s="265"/>
      <c r="H968" s="265"/>
      <c r="I968" s="265"/>
      <c r="J968" s="265"/>
      <c r="K968" s="265"/>
      <c r="L968" s="265"/>
      <c r="M968" s="265"/>
      <c r="N968" s="265"/>
      <c r="O968" s="265"/>
      <c r="P968" s="265"/>
      <c r="Q968" s="265"/>
      <c r="R968" s="265"/>
      <c r="S968" s="265"/>
      <c r="T968" s="265"/>
      <c r="U968" s="265"/>
      <c r="V968" s="265"/>
      <c r="W968" s="265"/>
      <c r="X968" s="265"/>
      <c r="Y968" s="265"/>
      <c r="Z968" s="265"/>
    </row>
    <row r="969" spans="1:26" ht="11.25" customHeight="1" x14ac:dyDescent="0.25">
      <c r="A969" s="265"/>
      <c r="B969" s="265"/>
      <c r="C969" s="265"/>
      <c r="D969" s="265"/>
      <c r="E969" s="265"/>
      <c r="F969" s="265"/>
      <c r="G969" s="265"/>
      <c r="H969" s="265"/>
      <c r="I969" s="265"/>
      <c r="J969" s="265"/>
      <c r="K969" s="265"/>
      <c r="L969" s="265"/>
      <c r="M969" s="265"/>
      <c r="N969" s="265"/>
      <c r="O969" s="265"/>
      <c r="P969" s="265"/>
      <c r="Q969" s="265"/>
      <c r="R969" s="265"/>
      <c r="S969" s="265"/>
      <c r="T969" s="265"/>
      <c r="U969" s="265"/>
      <c r="V969" s="265"/>
      <c r="W969" s="265"/>
      <c r="X969" s="265"/>
      <c r="Y969" s="265"/>
      <c r="Z969" s="265"/>
    </row>
    <row r="970" spans="1:26" ht="11.25" customHeight="1" x14ac:dyDescent="0.25">
      <c r="A970" s="265"/>
      <c r="B970" s="265"/>
      <c r="C970" s="265"/>
      <c r="D970" s="265"/>
      <c r="E970" s="265"/>
      <c r="F970" s="265"/>
      <c r="G970" s="265"/>
      <c r="H970" s="265"/>
      <c r="I970" s="265"/>
      <c r="J970" s="265"/>
      <c r="K970" s="265"/>
      <c r="L970" s="265"/>
      <c r="M970" s="265"/>
      <c r="N970" s="265"/>
      <c r="O970" s="265"/>
      <c r="P970" s="265"/>
      <c r="Q970" s="265"/>
      <c r="R970" s="265"/>
      <c r="S970" s="265"/>
      <c r="T970" s="265"/>
      <c r="U970" s="265"/>
      <c r="V970" s="265"/>
      <c r="W970" s="265"/>
      <c r="X970" s="265"/>
      <c r="Y970" s="265"/>
      <c r="Z970" s="265"/>
    </row>
    <row r="971" spans="1:26" ht="11.25" customHeight="1" x14ac:dyDescent="0.25">
      <c r="A971" s="265"/>
      <c r="B971" s="265"/>
      <c r="C971" s="265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  <c r="N971" s="265"/>
      <c r="O971" s="265"/>
      <c r="P971" s="265"/>
      <c r="Q971" s="265"/>
      <c r="R971" s="265"/>
      <c r="S971" s="265"/>
      <c r="T971" s="265"/>
      <c r="U971" s="265"/>
      <c r="V971" s="265"/>
      <c r="W971" s="265"/>
      <c r="X971" s="265"/>
      <c r="Y971" s="265"/>
      <c r="Z971" s="265"/>
    </row>
    <row r="972" spans="1:26" ht="11.25" customHeight="1" x14ac:dyDescent="0.25">
      <c r="A972" s="265"/>
      <c r="B972" s="265"/>
      <c r="C972" s="265"/>
      <c r="D972" s="265"/>
      <c r="E972" s="265"/>
      <c r="F972" s="265"/>
      <c r="G972" s="265"/>
      <c r="H972" s="265"/>
      <c r="I972" s="265"/>
      <c r="J972" s="265"/>
      <c r="K972" s="265"/>
      <c r="L972" s="265"/>
      <c r="M972" s="265"/>
      <c r="N972" s="265"/>
      <c r="O972" s="265"/>
      <c r="P972" s="265"/>
      <c r="Q972" s="265"/>
      <c r="R972" s="265"/>
      <c r="S972" s="265"/>
      <c r="T972" s="265"/>
      <c r="U972" s="265"/>
      <c r="V972" s="265"/>
      <c r="W972" s="265"/>
      <c r="X972" s="265"/>
      <c r="Y972" s="265"/>
      <c r="Z972" s="265"/>
    </row>
    <row r="973" spans="1:26" ht="11.25" customHeight="1" x14ac:dyDescent="0.25">
      <c r="A973" s="265"/>
      <c r="B973" s="265"/>
      <c r="C973" s="265"/>
      <c r="D973" s="265"/>
      <c r="E973" s="265"/>
      <c r="F973" s="265"/>
      <c r="G973" s="265"/>
      <c r="H973" s="265"/>
      <c r="I973" s="265"/>
      <c r="J973" s="265"/>
      <c r="K973" s="265"/>
      <c r="L973" s="265"/>
      <c r="M973" s="265"/>
      <c r="N973" s="265"/>
      <c r="O973" s="265"/>
      <c r="P973" s="265"/>
      <c r="Q973" s="265"/>
      <c r="R973" s="265"/>
      <c r="S973" s="265"/>
      <c r="T973" s="265"/>
      <c r="U973" s="265"/>
      <c r="V973" s="265"/>
      <c r="W973" s="265"/>
      <c r="X973" s="265"/>
      <c r="Y973" s="265"/>
      <c r="Z973" s="265"/>
    </row>
    <row r="974" spans="1:26" ht="11.25" customHeight="1" x14ac:dyDescent="0.25">
      <c r="A974" s="265"/>
      <c r="B974" s="265"/>
      <c r="C974" s="265"/>
      <c r="D974" s="265"/>
      <c r="E974" s="265"/>
      <c r="F974" s="265"/>
      <c r="G974" s="265"/>
      <c r="H974" s="265"/>
      <c r="I974" s="265"/>
      <c r="J974" s="265"/>
      <c r="K974" s="265"/>
      <c r="L974" s="265"/>
      <c r="M974" s="265"/>
      <c r="N974" s="265"/>
      <c r="O974" s="265"/>
      <c r="P974" s="265"/>
      <c r="Q974" s="265"/>
      <c r="R974" s="265"/>
      <c r="S974" s="265"/>
      <c r="T974" s="265"/>
      <c r="U974" s="265"/>
      <c r="V974" s="265"/>
      <c r="W974" s="265"/>
      <c r="X974" s="265"/>
      <c r="Y974" s="265"/>
      <c r="Z974" s="265"/>
    </row>
    <row r="975" spans="1:26" ht="11.25" customHeight="1" x14ac:dyDescent="0.25">
      <c r="A975" s="265"/>
      <c r="B975" s="265"/>
      <c r="C975" s="265"/>
      <c r="D975" s="265"/>
      <c r="E975" s="265"/>
      <c r="F975" s="265"/>
      <c r="G975" s="265"/>
      <c r="H975" s="265"/>
      <c r="I975" s="265"/>
      <c r="J975" s="265"/>
      <c r="K975" s="265"/>
      <c r="L975" s="265"/>
      <c r="M975" s="265"/>
      <c r="N975" s="265"/>
      <c r="O975" s="265"/>
      <c r="P975" s="265"/>
      <c r="Q975" s="265"/>
      <c r="R975" s="265"/>
      <c r="S975" s="265"/>
      <c r="T975" s="265"/>
      <c r="U975" s="265"/>
      <c r="V975" s="265"/>
      <c r="W975" s="265"/>
      <c r="X975" s="265"/>
      <c r="Y975" s="265"/>
      <c r="Z975" s="265"/>
    </row>
    <row r="976" spans="1:26" ht="11.25" customHeight="1" x14ac:dyDescent="0.25">
      <c r="A976" s="265"/>
      <c r="B976" s="265"/>
      <c r="C976" s="265"/>
      <c r="D976" s="265"/>
      <c r="E976" s="265"/>
      <c r="F976" s="265"/>
      <c r="G976" s="265"/>
      <c r="H976" s="265"/>
      <c r="I976" s="265"/>
      <c r="J976" s="265"/>
      <c r="K976" s="265"/>
      <c r="L976" s="265"/>
      <c r="M976" s="265"/>
      <c r="N976" s="265"/>
      <c r="O976" s="265"/>
      <c r="P976" s="265"/>
      <c r="Q976" s="265"/>
      <c r="R976" s="265"/>
      <c r="S976" s="265"/>
      <c r="T976" s="265"/>
      <c r="U976" s="265"/>
      <c r="V976" s="265"/>
      <c r="W976" s="265"/>
      <c r="X976" s="265"/>
      <c r="Y976" s="265"/>
      <c r="Z976" s="265"/>
    </row>
    <row r="977" spans="1:26" ht="11.25" customHeight="1" x14ac:dyDescent="0.25">
      <c r="A977" s="265"/>
      <c r="B977" s="265"/>
      <c r="C977" s="265"/>
      <c r="D977" s="265"/>
      <c r="E977" s="265"/>
      <c r="F977" s="265"/>
      <c r="G977" s="265"/>
      <c r="H977" s="265"/>
      <c r="I977" s="265"/>
      <c r="J977" s="265"/>
      <c r="K977" s="265"/>
      <c r="L977" s="265"/>
      <c r="M977" s="265"/>
      <c r="N977" s="265"/>
      <c r="O977" s="265"/>
      <c r="P977" s="265"/>
      <c r="Q977" s="265"/>
      <c r="R977" s="265"/>
      <c r="S977" s="265"/>
      <c r="T977" s="265"/>
      <c r="U977" s="265"/>
      <c r="V977" s="265"/>
      <c r="W977" s="265"/>
      <c r="X977" s="265"/>
      <c r="Y977" s="265"/>
      <c r="Z977" s="265"/>
    </row>
    <row r="978" spans="1:26" ht="11.25" customHeight="1" x14ac:dyDescent="0.25">
      <c r="A978" s="265"/>
      <c r="B978" s="265"/>
      <c r="C978" s="265"/>
      <c r="D978" s="265"/>
      <c r="E978" s="265"/>
      <c r="F978" s="265"/>
      <c r="G978" s="265"/>
      <c r="H978" s="265"/>
      <c r="I978" s="265"/>
      <c r="J978" s="265"/>
      <c r="K978" s="265"/>
      <c r="L978" s="265"/>
      <c r="M978" s="265"/>
      <c r="N978" s="265"/>
      <c r="O978" s="265"/>
      <c r="P978" s="265"/>
      <c r="Q978" s="265"/>
      <c r="R978" s="265"/>
      <c r="S978" s="265"/>
      <c r="T978" s="265"/>
      <c r="U978" s="265"/>
      <c r="V978" s="265"/>
      <c r="W978" s="265"/>
      <c r="X978" s="265"/>
      <c r="Y978" s="265"/>
      <c r="Z978" s="265"/>
    </row>
    <row r="979" spans="1:26" ht="11.25" customHeight="1" x14ac:dyDescent="0.25">
      <c r="A979" s="265"/>
      <c r="B979" s="265"/>
      <c r="C979" s="265"/>
      <c r="D979" s="265"/>
      <c r="E979" s="265"/>
      <c r="F979" s="265"/>
      <c r="G979" s="265"/>
      <c r="H979" s="265"/>
      <c r="I979" s="265"/>
      <c r="J979" s="265"/>
      <c r="K979" s="265"/>
      <c r="L979" s="265"/>
      <c r="M979" s="265"/>
      <c r="N979" s="265"/>
      <c r="O979" s="265"/>
      <c r="P979" s="265"/>
      <c r="Q979" s="265"/>
      <c r="R979" s="265"/>
      <c r="S979" s="265"/>
      <c r="T979" s="265"/>
      <c r="U979" s="265"/>
      <c r="V979" s="265"/>
      <c r="W979" s="265"/>
      <c r="X979" s="265"/>
      <c r="Y979" s="265"/>
      <c r="Z979" s="265"/>
    </row>
    <row r="980" spans="1:26" ht="11.25" customHeight="1" x14ac:dyDescent="0.25">
      <c r="A980" s="265"/>
      <c r="B980" s="265"/>
      <c r="C980" s="265"/>
      <c r="D980" s="265"/>
      <c r="E980" s="265"/>
      <c r="F980" s="265"/>
      <c r="G980" s="265"/>
      <c r="H980" s="265"/>
      <c r="I980" s="265"/>
      <c r="J980" s="265"/>
      <c r="K980" s="265"/>
      <c r="L980" s="265"/>
      <c r="M980" s="265"/>
      <c r="N980" s="265"/>
      <c r="O980" s="265"/>
      <c r="P980" s="265"/>
      <c r="Q980" s="265"/>
      <c r="R980" s="265"/>
      <c r="S980" s="265"/>
      <c r="T980" s="265"/>
      <c r="U980" s="265"/>
      <c r="V980" s="265"/>
      <c r="W980" s="265"/>
      <c r="X980" s="265"/>
      <c r="Y980" s="265"/>
      <c r="Z980" s="265"/>
    </row>
    <row r="981" spans="1:26" ht="11.25" customHeight="1" x14ac:dyDescent="0.25">
      <c r="A981" s="265"/>
      <c r="B981" s="265"/>
      <c r="C981" s="265"/>
      <c r="D981" s="265"/>
      <c r="E981" s="265"/>
      <c r="F981" s="265"/>
      <c r="G981" s="265"/>
      <c r="H981" s="265"/>
      <c r="I981" s="265"/>
      <c r="J981" s="265"/>
      <c r="K981" s="265"/>
      <c r="L981" s="265"/>
      <c r="M981" s="265"/>
      <c r="N981" s="265"/>
      <c r="O981" s="265"/>
      <c r="P981" s="265"/>
      <c r="Q981" s="265"/>
      <c r="R981" s="265"/>
      <c r="S981" s="265"/>
      <c r="T981" s="265"/>
      <c r="U981" s="265"/>
      <c r="V981" s="265"/>
      <c r="W981" s="265"/>
      <c r="X981" s="265"/>
      <c r="Y981" s="265"/>
      <c r="Z981" s="265"/>
    </row>
    <row r="982" spans="1:26" ht="11.25" customHeight="1" x14ac:dyDescent="0.25">
      <c r="A982" s="265"/>
      <c r="B982" s="265"/>
      <c r="C982" s="265"/>
      <c r="D982" s="265"/>
      <c r="E982" s="265"/>
      <c r="F982" s="265"/>
      <c r="G982" s="265"/>
      <c r="H982" s="265"/>
      <c r="I982" s="265"/>
      <c r="J982" s="265"/>
      <c r="K982" s="265"/>
      <c r="L982" s="265"/>
      <c r="M982" s="265"/>
      <c r="N982" s="265"/>
      <c r="O982" s="265"/>
      <c r="P982" s="265"/>
      <c r="Q982" s="265"/>
      <c r="R982" s="265"/>
      <c r="S982" s="265"/>
      <c r="T982" s="265"/>
      <c r="U982" s="265"/>
      <c r="V982" s="265"/>
      <c r="W982" s="265"/>
      <c r="X982" s="265"/>
      <c r="Y982" s="265"/>
      <c r="Z982" s="265"/>
    </row>
    <row r="983" spans="1:26" ht="11.25" customHeight="1" x14ac:dyDescent="0.25">
      <c r="A983" s="265"/>
      <c r="B983" s="265"/>
      <c r="C983" s="265"/>
      <c r="D983" s="265"/>
      <c r="E983" s="265"/>
      <c r="F983" s="265"/>
      <c r="G983" s="265"/>
      <c r="H983" s="265"/>
      <c r="I983" s="265"/>
      <c r="J983" s="265"/>
      <c r="K983" s="265"/>
      <c r="L983" s="265"/>
      <c r="M983" s="265"/>
      <c r="N983" s="265"/>
      <c r="O983" s="265"/>
      <c r="P983" s="265"/>
      <c r="Q983" s="265"/>
      <c r="R983" s="265"/>
      <c r="S983" s="265"/>
      <c r="T983" s="265"/>
      <c r="U983" s="265"/>
      <c r="V983" s="265"/>
      <c r="W983" s="265"/>
      <c r="X983" s="265"/>
      <c r="Y983" s="265"/>
      <c r="Z983" s="265"/>
    </row>
    <row r="984" spans="1:26" ht="11.25" customHeight="1" x14ac:dyDescent="0.25">
      <c r="A984" s="265"/>
      <c r="B984" s="265"/>
      <c r="C984" s="265"/>
      <c r="D984" s="265"/>
      <c r="E984" s="265"/>
      <c r="F984" s="265"/>
      <c r="G984" s="265"/>
      <c r="H984" s="265"/>
      <c r="I984" s="265"/>
      <c r="J984" s="265"/>
      <c r="K984" s="265"/>
      <c r="L984" s="265"/>
      <c r="M984" s="265"/>
      <c r="N984" s="265"/>
      <c r="O984" s="265"/>
      <c r="P984" s="265"/>
      <c r="Q984" s="265"/>
      <c r="R984" s="265"/>
      <c r="S984" s="265"/>
      <c r="T984" s="265"/>
      <c r="U984" s="265"/>
      <c r="V984" s="265"/>
      <c r="W984" s="265"/>
      <c r="X984" s="265"/>
      <c r="Y984" s="265"/>
      <c r="Z984" s="265"/>
    </row>
    <row r="985" spans="1:26" ht="11.25" customHeight="1" x14ac:dyDescent="0.25">
      <c r="A985" s="265"/>
      <c r="B985" s="265"/>
      <c r="C985" s="265"/>
      <c r="D985" s="265"/>
      <c r="E985" s="265"/>
      <c r="F985" s="265"/>
      <c r="G985" s="265"/>
      <c r="H985" s="265"/>
      <c r="I985" s="265"/>
      <c r="J985" s="265"/>
      <c r="K985" s="265"/>
      <c r="L985" s="265"/>
      <c r="M985" s="265"/>
      <c r="N985" s="265"/>
      <c r="O985" s="265"/>
      <c r="P985" s="265"/>
      <c r="Q985" s="265"/>
      <c r="R985" s="265"/>
      <c r="S985" s="265"/>
      <c r="T985" s="265"/>
      <c r="U985" s="265"/>
      <c r="V985" s="265"/>
      <c r="W985" s="265"/>
      <c r="X985" s="265"/>
      <c r="Y985" s="265"/>
      <c r="Z985" s="265"/>
    </row>
    <row r="986" spans="1:26" ht="11.25" customHeight="1" x14ac:dyDescent="0.25">
      <c r="A986" s="265"/>
      <c r="B986" s="265"/>
      <c r="C986" s="265"/>
      <c r="D986" s="265"/>
      <c r="E986" s="265"/>
      <c r="F986" s="265"/>
      <c r="G986" s="265"/>
      <c r="H986" s="265"/>
      <c r="I986" s="265"/>
      <c r="J986" s="265"/>
      <c r="K986" s="265"/>
      <c r="L986" s="265"/>
      <c r="M986" s="265"/>
      <c r="N986" s="265"/>
      <c r="O986" s="265"/>
      <c r="P986" s="265"/>
      <c r="Q986" s="265"/>
      <c r="R986" s="265"/>
      <c r="S986" s="265"/>
      <c r="T986" s="265"/>
      <c r="U986" s="265"/>
      <c r="V986" s="265"/>
      <c r="W986" s="265"/>
      <c r="X986" s="265"/>
      <c r="Y986" s="265"/>
      <c r="Z986" s="265"/>
    </row>
    <row r="987" spans="1:26" ht="11.25" customHeight="1" x14ac:dyDescent="0.25">
      <c r="A987" s="265"/>
      <c r="B987" s="265"/>
      <c r="C987" s="265"/>
      <c r="D987" s="265"/>
      <c r="E987" s="265"/>
      <c r="F987" s="265"/>
      <c r="G987" s="265"/>
      <c r="H987" s="265"/>
      <c r="I987" s="265"/>
      <c r="J987" s="265"/>
      <c r="K987" s="265"/>
      <c r="L987" s="265"/>
      <c r="M987" s="265"/>
      <c r="N987" s="265"/>
      <c r="O987" s="265"/>
      <c r="P987" s="265"/>
      <c r="Q987" s="265"/>
      <c r="R987" s="265"/>
      <c r="S987" s="265"/>
      <c r="T987" s="265"/>
      <c r="U987" s="265"/>
      <c r="V987" s="265"/>
      <c r="W987" s="265"/>
      <c r="X987" s="265"/>
      <c r="Y987" s="265"/>
      <c r="Z987" s="265"/>
    </row>
    <row r="988" spans="1:26" ht="11.25" customHeight="1" x14ac:dyDescent="0.25">
      <c r="A988" s="265"/>
      <c r="B988" s="265"/>
      <c r="C988" s="265"/>
      <c r="D988" s="265"/>
      <c r="E988" s="265"/>
      <c r="F988" s="265"/>
      <c r="G988" s="265"/>
      <c r="H988" s="265"/>
      <c r="I988" s="265"/>
      <c r="J988" s="265"/>
      <c r="K988" s="265"/>
      <c r="L988" s="265"/>
      <c r="M988" s="265"/>
      <c r="N988" s="265"/>
      <c r="O988" s="265"/>
      <c r="P988" s="265"/>
      <c r="Q988" s="265"/>
      <c r="R988" s="265"/>
      <c r="S988" s="265"/>
      <c r="T988" s="265"/>
      <c r="U988" s="265"/>
      <c r="V988" s="265"/>
      <c r="W988" s="265"/>
      <c r="X988" s="265"/>
      <c r="Y988" s="265"/>
      <c r="Z988" s="265"/>
    </row>
    <row r="989" spans="1:26" ht="11.25" customHeight="1" x14ac:dyDescent="0.25">
      <c r="A989" s="265"/>
      <c r="B989" s="265"/>
      <c r="C989" s="265"/>
      <c r="D989" s="265"/>
      <c r="E989" s="265"/>
      <c r="F989" s="265"/>
      <c r="G989" s="265"/>
      <c r="H989" s="265"/>
      <c r="I989" s="265"/>
      <c r="J989" s="265"/>
      <c r="K989" s="265"/>
      <c r="L989" s="265"/>
      <c r="M989" s="265"/>
      <c r="N989" s="265"/>
      <c r="O989" s="265"/>
      <c r="P989" s="265"/>
      <c r="Q989" s="265"/>
      <c r="R989" s="265"/>
      <c r="S989" s="265"/>
      <c r="T989" s="265"/>
      <c r="U989" s="265"/>
      <c r="V989" s="265"/>
      <c r="W989" s="265"/>
      <c r="X989" s="265"/>
      <c r="Y989" s="265"/>
      <c r="Z989" s="265"/>
    </row>
    <row r="990" spans="1:26" ht="11.25" customHeight="1" x14ac:dyDescent="0.25">
      <c r="A990" s="265"/>
      <c r="B990" s="265"/>
      <c r="C990" s="265"/>
      <c r="D990" s="265"/>
      <c r="E990" s="265"/>
      <c r="F990" s="265"/>
      <c r="G990" s="265"/>
      <c r="H990" s="265"/>
      <c r="I990" s="265"/>
      <c r="J990" s="265"/>
      <c r="K990" s="265"/>
      <c r="L990" s="265"/>
      <c r="M990" s="265"/>
      <c r="N990" s="265"/>
      <c r="O990" s="265"/>
      <c r="P990" s="265"/>
      <c r="Q990" s="265"/>
      <c r="R990" s="265"/>
      <c r="S990" s="265"/>
      <c r="T990" s="265"/>
      <c r="U990" s="265"/>
      <c r="V990" s="265"/>
      <c r="W990" s="265"/>
      <c r="X990" s="265"/>
      <c r="Y990" s="265"/>
      <c r="Z990" s="265"/>
    </row>
    <row r="991" spans="1:26" ht="11.25" customHeight="1" x14ac:dyDescent="0.25">
      <c r="A991" s="265"/>
      <c r="B991" s="265"/>
      <c r="C991" s="265"/>
      <c r="D991" s="265"/>
      <c r="E991" s="265"/>
      <c r="F991" s="265"/>
      <c r="G991" s="265"/>
      <c r="H991" s="265"/>
      <c r="I991" s="265"/>
      <c r="J991" s="265"/>
      <c r="K991" s="265"/>
      <c r="L991" s="265"/>
      <c r="M991" s="265"/>
      <c r="N991" s="265"/>
      <c r="O991" s="265"/>
      <c r="P991" s="265"/>
      <c r="Q991" s="265"/>
      <c r="R991" s="265"/>
      <c r="S991" s="265"/>
      <c r="T991" s="265"/>
      <c r="U991" s="265"/>
      <c r="V991" s="265"/>
      <c r="W991" s="265"/>
      <c r="X991" s="265"/>
      <c r="Y991" s="265"/>
      <c r="Z991" s="265"/>
    </row>
    <row r="992" spans="1:26" ht="11.25" customHeight="1" x14ac:dyDescent="0.25">
      <c r="A992" s="265"/>
      <c r="B992" s="265"/>
      <c r="C992" s="265"/>
      <c r="D992" s="265"/>
      <c r="E992" s="265"/>
      <c r="F992" s="265"/>
      <c r="G992" s="265"/>
      <c r="H992" s="265"/>
      <c r="I992" s="265"/>
      <c r="J992" s="265"/>
      <c r="K992" s="265"/>
      <c r="L992" s="265"/>
      <c r="M992" s="265"/>
      <c r="N992" s="265"/>
      <c r="O992" s="265"/>
      <c r="P992" s="265"/>
      <c r="Q992" s="265"/>
      <c r="R992" s="265"/>
      <c r="S992" s="265"/>
      <c r="T992" s="265"/>
      <c r="U992" s="265"/>
      <c r="V992" s="265"/>
      <c r="W992" s="265"/>
      <c r="X992" s="265"/>
      <c r="Y992" s="265"/>
      <c r="Z992" s="265"/>
    </row>
    <row r="993" spans="1:26" ht="11.25" customHeight="1" x14ac:dyDescent="0.25">
      <c r="A993" s="265"/>
      <c r="B993" s="265"/>
      <c r="C993" s="265"/>
      <c r="D993" s="265"/>
      <c r="E993" s="265"/>
      <c r="F993" s="265"/>
      <c r="G993" s="265"/>
      <c r="H993" s="265"/>
      <c r="I993" s="265"/>
      <c r="J993" s="265"/>
      <c r="K993" s="265"/>
      <c r="L993" s="265"/>
      <c r="M993" s="265"/>
      <c r="N993" s="265"/>
      <c r="O993" s="265"/>
      <c r="P993" s="265"/>
      <c r="Q993" s="265"/>
      <c r="R993" s="265"/>
      <c r="S993" s="265"/>
      <c r="T993" s="265"/>
      <c r="U993" s="265"/>
      <c r="V993" s="265"/>
      <c r="W993" s="265"/>
      <c r="X993" s="265"/>
      <c r="Y993" s="265"/>
      <c r="Z993" s="265"/>
    </row>
    <row r="994" spans="1:26" ht="11.25" customHeight="1" x14ac:dyDescent="0.25">
      <c r="A994" s="265"/>
      <c r="B994" s="265"/>
      <c r="C994" s="265"/>
      <c r="D994" s="265"/>
      <c r="E994" s="265"/>
      <c r="F994" s="265"/>
      <c r="G994" s="265"/>
      <c r="H994" s="265"/>
      <c r="I994" s="265"/>
      <c r="J994" s="265"/>
      <c r="K994" s="265"/>
      <c r="L994" s="265"/>
      <c r="M994" s="265"/>
      <c r="N994" s="265"/>
      <c r="O994" s="265"/>
      <c r="P994" s="265"/>
      <c r="Q994" s="265"/>
      <c r="R994" s="265"/>
      <c r="S994" s="265"/>
      <c r="T994" s="265"/>
      <c r="U994" s="265"/>
      <c r="V994" s="265"/>
      <c r="W994" s="265"/>
      <c r="X994" s="265"/>
      <c r="Y994" s="265"/>
      <c r="Z994" s="265"/>
    </row>
    <row r="995" spans="1:26" ht="11.25" customHeight="1" x14ac:dyDescent="0.25">
      <c r="A995" s="265"/>
      <c r="B995" s="265"/>
      <c r="C995" s="265"/>
      <c r="D995" s="265"/>
      <c r="E995" s="265"/>
      <c r="F995" s="265"/>
      <c r="G995" s="265"/>
      <c r="H995" s="265"/>
      <c r="I995" s="265"/>
      <c r="J995" s="265"/>
      <c r="K995" s="265"/>
      <c r="L995" s="265"/>
      <c r="M995" s="265"/>
      <c r="N995" s="265"/>
      <c r="O995" s="265"/>
      <c r="P995" s="265"/>
      <c r="Q995" s="265"/>
      <c r="R995" s="265"/>
      <c r="S995" s="265"/>
      <c r="T995" s="265"/>
      <c r="U995" s="265"/>
      <c r="V995" s="265"/>
      <c r="W995" s="265"/>
      <c r="X995" s="265"/>
      <c r="Y995" s="265"/>
      <c r="Z995" s="265"/>
    </row>
    <row r="996" spans="1:26" ht="11.25" customHeight="1" x14ac:dyDescent="0.25">
      <c r="A996" s="265"/>
      <c r="B996" s="265"/>
      <c r="C996" s="265"/>
      <c r="D996" s="265"/>
      <c r="E996" s="265"/>
      <c r="F996" s="265"/>
      <c r="G996" s="265"/>
      <c r="H996" s="265"/>
      <c r="I996" s="265"/>
      <c r="J996" s="265"/>
      <c r="K996" s="265"/>
      <c r="L996" s="265"/>
      <c r="M996" s="265"/>
      <c r="N996" s="265"/>
      <c r="O996" s="265"/>
      <c r="P996" s="265"/>
      <c r="Q996" s="265"/>
      <c r="R996" s="265"/>
      <c r="S996" s="265"/>
      <c r="T996" s="265"/>
      <c r="U996" s="265"/>
      <c r="V996" s="265"/>
      <c r="W996" s="265"/>
      <c r="X996" s="265"/>
      <c r="Y996" s="265"/>
      <c r="Z996" s="265"/>
    </row>
    <row r="997" spans="1:26" ht="11.25" customHeight="1" x14ac:dyDescent="0.25">
      <c r="A997" s="265"/>
      <c r="B997" s="265"/>
      <c r="C997" s="265"/>
      <c r="D997" s="265"/>
      <c r="E997" s="265"/>
      <c r="F997" s="265"/>
      <c r="G997" s="265"/>
      <c r="H997" s="265"/>
      <c r="I997" s="265"/>
      <c r="J997" s="265"/>
      <c r="K997" s="265"/>
      <c r="L997" s="265"/>
      <c r="M997" s="265"/>
      <c r="N997" s="265"/>
      <c r="O997" s="265"/>
      <c r="P997" s="265"/>
      <c r="Q997" s="265"/>
      <c r="R997" s="265"/>
      <c r="S997" s="265"/>
      <c r="T997" s="265"/>
      <c r="U997" s="265"/>
      <c r="V997" s="265"/>
      <c r="W997" s="265"/>
      <c r="X997" s="265"/>
      <c r="Y997" s="265"/>
      <c r="Z997" s="265"/>
    </row>
    <row r="998" spans="1:26" ht="11.25" customHeight="1" x14ac:dyDescent="0.25">
      <c r="A998" s="265"/>
      <c r="B998" s="265"/>
      <c r="C998" s="265"/>
      <c r="D998" s="265"/>
      <c r="E998" s="265"/>
      <c r="F998" s="265"/>
      <c r="G998" s="265"/>
      <c r="H998" s="265"/>
      <c r="I998" s="265"/>
      <c r="J998" s="265"/>
      <c r="K998" s="265"/>
      <c r="L998" s="265"/>
      <c r="M998" s="265"/>
      <c r="N998" s="265"/>
      <c r="O998" s="265"/>
      <c r="P998" s="265"/>
      <c r="Q998" s="265"/>
      <c r="R998" s="265"/>
      <c r="S998" s="265"/>
      <c r="T998" s="265"/>
      <c r="U998" s="265"/>
      <c r="V998" s="265"/>
      <c r="W998" s="265"/>
      <c r="X998" s="265"/>
      <c r="Y998" s="265"/>
      <c r="Z998" s="265"/>
    </row>
    <row r="999" spans="1:26" ht="11.25" customHeight="1" x14ac:dyDescent="0.25">
      <c r="A999" s="265"/>
      <c r="B999" s="265"/>
      <c r="C999" s="265"/>
      <c r="D999" s="265"/>
      <c r="E999" s="265"/>
      <c r="F999" s="265"/>
      <c r="G999" s="265"/>
      <c r="H999" s="265"/>
      <c r="I999" s="265"/>
      <c r="J999" s="265"/>
      <c r="K999" s="265"/>
      <c r="L999" s="265"/>
      <c r="M999" s="265"/>
      <c r="N999" s="265"/>
      <c r="O999" s="265"/>
      <c r="P999" s="265"/>
      <c r="Q999" s="265"/>
      <c r="R999" s="265"/>
      <c r="S999" s="265"/>
      <c r="T999" s="265"/>
      <c r="U999" s="265"/>
      <c r="V999" s="265"/>
      <c r="W999" s="265"/>
      <c r="X999" s="265"/>
      <c r="Y999" s="265"/>
      <c r="Z999" s="265"/>
    </row>
    <row r="1000" spans="1:26" ht="11.25" customHeight="1" x14ac:dyDescent="0.25">
      <c r="A1000" s="265"/>
      <c r="B1000" s="265"/>
      <c r="C1000" s="265"/>
      <c r="D1000" s="265"/>
      <c r="E1000" s="265"/>
      <c r="F1000" s="265"/>
      <c r="G1000" s="265"/>
      <c r="H1000" s="265"/>
      <c r="I1000" s="265"/>
      <c r="J1000" s="265"/>
      <c r="K1000" s="265"/>
      <c r="L1000" s="265"/>
      <c r="M1000" s="265"/>
      <c r="N1000" s="265"/>
      <c r="O1000" s="265"/>
      <c r="P1000" s="265"/>
      <c r="Q1000" s="265"/>
      <c r="R1000" s="265"/>
      <c r="S1000" s="265"/>
      <c r="T1000" s="265"/>
      <c r="U1000" s="265"/>
      <c r="V1000" s="265"/>
      <c r="W1000" s="265"/>
      <c r="X1000" s="265"/>
      <c r="Y1000" s="265"/>
      <c r="Z1000" s="265"/>
    </row>
    <row r="1001" spans="1:26" ht="11.25" customHeight="1" x14ac:dyDescent="0.25">
      <c r="A1001" s="265"/>
      <c r="B1001" s="265"/>
      <c r="C1001" s="265"/>
      <c r="D1001" s="265"/>
      <c r="E1001" s="265"/>
      <c r="F1001" s="265"/>
      <c r="G1001" s="265"/>
      <c r="H1001" s="265"/>
      <c r="I1001" s="265"/>
      <c r="J1001" s="265"/>
      <c r="K1001" s="265"/>
      <c r="L1001" s="265"/>
      <c r="M1001" s="265"/>
      <c r="N1001" s="265"/>
      <c r="O1001" s="265"/>
      <c r="P1001" s="265"/>
      <c r="Q1001" s="265"/>
      <c r="R1001" s="265"/>
      <c r="S1001" s="265"/>
      <c r="T1001" s="265"/>
      <c r="U1001" s="265"/>
      <c r="V1001" s="265"/>
      <c r="W1001" s="265"/>
      <c r="X1001" s="265"/>
      <c r="Y1001" s="265"/>
      <c r="Z1001" s="265"/>
    </row>
    <row r="1002" spans="1:26" ht="11.25" customHeight="1" x14ac:dyDescent="0.25">
      <c r="A1002" s="265"/>
      <c r="B1002" s="265"/>
      <c r="C1002" s="265"/>
      <c r="D1002" s="265"/>
      <c r="E1002" s="265"/>
      <c r="F1002" s="265"/>
      <c r="G1002" s="265"/>
      <c r="H1002" s="265"/>
      <c r="I1002" s="265"/>
      <c r="J1002" s="265"/>
      <c r="K1002" s="265"/>
      <c r="L1002" s="265"/>
      <c r="M1002" s="265"/>
      <c r="N1002" s="265"/>
      <c r="O1002" s="265"/>
      <c r="P1002" s="265"/>
      <c r="Q1002" s="265"/>
      <c r="R1002" s="265"/>
      <c r="S1002" s="265"/>
      <c r="T1002" s="265"/>
      <c r="U1002" s="265"/>
      <c r="V1002" s="265"/>
      <c r="W1002" s="265"/>
      <c r="X1002" s="265"/>
      <c r="Y1002" s="265"/>
      <c r="Z1002" s="265"/>
    </row>
    <row r="1003" spans="1:26" ht="11.25" customHeight="1" x14ac:dyDescent="0.25">
      <c r="A1003" s="265"/>
      <c r="B1003" s="265"/>
      <c r="C1003" s="265"/>
      <c r="D1003" s="265"/>
      <c r="E1003" s="265"/>
      <c r="F1003" s="265"/>
      <c r="G1003" s="265"/>
      <c r="H1003" s="265"/>
      <c r="I1003" s="265"/>
      <c r="J1003" s="265"/>
      <c r="K1003" s="265"/>
      <c r="L1003" s="265"/>
      <c r="M1003" s="265"/>
      <c r="N1003" s="265"/>
      <c r="O1003" s="265"/>
      <c r="P1003" s="265"/>
      <c r="Q1003" s="265"/>
      <c r="R1003" s="265"/>
      <c r="S1003" s="265"/>
      <c r="T1003" s="265"/>
      <c r="U1003" s="265"/>
      <c r="V1003" s="265"/>
      <c r="W1003" s="265"/>
      <c r="X1003" s="265"/>
      <c r="Y1003" s="265"/>
      <c r="Z1003" s="265"/>
    </row>
    <row r="1004" spans="1:26" ht="11.25" customHeight="1" x14ac:dyDescent="0.25">
      <c r="A1004" s="265"/>
      <c r="B1004" s="265"/>
      <c r="C1004" s="265"/>
      <c r="D1004" s="265"/>
      <c r="E1004" s="265"/>
      <c r="F1004" s="265"/>
      <c r="G1004" s="265"/>
      <c r="H1004" s="265"/>
      <c r="I1004" s="265"/>
      <c r="J1004" s="265"/>
      <c r="K1004" s="265"/>
      <c r="L1004" s="265"/>
      <c r="M1004" s="265"/>
      <c r="N1004" s="265"/>
      <c r="O1004" s="265"/>
      <c r="P1004" s="265"/>
      <c r="Q1004" s="265"/>
      <c r="R1004" s="265"/>
      <c r="S1004" s="265"/>
      <c r="T1004" s="265"/>
      <c r="U1004" s="265"/>
      <c r="V1004" s="265"/>
      <c r="W1004" s="265"/>
      <c r="X1004" s="265"/>
      <c r="Y1004" s="265"/>
      <c r="Z1004" s="265"/>
    </row>
    <row r="1005" spans="1:26" ht="11.25" customHeight="1" x14ac:dyDescent="0.25">
      <c r="A1005" s="265"/>
      <c r="B1005" s="265"/>
      <c r="C1005" s="265"/>
      <c r="D1005" s="265"/>
      <c r="E1005" s="265"/>
      <c r="F1005" s="265"/>
      <c r="G1005" s="265"/>
      <c r="H1005" s="265"/>
      <c r="I1005" s="265"/>
      <c r="J1005" s="265"/>
      <c r="K1005" s="265"/>
      <c r="L1005" s="265"/>
      <c r="M1005" s="265"/>
      <c r="N1005" s="265"/>
      <c r="O1005" s="265"/>
      <c r="P1005" s="265"/>
      <c r="Q1005" s="265"/>
      <c r="R1005" s="265"/>
      <c r="S1005" s="265"/>
      <c r="T1005" s="265"/>
      <c r="U1005" s="265"/>
      <c r="V1005" s="265"/>
      <c r="W1005" s="265"/>
      <c r="X1005" s="265"/>
      <c r="Y1005" s="265"/>
      <c r="Z1005" s="265"/>
    </row>
    <row r="1006" spans="1:26" ht="11.25" customHeight="1" x14ac:dyDescent="0.25">
      <c r="A1006" s="265"/>
      <c r="B1006" s="265"/>
      <c r="C1006" s="265"/>
      <c r="D1006" s="265"/>
      <c r="E1006" s="265"/>
      <c r="F1006" s="265"/>
      <c r="G1006" s="265"/>
      <c r="H1006" s="265"/>
      <c r="I1006" s="265"/>
      <c r="J1006" s="265"/>
      <c r="K1006" s="265"/>
      <c r="L1006" s="265"/>
      <c r="M1006" s="265"/>
      <c r="N1006" s="265"/>
      <c r="O1006" s="265"/>
      <c r="P1006" s="265"/>
      <c r="Q1006" s="265"/>
      <c r="R1006" s="265"/>
      <c r="S1006" s="265"/>
      <c r="T1006" s="265"/>
      <c r="U1006" s="265"/>
      <c r="V1006" s="265"/>
      <c r="W1006" s="265"/>
      <c r="X1006" s="265"/>
      <c r="Y1006" s="265"/>
      <c r="Z1006" s="265"/>
    </row>
    <row r="1007" spans="1:26" ht="11.25" customHeight="1" x14ac:dyDescent="0.25">
      <c r="A1007" s="265"/>
      <c r="B1007" s="265"/>
      <c r="C1007" s="265"/>
      <c r="D1007" s="265"/>
      <c r="E1007" s="265"/>
      <c r="F1007" s="265"/>
      <c r="G1007" s="265"/>
      <c r="H1007" s="265"/>
      <c r="I1007" s="265"/>
      <c r="J1007" s="265"/>
      <c r="K1007" s="265"/>
      <c r="L1007" s="265"/>
      <c r="M1007" s="265"/>
      <c r="N1007" s="265"/>
      <c r="O1007" s="265"/>
      <c r="P1007" s="265"/>
      <c r="Q1007" s="265"/>
      <c r="R1007" s="265"/>
      <c r="S1007" s="265"/>
      <c r="T1007" s="265"/>
      <c r="U1007" s="265"/>
      <c r="V1007" s="265"/>
      <c r="W1007" s="265"/>
      <c r="X1007" s="265"/>
      <c r="Y1007" s="265"/>
      <c r="Z1007" s="265"/>
    </row>
    <row r="1008" spans="1:26" ht="11.25" customHeight="1" x14ac:dyDescent="0.25">
      <c r="A1008" s="265"/>
      <c r="B1008" s="265"/>
      <c r="C1008" s="265"/>
      <c r="D1008" s="265"/>
      <c r="E1008" s="265"/>
      <c r="F1008" s="265"/>
      <c r="G1008" s="265"/>
      <c r="H1008" s="265"/>
      <c r="I1008" s="265"/>
      <c r="J1008" s="265"/>
      <c r="K1008" s="265"/>
      <c r="L1008" s="265"/>
      <c r="M1008" s="265"/>
      <c r="N1008" s="265"/>
      <c r="O1008" s="265"/>
      <c r="P1008" s="265"/>
      <c r="Q1008" s="265"/>
      <c r="R1008" s="265"/>
      <c r="S1008" s="265"/>
      <c r="T1008" s="265"/>
      <c r="U1008" s="265"/>
      <c r="V1008" s="265"/>
      <c r="W1008" s="265"/>
      <c r="X1008" s="265"/>
      <c r="Y1008" s="265"/>
      <c r="Z1008" s="265"/>
    </row>
    <row r="1009" spans="1:26" ht="11.25" customHeight="1" x14ac:dyDescent="0.25">
      <c r="A1009" s="265"/>
      <c r="B1009" s="265"/>
      <c r="C1009" s="265"/>
      <c r="D1009" s="265"/>
      <c r="E1009" s="265"/>
      <c r="F1009" s="265"/>
      <c r="G1009" s="265"/>
      <c r="H1009" s="265"/>
      <c r="I1009" s="265"/>
      <c r="J1009" s="265"/>
      <c r="K1009" s="265"/>
      <c r="L1009" s="265"/>
      <c r="M1009" s="265"/>
      <c r="N1009" s="265"/>
      <c r="O1009" s="265"/>
      <c r="P1009" s="265"/>
      <c r="Q1009" s="265"/>
      <c r="R1009" s="265"/>
      <c r="S1009" s="265"/>
      <c r="T1009" s="265"/>
      <c r="U1009" s="265"/>
      <c r="V1009" s="265"/>
      <c r="W1009" s="265"/>
      <c r="X1009" s="265"/>
      <c r="Y1009" s="265"/>
      <c r="Z1009" s="265"/>
    </row>
    <row r="1010" spans="1:26" ht="11.25" customHeight="1" x14ac:dyDescent="0.25">
      <c r="A1010" s="265"/>
      <c r="B1010" s="265"/>
      <c r="C1010" s="265"/>
      <c r="D1010" s="265"/>
      <c r="E1010" s="265"/>
      <c r="F1010" s="265"/>
      <c r="G1010" s="265"/>
      <c r="H1010" s="265"/>
      <c r="I1010" s="265"/>
      <c r="J1010" s="265"/>
      <c r="K1010" s="265"/>
      <c r="L1010" s="265"/>
      <c r="M1010" s="265"/>
      <c r="N1010" s="265"/>
      <c r="O1010" s="265"/>
      <c r="P1010" s="265"/>
      <c r="Q1010" s="265"/>
      <c r="R1010" s="265"/>
      <c r="S1010" s="265"/>
      <c r="T1010" s="265"/>
      <c r="U1010" s="265"/>
      <c r="V1010" s="265"/>
      <c r="W1010" s="265"/>
      <c r="X1010" s="265"/>
      <c r="Y1010" s="265"/>
      <c r="Z1010" s="265"/>
    </row>
    <row r="1011" spans="1:26" ht="11.25" customHeight="1" x14ac:dyDescent="0.25">
      <c r="A1011" s="265"/>
      <c r="B1011" s="265"/>
      <c r="C1011" s="265"/>
      <c r="D1011" s="265"/>
      <c r="E1011" s="265"/>
      <c r="F1011" s="265"/>
      <c r="G1011" s="265"/>
      <c r="H1011" s="265"/>
      <c r="I1011" s="265"/>
      <c r="J1011" s="265"/>
      <c r="K1011" s="265"/>
      <c r="L1011" s="265"/>
      <c r="M1011" s="265"/>
      <c r="N1011" s="265"/>
      <c r="O1011" s="265"/>
      <c r="P1011" s="265"/>
      <c r="Q1011" s="265"/>
      <c r="R1011" s="265"/>
      <c r="S1011" s="265"/>
      <c r="T1011" s="265"/>
      <c r="U1011" s="265"/>
      <c r="V1011" s="265"/>
      <c r="W1011" s="265"/>
      <c r="X1011" s="265"/>
      <c r="Y1011" s="265"/>
      <c r="Z1011" s="265"/>
    </row>
    <row r="1012" spans="1:26" ht="11.25" customHeight="1" x14ac:dyDescent="0.25">
      <c r="A1012" s="265"/>
      <c r="B1012" s="265"/>
      <c r="C1012" s="265"/>
      <c r="D1012" s="265"/>
      <c r="E1012" s="265"/>
      <c r="F1012" s="265"/>
      <c r="G1012" s="265"/>
      <c r="H1012" s="265"/>
      <c r="I1012" s="265"/>
      <c r="J1012" s="265"/>
      <c r="K1012" s="265"/>
      <c r="L1012" s="265"/>
      <c r="M1012" s="265"/>
      <c r="N1012" s="265"/>
      <c r="O1012" s="265"/>
      <c r="P1012" s="265"/>
      <c r="Q1012" s="265"/>
      <c r="R1012" s="265"/>
      <c r="S1012" s="265"/>
      <c r="T1012" s="265"/>
      <c r="U1012" s="265"/>
      <c r="V1012" s="265"/>
      <c r="W1012" s="265"/>
      <c r="X1012" s="265"/>
      <c r="Y1012" s="265"/>
      <c r="Z1012" s="265"/>
    </row>
    <row r="1013" spans="1:26" ht="11.25" customHeight="1" x14ac:dyDescent="0.25">
      <c r="A1013" s="265"/>
      <c r="B1013" s="265"/>
      <c r="C1013" s="265"/>
      <c r="D1013" s="265"/>
      <c r="E1013" s="265"/>
      <c r="F1013" s="265"/>
      <c r="G1013" s="265"/>
      <c r="H1013" s="265"/>
      <c r="I1013" s="265"/>
      <c r="J1013" s="265"/>
      <c r="K1013" s="265"/>
      <c r="L1013" s="265"/>
      <c r="M1013" s="265"/>
      <c r="N1013" s="265"/>
      <c r="O1013" s="265"/>
      <c r="P1013" s="265"/>
      <c r="Q1013" s="265"/>
      <c r="R1013" s="265"/>
      <c r="S1013" s="265"/>
      <c r="T1013" s="265"/>
      <c r="U1013" s="265"/>
      <c r="V1013" s="265"/>
      <c r="W1013" s="265"/>
      <c r="X1013" s="265"/>
      <c r="Y1013" s="265"/>
      <c r="Z1013" s="265"/>
    </row>
    <row r="1014" spans="1:26" ht="11.25" customHeight="1" x14ac:dyDescent="0.25">
      <c r="A1014" s="265"/>
      <c r="B1014" s="265"/>
      <c r="C1014" s="265"/>
      <c r="D1014" s="265"/>
      <c r="E1014" s="265"/>
      <c r="F1014" s="265"/>
      <c r="G1014" s="265"/>
      <c r="H1014" s="265"/>
      <c r="I1014" s="265"/>
      <c r="J1014" s="265"/>
      <c r="K1014" s="265"/>
      <c r="L1014" s="265"/>
      <c r="M1014" s="265"/>
      <c r="N1014" s="265"/>
      <c r="O1014" s="265"/>
      <c r="P1014" s="265"/>
      <c r="Q1014" s="265"/>
      <c r="R1014" s="265"/>
      <c r="S1014" s="265"/>
      <c r="T1014" s="265"/>
      <c r="U1014" s="265"/>
      <c r="V1014" s="265"/>
      <c r="W1014" s="265"/>
      <c r="X1014" s="265"/>
      <c r="Y1014" s="265"/>
      <c r="Z1014" s="265"/>
    </row>
    <row r="1015" spans="1:26" ht="11.25" customHeight="1" x14ac:dyDescent="0.25">
      <c r="A1015" s="265"/>
      <c r="B1015" s="265"/>
      <c r="C1015" s="265"/>
      <c r="D1015" s="265"/>
      <c r="E1015" s="265"/>
      <c r="F1015" s="265"/>
      <c r="G1015" s="265"/>
      <c r="H1015" s="265"/>
      <c r="I1015" s="265"/>
      <c r="J1015" s="265"/>
      <c r="K1015" s="265"/>
      <c r="L1015" s="265"/>
      <c r="M1015" s="265"/>
      <c r="N1015" s="265"/>
      <c r="O1015" s="265"/>
      <c r="P1015" s="265"/>
      <c r="Q1015" s="265"/>
      <c r="R1015" s="265"/>
      <c r="S1015" s="265"/>
      <c r="T1015" s="265"/>
      <c r="U1015" s="265"/>
      <c r="V1015" s="265"/>
      <c r="W1015" s="265"/>
      <c r="X1015" s="265"/>
      <c r="Y1015" s="265"/>
      <c r="Z1015" s="265"/>
    </row>
    <row r="1016" spans="1:26" ht="11.25" customHeight="1" x14ac:dyDescent="0.25">
      <c r="A1016" s="265"/>
      <c r="B1016" s="265"/>
      <c r="C1016" s="265"/>
      <c r="D1016" s="265"/>
      <c r="E1016" s="265"/>
      <c r="F1016" s="265"/>
      <c r="G1016" s="265"/>
      <c r="H1016" s="265"/>
      <c r="I1016" s="265"/>
      <c r="J1016" s="265"/>
      <c r="K1016" s="265"/>
      <c r="L1016" s="265"/>
      <c r="M1016" s="265"/>
      <c r="N1016" s="265"/>
      <c r="O1016" s="265"/>
      <c r="P1016" s="265"/>
      <c r="Q1016" s="265"/>
      <c r="R1016" s="265"/>
      <c r="S1016" s="265"/>
      <c r="T1016" s="265"/>
      <c r="U1016" s="265"/>
      <c r="V1016" s="265"/>
      <c r="W1016" s="265"/>
      <c r="X1016" s="265"/>
      <c r="Y1016" s="265"/>
      <c r="Z1016" s="265"/>
    </row>
    <row r="1017" spans="1:26" ht="11.25" customHeight="1" x14ac:dyDescent="0.25">
      <c r="A1017" s="265"/>
      <c r="B1017" s="265"/>
      <c r="C1017" s="265"/>
      <c r="D1017" s="265"/>
      <c r="E1017" s="265"/>
      <c r="F1017" s="265"/>
      <c r="G1017" s="265"/>
      <c r="H1017" s="265"/>
      <c r="I1017" s="265"/>
      <c r="J1017" s="265"/>
      <c r="K1017" s="265"/>
      <c r="L1017" s="265"/>
      <c r="M1017" s="265"/>
      <c r="N1017" s="265"/>
      <c r="O1017" s="265"/>
      <c r="P1017" s="265"/>
      <c r="Q1017" s="265"/>
      <c r="R1017" s="265"/>
      <c r="S1017" s="265"/>
      <c r="T1017" s="265"/>
      <c r="U1017" s="265"/>
      <c r="V1017" s="265"/>
      <c r="W1017" s="265"/>
      <c r="X1017" s="265"/>
      <c r="Y1017" s="265"/>
      <c r="Z1017" s="265"/>
    </row>
    <row r="1018" spans="1:26" ht="11.25" customHeight="1" x14ac:dyDescent="0.25">
      <c r="A1018" s="265"/>
      <c r="B1018" s="265"/>
      <c r="C1018" s="265"/>
      <c r="D1018" s="265"/>
      <c r="E1018" s="265"/>
      <c r="F1018" s="265"/>
      <c r="G1018" s="265"/>
      <c r="H1018" s="265"/>
      <c r="I1018" s="265"/>
      <c r="J1018" s="265"/>
      <c r="K1018" s="265"/>
      <c r="L1018" s="265"/>
      <c r="M1018" s="265"/>
      <c r="N1018" s="265"/>
      <c r="O1018" s="265"/>
      <c r="P1018" s="265"/>
      <c r="Q1018" s="265"/>
      <c r="R1018" s="265"/>
      <c r="S1018" s="265"/>
      <c r="T1018" s="265"/>
      <c r="U1018" s="265"/>
      <c r="V1018" s="265"/>
      <c r="W1018" s="265"/>
      <c r="X1018" s="265"/>
      <c r="Y1018" s="265"/>
      <c r="Z1018" s="265"/>
    </row>
    <row r="1019" spans="1:26" ht="11.25" customHeight="1" x14ac:dyDescent="0.25">
      <c r="A1019" s="265"/>
      <c r="B1019" s="265"/>
      <c r="C1019" s="265"/>
      <c r="D1019" s="265"/>
      <c r="E1019" s="265"/>
      <c r="F1019" s="265"/>
      <c r="G1019" s="265"/>
      <c r="H1019" s="265"/>
      <c r="I1019" s="265"/>
      <c r="J1019" s="265"/>
      <c r="K1019" s="265"/>
      <c r="L1019" s="265"/>
      <c r="M1019" s="265"/>
      <c r="N1019" s="265"/>
      <c r="O1019" s="265"/>
      <c r="P1019" s="265"/>
      <c r="Q1019" s="265"/>
      <c r="R1019" s="265"/>
      <c r="S1019" s="265"/>
      <c r="T1019" s="265"/>
      <c r="U1019" s="265"/>
      <c r="V1019" s="265"/>
      <c r="W1019" s="265"/>
      <c r="X1019" s="265"/>
      <c r="Y1019" s="265"/>
      <c r="Z1019" s="265"/>
    </row>
    <row r="1020" spans="1:26" ht="11.25" customHeight="1" x14ac:dyDescent="0.25">
      <c r="A1020" s="265"/>
      <c r="B1020" s="265"/>
      <c r="C1020" s="265"/>
      <c r="D1020" s="265"/>
      <c r="E1020" s="265"/>
      <c r="F1020" s="265"/>
      <c r="G1020" s="265"/>
      <c r="H1020" s="265"/>
      <c r="I1020" s="265"/>
      <c r="J1020" s="265"/>
      <c r="K1020" s="265"/>
      <c r="L1020" s="265"/>
      <c r="M1020" s="265"/>
      <c r="N1020" s="265"/>
      <c r="O1020" s="265"/>
      <c r="P1020" s="265"/>
      <c r="Q1020" s="265"/>
      <c r="R1020" s="265"/>
      <c r="S1020" s="265"/>
      <c r="T1020" s="265"/>
      <c r="U1020" s="265"/>
      <c r="V1020" s="265"/>
      <c r="W1020" s="265"/>
      <c r="X1020" s="265"/>
      <c r="Y1020" s="265"/>
      <c r="Z1020" s="265"/>
    </row>
    <row r="1021" spans="1:26" ht="11.25" customHeight="1" x14ac:dyDescent="0.25">
      <c r="A1021" s="265"/>
      <c r="B1021" s="265"/>
      <c r="C1021" s="265"/>
      <c r="D1021" s="265"/>
      <c r="E1021" s="265"/>
      <c r="F1021" s="265"/>
      <c r="G1021" s="265"/>
      <c r="H1021" s="265"/>
      <c r="I1021" s="265"/>
      <c r="J1021" s="265"/>
      <c r="K1021" s="265"/>
      <c r="L1021" s="265"/>
      <c r="M1021" s="265"/>
      <c r="N1021" s="265"/>
      <c r="O1021" s="265"/>
      <c r="P1021" s="265"/>
      <c r="Q1021" s="265"/>
      <c r="R1021" s="265"/>
      <c r="S1021" s="265"/>
      <c r="T1021" s="265"/>
      <c r="U1021" s="265"/>
      <c r="V1021" s="265"/>
      <c r="W1021" s="265"/>
      <c r="X1021" s="265"/>
      <c r="Y1021" s="265"/>
      <c r="Z1021" s="265"/>
    </row>
    <row r="1022" spans="1:26" ht="11.25" customHeight="1" x14ac:dyDescent="0.25">
      <c r="A1022" s="265"/>
      <c r="B1022" s="265"/>
      <c r="C1022" s="265"/>
      <c r="D1022" s="265"/>
      <c r="E1022" s="265"/>
      <c r="F1022" s="265"/>
      <c r="G1022" s="265"/>
      <c r="H1022" s="265"/>
      <c r="I1022" s="265"/>
      <c r="J1022" s="265"/>
      <c r="K1022" s="265"/>
      <c r="L1022" s="265"/>
      <c r="M1022" s="265"/>
      <c r="N1022" s="265"/>
      <c r="O1022" s="265"/>
      <c r="P1022" s="265"/>
      <c r="Q1022" s="265"/>
      <c r="R1022" s="265"/>
      <c r="S1022" s="265"/>
      <c r="T1022" s="265"/>
      <c r="U1022" s="265"/>
      <c r="V1022" s="265"/>
      <c r="W1022" s="265"/>
      <c r="X1022" s="265"/>
      <c r="Y1022" s="265"/>
      <c r="Z1022" s="265"/>
    </row>
    <row r="1023" spans="1:26" ht="11.25" customHeight="1" x14ac:dyDescent="0.25">
      <c r="A1023" s="265"/>
      <c r="B1023" s="265"/>
      <c r="C1023" s="265"/>
      <c r="D1023" s="265"/>
      <c r="E1023" s="265"/>
      <c r="F1023" s="265"/>
      <c r="G1023" s="265"/>
      <c r="H1023" s="265"/>
      <c r="I1023" s="265"/>
      <c r="J1023" s="265"/>
      <c r="K1023" s="265"/>
      <c r="L1023" s="265"/>
      <c r="M1023" s="265"/>
      <c r="N1023" s="265"/>
      <c r="O1023" s="265"/>
      <c r="P1023" s="265"/>
      <c r="Q1023" s="265"/>
      <c r="R1023" s="265"/>
      <c r="S1023" s="265"/>
      <c r="T1023" s="265"/>
      <c r="U1023" s="265"/>
      <c r="V1023" s="265"/>
      <c r="W1023" s="265"/>
      <c r="X1023" s="265"/>
      <c r="Y1023" s="265"/>
      <c r="Z1023" s="265"/>
    </row>
    <row r="1024" spans="1:26" ht="11.25" customHeight="1" x14ac:dyDescent="0.25">
      <c r="A1024" s="265"/>
      <c r="B1024" s="265"/>
      <c r="C1024" s="265"/>
      <c r="D1024" s="265"/>
      <c r="E1024" s="265"/>
      <c r="F1024" s="265"/>
      <c r="G1024" s="265"/>
      <c r="H1024" s="265"/>
      <c r="I1024" s="265"/>
      <c r="J1024" s="265"/>
      <c r="K1024" s="265"/>
      <c r="L1024" s="265"/>
      <c r="M1024" s="265"/>
      <c r="N1024" s="265"/>
      <c r="O1024" s="265"/>
      <c r="P1024" s="265"/>
      <c r="Q1024" s="265"/>
      <c r="R1024" s="265"/>
      <c r="S1024" s="265"/>
      <c r="T1024" s="265"/>
      <c r="U1024" s="265"/>
      <c r="V1024" s="265"/>
      <c r="W1024" s="265"/>
      <c r="X1024" s="265"/>
      <c r="Y1024" s="265"/>
      <c r="Z1024" s="265"/>
    </row>
    <row r="1025" spans="1:26" ht="11.25" customHeight="1" x14ac:dyDescent="0.25">
      <c r="A1025" s="265"/>
      <c r="B1025" s="265"/>
      <c r="C1025" s="265"/>
      <c r="D1025" s="265"/>
      <c r="E1025" s="265"/>
      <c r="F1025" s="265"/>
      <c r="G1025" s="265"/>
      <c r="H1025" s="265"/>
      <c r="I1025" s="265"/>
      <c r="J1025" s="265"/>
      <c r="K1025" s="265"/>
      <c r="L1025" s="265"/>
      <c r="M1025" s="265"/>
      <c r="N1025" s="265"/>
      <c r="O1025" s="265"/>
      <c r="P1025" s="265"/>
      <c r="Q1025" s="265"/>
      <c r="R1025" s="265"/>
      <c r="S1025" s="265"/>
      <c r="T1025" s="265"/>
      <c r="U1025" s="265"/>
      <c r="V1025" s="265"/>
      <c r="W1025" s="265"/>
      <c r="X1025" s="265"/>
      <c r="Y1025" s="265"/>
      <c r="Z1025" s="265"/>
    </row>
    <row r="1026" spans="1:26" ht="11.25" customHeight="1" x14ac:dyDescent="0.25">
      <c r="A1026" s="265"/>
      <c r="B1026" s="265"/>
      <c r="C1026" s="265"/>
      <c r="D1026" s="265"/>
      <c r="E1026" s="265"/>
      <c r="F1026" s="265"/>
      <c r="G1026" s="265"/>
      <c r="H1026" s="265"/>
      <c r="I1026" s="265"/>
      <c r="J1026" s="265"/>
      <c r="K1026" s="265"/>
      <c r="L1026" s="265"/>
      <c r="M1026" s="265"/>
      <c r="N1026" s="265"/>
      <c r="O1026" s="265"/>
      <c r="P1026" s="265"/>
      <c r="Q1026" s="265"/>
      <c r="R1026" s="265"/>
      <c r="S1026" s="265"/>
      <c r="T1026" s="265"/>
      <c r="U1026" s="265"/>
      <c r="V1026" s="265"/>
      <c r="W1026" s="265"/>
      <c r="X1026" s="265"/>
      <c r="Y1026" s="265"/>
      <c r="Z1026" s="265"/>
    </row>
    <row r="1027" spans="1:26" ht="11.25" customHeight="1" x14ac:dyDescent="0.25">
      <c r="A1027" s="265"/>
      <c r="B1027" s="265"/>
      <c r="C1027" s="265"/>
      <c r="D1027" s="265"/>
      <c r="E1027" s="265"/>
      <c r="F1027" s="265"/>
      <c r="G1027" s="265"/>
      <c r="H1027" s="265"/>
      <c r="I1027" s="265"/>
      <c r="J1027" s="265"/>
      <c r="K1027" s="265"/>
      <c r="L1027" s="265"/>
      <c r="M1027" s="265"/>
      <c r="N1027" s="265"/>
      <c r="O1027" s="265"/>
      <c r="P1027" s="265"/>
      <c r="Q1027" s="265"/>
      <c r="R1027" s="265"/>
      <c r="S1027" s="265"/>
      <c r="T1027" s="265"/>
      <c r="U1027" s="265"/>
      <c r="V1027" s="265"/>
      <c r="W1027" s="265"/>
      <c r="X1027" s="265"/>
      <c r="Y1027" s="265"/>
      <c r="Z1027" s="265"/>
    </row>
    <row r="1028" spans="1:26" ht="11.25" customHeight="1" x14ac:dyDescent="0.25">
      <c r="A1028" s="265"/>
      <c r="B1028" s="265"/>
      <c r="C1028" s="265"/>
      <c r="D1028" s="265"/>
      <c r="E1028" s="265"/>
      <c r="F1028" s="265"/>
      <c r="G1028" s="265"/>
      <c r="H1028" s="265"/>
      <c r="I1028" s="265"/>
      <c r="J1028" s="265"/>
      <c r="K1028" s="265"/>
      <c r="L1028" s="265"/>
      <c r="M1028" s="265"/>
      <c r="N1028" s="265"/>
      <c r="O1028" s="265"/>
      <c r="P1028" s="265"/>
      <c r="Q1028" s="265"/>
      <c r="R1028" s="265"/>
      <c r="S1028" s="265"/>
      <c r="T1028" s="265"/>
      <c r="U1028" s="265"/>
      <c r="V1028" s="265"/>
      <c r="W1028" s="265"/>
      <c r="X1028" s="265"/>
      <c r="Y1028" s="265"/>
      <c r="Z1028" s="265"/>
    </row>
    <row r="1029" spans="1:26" ht="11.25" customHeight="1" x14ac:dyDescent="0.25">
      <c r="A1029" s="265"/>
      <c r="B1029" s="265"/>
      <c r="C1029" s="265"/>
      <c r="D1029" s="265"/>
      <c r="E1029" s="265"/>
      <c r="F1029" s="265"/>
      <c r="G1029" s="265"/>
      <c r="H1029" s="265"/>
      <c r="I1029" s="265"/>
      <c r="J1029" s="265"/>
      <c r="K1029" s="265"/>
      <c r="L1029" s="265"/>
      <c r="M1029" s="265"/>
      <c r="N1029" s="265"/>
      <c r="O1029" s="265"/>
      <c r="P1029" s="265"/>
      <c r="Q1029" s="265"/>
      <c r="R1029" s="265"/>
      <c r="S1029" s="265"/>
      <c r="T1029" s="265"/>
      <c r="U1029" s="265"/>
      <c r="V1029" s="265"/>
      <c r="W1029" s="265"/>
      <c r="X1029" s="265"/>
      <c r="Y1029" s="265"/>
      <c r="Z1029" s="265"/>
    </row>
    <row r="1030" spans="1:26" ht="11.25" customHeight="1" x14ac:dyDescent="0.25">
      <c r="A1030" s="265"/>
      <c r="B1030" s="265"/>
      <c r="C1030" s="265"/>
      <c r="D1030" s="265"/>
      <c r="E1030" s="265"/>
      <c r="F1030" s="265"/>
      <c r="G1030" s="265"/>
      <c r="H1030" s="265"/>
      <c r="I1030" s="265"/>
      <c r="J1030" s="265"/>
      <c r="K1030" s="265"/>
      <c r="L1030" s="265"/>
      <c r="M1030" s="265"/>
      <c r="N1030" s="265"/>
      <c r="O1030" s="265"/>
      <c r="P1030" s="265"/>
      <c r="Q1030" s="265"/>
      <c r="R1030" s="265"/>
      <c r="S1030" s="265"/>
      <c r="T1030" s="265"/>
      <c r="U1030" s="265"/>
      <c r="V1030" s="265"/>
      <c r="W1030" s="265"/>
      <c r="X1030" s="265"/>
      <c r="Y1030" s="265"/>
      <c r="Z1030" s="265"/>
    </row>
    <row r="1031" spans="1:26" ht="11.25" customHeight="1" x14ac:dyDescent="0.25">
      <c r="A1031" s="265"/>
      <c r="B1031" s="265"/>
      <c r="C1031" s="265"/>
      <c r="D1031" s="265"/>
      <c r="E1031" s="265"/>
      <c r="F1031" s="265"/>
      <c r="G1031" s="265"/>
      <c r="H1031" s="265"/>
      <c r="I1031" s="265"/>
      <c r="J1031" s="265"/>
      <c r="K1031" s="265"/>
      <c r="L1031" s="265"/>
      <c r="M1031" s="265"/>
      <c r="N1031" s="265"/>
      <c r="O1031" s="265"/>
      <c r="P1031" s="265"/>
      <c r="Q1031" s="265"/>
      <c r="R1031" s="265"/>
      <c r="S1031" s="265"/>
      <c r="T1031" s="265"/>
      <c r="U1031" s="265"/>
      <c r="V1031" s="265"/>
      <c r="W1031" s="265"/>
      <c r="X1031" s="265"/>
      <c r="Y1031" s="265"/>
      <c r="Z1031" s="265"/>
    </row>
    <row r="1032" spans="1:26" ht="11.25" customHeight="1" x14ac:dyDescent="0.25">
      <c r="A1032" s="265"/>
      <c r="B1032" s="265"/>
      <c r="C1032" s="265"/>
      <c r="D1032" s="265"/>
      <c r="E1032" s="265"/>
      <c r="F1032" s="265"/>
      <c r="G1032" s="265"/>
      <c r="H1032" s="265"/>
      <c r="I1032" s="265"/>
      <c r="J1032" s="265"/>
      <c r="K1032" s="265"/>
      <c r="L1032" s="265"/>
      <c r="M1032" s="265"/>
      <c r="N1032" s="265"/>
      <c r="O1032" s="265"/>
      <c r="P1032" s="265"/>
      <c r="Q1032" s="265"/>
      <c r="R1032" s="265"/>
      <c r="S1032" s="265"/>
      <c r="T1032" s="265"/>
      <c r="U1032" s="265"/>
      <c r="V1032" s="265"/>
      <c r="W1032" s="265"/>
      <c r="X1032" s="265"/>
      <c r="Y1032" s="265"/>
      <c r="Z1032" s="265"/>
    </row>
    <row r="1033" spans="1:26" ht="11.25" customHeight="1" x14ac:dyDescent="0.25">
      <c r="A1033" s="265"/>
      <c r="B1033" s="265"/>
      <c r="C1033" s="265"/>
      <c r="D1033" s="265"/>
      <c r="E1033" s="265"/>
      <c r="F1033" s="265"/>
      <c r="G1033" s="265"/>
      <c r="H1033" s="265"/>
      <c r="I1033" s="265"/>
      <c r="J1033" s="265"/>
      <c r="K1033" s="265"/>
      <c r="L1033" s="265"/>
      <c r="M1033" s="265"/>
      <c r="N1033" s="265"/>
      <c r="O1033" s="265"/>
      <c r="P1033" s="265"/>
      <c r="Q1033" s="265"/>
      <c r="R1033" s="265"/>
      <c r="S1033" s="265"/>
      <c r="T1033" s="265"/>
      <c r="U1033" s="265"/>
      <c r="V1033" s="265"/>
      <c r="W1033" s="265"/>
      <c r="X1033" s="265"/>
      <c r="Y1033" s="265"/>
      <c r="Z1033" s="265"/>
    </row>
    <row r="1034" spans="1:26" ht="11.25" customHeight="1" x14ac:dyDescent="0.25">
      <c r="A1034" s="265"/>
      <c r="B1034" s="265"/>
      <c r="C1034" s="265"/>
      <c r="D1034" s="265"/>
      <c r="E1034" s="265"/>
      <c r="F1034" s="265"/>
      <c r="G1034" s="265"/>
      <c r="H1034" s="265"/>
      <c r="I1034" s="265"/>
      <c r="J1034" s="265"/>
      <c r="K1034" s="265"/>
      <c r="L1034" s="265"/>
      <c r="M1034" s="265"/>
      <c r="N1034" s="265"/>
      <c r="O1034" s="265"/>
      <c r="P1034" s="265"/>
      <c r="Q1034" s="265"/>
      <c r="R1034" s="265"/>
      <c r="S1034" s="265"/>
      <c r="T1034" s="265"/>
      <c r="U1034" s="265"/>
      <c r="V1034" s="265"/>
      <c r="W1034" s="265"/>
      <c r="X1034" s="265"/>
      <c r="Y1034" s="265"/>
      <c r="Z1034" s="265"/>
    </row>
    <row r="1035" spans="1:26" ht="11.25" customHeight="1" x14ac:dyDescent="0.25">
      <c r="A1035" s="265"/>
      <c r="B1035" s="265"/>
      <c r="C1035" s="265"/>
      <c r="D1035" s="265"/>
      <c r="E1035" s="265"/>
      <c r="F1035" s="265"/>
      <c r="G1035" s="265"/>
      <c r="H1035" s="265"/>
      <c r="I1035" s="265"/>
      <c r="J1035" s="265"/>
      <c r="K1035" s="265"/>
      <c r="L1035" s="265"/>
      <c r="M1035" s="265"/>
      <c r="N1035" s="265"/>
      <c r="O1035" s="265"/>
      <c r="P1035" s="265"/>
      <c r="Q1035" s="265"/>
      <c r="R1035" s="265"/>
      <c r="S1035" s="265"/>
      <c r="T1035" s="265"/>
      <c r="U1035" s="265"/>
      <c r="V1035" s="265"/>
      <c r="W1035" s="265"/>
      <c r="X1035" s="265"/>
      <c r="Y1035" s="265"/>
      <c r="Z1035" s="265"/>
    </row>
    <row r="1036" spans="1:26" ht="11.25" customHeight="1" x14ac:dyDescent="0.25">
      <c r="A1036" s="265"/>
      <c r="B1036" s="265"/>
      <c r="C1036" s="265"/>
      <c r="D1036" s="265"/>
      <c r="E1036" s="265"/>
      <c r="F1036" s="265"/>
      <c r="G1036" s="265"/>
      <c r="H1036" s="265"/>
      <c r="I1036" s="265"/>
      <c r="J1036" s="265"/>
      <c r="K1036" s="265"/>
      <c r="L1036" s="265"/>
      <c r="M1036" s="265"/>
      <c r="N1036" s="265"/>
      <c r="O1036" s="265"/>
      <c r="P1036" s="265"/>
      <c r="Q1036" s="265"/>
      <c r="R1036" s="265"/>
      <c r="S1036" s="265"/>
      <c r="T1036" s="265"/>
      <c r="U1036" s="265"/>
      <c r="V1036" s="265"/>
      <c r="W1036" s="265"/>
      <c r="X1036" s="265"/>
      <c r="Y1036" s="265"/>
      <c r="Z1036" s="265"/>
    </row>
    <row r="1037" spans="1:26" ht="11.25" customHeight="1" x14ac:dyDescent="0.25">
      <c r="A1037" s="265"/>
      <c r="B1037" s="265"/>
      <c r="C1037" s="265"/>
      <c r="D1037" s="265"/>
      <c r="E1037" s="265"/>
      <c r="F1037" s="265"/>
      <c r="G1037" s="265"/>
      <c r="H1037" s="265"/>
      <c r="I1037" s="265"/>
      <c r="J1037" s="265"/>
      <c r="K1037" s="265"/>
      <c r="L1037" s="265"/>
      <c r="M1037" s="265"/>
      <c r="N1037" s="265"/>
      <c r="O1037" s="265"/>
      <c r="P1037" s="265"/>
      <c r="Q1037" s="265"/>
      <c r="R1037" s="265"/>
      <c r="S1037" s="265"/>
      <c r="T1037" s="265"/>
      <c r="U1037" s="265"/>
      <c r="V1037" s="265"/>
      <c r="W1037" s="265"/>
      <c r="X1037" s="265"/>
      <c r="Y1037" s="265"/>
      <c r="Z1037" s="265"/>
    </row>
    <row r="1038" spans="1:26" ht="11.25" customHeight="1" x14ac:dyDescent="0.25">
      <c r="A1038" s="265"/>
      <c r="B1038" s="265"/>
      <c r="C1038" s="265"/>
      <c r="D1038" s="265"/>
      <c r="E1038" s="265"/>
      <c r="F1038" s="265"/>
      <c r="G1038" s="265"/>
      <c r="H1038" s="265"/>
      <c r="I1038" s="265"/>
      <c r="J1038" s="265"/>
      <c r="K1038" s="265"/>
      <c r="L1038" s="265"/>
      <c r="M1038" s="265"/>
      <c r="N1038" s="265"/>
      <c r="O1038" s="265"/>
      <c r="P1038" s="265"/>
      <c r="Q1038" s="265"/>
      <c r="R1038" s="265"/>
      <c r="S1038" s="265"/>
      <c r="T1038" s="265"/>
      <c r="U1038" s="265"/>
      <c r="V1038" s="265"/>
      <c r="W1038" s="265"/>
      <c r="X1038" s="265"/>
      <c r="Y1038" s="265"/>
      <c r="Z1038" s="265"/>
    </row>
    <row r="1039" spans="1:26" ht="11.25" customHeight="1" x14ac:dyDescent="0.25">
      <c r="A1039" s="265"/>
      <c r="B1039" s="265"/>
      <c r="C1039" s="265"/>
      <c r="D1039" s="265"/>
      <c r="E1039" s="265"/>
      <c r="F1039" s="265"/>
      <c r="G1039" s="265"/>
      <c r="H1039" s="265"/>
      <c r="I1039" s="265"/>
      <c r="J1039" s="265"/>
      <c r="K1039" s="265"/>
      <c r="L1039" s="265"/>
      <c r="M1039" s="265"/>
      <c r="N1039" s="265"/>
      <c r="O1039" s="265"/>
      <c r="P1039" s="265"/>
      <c r="Q1039" s="265"/>
      <c r="R1039" s="265"/>
      <c r="S1039" s="265"/>
      <c r="T1039" s="265"/>
      <c r="U1039" s="265"/>
      <c r="V1039" s="265"/>
      <c r="W1039" s="265"/>
      <c r="X1039" s="265"/>
      <c r="Y1039" s="265"/>
      <c r="Z1039" s="265"/>
    </row>
    <row r="1040" spans="1:26" ht="11.25" customHeight="1" x14ac:dyDescent="0.25">
      <c r="A1040" s="265"/>
      <c r="B1040" s="265"/>
      <c r="C1040" s="265"/>
      <c r="D1040" s="265"/>
      <c r="E1040" s="265"/>
      <c r="F1040" s="265"/>
      <c r="G1040" s="265"/>
      <c r="H1040" s="265"/>
      <c r="I1040" s="265"/>
      <c r="J1040" s="265"/>
      <c r="K1040" s="265"/>
      <c r="L1040" s="265"/>
      <c r="M1040" s="265"/>
      <c r="N1040" s="265"/>
      <c r="O1040" s="265"/>
      <c r="P1040" s="265"/>
      <c r="Q1040" s="265"/>
      <c r="R1040" s="265"/>
      <c r="S1040" s="265"/>
      <c r="T1040" s="265"/>
      <c r="U1040" s="265"/>
      <c r="V1040" s="265"/>
      <c r="W1040" s="265"/>
      <c r="X1040" s="265"/>
      <c r="Y1040" s="265"/>
      <c r="Z1040" s="265"/>
    </row>
    <row r="1041" spans="1:26" ht="11.25" customHeight="1" x14ac:dyDescent="0.25">
      <c r="A1041" s="265"/>
      <c r="B1041" s="265"/>
      <c r="C1041" s="265"/>
      <c r="D1041" s="265"/>
      <c r="E1041" s="265"/>
      <c r="F1041" s="265"/>
      <c r="G1041" s="265"/>
      <c r="H1041" s="265"/>
      <c r="I1041" s="265"/>
      <c r="J1041" s="265"/>
      <c r="K1041" s="265"/>
      <c r="L1041" s="265"/>
      <c r="M1041" s="265"/>
      <c r="N1041" s="265"/>
      <c r="O1041" s="265"/>
      <c r="P1041" s="265"/>
      <c r="Q1041" s="265"/>
      <c r="R1041" s="265"/>
      <c r="S1041" s="265"/>
      <c r="T1041" s="265"/>
      <c r="U1041" s="265"/>
      <c r="V1041" s="265"/>
      <c r="W1041" s="265"/>
      <c r="X1041" s="265"/>
      <c r="Y1041" s="265"/>
      <c r="Z1041" s="265"/>
    </row>
    <row r="1042" spans="1:26" ht="11.25" customHeight="1" x14ac:dyDescent="0.25">
      <c r="A1042" s="265"/>
      <c r="B1042" s="265"/>
      <c r="C1042" s="265"/>
      <c r="D1042" s="265"/>
      <c r="E1042" s="265"/>
      <c r="F1042" s="265"/>
      <c r="G1042" s="265"/>
      <c r="H1042" s="265"/>
      <c r="I1042" s="265"/>
      <c r="J1042" s="265"/>
      <c r="K1042" s="265"/>
      <c r="L1042" s="265"/>
      <c r="M1042" s="265"/>
      <c r="N1042" s="265"/>
      <c r="O1042" s="265"/>
      <c r="P1042" s="265"/>
      <c r="Q1042" s="265"/>
      <c r="R1042" s="265"/>
      <c r="S1042" s="265"/>
      <c r="T1042" s="265"/>
      <c r="U1042" s="265"/>
      <c r="V1042" s="265"/>
      <c r="W1042" s="265"/>
      <c r="X1042" s="265"/>
      <c r="Y1042" s="265"/>
      <c r="Z1042" s="265"/>
    </row>
    <row r="1043" spans="1:26" ht="11.25" customHeight="1" x14ac:dyDescent="0.25">
      <c r="A1043" s="265"/>
      <c r="B1043" s="265"/>
      <c r="C1043" s="265"/>
      <c r="D1043" s="265"/>
      <c r="E1043" s="265"/>
      <c r="F1043" s="265"/>
      <c r="G1043" s="265"/>
      <c r="H1043" s="265"/>
      <c r="I1043" s="265"/>
      <c r="J1043" s="265"/>
      <c r="K1043" s="265"/>
      <c r="L1043" s="265"/>
      <c r="M1043" s="265"/>
      <c r="N1043" s="265"/>
      <c r="O1043" s="265"/>
      <c r="P1043" s="265"/>
      <c r="Q1043" s="265"/>
      <c r="R1043" s="265"/>
      <c r="S1043" s="265"/>
      <c r="T1043" s="265"/>
      <c r="U1043" s="265"/>
      <c r="V1043" s="265"/>
      <c r="W1043" s="265"/>
      <c r="X1043" s="265"/>
      <c r="Y1043" s="265"/>
      <c r="Z1043" s="265"/>
    </row>
    <row r="1044" spans="1:26" ht="11.25" customHeight="1" x14ac:dyDescent="0.25">
      <c r="A1044" s="265"/>
      <c r="B1044" s="265"/>
      <c r="C1044" s="265"/>
      <c r="D1044" s="265"/>
      <c r="E1044" s="265"/>
      <c r="F1044" s="265"/>
      <c r="G1044" s="265"/>
      <c r="H1044" s="265"/>
      <c r="I1044" s="265"/>
      <c r="J1044" s="265"/>
      <c r="K1044" s="265"/>
      <c r="L1044" s="265"/>
      <c r="M1044" s="265"/>
      <c r="N1044" s="265"/>
      <c r="O1044" s="265"/>
      <c r="P1044" s="265"/>
      <c r="Q1044" s="265"/>
      <c r="R1044" s="265"/>
      <c r="S1044" s="265"/>
      <c r="T1044" s="265"/>
      <c r="U1044" s="265"/>
      <c r="V1044" s="265"/>
      <c r="W1044" s="265"/>
      <c r="X1044" s="265"/>
      <c r="Y1044" s="265"/>
      <c r="Z1044" s="265"/>
    </row>
    <row r="1045" spans="1:26" ht="11.25" customHeight="1" x14ac:dyDescent="0.25">
      <c r="A1045" s="265"/>
      <c r="B1045" s="265"/>
      <c r="C1045" s="265"/>
      <c r="D1045" s="265"/>
      <c r="E1045" s="265"/>
      <c r="F1045" s="265"/>
      <c r="G1045" s="265"/>
      <c r="H1045" s="265"/>
      <c r="I1045" s="265"/>
      <c r="J1045" s="265"/>
      <c r="K1045" s="265"/>
      <c r="L1045" s="265"/>
      <c r="M1045" s="265"/>
      <c r="N1045" s="265"/>
      <c r="O1045" s="265"/>
      <c r="P1045" s="265"/>
      <c r="Q1045" s="265"/>
      <c r="R1045" s="265"/>
      <c r="S1045" s="265"/>
      <c r="T1045" s="265"/>
      <c r="U1045" s="265"/>
      <c r="V1045" s="265"/>
      <c r="W1045" s="265"/>
      <c r="X1045" s="265"/>
      <c r="Y1045" s="265"/>
      <c r="Z1045" s="265"/>
    </row>
    <row r="1046" spans="1:26" ht="11.25" customHeight="1" x14ac:dyDescent="0.25">
      <c r="A1046" s="265"/>
      <c r="B1046" s="265"/>
      <c r="C1046" s="265"/>
      <c r="D1046" s="265"/>
      <c r="E1046" s="265"/>
      <c r="F1046" s="265"/>
      <c r="G1046" s="265"/>
      <c r="H1046" s="265"/>
      <c r="I1046" s="265"/>
      <c r="J1046" s="265"/>
      <c r="K1046" s="265"/>
      <c r="L1046" s="265"/>
      <c r="M1046" s="265"/>
      <c r="N1046" s="265"/>
      <c r="O1046" s="265"/>
      <c r="P1046" s="265"/>
      <c r="Q1046" s="265"/>
      <c r="R1046" s="265"/>
      <c r="S1046" s="265"/>
      <c r="T1046" s="265"/>
      <c r="U1046" s="265"/>
      <c r="V1046" s="265"/>
      <c r="W1046" s="265"/>
      <c r="X1046" s="265"/>
      <c r="Y1046" s="265"/>
      <c r="Z1046" s="265"/>
    </row>
    <row r="1047" spans="1:26" ht="11.25" customHeight="1" x14ac:dyDescent="0.25">
      <c r="A1047" s="265"/>
      <c r="B1047" s="265"/>
      <c r="C1047" s="265"/>
      <c r="D1047" s="265"/>
      <c r="E1047" s="265"/>
      <c r="F1047" s="265"/>
      <c r="G1047" s="265"/>
      <c r="H1047" s="265"/>
      <c r="I1047" s="265"/>
      <c r="J1047" s="265"/>
      <c r="K1047" s="265"/>
      <c r="L1047" s="265"/>
      <c r="M1047" s="265"/>
      <c r="N1047" s="265"/>
      <c r="O1047" s="265"/>
      <c r="P1047" s="265"/>
      <c r="Q1047" s="265"/>
      <c r="R1047" s="265"/>
      <c r="S1047" s="265"/>
      <c r="T1047" s="265"/>
      <c r="U1047" s="265"/>
      <c r="V1047" s="265"/>
      <c r="W1047" s="265"/>
      <c r="X1047" s="265"/>
      <c r="Y1047" s="265"/>
      <c r="Z1047" s="265"/>
    </row>
    <row r="1048" spans="1:26" ht="11.25" customHeight="1" x14ac:dyDescent="0.25">
      <c r="A1048" s="265"/>
      <c r="B1048" s="265"/>
      <c r="C1048" s="265"/>
      <c r="D1048" s="265"/>
      <c r="E1048" s="265"/>
      <c r="F1048" s="265"/>
      <c r="G1048" s="265"/>
      <c r="H1048" s="265"/>
      <c r="I1048" s="265"/>
      <c r="J1048" s="265"/>
      <c r="K1048" s="265"/>
      <c r="L1048" s="265"/>
      <c r="M1048" s="265"/>
      <c r="N1048" s="265"/>
      <c r="O1048" s="265"/>
      <c r="P1048" s="265"/>
      <c r="Q1048" s="265"/>
      <c r="R1048" s="265"/>
      <c r="S1048" s="265"/>
      <c r="T1048" s="265"/>
      <c r="U1048" s="265"/>
      <c r="V1048" s="265"/>
      <c r="W1048" s="265"/>
      <c r="X1048" s="265"/>
      <c r="Y1048" s="265"/>
      <c r="Z1048" s="265"/>
    </row>
    <row r="1049" spans="1:26" ht="11.25" customHeight="1" x14ac:dyDescent="0.25">
      <c r="A1049" s="265"/>
      <c r="B1049" s="265"/>
      <c r="C1049" s="265"/>
      <c r="D1049" s="265"/>
      <c r="E1049" s="265"/>
      <c r="F1049" s="265"/>
      <c r="G1049" s="265"/>
      <c r="H1049" s="265"/>
      <c r="I1049" s="265"/>
      <c r="J1049" s="265"/>
      <c r="K1049" s="265"/>
      <c r="L1049" s="265"/>
      <c r="M1049" s="265"/>
      <c r="N1049" s="265"/>
      <c r="O1049" s="265"/>
      <c r="P1049" s="265"/>
      <c r="Q1049" s="265"/>
      <c r="R1049" s="265"/>
      <c r="S1049" s="265"/>
      <c r="T1049" s="265"/>
      <c r="U1049" s="265"/>
      <c r="V1049" s="265"/>
      <c r="W1049" s="265"/>
      <c r="X1049" s="265"/>
      <c r="Y1049" s="265"/>
      <c r="Z1049" s="265"/>
    </row>
    <row r="1050" spans="1:26" ht="11.25" customHeight="1" x14ac:dyDescent="0.25">
      <c r="A1050" s="265"/>
      <c r="B1050" s="265"/>
      <c r="C1050" s="265"/>
      <c r="D1050" s="265"/>
      <c r="E1050" s="265"/>
      <c r="F1050" s="265"/>
      <c r="G1050" s="265"/>
      <c r="H1050" s="265"/>
      <c r="I1050" s="265"/>
      <c r="J1050" s="265"/>
      <c r="K1050" s="265"/>
      <c r="L1050" s="265"/>
      <c r="M1050" s="265"/>
      <c r="N1050" s="265"/>
      <c r="O1050" s="265"/>
      <c r="P1050" s="265"/>
      <c r="Q1050" s="265"/>
      <c r="R1050" s="265"/>
      <c r="S1050" s="265"/>
      <c r="T1050" s="265"/>
      <c r="U1050" s="265"/>
      <c r="V1050" s="265"/>
      <c r="W1050" s="265"/>
      <c r="X1050" s="265"/>
      <c r="Y1050" s="265"/>
      <c r="Z1050" s="265"/>
    </row>
    <row r="1051" spans="1:26" ht="11.25" customHeight="1" x14ac:dyDescent="0.25">
      <c r="A1051" s="265"/>
      <c r="B1051" s="265"/>
      <c r="C1051" s="265"/>
      <c r="D1051" s="265"/>
      <c r="E1051" s="265"/>
      <c r="F1051" s="265"/>
      <c r="G1051" s="265"/>
      <c r="H1051" s="265"/>
      <c r="I1051" s="265"/>
      <c r="J1051" s="265"/>
      <c r="K1051" s="265"/>
      <c r="L1051" s="265"/>
      <c r="M1051" s="265"/>
      <c r="N1051" s="265"/>
      <c r="O1051" s="265"/>
      <c r="P1051" s="265"/>
      <c r="Q1051" s="265"/>
      <c r="R1051" s="265"/>
      <c r="S1051" s="265"/>
      <c r="T1051" s="265"/>
      <c r="U1051" s="265"/>
      <c r="V1051" s="265"/>
      <c r="W1051" s="265"/>
      <c r="X1051" s="265"/>
      <c r="Y1051" s="265"/>
      <c r="Z1051" s="265"/>
    </row>
    <row r="1052" spans="1:26" ht="11.25" customHeight="1" x14ac:dyDescent="0.25">
      <c r="A1052" s="265"/>
      <c r="B1052" s="265"/>
      <c r="C1052" s="265"/>
      <c r="D1052" s="265"/>
      <c r="E1052" s="265"/>
      <c r="F1052" s="265"/>
      <c r="G1052" s="265"/>
      <c r="H1052" s="265"/>
      <c r="I1052" s="265"/>
      <c r="J1052" s="265"/>
      <c r="K1052" s="265"/>
      <c r="L1052" s="265"/>
      <c r="M1052" s="265"/>
      <c r="N1052" s="265"/>
      <c r="O1052" s="265"/>
      <c r="P1052" s="265"/>
      <c r="Q1052" s="265"/>
      <c r="R1052" s="265"/>
      <c r="S1052" s="265"/>
      <c r="T1052" s="265"/>
      <c r="U1052" s="265"/>
      <c r="V1052" s="265"/>
      <c r="W1052" s="265"/>
      <c r="X1052" s="265"/>
      <c r="Y1052" s="265"/>
      <c r="Z1052" s="265"/>
    </row>
    <row r="1053" spans="1:26" ht="11.25" customHeight="1" x14ac:dyDescent="0.25">
      <c r="A1053" s="265"/>
      <c r="B1053" s="265"/>
      <c r="C1053" s="265"/>
      <c r="D1053" s="265"/>
      <c r="E1053" s="265"/>
      <c r="F1053" s="265"/>
      <c r="G1053" s="265"/>
      <c r="H1053" s="265"/>
      <c r="I1053" s="265"/>
      <c r="J1053" s="265"/>
      <c r="K1053" s="265"/>
      <c r="L1053" s="265"/>
      <c r="M1053" s="265"/>
      <c r="N1053" s="265"/>
      <c r="O1053" s="265"/>
      <c r="P1053" s="265"/>
      <c r="Q1053" s="265"/>
      <c r="R1053" s="265"/>
      <c r="S1053" s="265"/>
      <c r="T1053" s="265"/>
      <c r="U1053" s="265"/>
      <c r="V1053" s="265"/>
      <c r="W1053" s="265"/>
      <c r="X1053" s="265"/>
      <c r="Y1053" s="265"/>
      <c r="Z1053" s="265"/>
    </row>
    <row r="1054" spans="1:26" ht="11.25" customHeight="1" x14ac:dyDescent="0.25">
      <c r="A1054" s="265"/>
      <c r="B1054" s="265"/>
      <c r="C1054" s="265"/>
      <c r="D1054" s="265"/>
      <c r="E1054" s="265"/>
      <c r="F1054" s="265"/>
      <c r="G1054" s="265"/>
      <c r="H1054" s="265"/>
      <c r="I1054" s="265"/>
      <c r="J1054" s="265"/>
      <c r="K1054" s="265"/>
      <c r="L1054" s="265"/>
      <c r="M1054" s="265"/>
      <c r="N1054" s="265"/>
      <c r="O1054" s="265"/>
      <c r="P1054" s="265"/>
      <c r="Q1054" s="265"/>
      <c r="R1054" s="265"/>
      <c r="S1054" s="265"/>
      <c r="T1054" s="265"/>
      <c r="U1054" s="265"/>
      <c r="V1054" s="265"/>
      <c r="W1054" s="265"/>
      <c r="X1054" s="265"/>
      <c r="Y1054" s="265"/>
      <c r="Z1054" s="265"/>
    </row>
    <row r="1055" spans="1:26" ht="11.25" customHeight="1" x14ac:dyDescent="0.25">
      <c r="A1055" s="265"/>
      <c r="B1055" s="265"/>
      <c r="C1055" s="265"/>
      <c r="D1055" s="265"/>
      <c r="E1055" s="265"/>
      <c r="F1055" s="265"/>
      <c r="G1055" s="265"/>
      <c r="H1055" s="265"/>
      <c r="I1055" s="265"/>
      <c r="J1055" s="265"/>
      <c r="K1055" s="265"/>
      <c r="L1055" s="265"/>
      <c r="M1055" s="265"/>
      <c r="N1055" s="265"/>
      <c r="O1055" s="265"/>
      <c r="P1055" s="265"/>
      <c r="Q1055" s="265"/>
      <c r="R1055" s="265"/>
      <c r="S1055" s="265"/>
      <c r="T1055" s="265"/>
      <c r="U1055" s="265"/>
      <c r="V1055" s="265"/>
      <c r="W1055" s="265"/>
      <c r="X1055" s="265"/>
      <c r="Y1055" s="265"/>
      <c r="Z1055" s="265"/>
    </row>
    <row r="1056" spans="1:26" ht="11.25" customHeight="1" x14ac:dyDescent="0.25">
      <c r="A1056" s="265"/>
      <c r="B1056" s="265"/>
      <c r="C1056" s="265"/>
      <c r="D1056" s="265"/>
      <c r="E1056" s="265"/>
      <c r="F1056" s="265"/>
      <c r="G1056" s="265"/>
      <c r="H1056" s="265"/>
      <c r="I1056" s="265"/>
      <c r="J1056" s="265"/>
      <c r="K1056" s="265"/>
      <c r="L1056" s="265"/>
      <c r="M1056" s="265"/>
      <c r="N1056" s="265"/>
      <c r="O1056" s="265"/>
      <c r="P1056" s="265"/>
      <c r="Q1056" s="265"/>
      <c r="R1056" s="265"/>
      <c r="S1056" s="265"/>
      <c r="T1056" s="265"/>
      <c r="U1056" s="265"/>
      <c r="V1056" s="265"/>
      <c r="W1056" s="265"/>
      <c r="X1056" s="265"/>
      <c r="Y1056" s="265"/>
      <c r="Z1056" s="265"/>
    </row>
    <row r="1057" spans="1:26" ht="11.25" customHeight="1" x14ac:dyDescent="0.25">
      <c r="A1057" s="265"/>
      <c r="B1057" s="265"/>
      <c r="C1057" s="265"/>
      <c r="D1057" s="265"/>
      <c r="E1057" s="265"/>
      <c r="F1057" s="265"/>
      <c r="G1057" s="265"/>
      <c r="H1057" s="265"/>
      <c r="I1057" s="265"/>
      <c r="J1057" s="265"/>
      <c r="K1057" s="265"/>
      <c r="L1057" s="265"/>
      <c r="M1057" s="265"/>
      <c r="N1057" s="265"/>
      <c r="O1057" s="265"/>
      <c r="P1057" s="265"/>
      <c r="Q1057" s="265"/>
      <c r="R1057" s="265"/>
      <c r="S1057" s="265"/>
      <c r="T1057" s="265"/>
      <c r="U1057" s="265"/>
      <c r="V1057" s="265"/>
      <c r="W1057" s="265"/>
      <c r="X1057" s="265"/>
      <c r="Y1057" s="265"/>
      <c r="Z1057" s="265"/>
    </row>
    <row r="1058" spans="1:26" ht="11.25" customHeight="1" x14ac:dyDescent="0.25">
      <c r="A1058" s="265"/>
      <c r="B1058" s="265"/>
      <c r="C1058" s="265"/>
      <c r="D1058" s="265"/>
      <c r="E1058" s="265"/>
      <c r="F1058" s="265"/>
      <c r="G1058" s="265"/>
      <c r="H1058" s="265"/>
      <c r="I1058" s="265"/>
      <c r="J1058" s="265"/>
      <c r="K1058" s="265"/>
      <c r="L1058" s="265"/>
      <c r="M1058" s="265"/>
      <c r="N1058" s="265"/>
      <c r="O1058" s="265"/>
      <c r="P1058" s="265"/>
      <c r="Q1058" s="265"/>
      <c r="R1058" s="265"/>
      <c r="S1058" s="265"/>
      <c r="T1058" s="265"/>
      <c r="U1058" s="265"/>
      <c r="V1058" s="265"/>
      <c r="W1058" s="265"/>
      <c r="X1058" s="265"/>
      <c r="Y1058" s="265"/>
      <c r="Z1058" s="265"/>
    </row>
    <row r="1059" spans="1:26" ht="11.25" customHeight="1" x14ac:dyDescent="0.25">
      <c r="A1059" s="265"/>
      <c r="B1059" s="265"/>
      <c r="C1059" s="265"/>
      <c r="D1059" s="265"/>
      <c r="E1059" s="265"/>
      <c r="F1059" s="265"/>
      <c r="G1059" s="265"/>
      <c r="H1059" s="265"/>
      <c r="I1059" s="265"/>
      <c r="J1059" s="265"/>
      <c r="K1059" s="265"/>
      <c r="L1059" s="265"/>
      <c r="M1059" s="265"/>
      <c r="N1059" s="265"/>
      <c r="O1059" s="265"/>
      <c r="P1059" s="265"/>
      <c r="Q1059" s="265"/>
      <c r="R1059" s="265"/>
      <c r="S1059" s="265"/>
      <c r="T1059" s="265"/>
      <c r="U1059" s="265"/>
      <c r="V1059" s="265"/>
      <c r="W1059" s="265"/>
      <c r="X1059" s="265"/>
      <c r="Y1059" s="265"/>
      <c r="Z1059" s="265"/>
    </row>
    <row r="1060" spans="1:26" ht="11.25" customHeight="1" x14ac:dyDescent="0.25">
      <c r="A1060" s="265"/>
      <c r="B1060" s="265"/>
      <c r="C1060" s="265"/>
      <c r="D1060" s="265"/>
      <c r="E1060" s="265"/>
      <c r="F1060" s="265"/>
      <c r="G1060" s="265"/>
      <c r="H1060" s="265"/>
      <c r="I1060" s="265"/>
      <c r="J1060" s="265"/>
      <c r="K1060" s="265"/>
      <c r="L1060" s="265"/>
      <c r="M1060" s="265"/>
      <c r="N1060" s="265"/>
      <c r="O1060" s="265"/>
      <c r="P1060" s="265"/>
      <c r="Q1060" s="265"/>
      <c r="R1060" s="265"/>
      <c r="S1060" s="265"/>
      <c r="T1060" s="265"/>
      <c r="U1060" s="265"/>
      <c r="V1060" s="265"/>
      <c r="W1060" s="265"/>
      <c r="X1060" s="265"/>
      <c r="Y1060" s="265"/>
      <c r="Z1060" s="265"/>
    </row>
    <row r="1061" spans="1:26" ht="11.25" customHeight="1" x14ac:dyDescent="0.25">
      <c r="A1061" s="265"/>
      <c r="B1061" s="265"/>
      <c r="C1061" s="265"/>
      <c r="D1061" s="265"/>
      <c r="E1061" s="265"/>
      <c r="F1061" s="265"/>
      <c r="G1061" s="265"/>
      <c r="H1061" s="265"/>
      <c r="I1061" s="265"/>
      <c r="J1061" s="265"/>
      <c r="K1061" s="265"/>
      <c r="L1061" s="265"/>
      <c r="M1061" s="265"/>
      <c r="N1061" s="265"/>
      <c r="O1061" s="265"/>
      <c r="P1061" s="265"/>
      <c r="Q1061" s="265"/>
      <c r="R1061" s="265"/>
      <c r="S1061" s="265"/>
      <c r="T1061" s="265"/>
      <c r="U1061" s="265"/>
      <c r="V1061" s="265"/>
      <c r="W1061" s="265"/>
      <c r="X1061" s="265"/>
      <c r="Y1061" s="265"/>
      <c r="Z1061" s="265"/>
    </row>
    <row r="1062" spans="1:26" ht="11.25" customHeight="1" x14ac:dyDescent="0.25">
      <c r="A1062" s="265"/>
      <c r="B1062" s="265"/>
      <c r="C1062" s="265"/>
      <c r="D1062" s="265"/>
      <c r="E1062" s="265"/>
      <c r="F1062" s="265"/>
      <c r="G1062" s="265"/>
      <c r="H1062" s="265"/>
      <c r="I1062" s="265"/>
      <c r="J1062" s="265"/>
      <c r="K1062" s="265"/>
      <c r="L1062" s="265"/>
      <c r="M1062" s="265"/>
      <c r="N1062" s="265"/>
      <c r="O1062" s="265"/>
      <c r="P1062" s="265"/>
      <c r="Q1062" s="265"/>
      <c r="R1062" s="265"/>
      <c r="S1062" s="265"/>
      <c r="T1062" s="265"/>
      <c r="U1062" s="265"/>
      <c r="V1062" s="265"/>
      <c r="W1062" s="265"/>
      <c r="X1062" s="265"/>
      <c r="Y1062" s="265"/>
      <c r="Z1062" s="265"/>
    </row>
    <row r="1063" spans="1:26" ht="11.25" customHeight="1" x14ac:dyDescent="0.25">
      <c r="A1063" s="265"/>
      <c r="B1063" s="265"/>
      <c r="C1063" s="265"/>
      <c r="D1063" s="265"/>
      <c r="E1063" s="265"/>
      <c r="F1063" s="265"/>
      <c r="G1063" s="265"/>
      <c r="H1063" s="265"/>
      <c r="I1063" s="265"/>
      <c r="J1063" s="265"/>
      <c r="K1063" s="265"/>
      <c r="L1063" s="265"/>
      <c r="M1063" s="265"/>
      <c r="N1063" s="265"/>
      <c r="O1063" s="265"/>
      <c r="P1063" s="265"/>
      <c r="Q1063" s="265"/>
      <c r="R1063" s="265"/>
      <c r="S1063" s="265"/>
      <c r="T1063" s="265"/>
      <c r="U1063" s="265"/>
      <c r="V1063" s="265"/>
      <c r="W1063" s="265"/>
      <c r="X1063" s="265"/>
      <c r="Y1063" s="265"/>
      <c r="Z1063" s="265"/>
    </row>
    <row r="1064" spans="1:26" ht="11.25" customHeight="1" x14ac:dyDescent="0.25">
      <c r="A1064" s="265"/>
      <c r="B1064" s="265"/>
      <c r="C1064" s="265"/>
      <c r="D1064" s="265"/>
      <c r="E1064" s="265"/>
      <c r="F1064" s="265"/>
      <c r="G1064" s="265"/>
      <c r="H1064" s="265"/>
      <c r="I1064" s="265"/>
      <c r="J1064" s="265"/>
      <c r="K1064" s="265"/>
      <c r="L1064" s="265"/>
      <c r="M1064" s="265"/>
      <c r="N1064" s="265"/>
      <c r="O1064" s="265"/>
      <c r="P1064" s="265"/>
      <c r="Q1064" s="265"/>
      <c r="R1064" s="265"/>
      <c r="S1064" s="265"/>
      <c r="T1064" s="265"/>
      <c r="U1064" s="265"/>
      <c r="V1064" s="265"/>
      <c r="W1064" s="265"/>
      <c r="X1064" s="265"/>
      <c r="Y1064" s="265"/>
      <c r="Z1064" s="265"/>
    </row>
    <row r="1065" spans="1:26" ht="11.25" customHeight="1" x14ac:dyDescent="0.25">
      <c r="A1065" s="265"/>
      <c r="B1065" s="265"/>
      <c r="C1065" s="265"/>
      <c r="D1065" s="265"/>
      <c r="E1065" s="265"/>
      <c r="F1065" s="265"/>
      <c r="G1065" s="265"/>
      <c r="H1065" s="265"/>
      <c r="I1065" s="265"/>
      <c r="J1065" s="265"/>
      <c r="K1065" s="265"/>
      <c r="L1065" s="265"/>
      <c r="M1065" s="265"/>
      <c r="N1065" s="265"/>
      <c r="O1065" s="265"/>
      <c r="P1065" s="265"/>
      <c r="Q1065" s="265"/>
      <c r="R1065" s="265"/>
      <c r="S1065" s="265"/>
      <c r="T1065" s="265"/>
      <c r="U1065" s="265"/>
      <c r="V1065" s="265"/>
      <c r="W1065" s="265"/>
      <c r="X1065" s="265"/>
      <c r="Y1065" s="265"/>
      <c r="Z1065" s="265"/>
    </row>
    <row r="1066" spans="1:26" ht="11.25" customHeight="1" x14ac:dyDescent="0.25">
      <c r="A1066" s="265"/>
      <c r="B1066" s="265"/>
      <c r="C1066" s="265"/>
      <c r="D1066" s="265"/>
      <c r="E1066" s="265"/>
      <c r="F1066" s="265"/>
      <c r="G1066" s="265"/>
      <c r="H1066" s="265"/>
      <c r="I1066" s="265"/>
      <c r="J1066" s="265"/>
      <c r="K1066" s="265"/>
      <c r="L1066" s="265"/>
      <c r="M1066" s="265"/>
      <c r="N1066" s="265"/>
      <c r="O1066" s="265"/>
      <c r="P1066" s="265"/>
      <c r="Q1066" s="265"/>
      <c r="R1066" s="265"/>
      <c r="S1066" s="265"/>
      <c r="T1066" s="265"/>
      <c r="U1066" s="265"/>
      <c r="V1066" s="265"/>
      <c r="W1066" s="265"/>
      <c r="X1066" s="265"/>
      <c r="Y1066" s="265"/>
      <c r="Z1066" s="265"/>
    </row>
    <row r="1067" spans="1:26" ht="11.25" customHeight="1" x14ac:dyDescent="0.25">
      <c r="A1067" s="265"/>
      <c r="B1067" s="265"/>
      <c r="C1067" s="265"/>
      <c r="D1067" s="265"/>
      <c r="E1067" s="265"/>
      <c r="F1067" s="265"/>
      <c r="G1067" s="265"/>
      <c r="H1067" s="265"/>
      <c r="I1067" s="265"/>
      <c r="J1067" s="265"/>
      <c r="K1067" s="265"/>
      <c r="L1067" s="265"/>
      <c r="M1067" s="265"/>
      <c r="N1067" s="265"/>
      <c r="O1067" s="265"/>
      <c r="P1067" s="265"/>
      <c r="Q1067" s="265"/>
      <c r="R1067" s="265"/>
      <c r="S1067" s="265"/>
      <c r="T1067" s="265"/>
      <c r="U1067" s="265"/>
      <c r="V1067" s="265"/>
      <c r="W1067" s="265"/>
      <c r="X1067" s="265"/>
      <c r="Y1067" s="265"/>
      <c r="Z1067" s="265"/>
    </row>
    <row r="1068" spans="1:26" ht="11.25" customHeight="1" x14ac:dyDescent="0.25">
      <c r="A1068" s="265"/>
      <c r="B1068" s="265"/>
      <c r="C1068" s="265"/>
      <c r="D1068" s="265"/>
      <c r="E1068" s="265"/>
      <c r="F1068" s="265"/>
      <c r="G1068" s="265"/>
      <c r="H1068" s="265"/>
      <c r="I1068" s="265"/>
      <c r="J1068" s="265"/>
      <c r="K1068" s="265"/>
      <c r="L1068" s="265"/>
      <c r="M1068" s="265"/>
      <c r="N1068" s="265"/>
      <c r="O1068" s="265"/>
      <c r="P1068" s="265"/>
      <c r="Q1068" s="265"/>
      <c r="R1068" s="265"/>
      <c r="S1068" s="265"/>
      <c r="T1068" s="265"/>
      <c r="U1068" s="265"/>
      <c r="V1068" s="265"/>
      <c r="W1068" s="265"/>
      <c r="X1068" s="265"/>
      <c r="Y1068" s="265"/>
      <c r="Z1068" s="265"/>
    </row>
  </sheetData>
  <mergeCells count="1">
    <mergeCell ref="A2:H2"/>
  </mergeCells>
  <pageMargins left="0.14000000000000001" right="0.12" top="0.13" bottom="0.19" header="0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14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3.7109375" customWidth="1"/>
    <col min="2" max="2" width="77.5703125" customWidth="1"/>
    <col min="3" max="3" width="9.42578125" customWidth="1"/>
    <col min="4" max="4" width="18.7109375" customWidth="1"/>
    <col min="5" max="5" width="16.7109375" customWidth="1"/>
    <col min="6" max="6" width="16.28515625" customWidth="1"/>
    <col min="7" max="7" width="10.28515625" customWidth="1"/>
    <col min="8" max="8" width="22" customWidth="1"/>
    <col min="9" max="26" width="9.140625" customWidth="1"/>
  </cols>
  <sheetData>
    <row r="1" spans="1:26" ht="11.25" customHeight="1" x14ac:dyDescent="0.25">
      <c r="A1" s="265"/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</row>
    <row r="2" spans="1:26" ht="27.75" customHeight="1" x14ac:dyDescent="0.25">
      <c r="A2" s="1087" t="s">
        <v>3347</v>
      </c>
      <c r="B2" s="1088"/>
      <c r="C2" s="1088"/>
      <c r="D2" s="1088"/>
      <c r="E2" s="1088"/>
      <c r="F2" s="1089"/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</row>
    <row r="3" spans="1:26" ht="14.25" customHeight="1" x14ac:dyDescent="0.25">
      <c r="A3" s="266" t="s">
        <v>3348</v>
      </c>
      <c r="B3" s="267" t="s">
        <v>5</v>
      </c>
      <c r="C3" s="268" t="s">
        <v>3349</v>
      </c>
      <c r="D3" s="268" t="s">
        <v>4</v>
      </c>
      <c r="E3" s="268" t="s">
        <v>3350</v>
      </c>
      <c r="F3" s="269" t="s">
        <v>3351</v>
      </c>
      <c r="G3" s="270" t="s">
        <v>3352</v>
      </c>
      <c r="H3" s="271" t="s">
        <v>3353</v>
      </c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</row>
    <row r="4" spans="1:26" ht="14.25" customHeight="1" x14ac:dyDescent="0.25">
      <c r="A4" s="368">
        <v>1</v>
      </c>
      <c r="B4" s="369" t="s">
        <v>2880</v>
      </c>
      <c r="C4" s="313" t="s">
        <v>3484</v>
      </c>
      <c r="D4" s="313" t="s">
        <v>2881</v>
      </c>
      <c r="E4" s="370" t="s">
        <v>3569</v>
      </c>
      <c r="F4" s="343" t="s">
        <v>3040</v>
      </c>
      <c r="G4" s="316"/>
      <c r="H4" s="290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</row>
    <row r="5" spans="1:26" ht="14.25" customHeight="1" x14ac:dyDescent="0.25">
      <c r="A5" s="371">
        <v>2</v>
      </c>
      <c r="B5" s="359" t="s">
        <v>3570</v>
      </c>
      <c r="C5" s="360" t="s">
        <v>3484</v>
      </c>
      <c r="D5" s="360" t="s">
        <v>16</v>
      </c>
      <c r="E5" s="361" t="s">
        <v>19</v>
      </c>
      <c r="F5" s="372" t="s">
        <v>3013</v>
      </c>
      <c r="G5" s="373">
        <v>1</v>
      </c>
      <c r="H5" s="290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spans="1:26" ht="14.25" customHeight="1" x14ac:dyDescent="0.25">
      <c r="A6" s="368">
        <v>3</v>
      </c>
      <c r="B6" s="359" t="s">
        <v>1664</v>
      </c>
      <c r="C6" s="360" t="s">
        <v>3484</v>
      </c>
      <c r="D6" s="360" t="s">
        <v>49</v>
      </c>
      <c r="E6" s="361" t="s">
        <v>52</v>
      </c>
      <c r="F6" s="372" t="s">
        <v>3013</v>
      </c>
      <c r="G6" s="373">
        <v>30</v>
      </c>
      <c r="H6" s="290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</row>
    <row r="7" spans="1:26" ht="14.25" customHeight="1" x14ac:dyDescent="0.25">
      <c r="A7" s="371">
        <v>4</v>
      </c>
      <c r="B7" s="374" t="s">
        <v>3571</v>
      </c>
      <c r="C7" s="375" t="s">
        <v>3484</v>
      </c>
      <c r="D7" s="375" t="s">
        <v>53</v>
      </c>
      <c r="E7" s="376" t="s">
        <v>56</v>
      </c>
      <c r="F7" s="377" t="s">
        <v>3028</v>
      </c>
      <c r="G7" s="378">
        <v>12</v>
      </c>
      <c r="H7" s="290"/>
      <c r="I7" s="265"/>
      <c r="J7" s="265"/>
      <c r="K7" s="265"/>
      <c r="L7" s="265"/>
      <c r="M7" s="265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</row>
    <row r="8" spans="1:26" ht="14.25" customHeight="1" x14ac:dyDescent="0.25">
      <c r="A8" s="368">
        <v>5</v>
      </c>
      <c r="B8" s="374" t="s">
        <v>3572</v>
      </c>
      <c r="C8" s="375" t="s">
        <v>3484</v>
      </c>
      <c r="D8" s="375" t="s">
        <v>58</v>
      </c>
      <c r="E8" s="376" t="s">
        <v>61</v>
      </c>
      <c r="F8" s="377" t="s">
        <v>3028</v>
      </c>
      <c r="G8" s="378">
        <v>1</v>
      </c>
      <c r="H8" s="290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</row>
    <row r="9" spans="1:26" ht="14.25" customHeight="1" x14ac:dyDescent="0.25">
      <c r="A9" s="371">
        <v>6</v>
      </c>
      <c r="B9" s="374" t="s">
        <v>3573</v>
      </c>
      <c r="C9" s="375" t="s">
        <v>3484</v>
      </c>
      <c r="D9" s="375" t="s">
        <v>62</v>
      </c>
      <c r="E9" s="376" t="s">
        <v>64</v>
      </c>
      <c r="F9" s="377" t="s">
        <v>3028</v>
      </c>
      <c r="G9" s="378">
        <v>2</v>
      </c>
      <c r="H9" s="290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</row>
    <row r="10" spans="1:26" ht="14.25" customHeight="1" x14ac:dyDescent="0.25">
      <c r="A10" s="368">
        <v>7</v>
      </c>
      <c r="B10" s="374" t="s">
        <v>3574</v>
      </c>
      <c r="C10" s="375" t="s">
        <v>3484</v>
      </c>
      <c r="D10" s="375" t="s">
        <v>3575</v>
      </c>
      <c r="E10" s="376" t="s">
        <v>3576</v>
      </c>
      <c r="F10" s="377" t="s">
        <v>3028</v>
      </c>
      <c r="G10" s="378">
        <v>24</v>
      </c>
      <c r="H10" s="290"/>
      <c r="I10" s="265"/>
      <c r="J10" s="265"/>
      <c r="K10" s="26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5"/>
      <c r="X10" s="265"/>
      <c r="Y10" s="265"/>
      <c r="Z10" s="265"/>
    </row>
    <row r="11" spans="1:26" ht="14.25" customHeight="1" x14ac:dyDescent="0.25">
      <c r="A11" s="371">
        <v>8</v>
      </c>
      <c r="B11" s="374" t="s">
        <v>137</v>
      </c>
      <c r="C11" s="375" t="s">
        <v>3484</v>
      </c>
      <c r="D11" s="375" t="s">
        <v>136</v>
      </c>
      <c r="E11" s="376" t="s">
        <v>139</v>
      </c>
      <c r="F11" s="377"/>
      <c r="G11" s="378"/>
      <c r="H11" s="290"/>
      <c r="I11" s="265"/>
      <c r="J11" s="265"/>
      <c r="K11" s="265"/>
      <c r="L11" s="265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</row>
    <row r="12" spans="1:26" ht="14.25" customHeight="1" x14ac:dyDescent="0.25">
      <c r="A12" s="368">
        <v>9</v>
      </c>
      <c r="B12" s="318" t="s">
        <v>141</v>
      </c>
      <c r="C12" s="284" t="s">
        <v>3484</v>
      </c>
      <c r="D12" s="284" t="s">
        <v>140</v>
      </c>
      <c r="E12" s="319" t="s">
        <v>143</v>
      </c>
      <c r="F12" s="315" t="s">
        <v>3040</v>
      </c>
      <c r="G12" s="316">
        <v>1</v>
      </c>
      <c r="H12" s="290"/>
      <c r="I12" s="265"/>
      <c r="J12" s="265"/>
      <c r="K12" s="265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</row>
    <row r="13" spans="1:26" ht="14.25" customHeight="1" x14ac:dyDescent="0.25">
      <c r="A13" s="371">
        <v>10</v>
      </c>
      <c r="B13" s="374" t="s">
        <v>149</v>
      </c>
      <c r="C13" s="375" t="s">
        <v>3484</v>
      </c>
      <c r="D13" s="375" t="s">
        <v>148</v>
      </c>
      <c r="E13" s="376" t="s">
        <v>151</v>
      </c>
      <c r="F13" s="377" t="s">
        <v>3028</v>
      </c>
      <c r="G13" s="378">
        <v>26</v>
      </c>
      <c r="H13" s="290"/>
      <c r="I13" s="265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5"/>
      <c r="Z13" s="265"/>
    </row>
    <row r="14" spans="1:26" ht="14.25" customHeight="1" x14ac:dyDescent="0.25">
      <c r="A14" s="368">
        <v>11</v>
      </c>
      <c r="B14" s="374" t="s">
        <v>1773</v>
      </c>
      <c r="C14" s="375" t="s">
        <v>3484</v>
      </c>
      <c r="D14" s="375" t="s">
        <v>1774</v>
      </c>
      <c r="E14" s="376" t="s">
        <v>166</v>
      </c>
      <c r="F14" s="377" t="s">
        <v>3028</v>
      </c>
      <c r="G14" s="378">
        <v>3</v>
      </c>
      <c r="H14" s="290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</row>
    <row r="15" spans="1:26" ht="14.25" customHeight="1" x14ac:dyDescent="0.25">
      <c r="A15" s="371">
        <v>12</v>
      </c>
      <c r="B15" s="318" t="s">
        <v>3577</v>
      </c>
      <c r="C15" s="284" t="s">
        <v>3355</v>
      </c>
      <c r="D15" s="284" t="s">
        <v>191</v>
      </c>
      <c r="E15" s="319" t="s">
        <v>92</v>
      </c>
      <c r="F15" s="315" t="s">
        <v>3040</v>
      </c>
      <c r="G15" s="316">
        <v>6</v>
      </c>
      <c r="H15" s="290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</row>
    <row r="16" spans="1:26" ht="14.25" customHeight="1" x14ac:dyDescent="0.25">
      <c r="A16" s="368">
        <v>13</v>
      </c>
      <c r="B16" s="312" t="s">
        <v>3578</v>
      </c>
      <c r="C16" s="313" t="s">
        <v>3484</v>
      </c>
      <c r="D16" s="313" t="s">
        <v>3579</v>
      </c>
      <c r="E16" s="333" t="s">
        <v>3580</v>
      </c>
      <c r="F16" s="315"/>
      <c r="G16" s="316"/>
      <c r="H16" s="290"/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</row>
    <row r="17" spans="1:26" ht="14.25" customHeight="1" x14ac:dyDescent="0.25">
      <c r="A17" s="371">
        <v>14</v>
      </c>
      <c r="B17" s="318" t="s">
        <v>196</v>
      </c>
      <c r="C17" s="284" t="s">
        <v>3484</v>
      </c>
      <c r="D17" s="284" t="s">
        <v>195</v>
      </c>
      <c r="E17" s="319" t="s">
        <v>127</v>
      </c>
      <c r="F17" s="315" t="s">
        <v>3040</v>
      </c>
      <c r="G17" s="316">
        <v>2</v>
      </c>
      <c r="H17" s="290"/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</row>
    <row r="18" spans="1:26" ht="14.25" customHeight="1" x14ac:dyDescent="0.25">
      <c r="A18" s="368">
        <v>15</v>
      </c>
      <c r="B18" s="303" t="s">
        <v>199</v>
      </c>
      <c r="C18" s="313" t="s">
        <v>3484</v>
      </c>
      <c r="D18" s="313" t="s">
        <v>198</v>
      </c>
      <c r="E18" s="319" t="s">
        <v>3581</v>
      </c>
      <c r="F18" s="315"/>
      <c r="G18" s="316"/>
      <c r="H18" s="290"/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</row>
    <row r="19" spans="1:26" ht="14.25" customHeight="1" x14ac:dyDescent="0.25">
      <c r="A19" s="371">
        <v>16</v>
      </c>
      <c r="B19" s="303" t="s">
        <v>203</v>
      </c>
      <c r="C19" s="313" t="s">
        <v>3582</v>
      </c>
      <c r="D19" s="313" t="s">
        <v>202</v>
      </c>
      <c r="E19" s="319" t="s">
        <v>3583</v>
      </c>
      <c r="F19" s="315"/>
      <c r="G19" s="316"/>
      <c r="H19" s="290"/>
      <c r="I19" s="265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</row>
    <row r="20" spans="1:26" ht="14.25" customHeight="1" x14ac:dyDescent="0.25">
      <c r="A20" s="368">
        <v>17</v>
      </c>
      <c r="B20" s="374" t="s">
        <v>207</v>
      </c>
      <c r="C20" s="375" t="s">
        <v>3484</v>
      </c>
      <c r="D20" s="375" t="s">
        <v>206</v>
      </c>
      <c r="E20" s="376" t="s">
        <v>209</v>
      </c>
      <c r="F20" s="377" t="s">
        <v>3028</v>
      </c>
      <c r="G20" s="378">
        <v>25</v>
      </c>
      <c r="H20" s="290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</row>
    <row r="21" spans="1:26" ht="14.25" customHeight="1" x14ac:dyDescent="0.25">
      <c r="A21" s="371">
        <v>18</v>
      </c>
      <c r="B21" s="359" t="s">
        <v>211</v>
      </c>
      <c r="C21" s="360" t="s">
        <v>3484</v>
      </c>
      <c r="D21" s="360" t="s">
        <v>210</v>
      </c>
      <c r="E21" s="361" t="s">
        <v>213</v>
      </c>
      <c r="F21" s="372"/>
      <c r="G21" s="373"/>
      <c r="H21" s="290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</row>
    <row r="22" spans="1:26" ht="14.25" customHeight="1" x14ac:dyDescent="0.25">
      <c r="A22" s="368">
        <v>19</v>
      </c>
      <c r="B22" s="303" t="s">
        <v>3584</v>
      </c>
      <c r="C22" s="76" t="s">
        <v>3484</v>
      </c>
      <c r="D22" s="76" t="s">
        <v>3585</v>
      </c>
      <c r="E22" s="304" t="s">
        <v>221</v>
      </c>
      <c r="F22" s="305"/>
      <c r="G22" s="306"/>
      <c r="H22" s="290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</row>
    <row r="23" spans="1:26" ht="14.25" customHeight="1" x14ac:dyDescent="0.25">
      <c r="A23" s="371">
        <v>20</v>
      </c>
      <c r="B23" s="318" t="s">
        <v>223</v>
      </c>
      <c r="C23" s="284" t="s">
        <v>3484</v>
      </c>
      <c r="D23" s="284" t="s">
        <v>222</v>
      </c>
      <c r="E23" s="319" t="s">
        <v>92</v>
      </c>
      <c r="F23" s="315" t="s">
        <v>3040</v>
      </c>
      <c r="G23" s="316">
        <v>17</v>
      </c>
      <c r="H23" s="290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</row>
    <row r="24" spans="1:26" ht="14.25" customHeight="1" x14ac:dyDescent="0.25">
      <c r="A24" s="368">
        <v>21</v>
      </c>
      <c r="B24" s="359" t="s">
        <v>244</v>
      </c>
      <c r="C24" s="360" t="s">
        <v>3484</v>
      </c>
      <c r="D24" s="360" t="s">
        <v>243</v>
      </c>
      <c r="E24" s="361" t="s">
        <v>246</v>
      </c>
      <c r="F24" s="372" t="s">
        <v>3013</v>
      </c>
      <c r="G24" s="373">
        <v>9</v>
      </c>
      <c r="H24" s="290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</row>
    <row r="25" spans="1:26" ht="14.25" customHeight="1" x14ac:dyDescent="0.25">
      <c r="A25" s="371">
        <v>22</v>
      </c>
      <c r="B25" s="359" t="s">
        <v>252</v>
      </c>
      <c r="C25" s="360" t="s">
        <v>3484</v>
      </c>
      <c r="D25" s="360" t="s">
        <v>251</v>
      </c>
      <c r="E25" s="361" t="s">
        <v>254</v>
      </c>
      <c r="F25" s="372" t="s">
        <v>3013</v>
      </c>
      <c r="G25" s="373">
        <v>10</v>
      </c>
      <c r="H25" s="290"/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</row>
    <row r="26" spans="1:26" ht="14.25" customHeight="1" x14ac:dyDescent="0.25">
      <c r="A26" s="368">
        <v>23</v>
      </c>
      <c r="B26" s="359" t="s">
        <v>279</v>
      </c>
      <c r="C26" s="360" t="s">
        <v>3484</v>
      </c>
      <c r="D26" s="360" t="s">
        <v>278</v>
      </c>
      <c r="E26" s="361" t="s">
        <v>127</v>
      </c>
      <c r="F26" s="372" t="s">
        <v>3013</v>
      </c>
      <c r="G26" s="373">
        <v>31</v>
      </c>
      <c r="H26" s="290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</row>
    <row r="27" spans="1:26" ht="14.25" customHeight="1" x14ac:dyDescent="0.25">
      <c r="A27" s="371">
        <v>24</v>
      </c>
      <c r="B27" s="318" t="s">
        <v>289</v>
      </c>
      <c r="C27" s="284" t="s">
        <v>3484</v>
      </c>
      <c r="D27" s="284" t="s">
        <v>288</v>
      </c>
      <c r="E27" s="319" t="s">
        <v>127</v>
      </c>
      <c r="F27" s="315" t="s">
        <v>3040</v>
      </c>
      <c r="G27" s="316">
        <v>18</v>
      </c>
      <c r="H27" s="290"/>
      <c r="I27" s="265"/>
      <c r="J27" s="265"/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</row>
    <row r="28" spans="1:26" ht="14.25" customHeight="1" x14ac:dyDescent="0.25">
      <c r="A28" s="368">
        <v>25</v>
      </c>
      <c r="B28" s="318" t="s">
        <v>2900</v>
      </c>
      <c r="C28" s="284" t="s">
        <v>3484</v>
      </c>
      <c r="D28" s="284" t="s">
        <v>2901</v>
      </c>
      <c r="E28" s="319" t="s">
        <v>3082</v>
      </c>
      <c r="F28" s="315" t="s">
        <v>3040</v>
      </c>
      <c r="G28" s="316">
        <v>3</v>
      </c>
      <c r="H28" s="290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</row>
    <row r="29" spans="1:26" ht="14.25" customHeight="1" x14ac:dyDescent="0.25">
      <c r="A29" s="371">
        <v>26</v>
      </c>
      <c r="B29" s="359" t="s">
        <v>3586</v>
      </c>
      <c r="C29" s="360" t="s">
        <v>3484</v>
      </c>
      <c r="D29" s="360" t="s">
        <v>363</v>
      </c>
      <c r="E29" s="361" t="s">
        <v>366</v>
      </c>
      <c r="F29" s="372" t="s">
        <v>3013</v>
      </c>
      <c r="G29" s="373">
        <v>4</v>
      </c>
      <c r="H29" s="290"/>
      <c r="I29" s="26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</row>
    <row r="30" spans="1:26" ht="14.25" customHeight="1" x14ac:dyDescent="0.25">
      <c r="A30" s="368">
        <v>27</v>
      </c>
      <c r="B30" s="312" t="s">
        <v>408</v>
      </c>
      <c r="C30" s="313" t="s">
        <v>3484</v>
      </c>
      <c r="D30" s="313" t="s">
        <v>407</v>
      </c>
      <c r="E30" s="333" t="s">
        <v>410</v>
      </c>
      <c r="F30" s="372"/>
      <c r="G30" s="373"/>
      <c r="H30" s="290"/>
      <c r="I30" s="265"/>
      <c r="J30" s="265"/>
      <c r="K30" s="265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</row>
    <row r="31" spans="1:26" ht="14.25" customHeight="1" x14ac:dyDescent="0.25">
      <c r="A31" s="371">
        <v>28</v>
      </c>
      <c r="B31" s="374" t="s">
        <v>420</v>
      </c>
      <c r="C31" s="375" t="s">
        <v>3484</v>
      </c>
      <c r="D31" s="375" t="s">
        <v>419</v>
      </c>
      <c r="E31" s="376" t="s">
        <v>92</v>
      </c>
      <c r="F31" s="377" t="s">
        <v>3028</v>
      </c>
      <c r="G31" s="378">
        <v>4</v>
      </c>
      <c r="H31" s="290"/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</row>
    <row r="32" spans="1:26" ht="14.25" customHeight="1" x14ac:dyDescent="0.25">
      <c r="A32" s="368">
        <v>29</v>
      </c>
      <c r="B32" s="359" t="s">
        <v>3097</v>
      </c>
      <c r="C32" s="360" t="s">
        <v>3484</v>
      </c>
      <c r="D32" s="360" t="s">
        <v>3587</v>
      </c>
      <c r="E32" s="361" t="s">
        <v>3588</v>
      </c>
      <c r="F32" s="372"/>
      <c r="G32" s="373"/>
      <c r="H32" s="290"/>
      <c r="I32" s="26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</row>
    <row r="33" spans="1:26" ht="14.25" customHeight="1" x14ac:dyDescent="0.25">
      <c r="A33" s="371">
        <v>30</v>
      </c>
      <c r="B33" s="374" t="s">
        <v>435</v>
      </c>
      <c r="C33" s="375" t="s">
        <v>3484</v>
      </c>
      <c r="D33" s="375" t="s">
        <v>438</v>
      </c>
      <c r="E33" s="376" t="s">
        <v>441</v>
      </c>
      <c r="F33" s="377" t="s">
        <v>3028</v>
      </c>
      <c r="G33" s="378">
        <v>27</v>
      </c>
      <c r="H33" s="290"/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</row>
    <row r="34" spans="1:26" ht="14.25" customHeight="1" x14ac:dyDescent="0.25">
      <c r="A34" s="368">
        <v>31</v>
      </c>
      <c r="B34" s="374" t="s">
        <v>439</v>
      </c>
      <c r="C34" s="375" t="s">
        <v>3484</v>
      </c>
      <c r="D34" s="375" t="s">
        <v>442</v>
      </c>
      <c r="E34" s="376" t="s">
        <v>127</v>
      </c>
      <c r="F34" s="377" t="s">
        <v>3028</v>
      </c>
      <c r="G34" s="378">
        <v>28</v>
      </c>
      <c r="H34" s="290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</row>
    <row r="35" spans="1:26" ht="14.25" customHeight="1" x14ac:dyDescent="0.25">
      <c r="A35" s="371">
        <v>32</v>
      </c>
      <c r="B35" s="374" t="s">
        <v>443</v>
      </c>
      <c r="C35" s="375" t="s">
        <v>3484</v>
      </c>
      <c r="D35" s="375" t="s">
        <v>445</v>
      </c>
      <c r="E35" s="376" t="s">
        <v>448</v>
      </c>
      <c r="F35" s="377" t="s">
        <v>3028</v>
      </c>
      <c r="G35" s="378">
        <v>29</v>
      </c>
      <c r="H35" s="290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</row>
    <row r="36" spans="1:26" ht="14.25" customHeight="1" x14ac:dyDescent="0.25">
      <c r="A36" s="368">
        <v>33</v>
      </c>
      <c r="B36" s="374" t="s">
        <v>446</v>
      </c>
      <c r="C36" s="375" t="s">
        <v>3484</v>
      </c>
      <c r="D36" s="375" t="s">
        <v>434</v>
      </c>
      <c r="E36" s="376" t="s">
        <v>3104</v>
      </c>
      <c r="F36" s="377" t="s">
        <v>3028</v>
      </c>
      <c r="G36" s="378">
        <v>30</v>
      </c>
      <c r="H36" s="290"/>
      <c r="I36" s="265"/>
      <c r="J36" s="265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</row>
    <row r="37" spans="1:26" ht="14.25" customHeight="1" x14ac:dyDescent="0.25">
      <c r="A37" s="371">
        <v>34</v>
      </c>
      <c r="B37" s="318" t="s">
        <v>470</v>
      </c>
      <c r="C37" s="284" t="s">
        <v>3484</v>
      </c>
      <c r="D37" s="284" t="s">
        <v>469</v>
      </c>
      <c r="E37" s="319" t="s">
        <v>472</v>
      </c>
      <c r="F37" s="315" t="s">
        <v>3040</v>
      </c>
      <c r="G37" s="316">
        <v>19</v>
      </c>
      <c r="H37" s="290"/>
      <c r="I37" s="265"/>
      <c r="J37" s="265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</row>
    <row r="38" spans="1:26" ht="14.25" customHeight="1" x14ac:dyDescent="0.25">
      <c r="A38" s="368">
        <v>35</v>
      </c>
      <c r="B38" s="318" t="s">
        <v>3402</v>
      </c>
      <c r="C38" s="284" t="s">
        <v>3355</v>
      </c>
      <c r="D38" s="284" t="s">
        <v>477</v>
      </c>
      <c r="E38" s="319" t="s">
        <v>480</v>
      </c>
      <c r="F38" s="315" t="s">
        <v>3040</v>
      </c>
      <c r="G38" s="316">
        <v>35</v>
      </c>
      <c r="H38" s="290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</row>
    <row r="39" spans="1:26" ht="14.25" customHeight="1" x14ac:dyDescent="0.25">
      <c r="A39" s="371"/>
      <c r="B39" s="318" t="s">
        <v>552</v>
      </c>
      <c r="C39" s="284" t="s">
        <v>3484</v>
      </c>
      <c r="D39" s="379" t="s">
        <v>551</v>
      </c>
      <c r="E39" s="380" t="s">
        <v>554</v>
      </c>
      <c r="F39" s="315"/>
      <c r="G39" s="316"/>
      <c r="H39" s="290"/>
      <c r="I39" s="265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</row>
    <row r="40" spans="1:26" ht="14.25" customHeight="1" x14ac:dyDescent="0.25">
      <c r="A40" s="371">
        <v>36</v>
      </c>
      <c r="B40" s="318" t="s">
        <v>2910</v>
      </c>
      <c r="C40" s="284" t="s">
        <v>3484</v>
      </c>
      <c r="D40" s="284" t="s">
        <v>2911</v>
      </c>
      <c r="E40" s="319" t="s">
        <v>3589</v>
      </c>
      <c r="F40" s="315"/>
      <c r="G40" s="316"/>
      <c r="H40" s="290"/>
      <c r="I40" s="265"/>
      <c r="J40" s="265"/>
      <c r="K40" s="265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</row>
    <row r="41" spans="1:26" ht="14.25" customHeight="1" x14ac:dyDescent="0.25">
      <c r="A41" s="368">
        <v>37</v>
      </c>
      <c r="B41" s="374" t="s">
        <v>582</v>
      </c>
      <c r="C41" s="375" t="s">
        <v>3484</v>
      </c>
      <c r="D41" s="375" t="s">
        <v>581</v>
      </c>
      <c r="E41" s="376" t="s">
        <v>92</v>
      </c>
      <c r="F41" s="377" t="s">
        <v>3028</v>
      </c>
      <c r="G41" s="378">
        <v>14</v>
      </c>
      <c r="H41" s="290"/>
      <c r="I41" s="265"/>
      <c r="J41" s="265"/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</row>
    <row r="42" spans="1:26" ht="14.25" customHeight="1" x14ac:dyDescent="0.25">
      <c r="A42" s="371">
        <v>38</v>
      </c>
      <c r="B42" s="359" t="s">
        <v>2920</v>
      </c>
      <c r="C42" s="360" t="s">
        <v>3484</v>
      </c>
      <c r="D42" s="360" t="s">
        <v>2921</v>
      </c>
      <c r="E42" s="361" t="s">
        <v>3132</v>
      </c>
      <c r="F42" s="372" t="s">
        <v>3013</v>
      </c>
      <c r="G42" s="373">
        <v>5</v>
      </c>
      <c r="H42" s="290"/>
      <c r="I42" s="265"/>
      <c r="J42" s="265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</row>
    <row r="43" spans="1:26" ht="14.25" customHeight="1" x14ac:dyDescent="0.25">
      <c r="A43" s="368">
        <v>39</v>
      </c>
      <c r="B43" s="318" t="s">
        <v>619</v>
      </c>
      <c r="C43" s="284" t="s">
        <v>3484</v>
      </c>
      <c r="D43" s="284" t="s">
        <v>618</v>
      </c>
      <c r="E43" s="319" t="s">
        <v>621</v>
      </c>
      <c r="F43" s="315" t="s">
        <v>3040</v>
      </c>
      <c r="G43" s="316">
        <v>4</v>
      </c>
      <c r="H43" s="290"/>
      <c r="I43" s="265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</row>
    <row r="44" spans="1:26" ht="14.25" customHeight="1" x14ac:dyDescent="0.25">
      <c r="A44" s="371">
        <v>40</v>
      </c>
      <c r="B44" s="318" t="s">
        <v>639</v>
      </c>
      <c r="C44" s="284" t="s">
        <v>3484</v>
      </c>
      <c r="D44" s="284" t="s">
        <v>638</v>
      </c>
      <c r="E44" s="319" t="s">
        <v>641</v>
      </c>
      <c r="F44" s="315" t="s">
        <v>3040</v>
      </c>
      <c r="G44" s="316">
        <v>5</v>
      </c>
      <c r="H44" s="290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</row>
    <row r="45" spans="1:26" ht="14.25" customHeight="1" x14ac:dyDescent="0.25">
      <c r="A45" s="368">
        <v>41</v>
      </c>
      <c r="B45" s="374" t="s">
        <v>3590</v>
      </c>
      <c r="C45" s="375" t="s">
        <v>3484</v>
      </c>
      <c r="D45" s="375" t="s">
        <v>650</v>
      </c>
      <c r="E45" s="376" t="s">
        <v>653</v>
      </c>
      <c r="F45" s="377" t="s">
        <v>3028</v>
      </c>
      <c r="G45" s="378">
        <v>31</v>
      </c>
      <c r="H45" s="381" t="s">
        <v>3591</v>
      </c>
      <c r="I45" s="265"/>
      <c r="J45" s="265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</row>
    <row r="46" spans="1:26" ht="14.25" customHeight="1" x14ac:dyDescent="0.25">
      <c r="A46" s="371">
        <v>42</v>
      </c>
      <c r="B46" s="318" t="s">
        <v>647</v>
      </c>
      <c r="C46" s="284" t="s">
        <v>3484</v>
      </c>
      <c r="D46" s="284" t="s">
        <v>646</v>
      </c>
      <c r="E46" s="319" t="s">
        <v>649</v>
      </c>
      <c r="F46" s="315" t="s">
        <v>3040</v>
      </c>
      <c r="G46" s="316">
        <v>34</v>
      </c>
      <c r="H46" s="290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</row>
    <row r="47" spans="1:26" ht="14.25" customHeight="1" x14ac:dyDescent="0.25">
      <c r="A47" s="368">
        <v>43</v>
      </c>
      <c r="B47" s="359" t="s">
        <v>658</v>
      </c>
      <c r="C47" s="360" t="s">
        <v>3484</v>
      </c>
      <c r="D47" s="360" t="s">
        <v>657</v>
      </c>
      <c r="E47" s="361" t="s">
        <v>660</v>
      </c>
      <c r="F47" s="372" t="s">
        <v>3013</v>
      </c>
      <c r="G47" s="373">
        <v>11</v>
      </c>
      <c r="H47" s="290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</row>
    <row r="48" spans="1:26" ht="14.25" customHeight="1" x14ac:dyDescent="0.25">
      <c r="A48" s="371"/>
      <c r="B48" s="359" t="s">
        <v>1616</v>
      </c>
      <c r="C48" s="360" t="s">
        <v>3484</v>
      </c>
      <c r="D48" s="360" t="s">
        <v>665</v>
      </c>
      <c r="E48" s="361" t="s">
        <v>668</v>
      </c>
      <c r="F48" s="372"/>
      <c r="G48" s="373"/>
      <c r="H48" s="290"/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</row>
    <row r="49" spans="1:26" ht="14.25" customHeight="1" x14ac:dyDescent="0.25">
      <c r="A49" s="371">
        <v>44</v>
      </c>
      <c r="B49" s="374" t="s">
        <v>671</v>
      </c>
      <c r="C49" s="375" t="s">
        <v>3484</v>
      </c>
      <c r="D49" s="375" t="s">
        <v>670</v>
      </c>
      <c r="E49" s="376" t="s">
        <v>92</v>
      </c>
      <c r="F49" s="377" t="s">
        <v>3028</v>
      </c>
      <c r="G49" s="378">
        <v>10</v>
      </c>
      <c r="H49" s="290"/>
      <c r="I49" s="265"/>
      <c r="J49" s="265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</row>
    <row r="50" spans="1:26" ht="14.25" customHeight="1" x14ac:dyDescent="0.25">
      <c r="A50" s="368">
        <v>45</v>
      </c>
      <c r="B50" s="318" t="s">
        <v>3592</v>
      </c>
      <c r="C50" s="284" t="s">
        <v>3484</v>
      </c>
      <c r="D50" s="284" t="s">
        <v>673</v>
      </c>
      <c r="E50" s="319" t="s">
        <v>676</v>
      </c>
      <c r="F50" s="315" t="s">
        <v>3040</v>
      </c>
      <c r="G50" s="316">
        <v>33</v>
      </c>
      <c r="H50" s="290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</row>
    <row r="51" spans="1:26" ht="14.25" customHeight="1" x14ac:dyDescent="0.25">
      <c r="A51" s="371">
        <v>46</v>
      </c>
      <c r="B51" s="298" t="s">
        <v>3593</v>
      </c>
      <c r="C51" s="299" t="s">
        <v>3484</v>
      </c>
      <c r="D51" s="299" t="s">
        <v>689</v>
      </c>
      <c r="E51" s="300" t="s">
        <v>692</v>
      </c>
      <c r="F51" s="315"/>
      <c r="G51" s="316"/>
      <c r="H51" s="290"/>
      <c r="I51" s="265"/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</row>
    <row r="52" spans="1:26" ht="14.25" customHeight="1" x14ac:dyDescent="0.25">
      <c r="A52" s="368">
        <v>47</v>
      </c>
      <c r="B52" s="312" t="s">
        <v>3594</v>
      </c>
      <c r="C52" s="313" t="s">
        <v>3484</v>
      </c>
      <c r="D52" s="313" t="s">
        <v>693</v>
      </c>
      <c r="E52" s="333" t="s">
        <v>696</v>
      </c>
      <c r="F52" s="372"/>
      <c r="G52" s="373"/>
      <c r="H52" s="290"/>
      <c r="I52" s="265"/>
      <c r="J52" s="265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</row>
    <row r="53" spans="1:26" ht="14.25" customHeight="1" x14ac:dyDescent="0.25">
      <c r="A53" s="371">
        <v>48</v>
      </c>
      <c r="B53" s="359" t="s">
        <v>698</v>
      </c>
      <c r="C53" s="360" t="s">
        <v>3484</v>
      </c>
      <c r="D53" s="360" t="s">
        <v>697</v>
      </c>
      <c r="E53" s="361" t="s">
        <v>700</v>
      </c>
      <c r="F53" s="372" t="s">
        <v>3013</v>
      </c>
      <c r="G53" s="373">
        <v>21</v>
      </c>
      <c r="H53" s="290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</row>
    <row r="54" spans="1:26" ht="14.25" customHeight="1" x14ac:dyDescent="0.25">
      <c r="A54" s="368">
        <v>49</v>
      </c>
      <c r="B54" s="359" t="s">
        <v>698</v>
      </c>
      <c r="C54" s="360" t="s">
        <v>3484</v>
      </c>
      <c r="D54" s="360" t="s">
        <v>3595</v>
      </c>
      <c r="E54" s="361" t="s">
        <v>3596</v>
      </c>
      <c r="F54" s="372" t="s">
        <v>3013</v>
      </c>
      <c r="G54" s="373">
        <v>22</v>
      </c>
      <c r="H54" s="290"/>
      <c r="I54" s="265"/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</row>
    <row r="55" spans="1:26" ht="14.25" customHeight="1" x14ac:dyDescent="0.25">
      <c r="A55" s="371">
        <v>50</v>
      </c>
      <c r="B55" s="318" t="s">
        <v>702</v>
      </c>
      <c r="C55" s="284" t="s">
        <v>3484</v>
      </c>
      <c r="D55" s="284" t="s">
        <v>701</v>
      </c>
      <c r="E55" s="319" t="s">
        <v>92</v>
      </c>
      <c r="F55" s="315" t="s">
        <v>3040</v>
      </c>
      <c r="G55" s="316">
        <v>30</v>
      </c>
      <c r="H55" s="290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</row>
    <row r="56" spans="1:26" ht="14.25" customHeight="1" x14ac:dyDescent="0.25">
      <c r="A56" s="368">
        <v>51</v>
      </c>
      <c r="B56" s="382" t="s">
        <v>3597</v>
      </c>
      <c r="C56" s="375" t="s">
        <v>3484</v>
      </c>
      <c r="D56" s="383" t="s">
        <v>703</v>
      </c>
      <c r="E56" s="384" t="s">
        <v>92</v>
      </c>
      <c r="F56" s="377" t="s">
        <v>3028</v>
      </c>
      <c r="G56" s="378">
        <v>32</v>
      </c>
      <c r="H56" s="290"/>
      <c r="I56" s="265"/>
      <c r="J56" s="265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</row>
    <row r="57" spans="1:26" ht="14.25" customHeight="1" x14ac:dyDescent="0.25">
      <c r="A57" s="371">
        <v>52</v>
      </c>
      <c r="B57" s="385" t="s">
        <v>3598</v>
      </c>
      <c r="C57" s="386" t="s">
        <v>3484</v>
      </c>
      <c r="D57" s="386" t="s">
        <v>706</v>
      </c>
      <c r="E57" s="387" t="s">
        <v>709</v>
      </c>
      <c r="F57" s="372" t="s">
        <v>3013</v>
      </c>
      <c r="G57" s="373">
        <v>3</v>
      </c>
      <c r="H57" s="290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</row>
    <row r="58" spans="1:26" ht="14.25" customHeight="1" x14ac:dyDescent="0.25">
      <c r="A58" s="368">
        <v>53</v>
      </c>
      <c r="B58" s="374" t="s">
        <v>711</v>
      </c>
      <c r="C58" s="375" t="s">
        <v>3484</v>
      </c>
      <c r="D58" s="375" t="s">
        <v>710</v>
      </c>
      <c r="E58" s="376" t="s">
        <v>127</v>
      </c>
      <c r="F58" s="377" t="s">
        <v>3028</v>
      </c>
      <c r="G58" s="378">
        <v>5</v>
      </c>
      <c r="H58" s="290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</row>
    <row r="59" spans="1:26" ht="14.25" customHeight="1" x14ac:dyDescent="0.25">
      <c r="A59" s="371">
        <v>54</v>
      </c>
      <c r="B59" s="359" t="s">
        <v>718</v>
      </c>
      <c r="C59" s="360" t="s">
        <v>3484</v>
      </c>
      <c r="D59" s="360" t="s">
        <v>717</v>
      </c>
      <c r="E59" s="361" t="s">
        <v>720</v>
      </c>
      <c r="F59" s="372" t="s">
        <v>3013</v>
      </c>
      <c r="G59" s="373">
        <v>24</v>
      </c>
      <c r="H59" s="290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</row>
    <row r="60" spans="1:26" ht="14.25" customHeight="1" x14ac:dyDescent="0.25">
      <c r="A60" s="368">
        <v>55</v>
      </c>
      <c r="B60" s="374" t="s">
        <v>722</v>
      </c>
      <c r="C60" s="375" t="s">
        <v>3484</v>
      </c>
      <c r="D60" s="375" t="s">
        <v>721</v>
      </c>
      <c r="E60" s="376" t="s">
        <v>724</v>
      </c>
      <c r="F60" s="377" t="s">
        <v>3028</v>
      </c>
      <c r="G60" s="378">
        <v>15</v>
      </c>
      <c r="H60" s="290"/>
      <c r="I60" s="265"/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</row>
    <row r="61" spans="1:26" ht="14.25" customHeight="1" x14ac:dyDescent="0.25">
      <c r="A61" s="371">
        <v>56</v>
      </c>
      <c r="B61" s="312" t="s">
        <v>738</v>
      </c>
      <c r="C61" s="313" t="s">
        <v>3484</v>
      </c>
      <c r="D61" s="313" t="s">
        <v>737</v>
      </c>
      <c r="E61" s="319"/>
      <c r="F61" s="315"/>
      <c r="G61" s="316"/>
      <c r="H61" s="290"/>
      <c r="I61" s="265"/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</row>
    <row r="62" spans="1:26" ht="14.25" customHeight="1" x14ac:dyDescent="0.25">
      <c r="A62" s="368">
        <v>57</v>
      </c>
      <c r="B62" s="359" t="s">
        <v>758</v>
      </c>
      <c r="C62" s="360" t="s">
        <v>3484</v>
      </c>
      <c r="D62" s="360" t="s">
        <v>757</v>
      </c>
      <c r="E62" s="361" t="s">
        <v>760</v>
      </c>
      <c r="F62" s="372" t="s">
        <v>3013</v>
      </c>
      <c r="G62" s="373">
        <v>6</v>
      </c>
      <c r="H62" s="290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</row>
    <row r="63" spans="1:26" ht="13.5" customHeight="1" x14ac:dyDescent="0.25">
      <c r="A63" s="371">
        <v>58</v>
      </c>
      <c r="B63" s="359" t="s">
        <v>801</v>
      </c>
      <c r="C63" s="360" t="s">
        <v>3484</v>
      </c>
      <c r="D63" s="360" t="s">
        <v>804</v>
      </c>
      <c r="E63" s="361" t="s">
        <v>806</v>
      </c>
      <c r="F63" s="372" t="s">
        <v>3013</v>
      </c>
      <c r="G63" s="373">
        <v>12</v>
      </c>
      <c r="H63" s="290"/>
      <c r="I63" s="265"/>
      <c r="J63" s="265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</row>
    <row r="64" spans="1:26" ht="14.25" customHeight="1" x14ac:dyDescent="0.25">
      <c r="A64" s="368">
        <v>59</v>
      </c>
      <c r="B64" s="359" t="s">
        <v>801</v>
      </c>
      <c r="C64" s="360" t="s">
        <v>3484</v>
      </c>
      <c r="D64" s="360" t="s">
        <v>807</v>
      </c>
      <c r="E64" s="361" t="s">
        <v>809</v>
      </c>
      <c r="F64" s="372" t="s">
        <v>3013</v>
      </c>
      <c r="G64" s="373">
        <v>13</v>
      </c>
      <c r="H64" s="290"/>
      <c r="I64" s="265"/>
      <c r="J64" s="265"/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</row>
    <row r="65" spans="1:26" ht="14.25" customHeight="1" x14ac:dyDescent="0.25">
      <c r="A65" s="371">
        <v>60</v>
      </c>
      <c r="B65" s="359" t="s">
        <v>801</v>
      </c>
      <c r="C65" s="360" t="s">
        <v>3484</v>
      </c>
      <c r="D65" s="360" t="s">
        <v>800</v>
      </c>
      <c r="E65" s="361" t="s">
        <v>803</v>
      </c>
      <c r="F65" s="372" t="s">
        <v>3013</v>
      </c>
      <c r="G65" s="373">
        <v>14</v>
      </c>
      <c r="H65" s="290"/>
      <c r="I65" s="265"/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</row>
    <row r="66" spans="1:26" ht="14.25" customHeight="1" x14ac:dyDescent="0.25">
      <c r="A66" s="368">
        <v>61</v>
      </c>
      <c r="B66" s="318" t="s">
        <v>3599</v>
      </c>
      <c r="C66" s="284" t="s">
        <v>3484</v>
      </c>
      <c r="D66" s="284" t="s">
        <v>814</v>
      </c>
      <c r="E66" s="319" t="s">
        <v>816</v>
      </c>
      <c r="F66" s="315" t="s">
        <v>3040</v>
      </c>
      <c r="G66" s="316">
        <v>20</v>
      </c>
      <c r="H66" s="290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</row>
    <row r="67" spans="1:26" ht="14.25" customHeight="1" x14ac:dyDescent="0.25">
      <c r="A67" s="371">
        <v>62</v>
      </c>
      <c r="B67" s="318" t="s">
        <v>3600</v>
      </c>
      <c r="C67" s="284" t="s">
        <v>3484</v>
      </c>
      <c r="D67" s="284" t="s">
        <v>810</v>
      </c>
      <c r="E67" s="319" t="s">
        <v>813</v>
      </c>
      <c r="F67" s="315" t="s">
        <v>3040</v>
      </c>
      <c r="G67" s="316">
        <v>22</v>
      </c>
      <c r="H67" s="290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</row>
    <row r="68" spans="1:26" ht="14.25" customHeight="1" x14ac:dyDescent="0.25">
      <c r="A68" s="368">
        <v>63</v>
      </c>
      <c r="B68" s="318" t="s">
        <v>827</v>
      </c>
      <c r="C68" s="284" t="s">
        <v>3484</v>
      </c>
      <c r="D68" s="284" t="s">
        <v>825</v>
      </c>
      <c r="E68" s="319" t="s">
        <v>828</v>
      </c>
      <c r="F68" s="315" t="s">
        <v>3040</v>
      </c>
      <c r="G68" s="316">
        <v>7</v>
      </c>
      <c r="H68" s="290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</row>
    <row r="69" spans="1:26" ht="14.25" customHeight="1" x14ac:dyDescent="0.25">
      <c r="A69" s="371">
        <v>64</v>
      </c>
      <c r="B69" s="374" t="s">
        <v>3601</v>
      </c>
      <c r="C69" s="375" t="s">
        <v>3484</v>
      </c>
      <c r="D69" s="375" t="s">
        <v>3602</v>
      </c>
      <c r="E69" s="376" t="s">
        <v>3603</v>
      </c>
      <c r="F69" s="377" t="s">
        <v>3028</v>
      </c>
      <c r="G69" s="378">
        <v>6</v>
      </c>
      <c r="H69" s="290"/>
      <c r="I69" s="265"/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</row>
    <row r="70" spans="1:26" ht="14.25" customHeight="1" x14ac:dyDescent="0.25">
      <c r="A70" s="371"/>
      <c r="B70" s="374" t="s">
        <v>870</v>
      </c>
      <c r="C70" s="375" t="s">
        <v>3484</v>
      </c>
      <c r="D70" s="375" t="s">
        <v>869</v>
      </c>
      <c r="E70" s="376" t="s">
        <v>872</v>
      </c>
      <c r="F70" s="377"/>
      <c r="G70" s="378"/>
      <c r="H70" s="290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</row>
    <row r="71" spans="1:26" ht="14.25" customHeight="1" x14ac:dyDescent="0.25">
      <c r="A71" s="368">
        <v>65</v>
      </c>
      <c r="B71" s="318" t="s">
        <v>853</v>
      </c>
      <c r="C71" s="284" t="s">
        <v>3484</v>
      </c>
      <c r="D71" s="284" t="s">
        <v>852</v>
      </c>
      <c r="E71" s="319" t="s">
        <v>854</v>
      </c>
      <c r="F71" s="315" t="s">
        <v>3040</v>
      </c>
      <c r="G71" s="316">
        <v>28</v>
      </c>
      <c r="H71" s="290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</row>
    <row r="72" spans="1:26" ht="14.25" customHeight="1" x14ac:dyDescent="0.25">
      <c r="A72" s="371">
        <v>66</v>
      </c>
      <c r="B72" s="359" t="s">
        <v>878</v>
      </c>
      <c r="C72" s="360" t="s">
        <v>3484</v>
      </c>
      <c r="D72" s="360" t="s">
        <v>877</v>
      </c>
      <c r="E72" s="361" t="s">
        <v>3180</v>
      </c>
      <c r="F72" s="372" t="s">
        <v>3013</v>
      </c>
      <c r="G72" s="373">
        <v>15</v>
      </c>
      <c r="H72" s="290"/>
      <c r="I72" s="265"/>
      <c r="J72" s="265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</row>
    <row r="73" spans="1:26" ht="14.25" customHeight="1" x14ac:dyDescent="0.25">
      <c r="A73" s="368">
        <v>67</v>
      </c>
      <c r="B73" s="359" t="s">
        <v>882</v>
      </c>
      <c r="C73" s="360" t="s">
        <v>3484</v>
      </c>
      <c r="D73" s="360" t="s">
        <v>3604</v>
      </c>
      <c r="E73" s="361" t="s">
        <v>3182</v>
      </c>
      <c r="F73" s="372" t="s">
        <v>3013</v>
      </c>
      <c r="G73" s="373">
        <v>16</v>
      </c>
      <c r="H73" s="290"/>
      <c r="I73" s="265"/>
      <c r="J73" s="265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</row>
    <row r="74" spans="1:26" ht="14.25" customHeight="1" x14ac:dyDescent="0.25">
      <c r="A74" s="371">
        <v>68</v>
      </c>
      <c r="B74" s="374" t="s">
        <v>3605</v>
      </c>
      <c r="C74" s="375" t="s">
        <v>3484</v>
      </c>
      <c r="D74" s="375" t="s">
        <v>898</v>
      </c>
      <c r="E74" s="376" t="s">
        <v>127</v>
      </c>
      <c r="F74" s="377" t="s">
        <v>3028</v>
      </c>
      <c r="G74" s="378">
        <v>11</v>
      </c>
      <c r="H74" s="290"/>
      <c r="I74" s="265"/>
      <c r="J74" s="265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</row>
    <row r="75" spans="1:26" ht="14.25" customHeight="1" x14ac:dyDescent="0.25">
      <c r="A75" s="368">
        <v>69</v>
      </c>
      <c r="B75" s="374" t="s">
        <v>902</v>
      </c>
      <c r="C75" s="375" t="s">
        <v>3484</v>
      </c>
      <c r="D75" s="375" t="s">
        <v>901</v>
      </c>
      <c r="E75" s="376" t="s">
        <v>904</v>
      </c>
      <c r="F75" s="377" t="s">
        <v>3028</v>
      </c>
      <c r="G75" s="378">
        <v>16</v>
      </c>
      <c r="H75" s="290"/>
      <c r="I75" s="265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</row>
    <row r="76" spans="1:26" ht="14.25" customHeight="1" x14ac:dyDescent="0.25">
      <c r="A76" s="371">
        <v>70</v>
      </c>
      <c r="B76" s="374" t="s">
        <v>3606</v>
      </c>
      <c r="C76" s="375" t="s">
        <v>3484</v>
      </c>
      <c r="D76" s="375" t="s">
        <v>3607</v>
      </c>
      <c r="E76" s="376" t="s">
        <v>3608</v>
      </c>
      <c r="F76" s="377" t="s">
        <v>3028</v>
      </c>
      <c r="G76" s="378">
        <v>7</v>
      </c>
      <c r="H76" s="290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</row>
    <row r="77" spans="1:26" ht="14.25" customHeight="1" x14ac:dyDescent="0.25">
      <c r="A77" s="368">
        <v>71</v>
      </c>
      <c r="B77" s="374" t="s">
        <v>910</v>
      </c>
      <c r="C77" s="375" t="s">
        <v>3484</v>
      </c>
      <c r="D77" s="375" t="s">
        <v>909</v>
      </c>
      <c r="E77" s="376" t="s">
        <v>912</v>
      </c>
      <c r="F77" s="377" t="s">
        <v>3028</v>
      </c>
      <c r="G77" s="378">
        <v>17</v>
      </c>
      <c r="H77" s="290"/>
      <c r="I77" s="265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</row>
    <row r="78" spans="1:26" ht="14.25" customHeight="1" x14ac:dyDescent="0.25">
      <c r="A78" s="371">
        <v>72</v>
      </c>
      <c r="B78" s="359" t="s">
        <v>932</v>
      </c>
      <c r="C78" s="360" t="s">
        <v>3484</v>
      </c>
      <c r="D78" s="360" t="s">
        <v>931</v>
      </c>
      <c r="E78" s="361" t="s">
        <v>934</v>
      </c>
      <c r="F78" s="372" t="s">
        <v>3013</v>
      </c>
      <c r="G78" s="373">
        <v>17</v>
      </c>
      <c r="H78" s="290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</row>
    <row r="79" spans="1:26" ht="14.25" customHeight="1" x14ac:dyDescent="0.25">
      <c r="A79" s="368">
        <v>73</v>
      </c>
      <c r="B79" s="359" t="s">
        <v>958</v>
      </c>
      <c r="C79" s="360" t="s">
        <v>3484</v>
      </c>
      <c r="D79" s="360" t="s">
        <v>2395</v>
      </c>
      <c r="E79" s="361" t="s">
        <v>960</v>
      </c>
      <c r="F79" s="372" t="s">
        <v>3013</v>
      </c>
      <c r="G79" s="373">
        <v>18</v>
      </c>
      <c r="H79" s="290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</row>
    <row r="80" spans="1:26" ht="14.25" customHeight="1" x14ac:dyDescent="0.25">
      <c r="A80" s="371">
        <v>74</v>
      </c>
      <c r="B80" s="359" t="s">
        <v>3483</v>
      </c>
      <c r="C80" s="360" t="s">
        <v>3484</v>
      </c>
      <c r="D80" s="360" t="s">
        <v>1008</v>
      </c>
      <c r="E80" s="361" t="s">
        <v>1011</v>
      </c>
      <c r="F80" s="372"/>
      <c r="G80" s="373"/>
      <c r="H80" s="290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</row>
    <row r="81" spans="1:26" ht="14.25" customHeight="1" x14ac:dyDescent="0.25">
      <c r="A81" s="368">
        <v>75</v>
      </c>
      <c r="B81" s="359" t="s">
        <v>1013</v>
      </c>
      <c r="C81" s="360" t="s">
        <v>3484</v>
      </c>
      <c r="D81" s="360" t="s">
        <v>1016</v>
      </c>
      <c r="E81" s="361" t="s">
        <v>1018</v>
      </c>
      <c r="F81" s="372" t="s">
        <v>3013</v>
      </c>
      <c r="G81" s="373">
        <v>25</v>
      </c>
      <c r="H81" s="290"/>
      <c r="I81" s="265"/>
      <c r="J81" s="265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</row>
    <row r="82" spans="1:26" ht="14.25" customHeight="1" x14ac:dyDescent="0.25">
      <c r="A82" s="371">
        <v>76</v>
      </c>
      <c r="B82" s="318" t="s">
        <v>1043</v>
      </c>
      <c r="C82" s="284" t="s">
        <v>3484</v>
      </c>
      <c r="D82" s="284" t="s">
        <v>1042</v>
      </c>
      <c r="E82" s="319" t="s">
        <v>1045</v>
      </c>
      <c r="F82" s="315" t="s">
        <v>3040</v>
      </c>
      <c r="G82" s="316">
        <v>8</v>
      </c>
      <c r="H82" s="290"/>
      <c r="I82" s="265"/>
      <c r="J82" s="265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</row>
    <row r="83" spans="1:26" ht="14.25" customHeight="1" x14ac:dyDescent="0.25">
      <c r="A83" s="368">
        <v>77</v>
      </c>
      <c r="B83" s="318" t="s">
        <v>1047</v>
      </c>
      <c r="C83" s="284" t="s">
        <v>3484</v>
      </c>
      <c r="D83" s="284" t="s">
        <v>1046</v>
      </c>
      <c r="E83" s="319" t="s">
        <v>1045</v>
      </c>
      <c r="F83" s="315" t="s">
        <v>3040</v>
      </c>
      <c r="G83" s="316">
        <v>9</v>
      </c>
      <c r="H83" s="290"/>
      <c r="I83" s="265"/>
      <c r="J83" s="265"/>
      <c r="K83" s="265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</row>
    <row r="84" spans="1:26" ht="14.25" customHeight="1" x14ac:dyDescent="0.25">
      <c r="A84" s="371">
        <v>78</v>
      </c>
      <c r="B84" s="374" t="s">
        <v>1061</v>
      </c>
      <c r="C84" s="375" t="s">
        <v>3484</v>
      </c>
      <c r="D84" s="375" t="s">
        <v>1060</v>
      </c>
      <c r="E84" s="376" t="s">
        <v>1063</v>
      </c>
      <c r="F84" s="377" t="s">
        <v>3028</v>
      </c>
      <c r="G84" s="378">
        <v>8</v>
      </c>
      <c r="H84" s="290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</row>
    <row r="85" spans="1:26" ht="14.25" customHeight="1" x14ac:dyDescent="0.25">
      <c r="A85" s="368">
        <v>79</v>
      </c>
      <c r="B85" s="291" t="s">
        <v>3609</v>
      </c>
      <c r="C85" s="286" t="s">
        <v>3484</v>
      </c>
      <c r="D85" s="286" t="s">
        <v>3610</v>
      </c>
      <c r="E85" s="292" t="s">
        <v>92</v>
      </c>
      <c r="F85" s="288" t="s">
        <v>3028</v>
      </c>
      <c r="G85" s="378"/>
      <c r="H85" s="290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</row>
    <row r="86" spans="1:26" ht="14.25" customHeight="1" x14ac:dyDescent="0.25">
      <c r="A86" s="371">
        <v>80</v>
      </c>
      <c r="B86" s="359" t="s">
        <v>1092</v>
      </c>
      <c r="C86" s="360" t="s">
        <v>3484</v>
      </c>
      <c r="D86" s="360" t="s">
        <v>1091</v>
      </c>
      <c r="E86" s="361" t="s">
        <v>1094</v>
      </c>
      <c r="F86" s="372" t="s">
        <v>3013</v>
      </c>
      <c r="G86" s="373">
        <v>19</v>
      </c>
      <c r="H86" s="290"/>
      <c r="I86" s="265"/>
      <c r="J86" s="265"/>
      <c r="K86" s="265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</row>
    <row r="87" spans="1:26" ht="14.25" customHeight="1" x14ac:dyDescent="0.25">
      <c r="A87" s="368">
        <v>81</v>
      </c>
      <c r="B87" s="359" t="s">
        <v>1120</v>
      </c>
      <c r="C87" s="360" t="s">
        <v>3484</v>
      </c>
      <c r="D87" s="360" t="s">
        <v>1119</v>
      </c>
      <c r="E87" s="361" t="s">
        <v>1122</v>
      </c>
      <c r="F87" s="372"/>
      <c r="G87" s="373"/>
      <c r="H87" s="290"/>
      <c r="I87" s="265"/>
      <c r="J87" s="265"/>
      <c r="K87" s="265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</row>
    <row r="88" spans="1:26" ht="14.25" customHeight="1" x14ac:dyDescent="0.25">
      <c r="A88" s="371">
        <v>82</v>
      </c>
      <c r="B88" s="374" t="s">
        <v>3611</v>
      </c>
      <c r="C88" s="375" t="s">
        <v>3484</v>
      </c>
      <c r="D88" s="375" t="s">
        <v>3612</v>
      </c>
      <c r="E88" s="376" t="s">
        <v>92</v>
      </c>
      <c r="F88" s="377" t="s">
        <v>3028</v>
      </c>
      <c r="G88" s="378">
        <v>9</v>
      </c>
      <c r="H88" s="290"/>
      <c r="I88" s="265"/>
      <c r="J88" s="265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</row>
    <row r="89" spans="1:26" ht="14.25" customHeight="1" x14ac:dyDescent="0.25">
      <c r="A89" s="368">
        <v>83</v>
      </c>
      <c r="B89" s="374" t="s">
        <v>1168</v>
      </c>
      <c r="C89" s="375" t="s">
        <v>3484</v>
      </c>
      <c r="D89" s="375" t="s">
        <v>1167</v>
      </c>
      <c r="E89" s="376" t="s">
        <v>1170</v>
      </c>
      <c r="F89" s="377" t="s">
        <v>3028</v>
      </c>
      <c r="G89" s="378">
        <v>18</v>
      </c>
      <c r="H89" s="290"/>
      <c r="I89" s="265"/>
      <c r="J89" s="265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</row>
    <row r="90" spans="1:26" ht="14.25" customHeight="1" x14ac:dyDescent="0.25">
      <c r="A90" s="371">
        <v>84</v>
      </c>
      <c r="B90" s="374" t="s">
        <v>2568</v>
      </c>
      <c r="C90" s="375" t="s">
        <v>3484</v>
      </c>
      <c r="D90" s="375" t="s">
        <v>2569</v>
      </c>
      <c r="E90" s="376" t="s">
        <v>3613</v>
      </c>
      <c r="F90" s="377"/>
      <c r="G90" s="378"/>
      <c r="H90" s="290"/>
      <c r="I90" s="265"/>
      <c r="J90" s="265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</row>
    <row r="91" spans="1:26" ht="14.25" customHeight="1" x14ac:dyDescent="0.25">
      <c r="A91" s="368">
        <v>85</v>
      </c>
      <c r="B91" s="318" t="s">
        <v>2962</v>
      </c>
      <c r="C91" s="284" t="s">
        <v>3484</v>
      </c>
      <c r="D91" s="284" t="s">
        <v>2966</v>
      </c>
      <c r="E91" s="319" t="s">
        <v>3234</v>
      </c>
      <c r="F91" s="315" t="s">
        <v>3040</v>
      </c>
      <c r="G91" s="316">
        <v>11</v>
      </c>
      <c r="H91" s="290"/>
      <c r="I91" s="265"/>
      <c r="J91" s="265"/>
      <c r="K91" s="265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</row>
    <row r="92" spans="1:26" ht="14.25" customHeight="1" x14ac:dyDescent="0.25">
      <c r="A92" s="371">
        <v>86</v>
      </c>
      <c r="B92" s="359" t="s">
        <v>3614</v>
      </c>
      <c r="C92" s="360" t="s">
        <v>3484</v>
      </c>
      <c r="D92" s="360" t="s">
        <v>3615</v>
      </c>
      <c r="E92" s="361" t="s">
        <v>3616</v>
      </c>
      <c r="F92" s="372" t="s">
        <v>3013</v>
      </c>
      <c r="G92" s="373">
        <v>26</v>
      </c>
      <c r="H92" s="290"/>
      <c r="I92" s="265"/>
      <c r="J92" s="265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</row>
    <row r="93" spans="1:26" ht="14.25" customHeight="1" x14ac:dyDescent="0.25">
      <c r="A93" s="368">
        <v>87</v>
      </c>
      <c r="B93" s="359" t="s">
        <v>3617</v>
      </c>
      <c r="C93" s="360" t="s">
        <v>3484</v>
      </c>
      <c r="D93" s="360" t="s">
        <v>3618</v>
      </c>
      <c r="E93" s="361" t="s">
        <v>3619</v>
      </c>
      <c r="F93" s="372" t="s">
        <v>3013</v>
      </c>
      <c r="G93" s="373">
        <v>27</v>
      </c>
      <c r="H93" s="290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</row>
    <row r="94" spans="1:26" ht="14.25" customHeight="1" x14ac:dyDescent="0.25">
      <c r="A94" s="371">
        <v>88</v>
      </c>
      <c r="B94" s="318" t="s">
        <v>1191</v>
      </c>
      <c r="C94" s="284" t="s">
        <v>3484</v>
      </c>
      <c r="D94" s="284" t="s">
        <v>1190</v>
      </c>
      <c r="E94" s="319" t="s">
        <v>1192</v>
      </c>
      <c r="F94" s="315" t="s">
        <v>3040</v>
      </c>
      <c r="G94" s="316">
        <v>27</v>
      </c>
      <c r="H94" s="290"/>
      <c r="I94" s="265"/>
      <c r="J94" s="265"/>
      <c r="K94" s="265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</row>
    <row r="95" spans="1:26" ht="14.25" customHeight="1" x14ac:dyDescent="0.25">
      <c r="A95" s="368">
        <v>89</v>
      </c>
      <c r="B95" s="293" t="s">
        <v>1198</v>
      </c>
      <c r="C95" s="294" t="s">
        <v>3484</v>
      </c>
      <c r="D95" s="294" t="s">
        <v>1197</v>
      </c>
      <c r="E95" s="295" t="s">
        <v>1200</v>
      </c>
      <c r="F95" s="315"/>
      <c r="G95" s="316"/>
      <c r="H95" s="290"/>
      <c r="I95" s="265"/>
      <c r="J95" s="265"/>
      <c r="K95" s="265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  <c r="Z95" s="265"/>
    </row>
    <row r="96" spans="1:26" ht="14.25" customHeight="1" x14ac:dyDescent="0.25">
      <c r="A96" s="371">
        <v>90</v>
      </c>
      <c r="B96" s="374" t="s">
        <v>1247</v>
      </c>
      <c r="C96" s="375" t="s">
        <v>3484</v>
      </c>
      <c r="D96" s="375" t="s">
        <v>1246</v>
      </c>
      <c r="E96" s="376" t="s">
        <v>1249</v>
      </c>
      <c r="F96" s="377" t="s">
        <v>3028</v>
      </c>
      <c r="G96" s="378">
        <v>19</v>
      </c>
      <c r="H96" s="290"/>
      <c r="I96" s="265"/>
      <c r="J96" s="265"/>
      <c r="K96" s="265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  <c r="Z96" s="265"/>
    </row>
    <row r="97" spans="1:26" ht="14.25" customHeight="1" x14ac:dyDescent="0.25">
      <c r="A97" s="368">
        <v>91</v>
      </c>
      <c r="B97" s="359" t="s">
        <v>1284</v>
      </c>
      <c r="C97" s="360" t="s">
        <v>3484</v>
      </c>
      <c r="D97" s="360" t="s">
        <v>1283</v>
      </c>
      <c r="E97" s="361" t="s">
        <v>1286</v>
      </c>
      <c r="F97" s="372" t="s">
        <v>3013</v>
      </c>
      <c r="G97" s="373">
        <v>2</v>
      </c>
      <c r="H97" s="290"/>
      <c r="I97" s="265"/>
      <c r="J97" s="265"/>
      <c r="K97" s="265"/>
      <c r="L97" s="265"/>
      <c r="M97" s="265"/>
      <c r="N97" s="265"/>
      <c r="O97" s="265"/>
      <c r="P97" s="265"/>
      <c r="Q97" s="265"/>
      <c r="R97" s="265"/>
      <c r="S97" s="265"/>
      <c r="T97" s="265"/>
      <c r="U97" s="265"/>
      <c r="V97" s="265"/>
      <c r="W97" s="265"/>
      <c r="X97" s="265"/>
      <c r="Y97" s="265"/>
      <c r="Z97" s="265"/>
    </row>
    <row r="98" spans="1:26" ht="14.25" customHeight="1" x14ac:dyDescent="0.25">
      <c r="A98" s="371">
        <v>92</v>
      </c>
      <c r="B98" s="359" t="s">
        <v>1288</v>
      </c>
      <c r="C98" s="360" t="s">
        <v>3484</v>
      </c>
      <c r="D98" s="360" t="s">
        <v>1287</v>
      </c>
      <c r="E98" s="361" t="s">
        <v>1290</v>
      </c>
      <c r="F98" s="372" t="s">
        <v>3013</v>
      </c>
      <c r="G98" s="373">
        <v>7</v>
      </c>
      <c r="H98" s="290"/>
      <c r="I98" s="265"/>
      <c r="J98" s="265"/>
      <c r="K98" s="265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  <c r="Z98" s="265"/>
    </row>
    <row r="99" spans="1:26" ht="14.25" customHeight="1" x14ac:dyDescent="0.25">
      <c r="A99" s="368">
        <v>93</v>
      </c>
      <c r="B99" s="374" t="s">
        <v>2981</v>
      </c>
      <c r="C99" s="375" t="s">
        <v>3484</v>
      </c>
      <c r="D99" s="375" t="s">
        <v>1291</v>
      </c>
      <c r="E99" s="376" t="s">
        <v>1294</v>
      </c>
      <c r="F99" s="377" t="s">
        <v>3028</v>
      </c>
      <c r="G99" s="378">
        <v>33</v>
      </c>
      <c r="H99" s="290"/>
      <c r="I99" s="265"/>
      <c r="J99" s="265"/>
      <c r="K99" s="265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  <c r="W99" s="265"/>
      <c r="X99" s="265"/>
      <c r="Y99" s="265"/>
      <c r="Z99" s="265"/>
    </row>
    <row r="100" spans="1:26" ht="14.25" customHeight="1" x14ac:dyDescent="0.25">
      <c r="A100" s="371"/>
      <c r="B100" s="374" t="s">
        <v>3620</v>
      </c>
      <c r="C100" s="375" t="s">
        <v>3484</v>
      </c>
      <c r="D100" s="375" t="s">
        <v>1313</v>
      </c>
      <c r="E100" s="376" t="s">
        <v>1316</v>
      </c>
      <c r="F100" s="377"/>
      <c r="G100" s="378"/>
      <c r="H100" s="290"/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</row>
    <row r="101" spans="1:26" ht="14.25" customHeight="1" x14ac:dyDescent="0.25">
      <c r="A101" s="371">
        <v>94</v>
      </c>
      <c r="B101" s="318" t="s">
        <v>3621</v>
      </c>
      <c r="C101" s="284" t="s">
        <v>3484</v>
      </c>
      <c r="D101" s="284" t="s">
        <v>3622</v>
      </c>
      <c r="E101" s="319" t="s">
        <v>92</v>
      </c>
      <c r="F101" s="315" t="s">
        <v>3040</v>
      </c>
      <c r="G101" s="316"/>
      <c r="H101" s="290"/>
      <c r="I101" s="265"/>
      <c r="J101" s="265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</row>
    <row r="102" spans="1:26" ht="14.25" customHeight="1" x14ac:dyDescent="0.25">
      <c r="A102" s="368">
        <v>95</v>
      </c>
      <c r="B102" s="312" t="s">
        <v>2982</v>
      </c>
      <c r="C102" s="313" t="s">
        <v>3484</v>
      </c>
      <c r="D102" s="313" t="s">
        <v>2983</v>
      </c>
      <c r="E102" s="319"/>
      <c r="F102" s="315"/>
      <c r="G102" s="316"/>
      <c r="H102" s="290"/>
      <c r="I102" s="265"/>
      <c r="J102" s="265"/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</row>
    <row r="103" spans="1:26" ht="14.25" customHeight="1" x14ac:dyDescent="0.25">
      <c r="A103" s="371">
        <v>96</v>
      </c>
      <c r="B103" s="374" t="s">
        <v>1352</v>
      </c>
      <c r="C103" s="375" t="s">
        <v>3484</v>
      </c>
      <c r="D103" s="375" t="s">
        <v>1351</v>
      </c>
      <c r="E103" s="376" t="s">
        <v>127</v>
      </c>
      <c r="F103" s="377" t="s">
        <v>3028</v>
      </c>
      <c r="G103" s="378">
        <v>20</v>
      </c>
      <c r="H103" s="290"/>
      <c r="I103" s="265"/>
      <c r="J103" s="265"/>
      <c r="K103" s="265"/>
      <c r="L103" s="265"/>
      <c r="M103" s="265"/>
      <c r="N103" s="265"/>
      <c r="O103" s="265"/>
      <c r="P103" s="265"/>
      <c r="Q103" s="265"/>
      <c r="R103" s="265"/>
      <c r="S103" s="265"/>
      <c r="T103" s="265"/>
      <c r="U103" s="265"/>
      <c r="V103" s="265"/>
      <c r="W103" s="265"/>
      <c r="X103" s="265"/>
      <c r="Y103" s="265"/>
      <c r="Z103" s="265"/>
    </row>
    <row r="104" spans="1:26" ht="14.25" customHeight="1" x14ac:dyDescent="0.25">
      <c r="A104" s="368">
        <v>97</v>
      </c>
      <c r="B104" s="318" t="s">
        <v>1359</v>
      </c>
      <c r="C104" s="284" t="s">
        <v>3484</v>
      </c>
      <c r="D104" s="284" t="s">
        <v>1362</v>
      </c>
      <c r="E104" s="319" t="s">
        <v>1364</v>
      </c>
      <c r="F104" s="315"/>
      <c r="G104" s="316"/>
      <c r="H104" s="290"/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</row>
    <row r="105" spans="1:26" ht="14.25" customHeight="1" x14ac:dyDescent="0.25">
      <c r="A105" s="371">
        <v>98</v>
      </c>
      <c r="B105" s="318" t="s">
        <v>3623</v>
      </c>
      <c r="C105" s="284" t="s">
        <v>3484</v>
      </c>
      <c r="D105" s="284" t="s">
        <v>1358</v>
      </c>
      <c r="E105" s="319" t="s">
        <v>1361</v>
      </c>
      <c r="F105" s="315" t="s">
        <v>3040</v>
      </c>
      <c r="G105" s="316">
        <v>12</v>
      </c>
      <c r="H105" s="290"/>
      <c r="I105" s="265"/>
      <c r="J105" s="265"/>
      <c r="K105" s="265"/>
      <c r="L105" s="265"/>
      <c r="M105" s="265"/>
      <c r="N105" s="265"/>
      <c r="O105" s="265"/>
      <c r="P105" s="265"/>
      <c r="Q105" s="265"/>
      <c r="R105" s="265"/>
      <c r="S105" s="265"/>
      <c r="T105" s="265"/>
      <c r="U105" s="265"/>
      <c r="V105" s="265"/>
      <c r="W105" s="265"/>
      <c r="X105" s="265"/>
      <c r="Y105" s="265"/>
      <c r="Z105" s="265"/>
    </row>
    <row r="106" spans="1:26" ht="14.25" customHeight="1" x14ac:dyDescent="0.25">
      <c r="A106" s="368">
        <v>99</v>
      </c>
      <c r="B106" s="374" t="s">
        <v>1377</v>
      </c>
      <c r="C106" s="375" t="s">
        <v>3484</v>
      </c>
      <c r="D106" s="375" t="s">
        <v>1376</v>
      </c>
      <c r="E106" s="376" t="s">
        <v>1379</v>
      </c>
      <c r="F106" s="377" t="s">
        <v>3028</v>
      </c>
      <c r="G106" s="378">
        <v>21</v>
      </c>
      <c r="H106" s="290"/>
      <c r="I106" s="265"/>
      <c r="J106" s="265"/>
      <c r="K106" s="265"/>
      <c r="L106" s="265"/>
      <c r="M106" s="265"/>
      <c r="N106" s="265"/>
      <c r="O106" s="265"/>
      <c r="P106" s="265"/>
      <c r="Q106" s="265"/>
      <c r="R106" s="265"/>
      <c r="S106" s="265"/>
      <c r="T106" s="265"/>
      <c r="U106" s="265"/>
      <c r="V106" s="265"/>
      <c r="W106" s="265"/>
      <c r="X106" s="265"/>
      <c r="Y106" s="265"/>
      <c r="Z106" s="265"/>
    </row>
    <row r="107" spans="1:26" ht="14.25" customHeight="1" x14ac:dyDescent="0.25">
      <c r="A107" s="371">
        <v>100</v>
      </c>
      <c r="B107" s="374" t="s">
        <v>3624</v>
      </c>
      <c r="C107" s="375" t="s">
        <v>3484</v>
      </c>
      <c r="D107" s="375" t="s">
        <v>1197</v>
      </c>
      <c r="E107" s="376" t="s">
        <v>1200</v>
      </c>
      <c r="F107" s="377" t="s">
        <v>3028</v>
      </c>
      <c r="G107" s="378">
        <v>34</v>
      </c>
      <c r="H107" s="290"/>
      <c r="I107" s="265"/>
      <c r="J107" s="265"/>
      <c r="K107" s="265"/>
      <c r="L107" s="265"/>
      <c r="M107" s="265"/>
      <c r="N107" s="265"/>
      <c r="O107" s="265"/>
      <c r="P107" s="265"/>
      <c r="Q107" s="265"/>
      <c r="R107" s="265"/>
      <c r="S107" s="265"/>
      <c r="T107" s="265"/>
      <c r="U107" s="265"/>
      <c r="V107" s="265"/>
      <c r="W107" s="265"/>
      <c r="X107" s="265"/>
      <c r="Y107" s="265"/>
      <c r="Z107" s="265"/>
    </row>
    <row r="108" spans="1:26" ht="14.25" customHeight="1" x14ac:dyDescent="0.25">
      <c r="A108" s="368">
        <v>101</v>
      </c>
      <c r="B108" s="359" t="s">
        <v>3625</v>
      </c>
      <c r="C108" s="360" t="s">
        <v>3484</v>
      </c>
      <c r="D108" s="360" t="s">
        <v>3626</v>
      </c>
      <c r="E108" s="361" t="s">
        <v>3627</v>
      </c>
      <c r="F108" s="372" t="s">
        <v>3013</v>
      </c>
      <c r="G108" s="373">
        <v>28</v>
      </c>
      <c r="H108" s="290"/>
      <c r="I108" s="265"/>
      <c r="J108" s="265"/>
      <c r="K108" s="265"/>
      <c r="L108" s="265"/>
      <c r="M108" s="265"/>
      <c r="N108" s="265"/>
      <c r="O108" s="265"/>
      <c r="P108" s="265"/>
      <c r="Q108" s="265"/>
      <c r="R108" s="265"/>
      <c r="S108" s="265"/>
      <c r="T108" s="265"/>
      <c r="U108" s="265"/>
      <c r="V108" s="265"/>
      <c r="W108" s="265"/>
      <c r="X108" s="265"/>
      <c r="Y108" s="265"/>
      <c r="Z108" s="265"/>
    </row>
    <row r="109" spans="1:26" ht="14.25" customHeight="1" x14ac:dyDescent="0.25">
      <c r="A109" s="371">
        <v>102</v>
      </c>
      <c r="B109" s="359" t="s">
        <v>1401</v>
      </c>
      <c r="C109" s="360" t="s">
        <v>3484</v>
      </c>
      <c r="D109" s="360" t="s">
        <v>1400</v>
      </c>
      <c r="E109" s="361" t="s">
        <v>1403</v>
      </c>
      <c r="F109" s="372" t="s">
        <v>3013</v>
      </c>
      <c r="G109" s="373">
        <v>8</v>
      </c>
      <c r="H109" s="290"/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  <c r="S109" s="265"/>
      <c r="T109" s="265"/>
      <c r="U109" s="265"/>
      <c r="V109" s="265"/>
      <c r="W109" s="265"/>
      <c r="X109" s="265"/>
      <c r="Y109" s="265"/>
      <c r="Z109" s="265"/>
    </row>
    <row r="110" spans="1:26" ht="14.25" customHeight="1" x14ac:dyDescent="0.25">
      <c r="A110" s="368">
        <v>103</v>
      </c>
      <c r="B110" s="318" t="s">
        <v>1423</v>
      </c>
      <c r="C110" s="284" t="s">
        <v>3484</v>
      </c>
      <c r="D110" s="284" t="s">
        <v>1422</v>
      </c>
      <c r="E110" s="319" t="s">
        <v>1425</v>
      </c>
      <c r="F110" s="315" t="s">
        <v>3040</v>
      </c>
      <c r="G110" s="316">
        <v>10</v>
      </c>
      <c r="H110" s="290"/>
      <c r="I110" s="265"/>
      <c r="J110" s="265"/>
      <c r="K110" s="265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65"/>
      <c r="Z110" s="265"/>
    </row>
    <row r="111" spans="1:26" ht="14.25" customHeight="1" x14ac:dyDescent="0.25">
      <c r="A111" s="371">
        <v>104</v>
      </c>
      <c r="B111" s="312" t="s">
        <v>3628</v>
      </c>
      <c r="C111" s="313" t="s">
        <v>57</v>
      </c>
      <c r="D111" s="313" t="s">
        <v>2994</v>
      </c>
      <c r="E111" s="319" t="s">
        <v>3629</v>
      </c>
      <c r="F111" s="315" t="s">
        <v>3028</v>
      </c>
      <c r="G111" s="316"/>
      <c r="H111" s="290"/>
      <c r="I111" s="265"/>
      <c r="J111" s="265"/>
      <c r="K111" s="265"/>
      <c r="L111" s="265"/>
      <c r="M111" s="265"/>
      <c r="N111" s="265"/>
      <c r="O111" s="265"/>
      <c r="P111" s="265"/>
      <c r="Q111" s="265"/>
      <c r="R111" s="265"/>
      <c r="S111" s="265"/>
      <c r="T111" s="265"/>
      <c r="U111" s="265"/>
      <c r="V111" s="265"/>
      <c r="W111" s="265"/>
      <c r="X111" s="265"/>
      <c r="Y111" s="265"/>
      <c r="Z111" s="265"/>
    </row>
    <row r="112" spans="1:26" ht="14.25" customHeight="1" x14ac:dyDescent="0.25">
      <c r="A112" s="368">
        <v>105</v>
      </c>
      <c r="B112" s="359" t="s">
        <v>1448</v>
      </c>
      <c r="C112" s="360" t="s">
        <v>3484</v>
      </c>
      <c r="D112" s="360" t="s">
        <v>1447</v>
      </c>
      <c r="E112" s="361" t="s">
        <v>1450</v>
      </c>
      <c r="F112" s="372" t="s">
        <v>3013</v>
      </c>
      <c r="G112" s="373">
        <v>32</v>
      </c>
      <c r="H112" s="290"/>
      <c r="I112" s="265"/>
      <c r="J112" s="265"/>
      <c r="K112" s="265"/>
      <c r="L112" s="265"/>
      <c r="M112" s="265"/>
      <c r="N112" s="265"/>
      <c r="O112" s="265"/>
      <c r="P112" s="265"/>
      <c r="Q112" s="265"/>
      <c r="R112" s="265"/>
      <c r="S112" s="265"/>
      <c r="T112" s="265"/>
      <c r="U112" s="265"/>
      <c r="V112" s="265"/>
      <c r="W112" s="265"/>
      <c r="X112" s="265"/>
      <c r="Y112" s="265"/>
      <c r="Z112" s="265"/>
    </row>
    <row r="113" spans="1:26" ht="14.25" customHeight="1" x14ac:dyDescent="0.25">
      <c r="A113" s="371">
        <v>106</v>
      </c>
      <c r="B113" s="318" t="s">
        <v>1464</v>
      </c>
      <c r="C113" s="284" t="s">
        <v>3484</v>
      </c>
      <c r="D113" s="284" t="s">
        <v>1463</v>
      </c>
      <c r="E113" s="319" t="s">
        <v>1465</v>
      </c>
      <c r="F113" s="315" t="s">
        <v>3040</v>
      </c>
      <c r="G113" s="316">
        <v>13</v>
      </c>
      <c r="H113" s="290"/>
      <c r="I113" s="265"/>
      <c r="J113" s="265"/>
      <c r="K113" s="265"/>
      <c r="L113" s="265"/>
      <c r="M113" s="265"/>
      <c r="N113" s="265"/>
      <c r="O113" s="265"/>
      <c r="P113" s="265"/>
      <c r="Q113" s="265"/>
      <c r="R113" s="265"/>
      <c r="S113" s="265"/>
      <c r="T113" s="265"/>
      <c r="U113" s="265"/>
      <c r="V113" s="265"/>
      <c r="W113" s="265"/>
      <c r="X113" s="265"/>
      <c r="Y113" s="265"/>
      <c r="Z113" s="265"/>
    </row>
    <row r="114" spans="1:26" ht="14.25" customHeight="1" x14ac:dyDescent="0.25">
      <c r="A114" s="368">
        <v>107</v>
      </c>
      <c r="B114" s="318" t="s">
        <v>1467</v>
      </c>
      <c r="C114" s="284" t="s">
        <v>3484</v>
      </c>
      <c r="D114" s="284" t="s">
        <v>1466</v>
      </c>
      <c r="E114" s="319" t="s">
        <v>1469</v>
      </c>
      <c r="F114" s="315" t="s">
        <v>3040</v>
      </c>
      <c r="G114" s="316">
        <v>23</v>
      </c>
      <c r="H114" s="290"/>
      <c r="I114" s="265"/>
      <c r="J114" s="265"/>
      <c r="K114" s="265"/>
      <c r="L114" s="265"/>
      <c r="M114" s="265"/>
      <c r="N114" s="265"/>
      <c r="O114" s="265"/>
      <c r="P114" s="265"/>
      <c r="Q114" s="265"/>
      <c r="R114" s="265"/>
      <c r="S114" s="265"/>
      <c r="T114" s="265"/>
      <c r="U114" s="265"/>
      <c r="V114" s="265"/>
      <c r="W114" s="265"/>
      <c r="X114" s="265"/>
      <c r="Y114" s="265"/>
      <c r="Z114" s="265"/>
    </row>
    <row r="115" spans="1:26" ht="14.25" customHeight="1" x14ac:dyDescent="0.25">
      <c r="A115" s="371">
        <v>108</v>
      </c>
      <c r="B115" s="359" t="s">
        <v>1479</v>
      </c>
      <c r="C115" s="360" t="s">
        <v>3484</v>
      </c>
      <c r="D115" s="360" t="s">
        <v>1478</v>
      </c>
      <c r="E115" s="361" t="s">
        <v>1481</v>
      </c>
      <c r="F115" s="372" t="s">
        <v>3013</v>
      </c>
      <c r="G115" s="373">
        <v>29</v>
      </c>
      <c r="H115" s="290"/>
      <c r="I115" s="265"/>
      <c r="J115" s="265"/>
      <c r="K115" s="265"/>
      <c r="L115" s="265"/>
      <c r="M115" s="265"/>
      <c r="N115" s="265"/>
      <c r="O115" s="265"/>
      <c r="P115" s="265"/>
      <c r="Q115" s="265"/>
      <c r="R115" s="265"/>
      <c r="S115" s="265"/>
      <c r="T115" s="265"/>
      <c r="U115" s="265"/>
      <c r="V115" s="265"/>
      <c r="W115" s="265"/>
      <c r="X115" s="265"/>
      <c r="Y115" s="265"/>
      <c r="Z115" s="265"/>
    </row>
    <row r="116" spans="1:26" ht="14.25" customHeight="1" x14ac:dyDescent="0.25">
      <c r="A116" s="368">
        <v>109</v>
      </c>
      <c r="B116" s="359" t="s">
        <v>3630</v>
      </c>
      <c r="C116" s="360" t="s">
        <v>3484</v>
      </c>
      <c r="D116" s="360" t="s">
        <v>1482</v>
      </c>
      <c r="E116" s="361" t="s">
        <v>1485</v>
      </c>
      <c r="F116" s="372" t="s">
        <v>3013</v>
      </c>
      <c r="G116" s="373">
        <v>20</v>
      </c>
      <c r="H116" s="290"/>
      <c r="I116" s="265"/>
      <c r="J116" s="265"/>
      <c r="K116" s="265"/>
      <c r="L116" s="265"/>
      <c r="M116" s="265"/>
      <c r="N116" s="265"/>
      <c r="O116" s="265"/>
      <c r="P116" s="265"/>
      <c r="Q116" s="265"/>
      <c r="R116" s="265"/>
      <c r="S116" s="265"/>
      <c r="T116" s="265"/>
      <c r="U116" s="265"/>
      <c r="V116" s="265"/>
      <c r="W116" s="265"/>
      <c r="X116" s="265"/>
      <c r="Y116" s="265"/>
      <c r="Z116" s="265"/>
    </row>
    <row r="117" spans="1:26" ht="14.25" customHeight="1" x14ac:dyDescent="0.25">
      <c r="A117" s="371">
        <v>110</v>
      </c>
      <c r="B117" s="312" t="s">
        <v>1506</v>
      </c>
      <c r="C117" s="313" t="s">
        <v>3484</v>
      </c>
      <c r="D117" s="313" t="s">
        <v>1505</v>
      </c>
      <c r="E117" s="319"/>
      <c r="F117" s="315"/>
      <c r="G117" s="316"/>
      <c r="H117" s="290"/>
      <c r="I117" s="265"/>
      <c r="J117" s="265"/>
      <c r="K117" s="265"/>
      <c r="L117" s="265"/>
      <c r="M117" s="265"/>
      <c r="N117" s="265"/>
      <c r="O117" s="265"/>
      <c r="P117" s="265"/>
      <c r="Q117" s="265"/>
      <c r="R117" s="265"/>
      <c r="S117" s="265"/>
      <c r="T117" s="265"/>
      <c r="U117" s="265"/>
      <c r="V117" s="265"/>
      <c r="W117" s="265"/>
      <c r="X117" s="265"/>
      <c r="Y117" s="265"/>
      <c r="Z117" s="265"/>
    </row>
    <row r="118" spans="1:26" ht="14.25" customHeight="1" x14ac:dyDescent="0.25">
      <c r="A118" s="368">
        <v>111</v>
      </c>
      <c r="B118" s="318" t="s">
        <v>1525</v>
      </c>
      <c r="C118" s="284" t="s">
        <v>3484</v>
      </c>
      <c r="D118" s="284" t="s">
        <v>1528</v>
      </c>
      <c r="E118" s="319" t="s">
        <v>1531</v>
      </c>
      <c r="F118" s="315" t="s">
        <v>3040</v>
      </c>
      <c r="G118" s="316">
        <v>25</v>
      </c>
      <c r="H118" s="290"/>
      <c r="I118" s="265"/>
      <c r="J118" s="265"/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</row>
    <row r="119" spans="1:26" ht="14.25" customHeight="1" x14ac:dyDescent="0.25">
      <c r="A119" s="371">
        <v>112</v>
      </c>
      <c r="B119" s="318" t="s">
        <v>1529</v>
      </c>
      <c r="C119" s="284" t="s">
        <v>3484</v>
      </c>
      <c r="D119" s="284" t="s">
        <v>1532</v>
      </c>
      <c r="E119" s="319" t="s">
        <v>1534</v>
      </c>
      <c r="F119" s="315" t="s">
        <v>3040</v>
      </c>
      <c r="G119" s="316">
        <v>26</v>
      </c>
      <c r="H119" s="290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5"/>
    </row>
    <row r="120" spans="1:26" ht="14.25" customHeight="1" x14ac:dyDescent="0.25">
      <c r="A120" s="368">
        <v>113</v>
      </c>
      <c r="B120" s="318" t="s">
        <v>1533</v>
      </c>
      <c r="C120" s="284" t="s">
        <v>3484</v>
      </c>
      <c r="D120" s="284" t="s">
        <v>1524</v>
      </c>
      <c r="E120" s="319" t="s">
        <v>1527</v>
      </c>
      <c r="F120" s="315" t="s">
        <v>3040</v>
      </c>
      <c r="G120" s="316">
        <v>24</v>
      </c>
      <c r="H120" s="290"/>
      <c r="I120" s="265"/>
      <c r="J120" s="265"/>
      <c r="K120" s="265"/>
      <c r="L120" s="265"/>
      <c r="M120" s="265"/>
      <c r="N120" s="265"/>
      <c r="O120" s="265"/>
      <c r="P120" s="265"/>
      <c r="Q120" s="265"/>
      <c r="R120" s="265"/>
      <c r="S120" s="265"/>
      <c r="T120" s="265"/>
      <c r="U120" s="265"/>
      <c r="V120" s="265"/>
      <c r="W120" s="265"/>
      <c r="X120" s="265"/>
      <c r="Y120" s="265"/>
      <c r="Z120" s="265"/>
    </row>
    <row r="121" spans="1:26" ht="14.25" customHeight="1" x14ac:dyDescent="0.25">
      <c r="A121" s="371">
        <v>114</v>
      </c>
      <c r="B121" s="374" t="s">
        <v>3631</v>
      </c>
      <c r="C121" s="375" t="s">
        <v>3484</v>
      </c>
      <c r="D121" s="375" t="s">
        <v>3632</v>
      </c>
      <c r="E121" s="376" t="s">
        <v>3633</v>
      </c>
      <c r="F121" s="377" t="s">
        <v>3028</v>
      </c>
      <c r="G121" s="378">
        <v>22</v>
      </c>
      <c r="H121" s="290"/>
      <c r="I121" s="265"/>
      <c r="J121" s="265"/>
      <c r="K121" s="265"/>
      <c r="L121" s="265"/>
      <c r="M121" s="265"/>
      <c r="N121" s="265"/>
      <c r="O121" s="265"/>
      <c r="P121" s="265"/>
      <c r="Q121" s="265"/>
      <c r="R121" s="265"/>
      <c r="S121" s="265"/>
      <c r="T121" s="265"/>
      <c r="U121" s="265"/>
      <c r="V121" s="265"/>
      <c r="W121" s="265"/>
      <c r="X121" s="265"/>
      <c r="Y121" s="265"/>
      <c r="Z121" s="265"/>
    </row>
    <row r="122" spans="1:26" ht="14.25" customHeight="1" x14ac:dyDescent="0.25">
      <c r="A122" s="368">
        <v>115</v>
      </c>
      <c r="B122" s="374" t="s">
        <v>3634</v>
      </c>
      <c r="C122" s="375" t="s">
        <v>3484</v>
      </c>
      <c r="D122" s="375" t="s">
        <v>3635</v>
      </c>
      <c r="E122" s="376" t="s">
        <v>3636</v>
      </c>
      <c r="F122" s="377" t="s">
        <v>3028</v>
      </c>
      <c r="G122" s="378">
        <v>23</v>
      </c>
      <c r="H122" s="290"/>
      <c r="I122" s="265"/>
      <c r="J122" s="265"/>
      <c r="K122" s="265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</row>
    <row r="123" spans="1:26" ht="14.25" customHeight="1" x14ac:dyDescent="0.25">
      <c r="A123" s="371">
        <v>116</v>
      </c>
      <c r="B123" s="318" t="s">
        <v>2837</v>
      </c>
      <c r="C123" s="284" t="s">
        <v>3484</v>
      </c>
      <c r="D123" s="284" t="s">
        <v>1547</v>
      </c>
      <c r="E123" s="319" t="s">
        <v>1549</v>
      </c>
      <c r="F123" s="315" t="s">
        <v>3040</v>
      </c>
      <c r="G123" s="316">
        <v>15</v>
      </c>
      <c r="H123" s="290"/>
      <c r="I123" s="265"/>
      <c r="J123" s="265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</row>
    <row r="124" spans="1:26" ht="14.25" customHeight="1" x14ac:dyDescent="0.25">
      <c r="A124" s="368">
        <v>117</v>
      </c>
      <c r="B124" s="318" t="s">
        <v>1548</v>
      </c>
      <c r="C124" s="284" t="s">
        <v>3484</v>
      </c>
      <c r="D124" s="284" t="s">
        <v>2838</v>
      </c>
      <c r="E124" s="319" t="s">
        <v>3287</v>
      </c>
      <c r="F124" s="315" t="s">
        <v>3040</v>
      </c>
      <c r="G124" s="316">
        <v>16</v>
      </c>
      <c r="H124" s="290"/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  <c r="S124" s="265"/>
      <c r="T124" s="265"/>
      <c r="U124" s="265"/>
      <c r="V124" s="265"/>
      <c r="W124" s="265"/>
      <c r="X124" s="265"/>
      <c r="Y124" s="265"/>
      <c r="Z124" s="265"/>
    </row>
    <row r="125" spans="1:26" ht="14.25" customHeight="1" x14ac:dyDescent="0.25">
      <c r="A125" s="371">
        <v>118</v>
      </c>
      <c r="B125" s="318" t="s">
        <v>1555</v>
      </c>
      <c r="C125" s="284" t="s">
        <v>3484</v>
      </c>
      <c r="D125" s="284" t="s">
        <v>1554</v>
      </c>
      <c r="E125" s="319" t="s">
        <v>1557</v>
      </c>
      <c r="F125" s="315" t="s">
        <v>3040</v>
      </c>
      <c r="G125" s="316">
        <v>31</v>
      </c>
      <c r="H125" s="290"/>
      <c r="I125" s="265"/>
      <c r="J125" s="265"/>
      <c r="K125" s="265"/>
      <c r="L125" s="265"/>
      <c r="M125" s="265"/>
      <c r="N125" s="265"/>
      <c r="O125" s="265"/>
      <c r="P125" s="265"/>
      <c r="Q125" s="265"/>
      <c r="R125" s="265"/>
      <c r="S125" s="265"/>
      <c r="T125" s="265"/>
      <c r="U125" s="265"/>
      <c r="V125" s="265"/>
      <c r="W125" s="265"/>
      <c r="X125" s="265"/>
      <c r="Y125" s="265"/>
      <c r="Z125" s="265"/>
    </row>
    <row r="126" spans="1:26" ht="14.25" customHeight="1" x14ac:dyDescent="0.25">
      <c r="A126" s="368">
        <v>119</v>
      </c>
      <c r="B126" s="318" t="s">
        <v>3637</v>
      </c>
      <c r="C126" s="284" t="s">
        <v>3484</v>
      </c>
      <c r="D126" s="284" t="s">
        <v>3638</v>
      </c>
      <c r="E126" s="319" t="s">
        <v>3639</v>
      </c>
      <c r="F126" s="315" t="s">
        <v>3040</v>
      </c>
      <c r="G126" s="316">
        <v>32</v>
      </c>
      <c r="H126" s="290"/>
      <c r="I126" s="265"/>
      <c r="J126" s="265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</row>
    <row r="127" spans="1:26" ht="14.25" customHeight="1" x14ac:dyDescent="0.25">
      <c r="A127" s="371">
        <v>120</v>
      </c>
      <c r="B127" s="359" t="s">
        <v>1582</v>
      </c>
      <c r="C127" s="360" t="s">
        <v>3484</v>
      </c>
      <c r="D127" s="360" t="s">
        <v>1581</v>
      </c>
      <c r="E127" s="361" t="s">
        <v>1584</v>
      </c>
      <c r="F127" s="372" t="s">
        <v>3013</v>
      </c>
      <c r="G127" s="373">
        <v>33</v>
      </c>
      <c r="H127" s="290"/>
      <c r="I127" s="265"/>
      <c r="J127" s="265"/>
      <c r="K127" s="265"/>
      <c r="L127" s="265"/>
      <c r="M127" s="265"/>
      <c r="N127" s="265"/>
      <c r="O127" s="265"/>
      <c r="P127" s="265"/>
      <c r="Q127" s="265"/>
      <c r="R127" s="265"/>
      <c r="S127" s="265"/>
      <c r="T127" s="265"/>
      <c r="U127" s="265"/>
      <c r="V127" s="265"/>
      <c r="W127" s="265"/>
      <c r="X127" s="265"/>
      <c r="Y127" s="265"/>
      <c r="Z127" s="265"/>
    </row>
    <row r="128" spans="1:26" ht="14.25" customHeight="1" x14ac:dyDescent="0.25">
      <c r="A128" s="368">
        <v>121</v>
      </c>
      <c r="B128" s="388" t="s">
        <v>1589</v>
      </c>
      <c r="C128" s="284" t="s">
        <v>3484</v>
      </c>
      <c r="D128" s="389" t="s">
        <v>1588</v>
      </c>
      <c r="E128" s="390" t="s">
        <v>1591</v>
      </c>
      <c r="F128" s="391" t="s">
        <v>3040</v>
      </c>
      <c r="G128" s="316">
        <v>29</v>
      </c>
      <c r="H128" s="392"/>
      <c r="I128" s="265"/>
      <c r="J128" s="265"/>
      <c r="K128" s="265"/>
      <c r="L128" s="265"/>
      <c r="M128" s="265"/>
      <c r="N128" s="265"/>
      <c r="O128" s="265"/>
      <c r="P128" s="265"/>
      <c r="Q128" s="265"/>
      <c r="R128" s="265"/>
      <c r="S128" s="265"/>
      <c r="T128" s="265"/>
      <c r="U128" s="265"/>
      <c r="V128" s="265"/>
      <c r="W128" s="265"/>
      <c r="X128" s="265"/>
      <c r="Y128" s="265"/>
      <c r="Z128" s="265"/>
    </row>
    <row r="129" spans="1:26" ht="14.25" customHeight="1" x14ac:dyDescent="0.25">
      <c r="A129" s="371"/>
      <c r="B129" s="265"/>
      <c r="C129" s="265"/>
      <c r="D129" s="265"/>
      <c r="E129" s="265"/>
      <c r="F129" s="265"/>
      <c r="G129" s="265"/>
      <c r="H129" s="265"/>
      <c r="I129" s="265"/>
      <c r="J129" s="265"/>
      <c r="K129" s="265"/>
      <c r="L129" s="265"/>
      <c r="M129" s="265"/>
      <c r="N129" s="265"/>
      <c r="O129" s="265"/>
      <c r="P129" s="265"/>
      <c r="Q129" s="265"/>
      <c r="R129" s="265"/>
      <c r="S129" s="265"/>
      <c r="T129" s="265"/>
      <c r="U129" s="265"/>
      <c r="V129" s="265"/>
      <c r="W129" s="265"/>
      <c r="X129" s="265"/>
      <c r="Y129" s="265"/>
      <c r="Z129" s="265"/>
    </row>
    <row r="130" spans="1:26" ht="11.25" customHeight="1" x14ac:dyDescent="0.25">
      <c r="A130" s="265"/>
      <c r="B130" s="265"/>
      <c r="C130" s="265"/>
      <c r="D130" s="265"/>
      <c r="E130" s="265"/>
      <c r="F130" s="265"/>
      <c r="G130" s="265"/>
      <c r="H130" s="265"/>
      <c r="I130" s="265"/>
      <c r="J130" s="265"/>
      <c r="K130" s="265"/>
      <c r="L130" s="265"/>
      <c r="M130" s="265"/>
      <c r="N130" s="265"/>
      <c r="O130" s="265"/>
      <c r="P130" s="265"/>
      <c r="Q130" s="265"/>
      <c r="R130" s="265"/>
      <c r="S130" s="265"/>
      <c r="T130" s="265"/>
      <c r="U130" s="265"/>
      <c r="V130" s="265"/>
      <c r="W130" s="265"/>
      <c r="X130" s="265"/>
      <c r="Y130" s="265"/>
      <c r="Z130" s="265"/>
    </row>
    <row r="131" spans="1:26" ht="11.25" customHeight="1" x14ac:dyDescent="0.25">
      <c r="A131" s="265"/>
      <c r="B131" s="265"/>
      <c r="C131" s="265"/>
      <c r="D131" s="265"/>
      <c r="E131" s="265"/>
      <c r="F131" s="265"/>
      <c r="G131" s="265"/>
      <c r="H131" s="265"/>
      <c r="I131" s="265"/>
      <c r="J131" s="265"/>
      <c r="K131" s="265"/>
      <c r="L131" s="265"/>
      <c r="M131" s="265"/>
      <c r="N131" s="265"/>
      <c r="O131" s="265"/>
      <c r="P131" s="265"/>
      <c r="Q131" s="265"/>
      <c r="R131" s="265"/>
      <c r="S131" s="265"/>
      <c r="T131" s="265"/>
      <c r="U131" s="265"/>
      <c r="V131" s="265"/>
      <c r="W131" s="265"/>
      <c r="X131" s="265"/>
      <c r="Y131" s="265"/>
      <c r="Z131" s="265"/>
    </row>
    <row r="132" spans="1:26" ht="11.25" customHeight="1" x14ac:dyDescent="0.25">
      <c r="A132" s="265"/>
      <c r="B132" s="265"/>
      <c r="C132" s="265"/>
      <c r="D132" s="265"/>
      <c r="E132" s="265"/>
      <c r="F132" s="265"/>
      <c r="G132" s="265"/>
      <c r="H132" s="265"/>
      <c r="I132" s="265"/>
      <c r="J132" s="265"/>
      <c r="K132" s="265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265"/>
      <c r="W132" s="265"/>
      <c r="X132" s="265"/>
      <c r="Y132" s="265"/>
      <c r="Z132" s="265"/>
    </row>
    <row r="133" spans="1:26" ht="11.25" customHeight="1" x14ac:dyDescent="0.25">
      <c r="A133" s="265"/>
      <c r="B133" s="265"/>
      <c r="C133" s="265"/>
      <c r="D133" s="265"/>
      <c r="E133" s="265"/>
      <c r="F133" s="265"/>
      <c r="G133" s="265"/>
      <c r="H133" s="265"/>
      <c r="I133" s="265"/>
      <c r="J133" s="265"/>
      <c r="K133" s="265"/>
      <c r="L133" s="265"/>
      <c r="M133" s="265"/>
      <c r="N133" s="265"/>
      <c r="O133" s="265"/>
      <c r="P133" s="265"/>
      <c r="Q133" s="265"/>
      <c r="R133" s="265"/>
      <c r="S133" s="265"/>
      <c r="T133" s="265"/>
      <c r="U133" s="265"/>
      <c r="V133" s="265"/>
      <c r="W133" s="265"/>
      <c r="X133" s="265"/>
      <c r="Y133" s="265"/>
      <c r="Z133" s="265"/>
    </row>
    <row r="134" spans="1:26" ht="11.25" customHeight="1" x14ac:dyDescent="0.25">
      <c r="A134" s="265"/>
      <c r="B134" s="265"/>
      <c r="C134" s="265"/>
      <c r="D134" s="265"/>
      <c r="E134" s="265"/>
      <c r="F134" s="265"/>
      <c r="G134" s="265"/>
      <c r="H134" s="265"/>
      <c r="I134" s="265"/>
      <c r="J134" s="265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65"/>
      <c r="X134" s="265"/>
      <c r="Y134" s="265"/>
      <c r="Z134" s="265"/>
    </row>
    <row r="135" spans="1:26" ht="11.25" customHeight="1" x14ac:dyDescent="0.25">
      <c r="A135" s="265"/>
      <c r="B135" s="265"/>
      <c r="C135" s="265"/>
      <c r="D135" s="265"/>
      <c r="E135" s="265"/>
      <c r="F135" s="265"/>
      <c r="G135" s="265"/>
      <c r="H135" s="265"/>
      <c r="I135" s="265"/>
      <c r="J135" s="265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</row>
    <row r="136" spans="1:26" ht="11.25" customHeight="1" x14ac:dyDescent="0.25">
      <c r="A136" s="265"/>
      <c r="B136" s="265"/>
      <c r="C136" s="265"/>
      <c r="D136" s="265"/>
      <c r="E136" s="265"/>
      <c r="F136" s="265"/>
      <c r="G136" s="265"/>
      <c r="H136" s="265"/>
      <c r="I136" s="265"/>
      <c r="J136" s="265"/>
      <c r="K136" s="265"/>
      <c r="L136" s="265"/>
      <c r="M136" s="265"/>
      <c r="N136" s="265"/>
      <c r="O136" s="265"/>
      <c r="P136" s="265"/>
      <c r="Q136" s="265"/>
      <c r="R136" s="265"/>
      <c r="S136" s="265"/>
      <c r="T136" s="265"/>
      <c r="U136" s="265"/>
      <c r="V136" s="265"/>
      <c r="W136" s="265"/>
      <c r="X136" s="265"/>
      <c r="Y136" s="265"/>
      <c r="Z136" s="265"/>
    </row>
    <row r="137" spans="1:26" ht="11.25" customHeight="1" x14ac:dyDescent="0.25">
      <c r="A137" s="265"/>
      <c r="B137" s="265"/>
      <c r="C137" s="265"/>
      <c r="D137" s="265"/>
      <c r="E137" s="265"/>
      <c r="F137" s="265"/>
      <c r="G137" s="265"/>
      <c r="H137" s="265"/>
      <c r="I137" s="265"/>
      <c r="J137" s="265"/>
      <c r="K137" s="265"/>
      <c r="L137" s="265"/>
      <c r="M137" s="265"/>
      <c r="N137" s="265"/>
      <c r="O137" s="265"/>
      <c r="P137" s="265"/>
      <c r="Q137" s="265"/>
      <c r="R137" s="265"/>
      <c r="S137" s="265"/>
      <c r="T137" s="265"/>
      <c r="U137" s="265"/>
      <c r="V137" s="265"/>
      <c r="W137" s="265"/>
      <c r="X137" s="265"/>
      <c r="Y137" s="265"/>
      <c r="Z137" s="265"/>
    </row>
    <row r="138" spans="1:26" ht="11.25" customHeight="1" x14ac:dyDescent="0.25">
      <c r="A138" s="265"/>
      <c r="B138" s="265"/>
      <c r="C138" s="265"/>
      <c r="D138" s="265"/>
      <c r="E138" s="265"/>
      <c r="F138" s="265"/>
      <c r="G138" s="265"/>
      <c r="H138" s="265"/>
      <c r="I138" s="265"/>
      <c r="J138" s="265"/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</row>
    <row r="139" spans="1:26" ht="11.25" customHeight="1" x14ac:dyDescent="0.25">
      <c r="A139" s="265"/>
      <c r="B139" s="265"/>
      <c r="C139" s="265"/>
      <c r="D139" s="265"/>
      <c r="E139" s="265"/>
      <c r="F139" s="265"/>
      <c r="G139" s="265"/>
      <c r="H139" s="265"/>
      <c r="I139" s="265"/>
      <c r="J139" s="265"/>
      <c r="K139" s="265"/>
      <c r="L139" s="265"/>
      <c r="M139" s="265"/>
      <c r="N139" s="265"/>
      <c r="O139" s="265"/>
      <c r="P139" s="265"/>
      <c r="Q139" s="265"/>
      <c r="R139" s="265"/>
      <c r="S139" s="265"/>
      <c r="T139" s="265"/>
      <c r="U139" s="265"/>
      <c r="V139" s="265"/>
      <c r="W139" s="265"/>
      <c r="X139" s="265"/>
      <c r="Y139" s="265"/>
      <c r="Z139" s="265"/>
    </row>
    <row r="140" spans="1:26" ht="11.25" customHeight="1" x14ac:dyDescent="0.25">
      <c r="A140" s="265"/>
      <c r="B140" s="265"/>
      <c r="C140" s="265"/>
      <c r="D140" s="265"/>
      <c r="E140" s="265"/>
      <c r="F140" s="265"/>
      <c r="G140" s="265"/>
      <c r="H140" s="265"/>
      <c r="I140" s="265"/>
      <c r="J140" s="265"/>
      <c r="K140" s="265"/>
      <c r="L140" s="265"/>
      <c r="M140" s="265"/>
      <c r="N140" s="265"/>
      <c r="O140" s="265"/>
      <c r="P140" s="265"/>
      <c r="Q140" s="265"/>
      <c r="R140" s="265"/>
      <c r="S140" s="265"/>
      <c r="T140" s="265"/>
      <c r="U140" s="265"/>
      <c r="V140" s="265"/>
      <c r="W140" s="265"/>
      <c r="X140" s="265"/>
      <c r="Y140" s="265"/>
      <c r="Z140" s="265"/>
    </row>
    <row r="141" spans="1:26" ht="11.25" customHeight="1" x14ac:dyDescent="0.25">
      <c r="A141" s="265"/>
      <c r="B141" s="265"/>
      <c r="C141" s="265"/>
      <c r="D141" s="265"/>
      <c r="E141" s="265"/>
      <c r="F141" s="265"/>
      <c r="G141" s="265"/>
      <c r="H141" s="265"/>
      <c r="I141" s="265"/>
      <c r="J141" s="265"/>
      <c r="K141" s="265"/>
      <c r="L141" s="265"/>
      <c r="M141" s="265"/>
      <c r="N141" s="265"/>
      <c r="O141" s="265"/>
      <c r="P141" s="265"/>
      <c r="Q141" s="265"/>
      <c r="R141" s="265"/>
      <c r="S141" s="265"/>
      <c r="T141" s="265"/>
      <c r="U141" s="265"/>
      <c r="V141" s="265"/>
      <c r="W141" s="265"/>
      <c r="X141" s="265"/>
      <c r="Y141" s="265"/>
      <c r="Z141" s="265"/>
    </row>
    <row r="142" spans="1:26" ht="11.25" customHeight="1" x14ac:dyDescent="0.25">
      <c r="A142" s="265"/>
      <c r="B142" s="265"/>
      <c r="C142" s="265"/>
      <c r="D142" s="265"/>
      <c r="E142" s="265"/>
      <c r="F142" s="265"/>
      <c r="G142" s="265"/>
      <c r="H142" s="265"/>
      <c r="I142" s="265"/>
      <c r="J142" s="265"/>
      <c r="K142" s="265"/>
      <c r="L142" s="265"/>
      <c r="M142" s="265"/>
      <c r="N142" s="265"/>
      <c r="O142" s="265"/>
      <c r="P142" s="265"/>
      <c r="Q142" s="265"/>
      <c r="R142" s="265"/>
      <c r="S142" s="265"/>
      <c r="T142" s="265"/>
      <c r="U142" s="265"/>
      <c r="V142" s="265"/>
      <c r="W142" s="265"/>
      <c r="X142" s="265"/>
      <c r="Y142" s="265"/>
      <c r="Z142" s="265"/>
    </row>
    <row r="143" spans="1:26" ht="11.25" customHeight="1" x14ac:dyDescent="0.25">
      <c r="A143" s="265"/>
      <c r="B143" s="265"/>
      <c r="C143" s="265"/>
      <c r="D143" s="265"/>
      <c r="E143" s="265"/>
      <c r="F143" s="265"/>
      <c r="G143" s="265"/>
      <c r="H143" s="265"/>
      <c r="I143" s="265"/>
      <c r="J143" s="265"/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  <c r="W143" s="265"/>
      <c r="X143" s="265"/>
      <c r="Y143" s="265"/>
      <c r="Z143" s="265"/>
    </row>
    <row r="144" spans="1:26" ht="11.25" customHeight="1" x14ac:dyDescent="0.25">
      <c r="A144" s="265"/>
      <c r="B144" s="265"/>
      <c r="C144" s="265"/>
      <c r="D144" s="265"/>
      <c r="E144" s="265"/>
      <c r="F144" s="265"/>
      <c r="G144" s="265"/>
      <c r="H144" s="265"/>
      <c r="I144" s="265"/>
      <c r="J144" s="265"/>
      <c r="K144" s="265"/>
      <c r="L144" s="265"/>
      <c r="M144" s="265"/>
      <c r="N144" s="265"/>
      <c r="O144" s="265"/>
      <c r="P144" s="265"/>
      <c r="Q144" s="265"/>
      <c r="R144" s="265"/>
      <c r="S144" s="265"/>
      <c r="T144" s="265"/>
      <c r="U144" s="265"/>
      <c r="V144" s="265"/>
      <c r="W144" s="265"/>
      <c r="X144" s="265"/>
      <c r="Y144" s="265"/>
      <c r="Z144" s="265"/>
    </row>
    <row r="145" spans="1:26" ht="11.25" customHeight="1" x14ac:dyDescent="0.25">
      <c r="A145" s="265"/>
      <c r="B145" s="265"/>
      <c r="C145" s="265"/>
      <c r="D145" s="265"/>
      <c r="E145" s="265"/>
      <c r="F145" s="265"/>
      <c r="G145" s="265"/>
      <c r="H145" s="265"/>
      <c r="I145" s="265"/>
      <c r="J145" s="265"/>
      <c r="K145" s="265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  <c r="W145" s="265"/>
      <c r="X145" s="265"/>
      <c r="Y145" s="265"/>
      <c r="Z145" s="265"/>
    </row>
    <row r="146" spans="1:26" ht="11.25" customHeight="1" x14ac:dyDescent="0.25">
      <c r="A146" s="265"/>
      <c r="B146" s="265"/>
      <c r="C146" s="265"/>
      <c r="D146" s="265"/>
      <c r="E146" s="265"/>
      <c r="F146" s="265"/>
      <c r="G146" s="265"/>
      <c r="H146" s="265"/>
      <c r="I146" s="265"/>
      <c r="J146" s="265"/>
      <c r="K146" s="265"/>
      <c r="L146" s="265"/>
      <c r="M146" s="265"/>
      <c r="N146" s="265"/>
      <c r="O146" s="265"/>
      <c r="P146" s="265"/>
      <c r="Q146" s="265"/>
      <c r="R146" s="265"/>
      <c r="S146" s="265"/>
      <c r="T146" s="265"/>
      <c r="U146" s="265"/>
      <c r="V146" s="265"/>
      <c r="W146" s="265"/>
      <c r="X146" s="265"/>
      <c r="Y146" s="265"/>
      <c r="Z146" s="265"/>
    </row>
    <row r="147" spans="1:26" ht="11.25" customHeight="1" x14ac:dyDescent="0.25">
      <c r="A147" s="265"/>
      <c r="B147" s="265"/>
      <c r="C147" s="265"/>
      <c r="D147" s="265"/>
      <c r="E147" s="265"/>
      <c r="F147" s="265"/>
      <c r="G147" s="265"/>
      <c r="H147" s="265"/>
      <c r="I147" s="265"/>
      <c r="J147" s="265"/>
      <c r="K147" s="265"/>
      <c r="L147" s="265"/>
      <c r="M147" s="265"/>
      <c r="N147" s="265"/>
      <c r="O147" s="265"/>
      <c r="P147" s="265"/>
      <c r="Q147" s="265"/>
      <c r="R147" s="265"/>
      <c r="S147" s="265"/>
      <c r="T147" s="265"/>
      <c r="U147" s="265"/>
      <c r="V147" s="265"/>
      <c r="W147" s="265"/>
      <c r="X147" s="265"/>
      <c r="Y147" s="265"/>
      <c r="Z147" s="265"/>
    </row>
    <row r="148" spans="1:26" ht="11.25" customHeight="1" x14ac:dyDescent="0.25">
      <c r="A148" s="265"/>
      <c r="B148" s="265"/>
      <c r="C148" s="265"/>
      <c r="D148" s="265"/>
      <c r="E148" s="265"/>
      <c r="F148" s="265"/>
      <c r="G148" s="265"/>
      <c r="H148" s="265"/>
      <c r="I148" s="265"/>
      <c r="J148" s="265"/>
      <c r="K148" s="265"/>
      <c r="L148" s="265"/>
      <c r="M148" s="265"/>
      <c r="N148" s="265"/>
      <c r="O148" s="265"/>
      <c r="P148" s="265"/>
      <c r="Q148" s="265"/>
      <c r="R148" s="265"/>
      <c r="S148" s="265"/>
      <c r="T148" s="265"/>
      <c r="U148" s="265"/>
      <c r="V148" s="265"/>
      <c r="W148" s="265"/>
      <c r="X148" s="265"/>
      <c r="Y148" s="265"/>
      <c r="Z148" s="265"/>
    </row>
    <row r="149" spans="1:26" ht="11.25" customHeight="1" x14ac:dyDescent="0.25">
      <c r="A149" s="265"/>
      <c r="B149" s="265"/>
      <c r="C149" s="265"/>
      <c r="D149" s="265"/>
      <c r="E149" s="265"/>
      <c r="F149" s="265"/>
      <c r="G149" s="265"/>
      <c r="H149" s="265"/>
      <c r="I149" s="265"/>
      <c r="J149" s="265"/>
      <c r="K149" s="265"/>
      <c r="L149" s="265"/>
      <c r="M149" s="265"/>
      <c r="N149" s="265"/>
      <c r="O149" s="265"/>
      <c r="P149" s="265"/>
      <c r="Q149" s="265"/>
      <c r="R149" s="265"/>
      <c r="S149" s="265"/>
      <c r="T149" s="265"/>
      <c r="U149" s="265"/>
      <c r="V149" s="265"/>
      <c r="W149" s="265"/>
      <c r="X149" s="265"/>
      <c r="Y149" s="265"/>
      <c r="Z149" s="265"/>
    </row>
    <row r="150" spans="1:26" ht="11.25" customHeight="1" x14ac:dyDescent="0.25">
      <c r="A150" s="265"/>
      <c r="B150" s="265"/>
      <c r="C150" s="265"/>
      <c r="D150" s="265"/>
      <c r="E150" s="265"/>
      <c r="F150" s="265"/>
      <c r="G150" s="265"/>
      <c r="H150" s="265"/>
      <c r="I150" s="265"/>
      <c r="J150" s="265"/>
      <c r="K150" s="265"/>
      <c r="L150" s="265"/>
      <c r="M150" s="265"/>
      <c r="N150" s="265"/>
      <c r="O150" s="265"/>
      <c r="P150" s="265"/>
      <c r="Q150" s="265"/>
      <c r="R150" s="265"/>
      <c r="S150" s="265"/>
      <c r="T150" s="265"/>
      <c r="U150" s="265"/>
      <c r="V150" s="265"/>
      <c r="W150" s="265"/>
      <c r="X150" s="265"/>
      <c r="Y150" s="265"/>
      <c r="Z150" s="265"/>
    </row>
    <row r="151" spans="1:26" ht="11.25" customHeight="1" x14ac:dyDescent="0.25">
      <c r="A151" s="265"/>
      <c r="B151" s="265"/>
      <c r="C151" s="265"/>
      <c r="D151" s="265"/>
      <c r="E151" s="265"/>
      <c r="F151" s="265"/>
      <c r="G151" s="265"/>
      <c r="H151" s="265"/>
      <c r="I151" s="265"/>
      <c r="J151" s="265"/>
      <c r="K151" s="265"/>
      <c r="L151" s="265"/>
      <c r="M151" s="265"/>
      <c r="N151" s="265"/>
      <c r="O151" s="265"/>
      <c r="P151" s="265"/>
      <c r="Q151" s="265"/>
      <c r="R151" s="265"/>
      <c r="S151" s="265"/>
      <c r="T151" s="265"/>
      <c r="U151" s="265"/>
      <c r="V151" s="265"/>
      <c r="W151" s="265"/>
      <c r="X151" s="265"/>
      <c r="Y151" s="265"/>
      <c r="Z151" s="265"/>
    </row>
    <row r="152" spans="1:26" ht="11.25" customHeight="1" x14ac:dyDescent="0.25">
      <c r="A152" s="265"/>
      <c r="B152" s="265"/>
      <c r="C152" s="265"/>
      <c r="D152" s="265"/>
      <c r="E152" s="265"/>
      <c r="F152" s="265"/>
      <c r="G152" s="265"/>
      <c r="H152" s="265"/>
      <c r="I152" s="265"/>
      <c r="J152" s="265"/>
      <c r="K152" s="265"/>
      <c r="L152" s="265"/>
      <c r="M152" s="265"/>
      <c r="N152" s="265"/>
      <c r="O152" s="265"/>
      <c r="P152" s="265"/>
      <c r="Q152" s="265"/>
      <c r="R152" s="265"/>
      <c r="S152" s="265"/>
      <c r="T152" s="265"/>
      <c r="U152" s="265"/>
      <c r="V152" s="265"/>
      <c r="W152" s="265"/>
      <c r="X152" s="265"/>
      <c r="Y152" s="265"/>
      <c r="Z152" s="265"/>
    </row>
    <row r="153" spans="1:26" ht="11.25" customHeight="1" x14ac:dyDescent="0.25">
      <c r="A153" s="265"/>
      <c r="B153" s="265"/>
      <c r="C153" s="265"/>
      <c r="D153" s="265"/>
      <c r="E153" s="265"/>
      <c r="F153" s="265"/>
      <c r="G153" s="265"/>
      <c r="H153" s="265"/>
      <c r="I153" s="265"/>
      <c r="J153" s="265"/>
      <c r="K153" s="265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</row>
    <row r="154" spans="1:26" ht="11.25" customHeight="1" x14ac:dyDescent="0.25">
      <c r="A154" s="265"/>
      <c r="B154" s="265"/>
      <c r="C154" s="265"/>
      <c r="D154" s="265"/>
      <c r="E154" s="265"/>
      <c r="F154" s="265"/>
      <c r="G154" s="265"/>
      <c r="H154" s="265"/>
      <c r="I154" s="265"/>
      <c r="J154" s="265"/>
      <c r="K154" s="265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</row>
    <row r="155" spans="1:26" ht="11.25" customHeight="1" x14ac:dyDescent="0.25">
      <c r="A155" s="265"/>
      <c r="B155" s="265"/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5"/>
      <c r="U155" s="265"/>
      <c r="V155" s="265"/>
      <c r="W155" s="265"/>
      <c r="X155" s="265"/>
      <c r="Y155" s="265"/>
      <c r="Z155" s="265"/>
    </row>
    <row r="156" spans="1:26" ht="11.25" customHeight="1" x14ac:dyDescent="0.25">
      <c r="A156" s="265"/>
      <c r="B156" s="265"/>
      <c r="C156" s="265"/>
      <c r="D156" s="265"/>
      <c r="E156" s="265"/>
      <c r="F156" s="265"/>
      <c r="G156" s="265"/>
      <c r="H156" s="265"/>
      <c r="I156" s="265"/>
      <c r="J156" s="265"/>
      <c r="K156" s="265"/>
      <c r="L156" s="265"/>
      <c r="M156" s="265"/>
      <c r="N156" s="265"/>
      <c r="O156" s="265"/>
      <c r="P156" s="265"/>
      <c r="Q156" s="265"/>
      <c r="R156" s="265"/>
      <c r="S156" s="265"/>
      <c r="T156" s="265"/>
      <c r="U156" s="265"/>
      <c r="V156" s="265"/>
      <c r="W156" s="265"/>
      <c r="X156" s="265"/>
      <c r="Y156" s="265"/>
      <c r="Z156" s="265"/>
    </row>
    <row r="157" spans="1:26" ht="11.25" customHeight="1" x14ac:dyDescent="0.25">
      <c r="A157" s="265"/>
      <c r="B157" s="265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5"/>
      <c r="O157" s="265"/>
      <c r="P157" s="265"/>
      <c r="Q157" s="265"/>
      <c r="R157" s="265"/>
      <c r="S157" s="265"/>
      <c r="T157" s="265"/>
      <c r="U157" s="265"/>
      <c r="V157" s="265"/>
      <c r="W157" s="265"/>
      <c r="X157" s="265"/>
      <c r="Y157" s="265"/>
      <c r="Z157" s="265"/>
    </row>
    <row r="158" spans="1:26" ht="11.25" customHeight="1" x14ac:dyDescent="0.25">
      <c r="A158" s="265"/>
      <c r="B158" s="265"/>
      <c r="C158" s="265"/>
      <c r="D158" s="265"/>
      <c r="E158" s="265"/>
      <c r="F158" s="265"/>
      <c r="G158" s="265"/>
      <c r="H158" s="265"/>
      <c r="I158" s="265"/>
      <c r="J158" s="265"/>
      <c r="K158" s="265"/>
      <c r="L158" s="265"/>
      <c r="M158" s="265"/>
      <c r="N158" s="265"/>
      <c r="O158" s="265"/>
      <c r="P158" s="265"/>
      <c r="Q158" s="265"/>
      <c r="R158" s="265"/>
      <c r="S158" s="265"/>
      <c r="T158" s="265"/>
      <c r="U158" s="265"/>
      <c r="V158" s="265"/>
      <c r="W158" s="265"/>
      <c r="X158" s="265"/>
      <c r="Y158" s="265"/>
      <c r="Z158" s="265"/>
    </row>
    <row r="159" spans="1:26" ht="11.25" customHeight="1" x14ac:dyDescent="0.25">
      <c r="A159" s="265"/>
      <c r="B159" s="265"/>
      <c r="C159" s="265"/>
      <c r="D159" s="265"/>
      <c r="E159" s="265"/>
      <c r="F159" s="265"/>
      <c r="G159" s="265"/>
      <c r="H159" s="265"/>
      <c r="I159" s="265"/>
      <c r="J159" s="265"/>
      <c r="K159" s="265"/>
      <c r="L159" s="265"/>
      <c r="M159" s="265"/>
      <c r="N159" s="265"/>
      <c r="O159" s="265"/>
      <c r="P159" s="265"/>
      <c r="Q159" s="265"/>
      <c r="R159" s="265"/>
      <c r="S159" s="265"/>
      <c r="T159" s="265"/>
      <c r="U159" s="265"/>
      <c r="V159" s="265"/>
      <c r="W159" s="265"/>
      <c r="X159" s="265"/>
      <c r="Y159" s="265"/>
      <c r="Z159" s="265"/>
    </row>
    <row r="160" spans="1:26" ht="11.25" customHeight="1" x14ac:dyDescent="0.25">
      <c r="A160" s="265"/>
      <c r="B160" s="265"/>
      <c r="C160" s="265"/>
      <c r="D160" s="265"/>
      <c r="E160" s="265"/>
      <c r="F160" s="265"/>
      <c r="G160" s="265"/>
      <c r="H160" s="265"/>
      <c r="I160" s="265"/>
      <c r="J160" s="265"/>
      <c r="K160" s="265"/>
      <c r="L160" s="265"/>
      <c r="M160" s="265"/>
      <c r="N160" s="265"/>
      <c r="O160" s="265"/>
      <c r="P160" s="265"/>
      <c r="Q160" s="265"/>
      <c r="R160" s="265"/>
      <c r="S160" s="265"/>
      <c r="T160" s="265"/>
      <c r="U160" s="265"/>
      <c r="V160" s="265"/>
      <c r="W160" s="265"/>
      <c r="X160" s="265"/>
      <c r="Y160" s="265"/>
      <c r="Z160" s="265"/>
    </row>
    <row r="161" spans="1:26" ht="11.25" customHeight="1" x14ac:dyDescent="0.25">
      <c r="A161" s="265"/>
      <c r="B161" s="265"/>
      <c r="C161" s="265"/>
      <c r="D161" s="265"/>
      <c r="E161" s="265"/>
      <c r="F161" s="265"/>
      <c r="G161" s="265"/>
      <c r="H161" s="265"/>
      <c r="I161" s="265"/>
      <c r="J161" s="265"/>
      <c r="K161" s="265"/>
      <c r="L161" s="265"/>
      <c r="M161" s="265"/>
      <c r="N161" s="265"/>
      <c r="O161" s="265"/>
      <c r="P161" s="265"/>
      <c r="Q161" s="265"/>
      <c r="R161" s="265"/>
      <c r="S161" s="265"/>
      <c r="T161" s="265"/>
      <c r="U161" s="265"/>
      <c r="V161" s="265"/>
      <c r="W161" s="265"/>
      <c r="X161" s="265"/>
      <c r="Y161" s="265"/>
      <c r="Z161" s="265"/>
    </row>
    <row r="162" spans="1:26" ht="11.25" customHeight="1" x14ac:dyDescent="0.25">
      <c r="A162" s="265"/>
      <c r="B162" s="265"/>
      <c r="C162" s="265"/>
      <c r="D162" s="265"/>
      <c r="E162" s="265"/>
      <c r="F162" s="265"/>
      <c r="G162" s="265"/>
      <c r="H162" s="265"/>
      <c r="I162" s="265"/>
      <c r="J162" s="265"/>
      <c r="K162" s="265"/>
      <c r="L162" s="265"/>
      <c r="M162" s="265"/>
      <c r="N162" s="265"/>
      <c r="O162" s="265"/>
      <c r="P162" s="265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</row>
    <row r="163" spans="1:26" ht="11.25" customHeight="1" x14ac:dyDescent="0.25">
      <c r="A163" s="265"/>
      <c r="B163" s="265"/>
      <c r="C163" s="265"/>
      <c r="D163" s="265"/>
      <c r="E163" s="265"/>
      <c r="F163" s="265"/>
      <c r="G163" s="265"/>
      <c r="H163" s="265"/>
      <c r="I163" s="265"/>
      <c r="J163" s="265"/>
      <c r="K163" s="265"/>
      <c r="L163" s="265"/>
      <c r="M163" s="265"/>
      <c r="N163" s="265"/>
      <c r="O163" s="265"/>
      <c r="P163" s="265"/>
      <c r="Q163" s="265"/>
      <c r="R163" s="265"/>
      <c r="S163" s="265"/>
      <c r="T163" s="265"/>
      <c r="U163" s="265"/>
      <c r="V163" s="265"/>
      <c r="W163" s="265"/>
      <c r="X163" s="265"/>
      <c r="Y163" s="265"/>
      <c r="Z163" s="265"/>
    </row>
    <row r="164" spans="1:26" ht="11.25" customHeight="1" x14ac:dyDescent="0.25">
      <c r="A164" s="265"/>
      <c r="B164" s="265"/>
      <c r="C164" s="265"/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265"/>
      <c r="Q164" s="265"/>
      <c r="R164" s="265"/>
      <c r="S164" s="265"/>
      <c r="T164" s="265"/>
      <c r="U164" s="265"/>
      <c r="V164" s="265"/>
      <c r="W164" s="265"/>
      <c r="X164" s="265"/>
      <c r="Y164" s="265"/>
      <c r="Z164" s="265"/>
    </row>
    <row r="165" spans="1:26" ht="11.25" customHeight="1" x14ac:dyDescent="0.25">
      <c r="A165" s="265"/>
      <c r="B165" s="265"/>
      <c r="C165" s="265"/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265"/>
      <c r="O165" s="265"/>
      <c r="P165" s="265"/>
      <c r="Q165" s="265"/>
      <c r="R165" s="265"/>
      <c r="S165" s="265"/>
      <c r="T165" s="265"/>
      <c r="U165" s="265"/>
      <c r="V165" s="265"/>
      <c r="W165" s="265"/>
      <c r="X165" s="265"/>
      <c r="Y165" s="265"/>
      <c r="Z165" s="265"/>
    </row>
    <row r="166" spans="1:26" ht="11.25" customHeight="1" x14ac:dyDescent="0.25">
      <c r="A166" s="265"/>
      <c r="B166" s="265"/>
      <c r="C166" s="265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65"/>
      <c r="X166" s="265"/>
      <c r="Y166" s="265"/>
      <c r="Z166" s="265"/>
    </row>
    <row r="167" spans="1:26" ht="11.25" customHeight="1" x14ac:dyDescent="0.25">
      <c r="A167" s="265"/>
      <c r="B167" s="265"/>
      <c r="C167" s="265"/>
      <c r="D167" s="265"/>
      <c r="E167" s="265"/>
      <c r="F167" s="265"/>
      <c r="G167" s="265"/>
      <c r="H167" s="265"/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</row>
    <row r="168" spans="1:26" ht="11.25" customHeight="1" x14ac:dyDescent="0.25">
      <c r="A168" s="265"/>
      <c r="B168" s="265"/>
      <c r="C168" s="265"/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265"/>
      <c r="Q168" s="265"/>
      <c r="R168" s="265"/>
      <c r="S168" s="265"/>
      <c r="T168" s="265"/>
      <c r="U168" s="265"/>
      <c r="V168" s="265"/>
      <c r="W168" s="265"/>
      <c r="X168" s="265"/>
      <c r="Y168" s="265"/>
      <c r="Z168" s="265"/>
    </row>
    <row r="169" spans="1:26" ht="11.25" customHeight="1" x14ac:dyDescent="0.25">
      <c r="A169" s="265"/>
      <c r="B169" s="265"/>
      <c r="C169" s="265"/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265"/>
      <c r="O169" s="265"/>
      <c r="P169" s="265"/>
      <c r="Q169" s="265"/>
      <c r="R169" s="265"/>
      <c r="S169" s="265"/>
      <c r="T169" s="265"/>
      <c r="U169" s="265"/>
      <c r="V169" s="265"/>
      <c r="W169" s="265"/>
      <c r="X169" s="265"/>
      <c r="Y169" s="265"/>
      <c r="Z169" s="265"/>
    </row>
    <row r="170" spans="1:26" ht="11.25" customHeight="1" x14ac:dyDescent="0.25">
      <c r="A170" s="265"/>
      <c r="B170" s="265"/>
      <c r="C170" s="265"/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</row>
    <row r="171" spans="1:26" ht="11.25" customHeight="1" x14ac:dyDescent="0.25">
      <c r="A171" s="265"/>
      <c r="B171" s="265"/>
      <c r="C171" s="265"/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</row>
    <row r="172" spans="1:26" ht="11.25" customHeight="1" x14ac:dyDescent="0.25">
      <c r="A172" s="265"/>
      <c r="B172" s="265"/>
      <c r="C172" s="265"/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</row>
    <row r="173" spans="1:26" ht="11.25" customHeight="1" x14ac:dyDescent="0.25">
      <c r="A173" s="265"/>
      <c r="B173" s="265"/>
      <c r="C173" s="265"/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</row>
    <row r="174" spans="1:26" ht="11.25" customHeight="1" x14ac:dyDescent="0.25">
      <c r="A174" s="265"/>
      <c r="B174" s="265"/>
      <c r="C174" s="265"/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  <c r="S174" s="265"/>
      <c r="T174" s="265"/>
      <c r="U174" s="265"/>
      <c r="V174" s="265"/>
      <c r="W174" s="265"/>
      <c r="X174" s="265"/>
      <c r="Y174" s="265"/>
      <c r="Z174" s="265"/>
    </row>
    <row r="175" spans="1:26" ht="11.25" customHeight="1" x14ac:dyDescent="0.25">
      <c r="A175" s="265"/>
      <c r="B175" s="265"/>
      <c r="C175" s="265"/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</row>
    <row r="176" spans="1:26" ht="11.25" customHeight="1" x14ac:dyDescent="0.25">
      <c r="A176" s="265"/>
      <c r="B176" s="265"/>
      <c r="C176" s="265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</row>
    <row r="177" spans="1:26" ht="11.25" customHeight="1" x14ac:dyDescent="0.25">
      <c r="A177" s="265"/>
      <c r="B177" s="265"/>
      <c r="C177" s="265"/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</row>
    <row r="178" spans="1:26" ht="11.25" customHeight="1" x14ac:dyDescent="0.25">
      <c r="A178" s="265"/>
      <c r="B178" s="265"/>
      <c r="C178" s="265"/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</row>
    <row r="179" spans="1:26" ht="11.25" customHeight="1" x14ac:dyDescent="0.25">
      <c r="A179" s="265"/>
      <c r="B179" s="265"/>
      <c r="C179" s="265"/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</row>
    <row r="180" spans="1:26" ht="11.25" customHeight="1" x14ac:dyDescent="0.25">
      <c r="A180" s="265"/>
      <c r="B180" s="265"/>
      <c r="C180" s="265"/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</row>
    <row r="181" spans="1:26" ht="11.25" customHeight="1" x14ac:dyDescent="0.25">
      <c r="A181" s="265"/>
      <c r="B181" s="265"/>
      <c r="C181" s="265"/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</row>
    <row r="182" spans="1:26" ht="11.25" customHeight="1" x14ac:dyDescent="0.25">
      <c r="A182" s="265"/>
      <c r="B182" s="265"/>
      <c r="C182" s="265"/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</row>
    <row r="183" spans="1:26" ht="11.25" customHeight="1" x14ac:dyDescent="0.25">
      <c r="A183" s="265"/>
      <c r="B183" s="265"/>
      <c r="C183" s="265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</row>
    <row r="184" spans="1:26" ht="11.25" customHeight="1" x14ac:dyDescent="0.25">
      <c r="A184" s="265"/>
      <c r="B184" s="265"/>
      <c r="C184" s="265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</row>
    <row r="185" spans="1:26" ht="11.25" customHeight="1" x14ac:dyDescent="0.25">
      <c r="A185" s="265"/>
      <c r="B185" s="265"/>
      <c r="C185" s="265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</row>
    <row r="186" spans="1:26" ht="11.25" customHeight="1" x14ac:dyDescent="0.25">
      <c r="A186" s="265"/>
      <c r="B186" s="265"/>
      <c r="C186" s="265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</row>
    <row r="187" spans="1:26" ht="11.25" customHeight="1" x14ac:dyDescent="0.25">
      <c r="A187" s="265"/>
      <c r="B187" s="265"/>
      <c r="C187" s="265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</row>
    <row r="188" spans="1:26" ht="11.25" customHeight="1" x14ac:dyDescent="0.25">
      <c r="A188" s="265"/>
      <c r="B188" s="265"/>
      <c r="C188" s="265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</row>
    <row r="189" spans="1:26" ht="11.25" customHeight="1" x14ac:dyDescent="0.25">
      <c r="A189" s="265"/>
      <c r="B189" s="265"/>
      <c r="C189" s="265"/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</row>
    <row r="190" spans="1:26" ht="11.25" customHeight="1" x14ac:dyDescent="0.25">
      <c r="A190" s="265"/>
      <c r="B190" s="265"/>
      <c r="C190" s="265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</row>
    <row r="191" spans="1:26" ht="11.25" customHeight="1" x14ac:dyDescent="0.25">
      <c r="A191" s="265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</row>
    <row r="192" spans="1:26" ht="11.25" customHeight="1" x14ac:dyDescent="0.25">
      <c r="A192" s="265"/>
      <c r="B192" s="265"/>
      <c r="C192" s="265"/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</row>
    <row r="193" spans="1:26" ht="11.25" customHeight="1" x14ac:dyDescent="0.25">
      <c r="A193" s="265"/>
      <c r="B193" s="265"/>
      <c r="C193" s="265"/>
      <c r="D193" s="265"/>
      <c r="E193" s="265"/>
      <c r="F193" s="265"/>
      <c r="G193" s="265"/>
      <c r="H193" s="265"/>
      <c r="I193" s="265"/>
      <c r="J193" s="265"/>
      <c r="K193" s="265"/>
      <c r="L193" s="265"/>
      <c r="M193" s="265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</row>
    <row r="194" spans="1:26" ht="11.25" customHeight="1" x14ac:dyDescent="0.25">
      <c r="A194" s="265"/>
      <c r="B194" s="265"/>
      <c r="C194" s="265"/>
      <c r="D194" s="265"/>
      <c r="E194" s="265"/>
      <c r="F194" s="265"/>
      <c r="G194" s="265"/>
      <c r="H194" s="265"/>
      <c r="I194" s="265"/>
      <c r="J194" s="265"/>
      <c r="K194" s="265"/>
      <c r="L194" s="265"/>
      <c r="M194" s="265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</row>
    <row r="195" spans="1:26" ht="11.25" customHeight="1" x14ac:dyDescent="0.25">
      <c r="A195" s="265"/>
      <c r="B195" s="265"/>
      <c r="C195" s="265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</row>
    <row r="196" spans="1:26" ht="11.25" customHeight="1" x14ac:dyDescent="0.25">
      <c r="A196" s="265"/>
      <c r="B196" s="265"/>
      <c r="C196" s="265"/>
      <c r="D196" s="265"/>
      <c r="E196" s="265"/>
      <c r="F196" s="265"/>
      <c r="G196" s="265"/>
      <c r="H196" s="265"/>
      <c r="I196" s="265"/>
      <c r="J196" s="265"/>
      <c r="K196" s="265"/>
      <c r="L196" s="265"/>
      <c r="M196" s="265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</row>
    <row r="197" spans="1:26" ht="11.25" customHeight="1" x14ac:dyDescent="0.25">
      <c r="A197" s="265"/>
      <c r="B197" s="265"/>
      <c r="C197" s="265"/>
      <c r="D197" s="265"/>
      <c r="E197" s="265"/>
      <c r="F197" s="265"/>
      <c r="G197" s="265"/>
      <c r="H197" s="265"/>
      <c r="I197" s="265"/>
      <c r="J197" s="265"/>
      <c r="K197" s="265"/>
      <c r="L197" s="265"/>
      <c r="M197" s="265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</row>
    <row r="198" spans="1:26" ht="11.25" customHeight="1" x14ac:dyDescent="0.25">
      <c r="A198" s="265"/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</row>
    <row r="199" spans="1:26" ht="11.25" customHeight="1" x14ac:dyDescent="0.25">
      <c r="A199" s="265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</row>
    <row r="200" spans="1:26" ht="11.25" customHeight="1" x14ac:dyDescent="0.25">
      <c r="A200" s="265"/>
      <c r="B200" s="265"/>
      <c r="C200" s="265"/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</row>
    <row r="201" spans="1:26" ht="11.25" customHeight="1" x14ac:dyDescent="0.25">
      <c r="A201" s="265"/>
      <c r="B201" s="265"/>
      <c r="C201" s="265"/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</row>
    <row r="202" spans="1:26" ht="11.25" customHeight="1" x14ac:dyDescent="0.25">
      <c r="A202" s="265"/>
      <c r="B202" s="265"/>
      <c r="C202" s="265"/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</row>
    <row r="203" spans="1:26" ht="11.25" customHeight="1" x14ac:dyDescent="0.25">
      <c r="A203" s="265"/>
      <c r="B203" s="265"/>
      <c r="C203" s="265"/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</row>
    <row r="204" spans="1:26" ht="11.25" customHeight="1" x14ac:dyDescent="0.25">
      <c r="A204" s="265"/>
      <c r="B204" s="265"/>
      <c r="C204" s="265"/>
      <c r="D204" s="265"/>
      <c r="E204" s="265"/>
      <c r="F204" s="265"/>
      <c r="G204" s="265"/>
      <c r="H204" s="265"/>
      <c r="I204" s="265"/>
      <c r="J204" s="265"/>
      <c r="K204" s="265"/>
      <c r="L204" s="265"/>
      <c r="M204" s="265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</row>
    <row r="205" spans="1:26" ht="11.25" customHeight="1" x14ac:dyDescent="0.25">
      <c r="A205" s="265"/>
      <c r="B205" s="265"/>
      <c r="C205" s="265"/>
      <c r="D205" s="265"/>
      <c r="E205" s="265"/>
      <c r="F205" s="265"/>
      <c r="G205" s="265"/>
      <c r="H205" s="265"/>
      <c r="I205" s="265"/>
      <c r="J205" s="265"/>
      <c r="K205" s="265"/>
      <c r="L205" s="265"/>
      <c r="M205" s="265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</row>
    <row r="206" spans="1:26" ht="11.25" customHeight="1" x14ac:dyDescent="0.25">
      <c r="A206" s="265"/>
      <c r="B206" s="265"/>
      <c r="C206" s="265"/>
      <c r="D206" s="265"/>
      <c r="E206" s="265"/>
      <c r="F206" s="265"/>
      <c r="G206" s="265"/>
      <c r="H206" s="265"/>
      <c r="I206" s="265"/>
      <c r="J206" s="265"/>
      <c r="K206" s="265"/>
      <c r="L206" s="265"/>
      <c r="M206" s="265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</row>
    <row r="207" spans="1:26" ht="11.25" customHeight="1" x14ac:dyDescent="0.25">
      <c r="A207" s="265"/>
      <c r="B207" s="265"/>
      <c r="C207" s="265"/>
      <c r="D207" s="265"/>
      <c r="E207" s="265"/>
      <c r="F207" s="265"/>
      <c r="G207" s="265"/>
      <c r="H207" s="265"/>
      <c r="I207" s="265"/>
      <c r="J207" s="265"/>
      <c r="K207" s="265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</row>
    <row r="208" spans="1:26" ht="11.25" customHeight="1" x14ac:dyDescent="0.25">
      <c r="A208" s="265"/>
      <c r="B208" s="265"/>
      <c r="C208" s="265"/>
      <c r="D208" s="265"/>
      <c r="E208" s="265"/>
      <c r="F208" s="265"/>
      <c r="G208" s="265"/>
      <c r="H208" s="265"/>
      <c r="I208" s="265"/>
      <c r="J208" s="265"/>
      <c r="K208" s="265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</row>
    <row r="209" spans="1:26" ht="11.25" customHeight="1" x14ac:dyDescent="0.25">
      <c r="A209" s="265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</row>
    <row r="210" spans="1:26" ht="11.25" customHeight="1" x14ac:dyDescent="0.25">
      <c r="A210" s="265"/>
      <c r="B210" s="265"/>
      <c r="C210" s="265"/>
      <c r="D210" s="265"/>
      <c r="E210" s="265"/>
      <c r="F210" s="265"/>
      <c r="G210" s="265"/>
      <c r="H210" s="265"/>
      <c r="I210" s="265"/>
      <c r="J210" s="265"/>
      <c r="K210" s="265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</row>
    <row r="211" spans="1:26" ht="11.25" customHeight="1" x14ac:dyDescent="0.25">
      <c r="A211" s="265"/>
      <c r="B211" s="265"/>
      <c r="C211" s="265"/>
      <c r="D211" s="265"/>
      <c r="E211" s="265"/>
      <c r="F211" s="265"/>
      <c r="G211" s="265"/>
      <c r="H211" s="265"/>
      <c r="I211" s="265"/>
      <c r="J211" s="265"/>
      <c r="K211" s="265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</row>
    <row r="212" spans="1:26" ht="11.25" customHeight="1" x14ac:dyDescent="0.25">
      <c r="A212" s="265"/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</row>
    <row r="213" spans="1:26" ht="11.25" customHeight="1" x14ac:dyDescent="0.25">
      <c r="A213" s="265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</row>
    <row r="214" spans="1:26" ht="11.25" customHeight="1" x14ac:dyDescent="0.25">
      <c r="A214" s="265"/>
      <c r="B214" s="265"/>
      <c r="C214" s="265"/>
      <c r="D214" s="265"/>
      <c r="E214" s="265"/>
      <c r="F214" s="265"/>
      <c r="G214" s="265"/>
      <c r="H214" s="265"/>
      <c r="I214" s="265"/>
      <c r="J214" s="265"/>
      <c r="K214" s="265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</row>
    <row r="215" spans="1:26" ht="11.25" customHeight="1" x14ac:dyDescent="0.25">
      <c r="A215" s="265"/>
      <c r="B215" s="265"/>
      <c r="C215" s="265"/>
      <c r="D215" s="265"/>
      <c r="E215" s="265"/>
      <c r="F215" s="265"/>
      <c r="G215" s="265"/>
      <c r="H215" s="265"/>
      <c r="I215" s="265"/>
      <c r="J215" s="265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</row>
    <row r="216" spans="1:26" ht="11.25" customHeight="1" x14ac:dyDescent="0.25">
      <c r="A216" s="265"/>
      <c r="B216" s="265"/>
      <c r="C216" s="265"/>
      <c r="D216" s="265"/>
      <c r="E216" s="265"/>
      <c r="F216" s="265"/>
      <c r="G216" s="265"/>
      <c r="H216" s="265"/>
      <c r="I216" s="265"/>
      <c r="J216" s="265"/>
      <c r="K216" s="265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</row>
    <row r="217" spans="1:26" ht="11.25" customHeight="1" x14ac:dyDescent="0.25">
      <c r="A217" s="265"/>
      <c r="B217" s="265"/>
      <c r="C217" s="265"/>
      <c r="D217" s="265"/>
      <c r="E217" s="265"/>
      <c r="F217" s="265"/>
      <c r="G217" s="265"/>
      <c r="H217" s="265"/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</row>
    <row r="218" spans="1:26" ht="11.25" customHeight="1" x14ac:dyDescent="0.25">
      <c r="A218" s="265"/>
      <c r="B218" s="265"/>
      <c r="C218" s="265"/>
      <c r="D218" s="265"/>
      <c r="E218" s="265"/>
      <c r="F218" s="265"/>
      <c r="G218" s="265"/>
      <c r="H218" s="265"/>
      <c r="I218" s="265"/>
      <c r="J218" s="265"/>
      <c r="K218" s="265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</row>
    <row r="219" spans="1:26" ht="11.25" customHeight="1" x14ac:dyDescent="0.25">
      <c r="A219" s="265"/>
      <c r="B219" s="265"/>
      <c r="C219" s="265"/>
      <c r="D219" s="265"/>
      <c r="E219" s="265"/>
      <c r="F219" s="265"/>
      <c r="G219" s="265"/>
      <c r="H219" s="265"/>
      <c r="I219" s="265"/>
      <c r="J219" s="265"/>
      <c r="K219" s="265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</row>
    <row r="220" spans="1:26" ht="11.25" customHeight="1" x14ac:dyDescent="0.25">
      <c r="A220" s="265"/>
      <c r="B220" s="265"/>
      <c r="C220" s="265"/>
      <c r="D220" s="265"/>
      <c r="E220" s="265"/>
      <c r="F220" s="265"/>
      <c r="G220" s="265"/>
      <c r="H220" s="265"/>
      <c r="I220" s="265"/>
      <c r="J220" s="265"/>
      <c r="K220" s="265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</row>
    <row r="221" spans="1:26" ht="11.25" customHeight="1" x14ac:dyDescent="0.25">
      <c r="A221" s="265"/>
      <c r="B221" s="265"/>
      <c r="C221" s="265"/>
      <c r="D221" s="265"/>
      <c r="E221" s="265"/>
      <c r="F221" s="265"/>
      <c r="G221" s="265"/>
      <c r="H221" s="265"/>
      <c r="I221" s="265"/>
      <c r="J221" s="265"/>
      <c r="K221" s="265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</row>
    <row r="222" spans="1:26" ht="11.25" customHeight="1" x14ac:dyDescent="0.25">
      <c r="A222" s="265"/>
      <c r="B222" s="265"/>
      <c r="C222" s="265"/>
      <c r="D222" s="265"/>
      <c r="E222" s="265"/>
      <c r="F222" s="265"/>
      <c r="G222" s="265"/>
      <c r="H222" s="265"/>
      <c r="I222" s="265"/>
      <c r="J222" s="265"/>
      <c r="K222" s="265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</row>
    <row r="223" spans="1:26" ht="11.25" customHeight="1" x14ac:dyDescent="0.25">
      <c r="A223" s="265"/>
      <c r="B223" s="265"/>
      <c r="C223" s="265"/>
      <c r="D223" s="265"/>
      <c r="E223" s="265"/>
      <c r="F223" s="265"/>
      <c r="G223" s="265"/>
      <c r="H223" s="265"/>
      <c r="I223" s="265"/>
      <c r="J223" s="265"/>
      <c r="K223" s="265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</row>
    <row r="224" spans="1:26" ht="11.25" customHeight="1" x14ac:dyDescent="0.25">
      <c r="A224" s="265"/>
      <c r="B224" s="265"/>
      <c r="C224" s="265"/>
      <c r="D224" s="265"/>
      <c r="E224" s="265"/>
      <c r="F224" s="265"/>
      <c r="G224" s="265"/>
      <c r="H224" s="265"/>
      <c r="I224" s="265"/>
      <c r="J224" s="265"/>
      <c r="K224" s="265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</row>
    <row r="225" spans="1:26" ht="11.25" customHeight="1" x14ac:dyDescent="0.25">
      <c r="A225" s="265"/>
      <c r="B225" s="265"/>
      <c r="C225" s="265"/>
      <c r="D225" s="265"/>
      <c r="E225" s="265"/>
      <c r="F225" s="265"/>
      <c r="G225" s="265"/>
      <c r="H225" s="265"/>
      <c r="I225" s="265"/>
      <c r="J225" s="265"/>
      <c r="K225" s="265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</row>
    <row r="226" spans="1:26" ht="11.25" customHeight="1" x14ac:dyDescent="0.25">
      <c r="A226" s="265"/>
      <c r="B226" s="265"/>
      <c r="C226" s="265"/>
      <c r="D226" s="265"/>
      <c r="E226" s="265"/>
      <c r="F226" s="265"/>
      <c r="G226" s="265"/>
      <c r="H226" s="265"/>
      <c r="I226" s="265"/>
      <c r="J226" s="265"/>
      <c r="K226" s="265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</row>
    <row r="227" spans="1:26" ht="11.25" customHeight="1" x14ac:dyDescent="0.25">
      <c r="A227" s="265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</row>
    <row r="228" spans="1:26" ht="11.25" customHeight="1" x14ac:dyDescent="0.25">
      <c r="A228" s="265"/>
      <c r="B228" s="265"/>
      <c r="C228" s="265"/>
      <c r="D228" s="265"/>
      <c r="E228" s="265"/>
      <c r="F228" s="265"/>
      <c r="G228" s="265"/>
      <c r="H228" s="265"/>
      <c r="I228" s="265"/>
      <c r="J228" s="265"/>
      <c r="K228" s="265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</row>
    <row r="229" spans="1:26" ht="11.25" customHeight="1" x14ac:dyDescent="0.25">
      <c r="A229" s="265"/>
      <c r="B229" s="265"/>
      <c r="C229" s="265"/>
      <c r="D229" s="265"/>
      <c r="E229" s="265"/>
      <c r="F229" s="265"/>
      <c r="G229" s="265"/>
      <c r="H229" s="265"/>
      <c r="I229" s="265"/>
      <c r="J229" s="265"/>
      <c r="K229" s="265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</row>
    <row r="230" spans="1:26" ht="11.25" customHeight="1" x14ac:dyDescent="0.25">
      <c r="A230" s="265"/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</row>
    <row r="231" spans="1:26" ht="11.25" customHeight="1" x14ac:dyDescent="0.25">
      <c r="A231" s="265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</row>
    <row r="232" spans="1:26" ht="11.25" customHeight="1" x14ac:dyDescent="0.25">
      <c r="A232" s="265"/>
      <c r="B232" s="265"/>
      <c r="C232" s="265"/>
      <c r="D232" s="265"/>
      <c r="E232" s="265"/>
      <c r="F232" s="265"/>
      <c r="G232" s="265"/>
      <c r="H232" s="265"/>
      <c r="I232" s="265"/>
      <c r="J232" s="265"/>
      <c r="K232" s="265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</row>
    <row r="233" spans="1:26" ht="11.25" customHeight="1" x14ac:dyDescent="0.25">
      <c r="A233" s="265"/>
      <c r="B233" s="265"/>
      <c r="C233" s="265"/>
      <c r="D233" s="265"/>
      <c r="E233" s="265"/>
      <c r="F233" s="265"/>
      <c r="G233" s="265"/>
      <c r="H233" s="265"/>
      <c r="I233" s="265"/>
      <c r="J233" s="265"/>
      <c r="K233" s="265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</row>
    <row r="234" spans="1:26" ht="11.25" customHeight="1" x14ac:dyDescent="0.25">
      <c r="A234" s="265"/>
      <c r="B234" s="265"/>
      <c r="C234" s="265"/>
      <c r="D234" s="265"/>
      <c r="E234" s="265"/>
      <c r="F234" s="265"/>
      <c r="G234" s="265"/>
      <c r="H234" s="265"/>
      <c r="I234" s="265"/>
      <c r="J234" s="265"/>
      <c r="K234" s="265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</row>
    <row r="235" spans="1:26" ht="11.25" customHeight="1" x14ac:dyDescent="0.25">
      <c r="A235" s="265"/>
      <c r="B235" s="265"/>
      <c r="C235" s="265"/>
      <c r="D235" s="265"/>
      <c r="E235" s="265"/>
      <c r="F235" s="265"/>
      <c r="G235" s="265"/>
      <c r="H235" s="265"/>
      <c r="I235" s="265"/>
      <c r="J235" s="265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</row>
    <row r="236" spans="1:26" ht="11.25" customHeight="1" x14ac:dyDescent="0.25">
      <c r="A236" s="265"/>
      <c r="B236" s="265"/>
      <c r="C236" s="265"/>
      <c r="D236" s="265"/>
      <c r="E236" s="265"/>
      <c r="F236" s="265"/>
      <c r="G236" s="265"/>
      <c r="H236" s="265"/>
      <c r="I236" s="265"/>
      <c r="J236" s="265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</row>
    <row r="237" spans="1:26" ht="11.25" customHeight="1" x14ac:dyDescent="0.25">
      <c r="A237" s="265"/>
      <c r="B237" s="265"/>
      <c r="C237" s="265"/>
      <c r="D237" s="265"/>
      <c r="E237" s="265"/>
      <c r="F237" s="265"/>
      <c r="G237" s="265"/>
      <c r="H237" s="265"/>
      <c r="I237" s="265"/>
      <c r="J237" s="265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</row>
    <row r="238" spans="1:26" ht="11.25" customHeight="1" x14ac:dyDescent="0.25">
      <c r="A238" s="265"/>
      <c r="B238" s="265"/>
      <c r="C238" s="265"/>
      <c r="D238" s="265"/>
      <c r="E238" s="265"/>
      <c r="F238" s="265"/>
      <c r="G238" s="265"/>
      <c r="H238" s="265"/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</row>
    <row r="239" spans="1:26" ht="11.25" customHeight="1" x14ac:dyDescent="0.25">
      <c r="A239" s="265"/>
      <c r="B239" s="265"/>
      <c r="C239" s="265"/>
      <c r="D239" s="265"/>
      <c r="E239" s="265"/>
      <c r="F239" s="265"/>
      <c r="G239" s="265"/>
      <c r="H239" s="265"/>
      <c r="I239" s="265"/>
      <c r="J239" s="265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</row>
    <row r="240" spans="1:26" ht="11.25" customHeight="1" x14ac:dyDescent="0.25">
      <c r="A240" s="265"/>
      <c r="B240" s="265"/>
      <c r="C240" s="265"/>
      <c r="D240" s="265"/>
      <c r="E240" s="265"/>
      <c r="F240" s="265"/>
      <c r="G240" s="265"/>
      <c r="H240" s="265"/>
      <c r="I240" s="265"/>
      <c r="J240" s="265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</row>
    <row r="241" spans="1:26" ht="11.25" customHeight="1" x14ac:dyDescent="0.25">
      <c r="A241" s="265"/>
      <c r="B241" s="265"/>
      <c r="C241" s="265"/>
      <c r="D241" s="265"/>
      <c r="E241" s="265"/>
      <c r="F241" s="265"/>
      <c r="G241" s="265"/>
      <c r="H241" s="265"/>
      <c r="I241" s="265"/>
      <c r="J241" s="265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</row>
    <row r="242" spans="1:26" ht="11.25" customHeight="1" x14ac:dyDescent="0.25">
      <c r="A242" s="265"/>
      <c r="B242" s="265"/>
      <c r="C242" s="265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</row>
    <row r="243" spans="1:26" ht="11.25" customHeight="1" x14ac:dyDescent="0.25">
      <c r="A243" s="265"/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</row>
    <row r="244" spans="1:26" ht="11.25" customHeight="1" x14ac:dyDescent="0.25">
      <c r="A244" s="265"/>
      <c r="B244" s="265"/>
      <c r="C244" s="265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</row>
    <row r="245" spans="1:26" ht="11.25" customHeight="1" x14ac:dyDescent="0.25">
      <c r="A245" s="265"/>
      <c r="B245" s="265"/>
      <c r="C245" s="265"/>
      <c r="D245" s="265"/>
      <c r="E245" s="265"/>
      <c r="F245" s="265"/>
      <c r="G245" s="265"/>
      <c r="H245" s="265"/>
      <c r="I245" s="265"/>
      <c r="J245" s="265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</row>
    <row r="246" spans="1:26" ht="11.25" customHeight="1" x14ac:dyDescent="0.25">
      <c r="A246" s="265"/>
      <c r="B246" s="265"/>
      <c r="C246" s="265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</row>
    <row r="247" spans="1:26" ht="11.25" customHeight="1" x14ac:dyDescent="0.25">
      <c r="A247" s="265"/>
      <c r="B247" s="265"/>
      <c r="C247" s="265"/>
      <c r="D247" s="265"/>
      <c r="E247" s="265"/>
      <c r="F247" s="265"/>
      <c r="G247" s="265"/>
      <c r="H247" s="265"/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</row>
    <row r="248" spans="1:26" ht="11.25" customHeight="1" x14ac:dyDescent="0.25">
      <c r="A248" s="265"/>
      <c r="B248" s="265"/>
      <c r="C248" s="265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</row>
    <row r="249" spans="1:26" ht="11.25" customHeight="1" x14ac:dyDescent="0.25">
      <c r="A249" s="265"/>
      <c r="B249" s="265"/>
      <c r="C249" s="265"/>
      <c r="D249" s="265"/>
      <c r="E249" s="265"/>
      <c r="F249" s="265"/>
      <c r="G249" s="265"/>
      <c r="H249" s="265"/>
      <c r="I249" s="265"/>
      <c r="J249" s="265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</row>
    <row r="250" spans="1:26" ht="11.25" customHeight="1" x14ac:dyDescent="0.25">
      <c r="A250" s="265"/>
      <c r="B250" s="265"/>
      <c r="C250" s="265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</row>
    <row r="251" spans="1:26" ht="11.25" customHeight="1" x14ac:dyDescent="0.25">
      <c r="A251" s="265"/>
      <c r="B251" s="265"/>
      <c r="C251" s="265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</row>
    <row r="252" spans="1:26" ht="11.25" customHeight="1" x14ac:dyDescent="0.25">
      <c r="A252" s="265"/>
      <c r="B252" s="265"/>
      <c r="C252" s="265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</row>
    <row r="253" spans="1:26" ht="11.25" customHeight="1" x14ac:dyDescent="0.25">
      <c r="A253" s="265"/>
      <c r="B253" s="265"/>
      <c r="C253" s="265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</row>
    <row r="254" spans="1:26" ht="11.25" customHeight="1" x14ac:dyDescent="0.25">
      <c r="A254" s="265"/>
      <c r="B254" s="265"/>
      <c r="C254" s="265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</row>
    <row r="255" spans="1:26" ht="11.25" customHeight="1" x14ac:dyDescent="0.25">
      <c r="A255" s="265"/>
      <c r="B255" s="265"/>
      <c r="C255" s="265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</row>
    <row r="256" spans="1:26" ht="11.25" customHeight="1" x14ac:dyDescent="0.25">
      <c r="A256" s="265"/>
      <c r="B256" s="265"/>
      <c r="C256" s="265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</row>
    <row r="257" spans="1:26" ht="11.25" customHeight="1" x14ac:dyDescent="0.25">
      <c r="A257" s="265"/>
      <c r="B257" s="265"/>
      <c r="C257" s="265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</row>
    <row r="258" spans="1:26" ht="11.25" customHeight="1" x14ac:dyDescent="0.25">
      <c r="A258" s="265"/>
      <c r="B258" s="265"/>
      <c r="C258" s="265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</row>
    <row r="259" spans="1:26" ht="11.25" customHeight="1" x14ac:dyDescent="0.25">
      <c r="A259" s="265"/>
      <c r="B259" s="265"/>
      <c r="C259" s="265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</row>
    <row r="260" spans="1:26" ht="11.25" customHeight="1" x14ac:dyDescent="0.25">
      <c r="A260" s="265"/>
      <c r="B260" s="265"/>
      <c r="C260" s="265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</row>
    <row r="261" spans="1:26" ht="11.25" customHeight="1" x14ac:dyDescent="0.25">
      <c r="A261" s="265"/>
      <c r="B261" s="265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</row>
    <row r="262" spans="1:26" ht="11.25" customHeight="1" x14ac:dyDescent="0.25">
      <c r="A262" s="265"/>
      <c r="B262" s="265"/>
      <c r="C262" s="265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</row>
    <row r="263" spans="1:26" ht="11.25" customHeight="1" x14ac:dyDescent="0.25">
      <c r="A263" s="265"/>
      <c r="B263" s="265"/>
      <c r="C263" s="265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</row>
    <row r="264" spans="1:26" ht="11.25" customHeight="1" x14ac:dyDescent="0.25">
      <c r="A264" s="265"/>
      <c r="B264" s="265"/>
      <c r="C264" s="265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</row>
    <row r="265" spans="1:26" ht="11.25" customHeight="1" x14ac:dyDescent="0.25">
      <c r="A265" s="265"/>
      <c r="B265" s="265"/>
      <c r="C265" s="265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</row>
    <row r="266" spans="1:26" ht="11.25" customHeight="1" x14ac:dyDescent="0.25">
      <c r="A266" s="265"/>
      <c r="B266" s="265"/>
      <c r="C266" s="265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</row>
    <row r="267" spans="1:26" ht="11.25" customHeight="1" x14ac:dyDescent="0.25">
      <c r="A267" s="265"/>
      <c r="B267" s="265"/>
      <c r="C267" s="265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</row>
    <row r="268" spans="1:26" ht="11.25" customHeight="1" x14ac:dyDescent="0.25">
      <c r="A268" s="265"/>
      <c r="B268" s="265"/>
      <c r="C268" s="265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</row>
    <row r="269" spans="1:26" ht="11.25" customHeight="1" x14ac:dyDescent="0.25">
      <c r="A269" s="265"/>
      <c r="B269" s="265"/>
      <c r="C269" s="265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</row>
    <row r="270" spans="1:26" ht="11.25" customHeight="1" x14ac:dyDescent="0.25">
      <c r="A270" s="265"/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</row>
    <row r="271" spans="1:26" ht="11.25" customHeight="1" x14ac:dyDescent="0.25">
      <c r="A271" s="265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</row>
    <row r="272" spans="1:26" ht="11.25" customHeight="1" x14ac:dyDescent="0.25">
      <c r="A272" s="265"/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</row>
    <row r="273" spans="1:26" ht="11.25" customHeight="1" x14ac:dyDescent="0.25">
      <c r="A273" s="265"/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</row>
    <row r="274" spans="1:26" ht="11.25" customHeight="1" x14ac:dyDescent="0.25">
      <c r="A274" s="265"/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</row>
    <row r="275" spans="1:26" ht="11.25" customHeight="1" x14ac:dyDescent="0.25">
      <c r="A275" s="265"/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</row>
    <row r="276" spans="1:26" ht="11.25" customHeight="1" x14ac:dyDescent="0.25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</row>
    <row r="277" spans="1:26" ht="11.25" customHeight="1" x14ac:dyDescent="0.25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</row>
    <row r="278" spans="1:26" ht="11.25" customHeight="1" x14ac:dyDescent="0.25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</row>
    <row r="279" spans="1:26" ht="11.25" customHeight="1" x14ac:dyDescent="0.25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</row>
    <row r="280" spans="1:26" ht="11.25" customHeight="1" x14ac:dyDescent="0.25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</row>
    <row r="281" spans="1:26" ht="11.25" customHeight="1" x14ac:dyDescent="0.25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</row>
    <row r="282" spans="1:26" ht="11.25" customHeight="1" x14ac:dyDescent="0.25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</row>
    <row r="283" spans="1:26" ht="11.25" customHeight="1" x14ac:dyDescent="0.25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</row>
    <row r="284" spans="1:26" ht="11.25" customHeight="1" x14ac:dyDescent="0.25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</row>
    <row r="285" spans="1:26" ht="11.25" customHeight="1" x14ac:dyDescent="0.25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</row>
    <row r="286" spans="1:26" ht="11.25" customHeight="1" x14ac:dyDescent="0.25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</row>
    <row r="287" spans="1:26" ht="11.25" customHeight="1" x14ac:dyDescent="0.25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</row>
    <row r="288" spans="1:26" ht="11.25" customHeight="1" x14ac:dyDescent="0.25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</row>
    <row r="289" spans="1:26" ht="11.25" customHeight="1" x14ac:dyDescent="0.25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</row>
    <row r="290" spans="1:26" ht="11.25" customHeight="1" x14ac:dyDescent="0.25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</row>
    <row r="291" spans="1:26" ht="11.25" customHeight="1" x14ac:dyDescent="0.25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</row>
    <row r="292" spans="1:26" ht="11.25" customHeight="1" x14ac:dyDescent="0.25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</row>
    <row r="293" spans="1:26" ht="11.25" customHeight="1" x14ac:dyDescent="0.25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</row>
    <row r="294" spans="1:26" ht="11.25" customHeight="1" x14ac:dyDescent="0.25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</row>
    <row r="295" spans="1:26" ht="11.25" customHeight="1" x14ac:dyDescent="0.25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</row>
    <row r="296" spans="1:26" ht="11.25" customHeight="1" x14ac:dyDescent="0.25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</row>
    <row r="297" spans="1:26" ht="11.25" customHeight="1" x14ac:dyDescent="0.25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</row>
    <row r="298" spans="1:26" ht="11.25" customHeight="1" x14ac:dyDescent="0.25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</row>
    <row r="299" spans="1:26" ht="11.25" customHeight="1" x14ac:dyDescent="0.25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</row>
    <row r="300" spans="1:26" ht="11.25" customHeight="1" x14ac:dyDescent="0.25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</row>
    <row r="301" spans="1:26" ht="11.25" customHeight="1" x14ac:dyDescent="0.25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</row>
    <row r="302" spans="1:26" ht="11.25" customHeight="1" x14ac:dyDescent="0.25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</row>
    <row r="303" spans="1:26" ht="11.25" customHeight="1" x14ac:dyDescent="0.25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</row>
    <row r="304" spans="1:26" ht="11.25" customHeight="1" x14ac:dyDescent="0.25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</row>
    <row r="305" spans="1:26" ht="11.25" customHeight="1" x14ac:dyDescent="0.25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</row>
    <row r="306" spans="1:26" ht="11.25" customHeight="1" x14ac:dyDescent="0.25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</row>
    <row r="307" spans="1:26" ht="11.25" customHeight="1" x14ac:dyDescent="0.25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</row>
    <row r="308" spans="1:26" ht="11.25" customHeight="1" x14ac:dyDescent="0.25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</row>
    <row r="309" spans="1:26" ht="11.25" customHeight="1" x14ac:dyDescent="0.25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</row>
    <row r="310" spans="1:26" ht="11.25" customHeight="1" x14ac:dyDescent="0.25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</row>
    <row r="311" spans="1:26" ht="11.25" customHeight="1" x14ac:dyDescent="0.25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</row>
    <row r="312" spans="1:26" ht="11.25" customHeight="1" x14ac:dyDescent="0.25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</row>
    <row r="313" spans="1:26" ht="11.25" customHeight="1" x14ac:dyDescent="0.25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</row>
    <row r="314" spans="1:26" ht="11.25" customHeight="1" x14ac:dyDescent="0.25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</row>
    <row r="315" spans="1:26" ht="11.25" customHeight="1" x14ac:dyDescent="0.25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</row>
    <row r="316" spans="1:26" ht="11.25" customHeight="1" x14ac:dyDescent="0.25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</row>
    <row r="317" spans="1:26" ht="11.25" customHeight="1" x14ac:dyDescent="0.25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</row>
    <row r="318" spans="1:26" ht="11.25" customHeight="1" x14ac:dyDescent="0.25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</row>
    <row r="319" spans="1:26" ht="11.25" customHeight="1" x14ac:dyDescent="0.25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</row>
    <row r="320" spans="1:26" ht="11.25" customHeight="1" x14ac:dyDescent="0.25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</row>
    <row r="321" spans="1:26" ht="11.25" customHeight="1" x14ac:dyDescent="0.25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</row>
    <row r="322" spans="1:26" ht="11.25" customHeight="1" x14ac:dyDescent="0.25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</row>
    <row r="323" spans="1:26" ht="11.25" customHeight="1" x14ac:dyDescent="0.25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</row>
    <row r="324" spans="1:26" ht="11.25" customHeight="1" x14ac:dyDescent="0.25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</row>
    <row r="325" spans="1:26" ht="11.25" customHeight="1" x14ac:dyDescent="0.25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</row>
    <row r="326" spans="1:26" ht="11.25" customHeight="1" x14ac:dyDescent="0.25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</row>
    <row r="327" spans="1:26" ht="11.25" customHeight="1" x14ac:dyDescent="0.25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</row>
    <row r="328" spans="1:26" ht="11.25" customHeight="1" x14ac:dyDescent="0.25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</row>
    <row r="329" spans="1:26" ht="11.25" customHeight="1" x14ac:dyDescent="0.25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</row>
    <row r="330" spans="1:26" ht="11.25" customHeight="1" x14ac:dyDescent="0.25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</row>
    <row r="331" spans="1:26" ht="11.25" customHeight="1" x14ac:dyDescent="0.25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</row>
    <row r="332" spans="1:26" ht="11.25" customHeight="1" x14ac:dyDescent="0.25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</row>
    <row r="333" spans="1:26" ht="11.25" customHeight="1" x14ac:dyDescent="0.25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</row>
    <row r="334" spans="1:26" ht="11.25" customHeight="1" x14ac:dyDescent="0.25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</row>
    <row r="335" spans="1:26" ht="11.25" customHeight="1" x14ac:dyDescent="0.25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</row>
    <row r="336" spans="1:26" ht="11.25" customHeight="1" x14ac:dyDescent="0.25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</row>
    <row r="337" spans="1:26" ht="11.25" customHeight="1" x14ac:dyDescent="0.25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</row>
    <row r="338" spans="1:26" ht="11.25" customHeight="1" x14ac:dyDescent="0.25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</row>
    <row r="339" spans="1:26" ht="11.25" customHeight="1" x14ac:dyDescent="0.25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</row>
    <row r="340" spans="1:26" ht="11.25" customHeight="1" x14ac:dyDescent="0.25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</row>
    <row r="341" spans="1:26" ht="11.25" customHeight="1" x14ac:dyDescent="0.25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</row>
    <row r="342" spans="1:26" ht="11.25" customHeight="1" x14ac:dyDescent="0.25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</row>
    <row r="343" spans="1:26" ht="11.25" customHeight="1" x14ac:dyDescent="0.25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</row>
    <row r="344" spans="1:26" ht="11.25" customHeight="1" x14ac:dyDescent="0.25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</row>
    <row r="345" spans="1:26" ht="11.25" customHeight="1" x14ac:dyDescent="0.25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</row>
    <row r="346" spans="1:26" ht="11.25" customHeight="1" x14ac:dyDescent="0.25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</row>
    <row r="347" spans="1:26" ht="11.25" customHeight="1" x14ac:dyDescent="0.25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</row>
    <row r="348" spans="1:26" ht="11.25" customHeight="1" x14ac:dyDescent="0.25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</row>
    <row r="349" spans="1:26" ht="11.25" customHeight="1" x14ac:dyDescent="0.25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</row>
    <row r="350" spans="1:26" ht="11.25" customHeight="1" x14ac:dyDescent="0.25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</row>
    <row r="351" spans="1:26" ht="11.25" customHeight="1" x14ac:dyDescent="0.25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</row>
    <row r="352" spans="1:26" ht="11.25" customHeight="1" x14ac:dyDescent="0.25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</row>
    <row r="353" spans="1:26" ht="11.25" customHeight="1" x14ac:dyDescent="0.25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</row>
    <row r="354" spans="1:26" ht="11.25" customHeight="1" x14ac:dyDescent="0.25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</row>
    <row r="355" spans="1:26" ht="11.25" customHeight="1" x14ac:dyDescent="0.25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</row>
    <row r="356" spans="1:26" ht="11.25" customHeight="1" x14ac:dyDescent="0.25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</row>
    <row r="357" spans="1:26" ht="11.25" customHeight="1" x14ac:dyDescent="0.25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</row>
    <row r="358" spans="1:26" ht="11.25" customHeight="1" x14ac:dyDescent="0.25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</row>
    <row r="359" spans="1:26" ht="11.25" customHeight="1" x14ac:dyDescent="0.25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</row>
    <row r="360" spans="1:26" ht="11.25" customHeight="1" x14ac:dyDescent="0.25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</row>
    <row r="361" spans="1:26" ht="11.25" customHeight="1" x14ac:dyDescent="0.25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</row>
    <row r="362" spans="1:26" ht="11.25" customHeight="1" x14ac:dyDescent="0.25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</row>
    <row r="363" spans="1:26" ht="11.25" customHeight="1" x14ac:dyDescent="0.25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</row>
    <row r="364" spans="1:26" ht="11.25" customHeight="1" x14ac:dyDescent="0.25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</row>
    <row r="365" spans="1:26" ht="11.25" customHeight="1" x14ac:dyDescent="0.25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</row>
    <row r="366" spans="1:26" ht="11.25" customHeight="1" x14ac:dyDescent="0.25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</row>
    <row r="367" spans="1:26" ht="11.25" customHeight="1" x14ac:dyDescent="0.25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</row>
    <row r="368" spans="1:26" ht="11.25" customHeight="1" x14ac:dyDescent="0.25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</row>
    <row r="369" spans="1:26" ht="11.25" customHeight="1" x14ac:dyDescent="0.25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</row>
    <row r="370" spans="1:26" ht="11.25" customHeight="1" x14ac:dyDescent="0.25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</row>
    <row r="371" spans="1:26" ht="11.25" customHeight="1" x14ac:dyDescent="0.25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</row>
    <row r="372" spans="1:26" ht="11.25" customHeight="1" x14ac:dyDescent="0.25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</row>
    <row r="373" spans="1:26" ht="11.25" customHeight="1" x14ac:dyDescent="0.25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</row>
    <row r="374" spans="1:26" ht="11.25" customHeight="1" x14ac:dyDescent="0.25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</row>
    <row r="375" spans="1:26" ht="11.25" customHeight="1" x14ac:dyDescent="0.25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</row>
    <row r="376" spans="1:26" ht="11.25" customHeight="1" x14ac:dyDescent="0.25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</row>
    <row r="377" spans="1:26" ht="11.25" customHeight="1" x14ac:dyDescent="0.25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</row>
    <row r="378" spans="1:26" ht="11.25" customHeight="1" x14ac:dyDescent="0.25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</row>
    <row r="379" spans="1:26" ht="11.25" customHeight="1" x14ac:dyDescent="0.25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</row>
    <row r="380" spans="1:26" ht="11.25" customHeight="1" x14ac:dyDescent="0.25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</row>
    <row r="381" spans="1:26" ht="11.25" customHeight="1" x14ac:dyDescent="0.25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</row>
    <row r="382" spans="1:26" ht="11.25" customHeight="1" x14ac:dyDescent="0.25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</row>
    <row r="383" spans="1:26" ht="11.25" customHeight="1" x14ac:dyDescent="0.25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</row>
    <row r="384" spans="1:26" ht="11.25" customHeight="1" x14ac:dyDescent="0.25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</row>
    <row r="385" spans="1:26" ht="11.25" customHeight="1" x14ac:dyDescent="0.25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</row>
    <row r="386" spans="1:26" ht="11.25" customHeight="1" x14ac:dyDescent="0.25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</row>
    <row r="387" spans="1:26" ht="11.25" customHeight="1" x14ac:dyDescent="0.25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</row>
    <row r="388" spans="1:26" ht="11.25" customHeight="1" x14ac:dyDescent="0.25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</row>
    <row r="389" spans="1:26" ht="11.25" customHeight="1" x14ac:dyDescent="0.25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</row>
    <row r="390" spans="1:26" ht="11.25" customHeight="1" x14ac:dyDescent="0.25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</row>
    <row r="391" spans="1:26" ht="11.25" customHeight="1" x14ac:dyDescent="0.25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</row>
    <row r="392" spans="1:26" ht="11.25" customHeight="1" x14ac:dyDescent="0.25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</row>
    <row r="393" spans="1:26" ht="11.25" customHeight="1" x14ac:dyDescent="0.25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</row>
    <row r="394" spans="1:26" ht="11.25" customHeight="1" x14ac:dyDescent="0.25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</row>
    <row r="395" spans="1:26" ht="11.25" customHeight="1" x14ac:dyDescent="0.25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</row>
    <row r="396" spans="1:26" ht="11.25" customHeight="1" x14ac:dyDescent="0.25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</row>
    <row r="397" spans="1:26" ht="11.25" customHeight="1" x14ac:dyDescent="0.25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</row>
    <row r="398" spans="1:26" ht="11.25" customHeight="1" x14ac:dyDescent="0.25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</row>
    <row r="399" spans="1:26" ht="11.25" customHeight="1" x14ac:dyDescent="0.25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</row>
    <row r="400" spans="1:26" ht="11.25" customHeight="1" x14ac:dyDescent="0.25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</row>
    <row r="401" spans="1:26" ht="11.25" customHeight="1" x14ac:dyDescent="0.25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</row>
    <row r="402" spans="1:26" ht="11.25" customHeight="1" x14ac:dyDescent="0.25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</row>
    <row r="403" spans="1:26" ht="11.25" customHeight="1" x14ac:dyDescent="0.25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</row>
    <row r="404" spans="1:26" ht="11.25" customHeight="1" x14ac:dyDescent="0.25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</row>
    <row r="405" spans="1:26" ht="11.25" customHeight="1" x14ac:dyDescent="0.25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</row>
    <row r="406" spans="1:26" ht="11.25" customHeight="1" x14ac:dyDescent="0.25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</row>
    <row r="407" spans="1:26" ht="11.25" customHeight="1" x14ac:dyDescent="0.25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265"/>
      <c r="O407" s="265"/>
      <c r="P407" s="265"/>
      <c r="Q407" s="265"/>
      <c r="R407" s="265"/>
      <c r="S407" s="265"/>
      <c r="T407" s="265"/>
      <c r="U407" s="265"/>
      <c r="V407" s="265"/>
      <c r="W407" s="265"/>
      <c r="X407" s="265"/>
      <c r="Y407" s="265"/>
      <c r="Z407" s="265"/>
    </row>
    <row r="408" spans="1:26" ht="11.25" customHeight="1" x14ac:dyDescent="0.25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5"/>
      <c r="R408" s="265"/>
      <c r="S408" s="265"/>
      <c r="T408" s="265"/>
      <c r="U408" s="265"/>
      <c r="V408" s="265"/>
      <c r="W408" s="265"/>
      <c r="X408" s="265"/>
      <c r="Y408" s="265"/>
      <c r="Z408" s="265"/>
    </row>
    <row r="409" spans="1:26" ht="11.25" customHeight="1" x14ac:dyDescent="0.25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  <c r="U409" s="265"/>
      <c r="V409" s="265"/>
      <c r="W409" s="265"/>
      <c r="X409" s="265"/>
      <c r="Y409" s="265"/>
      <c r="Z409" s="265"/>
    </row>
    <row r="410" spans="1:26" ht="11.25" customHeight="1" x14ac:dyDescent="0.25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  <c r="S410" s="265"/>
      <c r="T410" s="265"/>
      <c r="U410" s="265"/>
      <c r="V410" s="265"/>
      <c r="W410" s="265"/>
      <c r="X410" s="265"/>
      <c r="Y410" s="265"/>
      <c r="Z410" s="265"/>
    </row>
    <row r="411" spans="1:26" ht="11.25" customHeight="1" x14ac:dyDescent="0.25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265"/>
      <c r="O411" s="265"/>
      <c r="P411" s="265"/>
      <c r="Q411" s="265"/>
      <c r="R411" s="265"/>
      <c r="S411" s="265"/>
      <c r="T411" s="265"/>
      <c r="U411" s="265"/>
      <c r="V411" s="265"/>
      <c r="W411" s="265"/>
      <c r="X411" s="265"/>
      <c r="Y411" s="265"/>
      <c r="Z411" s="265"/>
    </row>
    <row r="412" spans="1:26" ht="11.25" customHeight="1" x14ac:dyDescent="0.25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  <c r="S412" s="265"/>
      <c r="T412" s="265"/>
      <c r="U412" s="265"/>
      <c r="V412" s="265"/>
      <c r="W412" s="265"/>
      <c r="X412" s="265"/>
      <c r="Y412" s="265"/>
      <c r="Z412" s="265"/>
    </row>
    <row r="413" spans="1:26" ht="11.25" customHeight="1" x14ac:dyDescent="0.25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265"/>
      <c r="O413" s="265"/>
      <c r="P413" s="265"/>
      <c r="Q413" s="265"/>
      <c r="R413" s="265"/>
      <c r="S413" s="265"/>
      <c r="T413" s="265"/>
      <c r="U413" s="265"/>
      <c r="V413" s="265"/>
      <c r="W413" s="265"/>
      <c r="X413" s="265"/>
      <c r="Y413" s="265"/>
      <c r="Z413" s="265"/>
    </row>
    <row r="414" spans="1:26" ht="11.25" customHeight="1" x14ac:dyDescent="0.25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265"/>
      <c r="O414" s="265"/>
      <c r="P414" s="265"/>
      <c r="Q414" s="265"/>
      <c r="R414" s="265"/>
      <c r="S414" s="265"/>
      <c r="T414" s="265"/>
      <c r="U414" s="265"/>
      <c r="V414" s="265"/>
      <c r="W414" s="265"/>
      <c r="X414" s="265"/>
      <c r="Y414" s="265"/>
      <c r="Z414" s="265"/>
    </row>
    <row r="415" spans="1:26" ht="11.25" customHeight="1" x14ac:dyDescent="0.25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</row>
    <row r="416" spans="1:26" ht="11.25" customHeight="1" x14ac:dyDescent="0.25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265"/>
      <c r="O416" s="265"/>
      <c r="P416" s="265"/>
      <c r="Q416" s="265"/>
      <c r="R416" s="265"/>
      <c r="S416" s="265"/>
      <c r="T416" s="265"/>
      <c r="U416" s="265"/>
      <c r="V416" s="265"/>
      <c r="W416" s="265"/>
      <c r="X416" s="265"/>
      <c r="Y416" s="265"/>
      <c r="Z416" s="265"/>
    </row>
    <row r="417" spans="1:26" ht="11.25" customHeight="1" x14ac:dyDescent="0.25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</row>
    <row r="418" spans="1:26" ht="11.25" customHeight="1" x14ac:dyDescent="0.25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</row>
    <row r="419" spans="1:26" ht="11.25" customHeight="1" x14ac:dyDescent="0.25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</row>
    <row r="420" spans="1:26" ht="11.25" customHeight="1" x14ac:dyDescent="0.25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</row>
    <row r="421" spans="1:26" ht="11.25" customHeight="1" x14ac:dyDescent="0.25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</row>
    <row r="422" spans="1:26" ht="11.25" customHeight="1" x14ac:dyDescent="0.25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265"/>
      <c r="O422" s="265"/>
      <c r="P422" s="265"/>
      <c r="Q422" s="265"/>
      <c r="R422" s="265"/>
      <c r="S422" s="265"/>
      <c r="T422" s="265"/>
      <c r="U422" s="265"/>
      <c r="V422" s="265"/>
      <c r="W422" s="265"/>
      <c r="X422" s="265"/>
      <c r="Y422" s="265"/>
      <c r="Z422" s="265"/>
    </row>
    <row r="423" spans="1:26" ht="11.25" customHeight="1" x14ac:dyDescent="0.25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265"/>
      <c r="O423" s="265"/>
      <c r="P423" s="265"/>
      <c r="Q423" s="265"/>
      <c r="R423" s="265"/>
      <c r="S423" s="265"/>
      <c r="T423" s="265"/>
      <c r="U423" s="265"/>
      <c r="V423" s="265"/>
      <c r="W423" s="265"/>
      <c r="X423" s="265"/>
      <c r="Y423" s="265"/>
      <c r="Z423" s="265"/>
    </row>
    <row r="424" spans="1:26" ht="11.25" customHeight="1" x14ac:dyDescent="0.25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265"/>
      <c r="O424" s="265"/>
      <c r="P424" s="265"/>
      <c r="Q424" s="265"/>
      <c r="R424" s="265"/>
      <c r="S424" s="265"/>
      <c r="T424" s="265"/>
      <c r="U424" s="265"/>
      <c r="V424" s="265"/>
      <c r="W424" s="265"/>
      <c r="X424" s="265"/>
      <c r="Y424" s="265"/>
      <c r="Z424" s="265"/>
    </row>
    <row r="425" spans="1:26" ht="11.25" customHeight="1" x14ac:dyDescent="0.25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265"/>
      <c r="O425" s="265"/>
      <c r="P425" s="265"/>
      <c r="Q425" s="265"/>
      <c r="R425" s="265"/>
      <c r="S425" s="265"/>
      <c r="T425" s="265"/>
      <c r="U425" s="265"/>
      <c r="V425" s="265"/>
      <c r="W425" s="265"/>
      <c r="X425" s="265"/>
      <c r="Y425" s="265"/>
      <c r="Z425" s="265"/>
    </row>
    <row r="426" spans="1:26" ht="11.25" customHeight="1" x14ac:dyDescent="0.25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265"/>
      <c r="O426" s="265"/>
      <c r="P426" s="265"/>
      <c r="Q426" s="265"/>
      <c r="R426" s="265"/>
      <c r="S426" s="265"/>
      <c r="T426" s="265"/>
      <c r="U426" s="265"/>
      <c r="V426" s="265"/>
      <c r="W426" s="265"/>
      <c r="X426" s="265"/>
      <c r="Y426" s="265"/>
      <c r="Z426" s="265"/>
    </row>
    <row r="427" spans="1:26" ht="11.25" customHeight="1" x14ac:dyDescent="0.25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  <c r="Y427" s="265"/>
      <c r="Z427" s="265"/>
    </row>
    <row r="428" spans="1:26" ht="11.25" customHeight="1" x14ac:dyDescent="0.25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265"/>
      <c r="O428" s="265"/>
      <c r="P428" s="265"/>
      <c r="Q428" s="265"/>
      <c r="R428" s="265"/>
      <c r="S428" s="265"/>
      <c r="T428" s="265"/>
      <c r="U428" s="265"/>
      <c r="V428" s="265"/>
      <c r="W428" s="265"/>
      <c r="X428" s="265"/>
      <c r="Y428" s="265"/>
      <c r="Z428" s="265"/>
    </row>
    <row r="429" spans="1:26" ht="11.25" customHeight="1" x14ac:dyDescent="0.25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265"/>
      <c r="O429" s="265"/>
      <c r="P429" s="265"/>
      <c r="Q429" s="265"/>
      <c r="R429" s="265"/>
      <c r="S429" s="265"/>
      <c r="T429" s="265"/>
      <c r="U429" s="265"/>
      <c r="V429" s="265"/>
      <c r="W429" s="265"/>
      <c r="X429" s="265"/>
      <c r="Y429" s="265"/>
      <c r="Z429" s="265"/>
    </row>
    <row r="430" spans="1:26" ht="11.25" customHeight="1" x14ac:dyDescent="0.25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265"/>
      <c r="O430" s="265"/>
      <c r="P430" s="265"/>
      <c r="Q430" s="265"/>
      <c r="R430" s="265"/>
      <c r="S430" s="265"/>
      <c r="T430" s="265"/>
      <c r="U430" s="265"/>
      <c r="V430" s="265"/>
      <c r="W430" s="265"/>
      <c r="X430" s="265"/>
      <c r="Y430" s="265"/>
      <c r="Z430" s="265"/>
    </row>
    <row r="431" spans="1:26" ht="11.25" customHeight="1" x14ac:dyDescent="0.25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265"/>
      <c r="O431" s="265"/>
      <c r="P431" s="265"/>
      <c r="Q431" s="265"/>
      <c r="R431" s="265"/>
      <c r="S431" s="265"/>
      <c r="T431" s="265"/>
      <c r="U431" s="265"/>
      <c r="V431" s="265"/>
      <c r="W431" s="265"/>
      <c r="X431" s="265"/>
      <c r="Y431" s="265"/>
      <c r="Z431" s="265"/>
    </row>
    <row r="432" spans="1:26" ht="11.25" customHeight="1" x14ac:dyDescent="0.25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265"/>
      <c r="O432" s="265"/>
      <c r="P432" s="265"/>
      <c r="Q432" s="265"/>
      <c r="R432" s="265"/>
      <c r="S432" s="265"/>
      <c r="T432" s="265"/>
      <c r="U432" s="265"/>
      <c r="V432" s="265"/>
      <c r="W432" s="265"/>
      <c r="X432" s="265"/>
      <c r="Y432" s="265"/>
      <c r="Z432" s="265"/>
    </row>
    <row r="433" spans="1:26" ht="11.25" customHeight="1" x14ac:dyDescent="0.25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  <c r="S433" s="265"/>
      <c r="T433" s="265"/>
      <c r="U433" s="265"/>
      <c r="V433" s="265"/>
      <c r="W433" s="265"/>
      <c r="X433" s="265"/>
      <c r="Y433" s="265"/>
      <c r="Z433" s="265"/>
    </row>
    <row r="434" spans="1:26" ht="11.25" customHeight="1" x14ac:dyDescent="0.25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265"/>
      <c r="O434" s="265"/>
      <c r="P434" s="265"/>
      <c r="Q434" s="265"/>
      <c r="R434" s="265"/>
      <c r="S434" s="265"/>
      <c r="T434" s="265"/>
      <c r="U434" s="265"/>
      <c r="V434" s="265"/>
      <c r="W434" s="265"/>
      <c r="X434" s="265"/>
      <c r="Y434" s="265"/>
      <c r="Z434" s="265"/>
    </row>
    <row r="435" spans="1:26" ht="11.25" customHeight="1" x14ac:dyDescent="0.25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265"/>
      <c r="O435" s="265"/>
      <c r="P435" s="265"/>
      <c r="Q435" s="265"/>
      <c r="R435" s="265"/>
      <c r="S435" s="265"/>
      <c r="T435" s="265"/>
      <c r="U435" s="265"/>
      <c r="V435" s="265"/>
      <c r="W435" s="265"/>
      <c r="X435" s="265"/>
      <c r="Y435" s="265"/>
      <c r="Z435" s="265"/>
    </row>
    <row r="436" spans="1:26" ht="11.25" customHeight="1" x14ac:dyDescent="0.25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265"/>
      <c r="O436" s="265"/>
      <c r="P436" s="265"/>
      <c r="Q436" s="265"/>
      <c r="R436" s="265"/>
      <c r="S436" s="265"/>
      <c r="T436" s="265"/>
      <c r="U436" s="265"/>
      <c r="V436" s="265"/>
      <c r="W436" s="265"/>
      <c r="X436" s="265"/>
      <c r="Y436" s="265"/>
      <c r="Z436" s="265"/>
    </row>
    <row r="437" spans="1:26" ht="11.25" customHeight="1" x14ac:dyDescent="0.25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  <c r="S437" s="265"/>
      <c r="T437" s="265"/>
      <c r="U437" s="265"/>
      <c r="V437" s="265"/>
      <c r="W437" s="265"/>
      <c r="X437" s="265"/>
      <c r="Y437" s="265"/>
      <c r="Z437" s="265"/>
    </row>
    <row r="438" spans="1:26" ht="11.25" customHeight="1" x14ac:dyDescent="0.25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  <c r="S438" s="265"/>
      <c r="T438" s="265"/>
      <c r="U438" s="265"/>
      <c r="V438" s="265"/>
      <c r="W438" s="265"/>
      <c r="X438" s="265"/>
      <c r="Y438" s="265"/>
      <c r="Z438" s="265"/>
    </row>
    <row r="439" spans="1:26" ht="11.25" customHeight="1" x14ac:dyDescent="0.25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  <c r="S439" s="265"/>
      <c r="T439" s="265"/>
      <c r="U439" s="265"/>
      <c r="V439" s="265"/>
      <c r="W439" s="265"/>
      <c r="X439" s="265"/>
      <c r="Y439" s="265"/>
      <c r="Z439" s="265"/>
    </row>
    <row r="440" spans="1:26" ht="11.25" customHeight="1" x14ac:dyDescent="0.25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265"/>
      <c r="O440" s="265"/>
      <c r="P440" s="265"/>
      <c r="Q440" s="265"/>
      <c r="R440" s="265"/>
      <c r="S440" s="265"/>
      <c r="T440" s="265"/>
      <c r="U440" s="265"/>
      <c r="V440" s="265"/>
      <c r="W440" s="265"/>
      <c r="X440" s="265"/>
      <c r="Y440" s="265"/>
      <c r="Z440" s="265"/>
    </row>
    <row r="441" spans="1:26" ht="11.25" customHeight="1" x14ac:dyDescent="0.25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  <c r="S441" s="265"/>
      <c r="T441" s="265"/>
      <c r="U441" s="265"/>
      <c r="V441" s="265"/>
      <c r="W441" s="265"/>
      <c r="X441" s="265"/>
      <c r="Y441" s="265"/>
      <c r="Z441" s="265"/>
    </row>
    <row r="442" spans="1:26" ht="11.25" customHeight="1" x14ac:dyDescent="0.25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265"/>
      <c r="O442" s="265"/>
      <c r="P442" s="265"/>
      <c r="Q442" s="265"/>
      <c r="R442" s="265"/>
      <c r="S442" s="265"/>
      <c r="T442" s="265"/>
      <c r="U442" s="265"/>
      <c r="V442" s="265"/>
      <c r="W442" s="265"/>
      <c r="X442" s="265"/>
      <c r="Y442" s="265"/>
      <c r="Z442" s="265"/>
    </row>
    <row r="443" spans="1:26" ht="11.25" customHeight="1" x14ac:dyDescent="0.25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265"/>
      <c r="O443" s="265"/>
      <c r="P443" s="265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</row>
    <row r="444" spans="1:26" ht="11.25" customHeight="1" x14ac:dyDescent="0.25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265"/>
      <c r="O444" s="265"/>
      <c r="P444" s="265"/>
      <c r="Q444" s="265"/>
      <c r="R444" s="265"/>
      <c r="S444" s="265"/>
      <c r="T444" s="265"/>
      <c r="U444" s="265"/>
      <c r="V444" s="265"/>
      <c r="W444" s="265"/>
      <c r="X444" s="265"/>
      <c r="Y444" s="265"/>
      <c r="Z444" s="265"/>
    </row>
    <row r="445" spans="1:26" ht="11.25" customHeight="1" x14ac:dyDescent="0.25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</row>
    <row r="446" spans="1:26" ht="11.25" customHeight="1" x14ac:dyDescent="0.25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</row>
    <row r="447" spans="1:26" ht="11.25" customHeight="1" x14ac:dyDescent="0.25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</row>
    <row r="448" spans="1:26" ht="11.25" customHeight="1" x14ac:dyDescent="0.25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</row>
    <row r="449" spans="1:26" ht="11.25" customHeight="1" x14ac:dyDescent="0.25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</row>
    <row r="450" spans="1:26" ht="11.25" customHeight="1" x14ac:dyDescent="0.25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265"/>
      <c r="O450" s="265"/>
      <c r="P450" s="265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</row>
    <row r="451" spans="1:26" ht="11.25" customHeight="1" x14ac:dyDescent="0.25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265"/>
      <c r="O451" s="265"/>
      <c r="P451" s="265"/>
      <c r="Q451" s="265"/>
      <c r="R451" s="265"/>
      <c r="S451" s="265"/>
      <c r="T451" s="265"/>
      <c r="U451" s="265"/>
      <c r="V451" s="265"/>
      <c r="W451" s="265"/>
      <c r="X451" s="265"/>
      <c r="Y451" s="265"/>
      <c r="Z451" s="265"/>
    </row>
    <row r="452" spans="1:26" ht="11.25" customHeight="1" x14ac:dyDescent="0.25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265"/>
      <c r="O452" s="265"/>
      <c r="P452" s="265"/>
      <c r="Q452" s="265"/>
      <c r="R452" s="265"/>
      <c r="S452" s="265"/>
      <c r="T452" s="265"/>
      <c r="U452" s="265"/>
      <c r="V452" s="265"/>
      <c r="W452" s="265"/>
      <c r="X452" s="265"/>
      <c r="Y452" s="265"/>
      <c r="Z452" s="265"/>
    </row>
    <row r="453" spans="1:26" ht="11.25" customHeight="1" x14ac:dyDescent="0.25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265"/>
      <c r="O453" s="265"/>
      <c r="P453" s="265"/>
      <c r="Q453" s="265"/>
      <c r="R453" s="265"/>
      <c r="S453" s="265"/>
      <c r="T453" s="265"/>
      <c r="U453" s="265"/>
      <c r="V453" s="265"/>
      <c r="W453" s="265"/>
      <c r="X453" s="265"/>
      <c r="Y453" s="265"/>
      <c r="Z453" s="265"/>
    </row>
    <row r="454" spans="1:26" ht="11.25" customHeight="1" x14ac:dyDescent="0.25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  <c r="S454" s="265"/>
      <c r="T454" s="265"/>
      <c r="U454" s="265"/>
      <c r="V454" s="265"/>
      <c r="W454" s="265"/>
      <c r="X454" s="265"/>
      <c r="Y454" s="265"/>
      <c r="Z454" s="265"/>
    </row>
    <row r="455" spans="1:26" ht="11.25" customHeight="1" x14ac:dyDescent="0.25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265"/>
      <c r="O455" s="265"/>
      <c r="P455" s="265"/>
      <c r="Q455" s="265"/>
      <c r="R455" s="265"/>
      <c r="S455" s="265"/>
      <c r="T455" s="265"/>
      <c r="U455" s="265"/>
      <c r="V455" s="265"/>
      <c r="W455" s="265"/>
      <c r="X455" s="265"/>
      <c r="Y455" s="265"/>
      <c r="Z455" s="265"/>
    </row>
    <row r="456" spans="1:26" ht="11.25" customHeight="1" x14ac:dyDescent="0.25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265"/>
      <c r="Q456" s="265"/>
      <c r="R456" s="265"/>
      <c r="S456" s="265"/>
      <c r="T456" s="265"/>
      <c r="U456" s="265"/>
      <c r="V456" s="265"/>
      <c r="W456" s="265"/>
      <c r="X456" s="265"/>
      <c r="Y456" s="265"/>
      <c r="Z456" s="265"/>
    </row>
    <row r="457" spans="1:26" ht="11.25" customHeight="1" x14ac:dyDescent="0.25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265"/>
      <c r="O457" s="265"/>
      <c r="P457" s="265"/>
      <c r="Q457" s="265"/>
      <c r="R457" s="265"/>
      <c r="S457" s="265"/>
      <c r="T457" s="265"/>
      <c r="U457" s="265"/>
      <c r="V457" s="265"/>
      <c r="W457" s="265"/>
      <c r="X457" s="265"/>
      <c r="Y457" s="265"/>
      <c r="Z457" s="265"/>
    </row>
    <row r="458" spans="1:26" ht="11.25" customHeight="1" x14ac:dyDescent="0.25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  <c r="S458" s="265"/>
      <c r="T458" s="265"/>
      <c r="U458" s="265"/>
      <c r="V458" s="265"/>
      <c r="W458" s="265"/>
      <c r="X458" s="265"/>
      <c r="Y458" s="265"/>
      <c r="Z458" s="265"/>
    </row>
    <row r="459" spans="1:26" ht="11.25" customHeight="1" x14ac:dyDescent="0.25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  <c r="S459" s="265"/>
      <c r="T459" s="265"/>
      <c r="U459" s="265"/>
      <c r="V459" s="265"/>
      <c r="W459" s="265"/>
      <c r="X459" s="265"/>
      <c r="Y459" s="265"/>
      <c r="Z459" s="265"/>
    </row>
    <row r="460" spans="1:26" ht="11.25" customHeight="1" x14ac:dyDescent="0.25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  <c r="S460" s="265"/>
      <c r="T460" s="265"/>
      <c r="U460" s="265"/>
      <c r="V460" s="265"/>
      <c r="W460" s="265"/>
      <c r="X460" s="265"/>
      <c r="Y460" s="265"/>
      <c r="Z460" s="265"/>
    </row>
    <row r="461" spans="1:26" ht="11.25" customHeight="1" x14ac:dyDescent="0.25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265"/>
      <c r="O461" s="265"/>
      <c r="P461" s="265"/>
      <c r="Q461" s="265"/>
      <c r="R461" s="265"/>
      <c r="S461" s="265"/>
      <c r="T461" s="265"/>
      <c r="U461" s="265"/>
      <c r="V461" s="265"/>
      <c r="W461" s="265"/>
      <c r="X461" s="265"/>
      <c r="Y461" s="265"/>
      <c r="Z461" s="265"/>
    </row>
    <row r="462" spans="1:26" ht="11.25" customHeight="1" x14ac:dyDescent="0.25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265"/>
      <c r="O462" s="265"/>
      <c r="P462" s="265"/>
      <c r="Q462" s="265"/>
      <c r="R462" s="265"/>
      <c r="S462" s="265"/>
      <c r="T462" s="265"/>
      <c r="U462" s="265"/>
      <c r="V462" s="265"/>
      <c r="W462" s="265"/>
      <c r="X462" s="265"/>
      <c r="Y462" s="265"/>
      <c r="Z462" s="265"/>
    </row>
    <row r="463" spans="1:26" ht="11.25" customHeight="1" x14ac:dyDescent="0.25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  <c r="S463" s="265"/>
      <c r="T463" s="265"/>
      <c r="U463" s="265"/>
      <c r="V463" s="265"/>
      <c r="W463" s="265"/>
      <c r="X463" s="265"/>
      <c r="Y463" s="265"/>
      <c r="Z463" s="265"/>
    </row>
    <row r="464" spans="1:26" ht="11.25" customHeight="1" x14ac:dyDescent="0.25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265"/>
      <c r="O464" s="265"/>
      <c r="P464" s="265"/>
      <c r="Q464" s="265"/>
      <c r="R464" s="265"/>
      <c r="S464" s="265"/>
      <c r="T464" s="265"/>
      <c r="U464" s="265"/>
      <c r="V464" s="265"/>
      <c r="W464" s="265"/>
      <c r="X464" s="265"/>
      <c r="Y464" s="265"/>
      <c r="Z464" s="265"/>
    </row>
    <row r="465" spans="1:26" ht="11.25" customHeight="1" x14ac:dyDescent="0.25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265"/>
      <c r="O465" s="265"/>
      <c r="P465" s="265"/>
      <c r="Q465" s="265"/>
      <c r="R465" s="265"/>
      <c r="S465" s="265"/>
      <c r="T465" s="265"/>
      <c r="U465" s="265"/>
      <c r="V465" s="265"/>
      <c r="W465" s="265"/>
      <c r="X465" s="265"/>
      <c r="Y465" s="265"/>
      <c r="Z465" s="265"/>
    </row>
    <row r="466" spans="1:26" ht="11.25" customHeight="1" x14ac:dyDescent="0.25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  <c r="S466" s="265"/>
      <c r="T466" s="265"/>
      <c r="U466" s="265"/>
      <c r="V466" s="265"/>
      <c r="W466" s="265"/>
      <c r="X466" s="265"/>
      <c r="Y466" s="265"/>
      <c r="Z466" s="265"/>
    </row>
    <row r="467" spans="1:26" ht="11.25" customHeight="1" x14ac:dyDescent="0.25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265"/>
      <c r="O467" s="265"/>
      <c r="P467" s="265"/>
      <c r="Q467" s="265"/>
      <c r="R467" s="265"/>
      <c r="S467" s="265"/>
      <c r="T467" s="265"/>
      <c r="U467" s="265"/>
      <c r="V467" s="265"/>
      <c r="W467" s="265"/>
      <c r="X467" s="265"/>
      <c r="Y467" s="265"/>
      <c r="Z467" s="265"/>
    </row>
    <row r="468" spans="1:26" ht="11.25" customHeight="1" x14ac:dyDescent="0.25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265"/>
      <c r="O468" s="265"/>
      <c r="P468" s="265"/>
      <c r="Q468" s="265"/>
      <c r="R468" s="265"/>
      <c r="S468" s="265"/>
      <c r="T468" s="265"/>
      <c r="U468" s="265"/>
      <c r="V468" s="265"/>
      <c r="W468" s="265"/>
      <c r="X468" s="265"/>
      <c r="Y468" s="265"/>
      <c r="Z468" s="265"/>
    </row>
    <row r="469" spans="1:26" ht="11.25" customHeight="1" x14ac:dyDescent="0.25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5"/>
      <c r="O469" s="265"/>
      <c r="P469" s="265"/>
      <c r="Q469" s="265"/>
      <c r="R469" s="265"/>
      <c r="S469" s="265"/>
      <c r="T469" s="265"/>
      <c r="U469" s="265"/>
      <c r="V469" s="265"/>
      <c r="W469" s="265"/>
      <c r="X469" s="265"/>
      <c r="Y469" s="265"/>
      <c r="Z469" s="265"/>
    </row>
    <row r="470" spans="1:26" ht="11.25" customHeight="1" x14ac:dyDescent="0.25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265"/>
      <c r="O470" s="265"/>
      <c r="P470" s="265"/>
      <c r="Q470" s="265"/>
      <c r="R470" s="265"/>
      <c r="S470" s="265"/>
      <c r="T470" s="265"/>
      <c r="U470" s="265"/>
      <c r="V470" s="265"/>
      <c r="W470" s="265"/>
      <c r="X470" s="265"/>
      <c r="Y470" s="265"/>
      <c r="Z470" s="265"/>
    </row>
    <row r="471" spans="1:26" ht="11.25" customHeight="1" x14ac:dyDescent="0.25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265"/>
      <c r="O471" s="265"/>
      <c r="P471" s="265"/>
      <c r="Q471" s="265"/>
      <c r="R471" s="265"/>
      <c r="S471" s="265"/>
      <c r="T471" s="265"/>
      <c r="U471" s="265"/>
      <c r="V471" s="265"/>
      <c r="W471" s="265"/>
      <c r="X471" s="265"/>
      <c r="Y471" s="265"/>
      <c r="Z471" s="265"/>
    </row>
    <row r="472" spans="1:26" ht="11.25" customHeight="1" x14ac:dyDescent="0.25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265"/>
      <c r="O472" s="265"/>
      <c r="P472" s="265"/>
      <c r="Q472" s="265"/>
      <c r="R472" s="265"/>
      <c r="S472" s="265"/>
      <c r="T472" s="265"/>
      <c r="U472" s="265"/>
      <c r="V472" s="265"/>
      <c r="W472" s="265"/>
      <c r="X472" s="265"/>
      <c r="Y472" s="265"/>
      <c r="Z472" s="265"/>
    </row>
    <row r="473" spans="1:26" ht="11.25" customHeight="1" x14ac:dyDescent="0.25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</row>
    <row r="474" spans="1:26" ht="11.25" customHeight="1" x14ac:dyDescent="0.25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</row>
    <row r="475" spans="1:26" ht="11.25" customHeight="1" x14ac:dyDescent="0.25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</row>
    <row r="476" spans="1:26" ht="11.25" customHeight="1" x14ac:dyDescent="0.25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</row>
    <row r="477" spans="1:26" ht="11.25" customHeight="1" x14ac:dyDescent="0.25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</row>
    <row r="478" spans="1:26" ht="11.25" customHeight="1" x14ac:dyDescent="0.25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  <c r="S478" s="265"/>
      <c r="T478" s="265"/>
      <c r="U478" s="265"/>
      <c r="V478" s="265"/>
      <c r="W478" s="265"/>
      <c r="X478" s="265"/>
      <c r="Y478" s="265"/>
      <c r="Z478" s="265"/>
    </row>
    <row r="479" spans="1:26" ht="11.25" customHeight="1" x14ac:dyDescent="0.25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265"/>
      <c r="O479" s="265"/>
      <c r="P479" s="265"/>
      <c r="Q479" s="265"/>
      <c r="R479" s="265"/>
      <c r="S479" s="265"/>
      <c r="T479" s="265"/>
      <c r="U479" s="265"/>
      <c r="V479" s="265"/>
      <c r="W479" s="265"/>
      <c r="X479" s="265"/>
      <c r="Y479" s="265"/>
      <c r="Z479" s="265"/>
    </row>
    <row r="480" spans="1:26" ht="11.25" customHeight="1" x14ac:dyDescent="0.25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265"/>
      <c r="O480" s="265"/>
      <c r="P480" s="265"/>
      <c r="Q480" s="265"/>
      <c r="R480" s="265"/>
      <c r="S480" s="265"/>
      <c r="T480" s="265"/>
      <c r="U480" s="265"/>
      <c r="V480" s="265"/>
      <c r="W480" s="265"/>
      <c r="X480" s="265"/>
      <c r="Y480" s="265"/>
      <c r="Z480" s="265"/>
    </row>
    <row r="481" spans="1:26" ht="11.25" customHeight="1" x14ac:dyDescent="0.25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  <c r="S481" s="265"/>
      <c r="T481" s="265"/>
      <c r="U481" s="265"/>
      <c r="V481" s="265"/>
      <c r="W481" s="265"/>
      <c r="X481" s="265"/>
      <c r="Y481" s="265"/>
      <c r="Z481" s="265"/>
    </row>
    <row r="482" spans="1:26" ht="11.25" customHeight="1" x14ac:dyDescent="0.25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265"/>
      <c r="O482" s="265"/>
      <c r="P482" s="265"/>
      <c r="Q482" s="265"/>
      <c r="R482" s="265"/>
      <c r="S482" s="265"/>
      <c r="T482" s="265"/>
      <c r="U482" s="265"/>
      <c r="V482" s="265"/>
      <c r="W482" s="265"/>
      <c r="X482" s="265"/>
      <c r="Y482" s="265"/>
      <c r="Z482" s="265"/>
    </row>
    <row r="483" spans="1:26" ht="11.25" customHeight="1" x14ac:dyDescent="0.25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  <c r="S483" s="265"/>
      <c r="T483" s="265"/>
      <c r="U483" s="265"/>
      <c r="V483" s="265"/>
      <c r="W483" s="265"/>
      <c r="X483" s="265"/>
      <c r="Y483" s="265"/>
      <c r="Z483" s="265"/>
    </row>
    <row r="484" spans="1:26" ht="11.25" customHeight="1" x14ac:dyDescent="0.25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  <c r="S484" s="265"/>
      <c r="T484" s="265"/>
      <c r="U484" s="265"/>
      <c r="V484" s="265"/>
      <c r="W484" s="265"/>
      <c r="X484" s="265"/>
      <c r="Y484" s="265"/>
      <c r="Z484" s="265"/>
    </row>
    <row r="485" spans="1:26" ht="11.25" customHeight="1" x14ac:dyDescent="0.25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265"/>
      <c r="O485" s="265"/>
      <c r="P485" s="265"/>
      <c r="Q485" s="265"/>
      <c r="R485" s="265"/>
      <c r="S485" s="265"/>
      <c r="T485" s="265"/>
      <c r="U485" s="265"/>
      <c r="V485" s="265"/>
      <c r="W485" s="265"/>
      <c r="X485" s="265"/>
      <c r="Y485" s="265"/>
      <c r="Z485" s="265"/>
    </row>
    <row r="486" spans="1:26" ht="11.25" customHeight="1" x14ac:dyDescent="0.25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265"/>
      <c r="O486" s="265"/>
      <c r="P486" s="265"/>
      <c r="Q486" s="265"/>
      <c r="R486" s="265"/>
      <c r="S486" s="265"/>
      <c r="T486" s="265"/>
      <c r="U486" s="265"/>
      <c r="V486" s="265"/>
      <c r="W486" s="265"/>
      <c r="X486" s="265"/>
      <c r="Y486" s="265"/>
      <c r="Z486" s="265"/>
    </row>
    <row r="487" spans="1:26" ht="11.25" customHeight="1" x14ac:dyDescent="0.25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  <c r="S487" s="265"/>
      <c r="T487" s="265"/>
      <c r="U487" s="265"/>
      <c r="V487" s="265"/>
      <c r="W487" s="265"/>
      <c r="X487" s="265"/>
      <c r="Y487" s="265"/>
      <c r="Z487" s="265"/>
    </row>
    <row r="488" spans="1:26" ht="11.25" customHeight="1" x14ac:dyDescent="0.25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265"/>
      <c r="O488" s="265"/>
      <c r="P488" s="265"/>
      <c r="Q488" s="265"/>
      <c r="R488" s="265"/>
      <c r="S488" s="265"/>
      <c r="T488" s="265"/>
      <c r="U488" s="265"/>
      <c r="V488" s="265"/>
      <c r="W488" s="265"/>
      <c r="X488" s="265"/>
      <c r="Y488" s="265"/>
      <c r="Z488" s="265"/>
    </row>
    <row r="489" spans="1:26" ht="11.25" customHeight="1" x14ac:dyDescent="0.25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265"/>
      <c r="O489" s="265"/>
      <c r="P489" s="265"/>
      <c r="Q489" s="265"/>
      <c r="R489" s="265"/>
      <c r="S489" s="265"/>
      <c r="T489" s="265"/>
      <c r="U489" s="265"/>
      <c r="V489" s="265"/>
      <c r="W489" s="265"/>
      <c r="X489" s="265"/>
      <c r="Y489" s="265"/>
      <c r="Z489" s="265"/>
    </row>
    <row r="490" spans="1:26" ht="11.25" customHeight="1" x14ac:dyDescent="0.25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  <c r="S490" s="265"/>
      <c r="T490" s="265"/>
      <c r="U490" s="265"/>
      <c r="V490" s="265"/>
      <c r="W490" s="265"/>
      <c r="X490" s="265"/>
      <c r="Y490" s="265"/>
      <c r="Z490" s="265"/>
    </row>
    <row r="491" spans="1:26" ht="11.25" customHeight="1" x14ac:dyDescent="0.25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265"/>
      <c r="O491" s="265"/>
      <c r="P491" s="265"/>
      <c r="Q491" s="265"/>
      <c r="R491" s="265"/>
      <c r="S491" s="265"/>
      <c r="T491" s="265"/>
      <c r="U491" s="265"/>
      <c r="V491" s="265"/>
      <c r="W491" s="265"/>
      <c r="X491" s="265"/>
      <c r="Y491" s="265"/>
      <c r="Z491" s="265"/>
    </row>
    <row r="492" spans="1:26" ht="11.25" customHeight="1" x14ac:dyDescent="0.25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265"/>
      <c r="O492" s="265"/>
      <c r="P492" s="265"/>
      <c r="Q492" s="265"/>
      <c r="R492" s="265"/>
      <c r="S492" s="265"/>
      <c r="T492" s="265"/>
      <c r="U492" s="265"/>
      <c r="V492" s="265"/>
      <c r="W492" s="265"/>
      <c r="X492" s="265"/>
      <c r="Y492" s="265"/>
      <c r="Z492" s="265"/>
    </row>
    <row r="493" spans="1:26" ht="11.25" customHeight="1" x14ac:dyDescent="0.25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265"/>
      <c r="O493" s="265"/>
      <c r="P493" s="265"/>
      <c r="Q493" s="265"/>
      <c r="R493" s="265"/>
      <c r="S493" s="265"/>
      <c r="T493" s="265"/>
      <c r="U493" s="265"/>
      <c r="V493" s="265"/>
      <c r="W493" s="265"/>
      <c r="X493" s="265"/>
      <c r="Y493" s="265"/>
      <c r="Z493" s="265"/>
    </row>
    <row r="494" spans="1:26" ht="11.25" customHeight="1" x14ac:dyDescent="0.25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5"/>
      <c r="U494" s="265"/>
      <c r="V494" s="265"/>
      <c r="W494" s="265"/>
      <c r="X494" s="265"/>
      <c r="Y494" s="265"/>
      <c r="Z494" s="265"/>
    </row>
    <row r="495" spans="1:26" ht="11.25" customHeight="1" x14ac:dyDescent="0.25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265"/>
      <c r="O495" s="265"/>
      <c r="P495" s="265"/>
      <c r="Q495" s="265"/>
      <c r="R495" s="265"/>
      <c r="S495" s="265"/>
      <c r="T495" s="265"/>
      <c r="U495" s="265"/>
      <c r="V495" s="265"/>
      <c r="W495" s="265"/>
      <c r="X495" s="265"/>
      <c r="Y495" s="265"/>
      <c r="Z495" s="265"/>
    </row>
    <row r="496" spans="1:26" ht="11.25" customHeight="1" x14ac:dyDescent="0.25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265"/>
      <c r="O496" s="265"/>
      <c r="P496" s="265"/>
      <c r="Q496" s="265"/>
      <c r="R496" s="265"/>
      <c r="S496" s="265"/>
      <c r="T496" s="265"/>
      <c r="U496" s="265"/>
      <c r="V496" s="265"/>
      <c r="W496" s="265"/>
      <c r="X496" s="265"/>
      <c r="Y496" s="265"/>
      <c r="Z496" s="265"/>
    </row>
    <row r="497" spans="1:26" ht="11.25" customHeight="1" x14ac:dyDescent="0.25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  <c r="S497" s="265"/>
      <c r="T497" s="265"/>
      <c r="U497" s="265"/>
      <c r="V497" s="265"/>
      <c r="W497" s="265"/>
      <c r="X497" s="265"/>
      <c r="Y497" s="265"/>
      <c r="Z497" s="265"/>
    </row>
    <row r="498" spans="1:26" ht="11.25" customHeight="1" x14ac:dyDescent="0.25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265"/>
      <c r="O498" s="265"/>
      <c r="P498" s="265"/>
      <c r="Q498" s="265"/>
      <c r="R498" s="265"/>
      <c r="S498" s="265"/>
      <c r="T498" s="265"/>
      <c r="U498" s="265"/>
      <c r="V498" s="265"/>
      <c r="W498" s="265"/>
      <c r="X498" s="265"/>
      <c r="Y498" s="265"/>
      <c r="Z498" s="265"/>
    </row>
    <row r="499" spans="1:26" ht="11.25" customHeight="1" x14ac:dyDescent="0.25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265"/>
      <c r="O499" s="265"/>
      <c r="P499" s="265"/>
      <c r="Q499" s="265"/>
      <c r="R499" s="265"/>
      <c r="S499" s="265"/>
      <c r="T499" s="265"/>
      <c r="U499" s="265"/>
      <c r="V499" s="265"/>
      <c r="W499" s="265"/>
      <c r="X499" s="265"/>
      <c r="Y499" s="265"/>
      <c r="Z499" s="265"/>
    </row>
    <row r="500" spans="1:26" ht="11.25" customHeight="1" x14ac:dyDescent="0.25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265"/>
      <c r="O500" s="265"/>
      <c r="P500" s="265"/>
      <c r="Q500" s="265"/>
      <c r="R500" s="265"/>
      <c r="S500" s="265"/>
      <c r="T500" s="265"/>
      <c r="U500" s="265"/>
      <c r="V500" s="265"/>
      <c r="W500" s="265"/>
      <c r="X500" s="265"/>
      <c r="Y500" s="265"/>
      <c r="Z500" s="265"/>
    </row>
    <row r="501" spans="1:26" ht="11.25" customHeight="1" x14ac:dyDescent="0.25">
      <c r="A501" s="265"/>
      <c r="B501" s="265"/>
      <c r="C501" s="265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</row>
    <row r="502" spans="1:26" ht="11.25" customHeight="1" x14ac:dyDescent="0.25">
      <c r="A502" s="265"/>
      <c r="B502" s="265"/>
      <c r="C502" s="265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</row>
    <row r="503" spans="1:26" ht="11.25" customHeight="1" x14ac:dyDescent="0.25">
      <c r="A503" s="265"/>
      <c r="B503" s="265"/>
      <c r="C503" s="265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  <c r="U503" s="265"/>
      <c r="V503" s="265"/>
      <c r="W503" s="265"/>
      <c r="X503" s="265"/>
      <c r="Y503" s="265"/>
      <c r="Z503" s="265"/>
    </row>
    <row r="504" spans="1:26" ht="11.25" customHeight="1" x14ac:dyDescent="0.25">
      <c r="A504" s="265"/>
      <c r="B504" s="265"/>
      <c r="C504" s="265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  <c r="U504" s="265"/>
      <c r="V504" s="265"/>
      <c r="W504" s="265"/>
      <c r="X504" s="265"/>
      <c r="Y504" s="265"/>
      <c r="Z504" s="265"/>
    </row>
    <row r="505" spans="1:26" ht="11.25" customHeight="1" x14ac:dyDescent="0.25">
      <c r="A505" s="265"/>
      <c r="B505" s="265"/>
      <c r="C505" s="265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  <c r="U505" s="265"/>
      <c r="V505" s="265"/>
      <c r="W505" s="265"/>
      <c r="X505" s="265"/>
      <c r="Y505" s="265"/>
      <c r="Z505" s="265"/>
    </row>
    <row r="506" spans="1:26" ht="11.25" customHeight="1" x14ac:dyDescent="0.25">
      <c r="A506" s="265"/>
      <c r="B506" s="265"/>
      <c r="C506" s="265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  <c r="N506" s="265"/>
      <c r="O506" s="265"/>
      <c r="P506" s="265"/>
      <c r="Q506" s="265"/>
      <c r="R506" s="265"/>
      <c r="S506" s="265"/>
      <c r="T506" s="265"/>
      <c r="U506" s="265"/>
      <c r="V506" s="265"/>
      <c r="W506" s="265"/>
      <c r="X506" s="265"/>
      <c r="Y506" s="265"/>
      <c r="Z506" s="265"/>
    </row>
    <row r="507" spans="1:26" ht="11.25" customHeight="1" x14ac:dyDescent="0.25">
      <c r="A507" s="265"/>
      <c r="B507" s="265"/>
      <c r="C507" s="265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  <c r="S507" s="265"/>
      <c r="T507" s="265"/>
      <c r="U507" s="265"/>
      <c r="V507" s="265"/>
      <c r="W507" s="265"/>
      <c r="X507" s="265"/>
      <c r="Y507" s="265"/>
      <c r="Z507" s="265"/>
    </row>
    <row r="508" spans="1:26" ht="11.25" customHeight="1" x14ac:dyDescent="0.25">
      <c r="A508" s="265"/>
      <c r="B508" s="265"/>
      <c r="C508" s="265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  <c r="N508" s="265"/>
      <c r="O508" s="265"/>
      <c r="P508" s="265"/>
      <c r="Q508" s="265"/>
      <c r="R508" s="265"/>
      <c r="S508" s="265"/>
      <c r="T508" s="265"/>
      <c r="U508" s="265"/>
      <c r="V508" s="265"/>
      <c r="W508" s="265"/>
      <c r="X508" s="265"/>
      <c r="Y508" s="265"/>
      <c r="Z508" s="265"/>
    </row>
    <row r="509" spans="1:26" ht="11.25" customHeight="1" x14ac:dyDescent="0.25">
      <c r="A509" s="265"/>
      <c r="B509" s="265"/>
      <c r="C509" s="265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  <c r="N509" s="265"/>
      <c r="O509" s="265"/>
      <c r="P509" s="265"/>
      <c r="Q509" s="265"/>
      <c r="R509" s="265"/>
      <c r="S509" s="265"/>
      <c r="T509" s="265"/>
      <c r="U509" s="265"/>
      <c r="V509" s="265"/>
      <c r="W509" s="265"/>
      <c r="X509" s="265"/>
      <c r="Y509" s="265"/>
      <c r="Z509" s="265"/>
    </row>
    <row r="510" spans="1:26" ht="11.25" customHeight="1" x14ac:dyDescent="0.25">
      <c r="A510" s="265"/>
      <c r="B510" s="265"/>
      <c r="C510" s="265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  <c r="S510" s="265"/>
      <c r="T510" s="265"/>
      <c r="U510" s="265"/>
      <c r="V510" s="265"/>
      <c r="W510" s="265"/>
      <c r="X510" s="265"/>
      <c r="Y510" s="265"/>
      <c r="Z510" s="265"/>
    </row>
    <row r="511" spans="1:26" ht="11.25" customHeight="1" x14ac:dyDescent="0.25">
      <c r="A511" s="265"/>
      <c r="B511" s="265"/>
      <c r="C511" s="265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  <c r="S511" s="265"/>
      <c r="T511" s="265"/>
      <c r="U511" s="265"/>
      <c r="V511" s="265"/>
      <c r="W511" s="265"/>
      <c r="X511" s="265"/>
      <c r="Y511" s="265"/>
      <c r="Z511" s="265"/>
    </row>
    <row r="512" spans="1:26" ht="11.25" customHeight="1" x14ac:dyDescent="0.25">
      <c r="A512" s="265"/>
      <c r="B512" s="265"/>
      <c r="C512" s="265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  <c r="N512" s="265"/>
      <c r="O512" s="265"/>
      <c r="P512" s="265"/>
      <c r="Q512" s="265"/>
      <c r="R512" s="265"/>
      <c r="S512" s="265"/>
      <c r="T512" s="265"/>
      <c r="U512" s="265"/>
      <c r="V512" s="265"/>
      <c r="W512" s="265"/>
      <c r="X512" s="265"/>
      <c r="Y512" s="265"/>
      <c r="Z512" s="265"/>
    </row>
    <row r="513" spans="1:26" ht="11.25" customHeight="1" x14ac:dyDescent="0.25">
      <c r="A513" s="265"/>
      <c r="B513" s="265"/>
      <c r="C513" s="265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  <c r="N513" s="265"/>
      <c r="O513" s="265"/>
      <c r="P513" s="265"/>
      <c r="Q513" s="265"/>
      <c r="R513" s="265"/>
      <c r="S513" s="265"/>
      <c r="T513" s="265"/>
      <c r="U513" s="265"/>
      <c r="V513" s="265"/>
      <c r="W513" s="265"/>
      <c r="X513" s="265"/>
      <c r="Y513" s="265"/>
      <c r="Z513" s="265"/>
    </row>
    <row r="514" spans="1:26" ht="11.25" customHeight="1" x14ac:dyDescent="0.25">
      <c r="A514" s="265"/>
      <c r="B514" s="265"/>
      <c r="C514" s="265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  <c r="S514" s="265"/>
      <c r="T514" s="265"/>
      <c r="U514" s="265"/>
      <c r="V514" s="265"/>
      <c r="W514" s="265"/>
      <c r="X514" s="265"/>
      <c r="Y514" s="265"/>
      <c r="Z514" s="265"/>
    </row>
    <row r="515" spans="1:26" ht="11.25" customHeight="1" x14ac:dyDescent="0.25">
      <c r="A515" s="265"/>
      <c r="B515" s="265"/>
      <c r="C515" s="265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  <c r="S515" s="265"/>
      <c r="T515" s="265"/>
      <c r="U515" s="265"/>
      <c r="V515" s="265"/>
      <c r="W515" s="265"/>
      <c r="X515" s="265"/>
      <c r="Y515" s="265"/>
      <c r="Z515" s="265"/>
    </row>
    <row r="516" spans="1:26" ht="11.25" customHeight="1" x14ac:dyDescent="0.25">
      <c r="A516" s="265"/>
      <c r="B516" s="265"/>
      <c r="C516" s="265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  <c r="N516" s="265"/>
      <c r="O516" s="265"/>
      <c r="P516" s="265"/>
      <c r="Q516" s="265"/>
      <c r="R516" s="265"/>
      <c r="S516" s="265"/>
      <c r="T516" s="265"/>
      <c r="U516" s="265"/>
      <c r="V516" s="265"/>
      <c r="W516" s="265"/>
      <c r="X516" s="265"/>
      <c r="Y516" s="265"/>
      <c r="Z516" s="265"/>
    </row>
    <row r="517" spans="1:26" ht="11.25" customHeight="1" x14ac:dyDescent="0.25">
      <c r="A517" s="265"/>
      <c r="B517" s="265"/>
      <c r="C517" s="265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  <c r="N517" s="265"/>
      <c r="O517" s="265"/>
      <c r="P517" s="265"/>
      <c r="Q517" s="265"/>
      <c r="R517" s="265"/>
      <c r="S517" s="265"/>
      <c r="T517" s="265"/>
      <c r="U517" s="265"/>
      <c r="V517" s="265"/>
      <c r="W517" s="265"/>
      <c r="X517" s="265"/>
      <c r="Y517" s="265"/>
      <c r="Z517" s="265"/>
    </row>
    <row r="518" spans="1:26" ht="11.25" customHeight="1" x14ac:dyDescent="0.25">
      <c r="A518" s="265"/>
      <c r="B518" s="265"/>
      <c r="C518" s="265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  <c r="N518" s="265"/>
      <c r="O518" s="265"/>
      <c r="P518" s="265"/>
      <c r="Q518" s="265"/>
      <c r="R518" s="265"/>
      <c r="S518" s="265"/>
      <c r="T518" s="265"/>
      <c r="U518" s="265"/>
      <c r="V518" s="265"/>
      <c r="W518" s="265"/>
      <c r="X518" s="265"/>
      <c r="Y518" s="265"/>
      <c r="Z518" s="265"/>
    </row>
    <row r="519" spans="1:26" ht="11.25" customHeight="1" x14ac:dyDescent="0.25">
      <c r="A519" s="265"/>
      <c r="B519" s="265"/>
      <c r="C519" s="265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  <c r="S519" s="265"/>
      <c r="T519" s="265"/>
      <c r="U519" s="265"/>
      <c r="V519" s="265"/>
      <c r="W519" s="265"/>
      <c r="X519" s="265"/>
      <c r="Y519" s="265"/>
      <c r="Z519" s="265"/>
    </row>
    <row r="520" spans="1:26" ht="11.25" customHeight="1" x14ac:dyDescent="0.25">
      <c r="A520" s="265"/>
      <c r="B520" s="265"/>
      <c r="C520" s="265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  <c r="N520" s="265"/>
      <c r="O520" s="265"/>
      <c r="P520" s="265"/>
      <c r="Q520" s="265"/>
      <c r="R520" s="265"/>
      <c r="S520" s="265"/>
      <c r="T520" s="265"/>
      <c r="U520" s="265"/>
      <c r="V520" s="265"/>
      <c r="W520" s="265"/>
      <c r="X520" s="265"/>
      <c r="Y520" s="265"/>
      <c r="Z520" s="265"/>
    </row>
    <row r="521" spans="1:26" ht="11.25" customHeight="1" x14ac:dyDescent="0.25">
      <c r="A521" s="265"/>
      <c r="B521" s="265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5"/>
      <c r="O521" s="265"/>
      <c r="P521" s="265"/>
      <c r="Q521" s="265"/>
      <c r="R521" s="265"/>
      <c r="S521" s="265"/>
      <c r="T521" s="265"/>
      <c r="U521" s="265"/>
      <c r="V521" s="265"/>
      <c r="W521" s="265"/>
      <c r="X521" s="265"/>
      <c r="Y521" s="265"/>
      <c r="Z521" s="265"/>
    </row>
    <row r="522" spans="1:26" ht="11.25" customHeight="1" x14ac:dyDescent="0.25">
      <c r="A522" s="265"/>
      <c r="B522" s="265"/>
      <c r="C522" s="265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  <c r="N522" s="265"/>
      <c r="O522" s="265"/>
      <c r="P522" s="265"/>
      <c r="Q522" s="265"/>
      <c r="R522" s="265"/>
      <c r="S522" s="265"/>
      <c r="T522" s="265"/>
      <c r="U522" s="265"/>
      <c r="V522" s="265"/>
      <c r="W522" s="265"/>
      <c r="X522" s="265"/>
      <c r="Y522" s="265"/>
      <c r="Z522" s="265"/>
    </row>
    <row r="523" spans="1:26" ht="11.25" customHeight="1" x14ac:dyDescent="0.25">
      <c r="A523" s="265"/>
      <c r="B523" s="265"/>
      <c r="C523" s="265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  <c r="S523" s="265"/>
      <c r="T523" s="265"/>
      <c r="U523" s="265"/>
      <c r="V523" s="265"/>
      <c r="W523" s="265"/>
      <c r="X523" s="265"/>
      <c r="Y523" s="265"/>
      <c r="Z523" s="265"/>
    </row>
    <row r="524" spans="1:26" ht="11.25" customHeight="1" x14ac:dyDescent="0.25">
      <c r="A524" s="265"/>
      <c r="B524" s="265"/>
      <c r="C524" s="265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  <c r="N524" s="265"/>
      <c r="O524" s="265"/>
      <c r="P524" s="265"/>
      <c r="Q524" s="265"/>
      <c r="R524" s="265"/>
      <c r="S524" s="265"/>
      <c r="T524" s="265"/>
      <c r="U524" s="265"/>
      <c r="V524" s="265"/>
      <c r="W524" s="265"/>
      <c r="X524" s="265"/>
      <c r="Y524" s="265"/>
      <c r="Z524" s="265"/>
    </row>
    <row r="525" spans="1:26" ht="11.25" customHeight="1" x14ac:dyDescent="0.25">
      <c r="A525" s="265"/>
      <c r="B525" s="265"/>
      <c r="C525" s="265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  <c r="N525" s="265"/>
      <c r="O525" s="265"/>
      <c r="P525" s="265"/>
      <c r="Q525" s="265"/>
      <c r="R525" s="265"/>
      <c r="S525" s="265"/>
      <c r="T525" s="265"/>
      <c r="U525" s="265"/>
      <c r="V525" s="265"/>
      <c r="W525" s="265"/>
      <c r="X525" s="265"/>
      <c r="Y525" s="265"/>
      <c r="Z525" s="265"/>
    </row>
    <row r="526" spans="1:26" ht="11.25" customHeight="1" x14ac:dyDescent="0.25">
      <c r="A526" s="265"/>
      <c r="B526" s="265"/>
      <c r="C526" s="265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  <c r="N526" s="265"/>
      <c r="O526" s="265"/>
      <c r="P526" s="265"/>
      <c r="Q526" s="265"/>
      <c r="R526" s="265"/>
      <c r="S526" s="265"/>
      <c r="T526" s="265"/>
      <c r="U526" s="265"/>
      <c r="V526" s="265"/>
      <c r="W526" s="265"/>
      <c r="X526" s="265"/>
      <c r="Y526" s="265"/>
      <c r="Z526" s="265"/>
    </row>
    <row r="527" spans="1:26" ht="11.25" customHeight="1" x14ac:dyDescent="0.25">
      <c r="A527" s="265"/>
      <c r="B527" s="265"/>
      <c r="C527" s="265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  <c r="N527" s="265"/>
      <c r="O527" s="265"/>
      <c r="P527" s="265"/>
      <c r="Q527" s="265"/>
      <c r="R527" s="265"/>
      <c r="S527" s="265"/>
      <c r="T527" s="265"/>
      <c r="U527" s="265"/>
      <c r="V527" s="265"/>
      <c r="W527" s="265"/>
      <c r="X527" s="265"/>
      <c r="Y527" s="265"/>
      <c r="Z527" s="265"/>
    </row>
    <row r="528" spans="1:26" ht="11.25" customHeight="1" x14ac:dyDescent="0.25">
      <c r="A528" s="265"/>
      <c r="B528" s="265"/>
      <c r="C528" s="265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  <c r="S528" s="265"/>
      <c r="T528" s="265"/>
      <c r="U528" s="265"/>
      <c r="V528" s="265"/>
      <c r="W528" s="265"/>
      <c r="X528" s="265"/>
      <c r="Y528" s="265"/>
      <c r="Z528" s="265"/>
    </row>
    <row r="529" spans="1:26" ht="11.25" customHeight="1" x14ac:dyDescent="0.25">
      <c r="A529" s="265"/>
      <c r="B529" s="265"/>
      <c r="C529" s="265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  <c r="U529" s="265"/>
      <c r="V529" s="265"/>
      <c r="W529" s="265"/>
      <c r="X529" s="265"/>
      <c r="Y529" s="265"/>
      <c r="Z529" s="265"/>
    </row>
    <row r="530" spans="1:26" ht="11.25" customHeight="1" x14ac:dyDescent="0.25">
      <c r="A530" s="265"/>
      <c r="B530" s="265"/>
      <c r="C530" s="265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  <c r="U530" s="265"/>
      <c r="V530" s="265"/>
      <c r="W530" s="265"/>
      <c r="X530" s="265"/>
      <c r="Y530" s="265"/>
      <c r="Z530" s="265"/>
    </row>
    <row r="531" spans="1:26" ht="11.25" customHeight="1" x14ac:dyDescent="0.25">
      <c r="A531" s="265"/>
      <c r="B531" s="265"/>
      <c r="C531" s="265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  <c r="U531" s="265"/>
      <c r="V531" s="265"/>
      <c r="W531" s="265"/>
      <c r="X531" s="265"/>
      <c r="Y531" s="265"/>
      <c r="Z531" s="265"/>
    </row>
    <row r="532" spans="1:26" ht="11.25" customHeight="1" x14ac:dyDescent="0.25">
      <c r="A532" s="265"/>
      <c r="B532" s="265"/>
      <c r="C532" s="265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  <c r="U532" s="265"/>
      <c r="V532" s="265"/>
      <c r="W532" s="265"/>
      <c r="X532" s="265"/>
      <c r="Y532" s="265"/>
      <c r="Z532" s="265"/>
    </row>
    <row r="533" spans="1:26" ht="11.25" customHeight="1" x14ac:dyDescent="0.25">
      <c r="A533" s="265"/>
      <c r="B533" s="265"/>
      <c r="C533" s="265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  <c r="U533" s="265"/>
      <c r="V533" s="265"/>
      <c r="W533" s="265"/>
      <c r="X533" s="265"/>
      <c r="Y533" s="265"/>
      <c r="Z533" s="265"/>
    </row>
    <row r="534" spans="1:26" ht="11.25" customHeight="1" x14ac:dyDescent="0.25">
      <c r="A534" s="265"/>
      <c r="B534" s="265"/>
      <c r="C534" s="265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  <c r="N534" s="265"/>
      <c r="O534" s="265"/>
      <c r="P534" s="265"/>
      <c r="Q534" s="265"/>
      <c r="R534" s="265"/>
      <c r="S534" s="265"/>
      <c r="T534" s="265"/>
      <c r="U534" s="265"/>
      <c r="V534" s="265"/>
      <c r="W534" s="265"/>
      <c r="X534" s="265"/>
      <c r="Y534" s="265"/>
      <c r="Z534" s="265"/>
    </row>
    <row r="535" spans="1:26" ht="11.25" customHeight="1" x14ac:dyDescent="0.25">
      <c r="A535" s="265"/>
      <c r="B535" s="265"/>
      <c r="C535" s="265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  <c r="N535" s="265"/>
      <c r="O535" s="265"/>
      <c r="P535" s="265"/>
      <c r="Q535" s="265"/>
      <c r="R535" s="265"/>
      <c r="S535" s="265"/>
      <c r="T535" s="265"/>
      <c r="U535" s="265"/>
      <c r="V535" s="265"/>
      <c r="W535" s="265"/>
      <c r="X535" s="265"/>
      <c r="Y535" s="265"/>
      <c r="Z535" s="265"/>
    </row>
    <row r="536" spans="1:26" ht="11.25" customHeight="1" x14ac:dyDescent="0.25">
      <c r="A536" s="265"/>
      <c r="B536" s="265"/>
      <c r="C536" s="265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  <c r="S536" s="265"/>
      <c r="T536" s="265"/>
      <c r="U536" s="265"/>
      <c r="V536" s="265"/>
      <c r="W536" s="265"/>
      <c r="X536" s="265"/>
      <c r="Y536" s="265"/>
      <c r="Z536" s="265"/>
    </row>
    <row r="537" spans="1:26" ht="11.25" customHeight="1" x14ac:dyDescent="0.25">
      <c r="A537" s="265"/>
      <c r="B537" s="265"/>
      <c r="C537" s="265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  <c r="N537" s="265"/>
      <c r="O537" s="265"/>
      <c r="P537" s="265"/>
      <c r="Q537" s="265"/>
      <c r="R537" s="265"/>
      <c r="S537" s="265"/>
      <c r="T537" s="265"/>
      <c r="U537" s="265"/>
      <c r="V537" s="265"/>
      <c r="W537" s="265"/>
      <c r="X537" s="265"/>
      <c r="Y537" s="265"/>
      <c r="Z537" s="265"/>
    </row>
    <row r="538" spans="1:26" ht="11.25" customHeight="1" x14ac:dyDescent="0.25">
      <c r="A538" s="265"/>
      <c r="B538" s="265"/>
      <c r="C538" s="265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  <c r="N538" s="265"/>
      <c r="O538" s="265"/>
      <c r="P538" s="265"/>
      <c r="Q538" s="265"/>
      <c r="R538" s="265"/>
      <c r="S538" s="265"/>
      <c r="T538" s="265"/>
      <c r="U538" s="265"/>
      <c r="V538" s="265"/>
      <c r="W538" s="265"/>
      <c r="X538" s="265"/>
      <c r="Y538" s="265"/>
      <c r="Z538" s="265"/>
    </row>
    <row r="539" spans="1:26" ht="11.25" customHeight="1" x14ac:dyDescent="0.25">
      <c r="A539" s="265"/>
      <c r="B539" s="265"/>
      <c r="C539" s="265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  <c r="N539" s="265"/>
      <c r="O539" s="265"/>
      <c r="P539" s="265"/>
      <c r="Q539" s="265"/>
      <c r="R539" s="265"/>
      <c r="S539" s="265"/>
      <c r="T539" s="265"/>
      <c r="U539" s="265"/>
      <c r="V539" s="265"/>
      <c r="W539" s="265"/>
      <c r="X539" s="265"/>
      <c r="Y539" s="265"/>
      <c r="Z539" s="265"/>
    </row>
    <row r="540" spans="1:26" ht="11.25" customHeight="1" x14ac:dyDescent="0.25">
      <c r="A540" s="265"/>
      <c r="B540" s="265"/>
      <c r="C540" s="265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  <c r="N540" s="265"/>
      <c r="O540" s="265"/>
      <c r="P540" s="265"/>
      <c r="Q540" s="265"/>
      <c r="R540" s="265"/>
      <c r="S540" s="265"/>
      <c r="T540" s="265"/>
      <c r="U540" s="265"/>
      <c r="V540" s="265"/>
      <c r="W540" s="265"/>
      <c r="X540" s="265"/>
      <c r="Y540" s="265"/>
      <c r="Z540" s="265"/>
    </row>
    <row r="541" spans="1:26" ht="11.25" customHeight="1" x14ac:dyDescent="0.25">
      <c r="A541" s="265"/>
      <c r="B541" s="265"/>
      <c r="C541" s="265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  <c r="S541" s="265"/>
      <c r="T541" s="265"/>
      <c r="U541" s="265"/>
      <c r="V541" s="265"/>
      <c r="W541" s="265"/>
      <c r="X541" s="265"/>
      <c r="Y541" s="265"/>
      <c r="Z541" s="265"/>
    </row>
    <row r="542" spans="1:26" ht="11.25" customHeight="1" x14ac:dyDescent="0.25">
      <c r="A542" s="265"/>
      <c r="B542" s="265"/>
      <c r="C542" s="265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  <c r="N542" s="265"/>
      <c r="O542" s="265"/>
      <c r="P542" s="265"/>
      <c r="Q542" s="265"/>
      <c r="R542" s="265"/>
      <c r="S542" s="265"/>
      <c r="T542" s="265"/>
      <c r="U542" s="265"/>
      <c r="V542" s="265"/>
      <c r="W542" s="265"/>
      <c r="X542" s="265"/>
      <c r="Y542" s="265"/>
      <c r="Z542" s="265"/>
    </row>
    <row r="543" spans="1:26" ht="11.25" customHeight="1" x14ac:dyDescent="0.25">
      <c r="A543" s="265"/>
      <c r="B543" s="265"/>
      <c r="C543" s="265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  <c r="N543" s="265"/>
      <c r="O543" s="265"/>
      <c r="P543" s="265"/>
      <c r="Q543" s="265"/>
      <c r="R543" s="265"/>
      <c r="S543" s="265"/>
      <c r="T543" s="265"/>
      <c r="U543" s="265"/>
      <c r="V543" s="265"/>
      <c r="W543" s="265"/>
      <c r="X543" s="265"/>
      <c r="Y543" s="265"/>
      <c r="Z543" s="265"/>
    </row>
    <row r="544" spans="1:26" ht="11.25" customHeight="1" x14ac:dyDescent="0.25">
      <c r="A544" s="265"/>
      <c r="B544" s="265"/>
      <c r="C544" s="265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  <c r="N544" s="265"/>
      <c r="O544" s="265"/>
      <c r="P544" s="265"/>
      <c r="Q544" s="265"/>
      <c r="R544" s="265"/>
      <c r="S544" s="265"/>
      <c r="T544" s="265"/>
      <c r="U544" s="265"/>
      <c r="V544" s="265"/>
      <c r="W544" s="265"/>
      <c r="X544" s="265"/>
      <c r="Y544" s="265"/>
      <c r="Z544" s="265"/>
    </row>
    <row r="545" spans="1:26" ht="11.25" customHeight="1" x14ac:dyDescent="0.25">
      <c r="A545" s="265"/>
      <c r="B545" s="265"/>
      <c r="C545" s="265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  <c r="S545" s="265"/>
      <c r="T545" s="265"/>
      <c r="U545" s="265"/>
      <c r="V545" s="265"/>
      <c r="W545" s="265"/>
      <c r="X545" s="265"/>
      <c r="Y545" s="265"/>
      <c r="Z545" s="265"/>
    </row>
    <row r="546" spans="1:26" ht="11.25" customHeight="1" x14ac:dyDescent="0.25">
      <c r="A546" s="265"/>
      <c r="B546" s="265"/>
      <c r="C546" s="265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265"/>
      <c r="S546" s="265"/>
      <c r="T546" s="265"/>
      <c r="U546" s="265"/>
      <c r="V546" s="265"/>
      <c r="W546" s="265"/>
      <c r="X546" s="265"/>
      <c r="Y546" s="265"/>
      <c r="Z546" s="265"/>
    </row>
    <row r="547" spans="1:26" ht="11.25" customHeight="1" x14ac:dyDescent="0.25">
      <c r="A547" s="265"/>
      <c r="B547" s="265"/>
      <c r="C547" s="265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  <c r="S547" s="265"/>
      <c r="T547" s="265"/>
      <c r="U547" s="265"/>
      <c r="V547" s="265"/>
      <c r="W547" s="265"/>
      <c r="X547" s="265"/>
      <c r="Y547" s="265"/>
      <c r="Z547" s="265"/>
    </row>
    <row r="548" spans="1:26" ht="11.25" customHeight="1" x14ac:dyDescent="0.25">
      <c r="A548" s="265"/>
      <c r="B548" s="265"/>
      <c r="C548" s="265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  <c r="N548" s="265"/>
      <c r="O548" s="265"/>
      <c r="P548" s="265"/>
      <c r="Q548" s="265"/>
      <c r="R548" s="265"/>
      <c r="S548" s="265"/>
      <c r="T548" s="265"/>
      <c r="U548" s="265"/>
      <c r="V548" s="265"/>
      <c r="W548" s="265"/>
      <c r="X548" s="265"/>
      <c r="Y548" s="265"/>
      <c r="Z548" s="265"/>
    </row>
    <row r="549" spans="1:26" ht="11.25" customHeight="1" x14ac:dyDescent="0.25">
      <c r="A549" s="265"/>
      <c r="B549" s="265"/>
      <c r="C549" s="265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  <c r="S549" s="265"/>
      <c r="T549" s="265"/>
      <c r="U549" s="265"/>
      <c r="V549" s="265"/>
      <c r="W549" s="265"/>
      <c r="X549" s="265"/>
      <c r="Y549" s="265"/>
      <c r="Z549" s="265"/>
    </row>
    <row r="550" spans="1:26" ht="11.25" customHeight="1" x14ac:dyDescent="0.25">
      <c r="A550" s="265"/>
      <c r="B550" s="265"/>
      <c r="C550" s="265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  <c r="N550" s="265"/>
      <c r="O550" s="265"/>
      <c r="P550" s="265"/>
      <c r="Q550" s="265"/>
      <c r="R550" s="265"/>
      <c r="S550" s="265"/>
      <c r="T550" s="265"/>
      <c r="U550" s="265"/>
      <c r="V550" s="265"/>
      <c r="W550" s="265"/>
      <c r="X550" s="265"/>
      <c r="Y550" s="265"/>
      <c r="Z550" s="265"/>
    </row>
    <row r="551" spans="1:26" ht="11.25" customHeight="1" x14ac:dyDescent="0.25">
      <c r="A551" s="265"/>
      <c r="B551" s="265"/>
      <c r="C551" s="265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  <c r="S551" s="265"/>
      <c r="T551" s="265"/>
      <c r="U551" s="265"/>
      <c r="V551" s="265"/>
      <c r="W551" s="265"/>
      <c r="X551" s="265"/>
      <c r="Y551" s="265"/>
      <c r="Z551" s="265"/>
    </row>
    <row r="552" spans="1:26" ht="11.25" customHeight="1" x14ac:dyDescent="0.25">
      <c r="A552" s="265"/>
      <c r="B552" s="265"/>
      <c r="C552" s="265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  <c r="N552" s="265"/>
      <c r="O552" s="265"/>
      <c r="P552" s="265"/>
      <c r="Q552" s="265"/>
      <c r="R552" s="265"/>
      <c r="S552" s="265"/>
      <c r="T552" s="265"/>
      <c r="U552" s="265"/>
      <c r="V552" s="265"/>
      <c r="W552" s="265"/>
      <c r="X552" s="265"/>
      <c r="Y552" s="265"/>
      <c r="Z552" s="265"/>
    </row>
    <row r="553" spans="1:26" ht="11.25" customHeight="1" x14ac:dyDescent="0.25">
      <c r="A553" s="265"/>
      <c r="B553" s="265"/>
      <c r="C553" s="265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  <c r="N553" s="265"/>
      <c r="O553" s="265"/>
      <c r="P553" s="265"/>
      <c r="Q553" s="265"/>
      <c r="R553" s="265"/>
      <c r="S553" s="265"/>
      <c r="T553" s="265"/>
      <c r="U553" s="265"/>
      <c r="V553" s="265"/>
      <c r="W553" s="265"/>
      <c r="X553" s="265"/>
      <c r="Y553" s="265"/>
      <c r="Z553" s="265"/>
    </row>
    <row r="554" spans="1:26" ht="11.25" customHeight="1" x14ac:dyDescent="0.25">
      <c r="A554" s="265"/>
      <c r="B554" s="265"/>
      <c r="C554" s="265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  <c r="N554" s="265"/>
      <c r="O554" s="265"/>
      <c r="P554" s="265"/>
      <c r="Q554" s="265"/>
      <c r="R554" s="265"/>
      <c r="S554" s="265"/>
      <c r="T554" s="265"/>
      <c r="U554" s="265"/>
      <c r="V554" s="265"/>
      <c r="W554" s="265"/>
      <c r="X554" s="265"/>
      <c r="Y554" s="265"/>
      <c r="Z554" s="265"/>
    </row>
    <row r="555" spans="1:26" ht="11.25" customHeight="1" x14ac:dyDescent="0.25">
      <c r="A555" s="265"/>
      <c r="B555" s="265"/>
      <c r="C555" s="265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  <c r="S555" s="265"/>
      <c r="T555" s="265"/>
      <c r="U555" s="265"/>
      <c r="V555" s="265"/>
      <c r="W555" s="265"/>
      <c r="X555" s="265"/>
      <c r="Y555" s="265"/>
      <c r="Z555" s="265"/>
    </row>
    <row r="556" spans="1:26" ht="11.25" customHeight="1" x14ac:dyDescent="0.25">
      <c r="A556" s="265"/>
      <c r="B556" s="265"/>
      <c r="C556" s="265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  <c r="N556" s="265"/>
      <c r="O556" s="265"/>
      <c r="P556" s="265"/>
      <c r="Q556" s="265"/>
      <c r="R556" s="265"/>
      <c r="S556" s="265"/>
      <c r="T556" s="265"/>
      <c r="U556" s="265"/>
      <c r="V556" s="265"/>
      <c r="W556" s="265"/>
      <c r="X556" s="265"/>
      <c r="Y556" s="265"/>
      <c r="Z556" s="265"/>
    </row>
    <row r="557" spans="1:26" ht="11.25" customHeight="1" x14ac:dyDescent="0.25">
      <c r="A557" s="265"/>
      <c r="B557" s="265"/>
      <c r="C557" s="265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  <c r="U557" s="265"/>
      <c r="V557" s="265"/>
      <c r="W557" s="265"/>
      <c r="X557" s="265"/>
      <c r="Y557" s="265"/>
      <c r="Z557" s="265"/>
    </row>
    <row r="558" spans="1:26" ht="11.25" customHeight="1" x14ac:dyDescent="0.25">
      <c r="A558" s="265"/>
      <c r="B558" s="265"/>
      <c r="C558" s="265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  <c r="U558" s="265"/>
      <c r="V558" s="265"/>
      <c r="W558" s="265"/>
      <c r="X558" s="265"/>
      <c r="Y558" s="265"/>
      <c r="Z558" s="265"/>
    </row>
    <row r="559" spans="1:26" ht="11.25" customHeight="1" x14ac:dyDescent="0.25">
      <c r="A559" s="265"/>
      <c r="B559" s="265"/>
      <c r="C559" s="265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  <c r="S559" s="265"/>
      <c r="T559" s="265"/>
      <c r="U559" s="265"/>
      <c r="V559" s="265"/>
      <c r="W559" s="265"/>
      <c r="X559" s="265"/>
      <c r="Y559" s="265"/>
      <c r="Z559" s="265"/>
    </row>
    <row r="560" spans="1:26" ht="11.25" customHeight="1" x14ac:dyDescent="0.25">
      <c r="A560" s="265"/>
      <c r="B560" s="265"/>
      <c r="C560" s="265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  <c r="N560" s="265"/>
      <c r="O560" s="265"/>
      <c r="P560" s="265"/>
      <c r="Q560" s="265"/>
      <c r="R560" s="265"/>
      <c r="S560" s="265"/>
      <c r="T560" s="265"/>
      <c r="U560" s="265"/>
      <c r="V560" s="265"/>
      <c r="W560" s="265"/>
      <c r="X560" s="265"/>
      <c r="Y560" s="265"/>
      <c r="Z560" s="265"/>
    </row>
    <row r="561" spans="1:26" ht="11.25" customHeight="1" x14ac:dyDescent="0.25">
      <c r="A561" s="265"/>
      <c r="B561" s="265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  <c r="U561" s="265"/>
      <c r="V561" s="265"/>
      <c r="W561" s="265"/>
      <c r="X561" s="265"/>
      <c r="Y561" s="265"/>
      <c r="Z561" s="265"/>
    </row>
    <row r="562" spans="1:26" ht="11.25" customHeight="1" x14ac:dyDescent="0.25">
      <c r="A562" s="265"/>
      <c r="B562" s="265"/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  <c r="N562" s="265"/>
      <c r="O562" s="265"/>
      <c r="P562" s="265"/>
      <c r="Q562" s="265"/>
      <c r="R562" s="265"/>
      <c r="S562" s="265"/>
      <c r="T562" s="265"/>
      <c r="U562" s="265"/>
      <c r="V562" s="265"/>
      <c r="W562" s="265"/>
      <c r="X562" s="265"/>
      <c r="Y562" s="265"/>
      <c r="Z562" s="265"/>
    </row>
    <row r="563" spans="1:26" ht="11.25" customHeight="1" x14ac:dyDescent="0.25">
      <c r="A563" s="265"/>
      <c r="B563" s="265"/>
      <c r="C563" s="265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  <c r="N563" s="265"/>
      <c r="O563" s="265"/>
      <c r="P563" s="265"/>
      <c r="Q563" s="265"/>
      <c r="R563" s="265"/>
      <c r="S563" s="265"/>
      <c r="T563" s="265"/>
      <c r="U563" s="265"/>
      <c r="V563" s="265"/>
      <c r="W563" s="265"/>
      <c r="X563" s="265"/>
      <c r="Y563" s="265"/>
      <c r="Z563" s="265"/>
    </row>
    <row r="564" spans="1:26" ht="11.25" customHeight="1" x14ac:dyDescent="0.25">
      <c r="A564" s="265"/>
      <c r="B564" s="265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  <c r="S564" s="265"/>
      <c r="T564" s="265"/>
      <c r="U564" s="265"/>
      <c r="V564" s="265"/>
      <c r="W564" s="265"/>
      <c r="X564" s="265"/>
      <c r="Y564" s="265"/>
      <c r="Z564" s="265"/>
    </row>
    <row r="565" spans="1:26" ht="11.25" customHeight="1" x14ac:dyDescent="0.25">
      <c r="A565" s="265"/>
      <c r="B565" s="265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  <c r="N565" s="265"/>
      <c r="O565" s="265"/>
      <c r="P565" s="265"/>
      <c r="Q565" s="265"/>
      <c r="R565" s="265"/>
      <c r="S565" s="265"/>
      <c r="T565" s="265"/>
      <c r="U565" s="265"/>
      <c r="V565" s="265"/>
      <c r="W565" s="265"/>
      <c r="X565" s="265"/>
      <c r="Y565" s="265"/>
      <c r="Z565" s="265"/>
    </row>
    <row r="566" spans="1:26" ht="11.25" customHeight="1" x14ac:dyDescent="0.25">
      <c r="A566" s="265"/>
      <c r="B566" s="265"/>
      <c r="C566" s="265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  <c r="N566" s="265"/>
      <c r="O566" s="265"/>
      <c r="P566" s="265"/>
      <c r="Q566" s="265"/>
      <c r="R566" s="265"/>
      <c r="S566" s="265"/>
      <c r="T566" s="265"/>
      <c r="U566" s="265"/>
      <c r="V566" s="265"/>
      <c r="W566" s="265"/>
      <c r="X566" s="265"/>
      <c r="Y566" s="265"/>
      <c r="Z566" s="265"/>
    </row>
    <row r="567" spans="1:26" ht="11.25" customHeight="1" x14ac:dyDescent="0.25">
      <c r="A567" s="265"/>
      <c r="B567" s="265"/>
      <c r="C567" s="265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  <c r="S567" s="265"/>
      <c r="T567" s="265"/>
      <c r="U567" s="265"/>
      <c r="V567" s="265"/>
      <c r="W567" s="265"/>
      <c r="X567" s="265"/>
      <c r="Y567" s="265"/>
      <c r="Z567" s="265"/>
    </row>
    <row r="568" spans="1:26" ht="11.25" customHeight="1" x14ac:dyDescent="0.25">
      <c r="A568" s="265"/>
      <c r="B568" s="265"/>
      <c r="C568" s="265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  <c r="N568" s="265"/>
      <c r="O568" s="265"/>
      <c r="P568" s="265"/>
      <c r="Q568" s="265"/>
      <c r="R568" s="265"/>
      <c r="S568" s="265"/>
      <c r="T568" s="265"/>
      <c r="U568" s="265"/>
      <c r="V568" s="265"/>
      <c r="W568" s="265"/>
      <c r="X568" s="265"/>
      <c r="Y568" s="265"/>
      <c r="Z568" s="265"/>
    </row>
    <row r="569" spans="1:26" ht="11.25" customHeight="1" x14ac:dyDescent="0.25">
      <c r="A569" s="265"/>
      <c r="B569" s="265"/>
      <c r="C569" s="265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  <c r="N569" s="265"/>
      <c r="O569" s="265"/>
      <c r="P569" s="265"/>
      <c r="Q569" s="265"/>
      <c r="R569" s="265"/>
      <c r="S569" s="265"/>
      <c r="T569" s="265"/>
      <c r="U569" s="265"/>
      <c r="V569" s="265"/>
      <c r="W569" s="265"/>
      <c r="X569" s="265"/>
      <c r="Y569" s="265"/>
      <c r="Z569" s="265"/>
    </row>
    <row r="570" spans="1:26" ht="11.25" customHeight="1" x14ac:dyDescent="0.25">
      <c r="A570" s="265"/>
      <c r="B570" s="265"/>
      <c r="C570" s="265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  <c r="N570" s="265"/>
      <c r="O570" s="265"/>
      <c r="P570" s="265"/>
      <c r="Q570" s="265"/>
      <c r="R570" s="265"/>
      <c r="S570" s="265"/>
      <c r="T570" s="265"/>
      <c r="U570" s="265"/>
      <c r="V570" s="265"/>
      <c r="W570" s="265"/>
      <c r="X570" s="265"/>
      <c r="Y570" s="265"/>
      <c r="Z570" s="265"/>
    </row>
    <row r="571" spans="1:26" ht="11.25" customHeight="1" x14ac:dyDescent="0.25">
      <c r="A571" s="265"/>
      <c r="B571" s="265"/>
      <c r="C571" s="265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  <c r="N571" s="265"/>
      <c r="O571" s="265"/>
      <c r="P571" s="265"/>
      <c r="Q571" s="265"/>
      <c r="R571" s="265"/>
      <c r="S571" s="265"/>
      <c r="T571" s="265"/>
      <c r="U571" s="265"/>
      <c r="V571" s="265"/>
      <c r="W571" s="265"/>
      <c r="X571" s="265"/>
      <c r="Y571" s="265"/>
      <c r="Z571" s="265"/>
    </row>
    <row r="572" spans="1:26" ht="11.25" customHeight="1" x14ac:dyDescent="0.25">
      <c r="A572" s="265"/>
      <c r="B572" s="265"/>
      <c r="C572" s="265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  <c r="N572" s="265"/>
      <c r="O572" s="265"/>
      <c r="P572" s="265"/>
      <c r="Q572" s="265"/>
      <c r="R572" s="265"/>
      <c r="S572" s="265"/>
      <c r="T572" s="265"/>
      <c r="U572" s="265"/>
      <c r="V572" s="265"/>
      <c r="W572" s="265"/>
      <c r="X572" s="265"/>
      <c r="Y572" s="265"/>
      <c r="Z572" s="265"/>
    </row>
    <row r="573" spans="1:26" ht="11.25" customHeight="1" x14ac:dyDescent="0.25">
      <c r="A573" s="265"/>
      <c r="B573" s="265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  <c r="U573" s="265"/>
      <c r="V573" s="265"/>
      <c r="W573" s="265"/>
      <c r="X573" s="265"/>
      <c r="Y573" s="265"/>
      <c r="Z573" s="265"/>
    </row>
    <row r="574" spans="1:26" ht="11.25" customHeight="1" x14ac:dyDescent="0.25">
      <c r="A574" s="265"/>
      <c r="B574" s="265"/>
      <c r="C574" s="265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  <c r="N574" s="265"/>
      <c r="O574" s="265"/>
      <c r="P574" s="265"/>
      <c r="Q574" s="265"/>
      <c r="R574" s="265"/>
      <c r="S574" s="265"/>
      <c r="T574" s="265"/>
      <c r="U574" s="265"/>
      <c r="V574" s="265"/>
      <c r="W574" s="265"/>
      <c r="X574" s="265"/>
      <c r="Y574" s="265"/>
      <c r="Z574" s="265"/>
    </row>
    <row r="575" spans="1:26" ht="11.25" customHeight="1" x14ac:dyDescent="0.25">
      <c r="A575" s="265"/>
      <c r="B575" s="265"/>
      <c r="C575" s="265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  <c r="N575" s="265"/>
      <c r="O575" s="265"/>
      <c r="P575" s="265"/>
      <c r="Q575" s="265"/>
      <c r="R575" s="265"/>
      <c r="S575" s="265"/>
      <c r="T575" s="265"/>
      <c r="U575" s="265"/>
      <c r="V575" s="265"/>
      <c r="W575" s="265"/>
      <c r="X575" s="265"/>
      <c r="Y575" s="265"/>
      <c r="Z575" s="265"/>
    </row>
    <row r="576" spans="1:26" ht="11.25" customHeight="1" x14ac:dyDescent="0.25">
      <c r="A576" s="265"/>
      <c r="B576" s="265"/>
      <c r="C576" s="265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  <c r="N576" s="265"/>
      <c r="O576" s="265"/>
      <c r="P576" s="265"/>
      <c r="Q576" s="265"/>
      <c r="R576" s="265"/>
      <c r="S576" s="265"/>
      <c r="T576" s="265"/>
      <c r="U576" s="265"/>
      <c r="V576" s="265"/>
      <c r="W576" s="265"/>
      <c r="X576" s="265"/>
      <c r="Y576" s="265"/>
      <c r="Z576" s="265"/>
    </row>
    <row r="577" spans="1:26" ht="11.25" customHeight="1" x14ac:dyDescent="0.25">
      <c r="A577" s="265"/>
      <c r="B577" s="265"/>
      <c r="C577" s="265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  <c r="N577" s="265"/>
      <c r="O577" s="265"/>
      <c r="P577" s="265"/>
      <c r="Q577" s="265"/>
      <c r="R577" s="265"/>
      <c r="S577" s="265"/>
      <c r="T577" s="265"/>
      <c r="U577" s="265"/>
      <c r="V577" s="265"/>
      <c r="W577" s="265"/>
      <c r="X577" s="265"/>
      <c r="Y577" s="265"/>
      <c r="Z577" s="265"/>
    </row>
    <row r="578" spans="1:26" ht="11.25" customHeight="1" x14ac:dyDescent="0.25">
      <c r="A578" s="265"/>
      <c r="B578" s="265"/>
      <c r="C578" s="265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  <c r="N578" s="265"/>
      <c r="O578" s="265"/>
      <c r="P578" s="265"/>
      <c r="Q578" s="265"/>
      <c r="R578" s="265"/>
      <c r="S578" s="265"/>
      <c r="T578" s="265"/>
      <c r="U578" s="265"/>
      <c r="V578" s="265"/>
      <c r="W578" s="265"/>
      <c r="X578" s="265"/>
      <c r="Y578" s="265"/>
      <c r="Z578" s="265"/>
    </row>
    <row r="579" spans="1:26" ht="11.25" customHeight="1" x14ac:dyDescent="0.25">
      <c r="A579" s="265"/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  <c r="Y579" s="265"/>
      <c r="Z579" s="265"/>
    </row>
    <row r="580" spans="1:26" ht="11.25" customHeight="1" x14ac:dyDescent="0.25">
      <c r="A580" s="265"/>
      <c r="B580" s="265"/>
      <c r="C580" s="265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  <c r="N580" s="265"/>
      <c r="O580" s="265"/>
      <c r="P580" s="265"/>
      <c r="Q580" s="265"/>
      <c r="R580" s="265"/>
      <c r="S580" s="265"/>
      <c r="T580" s="265"/>
      <c r="U580" s="265"/>
      <c r="V580" s="265"/>
      <c r="W580" s="265"/>
      <c r="X580" s="265"/>
      <c r="Y580" s="265"/>
      <c r="Z580" s="265"/>
    </row>
    <row r="581" spans="1:26" ht="11.25" customHeight="1" x14ac:dyDescent="0.25">
      <c r="A581" s="265"/>
      <c r="B581" s="265"/>
      <c r="C581" s="265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  <c r="N581" s="265"/>
      <c r="O581" s="265"/>
      <c r="P581" s="265"/>
      <c r="Q581" s="265"/>
      <c r="R581" s="265"/>
      <c r="S581" s="265"/>
      <c r="T581" s="265"/>
      <c r="U581" s="265"/>
      <c r="V581" s="265"/>
      <c r="W581" s="265"/>
      <c r="X581" s="265"/>
      <c r="Y581" s="265"/>
      <c r="Z581" s="265"/>
    </row>
    <row r="582" spans="1:26" ht="11.25" customHeight="1" x14ac:dyDescent="0.25">
      <c r="A582" s="265"/>
      <c r="B582" s="265"/>
      <c r="C582" s="265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  <c r="N582" s="265"/>
      <c r="O582" s="265"/>
      <c r="P582" s="265"/>
      <c r="Q582" s="265"/>
      <c r="R582" s="265"/>
      <c r="S582" s="265"/>
      <c r="T582" s="265"/>
      <c r="U582" s="265"/>
      <c r="V582" s="265"/>
      <c r="W582" s="265"/>
      <c r="X582" s="265"/>
      <c r="Y582" s="265"/>
      <c r="Z582" s="265"/>
    </row>
    <row r="583" spans="1:26" ht="11.25" customHeight="1" x14ac:dyDescent="0.25">
      <c r="A583" s="265"/>
      <c r="B583" s="265"/>
      <c r="C583" s="265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  <c r="N583" s="265"/>
      <c r="O583" s="265"/>
      <c r="P583" s="265"/>
      <c r="Q583" s="265"/>
      <c r="R583" s="265"/>
      <c r="S583" s="265"/>
      <c r="T583" s="265"/>
      <c r="U583" s="265"/>
      <c r="V583" s="265"/>
      <c r="W583" s="265"/>
      <c r="X583" s="265"/>
      <c r="Y583" s="265"/>
      <c r="Z583" s="265"/>
    </row>
    <row r="584" spans="1:26" ht="11.25" customHeight="1" x14ac:dyDescent="0.25">
      <c r="A584" s="265"/>
      <c r="B584" s="265"/>
      <c r="C584" s="265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  <c r="N584" s="265"/>
      <c r="O584" s="265"/>
      <c r="P584" s="265"/>
      <c r="Q584" s="265"/>
      <c r="R584" s="265"/>
      <c r="S584" s="265"/>
      <c r="T584" s="265"/>
      <c r="U584" s="265"/>
      <c r="V584" s="265"/>
      <c r="W584" s="265"/>
      <c r="X584" s="265"/>
      <c r="Y584" s="265"/>
      <c r="Z584" s="265"/>
    </row>
    <row r="585" spans="1:26" ht="11.25" customHeight="1" x14ac:dyDescent="0.25">
      <c r="A585" s="265"/>
      <c r="B585" s="265"/>
      <c r="C585" s="265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  <c r="N585" s="265"/>
      <c r="O585" s="265"/>
      <c r="P585" s="265"/>
      <c r="Q585" s="265"/>
      <c r="R585" s="265"/>
      <c r="S585" s="265"/>
      <c r="T585" s="265"/>
      <c r="U585" s="265"/>
      <c r="V585" s="265"/>
      <c r="W585" s="265"/>
      <c r="X585" s="265"/>
      <c r="Y585" s="265"/>
      <c r="Z585" s="265"/>
    </row>
    <row r="586" spans="1:26" ht="11.25" customHeight="1" x14ac:dyDescent="0.25">
      <c r="A586" s="265"/>
      <c r="B586" s="265"/>
      <c r="C586" s="265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  <c r="N586" s="265"/>
      <c r="O586" s="265"/>
      <c r="P586" s="265"/>
      <c r="Q586" s="265"/>
      <c r="R586" s="265"/>
      <c r="S586" s="265"/>
      <c r="T586" s="265"/>
      <c r="U586" s="265"/>
      <c r="V586" s="265"/>
      <c r="W586" s="265"/>
      <c r="X586" s="265"/>
      <c r="Y586" s="265"/>
      <c r="Z586" s="265"/>
    </row>
    <row r="587" spans="1:26" ht="11.25" customHeight="1" x14ac:dyDescent="0.25">
      <c r="A587" s="265"/>
      <c r="B587" s="265"/>
      <c r="C587" s="265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  <c r="N587" s="265"/>
      <c r="O587" s="265"/>
      <c r="P587" s="265"/>
      <c r="Q587" s="265"/>
      <c r="R587" s="265"/>
      <c r="S587" s="265"/>
      <c r="T587" s="265"/>
      <c r="U587" s="265"/>
      <c r="V587" s="265"/>
      <c r="W587" s="265"/>
      <c r="X587" s="265"/>
      <c r="Y587" s="265"/>
      <c r="Z587" s="265"/>
    </row>
    <row r="588" spans="1:26" ht="11.25" customHeight="1" x14ac:dyDescent="0.25">
      <c r="A588" s="265"/>
      <c r="B588" s="265"/>
      <c r="C588" s="265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  <c r="N588" s="265"/>
      <c r="O588" s="265"/>
      <c r="P588" s="265"/>
      <c r="Q588" s="265"/>
      <c r="R588" s="265"/>
      <c r="S588" s="265"/>
      <c r="T588" s="265"/>
      <c r="U588" s="265"/>
      <c r="V588" s="265"/>
      <c r="W588" s="265"/>
      <c r="X588" s="265"/>
      <c r="Y588" s="265"/>
      <c r="Z588" s="265"/>
    </row>
    <row r="589" spans="1:26" ht="11.25" customHeight="1" x14ac:dyDescent="0.25">
      <c r="A589" s="265"/>
      <c r="B589" s="265"/>
      <c r="C589" s="265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  <c r="N589" s="265"/>
      <c r="O589" s="265"/>
      <c r="P589" s="265"/>
      <c r="Q589" s="265"/>
      <c r="R589" s="265"/>
      <c r="S589" s="265"/>
      <c r="T589" s="265"/>
      <c r="U589" s="265"/>
      <c r="V589" s="265"/>
      <c r="W589" s="265"/>
      <c r="X589" s="265"/>
      <c r="Y589" s="265"/>
      <c r="Z589" s="265"/>
    </row>
    <row r="590" spans="1:26" ht="11.25" customHeight="1" x14ac:dyDescent="0.25">
      <c r="A590" s="265"/>
      <c r="B590" s="265"/>
      <c r="C590" s="265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  <c r="N590" s="265"/>
      <c r="O590" s="265"/>
      <c r="P590" s="265"/>
      <c r="Q590" s="265"/>
      <c r="R590" s="265"/>
      <c r="S590" s="265"/>
      <c r="T590" s="265"/>
      <c r="U590" s="265"/>
      <c r="V590" s="265"/>
      <c r="W590" s="265"/>
      <c r="X590" s="265"/>
      <c r="Y590" s="265"/>
      <c r="Z590" s="265"/>
    </row>
    <row r="591" spans="1:26" ht="11.25" customHeight="1" x14ac:dyDescent="0.25">
      <c r="A591" s="265"/>
      <c r="B591" s="265"/>
      <c r="C591" s="265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  <c r="S591" s="265"/>
      <c r="T591" s="265"/>
      <c r="U591" s="265"/>
      <c r="V591" s="265"/>
      <c r="W591" s="265"/>
      <c r="X591" s="265"/>
      <c r="Y591" s="265"/>
      <c r="Z591" s="265"/>
    </row>
    <row r="592" spans="1:26" ht="11.25" customHeight="1" x14ac:dyDescent="0.25">
      <c r="A592" s="265"/>
      <c r="B592" s="265"/>
      <c r="C592" s="265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  <c r="N592" s="265"/>
      <c r="O592" s="265"/>
      <c r="P592" s="265"/>
      <c r="Q592" s="265"/>
      <c r="R592" s="265"/>
      <c r="S592" s="265"/>
      <c r="T592" s="265"/>
      <c r="U592" s="265"/>
      <c r="V592" s="265"/>
      <c r="W592" s="265"/>
      <c r="X592" s="265"/>
      <c r="Y592" s="265"/>
      <c r="Z592" s="265"/>
    </row>
    <row r="593" spans="1:26" ht="11.25" customHeight="1" x14ac:dyDescent="0.25">
      <c r="A593" s="265"/>
      <c r="B593" s="265"/>
      <c r="C593" s="265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  <c r="N593" s="265"/>
      <c r="O593" s="265"/>
      <c r="P593" s="265"/>
      <c r="Q593" s="265"/>
      <c r="R593" s="265"/>
      <c r="S593" s="265"/>
      <c r="T593" s="265"/>
      <c r="U593" s="265"/>
      <c r="V593" s="265"/>
      <c r="W593" s="265"/>
      <c r="X593" s="265"/>
      <c r="Y593" s="265"/>
      <c r="Z593" s="265"/>
    </row>
    <row r="594" spans="1:26" ht="11.25" customHeight="1" x14ac:dyDescent="0.25">
      <c r="A594" s="265"/>
      <c r="B594" s="265"/>
      <c r="C594" s="265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  <c r="N594" s="265"/>
      <c r="O594" s="265"/>
      <c r="P594" s="265"/>
      <c r="Q594" s="265"/>
      <c r="R594" s="265"/>
      <c r="S594" s="265"/>
      <c r="T594" s="265"/>
      <c r="U594" s="265"/>
      <c r="V594" s="265"/>
      <c r="W594" s="265"/>
      <c r="X594" s="265"/>
      <c r="Y594" s="265"/>
      <c r="Z594" s="265"/>
    </row>
    <row r="595" spans="1:26" ht="11.25" customHeight="1" x14ac:dyDescent="0.25">
      <c r="A595" s="265"/>
      <c r="B595" s="265"/>
      <c r="C595" s="265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  <c r="S595" s="265"/>
      <c r="T595" s="265"/>
      <c r="U595" s="265"/>
      <c r="V595" s="265"/>
      <c r="W595" s="265"/>
      <c r="X595" s="265"/>
      <c r="Y595" s="265"/>
      <c r="Z595" s="265"/>
    </row>
    <row r="596" spans="1:26" ht="11.25" customHeight="1" x14ac:dyDescent="0.25">
      <c r="A596" s="265"/>
      <c r="B596" s="265"/>
      <c r="C596" s="265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  <c r="S596" s="265"/>
      <c r="T596" s="265"/>
      <c r="U596" s="265"/>
      <c r="V596" s="265"/>
      <c r="W596" s="265"/>
      <c r="X596" s="265"/>
      <c r="Y596" s="265"/>
      <c r="Z596" s="265"/>
    </row>
    <row r="597" spans="1:26" ht="11.25" customHeight="1" x14ac:dyDescent="0.25">
      <c r="A597" s="265"/>
      <c r="B597" s="265"/>
      <c r="C597" s="265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  <c r="N597" s="265"/>
      <c r="O597" s="265"/>
      <c r="P597" s="265"/>
      <c r="Q597" s="265"/>
      <c r="R597" s="265"/>
      <c r="S597" s="265"/>
      <c r="T597" s="265"/>
      <c r="U597" s="265"/>
      <c r="V597" s="265"/>
      <c r="W597" s="265"/>
      <c r="X597" s="265"/>
      <c r="Y597" s="265"/>
      <c r="Z597" s="265"/>
    </row>
    <row r="598" spans="1:26" ht="11.25" customHeight="1" x14ac:dyDescent="0.25">
      <c r="A598" s="265"/>
      <c r="B598" s="265"/>
      <c r="C598" s="265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5"/>
      <c r="U598" s="265"/>
      <c r="V598" s="265"/>
      <c r="W598" s="265"/>
      <c r="X598" s="265"/>
      <c r="Y598" s="265"/>
      <c r="Z598" s="265"/>
    </row>
    <row r="599" spans="1:26" ht="11.25" customHeight="1" x14ac:dyDescent="0.25">
      <c r="A599" s="265"/>
      <c r="B599" s="265"/>
      <c r="C599" s="265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5"/>
      <c r="U599" s="265"/>
      <c r="V599" s="265"/>
      <c r="W599" s="265"/>
      <c r="X599" s="265"/>
      <c r="Y599" s="265"/>
      <c r="Z599" s="265"/>
    </row>
    <row r="600" spans="1:26" ht="11.25" customHeight="1" x14ac:dyDescent="0.25">
      <c r="A600" s="265"/>
      <c r="B600" s="265"/>
      <c r="C600" s="265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5"/>
      <c r="U600" s="265"/>
      <c r="V600" s="265"/>
      <c r="W600" s="265"/>
      <c r="X600" s="265"/>
      <c r="Y600" s="265"/>
      <c r="Z600" s="265"/>
    </row>
    <row r="601" spans="1:26" ht="11.25" customHeight="1" x14ac:dyDescent="0.25">
      <c r="A601" s="265"/>
      <c r="B601" s="265"/>
      <c r="C601" s="265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5"/>
      <c r="U601" s="265"/>
      <c r="V601" s="265"/>
      <c r="W601" s="265"/>
      <c r="X601" s="265"/>
      <c r="Y601" s="265"/>
      <c r="Z601" s="265"/>
    </row>
    <row r="602" spans="1:26" ht="11.25" customHeight="1" x14ac:dyDescent="0.25">
      <c r="A602" s="265"/>
      <c r="B602" s="265"/>
      <c r="C602" s="265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5"/>
      <c r="U602" s="265"/>
      <c r="V602" s="265"/>
      <c r="W602" s="265"/>
      <c r="X602" s="265"/>
      <c r="Y602" s="265"/>
      <c r="Z602" s="265"/>
    </row>
    <row r="603" spans="1:26" ht="11.25" customHeight="1" x14ac:dyDescent="0.25">
      <c r="A603" s="265"/>
      <c r="B603" s="265"/>
      <c r="C603" s="265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5"/>
      <c r="U603" s="265"/>
      <c r="V603" s="265"/>
      <c r="W603" s="265"/>
      <c r="X603" s="265"/>
      <c r="Y603" s="265"/>
      <c r="Z603" s="265"/>
    </row>
    <row r="604" spans="1:26" ht="11.25" customHeight="1" x14ac:dyDescent="0.25">
      <c r="A604" s="265"/>
      <c r="B604" s="265"/>
      <c r="C604" s="265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5"/>
      <c r="U604" s="265"/>
      <c r="V604" s="265"/>
      <c r="W604" s="265"/>
      <c r="X604" s="265"/>
      <c r="Y604" s="265"/>
      <c r="Z604" s="265"/>
    </row>
    <row r="605" spans="1:26" ht="11.25" customHeight="1" x14ac:dyDescent="0.25">
      <c r="A605" s="265"/>
      <c r="B605" s="265"/>
      <c r="C605" s="265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5"/>
      <c r="U605" s="265"/>
      <c r="V605" s="265"/>
      <c r="W605" s="265"/>
      <c r="X605" s="265"/>
      <c r="Y605" s="265"/>
      <c r="Z605" s="265"/>
    </row>
    <row r="606" spans="1:26" ht="11.25" customHeight="1" x14ac:dyDescent="0.25">
      <c r="A606" s="265"/>
      <c r="B606" s="265"/>
      <c r="C606" s="265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5"/>
      <c r="U606" s="265"/>
      <c r="V606" s="265"/>
      <c r="W606" s="265"/>
      <c r="X606" s="265"/>
      <c r="Y606" s="265"/>
      <c r="Z606" s="265"/>
    </row>
    <row r="607" spans="1:26" ht="11.25" customHeight="1" x14ac:dyDescent="0.25">
      <c r="A607" s="265"/>
      <c r="B607" s="265"/>
      <c r="C607" s="265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5"/>
      <c r="U607" s="265"/>
      <c r="V607" s="265"/>
      <c r="W607" s="265"/>
      <c r="X607" s="265"/>
      <c r="Y607" s="265"/>
      <c r="Z607" s="265"/>
    </row>
    <row r="608" spans="1:26" ht="11.25" customHeight="1" x14ac:dyDescent="0.25">
      <c r="A608" s="265"/>
      <c r="B608" s="265"/>
      <c r="C608" s="265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5"/>
      <c r="U608" s="265"/>
      <c r="V608" s="265"/>
      <c r="W608" s="265"/>
      <c r="X608" s="265"/>
      <c r="Y608" s="265"/>
      <c r="Z608" s="265"/>
    </row>
    <row r="609" spans="1:26" ht="11.25" customHeight="1" x14ac:dyDescent="0.25">
      <c r="A609" s="265"/>
      <c r="B609" s="265"/>
      <c r="C609" s="265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5"/>
      <c r="U609" s="265"/>
      <c r="V609" s="265"/>
      <c r="W609" s="265"/>
      <c r="X609" s="265"/>
      <c r="Y609" s="265"/>
      <c r="Z609" s="265"/>
    </row>
    <row r="610" spans="1:26" ht="11.25" customHeight="1" x14ac:dyDescent="0.25">
      <c r="A610" s="265"/>
      <c r="B610" s="265"/>
      <c r="C610" s="265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5"/>
      <c r="U610" s="265"/>
      <c r="V610" s="265"/>
      <c r="W610" s="265"/>
      <c r="X610" s="265"/>
      <c r="Y610" s="265"/>
      <c r="Z610" s="265"/>
    </row>
    <row r="611" spans="1:26" ht="11.25" customHeight="1" x14ac:dyDescent="0.25">
      <c r="A611" s="265"/>
      <c r="B611" s="265"/>
      <c r="C611" s="265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5"/>
      <c r="U611" s="265"/>
      <c r="V611" s="265"/>
      <c r="W611" s="265"/>
      <c r="X611" s="265"/>
      <c r="Y611" s="265"/>
      <c r="Z611" s="265"/>
    </row>
    <row r="612" spans="1:26" ht="11.25" customHeight="1" x14ac:dyDescent="0.25">
      <c r="A612" s="265"/>
      <c r="B612" s="265"/>
      <c r="C612" s="265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5"/>
      <c r="U612" s="265"/>
      <c r="V612" s="265"/>
      <c r="W612" s="265"/>
      <c r="X612" s="265"/>
      <c r="Y612" s="265"/>
      <c r="Z612" s="265"/>
    </row>
    <row r="613" spans="1:26" ht="11.25" customHeight="1" x14ac:dyDescent="0.25">
      <c r="A613" s="265"/>
      <c r="B613" s="265"/>
      <c r="C613" s="265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5"/>
      <c r="U613" s="265"/>
      <c r="V613" s="265"/>
      <c r="W613" s="265"/>
      <c r="X613" s="265"/>
      <c r="Y613" s="265"/>
      <c r="Z613" s="265"/>
    </row>
    <row r="614" spans="1:26" ht="11.25" customHeight="1" x14ac:dyDescent="0.25">
      <c r="A614" s="265"/>
      <c r="B614" s="265"/>
      <c r="C614" s="265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5"/>
      <c r="U614" s="265"/>
      <c r="V614" s="265"/>
      <c r="W614" s="265"/>
      <c r="X614" s="265"/>
      <c r="Y614" s="265"/>
      <c r="Z614" s="265"/>
    </row>
    <row r="615" spans="1:26" ht="11.25" customHeight="1" x14ac:dyDescent="0.25">
      <c r="A615" s="265"/>
      <c r="B615" s="265"/>
      <c r="C615" s="265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5"/>
      <c r="U615" s="265"/>
      <c r="V615" s="265"/>
      <c r="W615" s="265"/>
      <c r="X615" s="265"/>
      <c r="Y615" s="265"/>
      <c r="Z615" s="265"/>
    </row>
    <row r="616" spans="1:26" ht="11.25" customHeight="1" x14ac:dyDescent="0.25">
      <c r="A616" s="265"/>
      <c r="B616" s="265"/>
      <c r="C616" s="265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5"/>
      <c r="U616" s="265"/>
      <c r="V616" s="265"/>
      <c r="W616" s="265"/>
      <c r="X616" s="265"/>
      <c r="Y616" s="265"/>
      <c r="Z616" s="265"/>
    </row>
    <row r="617" spans="1:26" ht="11.25" customHeight="1" x14ac:dyDescent="0.25">
      <c r="A617" s="265"/>
      <c r="B617" s="265"/>
      <c r="C617" s="265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  <c r="N617" s="265"/>
      <c r="O617" s="265"/>
      <c r="P617" s="265"/>
      <c r="Q617" s="265"/>
      <c r="R617" s="265"/>
      <c r="S617" s="265"/>
      <c r="T617" s="265"/>
      <c r="U617" s="265"/>
      <c r="V617" s="265"/>
      <c r="W617" s="265"/>
      <c r="X617" s="265"/>
      <c r="Y617" s="265"/>
      <c r="Z617" s="265"/>
    </row>
    <row r="618" spans="1:26" ht="11.25" customHeight="1" x14ac:dyDescent="0.25">
      <c r="A618" s="265"/>
      <c r="B618" s="265"/>
      <c r="C618" s="265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  <c r="N618" s="265"/>
      <c r="O618" s="265"/>
      <c r="P618" s="265"/>
      <c r="Q618" s="265"/>
      <c r="R618" s="265"/>
      <c r="S618" s="265"/>
      <c r="T618" s="265"/>
      <c r="U618" s="265"/>
      <c r="V618" s="265"/>
      <c r="W618" s="265"/>
      <c r="X618" s="265"/>
      <c r="Y618" s="265"/>
      <c r="Z618" s="265"/>
    </row>
    <row r="619" spans="1:26" ht="11.25" customHeight="1" x14ac:dyDescent="0.25">
      <c r="A619" s="265"/>
      <c r="B619" s="265"/>
      <c r="C619" s="265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  <c r="S619" s="265"/>
      <c r="T619" s="265"/>
      <c r="U619" s="265"/>
      <c r="V619" s="265"/>
      <c r="W619" s="265"/>
      <c r="X619" s="265"/>
      <c r="Y619" s="265"/>
      <c r="Z619" s="265"/>
    </row>
    <row r="620" spans="1:26" ht="11.25" customHeight="1" x14ac:dyDescent="0.25">
      <c r="A620" s="265"/>
      <c r="B620" s="265"/>
      <c r="C620" s="265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  <c r="S620" s="265"/>
      <c r="T620" s="265"/>
      <c r="U620" s="265"/>
      <c r="V620" s="265"/>
      <c r="W620" s="265"/>
      <c r="X620" s="265"/>
      <c r="Y620" s="265"/>
      <c r="Z620" s="265"/>
    </row>
    <row r="621" spans="1:26" ht="11.25" customHeight="1" x14ac:dyDescent="0.25">
      <c r="A621" s="265"/>
      <c r="B621" s="265"/>
      <c r="C621" s="265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  <c r="N621" s="265"/>
      <c r="O621" s="265"/>
      <c r="P621" s="265"/>
      <c r="Q621" s="265"/>
      <c r="R621" s="265"/>
      <c r="S621" s="265"/>
      <c r="T621" s="265"/>
      <c r="U621" s="265"/>
      <c r="V621" s="265"/>
      <c r="W621" s="265"/>
      <c r="X621" s="265"/>
      <c r="Y621" s="265"/>
      <c r="Z621" s="265"/>
    </row>
    <row r="622" spans="1:26" ht="11.25" customHeight="1" x14ac:dyDescent="0.25">
      <c r="A622" s="265"/>
      <c r="B622" s="265"/>
      <c r="C622" s="265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  <c r="N622" s="265"/>
      <c r="O622" s="265"/>
      <c r="P622" s="265"/>
      <c r="Q622" s="265"/>
      <c r="R622" s="265"/>
      <c r="S622" s="265"/>
      <c r="T622" s="265"/>
      <c r="U622" s="265"/>
      <c r="V622" s="265"/>
      <c r="W622" s="265"/>
      <c r="X622" s="265"/>
      <c r="Y622" s="265"/>
      <c r="Z622" s="265"/>
    </row>
    <row r="623" spans="1:26" ht="11.25" customHeight="1" x14ac:dyDescent="0.25">
      <c r="A623" s="265"/>
      <c r="B623" s="265"/>
      <c r="C623" s="265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  <c r="S623" s="265"/>
      <c r="T623" s="265"/>
      <c r="U623" s="265"/>
      <c r="V623" s="265"/>
      <c r="W623" s="265"/>
      <c r="X623" s="265"/>
      <c r="Y623" s="265"/>
      <c r="Z623" s="265"/>
    </row>
    <row r="624" spans="1:26" ht="11.25" customHeight="1" x14ac:dyDescent="0.25">
      <c r="A624" s="265"/>
      <c r="B624" s="265"/>
      <c r="C624" s="265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  <c r="N624" s="265"/>
      <c r="O624" s="265"/>
      <c r="P624" s="265"/>
      <c r="Q624" s="265"/>
      <c r="R624" s="265"/>
      <c r="S624" s="265"/>
      <c r="T624" s="265"/>
      <c r="U624" s="265"/>
      <c r="V624" s="265"/>
      <c r="W624" s="265"/>
      <c r="X624" s="265"/>
      <c r="Y624" s="265"/>
      <c r="Z624" s="265"/>
    </row>
    <row r="625" spans="1:26" ht="11.25" customHeight="1" x14ac:dyDescent="0.25">
      <c r="A625" s="265"/>
      <c r="B625" s="265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5"/>
      <c r="O625" s="265"/>
      <c r="P625" s="265"/>
      <c r="Q625" s="265"/>
      <c r="R625" s="265"/>
      <c r="S625" s="265"/>
      <c r="T625" s="265"/>
      <c r="U625" s="265"/>
      <c r="V625" s="265"/>
      <c r="W625" s="265"/>
      <c r="X625" s="265"/>
      <c r="Y625" s="265"/>
      <c r="Z625" s="265"/>
    </row>
    <row r="626" spans="1:26" ht="11.25" customHeight="1" x14ac:dyDescent="0.25">
      <c r="A626" s="265"/>
      <c r="B626" s="265"/>
      <c r="C626" s="265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  <c r="N626" s="265"/>
      <c r="O626" s="265"/>
      <c r="P626" s="265"/>
      <c r="Q626" s="265"/>
      <c r="R626" s="265"/>
      <c r="S626" s="265"/>
      <c r="T626" s="265"/>
      <c r="U626" s="265"/>
      <c r="V626" s="265"/>
      <c r="W626" s="265"/>
      <c r="X626" s="265"/>
      <c r="Y626" s="265"/>
      <c r="Z626" s="265"/>
    </row>
    <row r="627" spans="1:26" ht="11.25" customHeight="1" x14ac:dyDescent="0.25">
      <c r="A627" s="265"/>
      <c r="B627" s="265"/>
      <c r="C627" s="265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  <c r="N627" s="265"/>
      <c r="O627" s="265"/>
      <c r="P627" s="265"/>
      <c r="Q627" s="265"/>
      <c r="R627" s="265"/>
      <c r="S627" s="265"/>
      <c r="T627" s="265"/>
      <c r="U627" s="265"/>
      <c r="V627" s="265"/>
      <c r="W627" s="265"/>
      <c r="X627" s="265"/>
      <c r="Y627" s="265"/>
      <c r="Z627" s="265"/>
    </row>
    <row r="628" spans="1:26" ht="11.25" customHeight="1" x14ac:dyDescent="0.25">
      <c r="A628" s="265"/>
      <c r="B628" s="265"/>
      <c r="C628" s="265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  <c r="N628" s="265"/>
      <c r="O628" s="265"/>
      <c r="P628" s="265"/>
      <c r="Q628" s="265"/>
      <c r="R628" s="265"/>
      <c r="S628" s="265"/>
      <c r="T628" s="265"/>
      <c r="U628" s="265"/>
      <c r="V628" s="265"/>
      <c r="W628" s="265"/>
      <c r="X628" s="265"/>
      <c r="Y628" s="265"/>
      <c r="Z628" s="265"/>
    </row>
    <row r="629" spans="1:26" ht="11.25" customHeight="1" x14ac:dyDescent="0.25">
      <c r="A629" s="265"/>
      <c r="B629" s="265"/>
      <c r="C629" s="265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  <c r="S629" s="265"/>
      <c r="T629" s="265"/>
      <c r="U629" s="265"/>
      <c r="V629" s="265"/>
      <c r="W629" s="265"/>
      <c r="X629" s="265"/>
      <c r="Y629" s="265"/>
      <c r="Z629" s="265"/>
    </row>
    <row r="630" spans="1:26" ht="11.25" customHeight="1" x14ac:dyDescent="0.25">
      <c r="A630" s="265"/>
      <c r="B630" s="265"/>
      <c r="C630" s="265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  <c r="N630" s="265"/>
      <c r="O630" s="265"/>
      <c r="P630" s="265"/>
      <c r="Q630" s="265"/>
      <c r="R630" s="265"/>
      <c r="S630" s="265"/>
      <c r="T630" s="265"/>
      <c r="U630" s="265"/>
      <c r="V630" s="265"/>
      <c r="W630" s="265"/>
      <c r="X630" s="265"/>
      <c r="Y630" s="265"/>
      <c r="Z630" s="265"/>
    </row>
    <row r="631" spans="1:26" ht="11.25" customHeight="1" x14ac:dyDescent="0.25">
      <c r="A631" s="265"/>
      <c r="B631" s="265"/>
      <c r="C631" s="265"/>
      <c r="D631" s="265"/>
      <c r="E631" s="265"/>
      <c r="F631" s="265"/>
      <c r="G631" s="265"/>
      <c r="H631" s="265"/>
      <c r="I631" s="265"/>
      <c r="J631" s="265"/>
      <c r="K631" s="265"/>
      <c r="L631" s="265"/>
      <c r="M631" s="265"/>
      <c r="N631" s="265"/>
      <c r="O631" s="265"/>
      <c r="P631" s="265"/>
      <c r="Q631" s="265"/>
      <c r="R631" s="265"/>
      <c r="S631" s="265"/>
      <c r="T631" s="265"/>
      <c r="U631" s="265"/>
      <c r="V631" s="265"/>
      <c r="W631" s="265"/>
      <c r="X631" s="265"/>
      <c r="Y631" s="265"/>
      <c r="Z631" s="265"/>
    </row>
    <row r="632" spans="1:26" ht="11.25" customHeight="1" x14ac:dyDescent="0.25">
      <c r="A632" s="265"/>
      <c r="B632" s="265"/>
      <c r="C632" s="265"/>
      <c r="D632" s="265"/>
      <c r="E632" s="265"/>
      <c r="F632" s="265"/>
      <c r="G632" s="265"/>
      <c r="H632" s="265"/>
      <c r="I632" s="265"/>
      <c r="J632" s="265"/>
      <c r="K632" s="265"/>
      <c r="L632" s="265"/>
      <c r="M632" s="265"/>
      <c r="N632" s="265"/>
      <c r="O632" s="265"/>
      <c r="P632" s="265"/>
      <c r="Q632" s="265"/>
      <c r="R632" s="265"/>
      <c r="S632" s="265"/>
      <c r="T632" s="265"/>
      <c r="U632" s="265"/>
      <c r="V632" s="265"/>
      <c r="W632" s="265"/>
      <c r="X632" s="265"/>
      <c r="Y632" s="265"/>
      <c r="Z632" s="265"/>
    </row>
    <row r="633" spans="1:26" ht="11.25" customHeight="1" x14ac:dyDescent="0.25">
      <c r="A633" s="265"/>
      <c r="B633" s="265"/>
      <c r="C633" s="265"/>
      <c r="D633" s="265"/>
      <c r="E633" s="265"/>
      <c r="F633" s="265"/>
      <c r="G633" s="265"/>
      <c r="H633" s="265"/>
      <c r="I633" s="265"/>
      <c r="J633" s="265"/>
      <c r="K633" s="265"/>
      <c r="L633" s="265"/>
      <c r="M633" s="265"/>
      <c r="N633" s="265"/>
      <c r="O633" s="265"/>
      <c r="P633" s="265"/>
      <c r="Q633" s="265"/>
      <c r="R633" s="265"/>
      <c r="S633" s="265"/>
      <c r="T633" s="265"/>
      <c r="U633" s="265"/>
      <c r="V633" s="265"/>
      <c r="W633" s="265"/>
      <c r="X633" s="265"/>
      <c r="Y633" s="265"/>
      <c r="Z633" s="265"/>
    </row>
    <row r="634" spans="1:26" ht="11.25" customHeight="1" x14ac:dyDescent="0.25">
      <c r="A634" s="265"/>
      <c r="B634" s="265"/>
      <c r="C634" s="265"/>
      <c r="D634" s="265"/>
      <c r="E634" s="265"/>
      <c r="F634" s="265"/>
      <c r="G634" s="265"/>
      <c r="H634" s="265"/>
      <c r="I634" s="265"/>
      <c r="J634" s="265"/>
      <c r="K634" s="265"/>
      <c r="L634" s="265"/>
      <c r="M634" s="265"/>
      <c r="N634" s="265"/>
      <c r="O634" s="265"/>
      <c r="P634" s="265"/>
      <c r="Q634" s="265"/>
      <c r="R634" s="265"/>
      <c r="S634" s="265"/>
      <c r="T634" s="265"/>
      <c r="U634" s="265"/>
      <c r="V634" s="265"/>
      <c r="W634" s="265"/>
      <c r="X634" s="265"/>
      <c r="Y634" s="265"/>
      <c r="Z634" s="265"/>
    </row>
    <row r="635" spans="1:26" ht="11.25" customHeight="1" x14ac:dyDescent="0.25">
      <c r="A635" s="265"/>
      <c r="B635" s="265"/>
      <c r="C635" s="265"/>
      <c r="D635" s="265"/>
      <c r="E635" s="265"/>
      <c r="F635" s="265"/>
      <c r="G635" s="265"/>
      <c r="H635" s="265"/>
      <c r="I635" s="265"/>
      <c r="J635" s="265"/>
      <c r="K635" s="265"/>
      <c r="L635" s="265"/>
      <c r="M635" s="265"/>
      <c r="N635" s="265"/>
      <c r="O635" s="265"/>
      <c r="P635" s="265"/>
      <c r="Q635" s="265"/>
      <c r="R635" s="265"/>
      <c r="S635" s="265"/>
      <c r="T635" s="265"/>
      <c r="U635" s="265"/>
      <c r="V635" s="265"/>
      <c r="W635" s="265"/>
      <c r="X635" s="265"/>
      <c r="Y635" s="265"/>
      <c r="Z635" s="265"/>
    </row>
    <row r="636" spans="1:26" ht="11.25" customHeight="1" x14ac:dyDescent="0.25">
      <c r="A636" s="265"/>
      <c r="B636" s="265"/>
      <c r="C636" s="265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  <c r="N636" s="265"/>
      <c r="O636" s="265"/>
      <c r="P636" s="265"/>
      <c r="Q636" s="265"/>
      <c r="R636" s="265"/>
      <c r="S636" s="265"/>
      <c r="T636" s="265"/>
      <c r="U636" s="265"/>
      <c r="V636" s="265"/>
      <c r="W636" s="265"/>
      <c r="X636" s="265"/>
      <c r="Y636" s="265"/>
      <c r="Z636" s="265"/>
    </row>
    <row r="637" spans="1:26" ht="11.25" customHeight="1" x14ac:dyDescent="0.25">
      <c r="A637" s="265"/>
      <c r="B637" s="265"/>
      <c r="C637" s="265"/>
      <c r="D637" s="265"/>
      <c r="E637" s="265"/>
      <c r="F637" s="265"/>
      <c r="G637" s="265"/>
      <c r="H637" s="265"/>
      <c r="I637" s="265"/>
      <c r="J637" s="265"/>
      <c r="K637" s="265"/>
      <c r="L637" s="265"/>
      <c r="M637" s="265"/>
      <c r="N637" s="265"/>
      <c r="O637" s="265"/>
      <c r="P637" s="265"/>
      <c r="Q637" s="265"/>
      <c r="R637" s="265"/>
      <c r="S637" s="265"/>
      <c r="T637" s="265"/>
      <c r="U637" s="265"/>
      <c r="V637" s="265"/>
      <c r="W637" s="265"/>
      <c r="X637" s="265"/>
      <c r="Y637" s="265"/>
      <c r="Z637" s="265"/>
    </row>
    <row r="638" spans="1:26" ht="11.25" customHeight="1" x14ac:dyDescent="0.25">
      <c r="A638" s="265"/>
      <c r="B638" s="265"/>
      <c r="C638" s="265"/>
      <c r="D638" s="265"/>
      <c r="E638" s="265"/>
      <c r="F638" s="265"/>
      <c r="G638" s="265"/>
      <c r="H638" s="265"/>
      <c r="I638" s="265"/>
      <c r="J638" s="265"/>
      <c r="K638" s="265"/>
      <c r="L638" s="265"/>
      <c r="M638" s="265"/>
      <c r="N638" s="265"/>
      <c r="O638" s="265"/>
      <c r="P638" s="265"/>
      <c r="Q638" s="265"/>
      <c r="R638" s="265"/>
      <c r="S638" s="265"/>
      <c r="T638" s="265"/>
      <c r="U638" s="265"/>
      <c r="V638" s="265"/>
      <c r="W638" s="265"/>
      <c r="X638" s="265"/>
      <c r="Y638" s="265"/>
      <c r="Z638" s="265"/>
    </row>
    <row r="639" spans="1:26" ht="11.25" customHeight="1" x14ac:dyDescent="0.25">
      <c r="A639" s="265"/>
      <c r="B639" s="265"/>
      <c r="C639" s="265"/>
      <c r="D639" s="265"/>
      <c r="E639" s="265"/>
      <c r="F639" s="265"/>
      <c r="G639" s="265"/>
      <c r="H639" s="265"/>
      <c r="I639" s="265"/>
      <c r="J639" s="265"/>
      <c r="K639" s="265"/>
      <c r="L639" s="265"/>
      <c r="M639" s="265"/>
      <c r="N639" s="265"/>
      <c r="O639" s="265"/>
      <c r="P639" s="265"/>
      <c r="Q639" s="265"/>
      <c r="R639" s="265"/>
      <c r="S639" s="265"/>
      <c r="T639" s="265"/>
      <c r="U639" s="265"/>
      <c r="V639" s="265"/>
      <c r="W639" s="265"/>
      <c r="X639" s="265"/>
      <c r="Y639" s="265"/>
      <c r="Z639" s="265"/>
    </row>
    <row r="640" spans="1:26" ht="11.25" customHeight="1" x14ac:dyDescent="0.25">
      <c r="A640" s="265"/>
      <c r="B640" s="265"/>
      <c r="C640" s="265"/>
      <c r="D640" s="265"/>
      <c r="E640" s="265"/>
      <c r="F640" s="265"/>
      <c r="G640" s="265"/>
      <c r="H640" s="265"/>
      <c r="I640" s="265"/>
      <c r="J640" s="265"/>
      <c r="K640" s="265"/>
      <c r="L640" s="265"/>
      <c r="M640" s="265"/>
      <c r="N640" s="265"/>
      <c r="O640" s="265"/>
      <c r="P640" s="265"/>
      <c r="Q640" s="265"/>
      <c r="R640" s="265"/>
      <c r="S640" s="265"/>
      <c r="T640" s="265"/>
      <c r="U640" s="265"/>
      <c r="V640" s="265"/>
      <c r="W640" s="265"/>
      <c r="X640" s="265"/>
      <c r="Y640" s="265"/>
      <c r="Z640" s="265"/>
    </row>
    <row r="641" spans="1:26" ht="11.25" customHeight="1" x14ac:dyDescent="0.25">
      <c r="A641" s="265"/>
      <c r="B641" s="265"/>
      <c r="C641" s="265"/>
      <c r="D641" s="265"/>
      <c r="E641" s="265"/>
      <c r="F641" s="265"/>
      <c r="G641" s="265"/>
      <c r="H641" s="265"/>
      <c r="I641" s="265"/>
      <c r="J641" s="265"/>
      <c r="K641" s="265"/>
      <c r="L641" s="265"/>
      <c r="M641" s="265"/>
      <c r="N641" s="265"/>
      <c r="O641" s="265"/>
      <c r="P641" s="265"/>
      <c r="Q641" s="265"/>
      <c r="R641" s="265"/>
      <c r="S641" s="265"/>
      <c r="T641" s="265"/>
      <c r="U641" s="265"/>
      <c r="V641" s="265"/>
      <c r="W641" s="265"/>
      <c r="X641" s="265"/>
      <c r="Y641" s="265"/>
      <c r="Z641" s="265"/>
    </row>
    <row r="642" spans="1:26" ht="11.25" customHeight="1" x14ac:dyDescent="0.25">
      <c r="A642" s="265"/>
      <c r="B642" s="265"/>
      <c r="C642" s="265"/>
      <c r="D642" s="265"/>
      <c r="E642" s="265"/>
      <c r="F642" s="265"/>
      <c r="G642" s="265"/>
      <c r="H642" s="265"/>
      <c r="I642" s="265"/>
      <c r="J642" s="265"/>
      <c r="K642" s="265"/>
      <c r="L642" s="265"/>
      <c r="M642" s="265"/>
      <c r="N642" s="265"/>
      <c r="O642" s="265"/>
      <c r="P642" s="265"/>
      <c r="Q642" s="265"/>
      <c r="R642" s="265"/>
      <c r="S642" s="265"/>
      <c r="T642" s="265"/>
      <c r="U642" s="265"/>
      <c r="V642" s="265"/>
      <c r="W642" s="265"/>
      <c r="X642" s="265"/>
      <c r="Y642" s="265"/>
      <c r="Z642" s="265"/>
    </row>
    <row r="643" spans="1:26" ht="11.25" customHeight="1" x14ac:dyDescent="0.25">
      <c r="A643" s="265"/>
      <c r="B643" s="265"/>
      <c r="C643" s="265"/>
      <c r="D643" s="265"/>
      <c r="E643" s="265"/>
      <c r="F643" s="265"/>
      <c r="G643" s="265"/>
      <c r="H643" s="265"/>
      <c r="I643" s="265"/>
      <c r="J643" s="265"/>
      <c r="K643" s="265"/>
      <c r="L643" s="265"/>
      <c r="M643" s="265"/>
      <c r="N643" s="265"/>
      <c r="O643" s="265"/>
      <c r="P643" s="265"/>
      <c r="Q643" s="265"/>
      <c r="R643" s="265"/>
      <c r="S643" s="265"/>
      <c r="T643" s="265"/>
      <c r="U643" s="265"/>
      <c r="V643" s="265"/>
      <c r="W643" s="265"/>
      <c r="X643" s="265"/>
      <c r="Y643" s="265"/>
      <c r="Z643" s="265"/>
    </row>
    <row r="644" spans="1:26" ht="11.25" customHeight="1" x14ac:dyDescent="0.25">
      <c r="A644" s="265"/>
      <c r="B644" s="265"/>
      <c r="C644" s="265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  <c r="N644" s="265"/>
      <c r="O644" s="265"/>
      <c r="P644" s="265"/>
      <c r="Q644" s="265"/>
      <c r="R644" s="265"/>
      <c r="S644" s="265"/>
      <c r="T644" s="265"/>
      <c r="U644" s="265"/>
      <c r="V644" s="265"/>
      <c r="W644" s="265"/>
      <c r="X644" s="265"/>
      <c r="Y644" s="265"/>
      <c r="Z644" s="265"/>
    </row>
    <row r="645" spans="1:26" ht="11.25" customHeight="1" x14ac:dyDescent="0.25">
      <c r="A645" s="265"/>
      <c r="B645" s="265"/>
      <c r="C645" s="265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  <c r="N645" s="265"/>
      <c r="O645" s="265"/>
      <c r="P645" s="265"/>
      <c r="Q645" s="265"/>
      <c r="R645" s="265"/>
      <c r="S645" s="265"/>
      <c r="T645" s="265"/>
      <c r="U645" s="265"/>
      <c r="V645" s="265"/>
      <c r="W645" s="265"/>
      <c r="X645" s="265"/>
      <c r="Y645" s="265"/>
      <c r="Z645" s="265"/>
    </row>
    <row r="646" spans="1:26" ht="11.25" customHeight="1" x14ac:dyDescent="0.25">
      <c r="A646" s="265"/>
      <c r="B646" s="265"/>
      <c r="C646" s="265"/>
      <c r="D646" s="265"/>
      <c r="E646" s="265"/>
      <c r="F646" s="265"/>
      <c r="G646" s="265"/>
      <c r="H646" s="265"/>
      <c r="I646" s="265"/>
      <c r="J646" s="265"/>
      <c r="K646" s="265"/>
      <c r="L646" s="265"/>
      <c r="M646" s="265"/>
      <c r="N646" s="265"/>
      <c r="O646" s="265"/>
      <c r="P646" s="265"/>
      <c r="Q646" s="265"/>
      <c r="R646" s="265"/>
      <c r="S646" s="265"/>
      <c r="T646" s="265"/>
      <c r="U646" s="265"/>
      <c r="V646" s="265"/>
      <c r="W646" s="265"/>
      <c r="X646" s="265"/>
      <c r="Y646" s="265"/>
      <c r="Z646" s="265"/>
    </row>
    <row r="647" spans="1:26" ht="11.25" customHeight="1" x14ac:dyDescent="0.25">
      <c r="A647" s="265"/>
      <c r="B647" s="265"/>
      <c r="C647" s="265"/>
      <c r="D647" s="265"/>
      <c r="E647" s="265"/>
      <c r="F647" s="265"/>
      <c r="G647" s="265"/>
      <c r="H647" s="265"/>
      <c r="I647" s="265"/>
      <c r="J647" s="265"/>
      <c r="K647" s="265"/>
      <c r="L647" s="265"/>
      <c r="M647" s="265"/>
      <c r="N647" s="265"/>
      <c r="O647" s="265"/>
      <c r="P647" s="265"/>
      <c r="Q647" s="265"/>
      <c r="R647" s="265"/>
      <c r="S647" s="265"/>
      <c r="T647" s="265"/>
      <c r="U647" s="265"/>
      <c r="V647" s="265"/>
      <c r="W647" s="265"/>
      <c r="X647" s="265"/>
      <c r="Y647" s="265"/>
      <c r="Z647" s="265"/>
    </row>
    <row r="648" spans="1:26" ht="11.25" customHeight="1" x14ac:dyDescent="0.25">
      <c r="A648" s="265"/>
      <c r="B648" s="265"/>
      <c r="C648" s="265"/>
      <c r="D648" s="265"/>
      <c r="E648" s="265"/>
      <c r="F648" s="265"/>
      <c r="G648" s="265"/>
      <c r="H648" s="265"/>
      <c r="I648" s="265"/>
      <c r="J648" s="265"/>
      <c r="K648" s="265"/>
      <c r="L648" s="265"/>
      <c r="M648" s="265"/>
      <c r="N648" s="265"/>
      <c r="O648" s="265"/>
      <c r="P648" s="265"/>
      <c r="Q648" s="265"/>
      <c r="R648" s="265"/>
      <c r="S648" s="265"/>
      <c r="T648" s="265"/>
      <c r="U648" s="265"/>
      <c r="V648" s="265"/>
      <c r="W648" s="265"/>
      <c r="X648" s="265"/>
      <c r="Y648" s="265"/>
      <c r="Z648" s="265"/>
    </row>
    <row r="649" spans="1:26" ht="11.25" customHeight="1" x14ac:dyDescent="0.25">
      <c r="A649" s="265"/>
      <c r="B649" s="265"/>
      <c r="C649" s="265"/>
      <c r="D649" s="265"/>
      <c r="E649" s="265"/>
      <c r="F649" s="265"/>
      <c r="G649" s="265"/>
      <c r="H649" s="265"/>
      <c r="I649" s="265"/>
      <c r="J649" s="265"/>
      <c r="K649" s="265"/>
      <c r="L649" s="265"/>
      <c r="M649" s="265"/>
      <c r="N649" s="265"/>
      <c r="O649" s="265"/>
      <c r="P649" s="265"/>
      <c r="Q649" s="265"/>
      <c r="R649" s="265"/>
      <c r="S649" s="265"/>
      <c r="T649" s="265"/>
      <c r="U649" s="265"/>
      <c r="V649" s="265"/>
      <c r="W649" s="265"/>
      <c r="X649" s="265"/>
      <c r="Y649" s="265"/>
      <c r="Z649" s="265"/>
    </row>
    <row r="650" spans="1:26" ht="11.25" customHeight="1" x14ac:dyDescent="0.25">
      <c r="A650" s="265"/>
      <c r="B650" s="265"/>
      <c r="C650" s="265"/>
      <c r="D650" s="265"/>
      <c r="E650" s="265"/>
      <c r="F650" s="265"/>
      <c r="G650" s="265"/>
      <c r="H650" s="265"/>
      <c r="I650" s="265"/>
      <c r="J650" s="265"/>
      <c r="K650" s="265"/>
      <c r="L650" s="265"/>
      <c r="M650" s="265"/>
      <c r="N650" s="265"/>
      <c r="O650" s="265"/>
      <c r="P650" s="265"/>
      <c r="Q650" s="265"/>
      <c r="R650" s="265"/>
      <c r="S650" s="265"/>
      <c r="T650" s="265"/>
      <c r="U650" s="265"/>
      <c r="V650" s="265"/>
      <c r="W650" s="265"/>
      <c r="X650" s="265"/>
      <c r="Y650" s="265"/>
      <c r="Z650" s="265"/>
    </row>
    <row r="651" spans="1:26" ht="11.25" customHeight="1" x14ac:dyDescent="0.25">
      <c r="A651" s="265"/>
      <c r="B651" s="265"/>
      <c r="C651" s="265"/>
      <c r="D651" s="265"/>
      <c r="E651" s="265"/>
      <c r="F651" s="265"/>
      <c r="G651" s="265"/>
      <c r="H651" s="265"/>
      <c r="I651" s="265"/>
      <c r="J651" s="265"/>
      <c r="K651" s="265"/>
      <c r="L651" s="265"/>
      <c r="M651" s="265"/>
      <c r="N651" s="265"/>
      <c r="O651" s="265"/>
      <c r="P651" s="265"/>
      <c r="Q651" s="265"/>
      <c r="R651" s="265"/>
      <c r="S651" s="265"/>
      <c r="T651" s="265"/>
      <c r="U651" s="265"/>
      <c r="V651" s="265"/>
      <c r="W651" s="265"/>
      <c r="X651" s="265"/>
      <c r="Y651" s="265"/>
      <c r="Z651" s="265"/>
    </row>
    <row r="652" spans="1:26" ht="11.25" customHeight="1" x14ac:dyDescent="0.25">
      <c r="A652" s="265"/>
      <c r="B652" s="265"/>
      <c r="C652" s="265"/>
      <c r="D652" s="265"/>
      <c r="E652" s="265"/>
      <c r="F652" s="265"/>
      <c r="G652" s="265"/>
      <c r="H652" s="265"/>
      <c r="I652" s="265"/>
      <c r="J652" s="265"/>
      <c r="K652" s="265"/>
      <c r="L652" s="265"/>
      <c r="M652" s="265"/>
      <c r="N652" s="265"/>
      <c r="O652" s="265"/>
      <c r="P652" s="265"/>
      <c r="Q652" s="265"/>
      <c r="R652" s="265"/>
      <c r="S652" s="265"/>
      <c r="T652" s="265"/>
      <c r="U652" s="265"/>
      <c r="V652" s="265"/>
      <c r="W652" s="265"/>
      <c r="X652" s="265"/>
      <c r="Y652" s="265"/>
      <c r="Z652" s="265"/>
    </row>
    <row r="653" spans="1:26" ht="11.25" customHeight="1" x14ac:dyDescent="0.25">
      <c r="A653" s="265"/>
      <c r="B653" s="265"/>
      <c r="C653" s="265"/>
      <c r="D653" s="265"/>
      <c r="E653" s="265"/>
      <c r="F653" s="265"/>
      <c r="G653" s="265"/>
      <c r="H653" s="265"/>
      <c r="I653" s="265"/>
      <c r="J653" s="265"/>
      <c r="K653" s="265"/>
      <c r="L653" s="265"/>
      <c r="M653" s="265"/>
      <c r="N653" s="265"/>
      <c r="O653" s="265"/>
      <c r="P653" s="265"/>
      <c r="Q653" s="265"/>
      <c r="R653" s="265"/>
      <c r="S653" s="265"/>
      <c r="T653" s="265"/>
      <c r="U653" s="265"/>
      <c r="V653" s="265"/>
      <c r="W653" s="265"/>
      <c r="X653" s="265"/>
      <c r="Y653" s="265"/>
      <c r="Z653" s="265"/>
    </row>
    <row r="654" spans="1:26" ht="11.25" customHeight="1" x14ac:dyDescent="0.25">
      <c r="A654" s="265"/>
      <c r="B654" s="265"/>
      <c r="C654" s="265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  <c r="N654" s="265"/>
      <c r="O654" s="265"/>
      <c r="P654" s="265"/>
      <c r="Q654" s="265"/>
      <c r="R654" s="265"/>
      <c r="S654" s="265"/>
      <c r="T654" s="265"/>
      <c r="U654" s="265"/>
      <c r="V654" s="265"/>
      <c r="W654" s="265"/>
      <c r="X654" s="265"/>
      <c r="Y654" s="265"/>
      <c r="Z654" s="265"/>
    </row>
    <row r="655" spans="1:26" ht="11.25" customHeight="1" x14ac:dyDescent="0.25">
      <c r="A655" s="265"/>
      <c r="B655" s="265"/>
      <c r="C655" s="265"/>
      <c r="D655" s="265"/>
      <c r="E655" s="265"/>
      <c r="F655" s="265"/>
      <c r="G655" s="265"/>
      <c r="H655" s="265"/>
      <c r="I655" s="265"/>
      <c r="J655" s="265"/>
      <c r="K655" s="265"/>
      <c r="L655" s="265"/>
      <c r="M655" s="265"/>
      <c r="N655" s="265"/>
      <c r="O655" s="265"/>
      <c r="P655" s="265"/>
      <c r="Q655" s="265"/>
      <c r="R655" s="265"/>
      <c r="S655" s="265"/>
      <c r="T655" s="265"/>
      <c r="U655" s="265"/>
      <c r="V655" s="265"/>
      <c r="W655" s="265"/>
      <c r="X655" s="265"/>
      <c r="Y655" s="265"/>
      <c r="Z655" s="265"/>
    </row>
    <row r="656" spans="1:26" ht="11.25" customHeight="1" x14ac:dyDescent="0.25">
      <c r="A656" s="265"/>
      <c r="B656" s="265"/>
      <c r="C656" s="265"/>
      <c r="D656" s="265"/>
      <c r="E656" s="265"/>
      <c r="F656" s="265"/>
      <c r="G656" s="265"/>
      <c r="H656" s="265"/>
      <c r="I656" s="265"/>
      <c r="J656" s="265"/>
      <c r="K656" s="265"/>
      <c r="L656" s="265"/>
      <c r="M656" s="265"/>
      <c r="N656" s="265"/>
      <c r="O656" s="265"/>
      <c r="P656" s="265"/>
      <c r="Q656" s="265"/>
      <c r="R656" s="265"/>
      <c r="S656" s="265"/>
      <c r="T656" s="265"/>
      <c r="U656" s="265"/>
      <c r="V656" s="265"/>
      <c r="W656" s="265"/>
      <c r="X656" s="265"/>
      <c r="Y656" s="265"/>
      <c r="Z656" s="265"/>
    </row>
    <row r="657" spans="1:26" ht="11.25" customHeight="1" x14ac:dyDescent="0.25">
      <c r="A657" s="265"/>
      <c r="B657" s="265"/>
      <c r="C657" s="265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  <c r="N657" s="265"/>
      <c r="O657" s="265"/>
      <c r="P657" s="265"/>
      <c r="Q657" s="265"/>
      <c r="R657" s="265"/>
      <c r="S657" s="265"/>
      <c r="T657" s="265"/>
      <c r="U657" s="265"/>
      <c r="V657" s="265"/>
      <c r="W657" s="265"/>
      <c r="X657" s="265"/>
      <c r="Y657" s="265"/>
      <c r="Z657" s="265"/>
    </row>
    <row r="658" spans="1:26" ht="11.25" customHeight="1" x14ac:dyDescent="0.25">
      <c r="A658" s="265"/>
      <c r="B658" s="265"/>
      <c r="C658" s="265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  <c r="N658" s="265"/>
      <c r="O658" s="265"/>
      <c r="P658" s="265"/>
      <c r="Q658" s="265"/>
      <c r="R658" s="265"/>
      <c r="S658" s="265"/>
      <c r="T658" s="265"/>
      <c r="U658" s="265"/>
      <c r="V658" s="265"/>
      <c r="W658" s="265"/>
      <c r="X658" s="265"/>
      <c r="Y658" s="265"/>
      <c r="Z658" s="265"/>
    </row>
    <row r="659" spans="1:26" ht="11.25" customHeight="1" x14ac:dyDescent="0.25">
      <c r="A659" s="265"/>
      <c r="B659" s="265"/>
      <c r="C659" s="265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  <c r="N659" s="265"/>
      <c r="O659" s="265"/>
      <c r="P659" s="265"/>
      <c r="Q659" s="265"/>
      <c r="R659" s="265"/>
      <c r="S659" s="265"/>
      <c r="T659" s="265"/>
      <c r="U659" s="265"/>
      <c r="V659" s="265"/>
      <c r="W659" s="265"/>
      <c r="X659" s="265"/>
      <c r="Y659" s="265"/>
      <c r="Z659" s="265"/>
    </row>
    <row r="660" spans="1:26" ht="11.25" customHeight="1" x14ac:dyDescent="0.25">
      <c r="A660" s="265"/>
      <c r="B660" s="265"/>
      <c r="C660" s="265"/>
      <c r="D660" s="265"/>
      <c r="E660" s="265"/>
      <c r="F660" s="265"/>
      <c r="G660" s="265"/>
      <c r="H660" s="265"/>
      <c r="I660" s="265"/>
      <c r="J660" s="265"/>
      <c r="K660" s="265"/>
      <c r="L660" s="265"/>
      <c r="M660" s="265"/>
      <c r="N660" s="265"/>
      <c r="O660" s="265"/>
      <c r="P660" s="265"/>
      <c r="Q660" s="265"/>
      <c r="R660" s="265"/>
      <c r="S660" s="265"/>
      <c r="T660" s="265"/>
      <c r="U660" s="265"/>
      <c r="V660" s="265"/>
      <c r="W660" s="265"/>
      <c r="X660" s="265"/>
      <c r="Y660" s="265"/>
      <c r="Z660" s="265"/>
    </row>
    <row r="661" spans="1:26" ht="11.25" customHeight="1" x14ac:dyDescent="0.25">
      <c r="A661" s="265"/>
      <c r="B661" s="265"/>
      <c r="C661" s="265"/>
      <c r="D661" s="265"/>
      <c r="E661" s="265"/>
      <c r="F661" s="265"/>
      <c r="G661" s="265"/>
      <c r="H661" s="265"/>
      <c r="I661" s="265"/>
      <c r="J661" s="265"/>
      <c r="K661" s="265"/>
      <c r="L661" s="265"/>
      <c r="M661" s="265"/>
      <c r="N661" s="265"/>
      <c r="O661" s="265"/>
      <c r="P661" s="265"/>
      <c r="Q661" s="265"/>
      <c r="R661" s="265"/>
      <c r="S661" s="265"/>
      <c r="T661" s="265"/>
      <c r="U661" s="265"/>
      <c r="V661" s="265"/>
      <c r="W661" s="265"/>
      <c r="X661" s="265"/>
      <c r="Y661" s="265"/>
      <c r="Z661" s="265"/>
    </row>
    <row r="662" spans="1:26" ht="11.25" customHeight="1" x14ac:dyDescent="0.25">
      <c r="A662" s="265"/>
      <c r="B662" s="265"/>
      <c r="C662" s="265"/>
      <c r="D662" s="265"/>
      <c r="E662" s="265"/>
      <c r="F662" s="265"/>
      <c r="G662" s="265"/>
      <c r="H662" s="265"/>
      <c r="I662" s="265"/>
      <c r="J662" s="265"/>
      <c r="K662" s="265"/>
      <c r="L662" s="265"/>
      <c r="M662" s="265"/>
      <c r="N662" s="265"/>
      <c r="O662" s="265"/>
      <c r="P662" s="265"/>
      <c r="Q662" s="265"/>
      <c r="R662" s="265"/>
      <c r="S662" s="265"/>
      <c r="T662" s="265"/>
      <c r="U662" s="265"/>
      <c r="V662" s="265"/>
      <c r="W662" s="265"/>
      <c r="X662" s="265"/>
      <c r="Y662" s="265"/>
      <c r="Z662" s="265"/>
    </row>
    <row r="663" spans="1:26" ht="11.25" customHeight="1" x14ac:dyDescent="0.25">
      <c r="A663" s="265"/>
      <c r="B663" s="265"/>
      <c r="C663" s="265"/>
      <c r="D663" s="265"/>
      <c r="E663" s="265"/>
      <c r="F663" s="265"/>
      <c r="G663" s="265"/>
      <c r="H663" s="265"/>
      <c r="I663" s="265"/>
      <c r="J663" s="265"/>
      <c r="K663" s="265"/>
      <c r="L663" s="265"/>
      <c r="M663" s="265"/>
      <c r="N663" s="265"/>
      <c r="O663" s="265"/>
      <c r="P663" s="265"/>
      <c r="Q663" s="265"/>
      <c r="R663" s="265"/>
      <c r="S663" s="265"/>
      <c r="T663" s="265"/>
      <c r="U663" s="265"/>
      <c r="V663" s="265"/>
      <c r="W663" s="265"/>
      <c r="X663" s="265"/>
      <c r="Y663" s="265"/>
      <c r="Z663" s="265"/>
    </row>
    <row r="664" spans="1:26" ht="11.25" customHeight="1" x14ac:dyDescent="0.25">
      <c r="A664" s="265"/>
      <c r="B664" s="265"/>
      <c r="C664" s="265"/>
      <c r="D664" s="265"/>
      <c r="E664" s="265"/>
      <c r="F664" s="265"/>
      <c r="G664" s="265"/>
      <c r="H664" s="265"/>
      <c r="I664" s="265"/>
      <c r="J664" s="265"/>
      <c r="K664" s="265"/>
      <c r="L664" s="265"/>
      <c r="M664" s="265"/>
      <c r="N664" s="265"/>
      <c r="O664" s="265"/>
      <c r="P664" s="265"/>
      <c r="Q664" s="265"/>
      <c r="R664" s="265"/>
      <c r="S664" s="265"/>
      <c r="T664" s="265"/>
      <c r="U664" s="265"/>
      <c r="V664" s="265"/>
      <c r="W664" s="265"/>
      <c r="X664" s="265"/>
      <c r="Y664" s="265"/>
      <c r="Z664" s="265"/>
    </row>
    <row r="665" spans="1:26" ht="11.25" customHeight="1" x14ac:dyDescent="0.25">
      <c r="A665" s="265"/>
      <c r="B665" s="265"/>
      <c r="C665" s="265"/>
      <c r="D665" s="265"/>
      <c r="E665" s="265"/>
      <c r="F665" s="265"/>
      <c r="G665" s="265"/>
      <c r="H665" s="265"/>
      <c r="I665" s="265"/>
      <c r="J665" s="265"/>
      <c r="K665" s="265"/>
      <c r="L665" s="265"/>
      <c r="M665" s="265"/>
      <c r="N665" s="265"/>
      <c r="O665" s="265"/>
      <c r="P665" s="265"/>
      <c r="Q665" s="265"/>
      <c r="R665" s="265"/>
      <c r="S665" s="265"/>
      <c r="T665" s="265"/>
      <c r="U665" s="265"/>
      <c r="V665" s="265"/>
      <c r="W665" s="265"/>
      <c r="X665" s="265"/>
      <c r="Y665" s="265"/>
      <c r="Z665" s="265"/>
    </row>
    <row r="666" spans="1:26" ht="11.25" customHeight="1" x14ac:dyDescent="0.25">
      <c r="A666" s="265"/>
      <c r="B666" s="265"/>
      <c r="C666" s="265"/>
      <c r="D666" s="265"/>
      <c r="E666" s="265"/>
      <c r="F666" s="265"/>
      <c r="G666" s="265"/>
      <c r="H666" s="265"/>
      <c r="I666" s="265"/>
      <c r="J666" s="265"/>
      <c r="K666" s="265"/>
      <c r="L666" s="265"/>
      <c r="M666" s="265"/>
      <c r="N666" s="265"/>
      <c r="O666" s="265"/>
      <c r="P666" s="265"/>
      <c r="Q666" s="265"/>
      <c r="R666" s="265"/>
      <c r="S666" s="265"/>
      <c r="T666" s="265"/>
      <c r="U666" s="265"/>
      <c r="V666" s="265"/>
      <c r="W666" s="265"/>
      <c r="X666" s="265"/>
      <c r="Y666" s="265"/>
      <c r="Z666" s="265"/>
    </row>
    <row r="667" spans="1:26" ht="11.25" customHeight="1" x14ac:dyDescent="0.25">
      <c r="A667" s="265"/>
      <c r="B667" s="265"/>
      <c r="C667" s="265"/>
      <c r="D667" s="265"/>
      <c r="E667" s="265"/>
      <c r="F667" s="265"/>
      <c r="G667" s="265"/>
      <c r="H667" s="265"/>
      <c r="I667" s="265"/>
      <c r="J667" s="265"/>
      <c r="K667" s="265"/>
      <c r="L667" s="265"/>
      <c r="M667" s="265"/>
      <c r="N667" s="265"/>
      <c r="O667" s="265"/>
      <c r="P667" s="265"/>
      <c r="Q667" s="265"/>
      <c r="R667" s="265"/>
      <c r="S667" s="265"/>
      <c r="T667" s="265"/>
      <c r="U667" s="265"/>
      <c r="V667" s="265"/>
      <c r="W667" s="265"/>
      <c r="X667" s="265"/>
      <c r="Y667" s="265"/>
      <c r="Z667" s="265"/>
    </row>
    <row r="668" spans="1:26" ht="11.25" customHeight="1" x14ac:dyDescent="0.25">
      <c r="A668" s="265"/>
      <c r="B668" s="265"/>
      <c r="C668" s="265"/>
      <c r="D668" s="265"/>
      <c r="E668" s="265"/>
      <c r="F668" s="265"/>
      <c r="G668" s="265"/>
      <c r="H668" s="265"/>
      <c r="I668" s="265"/>
      <c r="J668" s="265"/>
      <c r="K668" s="265"/>
      <c r="L668" s="265"/>
      <c r="M668" s="265"/>
      <c r="N668" s="265"/>
      <c r="O668" s="265"/>
      <c r="P668" s="265"/>
      <c r="Q668" s="265"/>
      <c r="R668" s="265"/>
      <c r="S668" s="265"/>
      <c r="T668" s="265"/>
      <c r="U668" s="265"/>
      <c r="V668" s="265"/>
      <c r="W668" s="265"/>
      <c r="X668" s="265"/>
      <c r="Y668" s="265"/>
      <c r="Z668" s="265"/>
    </row>
    <row r="669" spans="1:26" ht="11.25" customHeight="1" x14ac:dyDescent="0.25">
      <c r="A669" s="265"/>
      <c r="B669" s="265"/>
      <c r="C669" s="265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  <c r="N669" s="265"/>
      <c r="O669" s="265"/>
      <c r="P669" s="265"/>
      <c r="Q669" s="265"/>
      <c r="R669" s="265"/>
      <c r="S669" s="265"/>
      <c r="T669" s="265"/>
      <c r="U669" s="265"/>
      <c r="V669" s="265"/>
      <c r="W669" s="265"/>
      <c r="X669" s="265"/>
      <c r="Y669" s="265"/>
      <c r="Z669" s="265"/>
    </row>
    <row r="670" spans="1:26" ht="11.25" customHeight="1" x14ac:dyDescent="0.25">
      <c r="A670" s="265"/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  <c r="W670" s="265"/>
      <c r="X670" s="265"/>
      <c r="Y670" s="265"/>
      <c r="Z670" s="265"/>
    </row>
    <row r="671" spans="1:26" ht="11.25" customHeight="1" x14ac:dyDescent="0.25">
      <c r="A671" s="265"/>
      <c r="B671" s="265"/>
      <c r="C671" s="265"/>
      <c r="D671" s="265"/>
      <c r="E671" s="265"/>
      <c r="F671" s="265"/>
      <c r="G671" s="265"/>
      <c r="H671" s="265"/>
      <c r="I671" s="265"/>
      <c r="J671" s="265"/>
      <c r="K671" s="265"/>
      <c r="L671" s="265"/>
      <c r="M671" s="265"/>
      <c r="N671" s="265"/>
      <c r="O671" s="265"/>
      <c r="P671" s="265"/>
      <c r="Q671" s="265"/>
      <c r="R671" s="265"/>
      <c r="S671" s="265"/>
      <c r="T671" s="265"/>
      <c r="U671" s="265"/>
      <c r="V671" s="265"/>
      <c r="W671" s="265"/>
      <c r="X671" s="265"/>
      <c r="Y671" s="265"/>
      <c r="Z671" s="265"/>
    </row>
    <row r="672" spans="1:26" ht="11.25" customHeight="1" x14ac:dyDescent="0.25">
      <c r="A672" s="265"/>
      <c r="B672" s="265"/>
      <c r="C672" s="265"/>
      <c r="D672" s="265"/>
      <c r="E672" s="265"/>
      <c r="F672" s="265"/>
      <c r="G672" s="265"/>
      <c r="H672" s="265"/>
      <c r="I672" s="265"/>
      <c r="J672" s="265"/>
      <c r="K672" s="265"/>
      <c r="L672" s="265"/>
      <c r="M672" s="265"/>
      <c r="N672" s="265"/>
      <c r="O672" s="265"/>
      <c r="P672" s="265"/>
      <c r="Q672" s="265"/>
      <c r="R672" s="265"/>
      <c r="S672" s="265"/>
      <c r="T672" s="265"/>
      <c r="U672" s="265"/>
      <c r="V672" s="265"/>
      <c r="W672" s="265"/>
      <c r="X672" s="265"/>
      <c r="Y672" s="265"/>
      <c r="Z672" s="265"/>
    </row>
    <row r="673" spans="1:26" ht="11.25" customHeight="1" x14ac:dyDescent="0.25">
      <c r="A673" s="265"/>
      <c r="B673" s="265"/>
      <c r="C673" s="265"/>
      <c r="D673" s="265"/>
      <c r="E673" s="265"/>
      <c r="F673" s="265"/>
      <c r="G673" s="265"/>
      <c r="H673" s="265"/>
      <c r="I673" s="265"/>
      <c r="J673" s="265"/>
      <c r="K673" s="265"/>
      <c r="L673" s="265"/>
      <c r="M673" s="265"/>
      <c r="N673" s="265"/>
      <c r="O673" s="265"/>
      <c r="P673" s="265"/>
      <c r="Q673" s="265"/>
      <c r="R673" s="265"/>
      <c r="S673" s="265"/>
      <c r="T673" s="265"/>
      <c r="U673" s="265"/>
      <c r="V673" s="265"/>
      <c r="W673" s="265"/>
      <c r="X673" s="265"/>
      <c r="Y673" s="265"/>
      <c r="Z673" s="265"/>
    </row>
    <row r="674" spans="1:26" ht="11.25" customHeight="1" x14ac:dyDescent="0.25">
      <c r="A674" s="265"/>
      <c r="B674" s="265"/>
      <c r="C674" s="265"/>
      <c r="D674" s="265"/>
      <c r="E674" s="265"/>
      <c r="F674" s="265"/>
      <c r="G674" s="265"/>
      <c r="H674" s="265"/>
      <c r="I674" s="265"/>
      <c r="J674" s="265"/>
      <c r="K674" s="265"/>
      <c r="L674" s="265"/>
      <c r="M674" s="265"/>
      <c r="N674" s="265"/>
      <c r="O674" s="265"/>
      <c r="P674" s="265"/>
      <c r="Q674" s="265"/>
      <c r="R674" s="265"/>
      <c r="S674" s="265"/>
      <c r="T674" s="265"/>
      <c r="U674" s="265"/>
      <c r="V674" s="265"/>
      <c r="W674" s="265"/>
      <c r="X674" s="265"/>
      <c r="Y674" s="265"/>
      <c r="Z674" s="265"/>
    </row>
    <row r="675" spans="1:26" ht="11.25" customHeight="1" x14ac:dyDescent="0.25">
      <c r="A675" s="265"/>
      <c r="B675" s="265"/>
      <c r="C675" s="265"/>
      <c r="D675" s="265"/>
      <c r="E675" s="265"/>
      <c r="F675" s="265"/>
      <c r="G675" s="265"/>
      <c r="H675" s="265"/>
      <c r="I675" s="265"/>
      <c r="J675" s="265"/>
      <c r="K675" s="265"/>
      <c r="L675" s="265"/>
      <c r="M675" s="265"/>
      <c r="N675" s="265"/>
      <c r="O675" s="265"/>
      <c r="P675" s="265"/>
      <c r="Q675" s="265"/>
      <c r="R675" s="265"/>
      <c r="S675" s="265"/>
      <c r="T675" s="265"/>
      <c r="U675" s="265"/>
      <c r="V675" s="265"/>
      <c r="W675" s="265"/>
      <c r="X675" s="265"/>
      <c r="Y675" s="265"/>
      <c r="Z675" s="265"/>
    </row>
    <row r="676" spans="1:26" ht="11.25" customHeight="1" x14ac:dyDescent="0.25">
      <c r="A676" s="265"/>
      <c r="B676" s="265"/>
      <c r="C676" s="265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  <c r="N676" s="265"/>
      <c r="O676" s="265"/>
      <c r="P676" s="265"/>
      <c r="Q676" s="265"/>
      <c r="R676" s="265"/>
      <c r="S676" s="265"/>
      <c r="T676" s="265"/>
      <c r="U676" s="265"/>
      <c r="V676" s="265"/>
      <c r="W676" s="265"/>
      <c r="X676" s="265"/>
      <c r="Y676" s="265"/>
      <c r="Z676" s="265"/>
    </row>
    <row r="677" spans="1:26" ht="11.25" customHeight="1" x14ac:dyDescent="0.25">
      <c r="A677" s="265"/>
      <c r="B677" s="265"/>
      <c r="C677" s="265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  <c r="N677" s="265"/>
      <c r="O677" s="265"/>
      <c r="P677" s="265"/>
      <c r="Q677" s="265"/>
      <c r="R677" s="265"/>
      <c r="S677" s="265"/>
      <c r="T677" s="265"/>
      <c r="U677" s="265"/>
      <c r="V677" s="265"/>
      <c r="W677" s="265"/>
      <c r="X677" s="265"/>
      <c r="Y677" s="265"/>
      <c r="Z677" s="265"/>
    </row>
    <row r="678" spans="1:26" ht="11.25" customHeight="1" x14ac:dyDescent="0.25">
      <c r="A678" s="265"/>
      <c r="B678" s="265"/>
      <c r="C678" s="265"/>
      <c r="D678" s="265"/>
      <c r="E678" s="265"/>
      <c r="F678" s="265"/>
      <c r="G678" s="265"/>
      <c r="H678" s="265"/>
      <c r="I678" s="265"/>
      <c r="J678" s="265"/>
      <c r="K678" s="265"/>
      <c r="L678" s="265"/>
      <c r="M678" s="265"/>
      <c r="N678" s="265"/>
      <c r="O678" s="265"/>
      <c r="P678" s="265"/>
      <c r="Q678" s="265"/>
      <c r="R678" s="265"/>
      <c r="S678" s="265"/>
      <c r="T678" s="265"/>
      <c r="U678" s="265"/>
      <c r="V678" s="265"/>
      <c r="W678" s="265"/>
      <c r="X678" s="265"/>
      <c r="Y678" s="265"/>
      <c r="Z678" s="265"/>
    </row>
    <row r="679" spans="1:26" ht="11.25" customHeight="1" x14ac:dyDescent="0.25">
      <c r="A679" s="265"/>
      <c r="B679" s="265"/>
      <c r="C679" s="265"/>
      <c r="D679" s="265"/>
      <c r="E679" s="265"/>
      <c r="F679" s="265"/>
      <c r="G679" s="265"/>
      <c r="H679" s="265"/>
      <c r="I679" s="265"/>
      <c r="J679" s="265"/>
      <c r="K679" s="265"/>
      <c r="L679" s="265"/>
      <c r="M679" s="265"/>
      <c r="N679" s="265"/>
      <c r="O679" s="265"/>
      <c r="P679" s="265"/>
      <c r="Q679" s="265"/>
      <c r="R679" s="265"/>
      <c r="S679" s="265"/>
      <c r="T679" s="265"/>
      <c r="U679" s="265"/>
      <c r="V679" s="265"/>
      <c r="W679" s="265"/>
      <c r="X679" s="265"/>
      <c r="Y679" s="265"/>
      <c r="Z679" s="265"/>
    </row>
    <row r="680" spans="1:26" ht="11.25" customHeight="1" x14ac:dyDescent="0.25">
      <c r="A680" s="265"/>
      <c r="B680" s="265"/>
      <c r="C680" s="265"/>
      <c r="D680" s="265"/>
      <c r="E680" s="265"/>
      <c r="F680" s="265"/>
      <c r="G680" s="265"/>
      <c r="H680" s="265"/>
      <c r="I680" s="265"/>
      <c r="J680" s="265"/>
      <c r="K680" s="265"/>
      <c r="L680" s="265"/>
      <c r="M680" s="265"/>
      <c r="N680" s="265"/>
      <c r="O680" s="265"/>
      <c r="P680" s="265"/>
      <c r="Q680" s="265"/>
      <c r="R680" s="265"/>
      <c r="S680" s="265"/>
      <c r="T680" s="265"/>
      <c r="U680" s="265"/>
      <c r="V680" s="265"/>
      <c r="W680" s="265"/>
      <c r="X680" s="265"/>
      <c r="Y680" s="265"/>
      <c r="Z680" s="265"/>
    </row>
    <row r="681" spans="1:26" ht="11.25" customHeight="1" x14ac:dyDescent="0.25">
      <c r="A681" s="265"/>
      <c r="B681" s="265"/>
      <c r="C681" s="265"/>
      <c r="D681" s="265"/>
      <c r="E681" s="265"/>
      <c r="F681" s="265"/>
      <c r="G681" s="265"/>
      <c r="H681" s="265"/>
      <c r="I681" s="265"/>
      <c r="J681" s="265"/>
      <c r="K681" s="265"/>
      <c r="L681" s="265"/>
      <c r="M681" s="265"/>
      <c r="N681" s="265"/>
      <c r="O681" s="265"/>
      <c r="P681" s="265"/>
      <c r="Q681" s="265"/>
      <c r="R681" s="265"/>
      <c r="S681" s="265"/>
      <c r="T681" s="265"/>
      <c r="U681" s="265"/>
      <c r="V681" s="265"/>
      <c r="W681" s="265"/>
      <c r="X681" s="265"/>
      <c r="Y681" s="265"/>
      <c r="Z681" s="265"/>
    </row>
    <row r="682" spans="1:26" ht="11.25" customHeight="1" x14ac:dyDescent="0.25">
      <c r="A682" s="265"/>
      <c r="B682" s="265"/>
      <c r="C682" s="265"/>
      <c r="D682" s="265"/>
      <c r="E682" s="265"/>
      <c r="F682" s="265"/>
      <c r="G682" s="265"/>
      <c r="H682" s="265"/>
      <c r="I682" s="265"/>
      <c r="J682" s="265"/>
      <c r="K682" s="265"/>
      <c r="L682" s="265"/>
      <c r="M682" s="265"/>
      <c r="N682" s="265"/>
      <c r="O682" s="265"/>
      <c r="P682" s="265"/>
      <c r="Q682" s="265"/>
      <c r="R682" s="265"/>
      <c r="S682" s="265"/>
      <c r="T682" s="265"/>
      <c r="U682" s="265"/>
      <c r="V682" s="265"/>
      <c r="W682" s="265"/>
      <c r="X682" s="265"/>
      <c r="Y682" s="265"/>
      <c r="Z682" s="265"/>
    </row>
    <row r="683" spans="1:26" ht="11.25" customHeight="1" x14ac:dyDescent="0.25">
      <c r="A683" s="265"/>
      <c r="B683" s="265"/>
      <c r="C683" s="265"/>
      <c r="D683" s="265"/>
      <c r="E683" s="265"/>
      <c r="F683" s="265"/>
      <c r="G683" s="265"/>
      <c r="H683" s="265"/>
      <c r="I683" s="265"/>
      <c r="J683" s="265"/>
      <c r="K683" s="265"/>
      <c r="L683" s="265"/>
      <c r="M683" s="265"/>
      <c r="N683" s="265"/>
      <c r="O683" s="265"/>
      <c r="P683" s="265"/>
      <c r="Q683" s="265"/>
      <c r="R683" s="265"/>
      <c r="S683" s="265"/>
      <c r="T683" s="265"/>
      <c r="U683" s="265"/>
      <c r="V683" s="265"/>
      <c r="W683" s="265"/>
      <c r="X683" s="265"/>
      <c r="Y683" s="265"/>
      <c r="Z683" s="265"/>
    </row>
    <row r="684" spans="1:26" ht="11.25" customHeight="1" x14ac:dyDescent="0.25">
      <c r="A684" s="265"/>
      <c r="B684" s="265"/>
      <c r="C684" s="265"/>
      <c r="D684" s="265"/>
      <c r="E684" s="265"/>
      <c r="F684" s="265"/>
      <c r="G684" s="265"/>
      <c r="H684" s="265"/>
      <c r="I684" s="265"/>
      <c r="J684" s="265"/>
      <c r="K684" s="265"/>
      <c r="L684" s="265"/>
      <c r="M684" s="265"/>
      <c r="N684" s="265"/>
      <c r="O684" s="265"/>
      <c r="P684" s="265"/>
      <c r="Q684" s="265"/>
      <c r="R684" s="265"/>
      <c r="S684" s="265"/>
      <c r="T684" s="265"/>
      <c r="U684" s="265"/>
      <c r="V684" s="265"/>
      <c r="W684" s="265"/>
      <c r="X684" s="265"/>
      <c r="Y684" s="265"/>
      <c r="Z684" s="265"/>
    </row>
    <row r="685" spans="1:26" ht="11.25" customHeight="1" x14ac:dyDescent="0.25">
      <c r="A685" s="265"/>
      <c r="B685" s="265"/>
      <c r="C685" s="265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  <c r="N685" s="265"/>
      <c r="O685" s="265"/>
      <c r="P685" s="265"/>
      <c r="Q685" s="265"/>
      <c r="R685" s="265"/>
      <c r="S685" s="265"/>
      <c r="T685" s="265"/>
      <c r="U685" s="265"/>
      <c r="V685" s="265"/>
      <c r="W685" s="265"/>
      <c r="X685" s="265"/>
      <c r="Y685" s="265"/>
      <c r="Z685" s="265"/>
    </row>
    <row r="686" spans="1:26" ht="11.25" customHeight="1" x14ac:dyDescent="0.25">
      <c r="A686" s="265"/>
      <c r="B686" s="265"/>
      <c r="C686" s="265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  <c r="N686" s="265"/>
      <c r="O686" s="265"/>
      <c r="P686" s="265"/>
      <c r="Q686" s="265"/>
      <c r="R686" s="265"/>
      <c r="S686" s="265"/>
      <c r="T686" s="265"/>
      <c r="U686" s="265"/>
      <c r="V686" s="265"/>
      <c r="W686" s="265"/>
      <c r="X686" s="265"/>
      <c r="Y686" s="265"/>
      <c r="Z686" s="265"/>
    </row>
    <row r="687" spans="1:26" ht="11.25" customHeight="1" x14ac:dyDescent="0.25">
      <c r="A687" s="265"/>
      <c r="B687" s="265"/>
      <c r="C687" s="265"/>
      <c r="D687" s="265"/>
      <c r="E687" s="265"/>
      <c r="F687" s="265"/>
      <c r="G687" s="265"/>
      <c r="H687" s="265"/>
      <c r="I687" s="265"/>
      <c r="J687" s="265"/>
      <c r="K687" s="265"/>
      <c r="L687" s="265"/>
      <c r="M687" s="265"/>
      <c r="N687" s="265"/>
      <c r="O687" s="265"/>
      <c r="P687" s="265"/>
      <c r="Q687" s="265"/>
      <c r="R687" s="265"/>
      <c r="S687" s="265"/>
      <c r="T687" s="265"/>
      <c r="U687" s="265"/>
      <c r="V687" s="265"/>
      <c r="W687" s="265"/>
      <c r="X687" s="265"/>
      <c r="Y687" s="265"/>
      <c r="Z687" s="265"/>
    </row>
    <row r="688" spans="1:26" ht="11.25" customHeight="1" x14ac:dyDescent="0.25">
      <c r="A688" s="265"/>
      <c r="B688" s="265"/>
      <c r="C688" s="265"/>
      <c r="D688" s="265"/>
      <c r="E688" s="265"/>
      <c r="F688" s="265"/>
      <c r="G688" s="265"/>
      <c r="H688" s="265"/>
      <c r="I688" s="265"/>
      <c r="J688" s="265"/>
      <c r="K688" s="265"/>
      <c r="L688" s="265"/>
      <c r="M688" s="265"/>
      <c r="N688" s="265"/>
      <c r="O688" s="265"/>
      <c r="P688" s="265"/>
      <c r="Q688" s="265"/>
      <c r="R688" s="265"/>
      <c r="S688" s="265"/>
      <c r="T688" s="265"/>
      <c r="U688" s="265"/>
      <c r="V688" s="265"/>
      <c r="W688" s="265"/>
      <c r="X688" s="265"/>
      <c r="Y688" s="265"/>
      <c r="Z688" s="265"/>
    </row>
    <row r="689" spans="1:26" ht="11.25" customHeight="1" x14ac:dyDescent="0.25">
      <c r="A689" s="265"/>
      <c r="B689" s="265"/>
      <c r="C689" s="265"/>
      <c r="D689" s="265"/>
      <c r="E689" s="265"/>
      <c r="F689" s="265"/>
      <c r="G689" s="265"/>
      <c r="H689" s="265"/>
      <c r="I689" s="265"/>
      <c r="J689" s="265"/>
      <c r="K689" s="265"/>
      <c r="L689" s="265"/>
      <c r="M689" s="265"/>
      <c r="N689" s="265"/>
      <c r="O689" s="265"/>
      <c r="P689" s="265"/>
      <c r="Q689" s="265"/>
      <c r="R689" s="265"/>
      <c r="S689" s="265"/>
      <c r="T689" s="265"/>
      <c r="U689" s="265"/>
      <c r="V689" s="265"/>
      <c r="W689" s="265"/>
      <c r="X689" s="265"/>
      <c r="Y689" s="265"/>
      <c r="Z689" s="265"/>
    </row>
    <row r="690" spans="1:26" ht="11.25" customHeight="1" x14ac:dyDescent="0.25">
      <c r="A690" s="265"/>
      <c r="B690" s="265"/>
      <c r="C690" s="265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  <c r="N690" s="265"/>
      <c r="O690" s="265"/>
      <c r="P690" s="265"/>
      <c r="Q690" s="265"/>
      <c r="R690" s="265"/>
      <c r="S690" s="265"/>
      <c r="T690" s="265"/>
      <c r="U690" s="265"/>
      <c r="V690" s="265"/>
      <c r="W690" s="265"/>
      <c r="X690" s="265"/>
      <c r="Y690" s="265"/>
      <c r="Z690" s="265"/>
    </row>
    <row r="691" spans="1:26" ht="11.25" customHeight="1" x14ac:dyDescent="0.25">
      <c r="A691" s="265"/>
      <c r="B691" s="265"/>
      <c r="C691" s="265"/>
      <c r="D691" s="265"/>
      <c r="E691" s="265"/>
      <c r="F691" s="265"/>
      <c r="G691" s="265"/>
      <c r="H691" s="265"/>
      <c r="I691" s="265"/>
      <c r="J691" s="265"/>
      <c r="K691" s="265"/>
      <c r="L691" s="265"/>
      <c r="M691" s="265"/>
      <c r="N691" s="265"/>
      <c r="O691" s="265"/>
      <c r="P691" s="265"/>
      <c r="Q691" s="265"/>
      <c r="R691" s="265"/>
      <c r="S691" s="265"/>
      <c r="T691" s="265"/>
      <c r="U691" s="265"/>
      <c r="V691" s="265"/>
      <c r="W691" s="265"/>
      <c r="X691" s="265"/>
      <c r="Y691" s="265"/>
      <c r="Z691" s="265"/>
    </row>
    <row r="692" spans="1:26" ht="11.25" customHeight="1" x14ac:dyDescent="0.25">
      <c r="A692" s="265"/>
      <c r="B692" s="265"/>
      <c r="C692" s="265"/>
      <c r="D692" s="265"/>
      <c r="E692" s="265"/>
      <c r="F692" s="265"/>
      <c r="G692" s="265"/>
      <c r="H692" s="265"/>
      <c r="I692" s="265"/>
      <c r="J692" s="265"/>
      <c r="K692" s="265"/>
      <c r="L692" s="265"/>
      <c r="M692" s="265"/>
      <c r="N692" s="265"/>
      <c r="O692" s="265"/>
      <c r="P692" s="265"/>
      <c r="Q692" s="265"/>
      <c r="R692" s="265"/>
      <c r="S692" s="265"/>
      <c r="T692" s="265"/>
      <c r="U692" s="265"/>
      <c r="V692" s="265"/>
      <c r="W692" s="265"/>
      <c r="X692" s="265"/>
      <c r="Y692" s="265"/>
      <c r="Z692" s="265"/>
    </row>
    <row r="693" spans="1:26" ht="11.25" customHeight="1" x14ac:dyDescent="0.25">
      <c r="A693" s="265"/>
      <c r="B693" s="265"/>
      <c r="C693" s="265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  <c r="N693" s="265"/>
      <c r="O693" s="265"/>
      <c r="P693" s="265"/>
      <c r="Q693" s="265"/>
      <c r="R693" s="265"/>
      <c r="S693" s="265"/>
      <c r="T693" s="265"/>
      <c r="U693" s="265"/>
      <c r="V693" s="265"/>
      <c r="W693" s="265"/>
      <c r="X693" s="265"/>
      <c r="Y693" s="265"/>
      <c r="Z693" s="265"/>
    </row>
    <row r="694" spans="1:26" ht="11.25" customHeight="1" x14ac:dyDescent="0.25">
      <c r="A694" s="265"/>
      <c r="B694" s="265"/>
      <c r="C694" s="265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  <c r="N694" s="265"/>
      <c r="O694" s="265"/>
      <c r="P694" s="265"/>
      <c r="Q694" s="265"/>
      <c r="R694" s="265"/>
      <c r="S694" s="265"/>
      <c r="T694" s="265"/>
      <c r="U694" s="265"/>
      <c r="V694" s="265"/>
      <c r="W694" s="265"/>
      <c r="X694" s="265"/>
      <c r="Y694" s="265"/>
      <c r="Z694" s="265"/>
    </row>
    <row r="695" spans="1:26" ht="11.25" customHeight="1" x14ac:dyDescent="0.25">
      <c r="A695" s="265"/>
      <c r="B695" s="265"/>
      <c r="C695" s="265"/>
      <c r="D695" s="265"/>
      <c r="E695" s="265"/>
      <c r="F695" s="265"/>
      <c r="G695" s="265"/>
      <c r="H695" s="265"/>
      <c r="I695" s="265"/>
      <c r="J695" s="265"/>
      <c r="K695" s="265"/>
      <c r="L695" s="265"/>
      <c r="M695" s="265"/>
      <c r="N695" s="265"/>
      <c r="O695" s="265"/>
      <c r="P695" s="265"/>
      <c r="Q695" s="265"/>
      <c r="R695" s="265"/>
      <c r="S695" s="265"/>
      <c r="T695" s="265"/>
      <c r="U695" s="265"/>
      <c r="V695" s="265"/>
      <c r="W695" s="265"/>
      <c r="X695" s="265"/>
      <c r="Y695" s="265"/>
      <c r="Z695" s="265"/>
    </row>
    <row r="696" spans="1:26" ht="11.25" customHeight="1" x14ac:dyDescent="0.25">
      <c r="A696" s="265"/>
      <c r="B696" s="265"/>
      <c r="C696" s="265"/>
      <c r="D696" s="265"/>
      <c r="E696" s="265"/>
      <c r="F696" s="265"/>
      <c r="G696" s="265"/>
      <c r="H696" s="265"/>
      <c r="I696" s="265"/>
      <c r="J696" s="265"/>
      <c r="K696" s="265"/>
      <c r="L696" s="265"/>
      <c r="M696" s="265"/>
      <c r="N696" s="265"/>
      <c r="O696" s="265"/>
      <c r="P696" s="265"/>
      <c r="Q696" s="265"/>
      <c r="R696" s="265"/>
      <c r="S696" s="265"/>
      <c r="T696" s="265"/>
      <c r="U696" s="265"/>
      <c r="V696" s="265"/>
      <c r="W696" s="265"/>
      <c r="X696" s="265"/>
      <c r="Y696" s="265"/>
      <c r="Z696" s="265"/>
    </row>
    <row r="697" spans="1:26" ht="11.25" customHeight="1" x14ac:dyDescent="0.25">
      <c r="A697" s="265"/>
      <c r="B697" s="265"/>
      <c r="C697" s="265"/>
      <c r="D697" s="265"/>
      <c r="E697" s="265"/>
      <c r="F697" s="265"/>
      <c r="G697" s="265"/>
      <c r="H697" s="265"/>
      <c r="I697" s="265"/>
      <c r="J697" s="265"/>
      <c r="K697" s="265"/>
      <c r="L697" s="265"/>
      <c r="M697" s="265"/>
      <c r="N697" s="265"/>
      <c r="O697" s="265"/>
      <c r="P697" s="265"/>
      <c r="Q697" s="265"/>
      <c r="R697" s="265"/>
      <c r="S697" s="265"/>
      <c r="T697" s="265"/>
      <c r="U697" s="265"/>
      <c r="V697" s="265"/>
      <c r="W697" s="265"/>
      <c r="X697" s="265"/>
      <c r="Y697" s="265"/>
      <c r="Z697" s="265"/>
    </row>
    <row r="698" spans="1:26" ht="11.25" customHeight="1" x14ac:dyDescent="0.25">
      <c r="A698" s="265"/>
      <c r="B698" s="265"/>
      <c r="C698" s="265"/>
      <c r="D698" s="265"/>
      <c r="E698" s="265"/>
      <c r="F698" s="265"/>
      <c r="G698" s="265"/>
      <c r="H698" s="265"/>
      <c r="I698" s="265"/>
      <c r="J698" s="265"/>
      <c r="K698" s="265"/>
      <c r="L698" s="265"/>
      <c r="M698" s="265"/>
      <c r="N698" s="265"/>
      <c r="O698" s="265"/>
      <c r="P698" s="265"/>
      <c r="Q698" s="265"/>
      <c r="R698" s="265"/>
      <c r="S698" s="265"/>
      <c r="T698" s="265"/>
      <c r="U698" s="265"/>
      <c r="V698" s="265"/>
      <c r="W698" s="265"/>
      <c r="X698" s="265"/>
      <c r="Y698" s="265"/>
      <c r="Z698" s="265"/>
    </row>
    <row r="699" spans="1:26" ht="11.25" customHeight="1" x14ac:dyDescent="0.25">
      <c r="A699" s="265"/>
      <c r="B699" s="265"/>
      <c r="C699" s="265"/>
      <c r="D699" s="265"/>
      <c r="E699" s="265"/>
      <c r="F699" s="265"/>
      <c r="G699" s="265"/>
      <c r="H699" s="265"/>
      <c r="I699" s="265"/>
      <c r="J699" s="265"/>
      <c r="K699" s="265"/>
      <c r="L699" s="265"/>
      <c r="M699" s="265"/>
      <c r="N699" s="265"/>
      <c r="O699" s="265"/>
      <c r="P699" s="265"/>
      <c r="Q699" s="265"/>
      <c r="R699" s="265"/>
      <c r="S699" s="265"/>
      <c r="T699" s="265"/>
      <c r="U699" s="265"/>
      <c r="V699" s="265"/>
      <c r="W699" s="265"/>
      <c r="X699" s="265"/>
      <c r="Y699" s="265"/>
      <c r="Z699" s="265"/>
    </row>
    <row r="700" spans="1:26" ht="11.25" customHeight="1" x14ac:dyDescent="0.25">
      <c r="A700" s="265"/>
      <c r="B700" s="265"/>
      <c r="C700" s="265"/>
      <c r="D700" s="265"/>
      <c r="E700" s="265"/>
      <c r="F700" s="265"/>
      <c r="G700" s="265"/>
      <c r="H700" s="265"/>
      <c r="I700" s="265"/>
      <c r="J700" s="265"/>
      <c r="K700" s="265"/>
      <c r="L700" s="265"/>
      <c r="M700" s="265"/>
      <c r="N700" s="265"/>
      <c r="O700" s="265"/>
      <c r="P700" s="265"/>
      <c r="Q700" s="265"/>
      <c r="R700" s="265"/>
      <c r="S700" s="265"/>
      <c r="T700" s="265"/>
      <c r="U700" s="265"/>
      <c r="V700" s="265"/>
      <c r="W700" s="265"/>
      <c r="X700" s="265"/>
      <c r="Y700" s="265"/>
      <c r="Z700" s="265"/>
    </row>
    <row r="701" spans="1:26" ht="11.25" customHeight="1" x14ac:dyDescent="0.25">
      <c r="A701" s="265"/>
      <c r="B701" s="265"/>
      <c r="C701" s="265"/>
      <c r="D701" s="265"/>
      <c r="E701" s="265"/>
      <c r="F701" s="265"/>
      <c r="G701" s="265"/>
      <c r="H701" s="265"/>
      <c r="I701" s="265"/>
      <c r="J701" s="265"/>
      <c r="K701" s="265"/>
      <c r="L701" s="265"/>
      <c r="M701" s="265"/>
      <c r="N701" s="265"/>
      <c r="O701" s="265"/>
      <c r="P701" s="265"/>
      <c r="Q701" s="265"/>
      <c r="R701" s="265"/>
      <c r="S701" s="265"/>
      <c r="T701" s="265"/>
      <c r="U701" s="265"/>
      <c r="V701" s="265"/>
      <c r="W701" s="265"/>
      <c r="X701" s="265"/>
      <c r="Y701" s="265"/>
      <c r="Z701" s="265"/>
    </row>
    <row r="702" spans="1:26" ht="11.25" customHeight="1" x14ac:dyDescent="0.25">
      <c r="A702" s="265"/>
      <c r="B702" s="265"/>
      <c r="C702" s="265"/>
      <c r="D702" s="265"/>
      <c r="E702" s="265"/>
      <c r="F702" s="265"/>
      <c r="G702" s="265"/>
      <c r="H702" s="265"/>
      <c r="I702" s="265"/>
      <c r="J702" s="265"/>
      <c r="K702" s="265"/>
      <c r="L702" s="265"/>
      <c r="M702" s="265"/>
      <c r="N702" s="265"/>
      <c r="O702" s="265"/>
      <c r="P702" s="265"/>
      <c r="Q702" s="265"/>
      <c r="R702" s="265"/>
      <c r="S702" s="265"/>
      <c r="T702" s="265"/>
      <c r="U702" s="265"/>
      <c r="V702" s="265"/>
      <c r="W702" s="265"/>
      <c r="X702" s="265"/>
      <c r="Y702" s="265"/>
      <c r="Z702" s="265"/>
    </row>
    <row r="703" spans="1:26" ht="11.25" customHeight="1" x14ac:dyDescent="0.25">
      <c r="A703" s="265"/>
      <c r="B703" s="265"/>
      <c r="C703" s="265"/>
      <c r="D703" s="265"/>
      <c r="E703" s="265"/>
      <c r="F703" s="265"/>
      <c r="G703" s="265"/>
      <c r="H703" s="265"/>
      <c r="I703" s="265"/>
      <c r="J703" s="265"/>
      <c r="K703" s="265"/>
      <c r="L703" s="265"/>
      <c r="M703" s="265"/>
      <c r="N703" s="265"/>
      <c r="O703" s="265"/>
      <c r="P703" s="265"/>
      <c r="Q703" s="265"/>
      <c r="R703" s="265"/>
      <c r="S703" s="265"/>
      <c r="T703" s="265"/>
      <c r="U703" s="265"/>
      <c r="V703" s="265"/>
      <c r="W703" s="265"/>
      <c r="X703" s="265"/>
      <c r="Y703" s="265"/>
      <c r="Z703" s="265"/>
    </row>
    <row r="704" spans="1:26" ht="11.25" customHeight="1" x14ac:dyDescent="0.25">
      <c r="A704" s="265"/>
      <c r="B704" s="265"/>
      <c r="C704" s="265"/>
      <c r="D704" s="265"/>
      <c r="E704" s="265"/>
      <c r="F704" s="265"/>
      <c r="G704" s="265"/>
      <c r="H704" s="265"/>
      <c r="I704" s="265"/>
      <c r="J704" s="265"/>
      <c r="K704" s="265"/>
      <c r="L704" s="265"/>
      <c r="M704" s="265"/>
      <c r="N704" s="265"/>
      <c r="O704" s="265"/>
      <c r="P704" s="265"/>
      <c r="Q704" s="265"/>
      <c r="R704" s="265"/>
      <c r="S704" s="265"/>
      <c r="T704" s="265"/>
      <c r="U704" s="265"/>
      <c r="V704" s="265"/>
      <c r="W704" s="265"/>
      <c r="X704" s="265"/>
      <c r="Y704" s="265"/>
      <c r="Z704" s="265"/>
    </row>
    <row r="705" spans="1:26" ht="11.25" customHeight="1" x14ac:dyDescent="0.25">
      <c r="A705" s="265"/>
      <c r="B705" s="265"/>
      <c r="C705" s="265"/>
      <c r="D705" s="265"/>
      <c r="E705" s="265"/>
      <c r="F705" s="265"/>
      <c r="G705" s="265"/>
      <c r="H705" s="265"/>
      <c r="I705" s="265"/>
      <c r="J705" s="265"/>
      <c r="K705" s="265"/>
      <c r="L705" s="265"/>
      <c r="M705" s="265"/>
      <c r="N705" s="265"/>
      <c r="O705" s="265"/>
      <c r="P705" s="265"/>
      <c r="Q705" s="265"/>
      <c r="R705" s="265"/>
      <c r="S705" s="265"/>
      <c r="T705" s="265"/>
      <c r="U705" s="265"/>
      <c r="V705" s="265"/>
      <c r="W705" s="265"/>
      <c r="X705" s="265"/>
      <c r="Y705" s="265"/>
      <c r="Z705" s="265"/>
    </row>
    <row r="706" spans="1:26" ht="11.25" customHeight="1" x14ac:dyDescent="0.25">
      <c r="A706" s="265"/>
      <c r="B706" s="265"/>
      <c r="C706" s="265"/>
      <c r="D706" s="265"/>
      <c r="E706" s="265"/>
      <c r="F706" s="265"/>
      <c r="G706" s="265"/>
      <c r="H706" s="265"/>
      <c r="I706" s="265"/>
      <c r="J706" s="265"/>
      <c r="K706" s="265"/>
      <c r="L706" s="265"/>
      <c r="M706" s="265"/>
      <c r="N706" s="265"/>
      <c r="O706" s="265"/>
      <c r="P706" s="265"/>
      <c r="Q706" s="265"/>
      <c r="R706" s="265"/>
      <c r="S706" s="265"/>
      <c r="T706" s="265"/>
      <c r="U706" s="265"/>
      <c r="V706" s="265"/>
      <c r="W706" s="265"/>
      <c r="X706" s="265"/>
      <c r="Y706" s="265"/>
      <c r="Z706" s="265"/>
    </row>
    <row r="707" spans="1:26" ht="11.25" customHeight="1" x14ac:dyDescent="0.25">
      <c r="A707" s="265"/>
      <c r="B707" s="265"/>
      <c r="C707" s="265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  <c r="N707" s="265"/>
      <c r="O707" s="265"/>
      <c r="P707" s="265"/>
      <c r="Q707" s="265"/>
      <c r="R707" s="265"/>
      <c r="S707" s="265"/>
      <c r="T707" s="265"/>
      <c r="U707" s="265"/>
      <c r="V707" s="265"/>
      <c r="W707" s="265"/>
      <c r="X707" s="265"/>
      <c r="Y707" s="265"/>
      <c r="Z707" s="265"/>
    </row>
    <row r="708" spans="1:26" ht="11.25" customHeight="1" x14ac:dyDescent="0.25">
      <c r="A708" s="265"/>
      <c r="B708" s="265"/>
      <c r="C708" s="265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  <c r="N708" s="265"/>
      <c r="O708" s="265"/>
      <c r="P708" s="265"/>
      <c r="Q708" s="265"/>
      <c r="R708" s="265"/>
      <c r="S708" s="265"/>
      <c r="T708" s="265"/>
      <c r="U708" s="265"/>
      <c r="V708" s="265"/>
      <c r="W708" s="265"/>
      <c r="X708" s="265"/>
      <c r="Y708" s="265"/>
      <c r="Z708" s="265"/>
    </row>
    <row r="709" spans="1:26" ht="11.25" customHeight="1" x14ac:dyDescent="0.25">
      <c r="A709" s="265"/>
      <c r="B709" s="265"/>
      <c r="C709" s="265"/>
      <c r="D709" s="265"/>
      <c r="E709" s="265"/>
      <c r="F709" s="265"/>
      <c r="G709" s="265"/>
      <c r="H709" s="265"/>
      <c r="I709" s="265"/>
      <c r="J709" s="265"/>
      <c r="K709" s="265"/>
      <c r="L709" s="265"/>
      <c r="M709" s="265"/>
      <c r="N709" s="265"/>
      <c r="O709" s="265"/>
      <c r="P709" s="265"/>
      <c r="Q709" s="265"/>
      <c r="R709" s="265"/>
      <c r="S709" s="265"/>
      <c r="T709" s="265"/>
      <c r="U709" s="265"/>
      <c r="V709" s="265"/>
      <c r="W709" s="265"/>
      <c r="X709" s="265"/>
      <c r="Y709" s="265"/>
      <c r="Z709" s="265"/>
    </row>
    <row r="710" spans="1:26" ht="11.25" customHeight="1" x14ac:dyDescent="0.25">
      <c r="A710" s="265"/>
      <c r="B710" s="265"/>
      <c r="C710" s="265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  <c r="N710" s="265"/>
      <c r="O710" s="265"/>
      <c r="P710" s="265"/>
      <c r="Q710" s="265"/>
      <c r="R710" s="265"/>
      <c r="S710" s="265"/>
      <c r="T710" s="265"/>
      <c r="U710" s="265"/>
      <c r="V710" s="265"/>
      <c r="W710" s="265"/>
      <c r="X710" s="265"/>
      <c r="Y710" s="265"/>
      <c r="Z710" s="265"/>
    </row>
    <row r="711" spans="1:26" ht="11.25" customHeight="1" x14ac:dyDescent="0.25">
      <c r="A711" s="265"/>
      <c r="B711" s="265"/>
      <c r="C711" s="265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  <c r="N711" s="265"/>
      <c r="O711" s="265"/>
      <c r="P711" s="265"/>
      <c r="Q711" s="265"/>
      <c r="R711" s="265"/>
      <c r="S711" s="265"/>
      <c r="T711" s="265"/>
      <c r="U711" s="265"/>
      <c r="V711" s="265"/>
      <c r="W711" s="265"/>
      <c r="X711" s="265"/>
      <c r="Y711" s="265"/>
      <c r="Z711" s="265"/>
    </row>
    <row r="712" spans="1:26" ht="11.25" customHeight="1" x14ac:dyDescent="0.25">
      <c r="A712" s="265"/>
      <c r="B712" s="265"/>
      <c r="C712" s="265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  <c r="N712" s="265"/>
      <c r="O712" s="265"/>
      <c r="P712" s="265"/>
      <c r="Q712" s="265"/>
      <c r="R712" s="265"/>
      <c r="S712" s="265"/>
      <c r="T712" s="265"/>
      <c r="U712" s="265"/>
      <c r="V712" s="265"/>
      <c r="W712" s="265"/>
      <c r="X712" s="265"/>
      <c r="Y712" s="265"/>
      <c r="Z712" s="265"/>
    </row>
    <row r="713" spans="1:26" ht="11.25" customHeight="1" x14ac:dyDescent="0.25">
      <c r="A713" s="265"/>
      <c r="B713" s="265"/>
      <c r="C713" s="265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  <c r="N713" s="265"/>
      <c r="O713" s="265"/>
      <c r="P713" s="265"/>
      <c r="Q713" s="265"/>
      <c r="R713" s="265"/>
      <c r="S713" s="265"/>
      <c r="T713" s="265"/>
      <c r="U713" s="265"/>
      <c r="V713" s="265"/>
      <c r="W713" s="265"/>
      <c r="X713" s="265"/>
      <c r="Y713" s="265"/>
      <c r="Z713" s="265"/>
    </row>
    <row r="714" spans="1:26" ht="11.25" customHeight="1" x14ac:dyDescent="0.25">
      <c r="A714" s="265"/>
      <c r="B714" s="265"/>
      <c r="C714" s="265"/>
      <c r="D714" s="265"/>
      <c r="E714" s="265"/>
      <c r="F714" s="265"/>
      <c r="G714" s="265"/>
      <c r="H714" s="265"/>
      <c r="I714" s="265"/>
      <c r="J714" s="265"/>
      <c r="K714" s="265"/>
      <c r="L714" s="265"/>
      <c r="M714" s="265"/>
      <c r="N714" s="265"/>
      <c r="O714" s="265"/>
      <c r="P714" s="265"/>
      <c r="Q714" s="265"/>
      <c r="R714" s="265"/>
      <c r="S714" s="265"/>
      <c r="T714" s="265"/>
      <c r="U714" s="265"/>
      <c r="V714" s="265"/>
      <c r="W714" s="265"/>
      <c r="X714" s="265"/>
      <c r="Y714" s="265"/>
      <c r="Z714" s="265"/>
    </row>
    <row r="715" spans="1:26" ht="11.25" customHeight="1" x14ac:dyDescent="0.25">
      <c r="A715" s="265"/>
      <c r="B715" s="265"/>
      <c r="C715" s="265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  <c r="N715" s="265"/>
      <c r="O715" s="265"/>
      <c r="P715" s="265"/>
      <c r="Q715" s="265"/>
      <c r="R715" s="265"/>
      <c r="S715" s="265"/>
      <c r="T715" s="265"/>
      <c r="U715" s="265"/>
      <c r="V715" s="265"/>
      <c r="W715" s="265"/>
      <c r="X715" s="265"/>
      <c r="Y715" s="265"/>
      <c r="Z715" s="265"/>
    </row>
    <row r="716" spans="1:26" ht="11.25" customHeight="1" x14ac:dyDescent="0.25">
      <c r="A716" s="265"/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  <c r="W716" s="265"/>
      <c r="X716" s="265"/>
      <c r="Y716" s="265"/>
      <c r="Z716" s="265"/>
    </row>
    <row r="717" spans="1:26" ht="11.25" customHeight="1" x14ac:dyDescent="0.25">
      <c r="A717" s="265"/>
      <c r="B717" s="265"/>
      <c r="C717" s="265"/>
      <c r="D717" s="265"/>
      <c r="E717" s="265"/>
      <c r="F717" s="265"/>
      <c r="G717" s="265"/>
      <c r="H717" s="265"/>
      <c r="I717" s="265"/>
      <c r="J717" s="265"/>
      <c r="K717" s="265"/>
      <c r="L717" s="265"/>
      <c r="M717" s="265"/>
      <c r="N717" s="265"/>
      <c r="O717" s="265"/>
      <c r="P717" s="265"/>
      <c r="Q717" s="265"/>
      <c r="R717" s="265"/>
      <c r="S717" s="265"/>
      <c r="T717" s="265"/>
      <c r="U717" s="265"/>
      <c r="V717" s="265"/>
      <c r="W717" s="265"/>
      <c r="X717" s="265"/>
      <c r="Y717" s="265"/>
      <c r="Z717" s="265"/>
    </row>
    <row r="718" spans="1:26" ht="11.25" customHeight="1" x14ac:dyDescent="0.25">
      <c r="A718" s="265"/>
      <c r="B718" s="265"/>
      <c r="C718" s="265"/>
      <c r="D718" s="265"/>
      <c r="E718" s="265"/>
      <c r="F718" s="265"/>
      <c r="G718" s="265"/>
      <c r="H718" s="265"/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  <c r="S718" s="265"/>
      <c r="T718" s="265"/>
      <c r="U718" s="265"/>
      <c r="V718" s="265"/>
      <c r="W718" s="265"/>
      <c r="X718" s="265"/>
      <c r="Y718" s="265"/>
      <c r="Z718" s="265"/>
    </row>
    <row r="719" spans="1:26" ht="11.25" customHeight="1" x14ac:dyDescent="0.25">
      <c r="A719" s="265"/>
      <c r="B719" s="265"/>
      <c r="C719" s="265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  <c r="N719" s="265"/>
      <c r="O719" s="265"/>
      <c r="P719" s="265"/>
      <c r="Q719" s="265"/>
      <c r="R719" s="265"/>
      <c r="S719" s="265"/>
      <c r="T719" s="265"/>
      <c r="U719" s="265"/>
      <c r="V719" s="265"/>
      <c r="W719" s="265"/>
      <c r="X719" s="265"/>
      <c r="Y719" s="265"/>
      <c r="Z719" s="265"/>
    </row>
    <row r="720" spans="1:26" ht="11.25" customHeight="1" x14ac:dyDescent="0.25">
      <c r="A720" s="265"/>
      <c r="B720" s="265"/>
      <c r="C720" s="265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  <c r="N720" s="265"/>
      <c r="O720" s="265"/>
      <c r="P720" s="265"/>
      <c r="Q720" s="265"/>
      <c r="R720" s="265"/>
      <c r="S720" s="265"/>
      <c r="T720" s="265"/>
      <c r="U720" s="265"/>
      <c r="V720" s="265"/>
      <c r="W720" s="265"/>
      <c r="X720" s="265"/>
      <c r="Y720" s="265"/>
      <c r="Z720" s="265"/>
    </row>
    <row r="721" spans="1:26" ht="11.25" customHeight="1" x14ac:dyDescent="0.25">
      <c r="A721" s="265"/>
      <c r="B721" s="265"/>
      <c r="C721" s="265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  <c r="N721" s="265"/>
      <c r="O721" s="265"/>
      <c r="P721" s="265"/>
      <c r="Q721" s="265"/>
      <c r="R721" s="265"/>
      <c r="S721" s="265"/>
      <c r="T721" s="265"/>
      <c r="U721" s="265"/>
      <c r="V721" s="265"/>
      <c r="W721" s="265"/>
      <c r="X721" s="265"/>
      <c r="Y721" s="265"/>
      <c r="Z721" s="265"/>
    </row>
    <row r="722" spans="1:26" ht="11.25" customHeight="1" x14ac:dyDescent="0.25">
      <c r="A722" s="265"/>
      <c r="B722" s="265"/>
      <c r="C722" s="265"/>
      <c r="D722" s="265"/>
      <c r="E722" s="265"/>
      <c r="F722" s="265"/>
      <c r="G722" s="265"/>
      <c r="H722" s="265"/>
      <c r="I722" s="265"/>
      <c r="J722" s="265"/>
      <c r="K722" s="265"/>
      <c r="L722" s="265"/>
      <c r="M722" s="265"/>
      <c r="N722" s="265"/>
      <c r="O722" s="265"/>
      <c r="P722" s="265"/>
      <c r="Q722" s="265"/>
      <c r="R722" s="265"/>
      <c r="S722" s="265"/>
      <c r="T722" s="265"/>
      <c r="U722" s="265"/>
      <c r="V722" s="265"/>
      <c r="W722" s="265"/>
      <c r="X722" s="265"/>
      <c r="Y722" s="265"/>
      <c r="Z722" s="265"/>
    </row>
    <row r="723" spans="1:26" ht="11.25" customHeight="1" x14ac:dyDescent="0.25">
      <c r="A723" s="265"/>
      <c r="B723" s="265"/>
      <c r="C723" s="265"/>
      <c r="D723" s="265"/>
      <c r="E723" s="265"/>
      <c r="F723" s="265"/>
      <c r="G723" s="265"/>
      <c r="H723" s="265"/>
      <c r="I723" s="265"/>
      <c r="J723" s="265"/>
      <c r="K723" s="265"/>
      <c r="L723" s="265"/>
      <c r="M723" s="265"/>
      <c r="N723" s="265"/>
      <c r="O723" s="265"/>
      <c r="P723" s="265"/>
      <c r="Q723" s="265"/>
      <c r="R723" s="265"/>
      <c r="S723" s="265"/>
      <c r="T723" s="265"/>
      <c r="U723" s="265"/>
      <c r="V723" s="265"/>
      <c r="W723" s="265"/>
      <c r="X723" s="265"/>
      <c r="Y723" s="265"/>
      <c r="Z723" s="265"/>
    </row>
    <row r="724" spans="1:26" ht="11.25" customHeight="1" x14ac:dyDescent="0.25">
      <c r="A724" s="265"/>
      <c r="B724" s="265"/>
      <c r="C724" s="265"/>
      <c r="D724" s="265"/>
      <c r="E724" s="265"/>
      <c r="F724" s="265"/>
      <c r="G724" s="265"/>
      <c r="H724" s="265"/>
      <c r="I724" s="265"/>
      <c r="J724" s="265"/>
      <c r="K724" s="265"/>
      <c r="L724" s="265"/>
      <c r="M724" s="265"/>
      <c r="N724" s="265"/>
      <c r="O724" s="265"/>
      <c r="P724" s="265"/>
      <c r="Q724" s="265"/>
      <c r="R724" s="265"/>
      <c r="S724" s="265"/>
      <c r="T724" s="265"/>
      <c r="U724" s="265"/>
      <c r="V724" s="265"/>
      <c r="W724" s="265"/>
      <c r="X724" s="265"/>
      <c r="Y724" s="265"/>
      <c r="Z724" s="265"/>
    </row>
    <row r="725" spans="1:26" ht="11.25" customHeight="1" x14ac:dyDescent="0.25">
      <c r="A725" s="265"/>
      <c r="B725" s="265"/>
      <c r="C725" s="265"/>
      <c r="D725" s="265"/>
      <c r="E725" s="265"/>
      <c r="F725" s="265"/>
      <c r="G725" s="265"/>
      <c r="H725" s="265"/>
      <c r="I725" s="265"/>
      <c r="J725" s="265"/>
      <c r="K725" s="265"/>
      <c r="L725" s="265"/>
      <c r="M725" s="265"/>
      <c r="N725" s="265"/>
      <c r="O725" s="265"/>
      <c r="P725" s="265"/>
      <c r="Q725" s="265"/>
      <c r="R725" s="265"/>
      <c r="S725" s="265"/>
      <c r="T725" s="265"/>
      <c r="U725" s="265"/>
      <c r="V725" s="265"/>
      <c r="W725" s="265"/>
      <c r="X725" s="265"/>
      <c r="Y725" s="265"/>
      <c r="Z725" s="265"/>
    </row>
    <row r="726" spans="1:26" ht="11.25" customHeight="1" x14ac:dyDescent="0.25">
      <c r="A726" s="265"/>
      <c r="B726" s="265"/>
      <c r="C726" s="265"/>
      <c r="D726" s="265"/>
      <c r="E726" s="265"/>
      <c r="F726" s="265"/>
      <c r="G726" s="265"/>
      <c r="H726" s="265"/>
      <c r="I726" s="265"/>
      <c r="J726" s="265"/>
      <c r="K726" s="265"/>
      <c r="L726" s="265"/>
      <c r="M726" s="265"/>
      <c r="N726" s="265"/>
      <c r="O726" s="265"/>
      <c r="P726" s="265"/>
      <c r="Q726" s="265"/>
      <c r="R726" s="265"/>
      <c r="S726" s="265"/>
      <c r="T726" s="265"/>
      <c r="U726" s="265"/>
      <c r="V726" s="265"/>
      <c r="W726" s="265"/>
      <c r="X726" s="265"/>
      <c r="Y726" s="265"/>
      <c r="Z726" s="265"/>
    </row>
    <row r="727" spans="1:26" ht="11.25" customHeight="1" x14ac:dyDescent="0.25">
      <c r="A727" s="265"/>
      <c r="B727" s="265"/>
      <c r="C727" s="265"/>
      <c r="D727" s="265"/>
      <c r="E727" s="265"/>
      <c r="F727" s="265"/>
      <c r="G727" s="265"/>
      <c r="H727" s="265"/>
      <c r="I727" s="265"/>
      <c r="J727" s="265"/>
      <c r="K727" s="265"/>
      <c r="L727" s="265"/>
      <c r="M727" s="265"/>
      <c r="N727" s="265"/>
      <c r="O727" s="265"/>
      <c r="P727" s="265"/>
      <c r="Q727" s="265"/>
      <c r="R727" s="265"/>
      <c r="S727" s="265"/>
      <c r="T727" s="265"/>
      <c r="U727" s="265"/>
      <c r="V727" s="265"/>
      <c r="W727" s="265"/>
      <c r="X727" s="265"/>
      <c r="Y727" s="265"/>
      <c r="Z727" s="265"/>
    </row>
    <row r="728" spans="1:26" ht="11.25" customHeight="1" x14ac:dyDescent="0.25">
      <c r="A728" s="265"/>
      <c r="B728" s="265"/>
      <c r="C728" s="265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  <c r="N728" s="265"/>
      <c r="O728" s="265"/>
      <c r="P728" s="265"/>
      <c r="Q728" s="265"/>
      <c r="R728" s="265"/>
      <c r="S728" s="265"/>
      <c r="T728" s="265"/>
      <c r="U728" s="265"/>
      <c r="V728" s="265"/>
      <c r="W728" s="265"/>
      <c r="X728" s="265"/>
      <c r="Y728" s="265"/>
      <c r="Z728" s="265"/>
    </row>
    <row r="729" spans="1:26" ht="11.25" customHeight="1" x14ac:dyDescent="0.25">
      <c r="A729" s="265"/>
      <c r="B729" s="265"/>
      <c r="C729" s="265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  <c r="N729" s="265"/>
      <c r="O729" s="265"/>
      <c r="P729" s="265"/>
      <c r="Q729" s="265"/>
      <c r="R729" s="265"/>
      <c r="S729" s="265"/>
      <c r="T729" s="265"/>
      <c r="U729" s="265"/>
      <c r="V729" s="265"/>
      <c r="W729" s="265"/>
      <c r="X729" s="265"/>
      <c r="Y729" s="265"/>
      <c r="Z729" s="265"/>
    </row>
    <row r="730" spans="1:26" ht="11.25" customHeight="1" x14ac:dyDescent="0.25">
      <c r="A730" s="265"/>
      <c r="B730" s="265"/>
      <c r="C730" s="265"/>
      <c r="D730" s="265"/>
      <c r="E730" s="265"/>
      <c r="F730" s="265"/>
      <c r="G730" s="265"/>
      <c r="H730" s="265"/>
      <c r="I730" s="265"/>
      <c r="J730" s="265"/>
      <c r="K730" s="265"/>
      <c r="L730" s="265"/>
      <c r="M730" s="265"/>
      <c r="N730" s="265"/>
      <c r="O730" s="265"/>
      <c r="P730" s="265"/>
      <c r="Q730" s="265"/>
      <c r="R730" s="265"/>
      <c r="S730" s="265"/>
      <c r="T730" s="265"/>
      <c r="U730" s="265"/>
      <c r="V730" s="265"/>
      <c r="W730" s="265"/>
      <c r="X730" s="265"/>
      <c r="Y730" s="265"/>
      <c r="Z730" s="265"/>
    </row>
    <row r="731" spans="1:26" ht="11.25" customHeight="1" x14ac:dyDescent="0.25">
      <c r="A731" s="265"/>
      <c r="B731" s="265"/>
      <c r="C731" s="265"/>
      <c r="D731" s="265"/>
      <c r="E731" s="265"/>
      <c r="F731" s="265"/>
      <c r="G731" s="265"/>
      <c r="H731" s="265"/>
      <c r="I731" s="265"/>
      <c r="J731" s="265"/>
      <c r="K731" s="265"/>
      <c r="L731" s="265"/>
      <c r="M731" s="265"/>
      <c r="N731" s="265"/>
      <c r="O731" s="265"/>
      <c r="P731" s="265"/>
      <c r="Q731" s="265"/>
      <c r="R731" s="265"/>
      <c r="S731" s="265"/>
      <c r="T731" s="265"/>
      <c r="U731" s="265"/>
      <c r="V731" s="265"/>
      <c r="W731" s="265"/>
      <c r="X731" s="265"/>
      <c r="Y731" s="265"/>
      <c r="Z731" s="265"/>
    </row>
    <row r="732" spans="1:26" ht="11.25" customHeight="1" x14ac:dyDescent="0.25">
      <c r="A732" s="265"/>
      <c r="B732" s="265"/>
      <c r="C732" s="265"/>
      <c r="D732" s="265"/>
      <c r="E732" s="265"/>
      <c r="F732" s="265"/>
      <c r="G732" s="265"/>
      <c r="H732" s="265"/>
      <c r="I732" s="265"/>
      <c r="J732" s="265"/>
      <c r="K732" s="265"/>
      <c r="L732" s="265"/>
      <c r="M732" s="265"/>
      <c r="N732" s="265"/>
      <c r="O732" s="265"/>
      <c r="P732" s="265"/>
      <c r="Q732" s="265"/>
      <c r="R732" s="265"/>
      <c r="S732" s="265"/>
      <c r="T732" s="265"/>
      <c r="U732" s="265"/>
      <c r="V732" s="265"/>
      <c r="W732" s="265"/>
      <c r="X732" s="265"/>
      <c r="Y732" s="265"/>
      <c r="Z732" s="265"/>
    </row>
    <row r="733" spans="1:26" ht="11.25" customHeight="1" x14ac:dyDescent="0.25">
      <c r="A733" s="265"/>
      <c r="B733" s="265"/>
      <c r="C733" s="265"/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  <c r="N733" s="265"/>
      <c r="O733" s="265"/>
      <c r="P733" s="265"/>
      <c r="Q733" s="265"/>
      <c r="R733" s="265"/>
      <c r="S733" s="265"/>
      <c r="T733" s="265"/>
      <c r="U733" s="265"/>
      <c r="V733" s="265"/>
      <c r="W733" s="265"/>
      <c r="X733" s="265"/>
      <c r="Y733" s="265"/>
      <c r="Z733" s="265"/>
    </row>
    <row r="734" spans="1:26" ht="11.25" customHeight="1" x14ac:dyDescent="0.25">
      <c r="A734" s="265"/>
      <c r="B734" s="265"/>
      <c r="C734" s="265"/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  <c r="N734" s="265"/>
      <c r="O734" s="265"/>
      <c r="P734" s="265"/>
      <c r="Q734" s="265"/>
      <c r="R734" s="265"/>
      <c r="S734" s="265"/>
      <c r="T734" s="265"/>
      <c r="U734" s="265"/>
      <c r="V734" s="265"/>
      <c r="W734" s="265"/>
      <c r="X734" s="265"/>
      <c r="Y734" s="265"/>
      <c r="Z734" s="265"/>
    </row>
    <row r="735" spans="1:26" ht="11.25" customHeight="1" x14ac:dyDescent="0.25">
      <c r="A735" s="265"/>
      <c r="B735" s="265"/>
      <c r="C735" s="265"/>
      <c r="D735" s="265"/>
      <c r="E735" s="265"/>
      <c r="F735" s="265"/>
      <c r="G735" s="265"/>
      <c r="H735" s="265"/>
      <c r="I735" s="265"/>
      <c r="J735" s="265"/>
      <c r="K735" s="265"/>
      <c r="L735" s="265"/>
      <c r="M735" s="265"/>
      <c r="N735" s="265"/>
      <c r="O735" s="265"/>
      <c r="P735" s="265"/>
      <c r="Q735" s="265"/>
      <c r="R735" s="265"/>
      <c r="S735" s="265"/>
      <c r="T735" s="265"/>
      <c r="U735" s="265"/>
      <c r="V735" s="265"/>
      <c r="W735" s="265"/>
      <c r="X735" s="265"/>
      <c r="Y735" s="265"/>
      <c r="Z735" s="265"/>
    </row>
    <row r="736" spans="1:26" ht="11.25" customHeight="1" x14ac:dyDescent="0.25">
      <c r="A736" s="265"/>
      <c r="B736" s="265"/>
      <c r="C736" s="265"/>
      <c r="D736" s="265"/>
      <c r="E736" s="265"/>
      <c r="F736" s="265"/>
      <c r="G736" s="265"/>
      <c r="H736" s="265"/>
      <c r="I736" s="265"/>
      <c r="J736" s="265"/>
      <c r="K736" s="265"/>
      <c r="L736" s="265"/>
      <c r="M736" s="265"/>
      <c r="N736" s="265"/>
      <c r="O736" s="265"/>
      <c r="P736" s="265"/>
      <c r="Q736" s="265"/>
      <c r="R736" s="265"/>
      <c r="S736" s="265"/>
      <c r="T736" s="265"/>
      <c r="U736" s="265"/>
      <c r="V736" s="265"/>
      <c r="W736" s="265"/>
      <c r="X736" s="265"/>
      <c r="Y736" s="265"/>
      <c r="Z736" s="265"/>
    </row>
    <row r="737" spans="1:26" ht="11.25" customHeight="1" x14ac:dyDescent="0.25">
      <c r="A737" s="265"/>
      <c r="B737" s="265"/>
      <c r="C737" s="265"/>
      <c r="D737" s="265"/>
      <c r="E737" s="265"/>
      <c r="F737" s="265"/>
      <c r="G737" s="265"/>
      <c r="H737" s="265"/>
      <c r="I737" s="265"/>
      <c r="J737" s="265"/>
      <c r="K737" s="265"/>
      <c r="L737" s="265"/>
      <c r="M737" s="265"/>
      <c r="N737" s="265"/>
      <c r="O737" s="265"/>
      <c r="P737" s="265"/>
      <c r="Q737" s="265"/>
      <c r="R737" s="265"/>
      <c r="S737" s="265"/>
      <c r="T737" s="265"/>
      <c r="U737" s="265"/>
      <c r="V737" s="265"/>
      <c r="W737" s="265"/>
      <c r="X737" s="265"/>
      <c r="Y737" s="265"/>
      <c r="Z737" s="265"/>
    </row>
    <row r="738" spans="1:26" ht="11.25" customHeight="1" x14ac:dyDescent="0.25">
      <c r="A738" s="265"/>
      <c r="B738" s="265"/>
      <c r="C738" s="265"/>
      <c r="D738" s="265"/>
      <c r="E738" s="265"/>
      <c r="F738" s="265"/>
      <c r="G738" s="265"/>
      <c r="H738" s="265"/>
      <c r="I738" s="265"/>
      <c r="J738" s="265"/>
      <c r="K738" s="265"/>
      <c r="L738" s="265"/>
      <c r="M738" s="265"/>
      <c r="N738" s="265"/>
      <c r="O738" s="265"/>
      <c r="P738" s="265"/>
      <c r="Q738" s="265"/>
      <c r="R738" s="265"/>
      <c r="S738" s="265"/>
      <c r="T738" s="265"/>
      <c r="U738" s="265"/>
      <c r="V738" s="265"/>
      <c r="W738" s="265"/>
      <c r="X738" s="265"/>
      <c r="Y738" s="265"/>
      <c r="Z738" s="265"/>
    </row>
    <row r="739" spans="1:26" ht="11.25" customHeight="1" x14ac:dyDescent="0.25">
      <c r="A739" s="265"/>
      <c r="B739" s="265"/>
      <c r="C739" s="265"/>
      <c r="D739" s="265"/>
      <c r="E739" s="265"/>
      <c r="F739" s="265"/>
      <c r="G739" s="265"/>
      <c r="H739" s="265"/>
      <c r="I739" s="265"/>
      <c r="J739" s="265"/>
      <c r="K739" s="265"/>
      <c r="L739" s="265"/>
      <c r="M739" s="265"/>
      <c r="N739" s="265"/>
      <c r="O739" s="265"/>
      <c r="P739" s="265"/>
      <c r="Q739" s="265"/>
      <c r="R739" s="265"/>
      <c r="S739" s="265"/>
      <c r="T739" s="265"/>
      <c r="U739" s="265"/>
      <c r="V739" s="265"/>
      <c r="W739" s="265"/>
      <c r="X739" s="265"/>
      <c r="Y739" s="265"/>
      <c r="Z739" s="265"/>
    </row>
    <row r="740" spans="1:26" ht="11.25" customHeight="1" x14ac:dyDescent="0.25">
      <c r="A740" s="265"/>
      <c r="B740" s="265"/>
      <c r="C740" s="265"/>
      <c r="D740" s="265"/>
      <c r="E740" s="265"/>
      <c r="F740" s="265"/>
      <c r="G740" s="265"/>
      <c r="H740" s="265"/>
      <c r="I740" s="265"/>
      <c r="J740" s="265"/>
      <c r="K740" s="265"/>
      <c r="L740" s="265"/>
      <c r="M740" s="265"/>
      <c r="N740" s="265"/>
      <c r="O740" s="265"/>
      <c r="P740" s="265"/>
      <c r="Q740" s="265"/>
      <c r="R740" s="265"/>
      <c r="S740" s="265"/>
      <c r="T740" s="265"/>
      <c r="U740" s="265"/>
      <c r="V740" s="265"/>
      <c r="W740" s="265"/>
      <c r="X740" s="265"/>
      <c r="Y740" s="265"/>
      <c r="Z740" s="265"/>
    </row>
    <row r="741" spans="1:26" ht="11.25" customHeight="1" x14ac:dyDescent="0.25">
      <c r="A741" s="265"/>
      <c r="B741" s="265"/>
      <c r="C741" s="265"/>
      <c r="D741" s="265"/>
      <c r="E741" s="265"/>
      <c r="F741" s="265"/>
      <c r="G741" s="265"/>
      <c r="H741" s="265"/>
      <c r="I741" s="265"/>
      <c r="J741" s="265"/>
      <c r="K741" s="265"/>
      <c r="L741" s="265"/>
      <c r="M741" s="265"/>
      <c r="N741" s="265"/>
      <c r="O741" s="265"/>
      <c r="P741" s="265"/>
      <c r="Q741" s="265"/>
      <c r="R741" s="265"/>
      <c r="S741" s="265"/>
      <c r="T741" s="265"/>
      <c r="U741" s="265"/>
      <c r="V741" s="265"/>
      <c r="W741" s="265"/>
      <c r="X741" s="265"/>
      <c r="Y741" s="265"/>
      <c r="Z741" s="265"/>
    </row>
    <row r="742" spans="1:26" ht="11.25" customHeight="1" x14ac:dyDescent="0.25">
      <c r="A742" s="265"/>
      <c r="B742" s="265"/>
      <c r="C742" s="265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  <c r="N742" s="265"/>
      <c r="O742" s="265"/>
      <c r="P742" s="265"/>
      <c r="Q742" s="265"/>
      <c r="R742" s="265"/>
      <c r="S742" s="265"/>
      <c r="T742" s="265"/>
      <c r="U742" s="265"/>
      <c r="V742" s="265"/>
      <c r="W742" s="265"/>
      <c r="X742" s="265"/>
      <c r="Y742" s="265"/>
      <c r="Z742" s="265"/>
    </row>
    <row r="743" spans="1:26" ht="11.25" customHeight="1" x14ac:dyDescent="0.25">
      <c r="A743" s="265"/>
      <c r="B743" s="265"/>
      <c r="C743" s="265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  <c r="N743" s="265"/>
      <c r="O743" s="265"/>
      <c r="P743" s="265"/>
      <c r="Q743" s="265"/>
      <c r="R743" s="265"/>
      <c r="S743" s="265"/>
      <c r="T743" s="265"/>
      <c r="U743" s="265"/>
      <c r="V743" s="265"/>
      <c r="W743" s="265"/>
      <c r="X743" s="265"/>
      <c r="Y743" s="265"/>
      <c r="Z743" s="265"/>
    </row>
    <row r="744" spans="1:26" ht="11.25" customHeight="1" x14ac:dyDescent="0.25">
      <c r="A744" s="265"/>
      <c r="B744" s="265"/>
      <c r="C744" s="265"/>
      <c r="D744" s="265"/>
      <c r="E744" s="265"/>
      <c r="F744" s="265"/>
      <c r="G744" s="265"/>
      <c r="H744" s="265"/>
      <c r="I744" s="265"/>
      <c r="J744" s="265"/>
      <c r="K744" s="265"/>
      <c r="L744" s="265"/>
      <c r="M744" s="265"/>
      <c r="N744" s="265"/>
      <c r="O744" s="265"/>
      <c r="P744" s="265"/>
      <c r="Q744" s="265"/>
      <c r="R744" s="265"/>
      <c r="S744" s="265"/>
      <c r="T744" s="265"/>
      <c r="U744" s="265"/>
      <c r="V744" s="265"/>
      <c r="W744" s="265"/>
      <c r="X744" s="265"/>
      <c r="Y744" s="265"/>
      <c r="Z744" s="265"/>
    </row>
    <row r="745" spans="1:26" ht="11.25" customHeight="1" x14ac:dyDescent="0.25">
      <c r="A745" s="265"/>
      <c r="B745" s="265"/>
      <c r="C745" s="265"/>
      <c r="D745" s="265"/>
      <c r="E745" s="265"/>
      <c r="F745" s="265"/>
      <c r="G745" s="265"/>
      <c r="H745" s="265"/>
      <c r="I745" s="265"/>
      <c r="J745" s="265"/>
      <c r="K745" s="265"/>
      <c r="L745" s="265"/>
      <c r="M745" s="265"/>
      <c r="N745" s="265"/>
      <c r="O745" s="265"/>
      <c r="P745" s="265"/>
      <c r="Q745" s="265"/>
      <c r="R745" s="265"/>
      <c r="S745" s="265"/>
      <c r="T745" s="265"/>
      <c r="U745" s="265"/>
      <c r="V745" s="265"/>
      <c r="W745" s="265"/>
      <c r="X745" s="265"/>
      <c r="Y745" s="265"/>
      <c r="Z745" s="265"/>
    </row>
    <row r="746" spans="1:26" ht="11.25" customHeight="1" x14ac:dyDescent="0.25">
      <c r="A746" s="265"/>
      <c r="B746" s="265"/>
      <c r="C746" s="265"/>
      <c r="D746" s="265"/>
      <c r="E746" s="265"/>
      <c r="F746" s="265"/>
      <c r="G746" s="265"/>
      <c r="H746" s="265"/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  <c r="S746" s="265"/>
      <c r="T746" s="265"/>
      <c r="U746" s="265"/>
      <c r="V746" s="265"/>
      <c r="W746" s="265"/>
      <c r="X746" s="265"/>
      <c r="Y746" s="265"/>
      <c r="Z746" s="265"/>
    </row>
    <row r="747" spans="1:26" ht="11.25" customHeight="1" x14ac:dyDescent="0.25">
      <c r="A747" s="265"/>
      <c r="B747" s="265"/>
      <c r="C747" s="265"/>
      <c r="D747" s="265"/>
      <c r="E747" s="265"/>
      <c r="F747" s="265"/>
      <c r="G747" s="265"/>
      <c r="H747" s="265"/>
      <c r="I747" s="265"/>
      <c r="J747" s="265"/>
      <c r="K747" s="265"/>
      <c r="L747" s="265"/>
      <c r="M747" s="265"/>
      <c r="N747" s="265"/>
      <c r="O747" s="265"/>
      <c r="P747" s="265"/>
      <c r="Q747" s="265"/>
      <c r="R747" s="265"/>
      <c r="S747" s="265"/>
      <c r="T747" s="265"/>
      <c r="U747" s="265"/>
      <c r="V747" s="265"/>
      <c r="W747" s="265"/>
      <c r="X747" s="265"/>
      <c r="Y747" s="265"/>
      <c r="Z747" s="265"/>
    </row>
    <row r="748" spans="1:26" ht="11.25" customHeight="1" x14ac:dyDescent="0.25">
      <c r="A748" s="265"/>
      <c r="B748" s="265"/>
      <c r="C748" s="265"/>
      <c r="D748" s="265"/>
      <c r="E748" s="265"/>
      <c r="F748" s="265"/>
      <c r="G748" s="265"/>
      <c r="H748" s="265"/>
      <c r="I748" s="265"/>
      <c r="J748" s="265"/>
      <c r="K748" s="265"/>
      <c r="L748" s="265"/>
      <c r="M748" s="265"/>
      <c r="N748" s="265"/>
      <c r="O748" s="265"/>
      <c r="P748" s="265"/>
      <c r="Q748" s="265"/>
      <c r="R748" s="265"/>
      <c r="S748" s="265"/>
      <c r="T748" s="265"/>
      <c r="U748" s="265"/>
      <c r="V748" s="265"/>
      <c r="W748" s="265"/>
      <c r="X748" s="265"/>
      <c r="Y748" s="265"/>
      <c r="Z748" s="265"/>
    </row>
    <row r="749" spans="1:26" ht="11.25" customHeight="1" x14ac:dyDescent="0.25">
      <c r="A749" s="265"/>
      <c r="B749" s="265"/>
      <c r="C749" s="265"/>
      <c r="D749" s="265"/>
      <c r="E749" s="265"/>
      <c r="F749" s="265"/>
      <c r="G749" s="265"/>
      <c r="H749" s="265"/>
      <c r="I749" s="265"/>
      <c r="J749" s="265"/>
      <c r="K749" s="265"/>
      <c r="L749" s="265"/>
      <c r="M749" s="265"/>
      <c r="N749" s="265"/>
      <c r="O749" s="265"/>
      <c r="P749" s="265"/>
      <c r="Q749" s="265"/>
      <c r="R749" s="265"/>
      <c r="S749" s="265"/>
      <c r="T749" s="265"/>
      <c r="U749" s="265"/>
      <c r="V749" s="265"/>
      <c r="W749" s="265"/>
      <c r="X749" s="265"/>
      <c r="Y749" s="265"/>
      <c r="Z749" s="265"/>
    </row>
    <row r="750" spans="1:26" ht="11.25" customHeight="1" x14ac:dyDescent="0.25">
      <c r="A750" s="265"/>
      <c r="B750" s="265"/>
      <c r="C750" s="265"/>
      <c r="D750" s="265"/>
      <c r="E750" s="265"/>
      <c r="F750" s="265"/>
      <c r="G750" s="265"/>
      <c r="H750" s="265"/>
      <c r="I750" s="265"/>
      <c r="J750" s="265"/>
      <c r="K750" s="265"/>
      <c r="L750" s="265"/>
      <c r="M750" s="265"/>
      <c r="N750" s="265"/>
      <c r="O750" s="265"/>
      <c r="P750" s="265"/>
      <c r="Q750" s="265"/>
      <c r="R750" s="265"/>
      <c r="S750" s="265"/>
      <c r="T750" s="265"/>
      <c r="U750" s="265"/>
      <c r="V750" s="265"/>
      <c r="W750" s="265"/>
      <c r="X750" s="265"/>
      <c r="Y750" s="265"/>
      <c r="Z750" s="265"/>
    </row>
    <row r="751" spans="1:26" ht="11.25" customHeight="1" x14ac:dyDescent="0.25">
      <c r="A751" s="265"/>
      <c r="B751" s="265"/>
      <c r="C751" s="265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  <c r="N751" s="265"/>
      <c r="O751" s="265"/>
      <c r="P751" s="265"/>
      <c r="Q751" s="265"/>
      <c r="R751" s="265"/>
      <c r="S751" s="265"/>
      <c r="T751" s="265"/>
      <c r="U751" s="265"/>
      <c r="V751" s="265"/>
      <c r="W751" s="265"/>
      <c r="X751" s="265"/>
      <c r="Y751" s="265"/>
      <c r="Z751" s="265"/>
    </row>
    <row r="752" spans="1:26" ht="11.25" customHeight="1" x14ac:dyDescent="0.25">
      <c r="A752" s="265"/>
      <c r="B752" s="265"/>
      <c r="C752" s="265"/>
      <c r="D752" s="265"/>
      <c r="E752" s="265"/>
      <c r="F752" s="265"/>
      <c r="G752" s="265"/>
      <c r="H752" s="265"/>
      <c r="I752" s="265"/>
      <c r="J752" s="265"/>
      <c r="K752" s="265"/>
      <c r="L752" s="265"/>
      <c r="M752" s="265"/>
      <c r="N752" s="265"/>
      <c r="O752" s="265"/>
      <c r="P752" s="265"/>
      <c r="Q752" s="265"/>
      <c r="R752" s="265"/>
      <c r="S752" s="265"/>
      <c r="T752" s="265"/>
      <c r="U752" s="265"/>
      <c r="V752" s="265"/>
      <c r="W752" s="265"/>
      <c r="X752" s="265"/>
      <c r="Y752" s="265"/>
      <c r="Z752" s="265"/>
    </row>
    <row r="753" spans="1:26" ht="11.25" customHeight="1" x14ac:dyDescent="0.25">
      <c r="A753" s="265"/>
      <c r="B753" s="265"/>
      <c r="C753" s="265"/>
      <c r="D753" s="265"/>
      <c r="E753" s="265"/>
      <c r="F753" s="265"/>
      <c r="G753" s="265"/>
      <c r="H753" s="265"/>
      <c r="I753" s="265"/>
      <c r="J753" s="265"/>
      <c r="K753" s="265"/>
      <c r="L753" s="265"/>
      <c r="M753" s="265"/>
      <c r="N753" s="265"/>
      <c r="O753" s="265"/>
      <c r="P753" s="265"/>
      <c r="Q753" s="265"/>
      <c r="R753" s="265"/>
      <c r="S753" s="265"/>
      <c r="T753" s="265"/>
      <c r="U753" s="265"/>
      <c r="V753" s="265"/>
      <c r="W753" s="265"/>
      <c r="X753" s="265"/>
      <c r="Y753" s="265"/>
      <c r="Z753" s="265"/>
    </row>
    <row r="754" spans="1:26" ht="11.25" customHeight="1" x14ac:dyDescent="0.25">
      <c r="A754" s="265"/>
      <c r="B754" s="265"/>
      <c r="C754" s="265"/>
      <c r="D754" s="265"/>
      <c r="E754" s="265"/>
      <c r="F754" s="265"/>
      <c r="G754" s="265"/>
      <c r="H754" s="265"/>
      <c r="I754" s="265"/>
      <c r="J754" s="265"/>
      <c r="K754" s="265"/>
      <c r="L754" s="265"/>
      <c r="M754" s="265"/>
      <c r="N754" s="265"/>
      <c r="O754" s="265"/>
      <c r="P754" s="265"/>
      <c r="Q754" s="265"/>
      <c r="R754" s="265"/>
      <c r="S754" s="265"/>
      <c r="T754" s="265"/>
      <c r="U754" s="265"/>
      <c r="V754" s="265"/>
      <c r="W754" s="265"/>
      <c r="X754" s="265"/>
      <c r="Y754" s="265"/>
      <c r="Z754" s="265"/>
    </row>
    <row r="755" spans="1:26" ht="11.25" customHeight="1" x14ac:dyDescent="0.25">
      <c r="A755" s="265"/>
      <c r="B755" s="265"/>
      <c r="C755" s="265"/>
      <c r="D755" s="265"/>
      <c r="E755" s="265"/>
      <c r="F755" s="265"/>
      <c r="G755" s="265"/>
      <c r="H755" s="265"/>
      <c r="I755" s="265"/>
      <c r="J755" s="265"/>
      <c r="K755" s="265"/>
      <c r="L755" s="265"/>
      <c r="M755" s="265"/>
      <c r="N755" s="265"/>
      <c r="O755" s="265"/>
      <c r="P755" s="265"/>
      <c r="Q755" s="265"/>
      <c r="R755" s="265"/>
      <c r="S755" s="265"/>
      <c r="T755" s="265"/>
      <c r="U755" s="265"/>
      <c r="V755" s="265"/>
      <c r="W755" s="265"/>
      <c r="X755" s="265"/>
      <c r="Y755" s="265"/>
      <c r="Z755" s="265"/>
    </row>
    <row r="756" spans="1:26" ht="11.25" customHeight="1" x14ac:dyDescent="0.25">
      <c r="A756" s="265"/>
      <c r="B756" s="265"/>
      <c r="C756" s="265"/>
      <c r="D756" s="265"/>
      <c r="E756" s="265"/>
      <c r="F756" s="265"/>
      <c r="G756" s="265"/>
      <c r="H756" s="265"/>
      <c r="I756" s="265"/>
      <c r="J756" s="265"/>
      <c r="K756" s="265"/>
      <c r="L756" s="265"/>
      <c r="M756" s="265"/>
      <c r="N756" s="265"/>
      <c r="O756" s="265"/>
      <c r="P756" s="265"/>
      <c r="Q756" s="265"/>
      <c r="R756" s="265"/>
      <c r="S756" s="265"/>
      <c r="T756" s="265"/>
      <c r="U756" s="265"/>
      <c r="V756" s="265"/>
      <c r="W756" s="265"/>
      <c r="X756" s="265"/>
      <c r="Y756" s="265"/>
      <c r="Z756" s="265"/>
    </row>
    <row r="757" spans="1:26" ht="11.25" customHeight="1" x14ac:dyDescent="0.25">
      <c r="A757" s="265"/>
      <c r="B757" s="265"/>
      <c r="C757" s="265"/>
      <c r="D757" s="265"/>
      <c r="E757" s="265"/>
      <c r="F757" s="265"/>
      <c r="G757" s="265"/>
      <c r="H757" s="265"/>
      <c r="I757" s="265"/>
      <c r="J757" s="265"/>
      <c r="K757" s="265"/>
      <c r="L757" s="265"/>
      <c r="M757" s="265"/>
      <c r="N757" s="265"/>
      <c r="O757" s="265"/>
      <c r="P757" s="265"/>
      <c r="Q757" s="265"/>
      <c r="R757" s="265"/>
      <c r="S757" s="265"/>
      <c r="T757" s="265"/>
      <c r="U757" s="265"/>
      <c r="V757" s="265"/>
      <c r="W757" s="265"/>
      <c r="X757" s="265"/>
      <c r="Y757" s="265"/>
      <c r="Z757" s="265"/>
    </row>
    <row r="758" spans="1:26" ht="11.25" customHeight="1" x14ac:dyDescent="0.25">
      <c r="A758" s="265"/>
      <c r="B758" s="265"/>
      <c r="C758" s="265"/>
      <c r="D758" s="265"/>
      <c r="E758" s="265"/>
      <c r="F758" s="265"/>
      <c r="G758" s="265"/>
      <c r="H758" s="265"/>
      <c r="I758" s="265"/>
      <c r="J758" s="265"/>
      <c r="K758" s="265"/>
      <c r="L758" s="265"/>
      <c r="M758" s="265"/>
      <c r="N758" s="265"/>
      <c r="O758" s="265"/>
      <c r="P758" s="265"/>
      <c r="Q758" s="265"/>
      <c r="R758" s="265"/>
      <c r="S758" s="265"/>
      <c r="T758" s="265"/>
      <c r="U758" s="265"/>
      <c r="V758" s="265"/>
      <c r="W758" s="265"/>
      <c r="X758" s="265"/>
      <c r="Y758" s="265"/>
      <c r="Z758" s="265"/>
    </row>
    <row r="759" spans="1:26" ht="11.25" customHeight="1" x14ac:dyDescent="0.25">
      <c r="A759" s="265"/>
      <c r="B759" s="265"/>
      <c r="C759" s="265"/>
      <c r="D759" s="265"/>
      <c r="E759" s="265"/>
      <c r="F759" s="265"/>
      <c r="G759" s="265"/>
      <c r="H759" s="265"/>
      <c r="I759" s="265"/>
      <c r="J759" s="265"/>
      <c r="K759" s="265"/>
      <c r="L759" s="265"/>
      <c r="M759" s="265"/>
      <c r="N759" s="265"/>
      <c r="O759" s="265"/>
      <c r="P759" s="265"/>
      <c r="Q759" s="265"/>
      <c r="R759" s="265"/>
      <c r="S759" s="265"/>
      <c r="T759" s="265"/>
      <c r="U759" s="265"/>
      <c r="V759" s="265"/>
      <c r="W759" s="265"/>
      <c r="X759" s="265"/>
      <c r="Y759" s="265"/>
      <c r="Z759" s="265"/>
    </row>
    <row r="760" spans="1:26" ht="11.25" customHeight="1" x14ac:dyDescent="0.25">
      <c r="A760" s="265"/>
      <c r="B760" s="265"/>
      <c r="C760" s="265"/>
      <c r="D760" s="265"/>
      <c r="E760" s="265"/>
      <c r="F760" s="265"/>
      <c r="G760" s="265"/>
      <c r="H760" s="265"/>
      <c r="I760" s="265"/>
      <c r="J760" s="265"/>
      <c r="K760" s="265"/>
      <c r="L760" s="265"/>
      <c r="M760" s="265"/>
      <c r="N760" s="265"/>
      <c r="O760" s="265"/>
      <c r="P760" s="265"/>
      <c r="Q760" s="265"/>
      <c r="R760" s="265"/>
      <c r="S760" s="265"/>
      <c r="T760" s="265"/>
      <c r="U760" s="265"/>
      <c r="V760" s="265"/>
      <c r="W760" s="265"/>
      <c r="X760" s="265"/>
      <c r="Y760" s="265"/>
      <c r="Z760" s="265"/>
    </row>
    <row r="761" spans="1:26" ht="11.25" customHeight="1" x14ac:dyDescent="0.25">
      <c r="A761" s="265"/>
      <c r="B761" s="265"/>
      <c r="C761" s="265"/>
      <c r="D761" s="265"/>
      <c r="E761" s="265"/>
      <c r="F761" s="265"/>
      <c r="G761" s="265"/>
      <c r="H761" s="265"/>
      <c r="I761" s="265"/>
      <c r="J761" s="265"/>
      <c r="K761" s="265"/>
      <c r="L761" s="265"/>
      <c r="M761" s="265"/>
      <c r="N761" s="265"/>
      <c r="O761" s="265"/>
      <c r="P761" s="265"/>
      <c r="Q761" s="265"/>
      <c r="R761" s="265"/>
      <c r="S761" s="265"/>
      <c r="T761" s="265"/>
      <c r="U761" s="265"/>
      <c r="V761" s="265"/>
      <c r="W761" s="265"/>
      <c r="X761" s="265"/>
      <c r="Y761" s="265"/>
      <c r="Z761" s="265"/>
    </row>
    <row r="762" spans="1:26" ht="11.25" customHeight="1" x14ac:dyDescent="0.25">
      <c r="A762" s="265"/>
      <c r="B762" s="265"/>
      <c r="C762" s="265"/>
      <c r="D762" s="265"/>
      <c r="E762" s="265"/>
      <c r="F762" s="265"/>
      <c r="G762" s="265"/>
      <c r="H762" s="265"/>
      <c r="I762" s="265"/>
      <c r="J762" s="265"/>
      <c r="K762" s="265"/>
      <c r="L762" s="265"/>
      <c r="M762" s="265"/>
      <c r="N762" s="265"/>
      <c r="O762" s="265"/>
      <c r="P762" s="265"/>
      <c r="Q762" s="265"/>
      <c r="R762" s="265"/>
      <c r="S762" s="265"/>
      <c r="T762" s="265"/>
      <c r="U762" s="265"/>
      <c r="V762" s="265"/>
      <c r="W762" s="265"/>
      <c r="X762" s="265"/>
      <c r="Y762" s="265"/>
      <c r="Z762" s="265"/>
    </row>
    <row r="763" spans="1:26" ht="11.25" customHeight="1" x14ac:dyDescent="0.25">
      <c r="A763" s="265"/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  <c r="W763" s="265"/>
      <c r="X763" s="265"/>
      <c r="Y763" s="265"/>
      <c r="Z763" s="265"/>
    </row>
    <row r="764" spans="1:26" ht="11.25" customHeight="1" x14ac:dyDescent="0.25">
      <c r="A764" s="265"/>
      <c r="B764" s="265"/>
      <c r="C764" s="265"/>
      <c r="D764" s="265"/>
      <c r="E764" s="265"/>
      <c r="F764" s="265"/>
      <c r="G764" s="265"/>
      <c r="H764" s="265"/>
      <c r="I764" s="265"/>
      <c r="J764" s="265"/>
      <c r="K764" s="265"/>
      <c r="L764" s="265"/>
      <c r="M764" s="265"/>
      <c r="N764" s="265"/>
      <c r="O764" s="265"/>
      <c r="P764" s="265"/>
      <c r="Q764" s="265"/>
      <c r="R764" s="265"/>
      <c r="S764" s="265"/>
      <c r="T764" s="265"/>
      <c r="U764" s="265"/>
      <c r="V764" s="265"/>
      <c r="W764" s="265"/>
      <c r="X764" s="265"/>
      <c r="Y764" s="265"/>
      <c r="Z764" s="265"/>
    </row>
    <row r="765" spans="1:26" ht="11.25" customHeight="1" x14ac:dyDescent="0.25">
      <c r="A765" s="265"/>
      <c r="B765" s="265"/>
      <c r="C765" s="265"/>
      <c r="D765" s="265"/>
      <c r="E765" s="265"/>
      <c r="F765" s="265"/>
      <c r="G765" s="265"/>
      <c r="H765" s="265"/>
      <c r="I765" s="265"/>
      <c r="J765" s="265"/>
      <c r="K765" s="265"/>
      <c r="L765" s="265"/>
      <c r="M765" s="265"/>
      <c r="N765" s="265"/>
      <c r="O765" s="265"/>
      <c r="P765" s="265"/>
      <c r="Q765" s="265"/>
      <c r="R765" s="265"/>
      <c r="S765" s="265"/>
      <c r="T765" s="265"/>
      <c r="U765" s="265"/>
      <c r="V765" s="265"/>
      <c r="W765" s="265"/>
      <c r="X765" s="265"/>
      <c r="Y765" s="265"/>
      <c r="Z765" s="265"/>
    </row>
    <row r="766" spans="1:26" ht="11.25" customHeight="1" x14ac:dyDescent="0.25">
      <c r="A766" s="265"/>
      <c r="B766" s="265"/>
      <c r="C766" s="265"/>
      <c r="D766" s="265"/>
      <c r="E766" s="265"/>
      <c r="F766" s="265"/>
      <c r="G766" s="265"/>
      <c r="H766" s="265"/>
      <c r="I766" s="265"/>
      <c r="J766" s="265"/>
      <c r="K766" s="265"/>
      <c r="L766" s="265"/>
      <c r="M766" s="265"/>
      <c r="N766" s="265"/>
      <c r="O766" s="265"/>
      <c r="P766" s="265"/>
      <c r="Q766" s="265"/>
      <c r="R766" s="265"/>
      <c r="S766" s="265"/>
      <c r="T766" s="265"/>
      <c r="U766" s="265"/>
      <c r="V766" s="265"/>
      <c r="W766" s="265"/>
      <c r="X766" s="265"/>
      <c r="Y766" s="265"/>
      <c r="Z766" s="265"/>
    </row>
    <row r="767" spans="1:26" ht="11.25" customHeight="1" x14ac:dyDescent="0.25">
      <c r="A767" s="265"/>
      <c r="B767" s="265"/>
      <c r="C767" s="265"/>
      <c r="D767" s="265"/>
      <c r="E767" s="265"/>
      <c r="F767" s="265"/>
      <c r="G767" s="265"/>
      <c r="H767" s="265"/>
      <c r="I767" s="265"/>
      <c r="J767" s="265"/>
      <c r="K767" s="265"/>
      <c r="L767" s="265"/>
      <c r="M767" s="265"/>
      <c r="N767" s="265"/>
      <c r="O767" s="265"/>
      <c r="P767" s="265"/>
      <c r="Q767" s="265"/>
      <c r="R767" s="265"/>
      <c r="S767" s="265"/>
      <c r="T767" s="265"/>
      <c r="U767" s="265"/>
      <c r="V767" s="265"/>
      <c r="W767" s="265"/>
      <c r="X767" s="265"/>
      <c r="Y767" s="265"/>
      <c r="Z767" s="265"/>
    </row>
    <row r="768" spans="1:26" ht="11.25" customHeight="1" x14ac:dyDescent="0.25">
      <c r="A768" s="265"/>
      <c r="B768" s="265"/>
      <c r="C768" s="265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  <c r="N768" s="265"/>
      <c r="O768" s="265"/>
      <c r="P768" s="265"/>
      <c r="Q768" s="265"/>
      <c r="R768" s="265"/>
      <c r="S768" s="265"/>
      <c r="T768" s="265"/>
      <c r="U768" s="265"/>
      <c r="V768" s="265"/>
      <c r="W768" s="265"/>
      <c r="X768" s="265"/>
      <c r="Y768" s="265"/>
      <c r="Z768" s="265"/>
    </row>
    <row r="769" spans="1:26" ht="11.25" customHeight="1" x14ac:dyDescent="0.25">
      <c r="A769" s="265"/>
      <c r="B769" s="265"/>
      <c r="C769" s="265"/>
      <c r="D769" s="265"/>
      <c r="E769" s="265"/>
      <c r="F769" s="265"/>
      <c r="G769" s="265"/>
      <c r="H769" s="265"/>
      <c r="I769" s="265"/>
      <c r="J769" s="265"/>
      <c r="K769" s="265"/>
      <c r="L769" s="265"/>
      <c r="M769" s="265"/>
      <c r="N769" s="265"/>
      <c r="O769" s="265"/>
      <c r="P769" s="265"/>
      <c r="Q769" s="265"/>
      <c r="R769" s="265"/>
      <c r="S769" s="265"/>
      <c r="T769" s="265"/>
      <c r="U769" s="265"/>
      <c r="V769" s="265"/>
      <c r="W769" s="265"/>
      <c r="X769" s="265"/>
      <c r="Y769" s="265"/>
      <c r="Z769" s="265"/>
    </row>
    <row r="770" spans="1:26" ht="11.25" customHeight="1" x14ac:dyDescent="0.25">
      <c r="A770" s="265"/>
      <c r="B770" s="265"/>
      <c r="C770" s="265"/>
      <c r="D770" s="265"/>
      <c r="E770" s="265"/>
      <c r="F770" s="265"/>
      <c r="G770" s="265"/>
      <c r="H770" s="265"/>
      <c r="I770" s="265"/>
      <c r="J770" s="265"/>
      <c r="K770" s="265"/>
      <c r="L770" s="265"/>
      <c r="M770" s="265"/>
      <c r="N770" s="265"/>
      <c r="O770" s="265"/>
      <c r="P770" s="265"/>
      <c r="Q770" s="265"/>
      <c r="R770" s="265"/>
      <c r="S770" s="265"/>
      <c r="T770" s="265"/>
      <c r="U770" s="265"/>
      <c r="V770" s="265"/>
      <c r="W770" s="265"/>
      <c r="X770" s="265"/>
      <c r="Y770" s="265"/>
      <c r="Z770" s="265"/>
    </row>
    <row r="771" spans="1:26" ht="11.25" customHeight="1" x14ac:dyDescent="0.25">
      <c r="A771" s="265"/>
      <c r="B771" s="265"/>
      <c r="C771" s="265"/>
      <c r="D771" s="265"/>
      <c r="E771" s="265"/>
      <c r="F771" s="265"/>
      <c r="G771" s="265"/>
      <c r="H771" s="265"/>
      <c r="I771" s="265"/>
      <c r="J771" s="265"/>
      <c r="K771" s="265"/>
      <c r="L771" s="265"/>
      <c r="M771" s="265"/>
      <c r="N771" s="265"/>
      <c r="O771" s="265"/>
      <c r="P771" s="265"/>
      <c r="Q771" s="265"/>
      <c r="R771" s="265"/>
      <c r="S771" s="265"/>
      <c r="T771" s="265"/>
      <c r="U771" s="265"/>
      <c r="V771" s="265"/>
      <c r="W771" s="265"/>
      <c r="X771" s="265"/>
      <c r="Y771" s="265"/>
      <c r="Z771" s="265"/>
    </row>
    <row r="772" spans="1:26" ht="11.25" customHeight="1" x14ac:dyDescent="0.25">
      <c r="A772" s="265"/>
      <c r="B772" s="265"/>
      <c r="C772" s="265"/>
      <c r="D772" s="265"/>
      <c r="E772" s="265"/>
      <c r="F772" s="265"/>
      <c r="G772" s="265"/>
      <c r="H772" s="265"/>
      <c r="I772" s="265"/>
      <c r="J772" s="265"/>
      <c r="K772" s="265"/>
      <c r="L772" s="265"/>
      <c r="M772" s="265"/>
      <c r="N772" s="265"/>
      <c r="O772" s="265"/>
      <c r="P772" s="265"/>
      <c r="Q772" s="265"/>
      <c r="R772" s="265"/>
      <c r="S772" s="265"/>
      <c r="T772" s="265"/>
      <c r="U772" s="265"/>
      <c r="V772" s="265"/>
      <c r="W772" s="265"/>
      <c r="X772" s="265"/>
      <c r="Y772" s="265"/>
      <c r="Z772" s="265"/>
    </row>
    <row r="773" spans="1:26" ht="11.25" customHeight="1" x14ac:dyDescent="0.25">
      <c r="A773" s="265"/>
      <c r="B773" s="265"/>
      <c r="C773" s="265"/>
      <c r="D773" s="265"/>
      <c r="E773" s="265"/>
      <c r="F773" s="265"/>
      <c r="G773" s="265"/>
      <c r="H773" s="265"/>
      <c r="I773" s="265"/>
      <c r="J773" s="265"/>
      <c r="K773" s="265"/>
      <c r="L773" s="265"/>
      <c r="M773" s="265"/>
      <c r="N773" s="265"/>
      <c r="O773" s="265"/>
      <c r="P773" s="265"/>
      <c r="Q773" s="265"/>
      <c r="R773" s="265"/>
      <c r="S773" s="265"/>
      <c r="T773" s="265"/>
      <c r="U773" s="265"/>
      <c r="V773" s="265"/>
      <c r="W773" s="265"/>
      <c r="X773" s="265"/>
      <c r="Y773" s="265"/>
      <c r="Z773" s="265"/>
    </row>
    <row r="774" spans="1:26" ht="11.25" customHeight="1" x14ac:dyDescent="0.25">
      <c r="A774" s="265"/>
      <c r="B774" s="265"/>
      <c r="C774" s="265"/>
      <c r="D774" s="265"/>
      <c r="E774" s="265"/>
      <c r="F774" s="265"/>
      <c r="G774" s="265"/>
      <c r="H774" s="265"/>
      <c r="I774" s="265"/>
      <c r="J774" s="265"/>
      <c r="K774" s="265"/>
      <c r="L774" s="265"/>
      <c r="M774" s="265"/>
      <c r="N774" s="265"/>
      <c r="O774" s="265"/>
      <c r="P774" s="265"/>
      <c r="Q774" s="265"/>
      <c r="R774" s="265"/>
      <c r="S774" s="265"/>
      <c r="T774" s="265"/>
      <c r="U774" s="265"/>
      <c r="V774" s="265"/>
      <c r="W774" s="265"/>
      <c r="X774" s="265"/>
      <c r="Y774" s="265"/>
      <c r="Z774" s="265"/>
    </row>
    <row r="775" spans="1:26" ht="11.25" customHeight="1" x14ac:dyDescent="0.25">
      <c r="A775" s="265"/>
      <c r="B775" s="265"/>
      <c r="C775" s="265"/>
      <c r="D775" s="265"/>
      <c r="E775" s="265"/>
      <c r="F775" s="265"/>
      <c r="G775" s="265"/>
      <c r="H775" s="265"/>
      <c r="I775" s="265"/>
      <c r="J775" s="265"/>
      <c r="K775" s="265"/>
      <c r="L775" s="265"/>
      <c r="M775" s="265"/>
      <c r="N775" s="265"/>
      <c r="O775" s="265"/>
      <c r="P775" s="265"/>
      <c r="Q775" s="265"/>
      <c r="R775" s="265"/>
      <c r="S775" s="265"/>
      <c r="T775" s="265"/>
      <c r="U775" s="265"/>
      <c r="V775" s="265"/>
      <c r="W775" s="265"/>
      <c r="X775" s="265"/>
      <c r="Y775" s="265"/>
      <c r="Z775" s="265"/>
    </row>
    <row r="776" spans="1:26" ht="11.25" customHeight="1" x14ac:dyDescent="0.25">
      <c r="A776" s="265"/>
      <c r="B776" s="265"/>
      <c r="C776" s="265"/>
      <c r="D776" s="265"/>
      <c r="E776" s="265"/>
      <c r="F776" s="265"/>
      <c r="G776" s="265"/>
      <c r="H776" s="265"/>
      <c r="I776" s="265"/>
      <c r="J776" s="265"/>
      <c r="K776" s="265"/>
      <c r="L776" s="265"/>
      <c r="M776" s="265"/>
      <c r="N776" s="265"/>
      <c r="O776" s="265"/>
      <c r="P776" s="265"/>
      <c r="Q776" s="265"/>
      <c r="R776" s="265"/>
      <c r="S776" s="265"/>
      <c r="T776" s="265"/>
      <c r="U776" s="265"/>
      <c r="V776" s="265"/>
      <c r="W776" s="265"/>
      <c r="X776" s="265"/>
      <c r="Y776" s="265"/>
      <c r="Z776" s="265"/>
    </row>
    <row r="777" spans="1:26" ht="11.25" customHeight="1" x14ac:dyDescent="0.25">
      <c r="A777" s="265"/>
      <c r="B777" s="265"/>
      <c r="C777" s="265"/>
      <c r="D777" s="265"/>
      <c r="E777" s="265"/>
      <c r="F777" s="265"/>
      <c r="G777" s="265"/>
      <c r="H777" s="265"/>
      <c r="I777" s="265"/>
      <c r="J777" s="265"/>
      <c r="K777" s="265"/>
      <c r="L777" s="265"/>
      <c r="M777" s="265"/>
      <c r="N777" s="265"/>
      <c r="O777" s="265"/>
      <c r="P777" s="265"/>
      <c r="Q777" s="265"/>
      <c r="R777" s="265"/>
      <c r="S777" s="265"/>
      <c r="T777" s="265"/>
      <c r="U777" s="265"/>
      <c r="V777" s="265"/>
      <c r="W777" s="265"/>
      <c r="X777" s="265"/>
      <c r="Y777" s="265"/>
      <c r="Z777" s="265"/>
    </row>
    <row r="778" spans="1:26" ht="11.25" customHeight="1" x14ac:dyDescent="0.25">
      <c r="A778" s="265"/>
      <c r="B778" s="265"/>
      <c r="C778" s="265"/>
      <c r="D778" s="265"/>
      <c r="E778" s="265"/>
      <c r="F778" s="265"/>
      <c r="G778" s="265"/>
      <c r="H778" s="265"/>
      <c r="I778" s="265"/>
      <c r="J778" s="265"/>
      <c r="K778" s="265"/>
      <c r="L778" s="265"/>
      <c r="M778" s="265"/>
      <c r="N778" s="265"/>
      <c r="O778" s="265"/>
      <c r="P778" s="265"/>
      <c r="Q778" s="265"/>
      <c r="R778" s="265"/>
      <c r="S778" s="265"/>
      <c r="T778" s="265"/>
      <c r="U778" s="265"/>
      <c r="V778" s="265"/>
      <c r="W778" s="265"/>
      <c r="X778" s="265"/>
      <c r="Y778" s="265"/>
      <c r="Z778" s="265"/>
    </row>
    <row r="779" spans="1:26" ht="11.25" customHeight="1" x14ac:dyDescent="0.25">
      <c r="A779" s="265"/>
      <c r="B779" s="265"/>
      <c r="C779" s="265"/>
      <c r="D779" s="265"/>
      <c r="E779" s="265"/>
      <c r="F779" s="265"/>
      <c r="G779" s="265"/>
      <c r="H779" s="265"/>
      <c r="I779" s="265"/>
      <c r="J779" s="265"/>
      <c r="K779" s="265"/>
      <c r="L779" s="265"/>
      <c r="M779" s="265"/>
      <c r="N779" s="265"/>
      <c r="O779" s="265"/>
      <c r="P779" s="265"/>
      <c r="Q779" s="265"/>
      <c r="R779" s="265"/>
      <c r="S779" s="265"/>
      <c r="T779" s="265"/>
      <c r="U779" s="265"/>
      <c r="V779" s="265"/>
      <c r="W779" s="265"/>
      <c r="X779" s="265"/>
      <c r="Y779" s="265"/>
      <c r="Z779" s="265"/>
    </row>
    <row r="780" spans="1:26" ht="11.25" customHeight="1" x14ac:dyDescent="0.25">
      <c r="A780" s="265"/>
      <c r="B780" s="265"/>
      <c r="C780" s="265"/>
      <c r="D780" s="265"/>
      <c r="E780" s="265"/>
      <c r="F780" s="265"/>
      <c r="G780" s="265"/>
      <c r="H780" s="265"/>
      <c r="I780" s="265"/>
      <c r="J780" s="265"/>
      <c r="K780" s="265"/>
      <c r="L780" s="265"/>
      <c r="M780" s="265"/>
      <c r="N780" s="265"/>
      <c r="O780" s="265"/>
      <c r="P780" s="265"/>
      <c r="Q780" s="265"/>
      <c r="R780" s="265"/>
      <c r="S780" s="265"/>
      <c r="T780" s="265"/>
      <c r="U780" s="265"/>
      <c r="V780" s="265"/>
      <c r="W780" s="265"/>
      <c r="X780" s="265"/>
      <c r="Y780" s="265"/>
      <c r="Z780" s="265"/>
    </row>
    <row r="781" spans="1:26" ht="11.25" customHeight="1" x14ac:dyDescent="0.25">
      <c r="A781" s="265"/>
      <c r="B781" s="265"/>
      <c r="C781" s="265"/>
      <c r="D781" s="265"/>
      <c r="E781" s="265"/>
      <c r="F781" s="265"/>
      <c r="G781" s="265"/>
      <c r="H781" s="265"/>
      <c r="I781" s="265"/>
      <c r="J781" s="265"/>
      <c r="K781" s="265"/>
      <c r="L781" s="265"/>
      <c r="M781" s="265"/>
      <c r="N781" s="265"/>
      <c r="O781" s="265"/>
      <c r="P781" s="265"/>
      <c r="Q781" s="265"/>
      <c r="R781" s="265"/>
      <c r="S781" s="265"/>
      <c r="T781" s="265"/>
      <c r="U781" s="265"/>
      <c r="V781" s="265"/>
      <c r="W781" s="265"/>
      <c r="X781" s="265"/>
      <c r="Y781" s="265"/>
      <c r="Z781" s="265"/>
    </row>
    <row r="782" spans="1:26" ht="11.25" customHeight="1" x14ac:dyDescent="0.25">
      <c r="A782" s="265"/>
      <c r="B782" s="265"/>
      <c r="C782" s="265"/>
      <c r="D782" s="265"/>
      <c r="E782" s="265"/>
      <c r="F782" s="265"/>
      <c r="G782" s="265"/>
      <c r="H782" s="265"/>
      <c r="I782" s="265"/>
      <c r="J782" s="265"/>
      <c r="K782" s="265"/>
      <c r="L782" s="265"/>
      <c r="M782" s="265"/>
      <c r="N782" s="265"/>
      <c r="O782" s="265"/>
      <c r="P782" s="265"/>
      <c r="Q782" s="265"/>
      <c r="R782" s="265"/>
      <c r="S782" s="265"/>
      <c r="T782" s="265"/>
      <c r="U782" s="265"/>
      <c r="V782" s="265"/>
      <c r="W782" s="265"/>
      <c r="X782" s="265"/>
      <c r="Y782" s="265"/>
      <c r="Z782" s="265"/>
    </row>
    <row r="783" spans="1:26" ht="11.25" customHeight="1" x14ac:dyDescent="0.25">
      <c r="A783" s="265"/>
      <c r="B783" s="265"/>
      <c r="C783" s="265"/>
      <c r="D783" s="265"/>
      <c r="E783" s="265"/>
      <c r="F783" s="265"/>
      <c r="G783" s="265"/>
      <c r="H783" s="265"/>
      <c r="I783" s="265"/>
      <c r="J783" s="265"/>
      <c r="K783" s="265"/>
      <c r="L783" s="265"/>
      <c r="M783" s="265"/>
      <c r="N783" s="265"/>
      <c r="O783" s="265"/>
      <c r="P783" s="265"/>
      <c r="Q783" s="265"/>
      <c r="R783" s="265"/>
      <c r="S783" s="265"/>
      <c r="T783" s="265"/>
      <c r="U783" s="265"/>
      <c r="V783" s="265"/>
      <c r="W783" s="265"/>
      <c r="X783" s="265"/>
      <c r="Y783" s="265"/>
      <c r="Z783" s="265"/>
    </row>
    <row r="784" spans="1:26" ht="11.25" customHeight="1" x14ac:dyDescent="0.25">
      <c r="A784" s="265"/>
      <c r="B784" s="265"/>
      <c r="C784" s="265"/>
      <c r="D784" s="265"/>
      <c r="E784" s="265"/>
      <c r="F784" s="265"/>
      <c r="G784" s="265"/>
      <c r="H784" s="265"/>
      <c r="I784" s="265"/>
      <c r="J784" s="265"/>
      <c r="K784" s="265"/>
      <c r="L784" s="265"/>
      <c r="M784" s="265"/>
      <c r="N784" s="265"/>
      <c r="O784" s="265"/>
      <c r="P784" s="265"/>
      <c r="Q784" s="265"/>
      <c r="R784" s="265"/>
      <c r="S784" s="265"/>
      <c r="T784" s="265"/>
      <c r="U784" s="265"/>
      <c r="V784" s="265"/>
      <c r="W784" s="265"/>
      <c r="X784" s="265"/>
      <c r="Y784" s="265"/>
      <c r="Z784" s="265"/>
    </row>
    <row r="785" spans="1:26" ht="11.25" customHeight="1" x14ac:dyDescent="0.25">
      <c r="A785" s="265"/>
      <c r="B785" s="265"/>
      <c r="C785" s="265"/>
      <c r="D785" s="265"/>
      <c r="E785" s="265"/>
      <c r="F785" s="265"/>
      <c r="G785" s="265"/>
      <c r="H785" s="265"/>
      <c r="I785" s="265"/>
      <c r="J785" s="265"/>
      <c r="K785" s="265"/>
      <c r="L785" s="265"/>
      <c r="M785" s="265"/>
      <c r="N785" s="265"/>
      <c r="O785" s="265"/>
      <c r="P785" s="265"/>
      <c r="Q785" s="265"/>
      <c r="R785" s="265"/>
      <c r="S785" s="265"/>
      <c r="T785" s="265"/>
      <c r="U785" s="265"/>
      <c r="V785" s="265"/>
      <c r="W785" s="265"/>
      <c r="X785" s="265"/>
      <c r="Y785" s="265"/>
      <c r="Z785" s="265"/>
    </row>
    <row r="786" spans="1:26" ht="11.25" customHeight="1" x14ac:dyDescent="0.25">
      <c r="A786" s="265"/>
      <c r="B786" s="265"/>
      <c r="C786" s="265"/>
      <c r="D786" s="265"/>
      <c r="E786" s="265"/>
      <c r="F786" s="265"/>
      <c r="G786" s="265"/>
      <c r="H786" s="265"/>
      <c r="I786" s="265"/>
      <c r="J786" s="265"/>
      <c r="K786" s="265"/>
      <c r="L786" s="265"/>
      <c r="M786" s="265"/>
      <c r="N786" s="265"/>
      <c r="O786" s="265"/>
      <c r="P786" s="265"/>
      <c r="Q786" s="265"/>
      <c r="R786" s="265"/>
      <c r="S786" s="265"/>
      <c r="T786" s="265"/>
      <c r="U786" s="265"/>
      <c r="V786" s="265"/>
      <c r="W786" s="265"/>
      <c r="X786" s="265"/>
      <c r="Y786" s="265"/>
      <c r="Z786" s="265"/>
    </row>
    <row r="787" spans="1:26" ht="11.25" customHeight="1" x14ac:dyDescent="0.25">
      <c r="A787" s="265"/>
      <c r="B787" s="265"/>
      <c r="C787" s="265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  <c r="N787" s="265"/>
      <c r="O787" s="265"/>
      <c r="P787" s="265"/>
      <c r="Q787" s="265"/>
      <c r="R787" s="265"/>
      <c r="S787" s="265"/>
      <c r="T787" s="265"/>
      <c r="U787" s="265"/>
      <c r="V787" s="265"/>
      <c r="W787" s="265"/>
      <c r="X787" s="265"/>
      <c r="Y787" s="265"/>
      <c r="Z787" s="265"/>
    </row>
    <row r="788" spans="1:26" ht="11.25" customHeight="1" x14ac:dyDescent="0.25">
      <c r="A788" s="265"/>
      <c r="B788" s="265"/>
      <c r="C788" s="265"/>
      <c r="D788" s="265"/>
      <c r="E788" s="265"/>
      <c r="F788" s="265"/>
      <c r="G788" s="265"/>
      <c r="H788" s="265"/>
      <c r="I788" s="265"/>
      <c r="J788" s="265"/>
      <c r="K788" s="265"/>
      <c r="L788" s="265"/>
      <c r="M788" s="265"/>
      <c r="N788" s="265"/>
      <c r="O788" s="265"/>
      <c r="P788" s="265"/>
      <c r="Q788" s="265"/>
      <c r="R788" s="265"/>
      <c r="S788" s="265"/>
      <c r="T788" s="265"/>
      <c r="U788" s="265"/>
      <c r="V788" s="265"/>
      <c r="W788" s="265"/>
      <c r="X788" s="265"/>
      <c r="Y788" s="265"/>
      <c r="Z788" s="265"/>
    </row>
    <row r="789" spans="1:26" ht="11.25" customHeight="1" x14ac:dyDescent="0.25">
      <c r="A789" s="265"/>
      <c r="B789" s="265"/>
      <c r="C789" s="265"/>
      <c r="D789" s="265"/>
      <c r="E789" s="265"/>
      <c r="F789" s="265"/>
      <c r="G789" s="265"/>
      <c r="H789" s="265"/>
      <c r="I789" s="265"/>
      <c r="J789" s="265"/>
      <c r="K789" s="265"/>
      <c r="L789" s="265"/>
      <c r="M789" s="265"/>
      <c r="N789" s="265"/>
      <c r="O789" s="265"/>
      <c r="P789" s="265"/>
      <c r="Q789" s="265"/>
      <c r="R789" s="265"/>
      <c r="S789" s="265"/>
      <c r="T789" s="265"/>
      <c r="U789" s="265"/>
      <c r="V789" s="265"/>
      <c r="W789" s="265"/>
      <c r="X789" s="265"/>
      <c r="Y789" s="265"/>
      <c r="Z789" s="265"/>
    </row>
    <row r="790" spans="1:26" ht="11.25" customHeight="1" x14ac:dyDescent="0.25">
      <c r="A790" s="265"/>
      <c r="B790" s="265"/>
      <c r="C790" s="265"/>
      <c r="D790" s="265"/>
      <c r="E790" s="265"/>
      <c r="F790" s="265"/>
      <c r="G790" s="265"/>
      <c r="H790" s="265"/>
      <c r="I790" s="265"/>
      <c r="J790" s="265"/>
      <c r="K790" s="265"/>
      <c r="L790" s="265"/>
      <c r="M790" s="265"/>
      <c r="N790" s="265"/>
      <c r="O790" s="265"/>
      <c r="P790" s="265"/>
      <c r="Q790" s="265"/>
      <c r="R790" s="265"/>
      <c r="S790" s="265"/>
      <c r="T790" s="265"/>
      <c r="U790" s="265"/>
      <c r="V790" s="265"/>
      <c r="W790" s="265"/>
      <c r="X790" s="265"/>
      <c r="Y790" s="265"/>
      <c r="Z790" s="265"/>
    </row>
    <row r="791" spans="1:26" ht="11.25" customHeight="1" x14ac:dyDescent="0.25">
      <c r="A791" s="265"/>
      <c r="B791" s="265"/>
      <c r="C791" s="265"/>
      <c r="D791" s="265"/>
      <c r="E791" s="265"/>
      <c r="F791" s="265"/>
      <c r="G791" s="265"/>
      <c r="H791" s="265"/>
      <c r="I791" s="265"/>
      <c r="J791" s="265"/>
      <c r="K791" s="265"/>
      <c r="L791" s="265"/>
      <c r="M791" s="265"/>
      <c r="N791" s="265"/>
      <c r="O791" s="265"/>
      <c r="P791" s="265"/>
      <c r="Q791" s="265"/>
      <c r="R791" s="265"/>
      <c r="S791" s="265"/>
      <c r="T791" s="265"/>
      <c r="U791" s="265"/>
      <c r="V791" s="265"/>
      <c r="W791" s="265"/>
      <c r="X791" s="265"/>
      <c r="Y791" s="265"/>
      <c r="Z791" s="265"/>
    </row>
    <row r="792" spans="1:26" ht="11.25" customHeight="1" x14ac:dyDescent="0.25">
      <c r="A792" s="265"/>
      <c r="B792" s="265"/>
      <c r="C792" s="265"/>
      <c r="D792" s="265"/>
      <c r="E792" s="265"/>
      <c r="F792" s="265"/>
      <c r="G792" s="265"/>
      <c r="H792" s="265"/>
      <c r="I792" s="265"/>
      <c r="J792" s="265"/>
      <c r="K792" s="265"/>
      <c r="L792" s="265"/>
      <c r="M792" s="265"/>
      <c r="N792" s="265"/>
      <c r="O792" s="265"/>
      <c r="P792" s="265"/>
      <c r="Q792" s="265"/>
      <c r="R792" s="265"/>
      <c r="S792" s="265"/>
      <c r="T792" s="265"/>
      <c r="U792" s="265"/>
      <c r="V792" s="265"/>
      <c r="W792" s="265"/>
      <c r="X792" s="265"/>
      <c r="Y792" s="265"/>
      <c r="Z792" s="265"/>
    </row>
    <row r="793" spans="1:26" ht="11.25" customHeight="1" x14ac:dyDescent="0.25">
      <c r="A793" s="265"/>
      <c r="B793" s="265"/>
      <c r="C793" s="265"/>
      <c r="D793" s="265"/>
      <c r="E793" s="265"/>
      <c r="F793" s="265"/>
      <c r="G793" s="265"/>
      <c r="H793" s="265"/>
      <c r="I793" s="265"/>
      <c r="J793" s="265"/>
      <c r="K793" s="265"/>
      <c r="L793" s="265"/>
      <c r="M793" s="265"/>
      <c r="N793" s="265"/>
      <c r="O793" s="265"/>
      <c r="P793" s="265"/>
      <c r="Q793" s="265"/>
      <c r="R793" s="265"/>
      <c r="S793" s="265"/>
      <c r="T793" s="265"/>
      <c r="U793" s="265"/>
      <c r="V793" s="265"/>
      <c r="W793" s="265"/>
      <c r="X793" s="265"/>
      <c r="Y793" s="265"/>
      <c r="Z793" s="265"/>
    </row>
    <row r="794" spans="1:26" ht="11.25" customHeight="1" x14ac:dyDescent="0.25">
      <c r="A794" s="265"/>
      <c r="B794" s="265"/>
      <c r="C794" s="265"/>
      <c r="D794" s="265"/>
      <c r="E794" s="265"/>
      <c r="F794" s="265"/>
      <c r="G794" s="265"/>
      <c r="H794" s="265"/>
      <c r="I794" s="265"/>
      <c r="J794" s="265"/>
      <c r="K794" s="265"/>
      <c r="L794" s="265"/>
      <c r="M794" s="265"/>
      <c r="N794" s="265"/>
      <c r="O794" s="265"/>
      <c r="P794" s="265"/>
      <c r="Q794" s="265"/>
      <c r="R794" s="265"/>
      <c r="S794" s="265"/>
      <c r="T794" s="265"/>
      <c r="U794" s="265"/>
      <c r="V794" s="265"/>
      <c r="W794" s="265"/>
      <c r="X794" s="265"/>
      <c r="Y794" s="265"/>
      <c r="Z794" s="265"/>
    </row>
    <row r="795" spans="1:26" ht="11.25" customHeight="1" x14ac:dyDescent="0.25">
      <c r="A795" s="265"/>
      <c r="B795" s="265"/>
      <c r="C795" s="265"/>
      <c r="D795" s="265"/>
      <c r="E795" s="265"/>
      <c r="F795" s="265"/>
      <c r="G795" s="265"/>
      <c r="H795" s="265"/>
      <c r="I795" s="265"/>
      <c r="J795" s="265"/>
      <c r="K795" s="265"/>
      <c r="L795" s="265"/>
      <c r="M795" s="265"/>
      <c r="N795" s="265"/>
      <c r="O795" s="265"/>
      <c r="P795" s="265"/>
      <c r="Q795" s="265"/>
      <c r="R795" s="265"/>
      <c r="S795" s="265"/>
      <c r="T795" s="265"/>
      <c r="U795" s="265"/>
      <c r="V795" s="265"/>
      <c r="W795" s="265"/>
      <c r="X795" s="265"/>
      <c r="Y795" s="265"/>
      <c r="Z795" s="265"/>
    </row>
    <row r="796" spans="1:26" ht="11.25" customHeight="1" x14ac:dyDescent="0.25">
      <c r="A796" s="265"/>
      <c r="B796" s="265"/>
      <c r="C796" s="265"/>
      <c r="D796" s="265"/>
      <c r="E796" s="265"/>
      <c r="F796" s="265"/>
      <c r="G796" s="265"/>
      <c r="H796" s="265"/>
      <c r="I796" s="265"/>
      <c r="J796" s="265"/>
      <c r="K796" s="265"/>
      <c r="L796" s="265"/>
      <c r="M796" s="265"/>
      <c r="N796" s="265"/>
      <c r="O796" s="265"/>
      <c r="P796" s="265"/>
      <c r="Q796" s="265"/>
      <c r="R796" s="265"/>
      <c r="S796" s="265"/>
      <c r="T796" s="265"/>
      <c r="U796" s="265"/>
      <c r="V796" s="265"/>
      <c r="W796" s="265"/>
      <c r="X796" s="265"/>
      <c r="Y796" s="265"/>
      <c r="Z796" s="265"/>
    </row>
    <row r="797" spans="1:26" ht="11.25" customHeight="1" x14ac:dyDescent="0.25">
      <c r="A797" s="265"/>
      <c r="B797" s="265"/>
      <c r="C797" s="265"/>
      <c r="D797" s="265"/>
      <c r="E797" s="265"/>
      <c r="F797" s="265"/>
      <c r="G797" s="265"/>
      <c r="H797" s="265"/>
      <c r="I797" s="265"/>
      <c r="J797" s="265"/>
      <c r="K797" s="265"/>
      <c r="L797" s="265"/>
      <c r="M797" s="265"/>
      <c r="N797" s="265"/>
      <c r="O797" s="265"/>
      <c r="P797" s="265"/>
      <c r="Q797" s="265"/>
      <c r="R797" s="265"/>
      <c r="S797" s="265"/>
      <c r="T797" s="265"/>
      <c r="U797" s="265"/>
      <c r="V797" s="265"/>
      <c r="W797" s="265"/>
      <c r="X797" s="265"/>
      <c r="Y797" s="265"/>
      <c r="Z797" s="265"/>
    </row>
    <row r="798" spans="1:26" ht="11.25" customHeight="1" x14ac:dyDescent="0.25">
      <c r="A798" s="265"/>
      <c r="B798" s="265"/>
      <c r="C798" s="265"/>
      <c r="D798" s="265"/>
      <c r="E798" s="265"/>
      <c r="F798" s="265"/>
      <c r="G798" s="265"/>
      <c r="H798" s="265"/>
      <c r="I798" s="265"/>
      <c r="J798" s="265"/>
      <c r="K798" s="265"/>
      <c r="L798" s="265"/>
      <c r="M798" s="265"/>
      <c r="N798" s="265"/>
      <c r="O798" s="265"/>
      <c r="P798" s="265"/>
      <c r="Q798" s="265"/>
      <c r="R798" s="265"/>
      <c r="S798" s="265"/>
      <c r="T798" s="265"/>
      <c r="U798" s="265"/>
      <c r="V798" s="265"/>
      <c r="W798" s="265"/>
      <c r="X798" s="265"/>
      <c r="Y798" s="265"/>
      <c r="Z798" s="265"/>
    </row>
    <row r="799" spans="1:26" ht="11.25" customHeight="1" x14ac:dyDescent="0.25">
      <c r="A799" s="265"/>
      <c r="B799" s="265"/>
      <c r="C799" s="265"/>
      <c r="D799" s="265"/>
      <c r="E799" s="265"/>
      <c r="F799" s="265"/>
      <c r="G799" s="265"/>
      <c r="H799" s="265"/>
      <c r="I799" s="265"/>
      <c r="J799" s="265"/>
      <c r="K799" s="265"/>
      <c r="L799" s="265"/>
      <c r="M799" s="265"/>
      <c r="N799" s="265"/>
      <c r="O799" s="265"/>
      <c r="P799" s="265"/>
      <c r="Q799" s="265"/>
      <c r="R799" s="265"/>
      <c r="S799" s="265"/>
      <c r="T799" s="265"/>
      <c r="U799" s="265"/>
      <c r="V799" s="265"/>
      <c r="W799" s="265"/>
      <c r="X799" s="265"/>
      <c r="Y799" s="265"/>
      <c r="Z799" s="265"/>
    </row>
    <row r="800" spans="1:26" ht="11.25" customHeight="1" x14ac:dyDescent="0.25">
      <c r="A800" s="265"/>
      <c r="B800" s="265"/>
      <c r="C800" s="265"/>
      <c r="D800" s="265"/>
      <c r="E800" s="265"/>
      <c r="F800" s="265"/>
      <c r="G800" s="265"/>
      <c r="H800" s="265"/>
      <c r="I800" s="265"/>
      <c r="J800" s="265"/>
      <c r="K800" s="265"/>
      <c r="L800" s="265"/>
      <c r="M800" s="265"/>
      <c r="N800" s="265"/>
      <c r="O800" s="265"/>
      <c r="P800" s="265"/>
      <c r="Q800" s="265"/>
      <c r="R800" s="265"/>
      <c r="S800" s="265"/>
      <c r="T800" s="265"/>
      <c r="U800" s="265"/>
      <c r="V800" s="265"/>
      <c r="W800" s="265"/>
      <c r="X800" s="265"/>
      <c r="Y800" s="265"/>
      <c r="Z800" s="265"/>
    </row>
    <row r="801" spans="1:26" ht="11.25" customHeight="1" x14ac:dyDescent="0.25">
      <c r="A801" s="265"/>
      <c r="B801" s="265"/>
      <c r="C801" s="265"/>
      <c r="D801" s="265"/>
      <c r="E801" s="265"/>
      <c r="F801" s="265"/>
      <c r="G801" s="265"/>
      <c r="H801" s="265"/>
      <c r="I801" s="265"/>
      <c r="J801" s="265"/>
      <c r="K801" s="265"/>
      <c r="L801" s="265"/>
      <c r="M801" s="265"/>
      <c r="N801" s="265"/>
      <c r="O801" s="265"/>
      <c r="P801" s="265"/>
      <c r="Q801" s="265"/>
      <c r="R801" s="265"/>
      <c r="S801" s="265"/>
      <c r="T801" s="265"/>
      <c r="U801" s="265"/>
      <c r="V801" s="265"/>
      <c r="W801" s="265"/>
      <c r="X801" s="265"/>
      <c r="Y801" s="265"/>
      <c r="Z801" s="265"/>
    </row>
    <row r="802" spans="1:26" ht="11.25" customHeight="1" x14ac:dyDescent="0.25">
      <c r="A802" s="265"/>
      <c r="B802" s="265"/>
      <c r="C802" s="265"/>
      <c r="D802" s="265"/>
      <c r="E802" s="265"/>
      <c r="F802" s="265"/>
      <c r="G802" s="265"/>
      <c r="H802" s="265"/>
      <c r="I802" s="265"/>
      <c r="J802" s="265"/>
      <c r="K802" s="265"/>
      <c r="L802" s="265"/>
      <c r="M802" s="265"/>
      <c r="N802" s="265"/>
      <c r="O802" s="265"/>
      <c r="P802" s="265"/>
      <c r="Q802" s="265"/>
      <c r="R802" s="265"/>
      <c r="S802" s="265"/>
      <c r="T802" s="265"/>
      <c r="U802" s="265"/>
      <c r="V802" s="265"/>
      <c r="W802" s="265"/>
      <c r="X802" s="265"/>
      <c r="Y802" s="265"/>
      <c r="Z802" s="265"/>
    </row>
    <row r="803" spans="1:26" ht="11.25" customHeight="1" x14ac:dyDescent="0.25">
      <c r="A803" s="265"/>
      <c r="B803" s="265"/>
      <c r="C803" s="265"/>
      <c r="D803" s="265"/>
      <c r="E803" s="265"/>
      <c r="F803" s="265"/>
      <c r="G803" s="265"/>
      <c r="H803" s="265"/>
      <c r="I803" s="265"/>
      <c r="J803" s="265"/>
      <c r="K803" s="265"/>
      <c r="L803" s="265"/>
      <c r="M803" s="265"/>
      <c r="N803" s="265"/>
      <c r="O803" s="265"/>
      <c r="P803" s="265"/>
      <c r="Q803" s="265"/>
      <c r="R803" s="265"/>
      <c r="S803" s="265"/>
      <c r="T803" s="265"/>
      <c r="U803" s="265"/>
      <c r="V803" s="265"/>
      <c r="W803" s="265"/>
      <c r="X803" s="265"/>
      <c r="Y803" s="265"/>
      <c r="Z803" s="265"/>
    </row>
    <row r="804" spans="1:26" ht="11.25" customHeight="1" x14ac:dyDescent="0.25">
      <c r="A804" s="265"/>
      <c r="B804" s="265"/>
      <c r="C804" s="265"/>
      <c r="D804" s="265"/>
      <c r="E804" s="265"/>
      <c r="F804" s="265"/>
      <c r="G804" s="265"/>
      <c r="H804" s="265"/>
      <c r="I804" s="265"/>
      <c r="J804" s="265"/>
      <c r="K804" s="265"/>
      <c r="L804" s="265"/>
      <c r="M804" s="265"/>
      <c r="N804" s="265"/>
      <c r="O804" s="265"/>
      <c r="P804" s="265"/>
      <c r="Q804" s="265"/>
      <c r="R804" s="265"/>
      <c r="S804" s="265"/>
      <c r="T804" s="265"/>
      <c r="U804" s="265"/>
      <c r="V804" s="265"/>
      <c r="W804" s="265"/>
      <c r="X804" s="265"/>
      <c r="Y804" s="265"/>
      <c r="Z804" s="265"/>
    </row>
    <row r="805" spans="1:26" ht="11.25" customHeight="1" x14ac:dyDescent="0.25">
      <c r="A805" s="265"/>
      <c r="B805" s="265"/>
      <c r="C805" s="265"/>
      <c r="D805" s="265"/>
      <c r="E805" s="265"/>
      <c r="F805" s="265"/>
      <c r="G805" s="265"/>
      <c r="H805" s="265"/>
      <c r="I805" s="265"/>
      <c r="J805" s="265"/>
      <c r="K805" s="265"/>
      <c r="L805" s="265"/>
      <c r="M805" s="265"/>
      <c r="N805" s="265"/>
      <c r="O805" s="265"/>
      <c r="P805" s="265"/>
      <c r="Q805" s="265"/>
      <c r="R805" s="265"/>
      <c r="S805" s="265"/>
      <c r="T805" s="265"/>
      <c r="U805" s="265"/>
      <c r="V805" s="265"/>
      <c r="W805" s="265"/>
      <c r="X805" s="265"/>
      <c r="Y805" s="265"/>
      <c r="Z805" s="265"/>
    </row>
    <row r="806" spans="1:26" ht="11.25" customHeight="1" x14ac:dyDescent="0.25">
      <c r="A806" s="265"/>
      <c r="B806" s="265"/>
      <c r="C806" s="265"/>
      <c r="D806" s="265"/>
      <c r="E806" s="265"/>
      <c r="F806" s="265"/>
      <c r="G806" s="265"/>
      <c r="H806" s="265"/>
      <c r="I806" s="265"/>
      <c r="J806" s="265"/>
      <c r="K806" s="265"/>
      <c r="L806" s="265"/>
      <c r="M806" s="265"/>
      <c r="N806" s="265"/>
      <c r="O806" s="265"/>
      <c r="P806" s="265"/>
      <c r="Q806" s="265"/>
      <c r="R806" s="265"/>
      <c r="S806" s="265"/>
      <c r="T806" s="265"/>
      <c r="U806" s="265"/>
      <c r="V806" s="265"/>
      <c r="W806" s="265"/>
      <c r="X806" s="265"/>
      <c r="Y806" s="265"/>
      <c r="Z806" s="265"/>
    </row>
    <row r="807" spans="1:26" ht="11.25" customHeight="1" x14ac:dyDescent="0.25">
      <c r="A807" s="265"/>
      <c r="B807" s="265"/>
      <c r="C807" s="265"/>
      <c r="D807" s="265"/>
      <c r="E807" s="265"/>
      <c r="F807" s="265"/>
      <c r="G807" s="265"/>
      <c r="H807" s="265"/>
      <c r="I807" s="265"/>
      <c r="J807" s="265"/>
      <c r="K807" s="265"/>
      <c r="L807" s="265"/>
      <c r="M807" s="265"/>
      <c r="N807" s="265"/>
      <c r="O807" s="265"/>
      <c r="P807" s="265"/>
      <c r="Q807" s="265"/>
      <c r="R807" s="265"/>
      <c r="S807" s="265"/>
      <c r="T807" s="265"/>
      <c r="U807" s="265"/>
      <c r="V807" s="265"/>
      <c r="W807" s="265"/>
      <c r="X807" s="265"/>
      <c r="Y807" s="265"/>
      <c r="Z807" s="265"/>
    </row>
    <row r="808" spans="1:26" ht="11.25" customHeight="1" x14ac:dyDescent="0.25">
      <c r="A808" s="265"/>
      <c r="B808" s="265"/>
      <c r="C808" s="265"/>
      <c r="D808" s="265"/>
      <c r="E808" s="265"/>
      <c r="F808" s="265"/>
      <c r="G808" s="265"/>
      <c r="H808" s="265"/>
      <c r="I808" s="265"/>
      <c r="J808" s="265"/>
      <c r="K808" s="265"/>
      <c r="L808" s="265"/>
      <c r="M808" s="265"/>
      <c r="N808" s="265"/>
      <c r="O808" s="265"/>
      <c r="P808" s="265"/>
      <c r="Q808" s="265"/>
      <c r="R808" s="265"/>
      <c r="S808" s="265"/>
      <c r="T808" s="265"/>
      <c r="U808" s="265"/>
      <c r="V808" s="265"/>
      <c r="W808" s="265"/>
      <c r="X808" s="265"/>
      <c r="Y808" s="265"/>
      <c r="Z808" s="265"/>
    </row>
    <row r="809" spans="1:26" ht="11.25" customHeight="1" x14ac:dyDescent="0.25">
      <c r="A809" s="265"/>
      <c r="B809" s="265"/>
      <c r="C809" s="265"/>
      <c r="D809" s="265"/>
      <c r="E809" s="265"/>
      <c r="F809" s="265"/>
      <c r="G809" s="265"/>
      <c r="H809" s="265"/>
      <c r="I809" s="265"/>
      <c r="J809" s="265"/>
      <c r="K809" s="265"/>
      <c r="L809" s="265"/>
      <c r="M809" s="265"/>
      <c r="N809" s="265"/>
      <c r="O809" s="265"/>
      <c r="P809" s="265"/>
      <c r="Q809" s="265"/>
      <c r="R809" s="265"/>
      <c r="S809" s="265"/>
      <c r="T809" s="265"/>
      <c r="U809" s="265"/>
      <c r="V809" s="265"/>
      <c r="W809" s="265"/>
      <c r="X809" s="265"/>
      <c r="Y809" s="265"/>
      <c r="Z809" s="265"/>
    </row>
    <row r="810" spans="1:26" ht="11.25" customHeight="1" x14ac:dyDescent="0.25">
      <c r="A810" s="265"/>
      <c r="B810" s="265"/>
      <c r="C810" s="265"/>
      <c r="D810" s="265"/>
      <c r="E810" s="265"/>
      <c r="F810" s="265"/>
      <c r="G810" s="265"/>
      <c r="H810" s="265"/>
      <c r="I810" s="265"/>
      <c r="J810" s="265"/>
      <c r="K810" s="265"/>
      <c r="L810" s="265"/>
      <c r="M810" s="265"/>
      <c r="N810" s="265"/>
      <c r="O810" s="265"/>
      <c r="P810" s="265"/>
      <c r="Q810" s="265"/>
      <c r="R810" s="265"/>
      <c r="S810" s="265"/>
      <c r="T810" s="265"/>
      <c r="U810" s="265"/>
      <c r="V810" s="265"/>
      <c r="W810" s="265"/>
      <c r="X810" s="265"/>
      <c r="Y810" s="265"/>
      <c r="Z810" s="265"/>
    </row>
    <row r="811" spans="1:26" ht="11.25" customHeight="1" x14ac:dyDescent="0.25">
      <c r="A811" s="265"/>
      <c r="B811" s="265"/>
      <c r="C811" s="265"/>
      <c r="D811" s="265"/>
      <c r="E811" s="265"/>
      <c r="F811" s="265"/>
      <c r="G811" s="265"/>
      <c r="H811" s="265"/>
      <c r="I811" s="265"/>
      <c r="J811" s="265"/>
      <c r="K811" s="265"/>
      <c r="L811" s="265"/>
      <c r="M811" s="265"/>
      <c r="N811" s="265"/>
      <c r="O811" s="265"/>
      <c r="P811" s="265"/>
      <c r="Q811" s="265"/>
      <c r="R811" s="265"/>
      <c r="S811" s="265"/>
      <c r="T811" s="265"/>
      <c r="U811" s="265"/>
      <c r="V811" s="265"/>
      <c r="W811" s="265"/>
      <c r="X811" s="265"/>
      <c r="Y811" s="265"/>
      <c r="Z811" s="265"/>
    </row>
    <row r="812" spans="1:26" ht="11.25" customHeight="1" x14ac:dyDescent="0.25">
      <c r="A812" s="265"/>
      <c r="B812" s="265"/>
      <c r="C812" s="265"/>
      <c r="D812" s="265"/>
      <c r="E812" s="265"/>
      <c r="F812" s="265"/>
      <c r="G812" s="265"/>
      <c r="H812" s="265"/>
      <c r="I812" s="265"/>
      <c r="J812" s="265"/>
      <c r="K812" s="265"/>
      <c r="L812" s="265"/>
      <c r="M812" s="265"/>
      <c r="N812" s="265"/>
      <c r="O812" s="265"/>
      <c r="P812" s="265"/>
      <c r="Q812" s="265"/>
      <c r="R812" s="265"/>
      <c r="S812" s="265"/>
      <c r="T812" s="265"/>
      <c r="U812" s="265"/>
      <c r="V812" s="265"/>
      <c r="W812" s="265"/>
      <c r="X812" s="265"/>
      <c r="Y812" s="265"/>
      <c r="Z812" s="265"/>
    </row>
    <row r="813" spans="1:26" ht="11.25" customHeight="1" x14ac:dyDescent="0.25">
      <c r="A813" s="265"/>
      <c r="B813" s="265"/>
      <c r="C813" s="265"/>
      <c r="D813" s="265"/>
      <c r="E813" s="265"/>
      <c r="F813" s="265"/>
      <c r="G813" s="265"/>
      <c r="H813" s="265"/>
      <c r="I813" s="265"/>
      <c r="J813" s="265"/>
      <c r="K813" s="265"/>
      <c r="L813" s="265"/>
      <c r="M813" s="265"/>
      <c r="N813" s="265"/>
      <c r="O813" s="265"/>
      <c r="P813" s="265"/>
      <c r="Q813" s="265"/>
      <c r="R813" s="265"/>
      <c r="S813" s="265"/>
      <c r="T813" s="265"/>
      <c r="U813" s="265"/>
      <c r="V813" s="265"/>
      <c r="W813" s="265"/>
      <c r="X813" s="265"/>
      <c r="Y813" s="265"/>
      <c r="Z813" s="265"/>
    </row>
    <row r="814" spans="1:26" ht="11.25" customHeight="1" x14ac:dyDescent="0.25">
      <c r="A814" s="265"/>
      <c r="B814" s="265"/>
      <c r="C814" s="265"/>
      <c r="D814" s="265"/>
      <c r="E814" s="265"/>
      <c r="F814" s="265"/>
      <c r="G814" s="265"/>
      <c r="H814" s="265"/>
      <c r="I814" s="265"/>
      <c r="J814" s="265"/>
      <c r="K814" s="265"/>
      <c r="L814" s="265"/>
      <c r="M814" s="265"/>
      <c r="N814" s="265"/>
      <c r="O814" s="265"/>
      <c r="P814" s="265"/>
      <c r="Q814" s="265"/>
      <c r="R814" s="265"/>
      <c r="S814" s="265"/>
      <c r="T814" s="265"/>
      <c r="U814" s="265"/>
      <c r="V814" s="265"/>
      <c r="W814" s="265"/>
      <c r="X814" s="265"/>
      <c r="Y814" s="265"/>
      <c r="Z814" s="265"/>
    </row>
    <row r="815" spans="1:26" ht="11.25" customHeight="1" x14ac:dyDescent="0.25">
      <c r="A815" s="265"/>
      <c r="B815" s="265"/>
      <c r="C815" s="265"/>
      <c r="D815" s="265"/>
      <c r="E815" s="265"/>
      <c r="F815" s="265"/>
      <c r="G815" s="265"/>
      <c r="H815" s="265"/>
      <c r="I815" s="265"/>
      <c r="J815" s="265"/>
      <c r="K815" s="265"/>
      <c r="L815" s="265"/>
      <c r="M815" s="265"/>
      <c r="N815" s="265"/>
      <c r="O815" s="265"/>
      <c r="P815" s="265"/>
      <c r="Q815" s="265"/>
      <c r="R815" s="265"/>
      <c r="S815" s="265"/>
      <c r="T815" s="265"/>
      <c r="U815" s="265"/>
      <c r="V815" s="265"/>
      <c r="W815" s="265"/>
      <c r="X815" s="265"/>
      <c r="Y815" s="265"/>
      <c r="Z815" s="265"/>
    </row>
    <row r="816" spans="1:26" ht="11.25" customHeight="1" x14ac:dyDescent="0.25">
      <c r="A816" s="265"/>
      <c r="B816" s="265"/>
      <c r="C816" s="265"/>
      <c r="D816" s="265"/>
      <c r="E816" s="265"/>
      <c r="F816" s="265"/>
      <c r="G816" s="265"/>
      <c r="H816" s="265"/>
      <c r="I816" s="265"/>
      <c r="J816" s="265"/>
      <c r="K816" s="265"/>
      <c r="L816" s="265"/>
      <c r="M816" s="265"/>
      <c r="N816" s="265"/>
      <c r="O816" s="265"/>
      <c r="P816" s="265"/>
      <c r="Q816" s="265"/>
      <c r="R816" s="265"/>
      <c r="S816" s="265"/>
      <c r="T816" s="265"/>
      <c r="U816" s="265"/>
      <c r="V816" s="265"/>
      <c r="W816" s="265"/>
      <c r="X816" s="265"/>
      <c r="Y816" s="265"/>
      <c r="Z816" s="265"/>
    </row>
    <row r="817" spans="1:26" ht="11.25" customHeight="1" x14ac:dyDescent="0.25">
      <c r="A817" s="265"/>
      <c r="B817" s="265"/>
      <c r="C817" s="265"/>
      <c r="D817" s="265"/>
      <c r="E817" s="265"/>
      <c r="F817" s="265"/>
      <c r="G817" s="265"/>
      <c r="H817" s="265"/>
      <c r="I817" s="265"/>
      <c r="J817" s="265"/>
      <c r="K817" s="265"/>
      <c r="L817" s="265"/>
      <c r="M817" s="265"/>
      <c r="N817" s="265"/>
      <c r="O817" s="265"/>
      <c r="P817" s="265"/>
      <c r="Q817" s="265"/>
      <c r="R817" s="265"/>
      <c r="S817" s="265"/>
      <c r="T817" s="265"/>
      <c r="U817" s="265"/>
      <c r="V817" s="265"/>
      <c r="W817" s="265"/>
      <c r="X817" s="265"/>
      <c r="Y817" s="265"/>
      <c r="Z817" s="265"/>
    </row>
    <row r="818" spans="1:26" ht="11.25" customHeight="1" x14ac:dyDescent="0.25">
      <c r="A818" s="265"/>
      <c r="B818" s="265"/>
      <c r="C818" s="265"/>
      <c r="D818" s="265"/>
      <c r="E818" s="265"/>
      <c r="F818" s="265"/>
      <c r="G818" s="265"/>
      <c r="H818" s="265"/>
      <c r="I818" s="265"/>
      <c r="J818" s="265"/>
      <c r="K818" s="265"/>
      <c r="L818" s="265"/>
      <c r="M818" s="265"/>
      <c r="N818" s="265"/>
      <c r="O818" s="265"/>
      <c r="P818" s="265"/>
      <c r="Q818" s="265"/>
      <c r="R818" s="265"/>
      <c r="S818" s="265"/>
      <c r="T818" s="265"/>
      <c r="U818" s="265"/>
      <c r="V818" s="265"/>
      <c r="W818" s="265"/>
      <c r="X818" s="265"/>
      <c r="Y818" s="265"/>
      <c r="Z818" s="265"/>
    </row>
    <row r="819" spans="1:26" ht="11.25" customHeight="1" x14ac:dyDescent="0.25">
      <c r="A819" s="265"/>
      <c r="B819" s="265"/>
      <c r="C819" s="265"/>
      <c r="D819" s="265"/>
      <c r="E819" s="265"/>
      <c r="F819" s="265"/>
      <c r="G819" s="265"/>
      <c r="H819" s="265"/>
      <c r="I819" s="265"/>
      <c r="J819" s="265"/>
      <c r="K819" s="265"/>
      <c r="L819" s="265"/>
      <c r="M819" s="265"/>
      <c r="N819" s="265"/>
      <c r="O819" s="265"/>
      <c r="P819" s="265"/>
      <c r="Q819" s="265"/>
      <c r="R819" s="265"/>
      <c r="S819" s="265"/>
      <c r="T819" s="265"/>
      <c r="U819" s="265"/>
      <c r="V819" s="265"/>
      <c r="W819" s="265"/>
      <c r="X819" s="265"/>
      <c r="Y819" s="265"/>
      <c r="Z819" s="265"/>
    </row>
    <row r="820" spans="1:26" ht="11.25" customHeight="1" x14ac:dyDescent="0.25">
      <c r="A820" s="265"/>
      <c r="B820" s="265"/>
      <c r="C820" s="265"/>
      <c r="D820" s="265"/>
      <c r="E820" s="265"/>
      <c r="F820" s="265"/>
      <c r="G820" s="265"/>
      <c r="H820" s="265"/>
      <c r="I820" s="265"/>
      <c r="J820" s="265"/>
      <c r="K820" s="265"/>
      <c r="L820" s="265"/>
      <c r="M820" s="265"/>
      <c r="N820" s="265"/>
      <c r="O820" s="265"/>
      <c r="P820" s="265"/>
      <c r="Q820" s="265"/>
      <c r="R820" s="265"/>
      <c r="S820" s="265"/>
      <c r="T820" s="265"/>
      <c r="U820" s="265"/>
      <c r="V820" s="265"/>
      <c r="W820" s="265"/>
      <c r="X820" s="265"/>
      <c r="Y820" s="265"/>
      <c r="Z820" s="265"/>
    </row>
    <row r="821" spans="1:26" ht="11.25" customHeight="1" x14ac:dyDescent="0.25">
      <c r="A821" s="265"/>
      <c r="B821" s="265"/>
      <c r="C821" s="265"/>
      <c r="D821" s="265"/>
      <c r="E821" s="265"/>
      <c r="F821" s="265"/>
      <c r="G821" s="265"/>
      <c r="H821" s="265"/>
      <c r="I821" s="265"/>
      <c r="J821" s="265"/>
      <c r="K821" s="265"/>
      <c r="L821" s="265"/>
      <c r="M821" s="265"/>
      <c r="N821" s="265"/>
      <c r="O821" s="265"/>
      <c r="P821" s="265"/>
      <c r="Q821" s="265"/>
      <c r="R821" s="265"/>
      <c r="S821" s="265"/>
      <c r="T821" s="265"/>
      <c r="U821" s="265"/>
      <c r="V821" s="265"/>
      <c r="W821" s="265"/>
      <c r="X821" s="265"/>
      <c r="Y821" s="265"/>
      <c r="Z821" s="265"/>
    </row>
    <row r="822" spans="1:26" ht="11.25" customHeight="1" x14ac:dyDescent="0.25">
      <c r="A822" s="265"/>
      <c r="B822" s="265"/>
      <c r="C822" s="265"/>
      <c r="D822" s="265"/>
      <c r="E822" s="265"/>
      <c r="F822" s="265"/>
      <c r="G822" s="265"/>
      <c r="H822" s="265"/>
      <c r="I822" s="265"/>
      <c r="J822" s="265"/>
      <c r="K822" s="265"/>
      <c r="L822" s="265"/>
      <c r="M822" s="265"/>
      <c r="N822" s="265"/>
      <c r="O822" s="265"/>
      <c r="P822" s="265"/>
      <c r="Q822" s="265"/>
      <c r="R822" s="265"/>
      <c r="S822" s="265"/>
      <c r="T822" s="265"/>
      <c r="U822" s="265"/>
      <c r="V822" s="265"/>
      <c r="W822" s="265"/>
      <c r="X822" s="265"/>
      <c r="Y822" s="265"/>
      <c r="Z822" s="265"/>
    </row>
    <row r="823" spans="1:26" ht="11.25" customHeight="1" x14ac:dyDescent="0.25">
      <c r="A823" s="265"/>
      <c r="B823" s="265"/>
      <c r="C823" s="265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  <c r="N823" s="265"/>
      <c r="O823" s="265"/>
      <c r="P823" s="265"/>
      <c r="Q823" s="265"/>
      <c r="R823" s="265"/>
      <c r="S823" s="265"/>
      <c r="T823" s="265"/>
      <c r="U823" s="265"/>
      <c r="V823" s="265"/>
      <c r="W823" s="265"/>
      <c r="X823" s="265"/>
      <c r="Y823" s="265"/>
      <c r="Z823" s="265"/>
    </row>
    <row r="824" spans="1:26" ht="11.25" customHeight="1" x14ac:dyDescent="0.25">
      <c r="A824" s="265"/>
      <c r="B824" s="265"/>
      <c r="C824" s="265"/>
      <c r="D824" s="265"/>
      <c r="E824" s="265"/>
      <c r="F824" s="265"/>
      <c r="G824" s="265"/>
      <c r="H824" s="265"/>
      <c r="I824" s="265"/>
      <c r="J824" s="265"/>
      <c r="K824" s="265"/>
      <c r="L824" s="265"/>
      <c r="M824" s="265"/>
      <c r="N824" s="265"/>
      <c r="O824" s="265"/>
      <c r="P824" s="265"/>
      <c r="Q824" s="265"/>
      <c r="R824" s="265"/>
      <c r="S824" s="265"/>
      <c r="T824" s="265"/>
      <c r="U824" s="265"/>
      <c r="V824" s="265"/>
      <c r="W824" s="265"/>
      <c r="X824" s="265"/>
      <c r="Y824" s="265"/>
      <c r="Z824" s="265"/>
    </row>
    <row r="825" spans="1:26" ht="11.25" customHeight="1" x14ac:dyDescent="0.25">
      <c r="A825" s="265"/>
      <c r="B825" s="265"/>
      <c r="C825" s="265"/>
      <c r="D825" s="265"/>
      <c r="E825" s="265"/>
      <c r="F825" s="265"/>
      <c r="G825" s="265"/>
      <c r="H825" s="265"/>
      <c r="I825" s="265"/>
      <c r="J825" s="265"/>
      <c r="K825" s="265"/>
      <c r="L825" s="265"/>
      <c r="M825" s="265"/>
      <c r="N825" s="265"/>
      <c r="O825" s="265"/>
      <c r="P825" s="265"/>
      <c r="Q825" s="265"/>
      <c r="R825" s="265"/>
      <c r="S825" s="265"/>
      <c r="T825" s="265"/>
      <c r="U825" s="265"/>
      <c r="V825" s="265"/>
      <c r="W825" s="265"/>
      <c r="X825" s="265"/>
      <c r="Y825" s="265"/>
      <c r="Z825" s="265"/>
    </row>
    <row r="826" spans="1:26" ht="11.25" customHeight="1" x14ac:dyDescent="0.25">
      <c r="A826" s="265"/>
      <c r="B826" s="265"/>
      <c r="C826" s="265"/>
      <c r="D826" s="265"/>
      <c r="E826" s="265"/>
      <c r="F826" s="265"/>
      <c r="G826" s="265"/>
      <c r="H826" s="265"/>
      <c r="I826" s="265"/>
      <c r="J826" s="265"/>
      <c r="K826" s="265"/>
      <c r="L826" s="265"/>
      <c r="M826" s="265"/>
      <c r="N826" s="265"/>
      <c r="O826" s="265"/>
      <c r="P826" s="265"/>
      <c r="Q826" s="265"/>
      <c r="R826" s="265"/>
      <c r="S826" s="265"/>
      <c r="T826" s="265"/>
      <c r="U826" s="265"/>
      <c r="V826" s="265"/>
      <c r="W826" s="265"/>
      <c r="X826" s="265"/>
      <c r="Y826" s="265"/>
      <c r="Z826" s="265"/>
    </row>
    <row r="827" spans="1:26" ht="11.25" customHeight="1" x14ac:dyDescent="0.25">
      <c r="A827" s="265"/>
      <c r="B827" s="265"/>
      <c r="C827" s="265"/>
      <c r="D827" s="265"/>
      <c r="E827" s="265"/>
      <c r="F827" s="265"/>
      <c r="G827" s="265"/>
      <c r="H827" s="265"/>
      <c r="I827" s="265"/>
      <c r="J827" s="265"/>
      <c r="K827" s="265"/>
      <c r="L827" s="265"/>
      <c r="M827" s="265"/>
      <c r="N827" s="265"/>
      <c r="O827" s="265"/>
      <c r="P827" s="265"/>
      <c r="Q827" s="265"/>
      <c r="R827" s="265"/>
      <c r="S827" s="265"/>
      <c r="T827" s="265"/>
      <c r="U827" s="265"/>
      <c r="V827" s="265"/>
      <c r="W827" s="265"/>
      <c r="X827" s="265"/>
      <c r="Y827" s="265"/>
      <c r="Z827" s="265"/>
    </row>
    <row r="828" spans="1:26" ht="11.25" customHeight="1" x14ac:dyDescent="0.25">
      <c r="A828" s="265"/>
      <c r="B828" s="265"/>
      <c r="C828" s="265"/>
      <c r="D828" s="265"/>
      <c r="E828" s="265"/>
      <c r="F828" s="265"/>
      <c r="G828" s="265"/>
      <c r="H828" s="265"/>
      <c r="I828" s="265"/>
      <c r="J828" s="265"/>
      <c r="K828" s="265"/>
      <c r="L828" s="265"/>
      <c r="M828" s="265"/>
      <c r="N828" s="265"/>
      <c r="O828" s="265"/>
      <c r="P828" s="265"/>
      <c r="Q828" s="265"/>
      <c r="R828" s="265"/>
      <c r="S828" s="265"/>
      <c r="T828" s="265"/>
      <c r="U828" s="265"/>
      <c r="V828" s="265"/>
      <c r="W828" s="265"/>
      <c r="X828" s="265"/>
      <c r="Y828" s="265"/>
      <c r="Z828" s="265"/>
    </row>
    <row r="829" spans="1:26" ht="11.25" customHeight="1" x14ac:dyDescent="0.25">
      <c r="A829" s="265"/>
      <c r="B829" s="265"/>
      <c r="C829" s="265"/>
      <c r="D829" s="265"/>
      <c r="E829" s="265"/>
      <c r="F829" s="265"/>
      <c r="G829" s="265"/>
      <c r="H829" s="265"/>
      <c r="I829" s="265"/>
      <c r="J829" s="265"/>
      <c r="K829" s="265"/>
      <c r="L829" s="265"/>
      <c r="M829" s="265"/>
      <c r="N829" s="265"/>
      <c r="O829" s="265"/>
      <c r="P829" s="265"/>
      <c r="Q829" s="265"/>
      <c r="R829" s="265"/>
      <c r="S829" s="265"/>
      <c r="T829" s="265"/>
      <c r="U829" s="265"/>
      <c r="V829" s="265"/>
      <c r="W829" s="265"/>
      <c r="X829" s="265"/>
      <c r="Y829" s="265"/>
      <c r="Z829" s="265"/>
    </row>
    <row r="830" spans="1:26" ht="11.25" customHeight="1" x14ac:dyDescent="0.25">
      <c r="A830" s="265"/>
      <c r="B830" s="265"/>
      <c r="C830" s="265"/>
      <c r="D830" s="265"/>
      <c r="E830" s="265"/>
      <c r="F830" s="265"/>
      <c r="G830" s="265"/>
      <c r="H830" s="265"/>
      <c r="I830" s="265"/>
      <c r="J830" s="265"/>
      <c r="K830" s="265"/>
      <c r="L830" s="265"/>
      <c r="M830" s="265"/>
      <c r="N830" s="265"/>
      <c r="O830" s="265"/>
      <c r="P830" s="265"/>
      <c r="Q830" s="265"/>
      <c r="R830" s="265"/>
      <c r="S830" s="265"/>
      <c r="T830" s="265"/>
      <c r="U830" s="265"/>
      <c r="V830" s="265"/>
      <c r="W830" s="265"/>
      <c r="X830" s="265"/>
      <c r="Y830" s="265"/>
      <c r="Z830" s="265"/>
    </row>
    <row r="831" spans="1:26" ht="11.25" customHeight="1" x14ac:dyDescent="0.25">
      <c r="A831" s="265"/>
      <c r="B831" s="265"/>
      <c r="C831" s="265"/>
      <c r="D831" s="265"/>
      <c r="E831" s="265"/>
      <c r="F831" s="265"/>
      <c r="G831" s="265"/>
      <c r="H831" s="265"/>
      <c r="I831" s="265"/>
      <c r="J831" s="265"/>
      <c r="K831" s="265"/>
      <c r="L831" s="265"/>
      <c r="M831" s="265"/>
      <c r="N831" s="265"/>
      <c r="O831" s="265"/>
      <c r="P831" s="265"/>
      <c r="Q831" s="265"/>
      <c r="R831" s="265"/>
      <c r="S831" s="265"/>
      <c r="T831" s="265"/>
      <c r="U831" s="265"/>
      <c r="V831" s="265"/>
      <c r="W831" s="265"/>
      <c r="X831" s="265"/>
      <c r="Y831" s="265"/>
      <c r="Z831" s="265"/>
    </row>
    <row r="832" spans="1:26" ht="11.25" customHeight="1" x14ac:dyDescent="0.25">
      <c r="A832" s="265"/>
      <c r="B832" s="265"/>
      <c r="C832" s="265"/>
      <c r="D832" s="265"/>
      <c r="E832" s="265"/>
      <c r="F832" s="265"/>
      <c r="G832" s="265"/>
      <c r="H832" s="265"/>
      <c r="I832" s="265"/>
      <c r="J832" s="265"/>
      <c r="K832" s="265"/>
      <c r="L832" s="265"/>
      <c r="M832" s="265"/>
      <c r="N832" s="265"/>
      <c r="O832" s="265"/>
      <c r="P832" s="265"/>
      <c r="Q832" s="265"/>
      <c r="R832" s="265"/>
      <c r="S832" s="265"/>
      <c r="T832" s="265"/>
      <c r="U832" s="265"/>
      <c r="V832" s="265"/>
      <c r="W832" s="265"/>
      <c r="X832" s="265"/>
      <c r="Y832" s="265"/>
      <c r="Z832" s="265"/>
    </row>
    <row r="833" spans="1:26" ht="11.25" customHeight="1" x14ac:dyDescent="0.25">
      <c r="A833" s="265"/>
      <c r="B833" s="265"/>
      <c r="C833" s="265"/>
      <c r="D833" s="265"/>
      <c r="E833" s="265"/>
      <c r="F833" s="265"/>
      <c r="G833" s="265"/>
      <c r="H833" s="265"/>
      <c r="I833" s="265"/>
      <c r="J833" s="265"/>
      <c r="K833" s="265"/>
      <c r="L833" s="265"/>
      <c r="M833" s="265"/>
      <c r="N833" s="265"/>
      <c r="O833" s="265"/>
      <c r="P833" s="265"/>
      <c r="Q833" s="265"/>
      <c r="R833" s="265"/>
      <c r="S833" s="265"/>
      <c r="T833" s="265"/>
      <c r="U833" s="265"/>
      <c r="V833" s="265"/>
      <c r="W833" s="265"/>
      <c r="X833" s="265"/>
      <c r="Y833" s="265"/>
      <c r="Z833" s="265"/>
    </row>
    <row r="834" spans="1:26" ht="11.25" customHeight="1" x14ac:dyDescent="0.25">
      <c r="A834" s="265"/>
      <c r="B834" s="265"/>
      <c r="C834" s="265"/>
      <c r="D834" s="265"/>
      <c r="E834" s="265"/>
      <c r="F834" s="265"/>
      <c r="G834" s="265"/>
      <c r="H834" s="265"/>
      <c r="I834" s="265"/>
      <c r="J834" s="265"/>
      <c r="K834" s="265"/>
      <c r="L834" s="265"/>
      <c r="M834" s="265"/>
      <c r="N834" s="265"/>
      <c r="O834" s="265"/>
      <c r="P834" s="265"/>
      <c r="Q834" s="265"/>
      <c r="R834" s="265"/>
      <c r="S834" s="265"/>
      <c r="T834" s="265"/>
      <c r="U834" s="265"/>
      <c r="V834" s="265"/>
      <c r="W834" s="265"/>
      <c r="X834" s="265"/>
      <c r="Y834" s="265"/>
      <c r="Z834" s="265"/>
    </row>
    <row r="835" spans="1:26" ht="11.25" customHeight="1" x14ac:dyDescent="0.25">
      <c r="A835" s="265"/>
      <c r="B835" s="265"/>
      <c r="C835" s="265"/>
      <c r="D835" s="265"/>
      <c r="E835" s="265"/>
      <c r="F835" s="265"/>
      <c r="G835" s="265"/>
      <c r="H835" s="265"/>
      <c r="I835" s="265"/>
      <c r="J835" s="265"/>
      <c r="K835" s="265"/>
      <c r="L835" s="265"/>
      <c r="M835" s="265"/>
      <c r="N835" s="265"/>
      <c r="O835" s="265"/>
      <c r="P835" s="265"/>
      <c r="Q835" s="265"/>
      <c r="R835" s="265"/>
      <c r="S835" s="265"/>
      <c r="T835" s="265"/>
      <c r="U835" s="265"/>
      <c r="V835" s="265"/>
      <c r="W835" s="265"/>
      <c r="X835" s="265"/>
      <c r="Y835" s="265"/>
      <c r="Z835" s="265"/>
    </row>
    <row r="836" spans="1:26" ht="11.25" customHeight="1" x14ac:dyDescent="0.25">
      <c r="A836" s="265"/>
      <c r="B836" s="265"/>
      <c r="C836" s="265"/>
      <c r="D836" s="265"/>
      <c r="E836" s="265"/>
      <c r="F836" s="265"/>
      <c r="G836" s="265"/>
      <c r="H836" s="265"/>
      <c r="I836" s="265"/>
      <c r="J836" s="265"/>
      <c r="K836" s="265"/>
      <c r="L836" s="265"/>
      <c r="M836" s="265"/>
      <c r="N836" s="265"/>
      <c r="O836" s="265"/>
      <c r="P836" s="265"/>
      <c r="Q836" s="265"/>
      <c r="R836" s="265"/>
      <c r="S836" s="265"/>
      <c r="T836" s="265"/>
      <c r="U836" s="265"/>
      <c r="V836" s="265"/>
      <c r="W836" s="265"/>
      <c r="X836" s="265"/>
      <c r="Y836" s="265"/>
      <c r="Z836" s="265"/>
    </row>
    <row r="837" spans="1:26" ht="11.25" customHeight="1" x14ac:dyDescent="0.25">
      <c r="A837" s="265"/>
      <c r="B837" s="265"/>
      <c r="C837" s="265"/>
      <c r="D837" s="265"/>
      <c r="E837" s="265"/>
      <c r="F837" s="265"/>
      <c r="G837" s="265"/>
      <c r="H837" s="265"/>
      <c r="I837" s="265"/>
      <c r="J837" s="265"/>
      <c r="K837" s="265"/>
      <c r="L837" s="265"/>
      <c r="M837" s="265"/>
      <c r="N837" s="265"/>
      <c r="O837" s="265"/>
      <c r="P837" s="265"/>
      <c r="Q837" s="265"/>
      <c r="R837" s="265"/>
      <c r="S837" s="265"/>
      <c r="T837" s="265"/>
      <c r="U837" s="265"/>
      <c r="V837" s="265"/>
      <c r="W837" s="265"/>
      <c r="X837" s="265"/>
      <c r="Y837" s="265"/>
      <c r="Z837" s="265"/>
    </row>
    <row r="838" spans="1:26" ht="11.25" customHeight="1" x14ac:dyDescent="0.25">
      <c r="A838" s="265"/>
      <c r="B838" s="265"/>
      <c r="C838" s="265"/>
      <c r="D838" s="265"/>
      <c r="E838" s="265"/>
      <c r="F838" s="265"/>
      <c r="G838" s="265"/>
      <c r="H838" s="265"/>
      <c r="I838" s="265"/>
      <c r="J838" s="265"/>
      <c r="K838" s="265"/>
      <c r="L838" s="265"/>
      <c r="M838" s="265"/>
      <c r="N838" s="265"/>
      <c r="O838" s="265"/>
      <c r="P838" s="265"/>
      <c r="Q838" s="265"/>
      <c r="R838" s="265"/>
      <c r="S838" s="265"/>
      <c r="T838" s="265"/>
      <c r="U838" s="265"/>
      <c r="V838" s="265"/>
      <c r="W838" s="265"/>
      <c r="X838" s="265"/>
      <c r="Y838" s="265"/>
      <c r="Z838" s="265"/>
    </row>
    <row r="839" spans="1:26" ht="11.25" customHeight="1" x14ac:dyDescent="0.25">
      <c r="A839" s="265"/>
      <c r="B839" s="265"/>
      <c r="C839" s="265"/>
      <c r="D839" s="265"/>
      <c r="E839" s="265"/>
      <c r="F839" s="265"/>
      <c r="G839" s="265"/>
      <c r="H839" s="265"/>
      <c r="I839" s="265"/>
      <c r="J839" s="265"/>
      <c r="K839" s="265"/>
      <c r="L839" s="265"/>
      <c r="M839" s="265"/>
      <c r="N839" s="265"/>
      <c r="O839" s="265"/>
      <c r="P839" s="265"/>
      <c r="Q839" s="265"/>
      <c r="R839" s="265"/>
      <c r="S839" s="265"/>
      <c r="T839" s="265"/>
      <c r="U839" s="265"/>
      <c r="V839" s="265"/>
      <c r="W839" s="265"/>
      <c r="X839" s="265"/>
      <c r="Y839" s="265"/>
      <c r="Z839" s="265"/>
    </row>
    <row r="840" spans="1:26" ht="11.25" customHeight="1" x14ac:dyDescent="0.25">
      <c r="A840" s="265"/>
      <c r="B840" s="265"/>
      <c r="C840" s="265"/>
      <c r="D840" s="265"/>
      <c r="E840" s="265"/>
      <c r="F840" s="265"/>
      <c r="G840" s="265"/>
      <c r="H840" s="265"/>
      <c r="I840" s="265"/>
      <c r="J840" s="265"/>
      <c r="K840" s="265"/>
      <c r="L840" s="265"/>
      <c r="M840" s="265"/>
      <c r="N840" s="265"/>
      <c r="O840" s="265"/>
      <c r="P840" s="265"/>
      <c r="Q840" s="265"/>
      <c r="R840" s="265"/>
      <c r="S840" s="265"/>
      <c r="T840" s="265"/>
      <c r="U840" s="265"/>
      <c r="V840" s="265"/>
      <c r="W840" s="265"/>
      <c r="X840" s="265"/>
      <c r="Y840" s="265"/>
      <c r="Z840" s="265"/>
    </row>
    <row r="841" spans="1:26" ht="11.25" customHeight="1" x14ac:dyDescent="0.25">
      <c r="A841" s="265"/>
      <c r="B841" s="265"/>
      <c r="C841" s="265"/>
      <c r="D841" s="265"/>
      <c r="E841" s="265"/>
      <c r="F841" s="265"/>
      <c r="G841" s="265"/>
      <c r="H841" s="265"/>
      <c r="I841" s="265"/>
      <c r="J841" s="265"/>
      <c r="K841" s="265"/>
      <c r="L841" s="265"/>
      <c r="M841" s="265"/>
      <c r="N841" s="265"/>
      <c r="O841" s="265"/>
      <c r="P841" s="265"/>
      <c r="Q841" s="265"/>
      <c r="R841" s="265"/>
      <c r="S841" s="265"/>
      <c r="T841" s="265"/>
      <c r="U841" s="265"/>
      <c r="V841" s="265"/>
      <c r="W841" s="265"/>
      <c r="X841" s="265"/>
      <c r="Y841" s="265"/>
      <c r="Z841" s="265"/>
    </row>
    <row r="842" spans="1:26" ht="11.25" customHeight="1" x14ac:dyDescent="0.25">
      <c r="A842" s="265"/>
      <c r="B842" s="265"/>
      <c r="C842" s="265"/>
      <c r="D842" s="265"/>
      <c r="E842" s="265"/>
      <c r="F842" s="265"/>
      <c r="G842" s="265"/>
      <c r="H842" s="265"/>
      <c r="I842" s="265"/>
      <c r="J842" s="265"/>
      <c r="K842" s="265"/>
      <c r="L842" s="265"/>
      <c r="M842" s="265"/>
      <c r="N842" s="265"/>
      <c r="O842" s="265"/>
      <c r="P842" s="265"/>
      <c r="Q842" s="265"/>
      <c r="R842" s="265"/>
      <c r="S842" s="265"/>
      <c r="T842" s="265"/>
      <c r="U842" s="265"/>
      <c r="V842" s="265"/>
      <c r="W842" s="265"/>
      <c r="X842" s="265"/>
      <c r="Y842" s="265"/>
      <c r="Z842" s="265"/>
    </row>
    <row r="843" spans="1:26" ht="11.25" customHeight="1" x14ac:dyDescent="0.25">
      <c r="A843" s="265"/>
      <c r="B843" s="265"/>
      <c r="C843" s="265"/>
      <c r="D843" s="265"/>
      <c r="E843" s="265"/>
      <c r="F843" s="265"/>
      <c r="G843" s="265"/>
      <c r="H843" s="265"/>
      <c r="I843" s="265"/>
      <c r="J843" s="265"/>
      <c r="K843" s="265"/>
      <c r="L843" s="265"/>
      <c r="M843" s="265"/>
      <c r="N843" s="265"/>
      <c r="O843" s="265"/>
      <c r="P843" s="265"/>
      <c r="Q843" s="265"/>
      <c r="R843" s="265"/>
      <c r="S843" s="265"/>
      <c r="T843" s="265"/>
      <c r="U843" s="265"/>
      <c r="V843" s="265"/>
      <c r="W843" s="265"/>
      <c r="X843" s="265"/>
      <c r="Y843" s="265"/>
      <c r="Z843" s="265"/>
    </row>
    <row r="844" spans="1:26" ht="11.25" customHeight="1" x14ac:dyDescent="0.25">
      <c r="A844" s="265"/>
      <c r="B844" s="265"/>
      <c r="C844" s="265"/>
      <c r="D844" s="265"/>
      <c r="E844" s="265"/>
      <c r="F844" s="265"/>
      <c r="G844" s="265"/>
      <c r="H844" s="265"/>
      <c r="I844" s="265"/>
      <c r="J844" s="265"/>
      <c r="K844" s="265"/>
      <c r="L844" s="265"/>
      <c r="M844" s="265"/>
      <c r="N844" s="265"/>
      <c r="O844" s="265"/>
      <c r="P844" s="265"/>
      <c r="Q844" s="265"/>
      <c r="R844" s="265"/>
      <c r="S844" s="265"/>
      <c r="T844" s="265"/>
      <c r="U844" s="265"/>
      <c r="V844" s="265"/>
      <c r="W844" s="265"/>
      <c r="X844" s="265"/>
      <c r="Y844" s="265"/>
      <c r="Z844" s="265"/>
    </row>
    <row r="845" spans="1:26" ht="11.25" customHeight="1" x14ac:dyDescent="0.25">
      <c r="A845" s="265"/>
      <c r="B845" s="265"/>
      <c r="C845" s="265"/>
      <c r="D845" s="265"/>
      <c r="E845" s="265"/>
      <c r="F845" s="265"/>
      <c r="G845" s="265"/>
      <c r="H845" s="265"/>
      <c r="I845" s="265"/>
      <c r="J845" s="265"/>
      <c r="K845" s="265"/>
      <c r="L845" s="265"/>
      <c r="M845" s="265"/>
      <c r="N845" s="265"/>
      <c r="O845" s="265"/>
      <c r="P845" s="265"/>
      <c r="Q845" s="265"/>
      <c r="R845" s="265"/>
      <c r="S845" s="265"/>
      <c r="T845" s="265"/>
      <c r="U845" s="265"/>
      <c r="V845" s="265"/>
      <c r="W845" s="265"/>
      <c r="X845" s="265"/>
      <c r="Y845" s="265"/>
      <c r="Z845" s="265"/>
    </row>
    <row r="846" spans="1:26" ht="11.25" customHeight="1" x14ac:dyDescent="0.25">
      <c r="A846" s="265"/>
      <c r="B846" s="265"/>
      <c r="C846" s="265"/>
      <c r="D846" s="265"/>
      <c r="E846" s="265"/>
      <c r="F846" s="265"/>
      <c r="G846" s="265"/>
      <c r="H846" s="265"/>
      <c r="I846" s="265"/>
      <c r="J846" s="265"/>
      <c r="K846" s="265"/>
      <c r="L846" s="265"/>
      <c r="M846" s="265"/>
      <c r="N846" s="265"/>
      <c r="O846" s="265"/>
      <c r="P846" s="265"/>
      <c r="Q846" s="265"/>
      <c r="R846" s="265"/>
      <c r="S846" s="265"/>
      <c r="T846" s="265"/>
      <c r="U846" s="265"/>
      <c r="V846" s="265"/>
      <c r="W846" s="265"/>
      <c r="X846" s="265"/>
      <c r="Y846" s="265"/>
      <c r="Z846" s="265"/>
    </row>
    <row r="847" spans="1:26" ht="11.25" customHeight="1" x14ac:dyDescent="0.25">
      <c r="A847" s="265"/>
      <c r="B847" s="265"/>
      <c r="C847" s="265"/>
      <c r="D847" s="265"/>
      <c r="E847" s="265"/>
      <c r="F847" s="265"/>
      <c r="G847" s="265"/>
      <c r="H847" s="265"/>
      <c r="I847" s="265"/>
      <c r="J847" s="265"/>
      <c r="K847" s="265"/>
      <c r="L847" s="265"/>
      <c r="M847" s="265"/>
      <c r="N847" s="265"/>
      <c r="O847" s="265"/>
      <c r="P847" s="265"/>
      <c r="Q847" s="265"/>
      <c r="R847" s="265"/>
      <c r="S847" s="265"/>
      <c r="T847" s="265"/>
      <c r="U847" s="265"/>
      <c r="V847" s="265"/>
      <c r="W847" s="265"/>
      <c r="X847" s="265"/>
      <c r="Y847" s="265"/>
      <c r="Z847" s="265"/>
    </row>
    <row r="848" spans="1:26" ht="11.25" customHeight="1" x14ac:dyDescent="0.25">
      <c r="A848" s="265"/>
      <c r="B848" s="265"/>
      <c r="C848" s="265"/>
      <c r="D848" s="265"/>
      <c r="E848" s="265"/>
      <c r="F848" s="265"/>
      <c r="G848" s="265"/>
      <c r="H848" s="265"/>
      <c r="I848" s="265"/>
      <c r="J848" s="265"/>
      <c r="K848" s="265"/>
      <c r="L848" s="265"/>
      <c r="M848" s="265"/>
      <c r="N848" s="265"/>
      <c r="O848" s="265"/>
      <c r="P848" s="265"/>
      <c r="Q848" s="265"/>
      <c r="R848" s="265"/>
      <c r="S848" s="265"/>
      <c r="T848" s="265"/>
      <c r="U848" s="265"/>
      <c r="V848" s="265"/>
      <c r="W848" s="265"/>
      <c r="X848" s="265"/>
      <c r="Y848" s="265"/>
      <c r="Z848" s="265"/>
    </row>
    <row r="849" spans="1:26" ht="11.25" customHeight="1" x14ac:dyDescent="0.25">
      <c r="A849" s="265"/>
      <c r="B849" s="265"/>
      <c r="C849" s="265"/>
      <c r="D849" s="265"/>
      <c r="E849" s="265"/>
      <c r="F849" s="265"/>
      <c r="G849" s="265"/>
      <c r="H849" s="265"/>
      <c r="I849" s="265"/>
      <c r="J849" s="265"/>
      <c r="K849" s="265"/>
      <c r="L849" s="265"/>
      <c r="M849" s="265"/>
      <c r="N849" s="265"/>
      <c r="O849" s="265"/>
      <c r="P849" s="265"/>
      <c r="Q849" s="265"/>
      <c r="R849" s="265"/>
      <c r="S849" s="265"/>
      <c r="T849" s="265"/>
      <c r="U849" s="265"/>
      <c r="V849" s="265"/>
      <c r="W849" s="265"/>
      <c r="X849" s="265"/>
      <c r="Y849" s="265"/>
      <c r="Z849" s="265"/>
    </row>
    <row r="850" spans="1:26" ht="11.25" customHeight="1" x14ac:dyDescent="0.25">
      <c r="A850" s="265"/>
      <c r="B850" s="265"/>
      <c r="C850" s="265"/>
      <c r="D850" s="265"/>
      <c r="E850" s="265"/>
      <c r="F850" s="265"/>
      <c r="G850" s="265"/>
      <c r="H850" s="265"/>
      <c r="I850" s="265"/>
      <c r="J850" s="265"/>
      <c r="K850" s="265"/>
      <c r="L850" s="265"/>
      <c r="M850" s="265"/>
      <c r="N850" s="265"/>
      <c r="O850" s="265"/>
      <c r="P850" s="265"/>
      <c r="Q850" s="265"/>
      <c r="R850" s="265"/>
      <c r="S850" s="265"/>
      <c r="T850" s="265"/>
      <c r="U850" s="265"/>
      <c r="V850" s="265"/>
      <c r="W850" s="265"/>
      <c r="X850" s="265"/>
      <c r="Y850" s="265"/>
      <c r="Z850" s="265"/>
    </row>
    <row r="851" spans="1:26" ht="11.25" customHeight="1" x14ac:dyDescent="0.25">
      <c r="A851" s="265"/>
      <c r="B851" s="265"/>
      <c r="C851" s="265"/>
      <c r="D851" s="265"/>
      <c r="E851" s="265"/>
      <c r="F851" s="265"/>
      <c r="G851" s="265"/>
      <c r="H851" s="265"/>
      <c r="I851" s="265"/>
      <c r="J851" s="265"/>
      <c r="K851" s="265"/>
      <c r="L851" s="265"/>
      <c r="M851" s="265"/>
      <c r="N851" s="265"/>
      <c r="O851" s="265"/>
      <c r="P851" s="265"/>
      <c r="Q851" s="265"/>
      <c r="R851" s="265"/>
      <c r="S851" s="265"/>
      <c r="T851" s="265"/>
      <c r="U851" s="265"/>
      <c r="V851" s="265"/>
      <c r="W851" s="265"/>
      <c r="X851" s="265"/>
      <c r="Y851" s="265"/>
      <c r="Z851" s="265"/>
    </row>
    <row r="852" spans="1:26" ht="11.25" customHeight="1" x14ac:dyDescent="0.25">
      <c r="A852" s="265"/>
      <c r="B852" s="265"/>
      <c r="C852" s="265"/>
      <c r="D852" s="265"/>
      <c r="E852" s="265"/>
      <c r="F852" s="265"/>
      <c r="G852" s="265"/>
      <c r="H852" s="265"/>
      <c r="I852" s="265"/>
      <c r="J852" s="265"/>
      <c r="K852" s="265"/>
      <c r="L852" s="265"/>
      <c r="M852" s="265"/>
      <c r="N852" s="265"/>
      <c r="O852" s="265"/>
      <c r="P852" s="265"/>
      <c r="Q852" s="265"/>
      <c r="R852" s="265"/>
      <c r="S852" s="265"/>
      <c r="T852" s="265"/>
      <c r="U852" s="265"/>
      <c r="V852" s="265"/>
      <c r="W852" s="265"/>
      <c r="X852" s="265"/>
      <c r="Y852" s="265"/>
      <c r="Z852" s="265"/>
    </row>
    <row r="853" spans="1:26" ht="11.25" customHeight="1" x14ac:dyDescent="0.25">
      <c r="A853" s="265"/>
      <c r="B853" s="265"/>
      <c r="C853" s="265"/>
      <c r="D853" s="265"/>
      <c r="E853" s="265"/>
      <c r="F853" s="265"/>
      <c r="G853" s="265"/>
      <c r="H853" s="265"/>
      <c r="I853" s="265"/>
      <c r="J853" s="265"/>
      <c r="K853" s="265"/>
      <c r="L853" s="265"/>
      <c r="M853" s="265"/>
      <c r="N853" s="265"/>
      <c r="O853" s="265"/>
      <c r="P853" s="265"/>
      <c r="Q853" s="265"/>
      <c r="R853" s="265"/>
      <c r="S853" s="265"/>
      <c r="T853" s="265"/>
      <c r="U853" s="265"/>
      <c r="V853" s="265"/>
      <c r="W853" s="265"/>
      <c r="X853" s="265"/>
      <c r="Y853" s="265"/>
      <c r="Z853" s="265"/>
    </row>
    <row r="854" spans="1:26" ht="11.25" customHeight="1" x14ac:dyDescent="0.25">
      <c r="A854" s="265"/>
      <c r="B854" s="265"/>
      <c r="C854" s="265"/>
      <c r="D854" s="265"/>
      <c r="E854" s="265"/>
      <c r="F854" s="265"/>
      <c r="G854" s="265"/>
      <c r="H854" s="265"/>
      <c r="I854" s="265"/>
      <c r="J854" s="265"/>
      <c r="K854" s="265"/>
      <c r="L854" s="265"/>
      <c r="M854" s="265"/>
      <c r="N854" s="265"/>
      <c r="O854" s="265"/>
      <c r="P854" s="265"/>
      <c r="Q854" s="265"/>
      <c r="R854" s="265"/>
      <c r="S854" s="265"/>
      <c r="T854" s="265"/>
      <c r="U854" s="265"/>
      <c r="V854" s="265"/>
      <c r="W854" s="265"/>
      <c r="X854" s="265"/>
      <c r="Y854" s="265"/>
      <c r="Z854" s="265"/>
    </row>
    <row r="855" spans="1:26" ht="11.25" customHeight="1" x14ac:dyDescent="0.25">
      <c r="A855" s="265"/>
      <c r="B855" s="265"/>
      <c r="C855" s="265"/>
      <c r="D855" s="265"/>
      <c r="E855" s="265"/>
      <c r="F855" s="265"/>
      <c r="G855" s="265"/>
      <c r="H855" s="265"/>
      <c r="I855" s="265"/>
      <c r="J855" s="265"/>
      <c r="K855" s="265"/>
      <c r="L855" s="265"/>
      <c r="M855" s="265"/>
      <c r="N855" s="265"/>
      <c r="O855" s="265"/>
      <c r="P855" s="265"/>
      <c r="Q855" s="265"/>
      <c r="R855" s="265"/>
      <c r="S855" s="265"/>
      <c r="T855" s="265"/>
      <c r="U855" s="265"/>
      <c r="V855" s="265"/>
      <c r="W855" s="265"/>
      <c r="X855" s="265"/>
      <c r="Y855" s="265"/>
      <c r="Z855" s="265"/>
    </row>
    <row r="856" spans="1:26" ht="11.25" customHeight="1" x14ac:dyDescent="0.25">
      <c r="A856" s="265"/>
      <c r="B856" s="265"/>
      <c r="C856" s="265"/>
      <c r="D856" s="265"/>
      <c r="E856" s="265"/>
      <c r="F856" s="265"/>
      <c r="G856" s="265"/>
      <c r="H856" s="265"/>
      <c r="I856" s="265"/>
      <c r="J856" s="265"/>
      <c r="K856" s="265"/>
      <c r="L856" s="265"/>
      <c r="M856" s="265"/>
      <c r="N856" s="265"/>
      <c r="O856" s="265"/>
      <c r="P856" s="265"/>
      <c r="Q856" s="265"/>
      <c r="R856" s="265"/>
      <c r="S856" s="265"/>
      <c r="T856" s="265"/>
      <c r="U856" s="265"/>
      <c r="V856" s="265"/>
      <c r="W856" s="265"/>
      <c r="X856" s="265"/>
      <c r="Y856" s="265"/>
      <c r="Z856" s="265"/>
    </row>
    <row r="857" spans="1:26" ht="11.25" customHeight="1" x14ac:dyDescent="0.25">
      <c r="A857" s="265"/>
      <c r="B857" s="265"/>
      <c r="C857" s="265"/>
      <c r="D857" s="265"/>
      <c r="E857" s="265"/>
      <c r="F857" s="265"/>
      <c r="G857" s="265"/>
      <c r="H857" s="265"/>
      <c r="I857" s="265"/>
      <c r="J857" s="265"/>
      <c r="K857" s="265"/>
      <c r="L857" s="265"/>
      <c r="M857" s="265"/>
      <c r="N857" s="265"/>
      <c r="O857" s="265"/>
      <c r="P857" s="265"/>
      <c r="Q857" s="265"/>
      <c r="R857" s="265"/>
      <c r="S857" s="265"/>
      <c r="T857" s="265"/>
      <c r="U857" s="265"/>
      <c r="V857" s="265"/>
      <c r="W857" s="265"/>
      <c r="X857" s="265"/>
      <c r="Y857" s="265"/>
      <c r="Z857" s="265"/>
    </row>
    <row r="858" spans="1:26" ht="11.25" customHeight="1" x14ac:dyDescent="0.25">
      <c r="A858" s="265"/>
      <c r="B858" s="265"/>
      <c r="C858" s="265"/>
      <c r="D858" s="265"/>
      <c r="E858" s="265"/>
      <c r="F858" s="265"/>
      <c r="G858" s="265"/>
      <c r="H858" s="265"/>
      <c r="I858" s="265"/>
      <c r="J858" s="265"/>
      <c r="K858" s="265"/>
      <c r="L858" s="265"/>
      <c r="M858" s="265"/>
      <c r="N858" s="265"/>
      <c r="O858" s="265"/>
      <c r="P858" s="265"/>
      <c r="Q858" s="265"/>
      <c r="R858" s="265"/>
      <c r="S858" s="265"/>
      <c r="T858" s="265"/>
      <c r="U858" s="265"/>
      <c r="V858" s="265"/>
      <c r="W858" s="265"/>
      <c r="X858" s="265"/>
      <c r="Y858" s="265"/>
      <c r="Z858" s="265"/>
    </row>
    <row r="859" spans="1:26" ht="11.25" customHeight="1" x14ac:dyDescent="0.25">
      <c r="A859" s="265"/>
      <c r="B859" s="265"/>
      <c r="C859" s="265"/>
      <c r="D859" s="265"/>
      <c r="E859" s="265"/>
      <c r="F859" s="265"/>
      <c r="G859" s="265"/>
      <c r="H859" s="265"/>
      <c r="I859" s="265"/>
      <c r="J859" s="265"/>
      <c r="K859" s="265"/>
      <c r="L859" s="265"/>
      <c r="M859" s="265"/>
      <c r="N859" s="265"/>
      <c r="O859" s="265"/>
      <c r="P859" s="265"/>
      <c r="Q859" s="265"/>
      <c r="R859" s="265"/>
      <c r="S859" s="265"/>
      <c r="T859" s="265"/>
      <c r="U859" s="265"/>
      <c r="V859" s="265"/>
      <c r="W859" s="265"/>
      <c r="X859" s="265"/>
      <c r="Y859" s="265"/>
      <c r="Z859" s="265"/>
    </row>
    <row r="860" spans="1:26" ht="11.25" customHeight="1" x14ac:dyDescent="0.25">
      <c r="A860" s="265"/>
      <c r="B860" s="265"/>
      <c r="C860" s="265"/>
      <c r="D860" s="265"/>
      <c r="E860" s="265"/>
      <c r="F860" s="265"/>
      <c r="G860" s="265"/>
      <c r="H860" s="265"/>
      <c r="I860" s="265"/>
      <c r="J860" s="265"/>
      <c r="K860" s="265"/>
      <c r="L860" s="265"/>
      <c r="M860" s="265"/>
      <c r="N860" s="265"/>
      <c r="O860" s="265"/>
      <c r="P860" s="265"/>
      <c r="Q860" s="265"/>
      <c r="R860" s="265"/>
      <c r="S860" s="265"/>
      <c r="T860" s="265"/>
      <c r="U860" s="265"/>
      <c r="V860" s="265"/>
      <c r="W860" s="265"/>
      <c r="X860" s="265"/>
      <c r="Y860" s="265"/>
      <c r="Z860" s="265"/>
    </row>
    <row r="861" spans="1:26" ht="11.25" customHeight="1" x14ac:dyDescent="0.25">
      <c r="A861" s="265"/>
      <c r="B861" s="265"/>
      <c r="C861" s="265"/>
      <c r="D861" s="265"/>
      <c r="E861" s="265"/>
      <c r="F861" s="265"/>
      <c r="G861" s="265"/>
      <c r="H861" s="265"/>
      <c r="I861" s="265"/>
      <c r="J861" s="265"/>
      <c r="K861" s="265"/>
      <c r="L861" s="265"/>
      <c r="M861" s="265"/>
      <c r="N861" s="265"/>
      <c r="O861" s="265"/>
      <c r="P861" s="265"/>
      <c r="Q861" s="265"/>
      <c r="R861" s="265"/>
      <c r="S861" s="265"/>
      <c r="T861" s="265"/>
      <c r="U861" s="265"/>
      <c r="V861" s="265"/>
      <c r="W861" s="265"/>
      <c r="X861" s="265"/>
      <c r="Y861" s="265"/>
      <c r="Z861" s="265"/>
    </row>
    <row r="862" spans="1:26" ht="11.25" customHeight="1" x14ac:dyDescent="0.25">
      <c r="A862" s="265"/>
      <c r="B862" s="265"/>
      <c r="C862" s="265"/>
      <c r="D862" s="265"/>
      <c r="E862" s="265"/>
      <c r="F862" s="265"/>
      <c r="G862" s="265"/>
      <c r="H862" s="265"/>
      <c r="I862" s="265"/>
      <c r="J862" s="265"/>
      <c r="K862" s="265"/>
      <c r="L862" s="265"/>
      <c r="M862" s="265"/>
      <c r="N862" s="265"/>
      <c r="O862" s="265"/>
      <c r="P862" s="265"/>
      <c r="Q862" s="265"/>
      <c r="R862" s="265"/>
      <c r="S862" s="265"/>
      <c r="T862" s="265"/>
      <c r="U862" s="265"/>
      <c r="V862" s="265"/>
      <c r="W862" s="265"/>
      <c r="X862" s="265"/>
      <c r="Y862" s="265"/>
      <c r="Z862" s="265"/>
    </row>
    <row r="863" spans="1:26" ht="11.25" customHeight="1" x14ac:dyDescent="0.25">
      <c r="A863" s="265"/>
      <c r="B863" s="265"/>
      <c r="C863" s="265"/>
      <c r="D863" s="265"/>
      <c r="E863" s="265"/>
      <c r="F863" s="265"/>
      <c r="G863" s="265"/>
      <c r="H863" s="265"/>
      <c r="I863" s="265"/>
      <c r="J863" s="265"/>
      <c r="K863" s="265"/>
      <c r="L863" s="265"/>
      <c r="M863" s="265"/>
      <c r="N863" s="265"/>
      <c r="O863" s="265"/>
      <c r="P863" s="265"/>
      <c r="Q863" s="265"/>
      <c r="R863" s="265"/>
      <c r="S863" s="265"/>
      <c r="T863" s="265"/>
      <c r="U863" s="265"/>
      <c r="V863" s="265"/>
      <c r="W863" s="265"/>
      <c r="X863" s="265"/>
      <c r="Y863" s="265"/>
      <c r="Z863" s="265"/>
    </row>
    <row r="864" spans="1:26" ht="11.25" customHeight="1" x14ac:dyDescent="0.25">
      <c r="A864" s="265"/>
      <c r="B864" s="265"/>
      <c r="C864" s="265"/>
      <c r="D864" s="265"/>
      <c r="E864" s="265"/>
      <c r="F864" s="265"/>
      <c r="G864" s="265"/>
      <c r="H864" s="265"/>
      <c r="I864" s="265"/>
      <c r="J864" s="265"/>
      <c r="K864" s="265"/>
      <c r="L864" s="265"/>
      <c r="M864" s="265"/>
      <c r="N864" s="265"/>
      <c r="O864" s="265"/>
      <c r="P864" s="265"/>
      <c r="Q864" s="265"/>
      <c r="R864" s="265"/>
      <c r="S864" s="265"/>
      <c r="T864" s="265"/>
      <c r="U864" s="265"/>
      <c r="V864" s="265"/>
      <c r="W864" s="265"/>
      <c r="X864" s="265"/>
      <c r="Y864" s="265"/>
      <c r="Z864" s="265"/>
    </row>
    <row r="865" spans="1:26" ht="11.25" customHeight="1" x14ac:dyDescent="0.25">
      <c r="A865" s="265"/>
      <c r="B865" s="265"/>
      <c r="C865" s="265"/>
      <c r="D865" s="265"/>
      <c r="E865" s="265"/>
      <c r="F865" s="265"/>
      <c r="G865" s="265"/>
      <c r="H865" s="265"/>
      <c r="I865" s="265"/>
      <c r="J865" s="265"/>
      <c r="K865" s="265"/>
      <c r="L865" s="265"/>
      <c r="M865" s="265"/>
      <c r="N865" s="265"/>
      <c r="O865" s="265"/>
      <c r="P865" s="265"/>
      <c r="Q865" s="265"/>
      <c r="R865" s="265"/>
      <c r="S865" s="265"/>
      <c r="T865" s="265"/>
      <c r="U865" s="265"/>
      <c r="V865" s="265"/>
      <c r="W865" s="265"/>
      <c r="X865" s="265"/>
      <c r="Y865" s="265"/>
      <c r="Z865" s="265"/>
    </row>
    <row r="866" spans="1:26" ht="11.25" customHeight="1" x14ac:dyDescent="0.25">
      <c r="A866" s="265"/>
      <c r="B866" s="265"/>
      <c r="C866" s="265"/>
      <c r="D866" s="265"/>
      <c r="E866" s="265"/>
      <c r="F866" s="265"/>
      <c r="G866" s="265"/>
      <c r="H866" s="265"/>
      <c r="I866" s="265"/>
      <c r="J866" s="265"/>
      <c r="K866" s="265"/>
      <c r="L866" s="265"/>
      <c r="M866" s="265"/>
      <c r="N866" s="265"/>
      <c r="O866" s="265"/>
      <c r="P866" s="265"/>
      <c r="Q866" s="265"/>
      <c r="R866" s="265"/>
      <c r="S866" s="265"/>
      <c r="T866" s="265"/>
      <c r="U866" s="265"/>
      <c r="V866" s="265"/>
      <c r="W866" s="265"/>
      <c r="X866" s="265"/>
      <c r="Y866" s="265"/>
      <c r="Z866" s="265"/>
    </row>
    <row r="867" spans="1:26" ht="11.25" customHeight="1" x14ac:dyDescent="0.25">
      <c r="A867" s="265"/>
      <c r="B867" s="265"/>
      <c r="C867" s="265"/>
      <c r="D867" s="265"/>
      <c r="E867" s="265"/>
      <c r="F867" s="265"/>
      <c r="G867" s="265"/>
      <c r="H867" s="265"/>
      <c r="I867" s="265"/>
      <c r="J867" s="265"/>
      <c r="K867" s="265"/>
      <c r="L867" s="265"/>
      <c r="M867" s="265"/>
      <c r="N867" s="265"/>
      <c r="O867" s="265"/>
      <c r="P867" s="265"/>
      <c r="Q867" s="265"/>
      <c r="R867" s="265"/>
      <c r="S867" s="265"/>
      <c r="T867" s="265"/>
      <c r="U867" s="265"/>
      <c r="V867" s="265"/>
      <c r="W867" s="265"/>
      <c r="X867" s="265"/>
      <c r="Y867" s="265"/>
      <c r="Z867" s="265"/>
    </row>
    <row r="868" spans="1:26" ht="11.25" customHeight="1" x14ac:dyDescent="0.25">
      <c r="A868" s="265"/>
      <c r="B868" s="265"/>
      <c r="C868" s="265"/>
      <c r="D868" s="265"/>
      <c r="E868" s="265"/>
      <c r="F868" s="265"/>
      <c r="G868" s="265"/>
      <c r="H868" s="265"/>
      <c r="I868" s="265"/>
      <c r="J868" s="265"/>
      <c r="K868" s="265"/>
      <c r="L868" s="265"/>
      <c r="M868" s="265"/>
      <c r="N868" s="265"/>
      <c r="O868" s="265"/>
      <c r="P868" s="265"/>
      <c r="Q868" s="265"/>
      <c r="R868" s="265"/>
      <c r="S868" s="265"/>
      <c r="T868" s="265"/>
      <c r="U868" s="265"/>
      <c r="V868" s="265"/>
      <c r="W868" s="265"/>
      <c r="X868" s="265"/>
      <c r="Y868" s="265"/>
      <c r="Z868" s="265"/>
    </row>
    <row r="869" spans="1:26" ht="11.25" customHeight="1" x14ac:dyDescent="0.25">
      <c r="A869" s="265"/>
      <c r="B869" s="265"/>
      <c r="C869" s="265"/>
      <c r="D869" s="265"/>
      <c r="E869" s="265"/>
      <c r="F869" s="265"/>
      <c r="G869" s="265"/>
      <c r="H869" s="265"/>
      <c r="I869" s="265"/>
      <c r="J869" s="265"/>
      <c r="K869" s="265"/>
      <c r="L869" s="265"/>
      <c r="M869" s="265"/>
      <c r="N869" s="265"/>
      <c r="O869" s="265"/>
      <c r="P869" s="265"/>
      <c r="Q869" s="265"/>
      <c r="R869" s="265"/>
      <c r="S869" s="265"/>
      <c r="T869" s="265"/>
      <c r="U869" s="265"/>
      <c r="V869" s="265"/>
      <c r="W869" s="265"/>
      <c r="X869" s="265"/>
      <c r="Y869" s="265"/>
      <c r="Z869" s="265"/>
    </row>
    <row r="870" spans="1:26" ht="11.25" customHeight="1" x14ac:dyDescent="0.25">
      <c r="A870" s="265"/>
      <c r="B870" s="265"/>
      <c r="C870" s="265"/>
      <c r="D870" s="265"/>
      <c r="E870" s="265"/>
      <c r="F870" s="265"/>
      <c r="G870" s="265"/>
      <c r="H870" s="265"/>
      <c r="I870" s="265"/>
      <c r="J870" s="265"/>
      <c r="K870" s="265"/>
      <c r="L870" s="265"/>
      <c r="M870" s="265"/>
      <c r="N870" s="265"/>
      <c r="O870" s="265"/>
      <c r="P870" s="265"/>
      <c r="Q870" s="265"/>
      <c r="R870" s="265"/>
      <c r="S870" s="265"/>
      <c r="T870" s="265"/>
      <c r="U870" s="265"/>
      <c r="V870" s="265"/>
      <c r="W870" s="265"/>
      <c r="X870" s="265"/>
      <c r="Y870" s="265"/>
      <c r="Z870" s="265"/>
    </row>
    <row r="871" spans="1:26" ht="11.25" customHeight="1" x14ac:dyDescent="0.25">
      <c r="A871" s="265"/>
      <c r="B871" s="265"/>
      <c r="C871" s="265"/>
      <c r="D871" s="265"/>
      <c r="E871" s="265"/>
      <c r="F871" s="265"/>
      <c r="G871" s="265"/>
      <c r="H871" s="265"/>
      <c r="I871" s="265"/>
      <c r="J871" s="265"/>
      <c r="K871" s="265"/>
      <c r="L871" s="265"/>
      <c r="M871" s="265"/>
      <c r="N871" s="265"/>
      <c r="O871" s="265"/>
      <c r="P871" s="265"/>
      <c r="Q871" s="265"/>
      <c r="R871" s="265"/>
      <c r="S871" s="265"/>
      <c r="T871" s="265"/>
      <c r="U871" s="265"/>
      <c r="V871" s="265"/>
      <c r="W871" s="265"/>
      <c r="X871" s="265"/>
      <c r="Y871" s="265"/>
      <c r="Z871" s="265"/>
    </row>
    <row r="872" spans="1:26" ht="11.25" customHeight="1" x14ac:dyDescent="0.25">
      <c r="A872" s="265"/>
      <c r="B872" s="265"/>
      <c r="C872" s="265"/>
      <c r="D872" s="265"/>
      <c r="E872" s="265"/>
      <c r="F872" s="265"/>
      <c r="G872" s="265"/>
      <c r="H872" s="265"/>
      <c r="I872" s="265"/>
      <c r="J872" s="265"/>
      <c r="K872" s="265"/>
      <c r="L872" s="265"/>
      <c r="M872" s="265"/>
      <c r="N872" s="265"/>
      <c r="O872" s="265"/>
      <c r="P872" s="265"/>
      <c r="Q872" s="265"/>
      <c r="R872" s="265"/>
      <c r="S872" s="265"/>
      <c r="T872" s="265"/>
      <c r="U872" s="265"/>
      <c r="V872" s="265"/>
      <c r="W872" s="265"/>
      <c r="X872" s="265"/>
      <c r="Y872" s="265"/>
      <c r="Z872" s="265"/>
    </row>
    <row r="873" spans="1:26" ht="11.25" customHeight="1" x14ac:dyDescent="0.25">
      <c r="A873" s="265"/>
      <c r="B873" s="265"/>
      <c r="C873" s="265"/>
      <c r="D873" s="265"/>
      <c r="E873" s="265"/>
      <c r="F873" s="265"/>
      <c r="G873" s="265"/>
      <c r="H873" s="265"/>
      <c r="I873" s="265"/>
      <c r="J873" s="265"/>
      <c r="K873" s="265"/>
      <c r="L873" s="265"/>
      <c r="M873" s="265"/>
      <c r="N873" s="265"/>
      <c r="O873" s="265"/>
      <c r="P873" s="265"/>
      <c r="Q873" s="265"/>
      <c r="R873" s="265"/>
      <c r="S873" s="265"/>
      <c r="T873" s="265"/>
      <c r="U873" s="265"/>
      <c r="V873" s="265"/>
      <c r="W873" s="265"/>
      <c r="X873" s="265"/>
      <c r="Y873" s="265"/>
      <c r="Z873" s="265"/>
    </row>
    <row r="874" spans="1:26" ht="11.25" customHeight="1" x14ac:dyDescent="0.25">
      <c r="A874" s="265"/>
      <c r="B874" s="265"/>
      <c r="C874" s="265"/>
      <c r="D874" s="265"/>
      <c r="E874" s="265"/>
      <c r="F874" s="265"/>
      <c r="G874" s="265"/>
      <c r="H874" s="265"/>
      <c r="I874" s="265"/>
      <c r="J874" s="265"/>
      <c r="K874" s="265"/>
      <c r="L874" s="265"/>
      <c r="M874" s="265"/>
      <c r="N874" s="265"/>
      <c r="O874" s="265"/>
      <c r="P874" s="265"/>
      <c r="Q874" s="265"/>
      <c r="R874" s="265"/>
      <c r="S874" s="265"/>
      <c r="T874" s="265"/>
      <c r="U874" s="265"/>
      <c r="V874" s="265"/>
      <c r="W874" s="265"/>
      <c r="X874" s="265"/>
      <c r="Y874" s="265"/>
      <c r="Z874" s="265"/>
    </row>
    <row r="875" spans="1:26" ht="11.25" customHeight="1" x14ac:dyDescent="0.25">
      <c r="A875" s="265"/>
      <c r="B875" s="265"/>
      <c r="C875" s="265"/>
      <c r="D875" s="265"/>
      <c r="E875" s="265"/>
      <c r="F875" s="265"/>
      <c r="G875" s="265"/>
      <c r="H875" s="265"/>
      <c r="I875" s="265"/>
      <c r="J875" s="265"/>
      <c r="K875" s="265"/>
      <c r="L875" s="265"/>
      <c r="M875" s="265"/>
      <c r="N875" s="265"/>
      <c r="O875" s="265"/>
      <c r="P875" s="265"/>
      <c r="Q875" s="265"/>
      <c r="R875" s="265"/>
      <c r="S875" s="265"/>
      <c r="T875" s="265"/>
      <c r="U875" s="265"/>
      <c r="V875" s="265"/>
      <c r="W875" s="265"/>
      <c r="X875" s="265"/>
      <c r="Y875" s="265"/>
      <c r="Z875" s="265"/>
    </row>
    <row r="876" spans="1:26" ht="11.25" customHeight="1" x14ac:dyDescent="0.25">
      <c r="A876" s="265"/>
      <c r="B876" s="265"/>
      <c r="C876" s="265"/>
      <c r="D876" s="265"/>
      <c r="E876" s="265"/>
      <c r="F876" s="265"/>
      <c r="G876" s="265"/>
      <c r="H876" s="265"/>
      <c r="I876" s="265"/>
      <c r="J876" s="265"/>
      <c r="K876" s="265"/>
      <c r="L876" s="265"/>
      <c r="M876" s="265"/>
      <c r="N876" s="265"/>
      <c r="O876" s="265"/>
      <c r="P876" s="265"/>
      <c r="Q876" s="265"/>
      <c r="R876" s="265"/>
      <c r="S876" s="265"/>
      <c r="T876" s="265"/>
      <c r="U876" s="265"/>
      <c r="V876" s="265"/>
      <c r="W876" s="265"/>
      <c r="X876" s="265"/>
      <c r="Y876" s="265"/>
      <c r="Z876" s="265"/>
    </row>
    <row r="877" spans="1:26" ht="11.25" customHeight="1" x14ac:dyDescent="0.25">
      <c r="A877" s="265"/>
      <c r="B877" s="265"/>
      <c r="C877" s="265"/>
      <c r="D877" s="265"/>
      <c r="E877" s="265"/>
      <c r="F877" s="265"/>
      <c r="G877" s="265"/>
      <c r="H877" s="265"/>
      <c r="I877" s="265"/>
      <c r="J877" s="265"/>
      <c r="K877" s="265"/>
      <c r="L877" s="265"/>
      <c r="M877" s="265"/>
      <c r="N877" s="265"/>
      <c r="O877" s="265"/>
      <c r="P877" s="265"/>
      <c r="Q877" s="265"/>
      <c r="R877" s="265"/>
      <c r="S877" s="265"/>
      <c r="T877" s="265"/>
      <c r="U877" s="265"/>
      <c r="V877" s="265"/>
      <c r="W877" s="265"/>
      <c r="X877" s="265"/>
      <c r="Y877" s="265"/>
      <c r="Z877" s="265"/>
    </row>
    <row r="878" spans="1:26" ht="11.25" customHeight="1" x14ac:dyDescent="0.25">
      <c r="A878" s="265"/>
      <c r="B878" s="265"/>
      <c r="C878" s="265"/>
      <c r="D878" s="265"/>
      <c r="E878" s="265"/>
      <c r="F878" s="265"/>
      <c r="G878" s="265"/>
      <c r="H878" s="265"/>
      <c r="I878" s="265"/>
      <c r="J878" s="265"/>
      <c r="K878" s="265"/>
      <c r="L878" s="265"/>
      <c r="M878" s="265"/>
      <c r="N878" s="265"/>
      <c r="O878" s="265"/>
      <c r="P878" s="265"/>
      <c r="Q878" s="265"/>
      <c r="R878" s="265"/>
      <c r="S878" s="265"/>
      <c r="T878" s="265"/>
      <c r="U878" s="265"/>
      <c r="V878" s="265"/>
      <c r="W878" s="265"/>
      <c r="X878" s="265"/>
      <c r="Y878" s="265"/>
      <c r="Z878" s="265"/>
    </row>
    <row r="879" spans="1:26" ht="11.25" customHeight="1" x14ac:dyDescent="0.25">
      <c r="A879" s="265"/>
      <c r="B879" s="265"/>
      <c r="C879" s="265"/>
      <c r="D879" s="265"/>
      <c r="E879" s="265"/>
      <c r="F879" s="265"/>
      <c r="G879" s="265"/>
      <c r="H879" s="265"/>
      <c r="I879" s="265"/>
      <c r="J879" s="265"/>
      <c r="K879" s="265"/>
      <c r="L879" s="265"/>
      <c r="M879" s="265"/>
      <c r="N879" s="265"/>
      <c r="O879" s="265"/>
      <c r="P879" s="265"/>
      <c r="Q879" s="265"/>
      <c r="R879" s="265"/>
      <c r="S879" s="265"/>
      <c r="T879" s="265"/>
      <c r="U879" s="265"/>
      <c r="V879" s="265"/>
      <c r="W879" s="265"/>
      <c r="X879" s="265"/>
      <c r="Y879" s="265"/>
      <c r="Z879" s="265"/>
    </row>
    <row r="880" spans="1:26" ht="11.25" customHeight="1" x14ac:dyDescent="0.25">
      <c r="A880" s="265"/>
      <c r="B880" s="265"/>
      <c r="C880" s="265"/>
      <c r="D880" s="265"/>
      <c r="E880" s="265"/>
      <c r="F880" s="265"/>
      <c r="G880" s="265"/>
      <c r="H880" s="265"/>
      <c r="I880" s="265"/>
      <c r="J880" s="265"/>
      <c r="K880" s="265"/>
      <c r="L880" s="265"/>
      <c r="M880" s="265"/>
      <c r="N880" s="265"/>
      <c r="O880" s="265"/>
      <c r="P880" s="265"/>
      <c r="Q880" s="265"/>
      <c r="R880" s="265"/>
      <c r="S880" s="265"/>
      <c r="T880" s="265"/>
      <c r="U880" s="265"/>
      <c r="V880" s="265"/>
      <c r="W880" s="265"/>
      <c r="X880" s="265"/>
      <c r="Y880" s="265"/>
      <c r="Z880" s="265"/>
    </row>
    <row r="881" spans="1:26" ht="11.25" customHeight="1" x14ac:dyDescent="0.25">
      <c r="A881" s="265"/>
      <c r="B881" s="265"/>
      <c r="C881" s="265"/>
      <c r="D881" s="265"/>
      <c r="E881" s="265"/>
      <c r="F881" s="265"/>
      <c r="G881" s="265"/>
      <c r="H881" s="265"/>
      <c r="I881" s="265"/>
      <c r="J881" s="265"/>
      <c r="K881" s="265"/>
      <c r="L881" s="265"/>
      <c r="M881" s="265"/>
      <c r="N881" s="265"/>
      <c r="O881" s="265"/>
      <c r="P881" s="265"/>
      <c r="Q881" s="265"/>
      <c r="R881" s="265"/>
      <c r="S881" s="265"/>
      <c r="T881" s="265"/>
      <c r="U881" s="265"/>
      <c r="V881" s="265"/>
      <c r="W881" s="265"/>
      <c r="X881" s="265"/>
      <c r="Y881" s="265"/>
      <c r="Z881" s="265"/>
    </row>
    <row r="882" spans="1:26" ht="11.25" customHeight="1" x14ac:dyDescent="0.25">
      <c r="A882" s="265"/>
      <c r="B882" s="265"/>
      <c r="C882" s="265"/>
      <c r="D882" s="265"/>
      <c r="E882" s="265"/>
      <c r="F882" s="265"/>
      <c r="G882" s="265"/>
      <c r="H882" s="265"/>
      <c r="I882" s="265"/>
      <c r="J882" s="265"/>
      <c r="K882" s="265"/>
      <c r="L882" s="265"/>
      <c r="M882" s="265"/>
      <c r="N882" s="265"/>
      <c r="O882" s="265"/>
      <c r="P882" s="265"/>
      <c r="Q882" s="265"/>
      <c r="R882" s="265"/>
      <c r="S882" s="265"/>
      <c r="T882" s="265"/>
      <c r="U882" s="265"/>
      <c r="V882" s="265"/>
      <c r="W882" s="265"/>
      <c r="X882" s="265"/>
      <c r="Y882" s="265"/>
      <c r="Z882" s="265"/>
    </row>
    <row r="883" spans="1:26" ht="11.25" customHeight="1" x14ac:dyDescent="0.25">
      <c r="A883" s="265"/>
      <c r="B883" s="265"/>
      <c r="C883" s="265"/>
      <c r="D883" s="265"/>
      <c r="E883" s="265"/>
      <c r="F883" s="265"/>
      <c r="G883" s="265"/>
      <c r="H883" s="265"/>
      <c r="I883" s="265"/>
      <c r="J883" s="265"/>
      <c r="K883" s="265"/>
      <c r="L883" s="265"/>
      <c r="M883" s="265"/>
      <c r="N883" s="265"/>
      <c r="O883" s="265"/>
      <c r="P883" s="265"/>
      <c r="Q883" s="265"/>
      <c r="R883" s="265"/>
      <c r="S883" s="265"/>
      <c r="T883" s="265"/>
      <c r="U883" s="265"/>
      <c r="V883" s="265"/>
      <c r="W883" s="265"/>
      <c r="X883" s="265"/>
      <c r="Y883" s="265"/>
      <c r="Z883" s="265"/>
    </row>
    <row r="884" spans="1:26" ht="11.25" customHeight="1" x14ac:dyDescent="0.25">
      <c r="A884" s="265"/>
      <c r="B884" s="265"/>
      <c r="C884" s="265"/>
      <c r="D884" s="265"/>
      <c r="E884" s="265"/>
      <c r="F884" s="265"/>
      <c r="G884" s="265"/>
      <c r="H884" s="265"/>
      <c r="I884" s="265"/>
      <c r="J884" s="265"/>
      <c r="K884" s="265"/>
      <c r="L884" s="265"/>
      <c r="M884" s="265"/>
      <c r="N884" s="265"/>
      <c r="O884" s="265"/>
      <c r="P884" s="265"/>
      <c r="Q884" s="265"/>
      <c r="R884" s="265"/>
      <c r="S884" s="265"/>
      <c r="T884" s="265"/>
      <c r="U884" s="265"/>
      <c r="V884" s="265"/>
      <c r="W884" s="265"/>
      <c r="X884" s="265"/>
      <c r="Y884" s="265"/>
      <c r="Z884" s="265"/>
    </row>
    <row r="885" spans="1:26" ht="11.25" customHeight="1" x14ac:dyDescent="0.25">
      <c r="A885" s="265"/>
      <c r="B885" s="265"/>
      <c r="C885" s="265"/>
      <c r="D885" s="265"/>
      <c r="E885" s="265"/>
      <c r="F885" s="265"/>
      <c r="G885" s="265"/>
      <c r="H885" s="265"/>
      <c r="I885" s="265"/>
      <c r="J885" s="265"/>
      <c r="K885" s="265"/>
      <c r="L885" s="265"/>
      <c r="M885" s="265"/>
      <c r="N885" s="265"/>
      <c r="O885" s="265"/>
      <c r="P885" s="265"/>
      <c r="Q885" s="265"/>
      <c r="R885" s="265"/>
      <c r="S885" s="265"/>
      <c r="T885" s="265"/>
      <c r="U885" s="265"/>
      <c r="V885" s="265"/>
      <c r="W885" s="265"/>
      <c r="X885" s="265"/>
      <c r="Y885" s="265"/>
      <c r="Z885" s="265"/>
    </row>
    <row r="886" spans="1:26" ht="11.25" customHeight="1" x14ac:dyDescent="0.25">
      <c r="A886" s="265"/>
      <c r="B886" s="265"/>
      <c r="C886" s="265"/>
      <c r="D886" s="265"/>
      <c r="E886" s="265"/>
      <c r="F886" s="265"/>
      <c r="G886" s="265"/>
      <c r="H886" s="265"/>
      <c r="I886" s="265"/>
      <c r="J886" s="265"/>
      <c r="K886" s="265"/>
      <c r="L886" s="265"/>
      <c r="M886" s="265"/>
      <c r="N886" s="265"/>
      <c r="O886" s="265"/>
      <c r="P886" s="265"/>
      <c r="Q886" s="265"/>
      <c r="R886" s="265"/>
      <c r="S886" s="265"/>
      <c r="T886" s="265"/>
      <c r="U886" s="265"/>
      <c r="V886" s="265"/>
      <c r="W886" s="265"/>
      <c r="X886" s="265"/>
      <c r="Y886" s="265"/>
      <c r="Z886" s="265"/>
    </row>
    <row r="887" spans="1:26" ht="11.25" customHeight="1" x14ac:dyDescent="0.25">
      <c r="A887" s="265"/>
      <c r="B887" s="265"/>
      <c r="C887" s="265"/>
      <c r="D887" s="265"/>
      <c r="E887" s="265"/>
      <c r="F887" s="265"/>
      <c r="G887" s="265"/>
      <c r="H887" s="265"/>
      <c r="I887" s="265"/>
      <c r="J887" s="265"/>
      <c r="K887" s="265"/>
      <c r="L887" s="265"/>
      <c r="M887" s="265"/>
      <c r="N887" s="265"/>
      <c r="O887" s="265"/>
      <c r="P887" s="265"/>
      <c r="Q887" s="265"/>
      <c r="R887" s="265"/>
      <c r="S887" s="265"/>
      <c r="T887" s="265"/>
      <c r="U887" s="265"/>
      <c r="V887" s="265"/>
      <c r="W887" s="265"/>
      <c r="X887" s="265"/>
      <c r="Y887" s="265"/>
      <c r="Z887" s="265"/>
    </row>
    <row r="888" spans="1:26" ht="11.25" customHeight="1" x14ac:dyDescent="0.25">
      <c r="A888" s="265"/>
      <c r="B888" s="265"/>
      <c r="C888" s="265"/>
      <c r="D888" s="265"/>
      <c r="E888" s="265"/>
      <c r="F888" s="265"/>
      <c r="G888" s="265"/>
      <c r="H888" s="265"/>
      <c r="I888" s="265"/>
      <c r="J888" s="265"/>
      <c r="K888" s="265"/>
      <c r="L888" s="265"/>
      <c r="M888" s="265"/>
      <c r="N888" s="265"/>
      <c r="O888" s="265"/>
      <c r="P888" s="265"/>
      <c r="Q888" s="265"/>
      <c r="R888" s="265"/>
      <c r="S888" s="265"/>
      <c r="T888" s="265"/>
      <c r="U888" s="265"/>
      <c r="V888" s="265"/>
      <c r="W888" s="265"/>
      <c r="X888" s="265"/>
      <c r="Y888" s="265"/>
      <c r="Z888" s="265"/>
    </row>
    <row r="889" spans="1:26" ht="11.25" customHeight="1" x14ac:dyDescent="0.25">
      <c r="A889" s="265"/>
      <c r="B889" s="265"/>
      <c r="C889" s="265"/>
      <c r="D889" s="265"/>
      <c r="E889" s="265"/>
      <c r="F889" s="265"/>
      <c r="G889" s="265"/>
      <c r="H889" s="265"/>
      <c r="I889" s="265"/>
      <c r="J889" s="265"/>
      <c r="K889" s="265"/>
      <c r="L889" s="265"/>
      <c r="M889" s="265"/>
      <c r="N889" s="265"/>
      <c r="O889" s="265"/>
      <c r="P889" s="265"/>
      <c r="Q889" s="265"/>
      <c r="R889" s="265"/>
      <c r="S889" s="265"/>
      <c r="T889" s="265"/>
      <c r="U889" s="265"/>
      <c r="V889" s="265"/>
      <c r="W889" s="265"/>
      <c r="X889" s="265"/>
      <c r="Y889" s="265"/>
      <c r="Z889" s="265"/>
    </row>
    <row r="890" spans="1:26" ht="11.25" customHeight="1" x14ac:dyDescent="0.25">
      <c r="A890" s="265"/>
      <c r="B890" s="265"/>
      <c r="C890" s="265"/>
      <c r="D890" s="265"/>
      <c r="E890" s="265"/>
      <c r="F890" s="265"/>
      <c r="G890" s="265"/>
      <c r="H890" s="265"/>
      <c r="I890" s="265"/>
      <c r="J890" s="265"/>
      <c r="K890" s="265"/>
      <c r="L890" s="265"/>
      <c r="M890" s="265"/>
      <c r="N890" s="265"/>
      <c r="O890" s="265"/>
      <c r="P890" s="265"/>
      <c r="Q890" s="265"/>
      <c r="R890" s="265"/>
      <c r="S890" s="265"/>
      <c r="T890" s="265"/>
      <c r="U890" s="265"/>
      <c r="V890" s="265"/>
      <c r="W890" s="265"/>
      <c r="X890" s="265"/>
      <c r="Y890" s="265"/>
      <c r="Z890" s="265"/>
    </row>
    <row r="891" spans="1:26" ht="11.25" customHeight="1" x14ac:dyDescent="0.25">
      <c r="A891" s="265"/>
      <c r="B891" s="265"/>
      <c r="C891" s="265"/>
      <c r="D891" s="265"/>
      <c r="E891" s="265"/>
      <c r="F891" s="265"/>
      <c r="G891" s="265"/>
      <c r="H891" s="265"/>
      <c r="I891" s="265"/>
      <c r="J891" s="265"/>
      <c r="K891" s="265"/>
      <c r="L891" s="265"/>
      <c r="M891" s="265"/>
      <c r="N891" s="265"/>
      <c r="O891" s="265"/>
      <c r="P891" s="265"/>
      <c r="Q891" s="265"/>
      <c r="R891" s="265"/>
      <c r="S891" s="265"/>
      <c r="T891" s="265"/>
      <c r="U891" s="265"/>
      <c r="V891" s="265"/>
      <c r="W891" s="265"/>
      <c r="X891" s="265"/>
      <c r="Y891" s="265"/>
      <c r="Z891" s="265"/>
    </row>
    <row r="892" spans="1:26" ht="11.25" customHeight="1" x14ac:dyDescent="0.25">
      <c r="A892" s="265"/>
      <c r="B892" s="265"/>
      <c r="C892" s="265"/>
      <c r="D892" s="265"/>
      <c r="E892" s="265"/>
      <c r="F892" s="265"/>
      <c r="G892" s="265"/>
      <c r="H892" s="265"/>
      <c r="I892" s="265"/>
      <c r="J892" s="265"/>
      <c r="K892" s="265"/>
      <c r="L892" s="265"/>
      <c r="M892" s="265"/>
      <c r="N892" s="265"/>
      <c r="O892" s="265"/>
      <c r="P892" s="265"/>
      <c r="Q892" s="265"/>
      <c r="R892" s="265"/>
      <c r="S892" s="265"/>
      <c r="T892" s="265"/>
      <c r="U892" s="265"/>
      <c r="V892" s="265"/>
      <c r="W892" s="265"/>
      <c r="X892" s="265"/>
      <c r="Y892" s="265"/>
      <c r="Z892" s="265"/>
    </row>
    <row r="893" spans="1:26" ht="11.25" customHeight="1" x14ac:dyDescent="0.25">
      <c r="A893" s="265"/>
      <c r="B893" s="265"/>
      <c r="C893" s="265"/>
      <c r="D893" s="265"/>
      <c r="E893" s="265"/>
      <c r="F893" s="265"/>
      <c r="G893" s="265"/>
      <c r="H893" s="265"/>
      <c r="I893" s="265"/>
      <c r="J893" s="265"/>
      <c r="K893" s="265"/>
      <c r="L893" s="265"/>
      <c r="M893" s="265"/>
      <c r="N893" s="265"/>
      <c r="O893" s="265"/>
      <c r="P893" s="265"/>
      <c r="Q893" s="265"/>
      <c r="R893" s="265"/>
      <c r="S893" s="265"/>
      <c r="T893" s="265"/>
      <c r="U893" s="265"/>
      <c r="V893" s="265"/>
      <c r="W893" s="265"/>
      <c r="X893" s="265"/>
      <c r="Y893" s="265"/>
      <c r="Z893" s="265"/>
    </row>
    <row r="894" spans="1:26" ht="11.25" customHeight="1" x14ac:dyDescent="0.25">
      <c r="A894" s="265"/>
      <c r="B894" s="265"/>
      <c r="C894" s="265"/>
      <c r="D894" s="265"/>
      <c r="E894" s="265"/>
      <c r="F894" s="265"/>
      <c r="G894" s="265"/>
      <c r="H894" s="265"/>
      <c r="I894" s="265"/>
      <c r="J894" s="265"/>
      <c r="K894" s="265"/>
      <c r="L894" s="265"/>
      <c r="M894" s="265"/>
      <c r="N894" s="265"/>
      <c r="O894" s="265"/>
      <c r="P894" s="265"/>
      <c r="Q894" s="265"/>
      <c r="R894" s="265"/>
      <c r="S894" s="265"/>
      <c r="T894" s="265"/>
      <c r="U894" s="265"/>
      <c r="V894" s="265"/>
      <c r="W894" s="265"/>
      <c r="X894" s="265"/>
      <c r="Y894" s="265"/>
      <c r="Z894" s="265"/>
    </row>
    <row r="895" spans="1:26" ht="11.25" customHeight="1" x14ac:dyDescent="0.25">
      <c r="A895" s="265"/>
      <c r="B895" s="265"/>
      <c r="C895" s="265"/>
      <c r="D895" s="265"/>
      <c r="E895" s="265"/>
      <c r="F895" s="265"/>
      <c r="G895" s="265"/>
      <c r="H895" s="265"/>
      <c r="I895" s="265"/>
      <c r="J895" s="265"/>
      <c r="K895" s="265"/>
      <c r="L895" s="265"/>
      <c r="M895" s="265"/>
      <c r="N895" s="265"/>
      <c r="O895" s="265"/>
      <c r="P895" s="265"/>
      <c r="Q895" s="265"/>
      <c r="R895" s="265"/>
      <c r="S895" s="265"/>
      <c r="T895" s="265"/>
      <c r="U895" s="265"/>
      <c r="V895" s="265"/>
      <c r="W895" s="265"/>
      <c r="X895" s="265"/>
      <c r="Y895" s="265"/>
      <c r="Z895" s="265"/>
    </row>
    <row r="896" spans="1:26" ht="11.25" customHeight="1" x14ac:dyDescent="0.25">
      <c r="A896" s="265"/>
      <c r="B896" s="265"/>
      <c r="C896" s="265"/>
      <c r="D896" s="265"/>
      <c r="E896" s="265"/>
      <c r="F896" s="265"/>
      <c r="G896" s="265"/>
      <c r="H896" s="265"/>
      <c r="I896" s="265"/>
      <c r="J896" s="265"/>
      <c r="K896" s="265"/>
      <c r="L896" s="265"/>
      <c r="M896" s="265"/>
      <c r="N896" s="265"/>
      <c r="O896" s="265"/>
      <c r="P896" s="265"/>
      <c r="Q896" s="265"/>
      <c r="R896" s="265"/>
      <c r="S896" s="265"/>
      <c r="T896" s="265"/>
      <c r="U896" s="265"/>
      <c r="V896" s="265"/>
      <c r="W896" s="265"/>
      <c r="X896" s="265"/>
      <c r="Y896" s="265"/>
      <c r="Z896" s="265"/>
    </row>
    <row r="897" spans="1:26" ht="11.25" customHeight="1" x14ac:dyDescent="0.25">
      <c r="A897" s="265"/>
      <c r="B897" s="265"/>
      <c r="C897" s="265"/>
      <c r="D897" s="265"/>
      <c r="E897" s="265"/>
      <c r="F897" s="265"/>
      <c r="G897" s="265"/>
      <c r="H897" s="265"/>
      <c r="I897" s="265"/>
      <c r="J897" s="265"/>
      <c r="K897" s="265"/>
      <c r="L897" s="265"/>
      <c r="M897" s="265"/>
      <c r="N897" s="265"/>
      <c r="O897" s="265"/>
      <c r="P897" s="265"/>
      <c r="Q897" s="265"/>
      <c r="R897" s="265"/>
      <c r="S897" s="265"/>
      <c r="T897" s="265"/>
      <c r="U897" s="265"/>
      <c r="V897" s="265"/>
      <c r="W897" s="265"/>
      <c r="X897" s="265"/>
      <c r="Y897" s="265"/>
      <c r="Z897" s="265"/>
    </row>
    <row r="898" spans="1:26" ht="11.25" customHeight="1" x14ac:dyDescent="0.25">
      <c r="A898" s="265"/>
      <c r="B898" s="265"/>
      <c r="C898" s="265"/>
      <c r="D898" s="265"/>
      <c r="E898" s="265"/>
      <c r="F898" s="265"/>
      <c r="G898" s="265"/>
      <c r="H898" s="265"/>
      <c r="I898" s="265"/>
      <c r="J898" s="265"/>
      <c r="K898" s="265"/>
      <c r="L898" s="265"/>
      <c r="M898" s="265"/>
      <c r="N898" s="265"/>
      <c r="O898" s="265"/>
      <c r="P898" s="265"/>
      <c r="Q898" s="265"/>
      <c r="R898" s="265"/>
      <c r="S898" s="265"/>
      <c r="T898" s="265"/>
      <c r="U898" s="265"/>
      <c r="V898" s="265"/>
      <c r="W898" s="265"/>
      <c r="X898" s="265"/>
      <c r="Y898" s="265"/>
      <c r="Z898" s="265"/>
    </row>
    <row r="899" spans="1:26" ht="11.25" customHeight="1" x14ac:dyDescent="0.25">
      <c r="A899" s="265"/>
      <c r="B899" s="265"/>
      <c r="C899" s="265"/>
      <c r="D899" s="265"/>
      <c r="E899" s="265"/>
      <c r="F899" s="265"/>
      <c r="G899" s="265"/>
      <c r="H899" s="265"/>
      <c r="I899" s="265"/>
      <c r="J899" s="265"/>
      <c r="K899" s="265"/>
      <c r="L899" s="265"/>
      <c r="M899" s="265"/>
      <c r="N899" s="265"/>
      <c r="O899" s="265"/>
      <c r="P899" s="265"/>
      <c r="Q899" s="265"/>
      <c r="R899" s="265"/>
      <c r="S899" s="265"/>
      <c r="T899" s="265"/>
      <c r="U899" s="265"/>
      <c r="V899" s="265"/>
      <c r="W899" s="265"/>
      <c r="X899" s="265"/>
      <c r="Y899" s="265"/>
      <c r="Z899" s="265"/>
    </row>
    <row r="900" spans="1:26" ht="11.25" customHeight="1" x14ac:dyDescent="0.25">
      <c r="A900" s="265"/>
      <c r="B900" s="265"/>
      <c r="C900" s="265"/>
      <c r="D900" s="265"/>
      <c r="E900" s="265"/>
      <c r="F900" s="265"/>
      <c r="G900" s="265"/>
      <c r="H900" s="265"/>
      <c r="I900" s="265"/>
      <c r="J900" s="265"/>
      <c r="K900" s="265"/>
      <c r="L900" s="265"/>
      <c r="M900" s="265"/>
      <c r="N900" s="265"/>
      <c r="O900" s="265"/>
      <c r="P900" s="265"/>
      <c r="Q900" s="265"/>
      <c r="R900" s="265"/>
      <c r="S900" s="265"/>
      <c r="T900" s="265"/>
      <c r="U900" s="265"/>
      <c r="V900" s="265"/>
      <c r="W900" s="265"/>
      <c r="X900" s="265"/>
      <c r="Y900" s="265"/>
      <c r="Z900" s="265"/>
    </row>
    <row r="901" spans="1:26" ht="11.25" customHeight="1" x14ac:dyDescent="0.25">
      <c r="A901" s="265"/>
      <c r="B901" s="265"/>
      <c r="C901" s="265"/>
      <c r="D901" s="265"/>
      <c r="E901" s="265"/>
      <c r="F901" s="265"/>
      <c r="G901" s="265"/>
      <c r="H901" s="265"/>
      <c r="I901" s="265"/>
      <c r="J901" s="265"/>
      <c r="K901" s="265"/>
      <c r="L901" s="265"/>
      <c r="M901" s="265"/>
      <c r="N901" s="265"/>
      <c r="O901" s="265"/>
      <c r="P901" s="265"/>
      <c r="Q901" s="265"/>
      <c r="R901" s="265"/>
      <c r="S901" s="265"/>
      <c r="T901" s="265"/>
      <c r="U901" s="265"/>
      <c r="V901" s="265"/>
      <c r="W901" s="265"/>
      <c r="X901" s="265"/>
      <c r="Y901" s="265"/>
      <c r="Z901" s="265"/>
    </row>
    <row r="902" spans="1:26" ht="11.25" customHeight="1" x14ac:dyDescent="0.25">
      <c r="A902" s="265"/>
      <c r="B902" s="265"/>
      <c r="C902" s="265"/>
      <c r="D902" s="265"/>
      <c r="E902" s="265"/>
      <c r="F902" s="265"/>
      <c r="G902" s="265"/>
      <c r="H902" s="265"/>
      <c r="I902" s="265"/>
      <c r="J902" s="265"/>
      <c r="K902" s="265"/>
      <c r="L902" s="265"/>
      <c r="M902" s="265"/>
      <c r="N902" s="265"/>
      <c r="O902" s="265"/>
      <c r="P902" s="265"/>
      <c r="Q902" s="265"/>
      <c r="R902" s="265"/>
      <c r="S902" s="265"/>
      <c r="T902" s="265"/>
      <c r="U902" s="265"/>
      <c r="V902" s="265"/>
      <c r="W902" s="265"/>
      <c r="X902" s="265"/>
      <c r="Y902" s="265"/>
      <c r="Z902" s="265"/>
    </row>
    <row r="903" spans="1:26" ht="11.25" customHeight="1" x14ac:dyDescent="0.25">
      <c r="A903" s="265"/>
      <c r="B903" s="265"/>
      <c r="C903" s="265"/>
      <c r="D903" s="265"/>
      <c r="E903" s="265"/>
      <c r="F903" s="265"/>
      <c r="G903" s="265"/>
      <c r="H903" s="265"/>
      <c r="I903" s="265"/>
      <c r="J903" s="265"/>
      <c r="K903" s="265"/>
      <c r="L903" s="265"/>
      <c r="M903" s="265"/>
      <c r="N903" s="265"/>
      <c r="O903" s="265"/>
      <c r="P903" s="265"/>
      <c r="Q903" s="265"/>
      <c r="R903" s="265"/>
      <c r="S903" s="265"/>
      <c r="T903" s="265"/>
      <c r="U903" s="265"/>
      <c r="V903" s="265"/>
      <c r="W903" s="265"/>
      <c r="X903" s="265"/>
      <c r="Y903" s="265"/>
      <c r="Z903" s="265"/>
    </row>
    <row r="904" spans="1:26" ht="11.25" customHeight="1" x14ac:dyDescent="0.25">
      <c r="A904" s="265"/>
      <c r="B904" s="265"/>
      <c r="C904" s="265"/>
      <c r="D904" s="265"/>
      <c r="E904" s="265"/>
      <c r="F904" s="265"/>
      <c r="G904" s="265"/>
      <c r="H904" s="265"/>
      <c r="I904" s="265"/>
      <c r="J904" s="265"/>
      <c r="K904" s="265"/>
      <c r="L904" s="265"/>
      <c r="M904" s="265"/>
      <c r="N904" s="265"/>
      <c r="O904" s="265"/>
      <c r="P904" s="265"/>
      <c r="Q904" s="265"/>
      <c r="R904" s="265"/>
      <c r="S904" s="265"/>
      <c r="T904" s="265"/>
      <c r="U904" s="265"/>
      <c r="V904" s="265"/>
      <c r="W904" s="265"/>
      <c r="X904" s="265"/>
      <c r="Y904" s="265"/>
      <c r="Z904" s="265"/>
    </row>
    <row r="905" spans="1:26" ht="11.25" customHeight="1" x14ac:dyDescent="0.25">
      <c r="A905" s="265"/>
      <c r="B905" s="265"/>
      <c r="C905" s="265"/>
      <c r="D905" s="265"/>
      <c r="E905" s="265"/>
      <c r="F905" s="265"/>
      <c r="G905" s="265"/>
      <c r="H905" s="265"/>
      <c r="I905" s="265"/>
      <c r="J905" s="265"/>
      <c r="K905" s="265"/>
      <c r="L905" s="265"/>
      <c r="M905" s="265"/>
      <c r="N905" s="265"/>
      <c r="O905" s="265"/>
      <c r="P905" s="265"/>
      <c r="Q905" s="265"/>
      <c r="R905" s="265"/>
      <c r="S905" s="265"/>
      <c r="T905" s="265"/>
      <c r="U905" s="265"/>
      <c r="V905" s="265"/>
      <c r="W905" s="265"/>
      <c r="X905" s="265"/>
      <c r="Y905" s="265"/>
      <c r="Z905" s="265"/>
    </row>
    <row r="906" spans="1:26" ht="11.25" customHeight="1" x14ac:dyDescent="0.25">
      <c r="A906" s="265"/>
      <c r="B906" s="265"/>
      <c r="C906" s="265"/>
      <c r="D906" s="265"/>
      <c r="E906" s="265"/>
      <c r="F906" s="265"/>
      <c r="G906" s="265"/>
      <c r="H906" s="265"/>
      <c r="I906" s="265"/>
      <c r="J906" s="265"/>
      <c r="K906" s="265"/>
      <c r="L906" s="265"/>
      <c r="M906" s="265"/>
      <c r="N906" s="265"/>
      <c r="O906" s="265"/>
      <c r="P906" s="265"/>
      <c r="Q906" s="265"/>
      <c r="R906" s="265"/>
      <c r="S906" s="265"/>
      <c r="T906" s="265"/>
      <c r="U906" s="265"/>
      <c r="V906" s="265"/>
      <c r="W906" s="265"/>
      <c r="X906" s="265"/>
      <c r="Y906" s="265"/>
      <c r="Z906" s="265"/>
    </row>
    <row r="907" spans="1:26" ht="11.25" customHeight="1" x14ac:dyDescent="0.25">
      <c r="A907" s="265"/>
      <c r="B907" s="265"/>
      <c r="C907" s="265"/>
      <c r="D907" s="265"/>
      <c r="E907" s="265"/>
      <c r="F907" s="265"/>
      <c r="G907" s="265"/>
      <c r="H907" s="265"/>
      <c r="I907" s="265"/>
      <c r="J907" s="265"/>
      <c r="K907" s="265"/>
      <c r="L907" s="265"/>
      <c r="M907" s="265"/>
      <c r="N907" s="265"/>
      <c r="O907" s="265"/>
      <c r="P907" s="265"/>
      <c r="Q907" s="265"/>
      <c r="R907" s="265"/>
      <c r="S907" s="265"/>
      <c r="T907" s="265"/>
      <c r="U907" s="265"/>
      <c r="V907" s="265"/>
      <c r="W907" s="265"/>
      <c r="X907" s="265"/>
      <c r="Y907" s="265"/>
      <c r="Z907" s="265"/>
    </row>
    <row r="908" spans="1:26" ht="11.25" customHeight="1" x14ac:dyDescent="0.25">
      <c r="A908" s="265"/>
      <c r="B908" s="265"/>
      <c r="C908" s="265"/>
      <c r="D908" s="265"/>
      <c r="E908" s="265"/>
      <c r="F908" s="265"/>
      <c r="G908" s="265"/>
      <c r="H908" s="265"/>
      <c r="I908" s="265"/>
      <c r="J908" s="265"/>
      <c r="K908" s="265"/>
      <c r="L908" s="265"/>
      <c r="M908" s="265"/>
      <c r="N908" s="265"/>
      <c r="O908" s="265"/>
      <c r="P908" s="265"/>
      <c r="Q908" s="265"/>
      <c r="R908" s="265"/>
      <c r="S908" s="265"/>
      <c r="T908" s="265"/>
      <c r="U908" s="265"/>
      <c r="V908" s="265"/>
      <c r="W908" s="265"/>
      <c r="X908" s="265"/>
      <c r="Y908" s="265"/>
      <c r="Z908" s="265"/>
    </row>
    <row r="909" spans="1:26" ht="11.25" customHeight="1" x14ac:dyDescent="0.25">
      <c r="A909" s="265"/>
      <c r="B909" s="265"/>
      <c r="C909" s="265"/>
      <c r="D909" s="265"/>
      <c r="E909" s="265"/>
      <c r="F909" s="265"/>
      <c r="G909" s="265"/>
      <c r="H909" s="265"/>
      <c r="I909" s="265"/>
      <c r="J909" s="265"/>
      <c r="K909" s="265"/>
      <c r="L909" s="265"/>
      <c r="M909" s="265"/>
      <c r="N909" s="265"/>
      <c r="O909" s="265"/>
      <c r="P909" s="265"/>
      <c r="Q909" s="265"/>
      <c r="R909" s="265"/>
      <c r="S909" s="265"/>
      <c r="T909" s="265"/>
      <c r="U909" s="265"/>
      <c r="V909" s="265"/>
      <c r="W909" s="265"/>
      <c r="X909" s="265"/>
      <c r="Y909" s="265"/>
      <c r="Z909" s="265"/>
    </row>
    <row r="910" spans="1:26" ht="11.25" customHeight="1" x14ac:dyDescent="0.25">
      <c r="A910" s="265"/>
      <c r="B910" s="265"/>
      <c r="C910" s="265"/>
      <c r="D910" s="265"/>
      <c r="E910" s="265"/>
      <c r="F910" s="265"/>
      <c r="G910" s="265"/>
      <c r="H910" s="265"/>
      <c r="I910" s="265"/>
      <c r="J910" s="265"/>
      <c r="K910" s="265"/>
      <c r="L910" s="265"/>
      <c r="M910" s="265"/>
      <c r="N910" s="265"/>
      <c r="O910" s="265"/>
      <c r="P910" s="265"/>
      <c r="Q910" s="265"/>
      <c r="R910" s="265"/>
      <c r="S910" s="265"/>
      <c r="T910" s="265"/>
      <c r="U910" s="265"/>
      <c r="V910" s="265"/>
      <c r="W910" s="265"/>
      <c r="X910" s="265"/>
      <c r="Y910" s="265"/>
      <c r="Z910" s="265"/>
    </row>
    <row r="911" spans="1:26" ht="11.25" customHeight="1" x14ac:dyDescent="0.25">
      <c r="A911" s="265"/>
      <c r="B911" s="265"/>
      <c r="C911" s="265"/>
      <c r="D911" s="265"/>
      <c r="E911" s="265"/>
      <c r="F911" s="265"/>
      <c r="G911" s="265"/>
      <c r="H911" s="265"/>
      <c r="I911" s="265"/>
      <c r="J911" s="265"/>
      <c r="K911" s="265"/>
      <c r="L911" s="265"/>
      <c r="M911" s="265"/>
      <c r="N911" s="265"/>
      <c r="O911" s="265"/>
      <c r="P911" s="265"/>
      <c r="Q911" s="265"/>
      <c r="R911" s="265"/>
      <c r="S911" s="265"/>
      <c r="T911" s="265"/>
      <c r="U911" s="265"/>
      <c r="V911" s="265"/>
      <c r="W911" s="265"/>
      <c r="X911" s="265"/>
      <c r="Y911" s="265"/>
      <c r="Z911" s="265"/>
    </row>
    <row r="912" spans="1:26" ht="11.25" customHeight="1" x14ac:dyDescent="0.25">
      <c r="A912" s="265"/>
      <c r="B912" s="265"/>
      <c r="C912" s="265"/>
      <c r="D912" s="265"/>
      <c r="E912" s="265"/>
      <c r="F912" s="265"/>
      <c r="G912" s="265"/>
      <c r="H912" s="265"/>
      <c r="I912" s="265"/>
      <c r="J912" s="265"/>
      <c r="K912" s="265"/>
      <c r="L912" s="265"/>
      <c r="M912" s="265"/>
      <c r="N912" s="265"/>
      <c r="O912" s="265"/>
      <c r="P912" s="265"/>
      <c r="Q912" s="265"/>
      <c r="R912" s="265"/>
      <c r="S912" s="265"/>
      <c r="T912" s="265"/>
      <c r="U912" s="265"/>
      <c r="V912" s="265"/>
      <c r="W912" s="265"/>
      <c r="X912" s="265"/>
      <c r="Y912" s="265"/>
      <c r="Z912" s="265"/>
    </row>
    <row r="913" spans="1:26" ht="11.25" customHeight="1" x14ac:dyDescent="0.25">
      <c r="A913" s="265"/>
      <c r="B913" s="265"/>
      <c r="C913" s="265"/>
      <c r="D913" s="265"/>
      <c r="E913" s="265"/>
      <c r="F913" s="265"/>
      <c r="G913" s="265"/>
      <c r="H913" s="265"/>
      <c r="I913" s="265"/>
      <c r="J913" s="265"/>
      <c r="K913" s="265"/>
      <c r="L913" s="265"/>
      <c r="M913" s="265"/>
      <c r="N913" s="265"/>
      <c r="O913" s="265"/>
      <c r="P913" s="265"/>
      <c r="Q913" s="265"/>
      <c r="R913" s="265"/>
      <c r="S913" s="265"/>
      <c r="T913" s="265"/>
      <c r="U913" s="265"/>
      <c r="V913" s="265"/>
      <c r="W913" s="265"/>
      <c r="X913" s="265"/>
      <c r="Y913" s="265"/>
      <c r="Z913" s="265"/>
    </row>
    <row r="914" spans="1:26" ht="11.25" customHeight="1" x14ac:dyDescent="0.25">
      <c r="A914" s="265"/>
      <c r="B914" s="265"/>
      <c r="C914" s="265"/>
      <c r="D914" s="265"/>
      <c r="E914" s="265"/>
      <c r="F914" s="265"/>
      <c r="G914" s="265"/>
      <c r="H914" s="265"/>
      <c r="I914" s="265"/>
      <c r="J914" s="265"/>
      <c r="K914" s="265"/>
      <c r="L914" s="265"/>
      <c r="M914" s="265"/>
      <c r="N914" s="265"/>
      <c r="O914" s="265"/>
      <c r="P914" s="265"/>
      <c r="Q914" s="265"/>
      <c r="R914" s="265"/>
      <c r="S914" s="265"/>
      <c r="T914" s="265"/>
      <c r="U914" s="265"/>
      <c r="V914" s="265"/>
      <c r="W914" s="265"/>
      <c r="X914" s="265"/>
      <c r="Y914" s="265"/>
      <c r="Z914" s="265"/>
    </row>
    <row r="915" spans="1:26" ht="11.25" customHeight="1" x14ac:dyDescent="0.25">
      <c r="A915" s="265"/>
      <c r="B915" s="265"/>
      <c r="C915" s="265"/>
      <c r="D915" s="265"/>
      <c r="E915" s="265"/>
      <c r="F915" s="265"/>
      <c r="G915" s="265"/>
      <c r="H915" s="265"/>
      <c r="I915" s="265"/>
      <c r="J915" s="265"/>
      <c r="K915" s="265"/>
      <c r="L915" s="265"/>
      <c r="M915" s="265"/>
      <c r="N915" s="265"/>
      <c r="O915" s="265"/>
      <c r="P915" s="265"/>
      <c r="Q915" s="265"/>
      <c r="R915" s="265"/>
      <c r="S915" s="265"/>
      <c r="T915" s="265"/>
      <c r="U915" s="265"/>
      <c r="V915" s="265"/>
      <c r="W915" s="265"/>
      <c r="X915" s="265"/>
      <c r="Y915" s="265"/>
      <c r="Z915" s="265"/>
    </row>
    <row r="916" spans="1:26" ht="11.25" customHeight="1" x14ac:dyDescent="0.25">
      <c r="A916" s="265"/>
      <c r="B916" s="265"/>
      <c r="C916" s="265"/>
      <c r="D916" s="265"/>
      <c r="E916" s="265"/>
      <c r="F916" s="265"/>
      <c r="G916" s="265"/>
      <c r="H916" s="265"/>
      <c r="I916" s="265"/>
      <c r="J916" s="265"/>
      <c r="K916" s="265"/>
      <c r="L916" s="265"/>
      <c r="M916" s="265"/>
      <c r="N916" s="265"/>
      <c r="O916" s="265"/>
      <c r="P916" s="265"/>
      <c r="Q916" s="265"/>
      <c r="R916" s="265"/>
      <c r="S916" s="265"/>
      <c r="T916" s="265"/>
      <c r="U916" s="265"/>
      <c r="V916" s="265"/>
      <c r="W916" s="265"/>
      <c r="X916" s="265"/>
      <c r="Y916" s="265"/>
      <c r="Z916" s="265"/>
    </row>
    <row r="917" spans="1:26" ht="11.25" customHeight="1" x14ac:dyDescent="0.25">
      <c r="A917" s="265"/>
      <c r="B917" s="265"/>
      <c r="C917" s="265"/>
      <c r="D917" s="265"/>
      <c r="E917" s="265"/>
      <c r="F917" s="265"/>
      <c r="G917" s="265"/>
      <c r="H917" s="265"/>
      <c r="I917" s="265"/>
      <c r="J917" s="265"/>
      <c r="K917" s="265"/>
      <c r="L917" s="265"/>
      <c r="M917" s="265"/>
      <c r="N917" s="265"/>
      <c r="O917" s="265"/>
      <c r="P917" s="265"/>
      <c r="Q917" s="265"/>
      <c r="R917" s="265"/>
      <c r="S917" s="265"/>
      <c r="T917" s="265"/>
      <c r="U917" s="265"/>
      <c r="V917" s="265"/>
      <c r="W917" s="265"/>
      <c r="X917" s="265"/>
      <c r="Y917" s="265"/>
      <c r="Z917" s="265"/>
    </row>
    <row r="918" spans="1:26" ht="11.25" customHeight="1" x14ac:dyDescent="0.25">
      <c r="A918" s="265"/>
      <c r="B918" s="265"/>
      <c r="C918" s="265"/>
      <c r="D918" s="265"/>
      <c r="E918" s="265"/>
      <c r="F918" s="265"/>
      <c r="G918" s="265"/>
      <c r="H918" s="265"/>
      <c r="I918" s="265"/>
      <c r="J918" s="265"/>
      <c r="K918" s="265"/>
      <c r="L918" s="265"/>
      <c r="M918" s="265"/>
      <c r="N918" s="265"/>
      <c r="O918" s="265"/>
      <c r="P918" s="265"/>
      <c r="Q918" s="265"/>
      <c r="R918" s="265"/>
      <c r="S918" s="265"/>
      <c r="T918" s="265"/>
      <c r="U918" s="265"/>
      <c r="V918" s="265"/>
      <c r="W918" s="265"/>
      <c r="X918" s="265"/>
      <c r="Y918" s="265"/>
      <c r="Z918" s="265"/>
    </row>
    <row r="919" spans="1:26" ht="11.25" customHeight="1" x14ac:dyDescent="0.25">
      <c r="A919" s="265"/>
      <c r="B919" s="265"/>
      <c r="C919" s="265"/>
      <c r="D919" s="265"/>
      <c r="E919" s="265"/>
      <c r="F919" s="265"/>
      <c r="G919" s="265"/>
      <c r="H919" s="265"/>
      <c r="I919" s="265"/>
      <c r="J919" s="265"/>
      <c r="K919" s="265"/>
      <c r="L919" s="265"/>
      <c r="M919" s="265"/>
      <c r="N919" s="265"/>
      <c r="O919" s="265"/>
      <c r="P919" s="265"/>
      <c r="Q919" s="265"/>
      <c r="R919" s="265"/>
      <c r="S919" s="265"/>
      <c r="T919" s="265"/>
      <c r="U919" s="265"/>
      <c r="V919" s="265"/>
      <c r="W919" s="265"/>
      <c r="X919" s="265"/>
      <c r="Y919" s="265"/>
      <c r="Z919" s="265"/>
    </row>
    <row r="920" spans="1:26" ht="11.25" customHeight="1" x14ac:dyDescent="0.25">
      <c r="A920" s="265"/>
      <c r="B920" s="265"/>
      <c r="C920" s="265"/>
      <c r="D920" s="265"/>
      <c r="E920" s="265"/>
      <c r="F920" s="265"/>
      <c r="G920" s="265"/>
      <c r="H920" s="265"/>
      <c r="I920" s="265"/>
      <c r="J920" s="265"/>
      <c r="K920" s="265"/>
      <c r="L920" s="265"/>
      <c r="M920" s="265"/>
      <c r="N920" s="265"/>
      <c r="O920" s="265"/>
      <c r="P920" s="265"/>
      <c r="Q920" s="265"/>
      <c r="R920" s="265"/>
      <c r="S920" s="265"/>
      <c r="T920" s="265"/>
      <c r="U920" s="265"/>
      <c r="V920" s="265"/>
      <c r="W920" s="265"/>
      <c r="X920" s="265"/>
      <c r="Y920" s="265"/>
      <c r="Z920" s="265"/>
    </row>
    <row r="921" spans="1:26" ht="11.25" customHeight="1" x14ac:dyDescent="0.25">
      <c r="A921" s="265"/>
      <c r="B921" s="265"/>
      <c r="C921" s="265"/>
      <c r="D921" s="265"/>
      <c r="E921" s="265"/>
      <c r="F921" s="265"/>
      <c r="G921" s="265"/>
      <c r="H921" s="265"/>
      <c r="I921" s="265"/>
      <c r="J921" s="265"/>
      <c r="K921" s="265"/>
      <c r="L921" s="265"/>
      <c r="M921" s="265"/>
      <c r="N921" s="265"/>
      <c r="O921" s="265"/>
      <c r="P921" s="265"/>
      <c r="Q921" s="265"/>
      <c r="R921" s="265"/>
      <c r="S921" s="265"/>
      <c r="T921" s="265"/>
      <c r="U921" s="265"/>
      <c r="V921" s="265"/>
      <c r="W921" s="265"/>
      <c r="X921" s="265"/>
      <c r="Y921" s="265"/>
      <c r="Z921" s="265"/>
    </row>
    <row r="922" spans="1:26" ht="11.25" customHeight="1" x14ac:dyDescent="0.25">
      <c r="A922" s="265"/>
      <c r="B922" s="265"/>
      <c r="C922" s="265"/>
      <c r="D922" s="265"/>
      <c r="E922" s="265"/>
      <c r="F922" s="265"/>
      <c r="G922" s="265"/>
      <c r="H922" s="265"/>
      <c r="I922" s="265"/>
      <c r="J922" s="265"/>
      <c r="K922" s="265"/>
      <c r="L922" s="265"/>
      <c r="M922" s="265"/>
      <c r="N922" s="265"/>
      <c r="O922" s="265"/>
      <c r="P922" s="265"/>
      <c r="Q922" s="265"/>
      <c r="R922" s="265"/>
      <c r="S922" s="265"/>
      <c r="T922" s="265"/>
      <c r="U922" s="265"/>
      <c r="V922" s="265"/>
      <c r="W922" s="265"/>
      <c r="X922" s="265"/>
      <c r="Y922" s="265"/>
      <c r="Z922" s="265"/>
    </row>
    <row r="923" spans="1:26" ht="11.25" customHeight="1" x14ac:dyDescent="0.25">
      <c r="A923" s="265"/>
      <c r="B923" s="265"/>
      <c r="C923" s="265"/>
      <c r="D923" s="265"/>
      <c r="E923" s="265"/>
      <c r="F923" s="265"/>
      <c r="G923" s="265"/>
      <c r="H923" s="265"/>
      <c r="I923" s="265"/>
      <c r="J923" s="265"/>
      <c r="K923" s="265"/>
      <c r="L923" s="265"/>
      <c r="M923" s="265"/>
      <c r="N923" s="265"/>
      <c r="O923" s="265"/>
      <c r="P923" s="265"/>
      <c r="Q923" s="265"/>
      <c r="R923" s="265"/>
      <c r="S923" s="265"/>
      <c r="T923" s="265"/>
      <c r="U923" s="265"/>
      <c r="V923" s="265"/>
      <c r="W923" s="265"/>
      <c r="X923" s="265"/>
      <c r="Y923" s="265"/>
      <c r="Z923" s="265"/>
    </row>
    <row r="924" spans="1:26" ht="11.25" customHeight="1" x14ac:dyDescent="0.25">
      <c r="A924" s="265"/>
      <c r="B924" s="265"/>
      <c r="C924" s="265"/>
      <c r="D924" s="265"/>
      <c r="E924" s="265"/>
      <c r="F924" s="265"/>
      <c r="G924" s="265"/>
      <c r="H924" s="265"/>
      <c r="I924" s="265"/>
      <c r="J924" s="265"/>
      <c r="K924" s="265"/>
      <c r="L924" s="265"/>
      <c r="M924" s="265"/>
      <c r="N924" s="265"/>
      <c r="O924" s="265"/>
      <c r="P924" s="265"/>
      <c r="Q924" s="265"/>
      <c r="R924" s="265"/>
      <c r="S924" s="265"/>
      <c r="T924" s="265"/>
      <c r="U924" s="265"/>
      <c r="V924" s="265"/>
      <c r="W924" s="265"/>
      <c r="X924" s="265"/>
      <c r="Y924" s="265"/>
      <c r="Z924" s="265"/>
    </row>
    <row r="925" spans="1:26" ht="11.25" customHeight="1" x14ac:dyDescent="0.25">
      <c r="A925" s="265"/>
      <c r="B925" s="265"/>
      <c r="C925" s="265"/>
      <c r="D925" s="265"/>
      <c r="E925" s="265"/>
      <c r="F925" s="265"/>
      <c r="G925" s="265"/>
      <c r="H925" s="265"/>
      <c r="I925" s="265"/>
      <c r="J925" s="265"/>
      <c r="K925" s="265"/>
      <c r="L925" s="265"/>
      <c r="M925" s="265"/>
      <c r="N925" s="265"/>
      <c r="O925" s="265"/>
      <c r="P925" s="265"/>
      <c r="Q925" s="265"/>
      <c r="R925" s="265"/>
      <c r="S925" s="265"/>
      <c r="T925" s="265"/>
      <c r="U925" s="265"/>
      <c r="V925" s="265"/>
      <c r="W925" s="265"/>
      <c r="X925" s="265"/>
      <c r="Y925" s="265"/>
      <c r="Z925" s="265"/>
    </row>
    <row r="926" spans="1:26" ht="11.25" customHeight="1" x14ac:dyDescent="0.25">
      <c r="A926" s="265"/>
      <c r="B926" s="265"/>
      <c r="C926" s="265"/>
      <c r="D926" s="265"/>
      <c r="E926" s="265"/>
      <c r="F926" s="265"/>
      <c r="G926" s="265"/>
      <c r="H926" s="265"/>
      <c r="I926" s="265"/>
      <c r="J926" s="265"/>
      <c r="K926" s="265"/>
      <c r="L926" s="265"/>
      <c r="M926" s="265"/>
      <c r="N926" s="265"/>
      <c r="O926" s="265"/>
      <c r="P926" s="265"/>
      <c r="Q926" s="265"/>
      <c r="R926" s="265"/>
      <c r="S926" s="265"/>
      <c r="T926" s="265"/>
      <c r="U926" s="265"/>
      <c r="V926" s="265"/>
      <c r="W926" s="265"/>
      <c r="X926" s="265"/>
      <c r="Y926" s="265"/>
      <c r="Z926" s="265"/>
    </row>
    <row r="927" spans="1:26" ht="11.25" customHeight="1" x14ac:dyDescent="0.25">
      <c r="A927" s="265"/>
      <c r="B927" s="265"/>
      <c r="C927" s="265"/>
      <c r="D927" s="265"/>
      <c r="E927" s="265"/>
      <c r="F927" s="265"/>
      <c r="G927" s="265"/>
      <c r="H927" s="265"/>
      <c r="I927" s="265"/>
      <c r="J927" s="265"/>
      <c r="K927" s="265"/>
      <c r="L927" s="265"/>
      <c r="M927" s="265"/>
      <c r="N927" s="265"/>
      <c r="O927" s="265"/>
      <c r="P927" s="265"/>
      <c r="Q927" s="265"/>
      <c r="R927" s="265"/>
      <c r="S927" s="265"/>
      <c r="T927" s="265"/>
      <c r="U927" s="265"/>
      <c r="V927" s="265"/>
      <c r="W927" s="265"/>
      <c r="X927" s="265"/>
      <c r="Y927" s="265"/>
      <c r="Z927" s="265"/>
    </row>
    <row r="928" spans="1:26" ht="11.25" customHeight="1" x14ac:dyDescent="0.25">
      <c r="A928" s="265"/>
      <c r="B928" s="265"/>
      <c r="C928" s="265"/>
      <c r="D928" s="265"/>
      <c r="E928" s="265"/>
      <c r="F928" s="265"/>
      <c r="G928" s="265"/>
      <c r="H928" s="265"/>
      <c r="I928" s="265"/>
      <c r="J928" s="265"/>
      <c r="K928" s="265"/>
      <c r="L928" s="265"/>
      <c r="M928" s="265"/>
      <c r="N928" s="265"/>
      <c r="O928" s="265"/>
      <c r="P928" s="265"/>
      <c r="Q928" s="265"/>
      <c r="R928" s="265"/>
      <c r="S928" s="265"/>
      <c r="T928" s="265"/>
      <c r="U928" s="265"/>
      <c r="V928" s="265"/>
      <c r="W928" s="265"/>
      <c r="X928" s="265"/>
      <c r="Y928" s="265"/>
      <c r="Z928" s="265"/>
    </row>
    <row r="929" spans="1:26" ht="11.25" customHeight="1" x14ac:dyDescent="0.25">
      <c r="A929" s="265"/>
      <c r="B929" s="265"/>
      <c r="C929" s="265"/>
      <c r="D929" s="265"/>
      <c r="E929" s="265"/>
      <c r="F929" s="265"/>
      <c r="G929" s="265"/>
      <c r="H929" s="265"/>
      <c r="I929" s="265"/>
      <c r="J929" s="265"/>
      <c r="K929" s="265"/>
      <c r="L929" s="265"/>
      <c r="M929" s="265"/>
      <c r="N929" s="265"/>
      <c r="O929" s="265"/>
      <c r="P929" s="265"/>
      <c r="Q929" s="265"/>
      <c r="R929" s="265"/>
      <c r="S929" s="265"/>
      <c r="T929" s="265"/>
      <c r="U929" s="265"/>
      <c r="V929" s="265"/>
      <c r="W929" s="265"/>
      <c r="X929" s="265"/>
      <c r="Y929" s="265"/>
      <c r="Z929" s="265"/>
    </row>
    <row r="930" spans="1:26" ht="11.25" customHeight="1" x14ac:dyDescent="0.25">
      <c r="A930" s="265"/>
      <c r="B930" s="265"/>
      <c r="C930" s="265"/>
      <c r="D930" s="265"/>
      <c r="E930" s="265"/>
      <c r="F930" s="265"/>
      <c r="G930" s="265"/>
      <c r="H930" s="265"/>
      <c r="I930" s="265"/>
      <c r="J930" s="265"/>
      <c r="K930" s="265"/>
      <c r="L930" s="265"/>
      <c r="M930" s="265"/>
      <c r="N930" s="265"/>
      <c r="O930" s="265"/>
      <c r="P930" s="265"/>
      <c r="Q930" s="265"/>
      <c r="R930" s="265"/>
      <c r="S930" s="265"/>
      <c r="T930" s="265"/>
      <c r="U930" s="265"/>
      <c r="V930" s="265"/>
      <c r="W930" s="265"/>
      <c r="X930" s="265"/>
      <c r="Y930" s="265"/>
      <c r="Z930" s="265"/>
    </row>
    <row r="931" spans="1:26" ht="11.25" customHeight="1" x14ac:dyDescent="0.25">
      <c r="A931" s="265"/>
      <c r="B931" s="265"/>
      <c r="C931" s="265"/>
      <c r="D931" s="265"/>
      <c r="E931" s="265"/>
      <c r="F931" s="265"/>
      <c r="G931" s="265"/>
      <c r="H931" s="265"/>
      <c r="I931" s="265"/>
      <c r="J931" s="265"/>
      <c r="K931" s="265"/>
      <c r="L931" s="265"/>
      <c r="M931" s="265"/>
      <c r="N931" s="265"/>
      <c r="O931" s="265"/>
      <c r="P931" s="265"/>
      <c r="Q931" s="265"/>
      <c r="R931" s="265"/>
      <c r="S931" s="265"/>
      <c r="T931" s="265"/>
      <c r="U931" s="265"/>
      <c r="V931" s="265"/>
      <c r="W931" s="265"/>
      <c r="X931" s="265"/>
      <c r="Y931" s="265"/>
      <c r="Z931" s="265"/>
    </row>
    <row r="932" spans="1:26" ht="11.25" customHeight="1" x14ac:dyDescent="0.25">
      <c r="A932" s="265"/>
      <c r="B932" s="265"/>
      <c r="C932" s="265"/>
      <c r="D932" s="265"/>
      <c r="E932" s="265"/>
      <c r="F932" s="265"/>
      <c r="G932" s="265"/>
      <c r="H932" s="265"/>
      <c r="I932" s="265"/>
      <c r="J932" s="265"/>
      <c r="K932" s="265"/>
      <c r="L932" s="265"/>
      <c r="M932" s="265"/>
      <c r="N932" s="265"/>
      <c r="O932" s="265"/>
      <c r="P932" s="265"/>
      <c r="Q932" s="265"/>
      <c r="R932" s="265"/>
      <c r="S932" s="265"/>
      <c r="T932" s="265"/>
      <c r="U932" s="265"/>
      <c r="V932" s="265"/>
      <c r="W932" s="265"/>
      <c r="X932" s="265"/>
      <c r="Y932" s="265"/>
      <c r="Z932" s="265"/>
    </row>
    <row r="933" spans="1:26" ht="11.25" customHeight="1" x14ac:dyDescent="0.25">
      <c r="A933" s="265"/>
      <c r="B933" s="265"/>
      <c r="C933" s="265"/>
      <c r="D933" s="265"/>
      <c r="E933" s="265"/>
      <c r="F933" s="265"/>
      <c r="G933" s="265"/>
      <c r="H933" s="265"/>
      <c r="I933" s="265"/>
      <c r="J933" s="265"/>
      <c r="K933" s="265"/>
      <c r="L933" s="265"/>
      <c r="M933" s="265"/>
      <c r="N933" s="265"/>
      <c r="O933" s="265"/>
      <c r="P933" s="265"/>
      <c r="Q933" s="265"/>
      <c r="R933" s="265"/>
      <c r="S933" s="265"/>
      <c r="T933" s="265"/>
      <c r="U933" s="265"/>
      <c r="V933" s="265"/>
      <c r="W933" s="265"/>
      <c r="X933" s="265"/>
      <c r="Y933" s="265"/>
      <c r="Z933" s="265"/>
    </row>
    <row r="934" spans="1:26" ht="11.25" customHeight="1" x14ac:dyDescent="0.25">
      <c r="A934" s="265"/>
      <c r="B934" s="265"/>
      <c r="C934" s="265"/>
      <c r="D934" s="265"/>
      <c r="E934" s="265"/>
      <c r="F934" s="265"/>
      <c r="G934" s="265"/>
      <c r="H934" s="265"/>
      <c r="I934" s="265"/>
      <c r="J934" s="265"/>
      <c r="K934" s="265"/>
      <c r="L934" s="265"/>
      <c r="M934" s="265"/>
      <c r="N934" s="265"/>
      <c r="O934" s="265"/>
      <c r="P934" s="265"/>
      <c r="Q934" s="265"/>
      <c r="R934" s="265"/>
      <c r="S934" s="265"/>
      <c r="T934" s="265"/>
      <c r="U934" s="265"/>
      <c r="V934" s="265"/>
      <c r="W934" s="265"/>
      <c r="X934" s="265"/>
      <c r="Y934" s="265"/>
      <c r="Z934" s="265"/>
    </row>
    <row r="935" spans="1:26" ht="11.25" customHeight="1" x14ac:dyDescent="0.25">
      <c r="A935" s="265"/>
      <c r="B935" s="265"/>
      <c r="C935" s="265"/>
      <c r="D935" s="265"/>
      <c r="E935" s="265"/>
      <c r="F935" s="265"/>
      <c r="G935" s="265"/>
      <c r="H935" s="265"/>
      <c r="I935" s="265"/>
      <c r="J935" s="265"/>
      <c r="K935" s="265"/>
      <c r="L935" s="265"/>
      <c r="M935" s="265"/>
      <c r="N935" s="265"/>
      <c r="O935" s="265"/>
      <c r="P935" s="265"/>
      <c r="Q935" s="265"/>
      <c r="R935" s="265"/>
      <c r="S935" s="265"/>
      <c r="T935" s="265"/>
      <c r="U935" s="265"/>
      <c r="V935" s="265"/>
      <c r="W935" s="265"/>
      <c r="X935" s="265"/>
      <c r="Y935" s="265"/>
      <c r="Z935" s="265"/>
    </row>
    <row r="936" spans="1:26" ht="11.25" customHeight="1" x14ac:dyDescent="0.25">
      <c r="A936" s="265"/>
      <c r="B936" s="265"/>
      <c r="C936" s="265"/>
      <c r="D936" s="265"/>
      <c r="E936" s="265"/>
      <c r="F936" s="265"/>
      <c r="G936" s="265"/>
      <c r="H936" s="265"/>
      <c r="I936" s="265"/>
      <c r="J936" s="265"/>
      <c r="K936" s="265"/>
      <c r="L936" s="265"/>
      <c r="M936" s="265"/>
      <c r="N936" s="265"/>
      <c r="O936" s="265"/>
      <c r="P936" s="265"/>
      <c r="Q936" s="265"/>
      <c r="R936" s="265"/>
      <c r="S936" s="265"/>
      <c r="T936" s="265"/>
      <c r="U936" s="265"/>
      <c r="V936" s="265"/>
      <c r="W936" s="265"/>
      <c r="X936" s="265"/>
      <c r="Y936" s="265"/>
      <c r="Z936" s="265"/>
    </row>
    <row r="937" spans="1:26" ht="11.25" customHeight="1" x14ac:dyDescent="0.25">
      <c r="A937" s="265"/>
      <c r="B937" s="265"/>
      <c r="C937" s="265"/>
      <c r="D937" s="265"/>
      <c r="E937" s="265"/>
      <c r="F937" s="265"/>
      <c r="G937" s="265"/>
      <c r="H937" s="265"/>
      <c r="I937" s="265"/>
      <c r="J937" s="265"/>
      <c r="K937" s="265"/>
      <c r="L937" s="265"/>
      <c r="M937" s="265"/>
      <c r="N937" s="265"/>
      <c r="O937" s="265"/>
      <c r="P937" s="265"/>
      <c r="Q937" s="265"/>
      <c r="R937" s="265"/>
      <c r="S937" s="265"/>
      <c r="T937" s="265"/>
      <c r="U937" s="265"/>
      <c r="V937" s="265"/>
      <c r="W937" s="265"/>
      <c r="X937" s="265"/>
      <c r="Y937" s="265"/>
      <c r="Z937" s="265"/>
    </row>
    <row r="938" spans="1:26" ht="11.25" customHeight="1" x14ac:dyDescent="0.25">
      <c r="A938" s="265"/>
      <c r="B938" s="265"/>
      <c r="C938" s="265"/>
      <c r="D938" s="265"/>
      <c r="E938" s="265"/>
      <c r="F938" s="265"/>
      <c r="G938" s="265"/>
      <c r="H938" s="265"/>
      <c r="I938" s="265"/>
      <c r="J938" s="265"/>
      <c r="K938" s="265"/>
      <c r="L938" s="265"/>
      <c r="M938" s="265"/>
      <c r="N938" s="265"/>
      <c r="O938" s="265"/>
      <c r="P938" s="265"/>
      <c r="Q938" s="265"/>
      <c r="R938" s="265"/>
      <c r="S938" s="265"/>
      <c r="T938" s="265"/>
      <c r="U938" s="265"/>
      <c r="V938" s="265"/>
      <c r="W938" s="265"/>
      <c r="X938" s="265"/>
      <c r="Y938" s="265"/>
      <c r="Z938" s="265"/>
    </row>
    <row r="939" spans="1:26" ht="11.25" customHeight="1" x14ac:dyDescent="0.25">
      <c r="A939" s="265"/>
      <c r="B939" s="265"/>
      <c r="C939" s="265"/>
      <c r="D939" s="265"/>
      <c r="E939" s="265"/>
      <c r="F939" s="265"/>
      <c r="G939" s="265"/>
      <c r="H939" s="265"/>
      <c r="I939" s="265"/>
      <c r="J939" s="265"/>
      <c r="K939" s="265"/>
      <c r="L939" s="265"/>
      <c r="M939" s="265"/>
      <c r="N939" s="265"/>
      <c r="O939" s="265"/>
      <c r="P939" s="265"/>
      <c r="Q939" s="265"/>
      <c r="R939" s="265"/>
      <c r="S939" s="265"/>
      <c r="T939" s="265"/>
      <c r="U939" s="265"/>
      <c r="V939" s="265"/>
      <c r="W939" s="265"/>
      <c r="X939" s="265"/>
      <c r="Y939" s="265"/>
      <c r="Z939" s="265"/>
    </row>
    <row r="940" spans="1:26" ht="11.25" customHeight="1" x14ac:dyDescent="0.25">
      <c r="A940" s="265"/>
      <c r="B940" s="265"/>
      <c r="C940" s="265"/>
      <c r="D940" s="265"/>
      <c r="E940" s="265"/>
      <c r="F940" s="265"/>
      <c r="G940" s="265"/>
      <c r="H940" s="265"/>
      <c r="I940" s="265"/>
      <c r="J940" s="265"/>
      <c r="K940" s="265"/>
      <c r="L940" s="265"/>
      <c r="M940" s="265"/>
      <c r="N940" s="265"/>
      <c r="O940" s="265"/>
      <c r="P940" s="265"/>
      <c r="Q940" s="265"/>
      <c r="R940" s="265"/>
      <c r="S940" s="265"/>
      <c r="T940" s="265"/>
      <c r="U940" s="265"/>
      <c r="V940" s="265"/>
      <c r="W940" s="265"/>
      <c r="X940" s="265"/>
      <c r="Y940" s="265"/>
      <c r="Z940" s="265"/>
    </row>
    <row r="941" spans="1:26" ht="11.25" customHeight="1" x14ac:dyDescent="0.25">
      <c r="A941" s="265"/>
      <c r="B941" s="265"/>
      <c r="C941" s="265"/>
      <c r="D941" s="265"/>
      <c r="E941" s="265"/>
      <c r="F941" s="265"/>
      <c r="G941" s="265"/>
      <c r="H941" s="265"/>
      <c r="I941" s="265"/>
      <c r="J941" s="265"/>
      <c r="K941" s="265"/>
      <c r="L941" s="265"/>
      <c r="M941" s="265"/>
      <c r="N941" s="265"/>
      <c r="O941" s="265"/>
      <c r="P941" s="265"/>
      <c r="Q941" s="265"/>
      <c r="R941" s="265"/>
      <c r="S941" s="265"/>
      <c r="T941" s="265"/>
      <c r="U941" s="265"/>
      <c r="V941" s="265"/>
      <c r="W941" s="265"/>
      <c r="X941" s="265"/>
      <c r="Y941" s="265"/>
      <c r="Z941" s="265"/>
    </row>
    <row r="942" spans="1:26" ht="11.25" customHeight="1" x14ac:dyDescent="0.25">
      <c r="A942" s="265"/>
      <c r="B942" s="265"/>
      <c r="C942" s="265"/>
      <c r="D942" s="265"/>
      <c r="E942" s="265"/>
      <c r="F942" s="265"/>
      <c r="G942" s="265"/>
      <c r="H942" s="265"/>
      <c r="I942" s="265"/>
      <c r="J942" s="265"/>
      <c r="K942" s="265"/>
      <c r="L942" s="265"/>
      <c r="M942" s="265"/>
      <c r="N942" s="265"/>
      <c r="O942" s="265"/>
      <c r="P942" s="265"/>
      <c r="Q942" s="265"/>
      <c r="R942" s="265"/>
      <c r="S942" s="265"/>
      <c r="T942" s="265"/>
      <c r="U942" s="265"/>
      <c r="V942" s="265"/>
      <c r="W942" s="265"/>
      <c r="X942" s="265"/>
      <c r="Y942" s="265"/>
      <c r="Z942" s="265"/>
    </row>
    <row r="943" spans="1:26" ht="11.25" customHeight="1" x14ac:dyDescent="0.25">
      <c r="A943" s="265"/>
      <c r="B943" s="265"/>
      <c r="C943" s="265"/>
      <c r="D943" s="265"/>
      <c r="E943" s="265"/>
      <c r="F943" s="265"/>
      <c r="G943" s="265"/>
      <c r="H943" s="265"/>
      <c r="I943" s="265"/>
      <c r="J943" s="265"/>
      <c r="K943" s="265"/>
      <c r="L943" s="265"/>
      <c r="M943" s="265"/>
      <c r="N943" s="265"/>
      <c r="O943" s="265"/>
      <c r="P943" s="265"/>
      <c r="Q943" s="265"/>
      <c r="R943" s="265"/>
      <c r="S943" s="265"/>
      <c r="T943" s="265"/>
      <c r="U943" s="265"/>
      <c r="V943" s="265"/>
      <c r="W943" s="265"/>
      <c r="X943" s="265"/>
      <c r="Y943" s="265"/>
      <c r="Z943" s="265"/>
    </row>
    <row r="944" spans="1:26" ht="11.25" customHeight="1" x14ac:dyDescent="0.25">
      <c r="A944" s="265"/>
      <c r="B944" s="265"/>
      <c r="C944" s="265"/>
      <c r="D944" s="265"/>
      <c r="E944" s="265"/>
      <c r="F944" s="265"/>
      <c r="G944" s="265"/>
      <c r="H944" s="265"/>
      <c r="I944" s="265"/>
      <c r="J944" s="265"/>
      <c r="K944" s="265"/>
      <c r="L944" s="265"/>
      <c r="M944" s="265"/>
      <c r="N944" s="265"/>
      <c r="O944" s="265"/>
      <c r="P944" s="265"/>
      <c r="Q944" s="265"/>
      <c r="R944" s="265"/>
      <c r="S944" s="265"/>
      <c r="T944" s="265"/>
      <c r="U944" s="265"/>
      <c r="V944" s="265"/>
      <c r="W944" s="265"/>
      <c r="X944" s="265"/>
      <c r="Y944" s="265"/>
      <c r="Z944" s="265"/>
    </row>
    <row r="945" spans="1:26" ht="11.25" customHeight="1" x14ac:dyDescent="0.25">
      <c r="A945" s="265"/>
      <c r="B945" s="265"/>
      <c r="C945" s="265"/>
      <c r="D945" s="265"/>
      <c r="E945" s="265"/>
      <c r="F945" s="265"/>
      <c r="G945" s="265"/>
      <c r="H945" s="265"/>
      <c r="I945" s="265"/>
      <c r="J945" s="265"/>
      <c r="K945" s="265"/>
      <c r="L945" s="265"/>
      <c r="M945" s="265"/>
      <c r="N945" s="265"/>
      <c r="O945" s="265"/>
      <c r="P945" s="265"/>
      <c r="Q945" s="265"/>
      <c r="R945" s="265"/>
      <c r="S945" s="265"/>
      <c r="T945" s="265"/>
      <c r="U945" s="265"/>
      <c r="V945" s="265"/>
      <c r="W945" s="265"/>
      <c r="X945" s="265"/>
      <c r="Y945" s="265"/>
      <c r="Z945" s="265"/>
    </row>
    <row r="946" spans="1:26" ht="11.25" customHeight="1" x14ac:dyDescent="0.25">
      <c r="A946" s="265"/>
      <c r="B946" s="265"/>
      <c r="C946" s="265"/>
      <c r="D946" s="265"/>
      <c r="E946" s="265"/>
      <c r="F946" s="265"/>
      <c r="G946" s="265"/>
      <c r="H946" s="265"/>
      <c r="I946" s="265"/>
      <c r="J946" s="265"/>
      <c r="K946" s="265"/>
      <c r="L946" s="265"/>
      <c r="M946" s="265"/>
      <c r="N946" s="265"/>
      <c r="O946" s="265"/>
      <c r="P946" s="265"/>
      <c r="Q946" s="265"/>
      <c r="R946" s="265"/>
      <c r="S946" s="265"/>
      <c r="T946" s="265"/>
      <c r="U946" s="265"/>
      <c r="V946" s="265"/>
      <c r="W946" s="265"/>
      <c r="X946" s="265"/>
      <c r="Y946" s="265"/>
      <c r="Z946" s="265"/>
    </row>
    <row r="947" spans="1:26" ht="11.25" customHeight="1" x14ac:dyDescent="0.25">
      <c r="A947" s="265"/>
      <c r="B947" s="265"/>
      <c r="C947" s="265"/>
      <c r="D947" s="265"/>
      <c r="E947" s="265"/>
      <c r="F947" s="265"/>
      <c r="G947" s="265"/>
      <c r="H947" s="265"/>
      <c r="I947" s="265"/>
      <c r="J947" s="265"/>
      <c r="K947" s="265"/>
      <c r="L947" s="265"/>
      <c r="M947" s="265"/>
      <c r="N947" s="265"/>
      <c r="O947" s="265"/>
      <c r="P947" s="265"/>
      <c r="Q947" s="265"/>
      <c r="R947" s="265"/>
      <c r="S947" s="265"/>
      <c r="T947" s="265"/>
      <c r="U947" s="265"/>
      <c r="V947" s="265"/>
      <c r="W947" s="265"/>
      <c r="X947" s="265"/>
      <c r="Y947" s="265"/>
      <c r="Z947" s="265"/>
    </row>
    <row r="948" spans="1:26" ht="11.25" customHeight="1" x14ac:dyDescent="0.25">
      <c r="A948" s="265"/>
      <c r="B948" s="265"/>
      <c r="C948" s="265"/>
      <c r="D948" s="265"/>
      <c r="E948" s="265"/>
      <c r="F948" s="265"/>
      <c r="G948" s="265"/>
      <c r="H948" s="265"/>
      <c r="I948" s="265"/>
      <c r="J948" s="265"/>
      <c r="K948" s="265"/>
      <c r="L948" s="265"/>
      <c r="M948" s="265"/>
      <c r="N948" s="265"/>
      <c r="O948" s="265"/>
      <c r="P948" s="265"/>
      <c r="Q948" s="265"/>
      <c r="R948" s="265"/>
      <c r="S948" s="265"/>
      <c r="T948" s="265"/>
      <c r="U948" s="265"/>
      <c r="V948" s="265"/>
      <c r="W948" s="265"/>
      <c r="X948" s="265"/>
      <c r="Y948" s="265"/>
      <c r="Z948" s="265"/>
    </row>
    <row r="949" spans="1:26" ht="11.25" customHeight="1" x14ac:dyDescent="0.25">
      <c r="A949" s="265"/>
      <c r="B949" s="265"/>
      <c r="C949" s="265"/>
      <c r="D949" s="265"/>
      <c r="E949" s="265"/>
      <c r="F949" s="265"/>
      <c r="G949" s="265"/>
      <c r="H949" s="265"/>
      <c r="I949" s="265"/>
      <c r="J949" s="265"/>
      <c r="K949" s="265"/>
      <c r="L949" s="265"/>
      <c r="M949" s="265"/>
      <c r="N949" s="265"/>
      <c r="O949" s="265"/>
      <c r="P949" s="265"/>
      <c r="Q949" s="265"/>
      <c r="R949" s="265"/>
      <c r="S949" s="265"/>
      <c r="T949" s="265"/>
      <c r="U949" s="265"/>
      <c r="V949" s="265"/>
      <c r="W949" s="265"/>
      <c r="X949" s="265"/>
      <c r="Y949" s="265"/>
      <c r="Z949" s="265"/>
    </row>
    <row r="950" spans="1:26" ht="11.25" customHeight="1" x14ac:dyDescent="0.25">
      <c r="A950" s="265"/>
      <c r="B950" s="265"/>
      <c r="C950" s="265"/>
      <c r="D950" s="265"/>
      <c r="E950" s="265"/>
      <c r="F950" s="265"/>
      <c r="G950" s="265"/>
      <c r="H950" s="265"/>
      <c r="I950" s="265"/>
      <c r="J950" s="265"/>
      <c r="K950" s="265"/>
      <c r="L950" s="265"/>
      <c r="M950" s="265"/>
      <c r="N950" s="265"/>
      <c r="O950" s="265"/>
      <c r="P950" s="265"/>
      <c r="Q950" s="265"/>
      <c r="R950" s="265"/>
      <c r="S950" s="265"/>
      <c r="T950" s="265"/>
      <c r="U950" s="265"/>
      <c r="V950" s="265"/>
      <c r="W950" s="265"/>
      <c r="X950" s="265"/>
      <c r="Y950" s="265"/>
      <c r="Z950" s="265"/>
    </row>
    <row r="951" spans="1:26" ht="11.25" customHeight="1" x14ac:dyDescent="0.25">
      <c r="A951" s="265"/>
      <c r="B951" s="265"/>
      <c r="C951" s="265"/>
      <c r="D951" s="265"/>
      <c r="E951" s="265"/>
      <c r="F951" s="265"/>
      <c r="G951" s="265"/>
      <c r="H951" s="265"/>
      <c r="I951" s="265"/>
      <c r="J951" s="265"/>
      <c r="K951" s="265"/>
      <c r="L951" s="265"/>
      <c r="M951" s="265"/>
      <c r="N951" s="265"/>
      <c r="O951" s="265"/>
      <c r="P951" s="265"/>
      <c r="Q951" s="265"/>
      <c r="R951" s="265"/>
      <c r="S951" s="265"/>
      <c r="T951" s="265"/>
      <c r="U951" s="265"/>
      <c r="V951" s="265"/>
      <c r="W951" s="265"/>
      <c r="X951" s="265"/>
      <c r="Y951" s="265"/>
      <c r="Z951" s="265"/>
    </row>
    <row r="952" spans="1:26" ht="11.25" customHeight="1" x14ac:dyDescent="0.25">
      <c r="A952" s="265"/>
      <c r="B952" s="265"/>
      <c r="C952" s="265"/>
      <c r="D952" s="265"/>
      <c r="E952" s="265"/>
      <c r="F952" s="265"/>
      <c r="G952" s="265"/>
      <c r="H952" s="265"/>
      <c r="I952" s="265"/>
      <c r="J952" s="265"/>
      <c r="K952" s="265"/>
      <c r="L952" s="265"/>
      <c r="M952" s="265"/>
      <c r="N952" s="265"/>
      <c r="O952" s="265"/>
      <c r="P952" s="265"/>
      <c r="Q952" s="265"/>
      <c r="R952" s="265"/>
      <c r="S952" s="265"/>
      <c r="T952" s="265"/>
      <c r="U952" s="265"/>
      <c r="V952" s="265"/>
      <c r="W952" s="265"/>
      <c r="X952" s="265"/>
      <c r="Y952" s="265"/>
      <c r="Z952" s="265"/>
    </row>
    <row r="953" spans="1:26" ht="11.25" customHeight="1" x14ac:dyDescent="0.25">
      <c r="A953" s="265"/>
      <c r="B953" s="265"/>
      <c r="C953" s="265"/>
      <c r="D953" s="265"/>
      <c r="E953" s="265"/>
      <c r="F953" s="265"/>
      <c r="G953" s="265"/>
      <c r="H953" s="265"/>
      <c r="I953" s="265"/>
      <c r="J953" s="265"/>
      <c r="K953" s="265"/>
      <c r="L953" s="265"/>
      <c r="M953" s="265"/>
      <c r="N953" s="265"/>
      <c r="O953" s="265"/>
      <c r="P953" s="265"/>
      <c r="Q953" s="265"/>
      <c r="R953" s="265"/>
      <c r="S953" s="265"/>
      <c r="T953" s="265"/>
      <c r="U953" s="265"/>
      <c r="V953" s="265"/>
      <c r="W953" s="265"/>
      <c r="X953" s="265"/>
      <c r="Y953" s="265"/>
      <c r="Z953" s="265"/>
    </row>
    <row r="954" spans="1:26" ht="11.25" customHeight="1" x14ac:dyDescent="0.25">
      <c r="A954" s="265"/>
      <c r="B954" s="265"/>
      <c r="C954" s="265"/>
      <c r="D954" s="265"/>
      <c r="E954" s="265"/>
      <c r="F954" s="265"/>
      <c r="G954" s="265"/>
      <c r="H954" s="265"/>
      <c r="I954" s="265"/>
      <c r="J954" s="265"/>
      <c r="K954" s="265"/>
      <c r="L954" s="265"/>
      <c r="M954" s="265"/>
      <c r="N954" s="265"/>
      <c r="O954" s="265"/>
      <c r="P954" s="265"/>
      <c r="Q954" s="265"/>
      <c r="R954" s="265"/>
      <c r="S954" s="265"/>
      <c r="T954" s="265"/>
      <c r="U954" s="265"/>
      <c r="V954" s="265"/>
      <c r="W954" s="265"/>
      <c r="X954" s="265"/>
      <c r="Y954" s="265"/>
      <c r="Z954" s="265"/>
    </row>
    <row r="955" spans="1:26" ht="11.25" customHeight="1" x14ac:dyDescent="0.25">
      <c r="A955" s="265"/>
      <c r="B955" s="265"/>
      <c r="C955" s="265"/>
      <c r="D955" s="265"/>
      <c r="E955" s="265"/>
      <c r="F955" s="265"/>
      <c r="G955" s="265"/>
      <c r="H955" s="265"/>
      <c r="I955" s="265"/>
      <c r="J955" s="265"/>
      <c r="K955" s="265"/>
      <c r="L955" s="265"/>
      <c r="M955" s="265"/>
      <c r="N955" s="265"/>
      <c r="O955" s="265"/>
      <c r="P955" s="265"/>
      <c r="Q955" s="265"/>
      <c r="R955" s="265"/>
      <c r="S955" s="265"/>
      <c r="T955" s="265"/>
      <c r="U955" s="265"/>
      <c r="V955" s="265"/>
      <c r="W955" s="265"/>
      <c r="X955" s="265"/>
      <c r="Y955" s="265"/>
      <c r="Z955" s="265"/>
    </row>
    <row r="956" spans="1:26" ht="11.25" customHeight="1" x14ac:dyDescent="0.25">
      <c r="A956" s="265"/>
      <c r="B956" s="265"/>
      <c r="C956" s="265"/>
      <c r="D956" s="265"/>
      <c r="E956" s="265"/>
      <c r="F956" s="265"/>
      <c r="G956" s="265"/>
      <c r="H956" s="265"/>
      <c r="I956" s="265"/>
      <c r="J956" s="265"/>
      <c r="K956" s="265"/>
      <c r="L956" s="265"/>
      <c r="M956" s="265"/>
      <c r="N956" s="265"/>
      <c r="O956" s="265"/>
      <c r="P956" s="265"/>
      <c r="Q956" s="265"/>
      <c r="R956" s="265"/>
      <c r="S956" s="265"/>
      <c r="T956" s="265"/>
      <c r="U956" s="265"/>
      <c r="V956" s="265"/>
      <c r="W956" s="265"/>
      <c r="X956" s="265"/>
      <c r="Y956" s="265"/>
      <c r="Z956" s="265"/>
    </row>
    <row r="957" spans="1:26" ht="11.25" customHeight="1" x14ac:dyDescent="0.25">
      <c r="A957" s="265"/>
      <c r="B957" s="265"/>
      <c r="C957" s="265"/>
      <c r="D957" s="265"/>
      <c r="E957" s="265"/>
      <c r="F957" s="265"/>
      <c r="G957" s="265"/>
      <c r="H957" s="265"/>
      <c r="I957" s="265"/>
      <c r="J957" s="265"/>
      <c r="K957" s="265"/>
      <c r="L957" s="265"/>
      <c r="M957" s="265"/>
      <c r="N957" s="265"/>
      <c r="O957" s="265"/>
      <c r="P957" s="265"/>
      <c r="Q957" s="265"/>
      <c r="R957" s="265"/>
      <c r="S957" s="265"/>
      <c r="T957" s="265"/>
      <c r="U957" s="265"/>
      <c r="V957" s="265"/>
      <c r="W957" s="265"/>
      <c r="X957" s="265"/>
      <c r="Y957" s="265"/>
      <c r="Z957" s="265"/>
    </row>
    <row r="958" spans="1:26" ht="11.25" customHeight="1" x14ac:dyDescent="0.25">
      <c r="A958" s="265"/>
      <c r="B958" s="265"/>
      <c r="C958" s="265"/>
      <c r="D958" s="265"/>
      <c r="E958" s="265"/>
      <c r="F958" s="265"/>
      <c r="G958" s="265"/>
      <c r="H958" s="265"/>
      <c r="I958" s="265"/>
      <c r="J958" s="265"/>
      <c r="K958" s="265"/>
      <c r="L958" s="265"/>
      <c r="M958" s="265"/>
      <c r="N958" s="265"/>
      <c r="O958" s="265"/>
      <c r="P958" s="265"/>
      <c r="Q958" s="265"/>
      <c r="R958" s="265"/>
      <c r="S958" s="265"/>
      <c r="T958" s="265"/>
      <c r="U958" s="265"/>
      <c r="V958" s="265"/>
      <c r="W958" s="265"/>
      <c r="X958" s="265"/>
      <c r="Y958" s="265"/>
      <c r="Z958" s="265"/>
    </row>
    <row r="959" spans="1:26" ht="11.25" customHeight="1" x14ac:dyDescent="0.25">
      <c r="A959" s="265"/>
      <c r="B959" s="265"/>
      <c r="C959" s="265"/>
      <c r="D959" s="265"/>
      <c r="E959" s="265"/>
      <c r="F959" s="265"/>
      <c r="G959" s="265"/>
      <c r="H959" s="265"/>
      <c r="I959" s="265"/>
      <c r="J959" s="265"/>
      <c r="K959" s="265"/>
      <c r="L959" s="265"/>
      <c r="M959" s="265"/>
      <c r="N959" s="265"/>
      <c r="O959" s="265"/>
      <c r="P959" s="265"/>
      <c r="Q959" s="265"/>
      <c r="R959" s="265"/>
      <c r="S959" s="265"/>
      <c r="T959" s="265"/>
      <c r="U959" s="265"/>
      <c r="V959" s="265"/>
      <c r="W959" s="265"/>
      <c r="X959" s="265"/>
      <c r="Y959" s="265"/>
      <c r="Z959" s="265"/>
    </row>
    <row r="960" spans="1:26" ht="11.25" customHeight="1" x14ac:dyDescent="0.25">
      <c r="A960" s="265"/>
      <c r="B960" s="265"/>
      <c r="C960" s="265"/>
      <c r="D960" s="265"/>
      <c r="E960" s="265"/>
      <c r="F960" s="265"/>
      <c r="G960" s="265"/>
      <c r="H960" s="265"/>
      <c r="I960" s="265"/>
      <c r="J960" s="265"/>
      <c r="K960" s="265"/>
      <c r="L960" s="265"/>
      <c r="M960" s="265"/>
      <c r="N960" s="265"/>
      <c r="O960" s="265"/>
      <c r="P960" s="265"/>
      <c r="Q960" s="265"/>
      <c r="R960" s="265"/>
      <c r="S960" s="265"/>
      <c r="T960" s="265"/>
      <c r="U960" s="265"/>
      <c r="V960" s="265"/>
      <c r="W960" s="265"/>
      <c r="X960" s="265"/>
      <c r="Y960" s="265"/>
      <c r="Z960" s="265"/>
    </row>
    <row r="961" spans="1:26" ht="11.25" customHeight="1" x14ac:dyDescent="0.25">
      <c r="A961" s="265"/>
      <c r="B961" s="265"/>
      <c r="C961" s="265"/>
      <c r="D961" s="265"/>
      <c r="E961" s="265"/>
      <c r="F961" s="265"/>
      <c r="G961" s="265"/>
      <c r="H961" s="265"/>
      <c r="I961" s="265"/>
      <c r="J961" s="265"/>
      <c r="K961" s="265"/>
      <c r="L961" s="265"/>
      <c r="M961" s="265"/>
      <c r="N961" s="265"/>
      <c r="O961" s="265"/>
      <c r="P961" s="265"/>
      <c r="Q961" s="265"/>
      <c r="R961" s="265"/>
      <c r="S961" s="265"/>
      <c r="T961" s="265"/>
      <c r="U961" s="265"/>
      <c r="V961" s="265"/>
      <c r="W961" s="265"/>
      <c r="X961" s="265"/>
      <c r="Y961" s="265"/>
      <c r="Z961" s="265"/>
    </row>
    <row r="962" spans="1:26" ht="11.25" customHeight="1" x14ac:dyDescent="0.25">
      <c r="A962" s="265"/>
      <c r="B962" s="265"/>
      <c r="C962" s="265"/>
      <c r="D962" s="265"/>
      <c r="E962" s="265"/>
      <c r="F962" s="265"/>
      <c r="G962" s="265"/>
      <c r="H962" s="265"/>
      <c r="I962" s="265"/>
      <c r="J962" s="265"/>
      <c r="K962" s="265"/>
      <c r="L962" s="265"/>
      <c r="M962" s="265"/>
      <c r="N962" s="265"/>
      <c r="O962" s="265"/>
      <c r="P962" s="265"/>
      <c r="Q962" s="265"/>
      <c r="R962" s="265"/>
      <c r="S962" s="265"/>
      <c r="T962" s="265"/>
      <c r="U962" s="265"/>
      <c r="V962" s="265"/>
      <c r="W962" s="265"/>
      <c r="X962" s="265"/>
      <c r="Y962" s="265"/>
      <c r="Z962" s="265"/>
    </row>
    <row r="963" spans="1:26" ht="11.25" customHeight="1" x14ac:dyDescent="0.25">
      <c r="A963" s="265"/>
      <c r="B963" s="265"/>
      <c r="C963" s="265"/>
      <c r="D963" s="265"/>
      <c r="E963" s="265"/>
      <c r="F963" s="265"/>
      <c r="G963" s="265"/>
      <c r="H963" s="265"/>
      <c r="I963" s="265"/>
      <c r="J963" s="265"/>
      <c r="K963" s="265"/>
      <c r="L963" s="265"/>
      <c r="M963" s="265"/>
      <c r="N963" s="265"/>
      <c r="O963" s="265"/>
      <c r="P963" s="265"/>
      <c r="Q963" s="265"/>
      <c r="R963" s="265"/>
      <c r="S963" s="265"/>
      <c r="T963" s="265"/>
      <c r="U963" s="265"/>
      <c r="V963" s="265"/>
      <c r="W963" s="265"/>
      <c r="X963" s="265"/>
      <c r="Y963" s="265"/>
      <c r="Z963" s="265"/>
    </row>
    <row r="964" spans="1:26" ht="11.25" customHeight="1" x14ac:dyDescent="0.25">
      <c r="A964" s="265"/>
      <c r="B964" s="265"/>
      <c r="C964" s="265"/>
      <c r="D964" s="265"/>
      <c r="E964" s="265"/>
      <c r="F964" s="265"/>
      <c r="G964" s="265"/>
      <c r="H964" s="265"/>
      <c r="I964" s="265"/>
      <c r="J964" s="265"/>
      <c r="K964" s="265"/>
      <c r="L964" s="265"/>
      <c r="M964" s="265"/>
      <c r="N964" s="265"/>
      <c r="O964" s="265"/>
      <c r="P964" s="265"/>
      <c r="Q964" s="265"/>
      <c r="R964" s="265"/>
      <c r="S964" s="265"/>
      <c r="T964" s="265"/>
      <c r="U964" s="265"/>
      <c r="V964" s="265"/>
      <c r="W964" s="265"/>
      <c r="X964" s="265"/>
      <c r="Y964" s="265"/>
      <c r="Z964" s="265"/>
    </row>
    <row r="965" spans="1:26" ht="11.25" customHeight="1" x14ac:dyDescent="0.25">
      <c r="A965" s="265"/>
      <c r="B965" s="265"/>
      <c r="C965" s="265"/>
      <c r="D965" s="265"/>
      <c r="E965" s="265"/>
      <c r="F965" s="265"/>
      <c r="G965" s="265"/>
      <c r="H965" s="265"/>
      <c r="I965" s="265"/>
      <c r="J965" s="265"/>
      <c r="K965" s="265"/>
      <c r="L965" s="265"/>
      <c r="M965" s="265"/>
      <c r="N965" s="265"/>
      <c r="O965" s="265"/>
      <c r="P965" s="265"/>
      <c r="Q965" s="265"/>
      <c r="R965" s="265"/>
      <c r="S965" s="265"/>
      <c r="T965" s="265"/>
      <c r="U965" s="265"/>
      <c r="V965" s="265"/>
      <c r="W965" s="265"/>
      <c r="X965" s="265"/>
      <c r="Y965" s="265"/>
      <c r="Z965" s="265"/>
    </row>
    <row r="966" spans="1:26" ht="11.25" customHeight="1" x14ac:dyDescent="0.25">
      <c r="A966" s="265"/>
      <c r="B966" s="265"/>
      <c r="C966" s="265"/>
      <c r="D966" s="265"/>
      <c r="E966" s="265"/>
      <c r="F966" s="265"/>
      <c r="G966" s="265"/>
      <c r="H966" s="265"/>
      <c r="I966" s="265"/>
      <c r="J966" s="265"/>
      <c r="K966" s="265"/>
      <c r="L966" s="265"/>
      <c r="M966" s="265"/>
      <c r="N966" s="265"/>
      <c r="O966" s="265"/>
      <c r="P966" s="265"/>
      <c r="Q966" s="265"/>
      <c r="R966" s="265"/>
      <c r="S966" s="265"/>
      <c r="T966" s="265"/>
      <c r="U966" s="265"/>
      <c r="V966" s="265"/>
      <c r="W966" s="265"/>
      <c r="X966" s="265"/>
      <c r="Y966" s="265"/>
      <c r="Z966" s="265"/>
    </row>
    <row r="967" spans="1:26" ht="11.25" customHeight="1" x14ac:dyDescent="0.25">
      <c r="A967" s="265"/>
      <c r="B967" s="265"/>
      <c r="C967" s="265"/>
      <c r="D967" s="265"/>
      <c r="E967" s="265"/>
      <c r="F967" s="265"/>
      <c r="G967" s="265"/>
      <c r="H967" s="265"/>
      <c r="I967" s="265"/>
      <c r="J967" s="265"/>
      <c r="K967" s="265"/>
      <c r="L967" s="265"/>
      <c r="M967" s="265"/>
      <c r="N967" s="265"/>
      <c r="O967" s="265"/>
      <c r="P967" s="265"/>
      <c r="Q967" s="265"/>
      <c r="R967" s="265"/>
      <c r="S967" s="265"/>
      <c r="T967" s="265"/>
      <c r="U967" s="265"/>
      <c r="V967" s="265"/>
      <c r="W967" s="265"/>
      <c r="X967" s="265"/>
      <c r="Y967" s="265"/>
      <c r="Z967" s="265"/>
    </row>
    <row r="968" spans="1:26" ht="11.25" customHeight="1" x14ac:dyDescent="0.25">
      <c r="A968" s="265"/>
      <c r="B968" s="265"/>
      <c r="C968" s="265"/>
      <c r="D968" s="265"/>
      <c r="E968" s="265"/>
      <c r="F968" s="265"/>
      <c r="G968" s="265"/>
      <c r="H968" s="265"/>
      <c r="I968" s="265"/>
      <c r="J968" s="265"/>
      <c r="K968" s="265"/>
      <c r="L968" s="265"/>
      <c r="M968" s="265"/>
      <c r="N968" s="265"/>
      <c r="O968" s="265"/>
      <c r="P968" s="265"/>
      <c r="Q968" s="265"/>
      <c r="R968" s="265"/>
      <c r="S968" s="265"/>
      <c r="T968" s="265"/>
      <c r="U968" s="265"/>
      <c r="V968" s="265"/>
      <c r="W968" s="265"/>
      <c r="X968" s="265"/>
      <c r="Y968" s="265"/>
      <c r="Z968" s="265"/>
    </row>
    <row r="969" spans="1:26" ht="11.25" customHeight="1" x14ac:dyDescent="0.25">
      <c r="A969" s="265"/>
      <c r="B969" s="265"/>
      <c r="C969" s="265"/>
      <c r="D969" s="265"/>
      <c r="E969" s="265"/>
      <c r="F969" s="265"/>
      <c r="G969" s="265"/>
      <c r="H969" s="265"/>
      <c r="I969" s="265"/>
      <c r="J969" s="265"/>
      <c r="K969" s="265"/>
      <c r="L969" s="265"/>
      <c r="M969" s="265"/>
      <c r="N969" s="265"/>
      <c r="O969" s="265"/>
      <c r="P969" s="265"/>
      <c r="Q969" s="265"/>
      <c r="R969" s="265"/>
      <c r="S969" s="265"/>
      <c r="T969" s="265"/>
      <c r="U969" s="265"/>
      <c r="V969" s="265"/>
      <c r="W969" s="265"/>
      <c r="X969" s="265"/>
      <c r="Y969" s="265"/>
      <c r="Z969" s="265"/>
    </row>
    <row r="970" spans="1:26" ht="11.25" customHeight="1" x14ac:dyDescent="0.25">
      <c r="A970" s="265"/>
      <c r="B970" s="265"/>
      <c r="C970" s="265"/>
      <c r="D970" s="265"/>
      <c r="E970" s="265"/>
      <c r="F970" s="265"/>
      <c r="G970" s="265"/>
      <c r="H970" s="265"/>
      <c r="I970" s="265"/>
      <c r="J970" s="265"/>
      <c r="K970" s="265"/>
      <c r="L970" s="265"/>
      <c r="M970" s="265"/>
      <c r="N970" s="265"/>
      <c r="O970" s="265"/>
      <c r="P970" s="265"/>
      <c r="Q970" s="265"/>
      <c r="R970" s="265"/>
      <c r="S970" s="265"/>
      <c r="T970" s="265"/>
      <c r="U970" s="265"/>
      <c r="V970" s="265"/>
      <c r="W970" s="265"/>
      <c r="X970" s="265"/>
      <c r="Y970" s="265"/>
      <c r="Z970" s="265"/>
    </row>
    <row r="971" spans="1:26" ht="11.25" customHeight="1" x14ac:dyDescent="0.25">
      <c r="A971" s="265"/>
      <c r="B971" s="265"/>
      <c r="C971" s="265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  <c r="N971" s="265"/>
      <c r="O971" s="265"/>
      <c r="P971" s="265"/>
      <c r="Q971" s="265"/>
      <c r="R971" s="265"/>
      <c r="S971" s="265"/>
      <c r="T971" s="265"/>
      <c r="U971" s="265"/>
      <c r="V971" s="265"/>
      <c r="W971" s="265"/>
      <c r="X971" s="265"/>
      <c r="Y971" s="265"/>
      <c r="Z971" s="265"/>
    </row>
    <row r="972" spans="1:26" ht="11.25" customHeight="1" x14ac:dyDescent="0.25">
      <c r="A972" s="265"/>
      <c r="B972" s="265"/>
      <c r="C972" s="265"/>
      <c r="D972" s="265"/>
      <c r="E972" s="265"/>
      <c r="F972" s="265"/>
      <c r="G972" s="265"/>
      <c r="H972" s="265"/>
      <c r="I972" s="265"/>
      <c r="J972" s="265"/>
      <c r="K972" s="265"/>
      <c r="L972" s="265"/>
      <c r="M972" s="265"/>
      <c r="N972" s="265"/>
      <c r="O972" s="265"/>
      <c r="P972" s="265"/>
      <c r="Q972" s="265"/>
      <c r="R972" s="265"/>
      <c r="S972" s="265"/>
      <c r="T972" s="265"/>
      <c r="U972" s="265"/>
      <c r="V972" s="265"/>
      <c r="W972" s="265"/>
      <c r="X972" s="265"/>
      <c r="Y972" s="265"/>
      <c r="Z972" s="265"/>
    </row>
    <row r="973" spans="1:26" ht="11.25" customHeight="1" x14ac:dyDescent="0.25">
      <c r="A973" s="265"/>
      <c r="B973" s="265"/>
      <c r="C973" s="265"/>
      <c r="D973" s="265"/>
      <c r="E973" s="265"/>
      <c r="F973" s="265"/>
      <c r="G973" s="265"/>
      <c r="H973" s="265"/>
      <c r="I973" s="265"/>
      <c r="J973" s="265"/>
      <c r="K973" s="265"/>
      <c r="L973" s="265"/>
      <c r="M973" s="265"/>
      <c r="N973" s="265"/>
      <c r="O973" s="265"/>
      <c r="P973" s="265"/>
      <c r="Q973" s="265"/>
      <c r="R973" s="265"/>
      <c r="S973" s="265"/>
      <c r="T973" s="265"/>
      <c r="U973" s="265"/>
      <c r="V973" s="265"/>
      <c r="W973" s="265"/>
      <c r="X973" s="265"/>
      <c r="Y973" s="265"/>
      <c r="Z973" s="265"/>
    </row>
    <row r="974" spans="1:26" ht="11.25" customHeight="1" x14ac:dyDescent="0.25">
      <c r="A974" s="265"/>
      <c r="B974" s="265"/>
      <c r="C974" s="265"/>
      <c r="D974" s="265"/>
      <c r="E974" s="265"/>
      <c r="F974" s="265"/>
      <c r="G974" s="265"/>
      <c r="H974" s="265"/>
      <c r="I974" s="265"/>
      <c r="J974" s="265"/>
      <c r="K974" s="265"/>
      <c r="L974" s="265"/>
      <c r="M974" s="265"/>
      <c r="N974" s="265"/>
      <c r="O974" s="265"/>
      <c r="P974" s="265"/>
      <c r="Q974" s="265"/>
      <c r="R974" s="265"/>
      <c r="S974" s="265"/>
      <c r="T974" s="265"/>
      <c r="U974" s="265"/>
      <c r="V974" s="265"/>
      <c r="W974" s="265"/>
      <c r="X974" s="265"/>
      <c r="Y974" s="265"/>
      <c r="Z974" s="265"/>
    </row>
    <row r="975" spans="1:26" ht="11.25" customHeight="1" x14ac:dyDescent="0.25">
      <c r="A975" s="265"/>
      <c r="B975" s="265"/>
      <c r="C975" s="265"/>
      <c r="D975" s="265"/>
      <c r="E975" s="265"/>
      <c r="F975" s="265"/>
      <c r="G975" s="265"/>
      <c r="H975" s="265"/>
      <c r="I975" s="265"/>
      <c r="J975" s="265"/>
      <c r="K975" s="265"/>
      <c r="L975" s="265"/>
      <c r="M975" s="265"/>
      <c r="N975" s="265"/>
      <c r="O975" s="265"/>
      <c r="P975" s="265"/>
      <c r="Q975" s="265"/>
      <c r="R975" s="265"/>
      <c r="S975" s="265"/>
      <c r="T975" s="265"/>
      <c r="U975" s="265"/>
      <c r="V975" s="265"/>
      <c r="W975" s="265"/>
      <c r="X975" s="265"/>
      <c r="Y975" s="265"/>
      <c r="Z975" s="265"/>
    </row>
    <row r="976" spans="1:26" ht="11.25" customHeight="1" x14ac:dyDescent="0.25">
      <c r="A976" s="265"/>
      <c r="B976" s="265"/>
      <c r="C976" s="265"/>
      <c r="D976" s="265"/>
      <c r="E976" s="265"/>
      <c r="F976" s="265"/>
      <c r="G976" s="265"/>
      <c r="H976" s="265"/>
      <c r="I976" s="265"/>
      <c r="J976" s="265"/>
      <c r="K976" s="265"/>
      <c r="L976" s="265"/>
      <c r="M976" s="265"/>
      <c r="N976" s="265"/>
      <c r="O976" s="265"/>
      <c r="P976" s="265"/>
      <c r="Q976" s="265"/>
      <c r="R976" s="265"/>
      <c r="S976" s="265"/>
      <c r="T976" s="265"/>
      <c r="U976" s="265"/>
      <c r="V976" s="265"/>
      <c r="W976" s="265"/>
      <c r="X976" s="265"/>
      <c r="Y976" s="265"/>
      <c r="Z976" s="265"/>
    </row>
    <row r="977" spans="1:26" ht="11.25" customHeight="1" x14ac:dyDescent="0.25">
      <c r="A977" s="265"/>
      <c r="B977" s="265"/>
      <c r="C977" s="265"/>
      <c r="D977" s="265"/>
      <c r="E977" s="265"/>
      <c r="F977" s="265"/>
      <c r="G977" s="265"/>
      <c r="H977" s="265"/>
      <c r="I977" s="265"/>
      <c r="J977" s="265"/>
      <c r="K977" s="265"/>
      <c r="L977" s="265"/>
      <c r="M977" s="265"/>
      <c r="N977" s="265"/>
      <c r="O977" s="265"/>
      <c r="P977" s="265"/>
      <c r="Q977" s="265"/>
      <c r="R977" s="265"/>
      <c r="S977" s="265"/>
      <c r="T977" s="265"/>
      <c r="U977" s="265"/>
      <c r="V977" s="265"/>
      <c r="W977" s="265"/>
      <c r="X977" s="265"/>
      <c r="Y977" s="265"/>
      <c r="Z977" s="265"/>
    </row>
    <row r="978" spans="1:26" ht="11.25" customHeight="1" x14ac:dyDescent="0.25">
      <c r="A978" s="265"/>
      <c r="B978" s="265"/>
      <c r="C978" s="265"/>
      <c r="D978" s="265"/>
      <c r="E978" s="265"/>
      <c r="F978" s="265"/>
      <c r="G978" s="265"/>
      <c r="H978" s="265"/>
      <c r="I978" s="265"/>
      <c r="J978" s="265"/>
      <c r="K978" s="265"/>
      <c r="L978" s="265"/>
      <c r="M978" s="265"/>
      <c r="N978" s="265"/>
      <c r="O978" s="265"/>
      <c r="P978" s="265"/>
      <c r="Q978" s="265"/>
      <c r="R978" s="265"/>
      <c r="S978" s="265"/>
      <c r="T978" s="265"/>
      <c r="U978" s="265"/>
      <c r="V978" s="265"/>
      <c r="W978" s="265"/>
      <c r="X978" s="265"/>
      <c r="Y978" s="265"/>
      <c r="Z978" s="265"/>
    </row>
    <row r="979" spans="1:26" ht="11.25" customHeight="1" x14ac:dyDescent="0.25">
      <c r="A979" s="265"/>
      <c r="B979" s="265"/>
      <c r="C979" s="265"/>
      <c r="D979" s="265"/>
      <c r="E979" s="265"/>
      <c r="F979" s="265"/>
      <c r="G979" s="265"/>
      <c r="H979" s="265"/>
      <c r="I979" s="265"/>
      <c r="J979" s="265"/>
      <c r="K979" s="265"/>
      <c r="L979" s="265"/>
      <c r="M979" s="265"/>
      <c r="N979" s="265"/>
      <c r="O979" s="265"/>
      <c r="P979" s="265"/>
      <c r="Q979" s="265"/>
      <c r="R979" s="265"/>
      <c r="S979" s="265"/>
      <c r="T979" s="265"/>
      <c r="U979" s="265"/>
      <c r="V979" s="265"/>
      <c r="W979" s="265"/>
      <c r="X979" s="265"/>
      <c r="Y979" s="265"/>
      <c r="Z979" s="265"/>
    </row>
    <row r="980" spans="1:26" ht="11.25" customHeight="1" x14ac:dyDescent="0.25">
      <c r="A980" s="265"/>
      <c r="B980" s="265"/>
      <c r="C980" s="265"/>
      <c r="D980" s="265"/>
      <c r="E980" s="265"/>
      <c r="F980" s="265"/>
      <c r="G980" s="265"/>
      <c r="H980" s="265"/>
      <c r="I980" s="265"/>
      <c r="J980" s="265"/>
      <c r="K980" s="265"/>
      <c r="L980" s="265"/>
      <c r="M980" s="265"/>
      <c r="N980" s="265"/>
      <c r="O980" s="265"/>
      <c r="P980" s="265"/>
      <c r="Q980" s="265"/>
      <c r="R980" s="265"/>
      <c r="S980" s="265"/>
      <c r="T980" s="265"/>
      <c r="U980" s="265"/>
      <c r="V980" s="265"/>
      <c r="W980" s="265"/>
      <c r="X980" s="265"/>
      <c r="Y980" s="265"/>
      <c r="Z980" s="265"/>
    </row>
    <row r="981" spans="1:26" ht="11.25" customHeight="1" x14ac:dyDescent="0.25">
      <c r="A981" s="265"/>
      <c r="B981" s="265"/>
      <c r="C981" s="265"/>
      <c r="D981" s="265"/>
      <c r="E981" s="265"/>
      <c r="F981" s="265"/>
      <c r="G981" s="265"/>
      <c r="H981" s="265"/>
      <c r="I981" s="265"/>
      <c r="J981" s="265"/>
      <c r="K981" s="265"/>
      <c r="L981" s="265"/>
      <c r="M981" s="265"/>
      <c r="N981" s="265"/>
      <c r="O981" s="265"/>
      <c r="P981" s="265"/>
      <c r="Q981" s="265"/>
      <c r="R981" s="265"/>
      <c r="S981" s="265"/>
      <c r="T981" s="265"/>
      <c r="U981" s="265"/>
      <c r="V981" s="265"/>
      <c r="W981" s="265"/>
      <c r="X981" s="265"/>
      <c r="Y981" s="265"/>
      <c r="Z981" s="265"/>
    </row>
    <row r="982" spans="1:26" ht="11.25" customHeight="1" x14ac:dyDescent="0.25">
      <c r="A982" s="265"/>
      <c r="B982" s="265"/>
      <c r="C982" s="265"/>
      <c r="D982" s="265"/>
      <c r="E982" s="265"/>
      <c r="F982" s="265"/>
      <c r="G982" s="265"/>
      <c r="H982" s="265"/>
      <c r="I982" s="265"/>
      <c r="J982" s="265"/>
      <c r="K982" s="265"/>
      <c r="L982" s="265"/>
      <c r="M982" s="265"/>
      <c r="N982" s="265"/>
      <c r="O982" s="265"/>
      <c r="P982" s="265"/>
      <c r="Q982" s="265"/>
      <c r="R982" s="265"/>
      <c r="S982" s="265"/>
      <c r="T982" s="265"/>
      <c r="U982" s="265"/>
      <c r="V982" s="265"/>
      <c r="W982" s="265"/>
      <c r="X982" s="265"/>
      <c r="Y982" s="265"/>
      <c r="Z982" s="265"/>
    </row>
    <row r="983" spans="1:26" ht="11.25" customHeight="1" x14ac:dyDescent="0.25">
      <c r="A983" s="265"/>
      <c r="B983" s="265"/>
      <c r="C983" s="265"/>
      <c r="D983" s="265"/>
      <c r="E983" s="265"/>
      <c r="F983" s="265"/>
      <c r="G983" s="265"/>
      <c r="H983" s="265"/>
      <c r="I983" s="265"/>
      <c r="J983" s="265"/>
      <c r="K983" s="265"/>
      <c r="L983" s="265"/>
      <c r="M983" s="265"/>
      <c r="N983" s="265"/>
      <c r="O983" s="265"/>
      <c r="P983" s="265"/>
      <c r="Q983" s="265"/>
      <c r="R983" s="265"/>
      <c r="S983" s="265"/>
      <c r="T983" s="265"/>
      <c r="U983" s="265"/>
      <c r="V983" s="265"/>
      <c r="W983" s="265"/>
      <c r="X983" s="265"/>
      <c r="Y983" s="265"/>
      <c r="Z983" s="265"/>
    </row>
    <row r="984" spans="1:26" ht="11.25" customHeight="1" x14ac:dyDescent="0.25">
      <c r="A984" s="265"/>
      <c r="B984" s="265"/>
      <c r="C984" s="265"/>
      <c r="D984" s="265"/>
      <c r="E984" s="265"/>
      <c r="F984" s="265"/>
      <c r="G984" s="265"/>
      <c r="H984" s="265"/>
      <c r="I984" s="265"/>
      <c r="J984" s="265"/>
      <c r="K984" s="265"/>
      <c r="L984" s="265"/>
      <c r="M984" s="265"/>
      <c r="N984" s="265"/>
      <c r="O984" s="265"/>
      <c r="P984" s="265"/>
      <c r="Q984" s="265"/>
      <c r="R984" s="265"/>
      <c r="S984" s="265"/>
      <c r="T984" s="265"/>
      <c r="U984" s="265"/>
      <c r="V984" s="265"/>
      <c r="W984" s="265"/>
      <c r="X984" s="265"/>
      <c r="Y984" s="265"/>
      <c r="Z984" s="265"/>
    </row>
    <row r="985" spans="1:26" ht="11.25" customHeight="1" x14ac:dyDescent="0.25">
      <c r="A985" s="265"/>
      <c r="B985" s="265"/>
      <c r="C985" s="265"/>
      <c r="D985" s="265"/>
      <c r="E985" s="265"/>
      <c r="F985" s="265"/>
      <c r="G985" s="265"/>
      <c r="H985" s="265"/>
      <c r="I985" s="265"/>
      <c r="J985" s="265"/>
      <c r="K985" s="265"/>
      <c r="L985" s="265"/>
      <c r="M985" s="265"/>
      <c r="N985" s="265"/>
      <c r="O985" s="265"/>
      <c r="P985" s="265"/>
      <c r="Q985" s="265"/>
      <c r="R985" s="265"/>
      <c r="S985" s="265"/>
      <c r="T985" s="265"/>
      <c r="U985" s="265"/>
      <c r="V985" s="265"/>
      <c r="W985" s="265"/>
      <c r="X985" s="265"/>
      <c r="Y985" s="265"/>
      <c r="Z985" s="265"/>
    </row>
    <row r="986" spans="1:26" ht="11.25" customHeight="1" x14ac:dyDescent="0.25">
      <c r="A986" s="265"/>
      <c r="B986" s="265"/>
      <c r="C986" s="265"/>
      <c r="D986" s="265"/>
      <c r="E986" s="265"/>
      <c r="F986" s="265"/>
      <c r="G986" s="265"/>
      <c r="H986" s="265"/>
      <c r="I986" s="265"/>
      <c r="J986" s="265"/>
      <c r="K986" s="265"/>
      <c r="L986" s="265"/>
      <c r="M986" s="265"/>
      <c r="N986" s="265"/>
      <c r="O986" s="265"/>
      <c r="P986" s="265"/>
      <c r="Q986" s="265"/>
      <c r="R986" s="265"/>
      <c r="S986" s="265"/>
      <c r="T986" s="265"/>
      <c r="U986" s="265"/>
      <c r="V986" s="265"/>
      <c r="W986" s="265"/>
      <c r="X986" s="265"/>
      <c r="Y986" s="265"/>
      <c r="Z986" s="265"/>
    </row>
    <row r="987" spans="1:26" ht="11.25" customHeight="1" x14ac:dyDescent="0.25">
      <c r="A987" s="265"/>
      <c r="B987" s="265"/>
      <c r="C987" s="265"/>
      <c r="D987" s="265"/>
      <c r="E987" s="265"/>
      <c r="F987" s="265"/>
      <c r="G987" s="265"/>
      <c r="H987" s="265"/>
      <c r="I987" s="265"/>
      <c r="J987" s="265"/>
      <c r="K987" s="265"/>
      <c r="L987" s="265"/>
      <c r="M987" s="265"/>
      <c r="N987" s="265"/>
      <c r="O987" s="265"/>
      <c r="P987" s="265"/>
      <c r="Q987" s="265"/>
      <c r="R987" s="265"/>
      <c r="S987" s="265"/>
      <c r="T987" s="265"/>
      <c r="U987" s="265"/>
      <c r="V987" s="265"/>
      <c r="W987" s="265"/>
      <c r="X987" s="265"/>
      <c r="Y987" s="265"/>
      <c r="Z987" s="265"/>
    </row>
    <row r="988" spans="1:26" ht="11.25" customHeight="1" x14ac:dyDescent="0.25">
      <c r="A988" s="265"/>
      <c r="B988" s="265"/>
      <c r="C988" s="265"/>
      <c r="D988" s="265"/>
      <c r="E988" s="265"/>
      <c r="F988" s="265"/>
      <c r="G988" s="265"/>
      <c r="H988" s="265"/>
      <c r="I988" s="265"/>
      <c r="J988" s="265"/>
      <c r="K988" s="265"/>
      <c r="L988" s="265"/>
      <c r="M988" s="265"/>
      <c r="N988" s="265"/>
      <c r="O988" s="265"/>
      <c r="P988" s="265"/>
      <c r="Q988" s="265"/>
      <c r="R988" s="265"/>
      <c r="S988" s="265"/>
      <c r="T988" s="265"/>
      <c r="U988" s="265"/>
      <c r="V988" s="265"/>
      <c r="W988" s="265"/>
      <c r="X988" s="265"/>
      <c r="Y988" s="265"/>
      <c r="Z988" s="265"/>
    </row>
    <row r="989" spans="1:26" ht="11.25" customHeight="1" x14ac:dyDescent="0.25">
      <c r="A989" s="265"/>
      <c r="B989" s="265"/>
      <c r="C989" s="265"/>
      <c r="D989" s="265"/>
      <c r="E989" s="265"/>
      <c r="F989" s="265"/>
      <c r="G989" s="265"/>
      <c r="H989" s="265"/>
      <c r="I989" s="265"/>
      <c r="J989" s="265"/>
      <c r="K989" s="265"/>
      <c r="L989" s="265"/>
      <c r="M989" s="265"/>
      <c r="N989" s="265"/>
      <c r="O989" s="265"/>
      <c r="P989" s="265"/>
      <c r="Q989" s="265"/>
      <c r="R989" s="265"/>
      <c r="S989" s="265"/>
      <c r="T989" s="265"/>
      <c r="U989" s="265"/>
      <c r="V989" s="265"/>
      <c r="W989" s="265"/>
      <c r="X989" s="265"/>
      <c r="Y989" s="265"/>
      <c r="Z989" s="265"/>
    </row>
    <row r="990" spans="1:26" ht="11.25" customHeight="1" x14ac:dyDescent="0.25">
      <c r="A990" s="265"/>
      <c r="B990" s="265"/>
      <c r="C990" s="265"/>
      <c r="D990" s="265"/>
      <c r="E990" s="265"/>
      <c r="F990" s="265"/>
      <c r="G990" s="265"/>
      <c r="H990" s="265"/>
      <c r="I990" s="265"/>
      <c r="J990" s="265"/>
      <c r="K990" s="265"/>
      <c r="L990" s="265"/>
      <c r="M990" s="265"/>
      <c r="N990" s="265"/>
      <c r="O990" s="265"/>
      <c r="P990" s="265"/>
      <c r="Q990" s="265"/>
      <c r="R990" s="265"/>
      <c r="S990" s="265"/>
      <c r="T990" s="265"/>
      <c r="U990" s="265"/>
      <c r="V990" s="265"/>
      <c r="W990" s="265"/>
      <c r="X990" s="265"/>
      <c r="Y990" s="265"/>
      <c r="Z990" s="265"/>
    </row>
    <row r="991" spans="1:26" ht="11.25" customHeight="1" x14ac:dyDescent="0.25">
      <c r="A991" s="265"/>
      <c r="B991" s="265"/>
      <c r="C991" s="265"/>
      <c r="D991" s="265"/>
      <c r="E991" s="265"/>
      <c r="F991" s="265"/>
      <c r="G991" s="265"/>
      <c r="H991" s="265"/>
      <c r="I991" s="265"/>
      <c r="J991" s="265"/>
      <c r="K991" s="265"/>
      <c r="L991" s="265"/>
      <c r="M991" s="265"/>
      <c r="N991" s="265"/>
      <c r="O991" s="265"/>
      <c r="P991" s="265"/>
      <c r="Q991" s="265"/>
      <c r="R991" s="265"/>
      <c r="S991" s="265"/>
      <c r="T991" s="265"/>
      <c r="U991" s="265"/>
      <c r="V991" s="265"/>
      <c r="W991" s="265"/>
      <c r="X991" s="265"/>
      <c r="Y991" s="265"/>
      <c r="Z991" s="265"/>
    </row>
    <row r="992" spans="1:26" ht="11.25" customHeight="1" x14ac:dyDescent="0.25">
      <c r="A992" s="265"/>
      <c r="B992" s="265"/>
      <c r="C992" s="265"/>
      <c r="D992" s="265"/>
      <c r="E992" s="265"/>
      <c r="F992" s="265"/>
      <c r="G992" s="265"/>
      <c r="H992" s="265"/>
      <c r="I992" s="265"/>
      <c r="J992" s="265"/>
      <c r="K992" s="265"/>
      <c r="L992" s="265"/>
      <c r="M992" s="265"/>
      <c r="N992" s="265"/>
      <c r="O992" s="265"/>
      <c r="P992" s="265"/>
      <c r="Q992" s="265"/>
      <c r="R992" s="265"/>
      <c r="S992" s="265"/>
      <c r="T992" s="265"/>
      <c r="U992" s="265"/>
      <c r="V992" s="265"/>
      <c r="W992" s="265"/>
      <c r="X992" s="265"/>
      <c r="Y992" s="265"/>
      <c r="Z992" s="265"/>
    </row>
    <row r="993" spans="1:26" ht="11.25" customHeight="1" x14ac:dyDescent="0.25">
      <c r="A993" s="265"/>
      <c r="B993" s="265"/>
      <c r="C993" s="265"/>
      <c r="D993" s="265"/>
      <c r="E993" s="265"/>
      <c r="F993" s="265"/>
      <c r="G993" s="265"/>
      <c r="H993" s="265"/>
      <c r="I993" s="265"/>
      <c r="J993" s="265"/>
      <c r="K993" s="265"/>
      <c r="L993" s="265"/>
      <c r="M993" s="265"/>
      <c r="N993" s="265"/>
      <c r="O993" s="265"/>
      <c r="P993" s="265"/>
      <c r="Q993" s="265"/>
      <c r="R993" s="265"/>
      <c r="S993" s="265"/>
      <c r="T993" s="265"/>
      <c r="U993" s="265"/>
      <c r="V993" s="265"/>
      <c r="W993" s="265"/>
      <c r="X993" s="265"/>
      <c r="Y993" s="265"/>
      <c r="Z993" s="265"/>
    </row>
    <row r="994" spans="1:26" ht="11.25" customHeight="1" x14ac:dyDescent="0.25">
      <c r="A994" s="265"/>
      <c r="B994" s="265"/>
      <c r="C994" s="265"/>
      <c r="D994" s="265"/>
      <c r="E994" s="265"/>
      <c r="F994" s="265"/>
      <c r="G994" s="265"/>
      <c r="H994" s="265"/>
      <c r="I994" s="265"/>
      <c r="J994" s="265"/>
      <c r="K994" s="265"/>
      <c r="L994" s="265"/>
      <c r="M994" s="265"/>
      <c r="N994" s="265"/>
      <c r="O994" s="265"/>
      <c r="P994" s="265"/>
      <c r="Q994" s="265"/>
      <c r="R994" s="265"/>
      <c r="S994" s="265"/>
      <c r="T994" s="265"/>
      <c r="U994" s="265"/>
      <c r="V994" s="265"/>
      <c r="W994" s="265"/>
      <c r="X994" s="265"/>
      <c r="Y994" s="265"/>
      <c r="Z994" s="265"/>
    </row>
    <row r="995" spans="1:26" ht="11.25" customHeight="1" x14ac:dyDescent="0.25">
      <c r="A995" s="265"/>
      <c r="B995" s="265"/>
      <c r="C995" s="265"/>
      <c r="D995" s="265"/>
      <c r="E995" s="265"/>
      <c r="F995" s="265"/>
      <c r="G995" s="265"/>
      <c r="H995" s="265"/>
      <c r="I995" s="265"/>
      <c r="J995" s="265"/>
      <c r="K995" s="265"/>
      <c r="L995" s="265"/>
      <c r="M995" s="265"/>
      <c r="N995" s="265"/>
      <c r="O995" s="265"/>
      <c r="P995" s="265"/>
      <c r="Q995" s="265"/>
      <c r="R995" s="265"/>
      <c r="S995" s="265"/>
      <c r="T995" s="265"/>
      <c r="U995" s="265"/>
      <c r="V995" s="265"/>
      <c r="W995" s="265"/>
      <c r="X995" s="265"/>
      <c r="Y995" s="265"/>
      <c r="Z995" s="265"/>
    </row>
    <row r="996" spans="1:26" ht="11.25" customHeight="1" x14ac:dyDescent="0.25">
      <c r="A996" s="265"/>
      <c r="B996" s="265"/>
      <c r="C996" s="265"/>
      <c r="D996" s="265"/>
      <c r="E996" s="265"/>
      <c r="F996" s="265"/>
      <c r="G996" s="265"/>
      <c r="H996" s="265"/>
      <c r="I996" s="265"/>
      <c r="J996" s="265"/>
      <c r="K996" s="265"/>
      <c r="L996" s="265"/>
      <c r="M996" s="265"/>
      <c r="N996" s="265"/>
      <c r="O996" s="265"/>
      <c r="P996" s="265"/>
      <c r="Q996" s="265"/>
      <c r="R996" s="265"/>
      <c r="S996" s="265"/>
      <c r="T996" s="265"/>
      <c r="U996" s="265"/>
      <c r="V996" s="265"/>
      <c r="W996" s="265"/>
      <c r="X996" s="265"/>
      <c r="Y996" s="265"/>
      <c r="Z996" s="265"/>
    </row>
    <row r="997" spans="1:26" ht="11.25" customHeight="1" x14ac:dyDescent="0.25">
      <c r="A997" s="265"/>
      <c r="B997" s="265"/>
      <c r="C997" s="265"/>
      <c r="D997" s="265"/>
      <c r="E997" s="265"/>
      <c r="F997" s="265"/>
      <c r="G997" s="265"/>
      <c r="H997" s="265"/>
      <c r="I997" s="265"/>
      <c r="J997" s="265"/>
      <c r="K997" s="265"/>
      <c r="L997" s="265"/>
      <c r="M997" s="265"/>
      <c r="N997" s="265"/>
      <c r="O997" s="265"/>
      <c r="P997" s="265"/>
      <c r="Q997" s="265"/>
      <c r="R997" s="265"/>
      <c r="S997" s="265"/>
      <c r="T997" s="265"/>
      <c r="U997" s="265"/>
      <c r="V997" s="265"/>
      <c r="W997" s="265"/>
      <c r="X997" s="265"/>
      <c r="Y997" s="265"/>
      <c r="Z997" s="265"/>
    </row>
    <row r="998" spans="1:26" ht="11.25" customHeight="1" x14ac:dyDescent="0.25">
      <c r="A998" s="265"/>
      <c r="B998" s="265"/>
      <c r="C998" s="265"/>
      <c r="D998" s="265"/>
      <c r="E998" s="265"/>
      <c r="F998" s="265"/>
      <c r="G998" s="265"/>
      <c r="H998" s="265"/>
      <c r="I998" s="265"/>
      <c r="J998" s="265"/>
      <c r="K998" s="265"/>
      <c r="L998" s="265"/>
      <c r="M998" s="265"/>
      <c r="N998" s="265"/>
      <c r="O998" s="265"/>
      <c r="P998" s="265"/>
      <c r="Q998" s="265"/>
      <c r="R998" s="265"/>
      <c r="S998" s="265"/>
      <c r="T998" s="265"/>
      <c r="U998" s="265"/>
      <c r="V998" s="265"/>
      <c r="W998" s="265"/>
      <c r="X998" s="265"/>
      <c r="Y998" s="265"/>
      <c r="Z998" s="265"/>
    </row>
    <row r="999" spans="1:26" ht="11.25" customHeight="1" x14ac:dyDescent="0.25">
      <c r="A999" s="265"/>
      <c r="B999" s="265"/>
      <c r="C999" s="265"/>
      <c r="D999" s="265"/>
      <c r="E999" s="265"/>
      <c r="F999" s="265"/>
      <c r="G999" s="265"/>
      <c r="H999" s="265"/>
      <c r="I999" s="265"/>
      <c r="J999" s="265"/>
      <c r="K999" s="265"/>
      <c r="L999" s="265"/>
      <c r="M999" s="265"/>
      <c r="N999" s="265"/>
      <c r="O999" s="265"/>
      <c r="P999" s="265"/>
      <c r="Q999" s="265"/>
      <c r="R999" s="265"/>
      <c r="S999" s="265"/>
      <c r="T999" s="265"/>
      <c r="U999" s="265"/>
      <c r="V999" s="265"/>
      <c r="W999" s="265"/>
      <c r="X999" s="265"/>
      <c r="Y999" s="265"/>
      <c r="Z999" s="265"/>
    </row>
    <row r="1000" spans="1:26" ht="11.25" customHeight="1" x14ac:dyDescent="0.25">
      <c r="A1000" s="265"/>
      <c r="B1000" s="265"/>
      <c r="C1000" s="265"/>
      <c r="D1000" s="265"/>
      <c r="E1000" s="265"/>
      <c r="F1000" s="265"/>
      <c r="G1000" s="265"/>
      <c r="H1000" s="265"/>
      <c r="I1000" s="265"/>
      <c r="J1000" s="265"/>
      <c r="K1000" s="265"/>
      <c r="L1000" s="265"/>
      <c r="M1000" s="265"/>
      <c r="N1000" s="265"/>
      <c r="O1000" s="265"/>
      <c r="P1000" s="265"/>
      <c r="Q1000" s="265"/>
      <c r="R1000" s="265"/>
      <c r="S1000" s="265"/>
      <c r="T1000" s="265"/>
      <c r="U1000" s="265"/>
      <c r="V1000" s="265"/>
      <c r="W1000" s="265"/>
      <c r="X1000" s="265"/>
      <c r="Y1000" s="265"/>
      <c r="Z1000" s="265"/>
    </row>
    <row r="1001" spans="1:26" ht="11.25" customHeight="1" x14ac:dyDescent="0.25">
      <c r="A1001" s="265"/>
      <c r="B1001" s="265"/>
      <c r="C1001" s="265"/>
      <c r="D1001" s="265"/>
      <c r="E1001" s="265"/>
      <c r="F1001" s="265"/>
      <c r="G1001" s="265"/>
      <c r="H1001" s="265"/>
      <c r="I1001" s="265"/>
      <c r="J1001" s="265"/>
      <c r="K1001" s="265"/>
      <c r="L1001" s="265"/>
      <c r="M1001" s="265"/>
      <c r="N1001" s="265"/>
      <c r="O1001" s="265"/>
      <c r="P1001" s="265"/>
      <c r="Q1001" s="265"/>
      <c r="R1001" s="265"/>
      <c r="S1001" s="265"/>
      <c r="T1001" s="265"/>
      <c r="U1001" s="265"/>
      <c r="V1001" s="265"/>
      <c r="W1001" s="265"/>
      <c r="X1001" s="265"/>
      <c r="Y1001" s="265"/>
      <c r="Z1001" s="265"/>
    </row>
    <row r="1002" spans="1:26" ht="11.25" customHeight="1" x14ac:dyDescent="0.25">
      <c r="A1002" s="265"/>
      <c r="B1002" s="265"/>
      <c r="C1002" s="265"/>
      <c r="D1002" s="265"/>
      <c r="E1002" s="265"/>
      <c r="F1002" s="265"/>
      <c r="G1002" s="265"/>
      <c r="H1002" s="265"/>
      <c r="I1002" s="265"/>
      <c r="J1002" s="265"/>
      <c r="K1002" s="265"/>
      <c r="L1002" s="265"/>
      <c r="M1002" s="265"/>
      <c r="N1002" s="265"/>
      <c r="O1002" s="265"/>
      <c r="P1002" s="265"/>
      <c r="Q1002" s="265"/>
      <c r="R1002" s="265"/>
      <c r="S1002" s="265"/>
      <c r="T1002" s="265"/>
      <c r="U1002" s="265"/>
      <c r="V1002" s="265"/>
      <c r="W1002" s="265"/>
      <c r="X1002" s="265"/>
      <c r="Y1002" s="265"/>
      <c r="Z1002" s="265"/>
    </row>
    <row r="1003" spans="1:26" ht="11.25" customHeight="1" x14ac:dyDescent="0.25">
      <c r="A1003" s="265"/>
      <c r="B1003" s="265"/>
      <c r="C1003" s="265"/>
      <c r="D1003" s="265"/>
      <c r="E1003" s="265"/>
      <c r="F1003" s="265"/>
      <c r="G1003" s="265"/>
      <c r="H1003" s="265"/>
      <c r="I1003" s="265"/>
      <c r="J1003" s="265"/>
      <c r="K1003" s="265"/>
      <c r="L1003" s="265"/>
      <c r="M1003" s="265"/>
      <c r="N1003" s="265"/>
      <c r="O1003" s="265"/>
      <c r="P1003" s="265"/>
      <c r="Q1003" s="265"/>
      <c r="R1003" s="265"/>
      <c r="S1003" s="265"/>
      <c r="T1003" s="265"/>
      <c r="U1003" s="265"/>
      <c r="V1003" s="265"/>
      <c r="W1003" s="265"/>
      <c r="X1003" s="265"/>
      <c r="Y1003" s="265"/>
      <c r="Z1003" s="265"/>
    </row>
    <row r="1004" spans="1:26" ht="11.25" customHeight="1" x14ac:dyDescent="0.25">
      <c r="A1004" s="265"/>
      <c r="B1004" s="265"/>
      <c r="C1004" s="265"/>
      <c r="D1004" s="265"/>
      <c r="E1004" s="265"/>
      <c r="F1004" s="265"/>
      <c r="G1004" s="265"/>
      <c r="H1004" s="265"/>
      <c r="I1004" s="265"/>
      <c r="J1004" s="265"/>
      <c r="K1004" s="265"/>
      <c r="L1004" s="265"/>
      <c r="M1004" s="265"/>
      <c r="N1004" s="265"/>
      <c r="O1004" s="265"/>
      <c r="P1004" s="265"/>
      <c r="Q1004" s="265"/>
      <c r="R1004" s="265"/>
      <c r="S1004" s="265"/>
      <c r="T1004" s="265"/>
      <c r="U1004" s="265"/>
      <c r="V1004" s="265"/>
      <c r="W1004" s="265"/>
      <c r="X1004" s="265"/>
      <c r="Y1004" s="265"/>
      <c r="Z1004" s="265"/>
    </row>
    <row r="1005" spans="1:26" ht="11.25" customHeight="1" x14ac:dyDescent="0.25">
      <c r="A1005" s="265"/>
      <c r="B1005" s="265"/>
      <c r="C1005" s="265"/>
      <c r="D1005" s="265"/>
      <c r="E1005" s="265"/>
      <c r="F1005" s="265"/>
      <c r="G1005" s="265"/>
      <c r="H1005" s="265"/>
      <c r="I1005" s="265"/>
      <c r="J1005" s="265"/>
      <c r="K1005" s="265"/>
      <c r="L1005" s="265"/>
      <c r="M1005" s="265"/>
      <c r="N1005" s="265"/>
      <c r="O1005" s="265"/>
      <c r="P1005" s="265"/>
      <c r="Q1005" s="265"/>
      <c r="R1005" s="265"/>
      <c r="S1005" s="265"/>
      <c r="T1005" s="265"/>
      <c r="U1005" s="265"/>
      <c r="V1005" s="265"/>
      <c r="W1005" s="265"/>
      <c r="X1005" s="265"/>
      <c r="Y1005" s="265"/>
      <c r="Z1005" s="265"/>
    </row>
    <row r="1006" spans="1:26" ht="11.25" customHeight="1" x14ac:dyDescent="0.25">
      <c r="A1006" s="265"/>
      <c r="B1006" s="265"/>
      <c r="C1006" s="265"/>
      <c r="D1006" s="265"/>
      <c r="E1006" s="265"/>
      <c r="F1006" s="265"/>
      <c r="G1006" s="265"/>
      <c r="H1006" s="265"/>
      <c r="I1006" s="265"/>
      <c r="J1006" s="265"/>
      <c r="K1006" s="265"/>
      <c r="L1006" s="265"/>
      <c r="M1006" s="265"/>
      <c r="N1006" s="265"/>
      <c r="O1006" s="265"/>
      <c r="P1006" s="265"/>
      <c r="Q1006" s="265"/>
      <c r="R1006" s="265"/>
      <c r="S1006" s="265"/>
      <c r="T1006" s="265"/>
      <c r="U1006" s="265"/>
      <c r="V1006" s="265"/>
      <c r="W1006" s="265"/>
      <c r="X1006" s="265"/>
      <c r="Y1006" s="265"/>
      <c r="Z1006" s="265"/>
    </row>
    <row r="1007" spans="1:26" ht="11.25" customHeight="1" x14ac:dyDescent="0.25">
      <c r="A1007" s="265"/>
      <c r="B1007" s="265"/>
      <c r="C1007" s="265"/>
      <c r="D1007" s="265"/>
      <c r="E1007" s="265"/>
      <c r="F1007" s="265"/>
      <c r="G1007" s="265"/>
      <c r="H1007" s="265"/>
      <c r="I1007" s="265"/>
      <c r="J1007" s="265"/>
      <c r="K1007" s="265"/>
      <c r="L1007" s="265"/>
      <c r="M1007" s="265"/>
      <c r="N1007" s="265"/>
      <c r="O1007" s="265"/>
      <c r="P1007" s="265"/>
      <c r="Q1007" s="265"/>
      <c r="R1007" s="265"/>
      <c r="S1007" s="265"/>
      <c r="T1007" s="265"/>
      <c r="U1007" s="265"/>
      <c r="V1007" s="265"/>
      <c r="W1007" s="265"/>
      <c r="X1007" s="265"/>
      <c r="Y1007" s="265"/>
      <c r="Z1007" s="265"/>
    </row>
    <row r="1008" spans="1:26" ht="11.25" customHeight="1" x14ac:dyDescent="0.25">
      <c r="A1008" s="265"/>
      <c r="B1008" s="265"/>
      <c r="C1008" s="265"/>
      <c r="D1008" s="265"/>
      <c r="E1008" s="265"/>
      <c r="F1008" s="265"/>
      <c r="G1008" s="265"/>
      <c r="H1008" s="265"/>
      <c r="I1008" s="265"/>
      <c r="J1008" s="265"/>
      <c r="K1008" s="265"/>
      <c r="L1008" s="265"/>
      <c r="M1008" s="265"/>
      <c r="N1008" s="265"/>
      <c r="O1008" s="265"/>
      <c r="P1008" s="265"/>
      <c r="Q1008" s="265"/>
      <c r="R1008" s="265"/>
      <c r="S1008" s="265"/>
      <c r="T1008" s="265"/>
      <c r="U1008" s="265"/>
      <c r="V1008" s="265"/>
      <c r="W1008" s="265"/>
      <c r="X1008" s="265"/>
      <c r="Y1008" s="265"/>
      <c r="Z1008" s="265"/>
    </row>
    <row r="1009" spans="1:26" ht="11.25" customHeight="1" x14ac:dyDescent="0.25">
      <c r="A1009" s="265"/>
      <c r="B1009" s="265"/>
      <c r="C1009" s="265"/>
      <c r="D1009" s="265"/>
      <c r="E1009" s="265"/>
      <c r="F1009" s="265"/>
      <c r="G1009" s="265"/>
      <c r="H1009" s="265"/>
      <c r="I1009" s="265"/>
      <c r="J1009" s="265"/>
      <c r="K1009" s="265"/>
      <c r="L1009" s="265"/>
      <c r="M1009" s="265"/>
      <c r="N1009" s="265"/>
      <c r="O1009" s="265"/>
      <c r="P1009" s="265"/>
      <c r="Q1009" s="265"/>
      <c r="R1009" s="265"/>
      <c r="S1009" s="265"/>
      <c r="T1009" s="265"/>
      <c r="U1009" s="265"/>
      <c r="V1009" s="265"/>
      <c r="W1009" s="265"/>
      <c r="X1009" s="265"/>
      <c r="Y1009" s="265"/>
      <c r="Z1009" s="265"/>
    </row>
    <row r="1010" spans="1:26" ht="11.25" customHeight="1" x14ac:dyDescent="0.25">
      <c r="A1010" s="265"/>
      <c r="B1010" s="265"/>
      <c r="C1010" s="265"/>
      <c r="D1010" s="265"/>
      <c r="E1010" s="265"/>
      <c r="F1010" s="265"/>
      <c r="G1010" s="265"/>
      <c r="H1010" s="265"/>
      <c r="I1010" s="265"/>
      <c r="J1010" s="265"/>
      <c r="K1010" s="265"/>
      <c r="L1010" s="265"/>
      <c r="M1010" s="265"/>
      <c r="N1010" s="265"/>
      <c r="O1010" s="265"/>
      <c r="P1010" s="265"/>
      <c r="Q1010" s="265"/>
      <c r="R1010" s="265"/>
      <c r="S1010" s="265"/>
      <c r="T1010" s="265"/>
      <c r="U1010" s="265"/>
      <c r="V1010" s="265"/>
      <c r="W1010" s="265"/>
      <c r="X1010" s="265"/>
      <c r="Y1010" s="265"/>
      <c r="Z1010" s="265"/>
    </row>
    <row r="1011" spans="1:26" ht="11.25" customHeight="1" x14ac:dyDescent="0.25">
      <c r="A1011" s="265"/>
      <c r="B1011" s="265"/>
      <c r="C1011" s="265"/>
      <c r="D1011" s="265"/>
      <c r="E1011" s="265"/>
      <c r="F1011" s="265"/>
      <c r="G1011" s="265"/>
      <c r="H1011" s="265"/>
      <c r="I1011" s="265"/>
      <c r="J1011" s="265"/>
      <c r="K1011" s="265"/>
      <c r="L1011" s="265"/>
      <c r="M1011" s="265"/>
      <c r="N1011" s="265"/>
      <c r="O1011" s="265"/>
      <c r="P1011" s="265"/>
      <c r="Q1011" s="265"/>
      <c r="R1011" s="265"/>
      <c r="S1011" s="265"/>
      <c r="T1011" s="265"/>
      <c r="U1011" s="265"/>
      <c r="V1011" s="265"/>
      <c r="W1011" s="265"/>
      <c r="X1011" s="265"/>
      <c r="Y1011" s="265"/>
      <c r="Z1011" s="265"/>
    </row>
    <row r="1012" spans="1:26" ht="11.25" customHeight="1" x14ac:dyDescent="0.25">
      <c r="A1012" s="265"/>
      <c r="B1012" s="265"/>
      <c r="C1012" s="265"/>
      <c r="D1012" s="265"/>
      <c r="E1012" s="265"/>
      <c r="F1012" s="265"/>
      <c r="G1012" s="265"/>
      <c r="H1012" s="265"/>
      <c r="I1012" s="265"/>
      <c r="J1012" s="265"/>
      <c r="K1012" s="265"/>
      <c r="L1012" s="265"/>
      <c r="M1012" s="265"/>
      <c r="N1012" s="265"/>
      <c r="O1012" s="265"/>
      <c r="P1012" s="265"/>
      <c r="Q1012" s="265"/>
      <c r="R1012" s="265"/>
      <c r="S1012" s="265"/>
      <c r="T1012" s="265"/>
      <c r="U1012" s="265"/>
      <c r="V1012" s="265"/>
      <c r="W1012" s="265"/>
      <c r="X1012" s="265"/>
      <c r="Y1012" s="265"/>
      <c r="Z1012" s="265"/>
    </row>
    <row r="1013" spans="1:26" ht="11.25" customHeight="1" x14ac:dyDescent="0.25">
      <c r="A1013" s="265"/>
      <c r="B1013" s="265"/>
      <c r="C1013" s="265"/>
      <c r="D1013" s="265"/>
      <c r="E1013" s="265"/>
      <c r="F1013" s="265"/>
      <c r="G1013" s="265"/>
      <c r="H1013" s="265"/>
      <c r="I1013" s="265"/>
      <c r="J1013" s="265"/>
      <c r="K1013" s="265"/>
      <c r="L1013" s="265"/>
      <c r="M1013" s="265"/>
      <c r="N1013" s="265"/>
      <c r="O1013" s="265"/>
      <c r="P1013" s="265"/>
      <c r="Q1013" s="265"/>
      <c r="R1013" s="265"/>
      <c r="S1013" s="265"/>
      <c r="T1013" s="265"/>
      <c r="U1013" s="265"/>
      <c r="V1013" s="265"/>
      <c r="W1013" s="265"/>
      <c r="X1013" s="265"/>
      <c r="Y1013" s="265"/>
      <c r="Z1013" s="265"/>
    </row>
    <row r="1014" spans="1:26" ht="11.25" customHeight="1" x14ac:dyDescent="0.25">
      <c r="A1014" s="265"/>
      <c r="B1014" s="265"/>
      <c r="C1014" s="265"/>
      <c r="D1014" s="265"/>
      <c r="E1014" s="265"/>
      <c r="F1014" s="265"/>
      <c r="G1014" s="265"/>
      <c r="H1014" s="265"/>
      <c r="I1014" s="265"/>
      <c r="J1014" s="265"/>
      <c r="K1014" s="265"/>
      <c r="L1014" s="265"/>
      <c r="M1014" s="265"/>
      <c r="N1014" s="265"/>
      <c r="O1014" s="265"/>
      <c r="P1014" s="265"/>
      <c r="Q1014" s="265"/>
      <c r="R1014" s="265"/>
      <c r="S1014" s="265"/>
      <c r="T1014" s="265"/>
      <c r="U1014" s="265"/>
      <c r="V1014" s="265"/>
      <c r="W1014" s="265"/>
      <c r="X1014" s="265"/>
      <c r="Y1014" s="265"/>
      <c r="Z1014" s="265"/>
    </row>
  </sheetData>
  <mergeCells count="1">
    <mergeCell ref="A2:F2"/>
  </mergeCells>
  <pageMargins left="0.16" right="0.12" top="0.17" bottom="0.19" header="0" footer="0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3.7109375" customWidth="1"/>
    <col min="2" max="2" width="52.85546875" customWidth="1"/>
    <col min="3" max="3" width="9.42578125" customWidth="1"/>
    <col min="4" max="4" width="18.7109375" customWidth="1"/>
    <col min="5" max="5" width="16.7109375" customWidth="1"/>
    <col min="6" max="6" width="16.28515625" customWidth="1"/>
    <col min="7" max="7" width="10.28515625" customWidth="1"/>
    <col min="8" max="8" width="22" customWidth="1"/>
    <col min="9" max="26" width="9.140625" customWidth="1"/>
  </cols>
  <sheetData>
    <row r="1" spans="1:26" ht="11.25" customHeight="1" x14ac:dyDescent="0.25">
      <c r="A1" s="265"/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</row>
    <row r="2" spans="1:26" ht="27.75" customHeight="1" x14ac:dyDescent="0.5">
      <c r="A2" s="1084" t="s">
        <v>3347</v>
      </c>
      <c r="B2" s="1085"/>
      <c r="C2" s="1085"/>
      <c r="D2" s="1085"/>
      <c r="E2" s="1085"/>
      <c r="F2" s="1085"/>
      <c r="G2" s="1085"/>
      <c r="H2" s="1086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</row>
    <row r="3" spans="1:26" ht="14.25" customHeight="1" x14ac:dyDescent="0.25">
      <c r="A3" s="266" t="s">
        <v>3348</v>
      </c>
      <c r="B3" s="267" t="s">
        <v>5</v>
      </c>
      <c r="C3" s="268" t="s">
        <v>3349</v>
      </c>
      <c r="D3" s="268" t="s">
        <v>4</v>
      </c>
      <c r="E3" s="268" t="s">
        <v>3350</v>
      </c>
      <c r="F3" s="269" t="s">
        <v>3351</v>
      </c>
      <c r="G3" s="270" t="s">
        <v>3352</v>
      </c>
      <c r="H3" s="271" t="s">
        <v>3353</v>
      </c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</row>
    <row r="4" spans="1:26" ht="14.25" customHeight="1" x14ac:dyDescent="0.25">
      <c r="A4" s="368">
        <v>1</v>
      </c>
      <c r="B4" s="318" t="s">
        <v>1191</v>
      </c>
      <c r="C4" s="284" t="s">
        <v>3484</v>
      </c>
      <c r="D4" s="284" t="s">
        <v>1190</v>
      </c>
      <c r="E4" s="319" t="s">
        <v>1192</v>
      </c>
      <c r="F4" s="315" t="s">
        <v>3040</v>
      </c>
      <c r="G4" s="316">
        <v>27</v>
      </c>
      <c r="H4" s="290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</row>
    <row r="5" spans="1:26" ht="14.25" customHeight="1" x14ac:dyDescent="0.25">
      <c r="A5" s="272">
        <v>2</v>
      </c>
      <c r="B5" s="318" t="s">
        <v>853</v>
      </c>
      <c r="C5" s="284" t="s">
        <v>3484</v>
      </c>
      <c r="D5" s="284" t="s">
        <v>852</v>
      </c>
      <c r="E5" s="319" t="s">
        <v>854</v>
      </c>
      <c r="F5" s="315" t="s">
        <v>3040</v>
      </c>
      <c r="G5" s="316">
        <v>28</v>
      </c>
      <c r="H5" s="290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spans="1:26" ht="14.25" customHeight="1" x14ac:dyDescent="0.25">
      <c r="A6" s="368">
        <v>3</v>
      </c>
      <c r="B6" s="318" t="s">
        <v>1589</v>
      </c>
      <c r="C6" s="284" t="s">
        <v>3484</v>
      </c>
      <c r="D6" s="284" t="s">
        <v>1588</v>
      </c>
      <c r="E6" s="319" t="s">
        <v>1591</v>
      </c>
      <c r="F6" s="315" t="s">
        <v>3040</v>
      </c>
      <c r="G6" s="316">
        <v>29</v>
      </c>
      <c r="H6" s="290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</row>
    <row r="7" spans="1:26" ht="14.25" customHeight="1" x14ac:dyDescent="0.25">
      <c r="A7" s="368">
        <v>4</v>
      </c>
      <c r="B7" s="318" t="s">
        <v>1555</v>
      </c>
      <c r="C7" s="284" t="s">
        <v>3484</v>
      </c>
      <c r="D7" s="284" t="s">
        <v>1554</v>
      </c>
      <c r="E7" s="319" t="s">
        <v>1557</v>
      </c>
      <c r="F7" s="315" t="s">
        <v>3040</v>
      </c>
      <c r="G7" s="316">
        <v>31</v>
      </c>
      <c r="H7" s="290"/>
      <c r="I7" s="265"/>
      <c r="J7" s="265"/>
      <c r="K7" s="265"/>
      <c r="L7" s="265"/>
      <c r="M7" s="265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</row>
    <row r="8" spans="1:26" ht="14.25" customHeight="1" x14ac:dyDescent="0.25">
      <c r="A8" s="272">
        <v>5</v>
      </c>
      <c r="B8" s="318" t="s">
        <v>3637</v>
      </c>
      <c r="C8" s="284" t="s">
        <v>3484</v>
      </c>
      <c r="D8" s="284" t="s">
        <v>3638</v>
      </c>
      <c r="E8" s="319" t="s">
        <v>3639</v>
      </c>
      <c r="F8" s="315" t="s">
        <v>3040</v>
      </c>
      <c r="G8" s="316">
        <v>32</v>
      </c>
      <c r="H8" s="290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</row>
    <row r="9" spans="1:26" ht="14.25" customHeight="1" x14ac:dyDescent="0.25">
      <c r="A9" s="368">
        <v>6</v>
      </c>
      <c r="B9" s="359" t="s">
        <v>1664</v>
      </c>
      <c r="C9" s="360" t="s">
        <v>3484</v>
      </c>
      <c r="D9" s="360" t="s">
        <v>49</v>
      </c>
      <c r="E9" s="361" t="s">
        <v>52</v>
      </c>
      <c r="F9" s="372" t="s">
        <v>3013</v>
      </c>
      <c r="G9" s="373">
        <v>30</v>
      </c>
      <c r="H9" s="290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</row>
    <row r="10" spans="1:26" ht="14.25" customHeight="1" x14ac:dyDescent="0.25">
      <c r="A10" s="368">
        <v>7</v>
      </c>
      <c r="B10" s="359" t="s">
        <v>1582</v>
      </c>
      <c r="C10" s="360" t="s">
        <v>3484</v>
      </c>
      <c r="D10" s="360" t="s">
        <v>1581</v>
      </c>
      <c r="E10" s="361" t="s">
        <v>1584</v>
      </c>
      <c r="F10" s="372" t="s">
        <v>3013</v>
      </c>
      <c r="G10" s="373">
        <v>33</v>
      </c>
      <c r="H10" s="290"/>
      <c r="I10" s="265"/>
      <c r="J10" s="265"/>
      <c r="K10" s="26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5"/>
      <c r="X10" s="265"/>
      <c r="Y10" s="265"/>
      <c r="Z10" s="265"/>
    </row>
    <row r="11" spans="1:26" ht="14.25" customHeight="1" x14ac:dyDescent="0.25">
      <c r="A11" s="272">
        <v>8</v>
      </c>
      <c r="B11" s="293" t="s">
        <v>849</v>
      </c>
      <c r="C11" s="294" t="s">
        <v>3355</v>
      </c>
      <c r="D11" s="294" t="s">
        <v>848</v>
      </c>
      <c r="E11" s="295" t="s">
        <v>851</v>
      </c>
      <c r="F11" s="296" t="s">
        <v>3022</v>
      </c>
      <c r="G11" s="297">
        <v>24</v>
      </c>
      <c r="H11" s="290"/>
      <c r="I11" s="265"/>
      <c r="J11" s="265"/>
      <c r="K11" s="265"/>
      <c r="L11" s="265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</row>
    <row r="12" spans="1:26" ht="14.25" customHeight="1" x14ac:dyDescent="0.25">
      <c r="A12" s="368">
        <v>9</v>
      </c>
      <c r="B12" s="374" t="s">
        <v>1773</v>
      </c>
      <c r="C12" s="375" t="s">
        <v>3484</v>
      </c>
      <c r="D12" s="375" t="s">
        <v>1774</v>
      </c>
      <c r="E12" s="376" t="s">
        <v>166</v>
      </c>
      <c r="F12" s="377" t="s">
        <v>3028</v>
      </c>
      <c r="G12" s="378">
        <v>3</v>
      </c>
      <c r="H12" s="290"/>
      <c r="I12" s="265"/>
      <c r="J12" s="265"/>
      <c r="K12" s="265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</row>
    <row r="13" spans="1:26" ht="11.25" customHeight="1" x14ac:dyDescent="0.25">
      <c r="A13" s="265"/>
      <c r="B13" s="265"/>
      <c r="C13" s="265"/>
      <c r="D13" s="265"/>
      <c r="E13" s="265"/>
      <c r="F13" s="265"/>
      <c r="G13" s="265"/>
      <c r="H13" s="265"/>
      <c r="I13" s="265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5"/>
      <c r="Z13" s="265"/>
    </row>
    <row r="14" spans="1:26" ht="11.25" customHeight="1" x14ac:dyDescent="0.25">
      <c r="A14" s="265"/>
      <c r="B14" s="265"/>
      <c r="C14" s="265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</row>
    <row r="15" spans="1:26" ht="11.25" customHeight="1" x14ac:dyDescent="0.25">
      <c r="A15" s="265"/>
      <c r="B15" s="265"/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</row>
    <row r="16" spans="1:26" ht="11.25" customHeight="1" x14ac:dyDescent="0.25">
      <c r="A16" s="265"/>
      <c r="B16" s="265"/>
      <c r="C16" s="265"/>
      <c r="D16" s="265"/>
      <c r="E16" s="265"/>
      <c r="F16" s="265"/>
      <c r="G16" s="265"/>
      <c r="H16" s="265"/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</row>
    <row r="17" spans="1:26" ht="11.25" customHeight="1" x14ac:dyDescent="0.25">
      <c r="A17" s="265"/>
      <c r="B17" s="265"/>
      <c r="C17" s="265"/>
      <c r="D17" s="265"/>
      <c r="E17" s="265"/>
      <c r="F17" s="265"/>
      <c r="G17" s="265"/>
      <c r="H17" s="265"/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</row>
    <row r="18" spans="1:26" ht="11.25" customHeight="1" x14ac:dyDescent="0.25">
      <c r="A18" s="265"/>
      <c r="B18" s="265"/>
      <c r="C18" s="265"/>
      <c r="D18" s="265"/>
      <c r="E18" s="265"/>
      <c r="F18" s="265"/>
      <c r="G18" s="265"/>
      <c r="H18" s="265"/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</row>
    <row r="19" spans="1:26" ht="11.25" customHeight="1" x14ac:dyDescent="0.25">
      <c r="A19" s="265"/>
      <c r="B19" s="265"/>
      <c r="C19" s="265"/>
      <c r="D19" s="265"/>
      <c r="E19" s="265"/>
      <c r="F19" s="265"/>
      <c r="G19" s="265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</row>
    <row r="20" spans="1:26" ht="11.25" customHeight="1" x14ac:dyDescent="0.25">
      <c r="A20" s="265"/>
      <c r="B20" s="265"/>
      <c r="C20" s="265"/>
      <c r="D20" s="265"/>
      <c r="E20" s="265"/>
      <c r="F20" s="265"/>
      <c r="G20" s="265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</row>
    <row r="21" spans="1:26" ht="11.25" customHeight="1" x14ac:dyDescent="0.25">
      <c r="A21" s="265"/>
      <c r="B21" s="265"/>
      <c r="C21" s="265"/>
      <c r="D21" s="265"/>
      <c r="E21" s="265"/>
      <c r="F21" s="265"/>
      <c r="G21" s="265"/>
      <c r="H21" s="265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</row>
    <row r="22" spans="1:26" ht="11.25" customHeight="1" x14ac:dyDescent="0.25">
      <c r="A22" s="265"/>
      <c r="B22" s="265"/>
      <c r="C22" s="265"/>
      <c r="D22" s="265"/>
      <c r="E22" s="265"/>
      <c r="F22" s="265"/>
      <c r="G22" s="265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</row>
    <row r="23" spans="1:26" ht="11.25" customHeight="1" x14ac:dyDescent="0.25">
      <c r="A23" s="265"/>
      <c r="B23" s="265"/>
      <c r="C23" s="265"/>
      <c r="D23" s="265"/>
      <c r="E23" s="265"/>
      <c r="F23" s="265"/>
      <c r="G23" s="265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</row>
    <row r="24" spans="1:26" ht="11.25" customHeight="1" x14ac:dyDescent="0.25">
      <c r="A24" s="265"/>
      <c r="B24" s="265"/>
      <c r="C24" s="265"/>
      <c r="D24" s="265"/>
      <c r="E24" s="265"/>
      <c r="F24" s="265"/>
      <c r="G24" s="265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</row>
    <row r="25" spans="1:26" ht="11.25" customHeight="1" x14ac:dyDescent="0.25">
      <c r="A25" s="265"/>
      <c r="B25" s="265"/>
      <c r="C25" s="265"/>
      <c r="D25" s="265"/>
      <c r="E25" s="265"/>
      <c r="F25" s="265"/>
      <c r="G25" s="265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</row>
    <row r="26" spans="1:26" ht="11.25" customHeight="1" x14ac:dyDescent="0.25">
      <c r="A26" s="265"/>
      <c r="B26" s="265"/>
      <c r="C26" s="265"/>
      <c r="D26" s="265"/>
      <c r="E26" s="265"/>
      <c r="F26" s="265"/>
      <c r="G26" s="265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</row>
    <row r="27" spans="1:26" ht="11.25" customHeight="1" x14ac:dyDescent="0.25">
      <c r="A27" s="265"/>
      <c r="B27" s="265"/>
      <c r="C27" s="265"/>
      <c r="D27" s="265"/>
      <c r="E27" s="265"/>
      <c r="F27" s="265"/>
      <c r="G27" s="265"/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</row>
    <row r="28" spans="1:26" ht="11.25" customHeight="1" x14ac:dyDescent="0.25">
      <c r="A28" s="265"/>
      <c r="B28" s="265"/>
      <c r="C28" s="265"/>
      <c r="D28" s="265"/>
      <c r="E28" s="265"/>
      <c r="F28" s="265"/>
      <c r="G28" s="265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</row>
    <row r="29" spans="1:26" ht="11.25" customHeight="1" x14ac:dyDescent="0.25">
      <c r="A29" s="265"/>
      <c r="B29" s="265"/>
      <c r="C29" s="265"/>
      <c r="D29" s="265"/>
      <c r="E29" s="265"/>
      <c r="F29" s="265"/>
      <c r="G29" s="265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</row>
    <row r="30" spans="1:26" ht="11.25" customHeight="1" x14ac:dyDescent="0.25">
      <c r="A30" s="265"/>
      <c r="B30" s="265"/>
      <c r="C30" s="265"/>
      <c r="D30" s="265"/>
      <c r="E30" s="265"/>
      <c r="F30" s="265"/>
      <c r="G30" s="265"/>
      <c r="H30" s="265"/>
      <c r="I30" s="265"/>
      <c r="J30" s="265"/>
      <c r="K30" s="265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</row>
    <row r="31" spans="1:26" ht="11.25" customHeight="1" x14ac:dyDescent="0.25">
      <c r="A31" s="265"/>
      <c r="B31" s="265"/>
      <c r="C31" s="265"/>
      <c r="D31" s="265"/>
      <c r="E31" s="265"/>
      <c r="F31" s="265"/>
      <c r="G31" s="265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</row>
    <row r="32" spans="1:26" ht="11.25" customHeight="1" x14ac:dyDescent="0.25">
      <c r="A32" s="265"/>
      <c r="B32" s="265"/>
      <c r="C32" s="265"/>
      <c r="D32" s="265"/>
      <c r="E32" s="265"/>
      <c r="F32" s="265"/>
      <c r="G32" s="265"/>
      <c r="H32" s="265"/>
      <c r="I32" s="26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</row>
    <row r="33" spans="1:26" ht="11.25" customHeight="1" x14ac:dyDescent="0.25">
      <c r="A33" s="265"/>
      <c r="B33" s="265"/>
      <c r="C33" s="265"/>
      <c r="D33" s="265"/>
      <c r="E33" s="265"/>
      <c r="F33" s="265"/>
      <c r="G33" s="265"/>
      <c r="H33" s="265"/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</row>
    <row r="34" spans="1:26" ht="11.25" customHeight="1" x14ac:dyDescent="0.25">
      <c r="A34" s="265"/>
      <c r="B34" s="265"/>
      <c r="C34" s="265"/>
      <c r="D34" s="265"/>
      <c r="E34" s="265"/>
      <c r="F34" s="265"/>
      <c r="G34" s="265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</row>
    <row r="35" spans="1:26" ht="11.25" customHeight="1" x14ac:dyDescent="0.25">
      <c r="A35" s="265"/>
      <c r="B35" s="265"/>
      <c r="C35" s="265"/>
      <c r="D35" s="265"/>
      <c r="E35" s="265"/>
      <c r="F35" s="265"/>
      <c r="G35" s="265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</row>
    <row r="36" spans="1:26" ht="11.25" customHeight="1" x14ac:dyDescent="0.25">
      <c r="A36" s="265"/>
      <c r="B36" s="265"/>
      <c r="C36" s="265"/>
      <c r="D36" s="265"/>
      <c r="E36" s="265"/>
      <c r="F36" s="265"/>
      <c r="G36" s="265"/>
      <c r="H36" s="265"/>
      <c r="I36" s="265"/>
      <c r="J36" s="265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</row>
    <row r="37" spans="1:26" ht="11.25" customHeight="1" x14ac:dyDescent="0.25">
      <c r="A37" s="265"/>
      <c r="B37" s="265"/>
      <c r="C37" s="265"/>
      <c r="D37" s="265"/>
      <c r="E37" s="265"/>
      <c r="F37" s="265"/>
      <c r="G37" s="265"/>
      <c r="H37" s="265"/>
      <c r="I37" s="265"/>
      <c r="J37" s="265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</row>
    <row r="38" spans="1:26" ht="11.25" customHeight="1" x14ac:dyDescent="0.25">
      <c r="A38" s="265"/>
      <c r="B38" s="265"/>
      <c r="C38" s="265"/>
      <c r="D38" s="265"/>
      <c r="E38" s="265"/>
      <c r="F38" s="265"/>
      <c r="G38" s="265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</row>
    <row r="39" spans="1:26" ht="11.25" customHeight="1" x14ac:dyDescent="0.25">
      <c r="A39" s="265"/>
      <c r="B39" s="265"/>
      <c r="C39" s="265"/>
      <c r="D39" s="265"/>
      <c r="E39" s="265"/>
      <c r="F39" s="265"/>
      <c r="G39" s="265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</row>
    <row r="40" spans="1:26" ht="11.25" customHeight="1" x14ac:dyDescent="0.25">
      <c r="A40" s="265"/>
      <c r="B40" s="265"/>
      <c r="C40" s="265"/>
      <c r="D40" s="265"/>
      <c r="E40" s="265"/>
      <c r="F40" s="265"/>
      <c r="G40" s="265"/>
      <c r="H40" s="265"/>
      <c r="I40" s="265"/>
      <c r="J40" s="265"/>
      <c r="K40" s="265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</row>
    <row r="41" spans="1:26" ht="11.25" customHeight="1" x14ac:dyDescent="0.25">
      <c r="A41" s="265"/>
      <c r="B41" s="265"/>
      <c r="C41" s="265"/>
      <c r="D41" s="265"/>
      <c r="E41" s="265"/>
      <c r="F41" s="265"/>
      <c r="G41" s="265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</row>
    <row r="42" spans="1:26" ht="11.25" customHeight="1" x14ac:dyDescent="0.25">
      <c r="A42" s="265"/>
      <c r="B42" s="265"/>
      <c r="C42" s="265"/>
      <c r="D42" s="265"/>
      <c r="E42" s="265"/>
      <c r="F42" s="265"/>
      <c r="G42" s="265"/>
      <c r="H42" s="265"/>
      <c r="I42" s="265"/>
      <c r="J42" s="265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</row>
    <row r="43" spans="1:26" ht="11.25" customHeight="1" x14ac:dyDescent="0.25">
      <c r="A43" s="265"/>
      <c r="B43" s="265"/>
      <c r="C43" s="265"/>
      <c r="D43" s="265"/>
      <c r="E43" s="265"/>
      <c r="F43" s="265"/>
      <c r="G43" s="265"/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</row>
    <row r="44" spans="1:26" ht="11.25" customHeight="1" x14ac:dyDescent="0.25">
      <c r="A44" s="265"/>
      <c r="B44" s="265"/>
      <c r="C44" s="265"/>
      <c r="D44" s="265"/>
      <c r="E44" s="265"/>
      <c r="F44" s="265"/>
      <c r="G44" s="265"/>
      <c r="H44" s="265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</row>
    <row r="45" spans="1:26" ht="11.25" customHeight="1" x14ac:dyDescent="0.25">
      <c r="A45" s="265"/>
      <c r="B45" s="265"/>
      <c r="C45" s="265"/>
      <c r="D45" s="265"/>
      <c r="E45" s="265"/>
      <c r="F45" s="265"/>
      <c r="G45" s="265"/>
      <c r="H45" s="265"/>
      <c r="I45" s="265"/>
      <c r="J45" s="265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</row>
    <row r="46" spans="1:26" ht="11.25" customHeight="1" x14ac:dyDescent="0.25">
      <c r="A46" s="265"/>
      <c r="B46" s="265"/>
      <c r="C46" s="265"/>
      <c r="D46" s="265"/>
      <c r="E46" s="265"/>
      <c r="F46" s="265"/>
      <c r="G46" s="265"/>
      <c r="H46" s="265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</row>
    <row r="47" spans="1:26" ht="11.25" customHeight="1" x14ac:dyDescent="0.25">
      <c r="A47" s="265"/>
      <c r="B47" s="265"/>
      <c r="C47" s="265"/>
      <c r="D47" s="265"/>
      <c r="E47" s="265"/>
      <c r="F47" s="265"/>
      <c r="G47" s="265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</row>
    <row r="48" spans="1:26" ht="11.25" customHeight="1" x14ac:dyDescent="0.25">
      <c r="A48" s="265"/>
      <c r="B48" s="265"/>
      <c r="C48" s="265"/>
      <c r="D48" s="265"/>
      <c r="E48" s="265"/>
      <c r="F48" s="265"/>
      <c r="G48" s="265"/>
      <c r="H48" s="265"/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</row>
    <row r="49" spans="1:26" ht="11.25" customHeight="1" x14ac:dyDescent="0.25">
      <c r="A49" s="265"/>
      <c r="B49" s="265"/>
      <c r="C49" s="265"/>
      <c r="D49" s="265"/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</row>
    <row r="50" spans="1:26" ht="11.25" customHeight="1" x14ac:dyDescent="0.25">
      <c r="A50" s="265"/>
      <c r="B50" s="265"/>
      <c r="C50" s="265"/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</row>
    <row r="51" spans="1:26" ht="11.25" customHeight="1" x14ac:dyDescent="0.25">
      <c r="A51" s="265"/>
      <c r="B51" s="265"/>
      <c r="C51" s="265"/>
      <c r="D51" s="265"/>
      <c r="E51" s="265"/>
      <c r="F51" s="265"/>
      <c r="G51" s="265"/>
      <c r="H51" s="265"/>
      <c r="I51" s="265"/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</row>
    <row r="52" spans="1:26" ht="11.25" customHeight="1" x14ac:dyDescent="0.25">
      <c r="A52" s="265"/>
      <c r="B52" s="265"/>
      <c r="C52" s="265"/>
      <c r="D52" s="265"/>
      <c r="E52" s="265"/>
      <c r="F52" s="265"/>
      <c r="G52" s="265"/>
      <c r="H52" s="265"/>
      <c r="I52" s="265"/>
      <c r="J52" s="265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</row>
    <row r="53" spans="1:26" ht="11.25" customHeight="1" x14ac:dyDescent="0.25">
      <c r="A53" s="265"/>
      <c r="B53" s="265"/>
      <c r="C53" s="265"/>
      <c r="D53" s="265"/>
      <c r="E53" s="265"/>
      <c r="F53" s="265"/>
      <c r="G53" s="265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</row>
    <row r="54" spans="1:26" ht="11.25" customHeight="1" x14ac:dyDescent="0.25">
      <c r="A54" s="265"/>
      <c r="B54" s="265"/>
      <c r="C54" s="265"/>
      <c r="D54" s="265"/>
      <c r="E54" s="265"/>
      <c r="F54" s="265"/>
      <c r="G54" s="265"/>
      <c r="H54" s="265"/>
      <c r="I54" s="265"/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</row>
    <row r="55" spans="1:26" ht="11.25" customHeight="1" x14ac:dyDescent="0.25">
      <c r="A55" s="265"/>
      <c r="B55" s="265"/>
      <c r="C55" s="265"/>
      <c r="D55" s="265"/>
      <c r="E55" s="265"/>
      <c r="F55" s="265"/>
      <c r="G55" s="265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</row>
    <row r="56" spans="1:26" ht="11.25" customHeight="1" x14ac:dyDescent="0.25">
      <c r="A56" s="265"/>
      <c r="B56" s="265"/>
      <c r="C56" s="265"/>
      <c r="D56" s="265"/>
      <c r="E56" s="265"/>
      <c r="F56" s="265"/>
      <c r="G56" s="265"/>
      <c r="H56" s="265"/>
      <c r="I56" s="265"/>
      <c r="J56" s="265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</row>
    <row r="57" spans="1:26" ht="11.25" customHeight="1" x14ac:dyDescent="0.25">
      <c r="A57" s="265"/>
      <c r="B57" s="265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</row>
    <row r="58" spans="1:26" ht="11.25" customHeight="1" x14ac:dyDescent="0.25">
      <c r="A58" s="265"/>
      <c r="B58" s="26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</row>
    <row r="59" spans="1:26" ht="11.25" customHeight="1" x14ac:dyDescent="0.25">
      <c r="A59" s="265"/>
      <c r="B59" s="265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</row>
    <row r="60" spans="1:26" ht="11.25" customHeight="1" x14ac:dyDescent="0.25">
      <c r="A60" s="265"/>
      <c r="B60" s="265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</row>
    <row r="61" spans="1:26" ht="11.25" customHeight="1" x14ac:dyDescent="0.25">
      <c r="A61" s="265"/>
      <c r="B61" s="265"/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</row>
    <row r="62" spans="1:26" ht="11.25" customHeight="1" x14ac:dyDescent="0.25">
      <c r="A62" s="265"/>
      <c r="B62" s="265"/>
      <c r="C62" s="265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</row>
    <row r="63" spans="1:26" ht="11.25" customHeight="1" x14ac:dyDescent="0.25">
      <c r="A63" s="265"/>
      <c r="B63" s="265"/>
      <c r="C63" s="265"/>
      <c r="D63" s="265"/>
      <c r="E63" s="265"/>
      <c r="F63" s="265"/>
      <c r="G63" s="265"/>
      <c r="H63" s="265"/>
      <c r="I63" s="265"/>
      <c r="J63" s="265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</row>
    <row r="64" spans="1:26" ht="11.25" customHeight="1" x14ac:dyDescent="0.25">
      <c r="A64" s="265"/>
      <c r="B64" s="265"/>
      <c r="C64" s="265"/>
      <c r="D64" s="265"/>
      <c r="E64" s="265"/>
      <c r="F64" s="265"/>
      <c r="G64" s="265"/>
      <c r="H64" s="265"/>
      <c r="I64" s="265"/>
      <c r="J64" s="265"/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</row>
    <row r="65" spans="1:26" ht="11.25" customHeight="1" x14ac:dyDescent="0.25">
      <c r="A65" s="265"/>
      <c r="B65" s="265"/>
      <c r="C65" s="265"/>
      <c r="D65" s="265"/>
      <c r="E65" s="265"/>
      <c r="F65" s="265"/>
      <c r="G65" s="265"/>
      <c r="H65" s="265"/>
      <c r="I65" s="265"/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</row>
    <row r="66" spans="1:26" ht="11.25" customHeight="1" x14ac:dyDescent="0.25">
      <c r="A66" s="265"/>
      <c r="B66" s="265"/>
      <c r="C66" s="265"/>
      <c r="D66" s="265"/>
      <c r="E66" s="265"/>
      <c r="F66" s="265"/>
      <c r="G66" s="265"/>
      <c r="H66" s="265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</row>
    <row r="67" spans="1:26" ht="11.25" customHeight="1" x14ac:dyDescent="0.25">
      <c r="A67" s="265"/>
      <c r="B67" s="265"/>
      <c r="C67" s="265"/>
      <c r="D67" s="265"/>
      <c r="E67" s="265"/>
      <c r="F67" s="265"/>
      <c r="G67" s="265"/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</row>
    <row r="68" spans="1:26" ht="11.25" customHeight="1" x14ac:dyDescent="0.25">
      <c r="A68" s="265"/>
      <c r="B68" s="265"/>
      <c r="C68" s="265"/>
      <c r="D68" s="265"/>
      <c r="E68" s="265"/>
      <c r="F68" s="265"/>
      <c r="G68" s="265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</row>
    <row r="69" spans="1:26" ht="11.25" customHeight="1" x14ac:dyDescent="0.25">
      <c r="A69" s="265"/>
      <c r="B69" s="265"/>
      <c r="C69" s="265"/>
      <c r="D69" s="265"/>
      <c r="E69" s="265"/>
      <c r="F69" s="265"/>
      <c r="G69" s="265"/>
      <c r="H69" s="265"/>
      <c r="I69" s="265"/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</row>
    <row r="70" spans="1:26" ht="11.25" customHeight="1" x14ac:dyDescent="0.25">
      <c r="A70" s="265"/>
      <c r="B70" s="265"/>
      <c r="C70" s="265"/>
      <c r="D70" s="265"/>
      <c r="E70" s="265"/>
      <c r="F70" s="265"/>
      <c r="G70" s="265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</row>
    <row r="71" spans="1:26" ht="11.25" customHeight="1" x14ac:dyDescent="0.25">
      <c r="A71" s="265"/>
      <c r="B71" s="265"/>
      <c r="C71" s="265"/>
      <c r="D71" s="265"/>
      <c r="E71" s="265"/>
      <c r="F71" s="265"/>
      <c r="G71" s="265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</row>
    <row r="72" spans="1:26" ht="11.25" customHeight="1" x14ac:dyDescent="0.25">
      <c r="A72" s="265"/>
      <c r="B72" s="265"/>
      <c r="C72" s="265"/>
      <c r="D72" s="265"/>
      <c r="E72" s="265"/>
      <c r="F72" s="265"/>
      <c r="G72" s="265"/>
      <c r="H72" s="265"/>
      <c r="I72" s="265"/>
      <c r="J72" s="265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</row>
    <row r="73" spans="1:26" ht="11.25" customHeight="1" x14ac:dyDescent="0.25">
      <c r="A73" s="265"/>
      <c r="B73" s="265"/>
      <c r="C73" s="265"/>
      <c r="D73" s="265"/>
      <c r="E73" s="265"/>
      <c r="F73" s="265"/>
      <c r="G73" s="265"/>
      <c r="H73" s="265"/>
      <c r="I73" s="265"/>
      <c r="J73" s="265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</row>
    <row r="74" spans="1:26" ht="11.25" customHeight="1" x14ac:dyDescent="0.25">
      <c r="A74" s="265"/>
      <c r="B74" s="265"/>
      <c r="C74" s="265"/>
      <c r="D74" s="265"/>
      <c r="E74" s="265"/>
      <c r="F74" s="265"/>
      <c r="G74" s="265"/>
      <c r="H74" s="265"/>
      <c r="I74" s="265"/>
      <c r="J74" s="265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</row>
    <row r="75" spans="1:26" ht="11.25" customHeight="1" x14ac:dyDescent="0.25">
      <c r="A75" s="265"/>
      <c r="B75" s="265"/>
      <c r="C75" s="265"/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</row>
    <row r="76" spans="1:26" ht="11.25" customHeight="1" x14ac:dyDescent="0.25">
      <c r="A76" s="265"/>
      <c r="B76" s="265"/>
      <c r="C76" s="265"/>
      <c r="D76" s="265"/>
      <c r="E76" s="265"/>
      <c r="F76" s="265"/>
      <c r="G76" s="265"/>
      <c r="H76" s="265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</row>
    <row r="77" spans="1:26" ht="11.25" customHeight="1" x14ac:dyDescent="0.25">
      <c r="A77" s="265"/>
      <c r="B77" s="265"/>
      <c r="C77" s="265"/>
      <c r="D77" s="265"/>
      <c r="E77" s="265"/>
      <c r="F77" s="265"/>
      <c r="G77" s="265"/>
      <c r="H77" s="265"/>
      <c r="I77" s="265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</row>
    <row r="78" spans="1:26" ht="11.25" customHeight="1" x14ac:dyDescent="0.25">
      <c r="A78" s="265"/>
      <c r="B78" s="265"/>
      <c r="C78" s="265"/>
      <c r="D78" s="265"/>
      <c r="E78" s="265"/>
      <c r="F78" s="265"/>
      <c r="G78" s="265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</row>
    <row r="79" spans="1:26" ht="11.25" customHeight="1" x14ac:dyDescent="0.25">
      <c r="A79" s="265"/>
      <c r="B79" s="265"/>
      <c r="C79" s="265"/>
      <c r="D79" s="265"/>
      <c r="E79" s="265"/>
      <c r="F79" s="265"/>
      <c r="G79" s="265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</row>
    <row r="80" spans="1:26" ht="11.25" customHeight="1" x14ac:dyDescent="0.25">
      <c r="A80" s="265"/>
      <c r="B80" s="265"/>
      <c r="C80" s="265"/>
      <c r="D80" s="265"/>
      <c r="E80" s="265"/>
      <c r="F80" s="265"/>
      <c r="G80" s="265"/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</row>
    <row r="81" spans="1:26" ht="11.25" customHeight="1" x14ac:dyDescent="0.25">
      <c r="A81" s="265"/>
      <c r="B81" s="265"/>
      <c r="C81" s="265"/>
      <c r="D81" s="265"/>
      <c r="E81" s="265"/>
      <c r="F81" s="265"/>
      <c r="G81" s="265"/>
      <c r="H81" s="265"/>
      <c r="I81" s="265"/>
      <c r="J81" s="265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</row>
    <row r="82" spans="1:26" ht="11.25" customHeight="1" x14ac:dyDescent="0.25">
      <c r="A82" s="265"/>
      <c r="B82" s="265"/>
      <c r="C82" s="265"/>
      <c r="D82" s="265"/>
      <c r="E82" s="265"/>
      <c r="F82" s="265"/>
      <c r="G82" s="265"/>
      <c r="H82" s="265"/>
      <c r="I82" s="265"/>
      <c r="J82" s="265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</row>
    <row r="83" spans="1:26" ht="11.25" customHeight="1" x14ac:dyDescent="0.25">
      <c r="A83" s="265"/>
      <c r="B83" s="265"/>
      <c r="C83" s="265"/>
      <c r="D83" s="265"/>
      <c r="E83" s="265"/>
      <c r="F83" s="265"/>
      <c r="G83" s="265"/>
      <c r="H83" s="265"/>
      <c r="I83" s="265"/>
      <c r="J83" s="265"/>
      <c r="K83" s="265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</row>
    <row r="84" spans="1:26" ht="11.25" customHeight="1" x14ac:dyDescent="0.25">
      <c r="A84" s="265"/>
      <c r="B84" s="265"/>
      <c r="C84" s="265"/>
      <c r="D84" s="265"/>
      <c r="E84" s="265"/>
      <c r="F84" s="265"/>
      <c r="G84" s="265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</row>
    <row r="85" spans="1:26" ht="11.25" customHeight="1" x14ac:dyDescent="0.25">
      <c r="A85" s="265"/>
      <c r="B85" s="265"/>
      <c r="C85" s="265"/>
      <c r="D85" s="265"/>
      <c r="E85" s="265"/>
      <c r="F85" s="265"/>
      <c r="G85" s="265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</row>
    <row r="86" spans="1:26" ht="11.25" customHeight="1" x14ac:dyDescent="0.25">
      <c r="A86" s="265"/>
      <c r="B86" s="265"/>
      <c r="C86" s="265"/>
      <c r="D86" s="265"/>
      <c r="E86" s="265"/>
      <c r="F86" s="265"/>
      <c r="G86" s="265"/>
      <c r="H86" s="265"/>
      <c r="I86" s="265"/>
      <c r="J86" s="265"/>
      <c r="K86" s="265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</row>
    <row r="87" spans="1:26" ht="11.25" customHeight="1" x14ac:dyDescent="0.25">
      <c r="A87" s="265"/>
      <c r="B87" s="265"/>
      <c r="C87" s="265"/>
      <c r="D87" s="265"/>
      <c r="E87" s="265"/>
      <c r="F87" s="265"/>
      <c r="G87" s="265"/>
      <c r="H87" s="265"/>
      <c r="I87" s="265"/>
      <c r="J87" s="265"/>
      <c r="K87" s="265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</row>
    <row r="88" spans="1:26" ht="11.25" customHeight="1" x14ac:dyDescent="0.25">
      <c r="A88" s="265"/>
      <c r="B88" s="265"/>
      <c r="C88" s="265"/>
      <c r="D88" s="265"/>
      <c r="E88" s="265"/>
      <c r="F88" s="265"/>
      <c r="G88" s="265"/>
      <c r="H88" s="265"/>
      <c r="I88" s="265"/>
      <c r="J88" s="265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</row>
    <row r="89" spans="1:26" ht="11.25" customHeight="1" x14ac:dyDescent="0.25">
      <c r="A89" s="265"/>
      <c r="B89" s="265"/>
      <c r="C89" s="265"/>
      <c r="D89" s="265"/>
      <c r="E89" s="265"/>
      <c r="F89" s="265"/>
      <c r="G89" s="265"/>
      <c r="H89" s="265"/>
      <c r="I89" s="265"/>
      <c r="J89" s="265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</row>
    <row r="90" spans="1:26" ht="11.25" customHeight="1" x14ac:dyDescent="0.25">
      <c r="A90" s="265"/>
      <c r="B90" s="265"/>
      <c r="C90" s="265"/>
      <c r="D90" s="265"/>
      <c r="E90" s="265"/>
      <c r="F90" s="265"/>
      <c r="G90" s="265"/>
      <c r="H90" s="265"/>
      <c r="I90" s="265"/>
      <c r="J90" s="265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</row>
    <row r="91" spans="1:26" ht="11.25" customHeight="1" x14ac:dyDescent="0.25">
      <c r="A91" s="265"/>
      <c r="B91" s="265"/>
      <c r="C91" s="265"/>
      <c r="D91" s="265"/>
      <c r="E91" s="265"/>
      <c r="F91" s="265"/>
      <c r="G91" s="265"/>
      <c r="H91" s="265"/>
      <c r="I91" s="265"/>
      <c r="J91" s="265"/>
      <c r="K91" s="265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</row>
    <row r="92" spans="1:26" ht="11.25" customHeight="1" x14ac:dyDescent="0.25">
      <c r="A92" s="265"/>
      <c r="B92" s="265"/>
      <c r="C92" s="265"/>
      <c r="D92" s="265"/>
      <c r="E92" s="265"/>
      <c r="F92" s="265"/>
      <c r="G92" s="265"/>
      <c r="H92" s="265"/>
      <c r="I92" s="265"/>
      <c r="J92" s="265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</row>
    <row r="93" spans="1:26" ht="11.25" customHeight="1" x14ac:dyDescent="0.25">
      <c r="A93" s="265"/>
      <c r="B93" s="265"/>
      <c r="C93" s="265"/>
      <c r="D93" s="265"/>
      <c r="E93" s="265"/>
      <c r="F93" s="265"/>
      <c r="G93" s="265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</row>
    <row r="94" spans="1:26" ht="11.25" customHeight="1" x14ac:dyDescent="0.25">
      <c r="A94" s="265"/>
      <c r="B94" s="265"/>
      <c r="C94" s="265"/>
      <c r="D94" s="265"/>
      <c r="E94" s="265"/>
      <c r="F94" s="265"/>
      <c r="G94" s="265"/>
      <c r="H94" s="265"/>
      <c r="I94" s="265"/>
      <c r="J94" s="265"/>
      <c r="K94" s="265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</row>
    <row r="95" spans="1:26" ht="11.25" customHeight="1" x14ac:dyDescent="0.25">
      <c r="A95" s="265"/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  <c r="Z95" s="265"/>
    </row>
    <row r="96" spans="1:26" ht="11.25" customHeight="1" x14ac:dyDescent="0.25">
      <c r="A96" s="265"/>
      <c r="B96" s="265"/>
      <c r="C96" s="265"/>
      <c r="D96" s="265"/>
      <c r="E96" s="265"/>
      <c r="F96" s="265"/>
      <c r="G96" s="265"/>
      <c r="H96" s="265"/>
      <c r="I96" s="265"/>
      <c r="J96" s="265"/>
      <c r="K96" s="265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  <c r="Z96" s="265"/>
    </row>
    <row r="97" spans="1:26" ht="11.25" customHeight="1" x14ac:dyDescent="0.25">
      <c r="A97" s="265"/>
      <c r="B97" s="265"/>
      <c r="C97" s="265"/>
      <c r="D97" s="265"/>
      <c r="E97" s="265"/>
      <c r="F97" s="265"/>
      <c r="G97" s="265"/>
      <c r="H97" s="265"/>
      <c r="I97" s="265"/>
      <c r="J97" s="265"/>
      <c r="K97" s="265"/>
      <c r="L97" s="265"/>
      <c r="M97" s="265"/>
      <c r="N97" s="265"/>
      <c r="O97" s="265"/>
      <c r="P97" s="265"/>
      <c r="Q97" s="265"/>
      <c r="R97" s="265"/>
      <c r="S97" s="265"/>
      <c r="T97" s="265"/>
      <c r="U97" s="265"/>
      <c r="V97" s="265"/>
      <c r="W97" s="265"/>
      <c r="X97" s="265"/>
      <c r="Y97" s="265"/>
      <c r="Z97" s="265"/>
    </row>
    <row r="98" spans="1:26" ht="11.25" customHeight="1" x14ac:dyDescent="0.25">
      <c r="A98" s="265"/>
      <c r="B98" s="265"/>
      <c r="C98" s="265"/>
      <c r="D98" s="265"/>
      <c r="E98" s="265"/>
      <c r="F98" s="265"/>
      <c r="G98" s="265"/>
      <c r="H98" s="265"/>
      <c r="I98" s="265"/>
      <c r="J98" s="265"/>
      <c r="K98" s="265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  <c r="Z98" s="265"/>
    </row>
    <row r="99" spans="1:26" ht="11.25" customHeight="1" x14ac:dyDescent="0.25">
      <c r="A99" s="265"/>
      <c r="B99" s="265"/>
      <c r="C99" s="265"/>
      <c r="D99" s="265"/>
      <c r="E99" s="265"/>
      <c r="F99" s="265"/>
      <c r="G99" s="265"/>
      <c r="H99" s="265"/>
      <c r="I99" s="265"/>
      <c r="J99" s="265"/>
      <c r="K99" s="265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  <c r="W99" s="265"/>
      <c r="X99" s="265"/>
      <c r="Y99" s="265"/>
      <c r="Z99" s="265"/>
    </row>
    <row r="100" spans="1:26" ht="11.25" customHeight="1" x14ac:dyDescent="0.25">
      <c r="A100" s="265"/>
      <c r="B100" s="265"/>
      <c r="C100" s="265"/>
      <c r="D100" s="265"/>
      <c r="E100" s="265"/>
      <c r="F100" s="265"/>
      <c r="G100" s="265"/>
      <c r="H100" s="265"/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</row>
    <row r="101" spans="1:26" ht="11.25" customHeight="1" x14ac:dyDescent="0.25">
      <c r="A101" s="265"/>
      <c r="B101" s="265"/>
      <c r="C101" s="265"/>
      <c r="D101" s="265"/>
      <c r="E101" s="265"/>
      <c r="F101" s="265"/>
      <c r="G101" s="265"/>
      <c r="H101" s="265"/>
      <c r="I101" s="265"/>
      <c r="J101" s="265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</row>
    <row r="102" spans="1:26" ht="11.25" customHeight="1" x14ac:dyDescent="0.25">
      <c r="A102" s="265"/>
      <c r="B102" s="265"/>
      <c r="C102" s="265"/>
      <c r="D102" s="265"/>
      <c r="E102" s="265"/>
      <c r="F102" s="265"/>
      <c r="G102" s="265"/>
      <c r="H102" s="265"/>
      <c r="I102" s="265"/>
      <c r="J102" s="265"/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</row>
    <row r="103" spans="1:26" ht="11.25" customHeight="1" x14ac:dyDescent="0.25">
      <c r="A103" s="265"/>
      <c r="B103" s="265"/>
      <c r="C103" s="265"/>
      <c r="D103" s="265"/>
      <c r="E103" s="265"/>
      <c r="F103" s="265"/>
      <c r="G103" s="265"/>
      <c r="H103" s="265"/>
      <c r="I103" s="265"/>
      <c r="J103" s="265"/>
      <c r="K103" s="265"/>
      <c r="L103" s="265"/>
      <c r="M103" s="265"/>
      <c r="N103" s="265"/>
      <c r="O103" s="265"/>
      <c r="P103" s="265"/>
      <c r="Q103" s="265"/>
      <c r="R103" s="265"/>
      <c r="S103" s="265"/>
      <c r="T103" s="265"/>
      <c r="U103" s="265"/>
      <c r="V103" s="265"/>
      <c r="W103" s="265"/>
      <c r="X103" s="265"/>
      <c r="Y103" s="265"/>
      <c r="Z103" s="265"/>
    </row>
    <row r="104" spans="1:26" ht="11.25" customHeight="1" x14ac:dyDescent="0.25">
      <c r="A104" s="265"/>
      <c r="B104" s="265"/>
      <c r="C104" s="265"/>
      <c r="D104" s="265"/>
      <c r="E104" s="265"/>
      <c r="F104" s="265"/>
      <c r="G104" s="265"/>
      <c r="H104" s="265"/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</row>
    <row r="105" spans="1:26" ht="11.25" customHeight="1" x14ac:dyDescent="0.25">
      <c r="A105" s="265"/>
      <c r="B105" s="265"/>
      <c r="C105" s="265"/>
      <c r="D105" s="265"/>
      <c r="E105" s="265"/>
      <c r="F105" s="265"/>
      <c r="G105" s="265"/>
      <c r="H105" s="265"/>
      <c r="I105" s="265"/>
      <c r="J105" s="265"/>
      <c r="K105" s="265"/>
      <c r="L105" s="265"/>
      <c r="M105" s="265"/>
      <c r="N105" s="265"/>
      <c r="O105" s="265"/>
      <c r="P105" s="265"/>
      <c r="Q105" s="265"/>
      <c r="R105" s="265"/>
      <c r="S105" s="265"/>
      <c r="T105" s="265"/>
      <c r="U105" s="265"/>
      <c r="V105" s="265"/>
      <c r="W105" s="265"/>
      <c r="X105" s="265"/>
      <c r="Y105" s="265"/>
      <c r="Z105" s="265"/>
    </row>
    <row r="106" spans="1:26" ht="11.25" customHeight="1" x14ac:dyDescent="0.25">
      <c r="A106" s="265"/>
      <c r="B106" s="265"/>
      <c r="C106" s="265"/>
      <c r="D106" s="265"/>
      <c r="E106" s="265"/>
      <c r="F106" s="265"/>
      <c r="G106" s="265"/>
      <c r="H106" s="265"/>
      <c r="I106" s="265"/>
      <c r="J106" s="265"/>
      <c r="K106" s="265"/>
      <c r="L106" s="265"/>
      <c r="M106" s="265"/>
      <c r="N106" s="265"/>
      <c r="O106" s="265"/>
      <c r="P106" s="265"/>
      <c r="Q106" s="265"/>
      <c r="R106" s="265"/>
      <c r="S106" s="265"/>
      <c r="T106" s="265"/>
      <c r="U106" s="265"/>
      <c r="V106" s="265"/>
      <c r="W106" s="265"/>
      <c r="X106" s="265"/>
      <c r="Y106" s="265"/>
      <c r="Z106" s="265"/>
    </row>
    <row r="107" spans="1:26" ht="11.25" customHeight="1" x14ac:dyDescent="0.25">
      <c r="A107" s="265"/>
      <c r="B107" s="265"/>
      <c r="C107" s="265"/>
      <c r="D107" s="265"/>
      <c r="E107" s="265"/>
      <c r="F107" s="265"/>
      <c r="G107" s="265"/>
      <c r="H107" s="265"/>
      <c r="I107" s="265"/>
      <c r="J107" s="265"/>
      <c r="K107" s="265"/>
      <c r="L107" s="265"/>
      <c r="M107" s="265"/>
      <c r="N107" s="265"/>
      <c r="O107" s="265"/>
      <c r="P107" s="265"/>
      <c r="Q107" s="265"/>
      <c r="R107" s="265"/>
      <c r="S107" s="265"/>
      <c r="T107" s="265"/>
      <c r="U107" s="265"/>
      <c r="V107" s="265"/>
      <c r="W107" s="265"/>
      <c r="X107" s="265"/>
      <c r="Y107" s="265"/>
      <c r="Z107" s="265"/>
    </row>
    <row r="108" spans="1:26" ht="11.25" customHeight="1" x14ac:dyDescent="0.25">
      <c r="A108" s="265"/>
      <c r="B108" s="265"/>
      <c r="C108" s="265"/>
      <c r="D108" s="265"/>
      <c r="E108" s="265"/>
      <c r="F108" s="265"/>
      <c r="G108" s="265"/>
      <c r="H108" s="265"/>
      <c r="I108" s="265"/>
      <c r="J108" s="265"/>
      <c r="K108" s="265"/>
      <c r="L108" s="265"/>
      <c r="M108" s="265"/>
      <c r="N108" s="265"/>
      <c r="O108" s="265"/>
      <c r="P108" s="265"/>
      <c r="Q108" s="265"/>
      <c r="R108" s="265"/>
      <c r="S108" s="265"/>
      <c r="T108" s="265"/>
      <c r="U108" s="265"/>
      <c r="V108" s="265"/>
      <c r="W108" s="265"/>
      <c r="X108" s="265"/>
      <c r="Y108" s="265"/>
      <c r="Z108" s="265"/>
    </row>
    <row r="109" spans="1:26" ht="11.25" customHeight="1" x14ac:dyDescent="0.25">
      <c r="A109" s="265"/>
      <c r="B109" s="265"/>
      <c r="C109" s="265"/>
      <c r="D109" s="265"/>
      <c r="E109" s="265"/>
      <c r="F109" s="265"/>
      <c r="G109" s="265"/>
      <c r="H109" s="265"/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  <c r="S109" s="265"/>
      <c r="T109" s="265"/>
      <c r="U109" s="265"/>
      <c r="V109" s="265"/>
      <c r="W109" s="265"/>
      <c r="X109" s="265"/>
      <c r="Y109" s="265"/>
      <c r="Z109" s="265"/>
    </row>
    <row r="110" spans="1:26" ht="11.25" customHeight="1" x14ac:dyDescent="0.25">
      <c r="A110" s="265"/>
      <c r="B110" s="265"/>
      <c r="C110" s="265"/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65"/>
      <c r="Z110" s="265"/>
    </row>
    <row r="111" spans="1:26" ht="11.25" customHeight="1" x14ac:dyDescent="0.25">
      <c r="A111" s="265"/>
      <c r="B111" s="265"/>
      <c r="C111" s="265"/>
      <c r="D111" s="265"/>
      <c r="E111" s="265"/>
      <c r="F111" s="265"/>
      <c r="G111" s="265"/>
      <c r="H111" s="265"/>
      <c r="I111" s="265"/>
      <c r="J111" s="265"/>
      <c r="K111" s="265"/>
      <c r="L111" s="265"/>
      <c r="M111" s="265"/>
      <c r="N111" s="265"/>
      <c r="O111" s="265"/>
      <c r="P111" s="265"/>
      <c r="Q111" s="265"/>
      <c r="R111" s="265"/>
      <c r="S111" s="265"/>
      <c r="T111" s="265"/>
      <c r="U111" s="265"/>
      <c r="V111" s="265"/>
      <c r="W111" s="265"/>
      <c r="X111" s="265"/>
      <c r="Y111" s="265"/>
      <c r="Z111" s="265"/>
    </row>
    <row r="112" spans="1:26" ht="11.25" customHeight="1" x14ac:dyDescent="0.25">
      <c r="A112" s="265"/>
      <c r="B112" s="265"/>
      <c r="C112" s="265"/>
      <c r="D112" s="265"/>
      <c r="E112" s="265"/>
      <c r="F112" s="265"/>
      <c r="G112" s="265"/>
      <c r="H112" s="265"/>
      <c r="I112" s="265"/>
      <c r="J112" s="265"/>
      <c r="K112" s="265"/>
      <c r="L112" s="265"/>
      <c r="M112" s="265"/>
      <c r="N112" s="265"/>
      <c r="O112" s="265"/>
      <c r="P112" s="265"/>
      <c r="Q112" s="265"/>
      <c r="R112" s="265"/>
      <c r="S112" s="265"/>
      <c r="T112" s="265"/>
      <c r="U112" s="265"/>
      <c r="V112" s="265"/>
      <c r="W112" s="265"/>
      <c r="X112" s="265"/>
      <c r="Y112" s="265"/>
      <c r="Z112" s="265"/>
    </row>
    <row r="113" spans="1:26" ht="11.25" customHeight="1" x14ac:dyDescent="0.25">
      <c r="A113" s="265"/>
      <c r="B113" s="265"/>
      <c r="C113" s="265"/>
      <c r="D113" s="265"/>
      <c r="E113" s="265"/>
      <c r="F113" s="265"/>
      <c r="G113" s="265"/>
      <c r="H113" s="265"/>
      <c r="I113" s="265"/>
      <c r="J113" s="265"/>
      <c r="K113" s="265"/>
      <c r="L113" s="265"/>
      <c r="M113" s="265"/>
      <c r="N113" s="265"/>
      <c r="O113" s="265"/>
      <c r="P113" s="265"/>
      <c r="Q113" s="265"/>
      <c r="R113" s="265"/>
      <c r="S113" s="265"/>
      <c r="T113" s="265"/>
      <c r="U113" s="265"/>
      <c r="V113" s="265"/>
      <c r="W113" s="265"/>
      <c r="X113" s="265"/>
      <c r="Y113" s="265"/>
      <c r="Z113" s="265"/>
    </row>
    <row r="114" spans="1:26" ht="11.25" customHeight="1" x14ac:dyDescent="0.25">
      <c r="A114" s="265"/>
      <c r="B114" s="265"/>
      <c r="C114" s="265"/>
      <c r="D114" s="265"/>
      <c r="E114" s="265"/>
      <c r="F114" s="265"/>
      <c r="G114" s="265"/>
      <c r="H114" s="265"/>
      <c r="I114" s="265"/>
      <c r="J114" s="265"/>
      <c r="K114" s="265"/>
      <c r="L114" s="265"/>
      <c r="M114" s="265"/>
      <c r="N114" s="265"/>
      <c r="O114" s="265"/>
      <c r="P114" s="265"/>
      <c r="Q114" s="265"/>
      <c r="R114" s="265"/>
      <c r="S114" s="265"/>
      <c r="T114" s="265"/>
      <c r="U114" s="265"/>
      <c r="V114" s="265"/>
      <c r="W114" s="265"/>
      <c r="X114" s="265"/>
      <c r="Y114" s="265"/>
      <c r="Z114" s="265"/>
    </row>
    <row r="115" spans="1:26" ht="11.25" customHeight="1" x14ac:dyDescent="0.25">
      <c r="A115" s="265"/>
      <c r="B115" s="265"/>
      <c r="C115" s="265"/>
      <c r="D115" s="265"/>
      <c r="E115" s="265"/>
      <c r="F115" s="265"/>
      <c r="G115" s="265"/>
      <c r="H115" s="265"/>
      <c r="I115" s="265"/>
      <c r="J115" s="265"/>
      <c r="K115" s="265"/>
      <c r="L115" s="265"/>
      <c r="M115" s="265"/>
      <c r="N115" s="265"/>
      <c r="O115" s="265"/>
      <c r="P115" s="265"/>
      <c r="Q115" s="265"/>
      <c r="R115" s="265"/>
      <c r="S115" s="265"/>
      <c r="T115" s="265"/>
      <c r="U115" s="265"/>
      <c r="V115" s="265"/>
      <c r="W115" s="265"/>
      <c r="X115" s="265"/>
      <c r="Y115" s="265"/>
      <c r="Z115" s="265"/>
    </row>
    <row r="116" spans="1:26" ht="11.25" customHeight="1" x14ac:dyDescent="0.25">
      <c r="A116" s="265"/>
      <c r="B116" s="265"/>
      <c r="C116" s="265"/>
      <c r="D116" s="265"/>
      <c r="E116" s="265"/>
      <c r="F116" s="265"/>
      <c r="G116" s="265"/>
      <c r="H116" s="265"/>
      <c r="I116" s="265"/>
      <c r="J116" s="265"/>
      <c r="K116" s="265"/>
      <c r="L116" s="265"/>
      <c r="M116" s="265"/>
      <c r="N116" s="265"/>
      <c r="O116" s="265"/>
      <c r="P116" s="265"/>
      <c r="Q116" s="265"/>
      <c r="R116" s="265"/>
      <c r="S116" s="265"/>
      <c r="T116" s="265"/>
      <c r="U116" s="265"/>
      <c r="V116" s="265"/>
      <c r="W116" s="265"/>
      <c r="X116" s="265"/>
      <c r="Y116" s="265"/>
      <c r="Z116" s="265"/>
    </row>
    <row r="117" spans="1:26" ht="11.25" customHeight="1" x14ac:dyDescent="0.25">
      <c r="A117" s="265"/>
      <c r="B117" s="265"/>
      <c r="C117" s="265"/>
      <c r="D117" s="265"/>
      <c r="E117" s="265"/>
      <c r="F117" s="265"/>
      <c r="G117" s="265"/>
      <c r="H117" s="265"/>
      <c r="I117" s="265"/>
      <c r="J117" s="265"/>
      <c r="K117" s="265"/>
      <c r="L117" s="265"/>
      <c r="M117" s="265"/>
      <c r="N117" s="265"/>
      <c r="O117" s="265"/>
      <c r="P117" s="265"/>
      <c r="Q117" s="265"/>
      <c r="R117" s="265"/>
      <c r="S117" s="265"/>
      <c r="T117" s="265"/>
      <c r="U117" s="265"/>
      <c r="V117" s="265"/>
      <c r="W117" s="265"/>
      <c r="X117" s="265"/>
      <c r="Y117" s="265"/>
      <c r="Z117" s="265"/>
    </row>
    <row r="118" spans="1:26" ht="11.25" customHeight="1" x14ac:dyDescent="0.25">
      <c r="A118" s="265"/>
      <c r="B118" s="265"/>
      <c r="C118" s="265"/>
      <c r="D118" s="265"/>
      <c r="E118" s="265"/>
      <c r="F118" s="265"/>
      <c r="G118" s="265"/>
      <c r="H118" s="265"/>
      <c r="I118" s="265"/>
      <c r="J118" s="265"/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</row>
    <row r="119" spans="1:26" ht="11.25" customHeight="1" x14ac:dyDescent="0.25">
      <c r="A119" s="265"/>
      <c r="B119" s="265"/>
      <c r="C119" s="265"/>
      <c r="D119" s="265"/>
      <c r="E119" s="265"/>
      <c r="F119" s="265"/>
      <c r="G119" s="265"/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5"/>
    </row>
    <row r="120" spans="1:26" ht="11.25" customHeight="1" x14ac:dyDescent="0.25">
      <c r="A120" s="265"/>
      <c r="B120" s="265"/>
      <c r="C120" s="265"/>
      <c r="D120" s="265"/>
      <c r="E120" s="265"/>
      <c r="F120" s="265"/>
      <c r="G120" s="265"/>
      <c r="H120" s="265"/>
      <c r="I120" s="265"/>
      <c r="J120" s="265"/>
      <c r="K120" s="265"/>
      <c r="L120" s="265"/>
      <c r="M120" s="265"/>
      <c r="N120" s="265"/>
      <c r="O120" s="265"/>
      <c r="P120" s="265"/>
      <c r="Q120" s="265"/>
      <c r="R120" s="265"/>
      <c r="S120" s="265"/>
      <c r="T120" s="265"/>
      <c r="U120" s="265"/>
      <c r="V120" s="265"/>
      <c r="W120" s="265"/>
      <c r="X120" s="265"/>
      <c r="Y120" s="265"/>
      <c r="Z120" s="265"/>
    </row>
    <row r="121" spans="1:26" ht="11.25" customHeight="1" x14ac:dyDescent="0.25">
      <c r="A121" s="265"/>
      <c r="B121" s="265"/>
      <c r="C121" s="265"/>
      <c r="D121" s="265"/>
      <c r="E121" s="265"/>
      <c r="F121" s="265"/>
      <c r="G121" s="265"/>
      <c r="H121" s="265"/>
      <c r="I121" s="265"/>
      <c r="J121" s="265"/>
      <c r="K121" s="265"/>
      <c r="L121" s="265"/>
      <c r="M121" s="265"/>
      <c r="N121" s="265"/>
      <c r="O121" s="265"/>
      <c r="P121" s="265"/>
      <c r="Q121" s="265"/>
      <c r="R121" s="265"/>
      <c r="S121" s="265"/>
      <c r="T121" s="265"/>
      <c r="U121" s="265"/>
      <c r="V121" s="265"/>
      <c r="W121" s="265"/>
      <c r="X121" s="265"/>
      <c r="Y121" s="265"/>
      <c r="Z121" s="265"/>
    </row>
    <row r="122" spans="1:26" ht="11.25" customHeight="1" x14ac:dyDescent="0.25">
      <c r="A122" s="265"/>
      <c r="B122" s="265"/>
      <c r="C122" s="265"/>
      <c r="D122" s="265"/>
      <c r="E122" s="265"/>
      <c r="F122" s="265"/>
      <c r="G122" s="265"/>
      <c r="H122" s="265"/>
      <c r="I122" s="265"/>
      <c r="J122" s="265"/>
      <c r="K122" s="265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</row>
    <row r="123" spans="1:26" ht="11.25" customHeight="1" x14ac:dyDescent="0.25">
      <c r="A123" s="265"/>
      <c r="B123" s="265"/>
      <c r="C123" s="265"/>
      <c r="D123" s="265"/>
      <c r="E123" s="265"/>
      <c r="F123" s="265"/>
      <c r="G123" s="265"/>
      <c r="H123" s="265"/>
      <c r="I123" s="265"/>
      <c r="J123" s="265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</row>
    <row r="124" spans="1:26" ht="11.25" customHeight="1" x14ac:dyDescent="0.25">
      <c r="A124" s="265"/>
      <c r="B124" s="265"/>
      <c r="C124" s="265"/>
      <c r="D124" s="265"/>
      <c r="E124" s="265"/>
      <c r="F124" s="265"/>
      <c r="G124" s="265"/>
      <c r="H124" s="265"/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  <c r="S124" s="265"/>
      <c r="T124" s="265"/>
      <c r="U124" s="265"/>
      <c r="V124" s="265"/>
      <c r="W124" s="265"/>
      <c r="X124" s="265"/>
      <c r="Y124" s="265"/>
      <c r="Z124" s="265"/>
    </row>
    <row r="125" spans="1:26" ht="11.25" customHeight="1" x14ac:dyDescent="0.25">
      <c r="A125" s="265"/>
      <c r="B125" s="265"/>
      <c r="C125" s="265"/>
      <c r="D125" s="265"/>
      <c r="E125" s="265"/>
      <c r="F125" s="265"/>
      <c r="G125" s="265"/>
      <c r="H125" s="265"/>
      <c r="I125" s="265"/>
      <c r="J125" s="265"/>
      <c r="K125" s="265"/>
      <c r="L125" s="265"/>
      <c r="M125" s="265"/>
      <c r="N125" s="265"/>
      <c r="O125" s="265"/>
      <c r="P125" s="265"/>
      <c r="Q125" s="265"/>
      <c r="R125" s="265"/>
      <c r="S125" s="265"/>
      <c r="T125" s="265"/>
      <c r="U125" s="265"/>
      <c r="V125" s="265"/>
      <c r="W125" s="265"/>
      <c r="X125" s="265"/>
      <c r="Y125" s="265"/>
      <c r="Z125" s="265"/>
    </row>
    <row r="126" spans="1:26" ht="11.25" customHeight="1" x14ac:dyDescent="0.25">
      <c r="A126" s="265"/>
      <c r="B126" s="265"/>
      <c r="C126" s="265"/>
      <c r="D126" s="265"/>
      <c r="E126" s="265"/>
      <c r="F126" s="265"/>
      <c r="G126" s="265"/>
      <c r="H126" s="265"/>
      <c r="I126" s="265"/>
      <c r="J126" s="265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</row>
    <row r="127" spans="1:26" ht="11.25" customHeight="1" x14ac:dyDescent="0.25">
      <c r="A127" s="265"/>
      <c r="B127" s="265"/>
      <c r="C127" s="265"/>
      <c r="D127" s="265"/>
      <c r="E127" s="265"/>
      <c r="F127" s="265"/>
      <c r="G127" s="265"/>
      <c r="H127" s="265"/>
      <c r="I127" s="265"/>
      <c r="J127" s="265"/>
      <c r="K127" s="265"/>
      <c r="L127" s="265"/>
      <c r="M127" s="265"/>
      <c r="N127" s="265"/>
      <c r="O127" s="265"/>
      <c r="P127" s="265"/>
      <c r="Q127" s="265"/>
      <c r="R127" s="265"/>
      <c r="S127" s="265"/>
      <c r="T127" s="265"/>
      <c r="U127" s="265"/>
      <c r="V127" s="265"/>
      <c r="W127" s="265"/>
      <c r="X127" s="265"/>
      <c r="Y127" s="265"/>
      <c r="Z127" s="265"/>
    </row>
    <row r="128" spans="1:26" ht="11.25" customHeight="1" x14ac:dyDescent="0.25">
      <c r="A128" s="265"/>
      <c r="B128" s="265"/>
      <c r="C128" s="265"/>
      <c r="D128" s="265"/>
      <c r="E128" s="265"/>
      <c r="F128" s="265"/>
      <c r="G128" s="265"/>
      <c r="H128" s="265"/>
      <c r="I128" s="265"/>
      <c r="J128" s="265"/>
      <c r="K128" s="265"/>
      <c r="L128" s="265"/>
      <c r="M128" s="265"/>
      <c r="N128" s="265"/>
      <c r="O128" s="265"/>
      <c r="P128" s="265"/>
      <c r="Q128" s="265"/>
      <c r="R128" s="265"/>
      <c r="S128" s="265"/>
      <c r="T128" s="265"/>
      <c r="U128" s="265"/>
      <c r="V128" s="265"/>
      <c r="W128" s="265"/>
      <c r="X128" s="265"/>
      <c r="Y128" s="265"/>
      <c r="Z128" s="265"/>
    </row>
    <row r="129" spans="1:26" ht="11.25" customHeight="1" x14ac:dyDescent="0.25">
      <c r="A129" s="265"/>
      <c r="B129" s="265"/>
      <c r="C129" s="265"/>
      <c r="D129" s="265"/>
      <c r="E129" s="265"/>
      <c r="F129" s="265"/>
      <c r="G129" s="265"/>
      <c r="H129" s="265"/>
      <c r="I129" s="265"/>
      <c r="J129" s="265"/>
      <c r="K129" s="265"/>
      <c r="L129" s="265"/>
      <c r="M129" s="265"/>
      <c r="N129" s="265"/>
      <c r="O129" s="265"/>
      <c r="P129" s="265"/>
      <c r="Q129" s="265"/>
      <c r="R129" s="265"/>
      <c r="S129" s="265"/>
      <c r="T129" s="265"/>
      <c r="U129" s="265"/>
      <c r="V129" s="265"/>
      <c r="W129" s="265"/>
      <c r="X129" s="265"/>
      <c r="Y129" s="265"/>
      <c r="Z129" s="265"/>
    </row>
    <row r="130" spans="1:26" ht="11.25" customHeight="1" x14ac:dyDescent="0.25">
      <c r="A130" s="265"/>
      <c r="B130" s="265"/>
      <c r="C130" s="265"/>
      <c r="D130" s="265"/>
      <c r="E130" s="265"/>
      <c r="F130" s="265"/>
      <c r="G130" s="265"/>
      <c r="H130" s="265"/>
      <c r="I130" s="265"/>
      <c r="J130" s="265"/>
      <c r="K130" s="265"/>
      <c r="L130" s="265"/>
      <c r="M130" s="265"/>
      <c r="N130" s="265"/>
      <c r="O130" s="265"/>
      <c r="P130" s="265"/>
      <c r="Q130" s="265"/>
      <c r="R130" s="265"/>
      <c r="S130" s="265"/>
      <c r="T130" s="265"/>
      <c r="U130" s="265"/>
      <c r="V130" s="265"/>
      <c r="W130" s="265"/>
      <c r="X130" s="265"/>
      <c r="Y130" s="265"/>
      <c r="Z130" s="265"/>
    </row>
    <row r="131" spans="1:26" ht="11.25" customHeight="1" x14ac:dyDescent="0.25">
      <c r="A131" s="265"/>
      <c r="B131" s="265"/>
      <c r="C131" s="265"/>
      <c r="D131" s="265"/>
      <c r="E131" s="265"/>
      <c r="F131" s="265"/>
      <c r="G131" s="265"/>
      <c r="H131" s="265"/>
      <c r="I131" s="265"/>
      <c r="J131" s="265"/>
      <c r="K131" s="265"/>
      <c r="L131" s="265"/>
      <c r="M131" s="265"/>
      <c r="N131" s="265"/>
      <c r="O131" s="265"/>
      <c r="P131" s="265"/>
      <c r="Q131" s="265"/>
      <c r="R131" s="265"/>
      <c r="S131" s="265"/>
      <c r="T131" s="265"/>
      <c r="U131" s="265"/>
      <c r="V131" s="265"/>
      <c r="W131" s="265"/>
      <c r="X131" s="265"/>
      <c r="Y131" s="265"/>
      <c r="Z131" s="265"/>
    </row>
    <row r="132" spans="1:26" ht="11.25" customHeight="1" x14ac:dyDescent="0.25">
      <c r="A132" s="265"/>
      <c r="B132" s="265"/>
      <c r="C132" s="265"/>
      <c r="D132" s="265"/>
      <c r="E132" s="265"/>
      <c r="F132" s="265"/>
      <c r="G132" s="265"/>
      <c r="H132" s="265"/>
      <c r="I132" s="265"/>
      <c r="J132" s="265"/>
      <c r="K132" s="265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265"/>
      <c r="W132" s="265"/>
      <c r="X132" s="265"/>
      <c r="Y132" s="265"/>
      <c r="Z132" s="265"/>
    </row>
    <row r="133" spans="1:26" ht="11.25" customHeight="1" x14ac:dyDescent="0.25">
      <c r="A133" s="265"/>
      <c r="B133" s="265"/>
      <c r="C133" s="265"/>
      <c r="D133" s="265"/>
      <c r="E133" s="265"/>
      <c r="F133" s="265"/>
      <c r="G133" s="265"/>
      <c r="H133" s="265"/>
      <c r="I133" s="265"/>
      <c r="J133" s="265"/>
      <c r="K133" s="265"/>
      <c r="L133" s="265"/>
      <c r="M133" s="265"/>
      <c r="N133" s="265"/>
      <c r="O133" s="265"/>
      <c r="P133" s="265"/>
      <c r="Q133" s="265"/>
      <c r="R133" s="265"/>
      <c r="S133" s="265"/>
      <c r="T133" s="265"/>
      <c r="U133" s="265"/>
      <c r="V133" s="265"/>
      <c r="W133" s="265"/>
      <c r="X133" s="265"/>
      <c r="Y133" s="265"/>
      <c r="Z133" s="265"/>
    </row>
    <row r="134" spans="1:26" ht="11.25" customHeight="1" x14ac:dyDescent="0.25">
      <c r="A134" s="265"/>
      <c r="B134" s="265"/>
      <c r="C134" s="265"/>
      <c r="D134" s="265"/>
      <c r="E134" s="265"/>
      <c r="F134" s="265"/>
      <c r="G134" s="265"/>
      <c r="H134" s="265"/>
      <c r="I134" s="265"/>
      <c r="J134" s="265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65"/>
      <c r="X134" s="265"/>
      <c r="Y134" s="265"/>
      <c r="Z134" s="265"/>
    </row>
    <row r="135" spans="1:26" ht="11.25" customHeight="1" x14ac:dyDescent="0.25">
      <c r="A135" s="265"/>
      <c r="B135" s="265"/>
      <c r="C135" s="265"/>
      <c r="D135" s="265"/>
      <c r="E135" s="265"/>
      <c r="F135" s="265"/>
      <c r="G135" s="265"/>
      <c r="H135" s="265"/>
      <c r="I135" s="265"/>
      <c r="J135" s="265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</row>
    <row r="136" spans="1:26" ht="11.25" customHeight="1" x14ac:dyDescent="0.25">
      <c r="A136" s="265"/>
      <c r="B136" s="265"/>
      <c r="C136" s="265"/>
      <c r="D136" s="265"/>
      <c r="E136" s="265"/>
      <c r="F136" s="265"/>
      <c r="G136" s="265"/>
      <c r="H136" s="265"/>
      <c r="I136" s="265"/>
      <c r="J136" s="265"/>
      <c r="K136" s="265"/>
      <c r="L136" s="265"/>
      <c r="M136" s="265"/>
      <c r="N136" s="265"/>
      <c r="O136" s="265"/>
      <c r="P136" s="265"/>
      <c r="Q136" s="265"/>
      <c r="R136" s="265"/>
      <c r="S136" s="265"/>
      <c r="T136" s="265"/>
      <c r="U136" s="265"/>
      <c r="V136" s="265"/>
      <c r="W136" s="265"/>
      <c r="X136" s="265"/>
      <c r="Y136" s="265"/>
      <c r="Z136" s="265"/>
    </row>
    <row r="137" spans="1:26" ht="11.25" customHeight="1" x14ac:dyDescent="0.25">
      <c r="A137" s="265"/>
      <c r="B137" s="265"/>
      <c r="C137" s="265"/>
      <c r="D137" s="265"/>
      <c r="E137" s="265"/>
      <c r="F137" s="265"/>
      <c r="G137" s="265"/>
      <c r="H137" s="265"/>
      <c r="I137" s="265"/>
      <c r="J137" s="265"/>
      <c r="K137" s="265"/>
      <c r="L137" s="265"/>
      <c r="M137" s="265"/>
      <c r="N137" s="265"/>
      <c r="O137" s="265"/>
      <c r="P137" s="265"/>
      <c r="Q137" s="265"/>
      <c r="R137" s="265"/>
      <c r="S137" s="265"/>
      <c r="T137" s="265"/>
      <c r="U137" s="265"/>
      <c r="V137" s="265"/>
      <c r="W137" s="265"/>
      <c r="X137" s="265"/>
      <c r="Y137" s="265"/>
      <c r="Z137" s="265"/>
    </row>
    <row r="138" spans="1:26" ht="11.25" customHeight="1" x14ac:dyDescent="0.25">
      <c r="A138" s="265"/>
      <c r="B138" s="265"/>
      <c r="C138" s="265"/>
      <c r="D138" s="265"/>
      <c r="E138" s="265"/>
      <c r="F138" s="265"/>
      <c r="G138" s="265"/>
      <c r="H138" s="265"/>
      <c r="I138" s="265"/>
      <c r="J138" s="265"/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</row>
    <row r="139" spans="1:26" ht="11.25" customHeight="1" x14ac:dyDescent="0.25">
      <c r="A139" s="265"/>
      <c r="B139" s="265"/>
      <c r="C139" s="265"/>
      <c r="D139" s="265"/>
      <c r="E139" s="265"/>
      <c r="F139" s="265"/>
      <c r="G139" s="265"/>
      <c r="H139" s="265"/>
      <c r="I139" s="265"/>
      <c r="J139" s="265"/>
      <c r="K139" s="265"/>
      <c r="L139" s="265"/>
      <c r="M139" s="265"/>
      <c r="N139" s="265"/>
      <c r="O139" s="265"/>
      <c r="P139" s="265"/>
      <c r="Q139" s="265"/>
      <c r="R139" s="265"/>
      <c r="S139" s="265"/>
      <c r="T139" s="265"/>
      <c r="U139" s="265"/>
      <c r="V139" s="265"/>
      <c r="W139" s="265"/>
      <c r="X139" s="265"/>
      <c r="Y139" s="265"/>
      <c r="Z139" s="265"/>
    </row>
    <row r="140" spans="1:26" ht="11.25" customHeight="1" x14ac:dyDescent="0.25">
      <c r="A140" s="265"/>
      <c r="B140" s="265"/>
      <c r="C140" s="265"/>
      <c r="D140" s="265"/>
      <c r="E140" s="265"/>
      <c r="F140" s="265"/>
      <c r="G140" s="265"/>
      <c r="H140" s="265"/>
      <c r="I140" s="265"/>
      <c r="J140" s="265"/>
      <c r="K140" s="265"/>
      <c r="L140" s="265"/>
      <c r="M140" s="265"/>
      <c r="N140" s="265"/>
      <c r="O140" s="265"/>
      <c r="P140" s="265"/>
      <c r="Q140" s="265"/>
      <c r="R140" s="265"/>
      <c r="S140" s="265"/>
      <c r="T140" s="265"/>
      <c r="U140" s="265"/>
      <c r="V140" s="265"/>
      <c r="W140" s="265"/>
      <c r="X140" s="265"/>
      <c r="Y140" s="265"/>
      <c r="Z140" s="265"/>
    </row>
    <row r="141" spans="1:26" ht="11.25" customHeight="1" x14ac:dyDescent="0.25">
      <c r="A141" s="265"/>
      <c r="B141" s="265"/>
      <c r="C141" s="265"/>
      <c r="D141" s="265"/>
      <c r="E141" s="265"/>
      <c r="F141" s="265"/>
      <c r="G141" s="265"/>
      <c r="H141" s="265"/>
      <c r="I141" s="265"/>
      <c r="J141" s="265"/>
      <c r="K141" s="265"/>
      <c r="L141" s="265"/>
      <c r="M141" s="265"/>
      <c r="N141" s="265"/>
      <c r="O141" s="265"/>
      <c r="P141" s="265"/>
      <c r="Q141" s="265"/>
      <c r="R141" s="265"/>
      <c r="S141" s="265"/>
      <c r="T141" s="265"/>
      <c r="U141" s="265"/>
      <c r="V141" s="265"/>
      <c r="W141" s="265"/>
      <c r="X141" s="265"/>
      <c r="Y141" s="265"/>
      <c r="Z141" s="265"/>
    </row>
    <row r="142" spans="1:26" ht="11.25" customHeight="1" x14ac:dyDescent="0.25">
      <c r="A142" s="265"/>
      <c r="B142" s="265"/>
      <c r="C142" s="265"/>
      <c r="D142" s="265"/>
      <c r="E142" s="265"/>
      <c r="F142" s="265"/>
      <c r="G142" s="265"/>
      <c r="H142" s="265"/>
      <c r="I142" s="265"/>
      <c r="J142" s="265"/>
      <c r="K142" s="265"/>
      <c r="L142" s="265"/>
      <c r="M142" s="265"/>
      <c r="N142" s="265"/>
      <c r="O142" s="265"/>
      <c r="P142" s="265"/>
      <c r="Q142" s="265"/>
      <c r="R142" s="265"/>
      <c r="S142" s="265"/>
      <c r="T142" s="265"/>
      <c r="U142" s="265"/>
      <c r="V142" s="265"/>
      <c r="W142" s="265"/>
      <c r="X142" s="265"/>
      <c r="Y142" s="265"/>
      <c r="Z142" s="265"/>
    </row>
    <row r="143" spans="1:26" ht="11.25" customHeight="1" x14ac:dyDescent="0.25">
      <c r="A143" s="265"/>
      <c r="B143" s="265"/>
      <c r="C143" s="265"/>
      <c r="D143" s="265"/>
      <c r="E143" s="265"/>
      <c r="F143" s="265"/>
      <c r="G143" s="265"/>
      <c r="H143" s="265"/>
      <c r="I143" s="265"/>
      <c r="J143" s="265"/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  <c r="W143" s="265"/>
      <c r="X143" s="265"/>
      <c r="Y143" s="265"/>
      <c r="Z143" s="265"/>
    </row>
    <row r="144" spans="1:26" ht="11.25" customHeight="1" x14ac:dyDescent="0.25">
      <c r="A144" s="265"/>
      <c r="B144" s="265"/>
      <c r="C144" s="265"/>
      <c r="D144" s="265"/>
      <c r="E144" s="265"/>
      <c r="F144" s="265"/>
      <c r="G144" s="265"/>
      <c r="H144" s="265"/>
      <c r="I144" s="265"/>
      <c r="J144" s="265"/>
      <c r="K144" s="265"/>
      <c r="L144" s="265"/>
      <c r="M144" s="265"/>
      <c r="N144" s="265"/>
      <c r="O144" s="265"/>
      <c r="P144" s="265"/>
      <c r="Q144" s="265"/>
      <c r="R144" s="265"/>
      <c r="S144" s="265"/>
      <c r="T144" s="265"/>
      <c r="U144" s="265"/>
      <c r="V144" s="265"/>
      <c r="W144" s="265"/>
      <c r="X144" s="265"/>
      <c r="Y144" s="265"/>
      <c r="Z144" s="265"/>
    </row>
    <row r="145" spans="1:26" ht="11.25" customHeight="1" x14ac:dyDescent="0.25">
      <c r="A145" s="265"/>
      <c r="B145" s="265"/>
      <c r="C145" s="265"/>
      <c r="D145" s="265"/>
      <c r="E145" s="265"/>
      <c r="F145" s="265"/>
      <c r="G145" s="265"/>
      <c r="H145" s="265"/>
      <c r="I145" s="265"/>
      <c r="J145" s="265"/>
      <c r="K145" s="265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  <c r="W145" s="265"/>
      <c r="X145" s="265"/>
      <c r="Y145" s="265"/>
      <c r="Z145" s="265"/>
    </row>
    <row r="146" spans="1:26" ht="11.25" customHeight="1" x14ac:dyDescent="0.25">
      <c r="A146" s="265"/>
      <c r="B146" s="265"/>
      <c r="C146" s="265"/>
      <c r="D146" s="265"/>
      <c r="E146" s="265"/>
      <c r="F146" s="265"/>
      <c r="G146" s="265"/>
      <c r="H146" s="265"/>
      <c r="I146" s="265"/>
      <c r="J146" s="265"/>
      <c r="K146" s="265"/>
      <c r="L146" s="265"/>
      <c r="M146" s="265"/>
      <c r="N146" s="265"/>
      <c r="O146" s="265"/>
      <c r="P146" s="265"/>
      <c r="Q146" s="265"/>
      <c r="R146" s="265"/>
      <c r="S146" s="265"/>
      <c r="T146" s="265"/>
      <c r="U146" s="265"/>
      <c r="V146" s="265"/>
      <c r="W146" s="265"/>
      <c r="X146" s="265"/>
      <c r="Y146" s="265"/>
      <c r="Z146" s="265"/>
    </row>
    <row r="147" spans="1:26" ht="11.25" customHeight="1" x14ac:dyDescent="0.25">
      <c r="A147" s="265"/>
      <c r="B147" s="265"/>
      <c r="C147" s="265"/>
      <c r="D147" s="265"/>
      <c r="E147" s="265"/>
      <c r="F147" s="265"/>
      <c r="G147" s="265"/>
      <c r="H147" s="265"/>
      <c r="I147" s="265"/>
      <c r="J147" s="265"/>
      <c r="K147" s="265"/>
      <c r="L147" s="265"/>
      <c r="M147" s="265"/>
      <c r="N147" s="265"/>
      <c r="O147" s="265"/>
      <c r="P147" s="265"/>
      <c r="Q147" s="265"/>
      <c r="R147" s="265"/>
      <c r="S147" s="265"/>
      <c r="T147" s="265"/>
      <c r="U147" s="265"/>
      <c r="V147" s="265"/>
      <c r="W147" s="265"/>
      <c r="X147" s="265"/>
      <c r="Y147" s="265"/>
      <c r="Z147" s="265"/>
    </row>
    <row r="148" spans="1:26" ht="11.25" customHeight="1" x14ac:dyDescent="0.25">
      <c r="A148" s="265"/>
      <c r="B148" s="265"/>
      <c r="C148" s="265"/>
      <c r="D148" s="265"/>
      <c r="E148" s="265"/>
      <c r="F148" s="265"/>
      <c r="G148" s="265"/>
      <c r="H148" s="265"/>
      <c r="I148" s="265"/>
      <c r="J148" s="265"/>
      <c r="K148" s="265"/>
      <c r="L148" s="265"/>
      <c r="M148" s="265"/>
      <c r="N148" s="265"/>
      <c r="O148" s="265"/>
      <c r="P148" s="265"/>
      <c r="Q148" s="265"/>
      <c r="R148" s="265"/>
      <c r="S148" s="265"/>
      <c r="T148" s="265"/>
      <c r="U148" s="265"/>
      <c r="V148" s="265"/>
      <c r="W148" s="265"/>
      <c r="X148" s="265"/>
      <c r="Y148" s="265"/>
      <c r="Z148" s="265"/>
    </row>
    <row r="149" spans="1:26" ht="11.25" customHeight="1" x14ac:dyDescent="0.25">
      <c r="A149" s="265"/>
      <c r="B149" s="265"/>
      <c r="C149" s="265"/>
      <c r="D149" s="265"/>
      <c r="E149" s="265"/>
      <c r="F149" s="265"/>
      <c r="G149" s="265"/>
      <c r="H149" s="265"/>
      <c r="I149" s="265"/>
      <c r="J149" s="265"/>
      <c r="K149" s="265"/>
      <c r="L149" s="265"/>
      <c r="M149" s="265"/>
      <c r="N149" s="265"/>
      <c r="O149" s="265"/>
      <c r="P149" s="265"/>
      <c r="Q149" s="265"/>
      <c r="R149" s="265"/>
      <c r="S149" s="265"/>
      <c r="T149" s="265"/>
      <c r="U149" s="265"/>
      <c r="V149" s="265"/>
      <c r="W149" s="265"/>
      <c r="X149" s="265"/>
      <c r="Y149" s="265"/>
      <c r="Z149" s="265"/>
    </row>
    <row r="150" spans="1:26" ht="11.25" customHeight="1" x14ac:dyDescent="0.25">
      <c r="A150" s="265"/>
      <c r="B150" s="265"/>
      <c r="C150" s="265"/>
      <c r="D150" s="265"/>
      <c r="E150" s="265"/>
      <c r="F150" s="265"/>
      <c r="G150" s="265"/>
      <c r="H150" s="265"/>
      <c r="I150" s="265"/>
      <c r="J150" s="265"/>
      <c r="K150" s="265"/>
      <c r="L150" s="265"/>
      <c r="M150" s="265"/>
      <c r="N150" s="265"/>
      <c r="O150" s="265"/>
      <c r="P150" s="265"/>
      <c r="Q150" s="265"/>
      <c r="R150" s="265"/>
      <c r="S150" s="265"/>
      <c r="T150" s="265"/>
      <c r="U150" s="265"/>
      <c r="V150" s="265"/>
      <c r="W150" s="265"/>
      <c r="X150" s="265"/>
      <c r="Y150" s="265"/>
      <c r="Z150" s="265"/>
    </row>
    <row r="151" spans="1:26" ht="11.25" customHeight="1" x14ac:dyDescent="0.25">
      <c r="A151" s="265"/>
      <c r="B151" s="265"/>
      <c r="C151" s="265"/>
      <c r="D151" s="265"/>
      <c r="E151" s="265"/>
      <c r="F151" s="265"/>
      <c r="G151" s="265"/>
      <c r="H151" s="265"/>
      <c r="I151" s="265"/>
      <c r="J151" s="265"/>
      <c r="K151" s="265"/>
      <c r="L151" s="265"/>
      <c r="M151" s="265"/>
      <c r="N151" s="265"/>
      <c r="O151" s="265"/>
      <c r="P151" s="265"/>
      <c r="Q151" s="265"/>
      <c r="R151" s="265"/>
      <c r="S151" s="265"/>
      <c r="T151" s="265"/>
      <c r="U151" s="265"/>
      <c r="V151" s="265"/>
      <c r="W151" s="265"/>
      <c r="X151" s="265"/>
      <c r="Y151" s="265"/>
      <c r="Z151" s="265"/>
    </row>
    <row r="152" spans="1:26" ht="11.25" customHeight="1" x14ac:dyDescent="0.25">
      <c r="A152" s="265"/>
      <c r="B152" s="265"/>
      <c r="C152" s="265"/>
      <c r="D152" s="265"/>
      <c r="E152" s="265"/>
      <c r="F152" s="265"/>
      <c r="G152" s="265"/>
      <c r="H152" s="265"/>
      <c r="I152" s="265"/>
      <c r="J152" s="265"/>
      <c r="K152" s="265"/>
      <c r="L152" s="265"/>
      <c r="M152" s="265"/>
      <c r="N152" s="265"/>
      <c r="O152" s="265"/>
      <c r="P152" s="265"/>
      <c r="Q152" s="265"/>
      <c r="R152" s="265"/>
      <c r="S152" s="265"/>
      <c r="T152" s="265"/>
      <c r="U152" s="265"/>
      <c r="V152" s="265"/>
      <c r="W152" s="265"/>
      <c r="X152" s="265"/>
      <c r="Y152" s="265"/>
      <c r="Z152" s="265"/>
    </row>
    <row r="153" spans="1:26" ht="11.25" customHeight="1" x14ac:dyDescent="0.25">
      <c r="A153" s="265"/>
      <c r="B153" s="265"/>
      <c r="C153" s="265"/>
      <c r="D153" s="265"/>
      <c r="E153" s="265"/>
      <c r="F153" s="265"/>
      <c r="G153" s="265"/>
      <c r="H153" s="265"/>
      <c r="I153" s="265"/>
      <c r="J153" s="265"/>
      <c r="K153" s="265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</row>
    <row r="154" spans="1:26" ht="11.25" customHeight="1" x14ac:dyDescent="0.25">
      <c r="A154" s="265"/>
      <c r="B154" s="265"/>
      <c r="C154" s="265"/>
      <c r="D154" s="265"/>
      <c r="E154" s="265"/>
      <c r="F154" s="265"/>
      <c r="G154" s="265"/>
      <c r="H154" s="265"/>
      <c r="I154" s="265"/>
      <c r="J154" s="265"/>
      <c r="K154" s="265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</row>
    <row r="155" spans="1:26" ht="11.25" customHeight="1" x14ac:dyDescent="0.25">
      <c r="A155" s="265"/>
      <c r="B155" s="265"/>
      <c r="C155" s="265"/>
      <c r="D155" s="265"/>
      <c r="E155" s="265"/>
      <c r="F155" s="265"/>
      <c r="G155" s="265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5"/>
      <c r="U155" s="265"/>
      <c r="V155" s="265"/>
      <c r="W155" s="265"/>
      <c r="X155" s="265"/>
      <c r="Y155" s="265"/>
      <c r="Z155" s="265"/>
    </row>
    <row r="156" spans="1:26" ht="11.25" customHeight="1" x14ac:dyDescent="0.25">
      <c r="A156" s="265"/>
      <c r="B156" s="265"/>
      <c r="C156" s="265"/>
      <c r="D156" s="265"/>
      <c r="E156" s="265"/>
      <c r="F156" s="265"/>
      <c r="G156" s="265"/>
      <c r="H156" s="265"/>
      <c r="I156" s="265"/>
      <c r="J156" s="265"/>
      <c r="K156" s="265"/>
      <c r="L156" s="265"/>
      <c r="M156" s="265"/>
      <c r="N156" s="265"/>
      <c r="O156" s="265"/>
      <c r="P156" s="265"/>
      <c r="Q156" s="265"/>
      <c r="R156" s="265"/>
      <c r="S156" s="265"/>
      <c r="T156" s="265"/>
      <c r="U156" s="265"/>
      <c r="V156" s="265"/>
      <c r="W156" s="265"/>
      <c r="X156" s="265"/>
      <c r="Y156" s="265"/>
      <c r="Z156" s="265"/>
    </row>
    <row r="157" spans="1:26" ht="11.25" customHeight="1" x14ac:dyDescent="0.25">
      <c r="A157" s="265"/>
      <c r="B157" s="265"/>
      <c r="C157" s="265"/>
      <c r="D157" s="265"/>
      <c r="E157" s="265"/>
      <c r="F157" s="265"/>
      <c r="G157" s="265"/>
      <c r="H157" s="265"/>
      <c r="I157" s="265"/>
      <c r="J157" s="265"/>
      <c r="K157" s="265"/>
      <c r="L157" s="265"/>
      <c r="M157" s="265"/>
      <c r="N157" s="265"/>
      <c r="O157" s="265"/>
      <c r="P157" s="265"/>
      <c r="Q157" s="265"/>
      <c r="R157" s="265"/>
      <c r="S157" s="265"/>
      <c r="T157" s="265"/>
      <c r="U157" s="265"/>
      <c r="V157" s="265"/>
      <c r="W157" s="265"/>
      <c r="X157" s="265"/>
      <c r="Y157" s="265"/>
      <c r="Z157" s="265"/>
    </row>
    <row r="158" spans="1:26" ht="11.25" customHeight="1" x14ac:dyDescent="0.25">
      <c r="A158" s="265"/>
      <c r="B158" s="265"/>
      <c r="C158" s="265"/>
      <c r="D158" s="265"/>
      <c r="E158" s="265"/>
      <c r="F158" s="265"/>
      <c r="G158" s="265"/>
      <c r="H158" s="265"/>
      <c r="I158" s="265"/>
      <c r="J158" s="265"/>
      <c r="K158" s="265"/>
      <c r="L158" s="265"/>
      <c r="M158" s="265"/>
      <c r="N158" s="265"/>
      <c r="O158" s="265"/>
      <c r="P158" s="265"/>
      <c r="Q158" s="265"/>
      <c r="R158" s="265"/>
      <c r="S158" s="265"/>
      <c r="T158" s="265"/>
      <c r="U158" s="265"/>
      <c r="V158" s="265"/>
      <c r="W158" s="265"/>
      <c r="X158" s="265"/>
      <c r="Y158" s="265"/>
      <c r="Z158" s="265"/>
    </row>
    <row r="159" spans="1:26" ht="11.25" customHeight="1" x14ac:dyDescent="0.25">
      <c r="A159" s="265"/>
      <c r="B159" s="265"/>
      <c r="C159" s="265"/>
      <c r="D159" s="265"/>
      <c r="E159" s="265"/>
      <c r="F159" s="265"/>
      <c r="G159" s="265"/>
      <c r="H159" s="265"/>
      <c r="I159" s="265"/>
      <c r="J159" s="265"/>
      <c r="K159" s="265"/>
      <c r="L159" s="265"/>
      <c r="M159" s="265"/>
      <c r="N159" s="265"/>
      <c r="O159" s="265"/>
      <c r="P159" s="265"/>
      <c r="Q159" s="265"/>
      <c r="R159" s="265"/>
      <c r="S159" s="265"/>
      <c r="T159" s="265"/>
      <c r="U159" s="265"/>
      <c r="V159" s="265"/>
      <c r="W159" s="265"/>
      <c r="X159" s="265"/>
      <c r="Y159" s="265"/>
      <c r="Z159" s="265"/>
    </row>
    <row r="160" spans="1:26" ht="11.25" customHeight="1" x14ac:dyDescent="0.25">
      <c r="A160" s="265"/>
      <c r="B160" s="265"/>
      <c r="C160" s="265"/>
      <c r="D160" s="265"/>
      <c r="E160" s="265"/>
      <c r="F160" s="265"/>
      <c r="G160" s="265"/>
      <c r="H160" s="265"/>
      <c r="I160" s="265"/>
      <c r="J160" s="265"/>
      <c r="K160" s="265"/>
      <c r="L160" s="265"/>
      <c r="M160" s="265"/>
      <c r="N160" s="265"/>
      <c r="O160" s="265"/>
      <c r="P160" s="265"/>
      <c r="Q160" s="265"/>
      <c r="R160" s="265"/>
      <c r="S160" s="265"/>
      <c r="T160" s="265"/>
      <c r="U160" s="265"/>
      <c r="V160" s="265"/>
      <c r="W160" s="265"/>
      <c r="X160" s="265"/>
      <c r="Y160" s="265"/>
      <c r="Z160" s="265"/>
    </row>
    <row r="161" spans="1:26" ht="11.25" customHeight="1" x14ac:dyDescent="0.25">
      <c r="A161" s="265"/>
      <c r="B161" s="265"/>
      <c r="C161" s="265"/>
      <c r="D161" s="265"/>
      <c r="E161" s="265"/>
      <c r="F161" s="265"/>
      <c r="G161" s="265"/>
      <c r="H161" s="265"/>
      <c r="I161" s="265"/>
      <c r="J161" s="265"/>
      <c r="K161" s="265"/>
      <c r="L161" s="265"/>
      <c r="M161" s="265"/>
      <c r="N161" s="265"/>
      <c r="O161" s="265"/>
      <c r="P161" s="265"/>
      <c r="Q161" s="265"/>
      <c r="R161" s="265"/>
      <c r="S161" s="265"/>
      <c r="T161" s="265"/>
      <c r="U161" s="265"/>
      <c r="V161" s="265"/>
      <c r="W161" s="265"/>
      <c r="X161" s="265"/>
      <c r="Y161" s="265"/>
      <c r="Z161" s="265"/>
    </row>
    <row r="162" spans="1:26" ht="11.25" customHeight="1" x14ac:dyDescent="0.25">
      <c r="A162" s="265"/>
      <c r="B162" s="265"/>
      <c r="C162" s="265"/>
      <c r="D162" s="265"/>
      <c r="E162" s="265"/>
      <c r="F162" s="265"/>
      <c r="G162" s="265"/>
      <c r="H162" s="265"/>
      <c r="I162" s="265"/>
      <c r="J162" s="265"/>
      <c r="K162" s="265"/>
      <c r="L162" s="265"/>
      <c r="M162" s="265"/>
      <c r="N162" s="265"/>
      <c r="O162" s="265"/>
      <c r="P162" s="265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</row>
    <row r="163" spans="1:26" ht="11.25" customHeight="1" x14ac:dyDescent="0.25">
      <c r="A163" s="265"/>
      <c r="B163" s="265"/>
      <c r="C163" s="265"/>
      <c r="D163" s="265"/>
      <c r="E163" s="265"/>
      <c r="F163" s="265"/>
      <c r="G163" s="265"/>
      <c r="H163" s="265"/>
      <c r="I163" s="265"/>
      <c r="J163" s="265"/>
      <c r="K163" s="265"/>
      <c r="L163" s="265"/>
      <c r="M163" s="265"/>
      <c r="N163" s="265"/>
      <c r="O163" s="265"/>
      <c r="P163" s="265"/>
      <c r="Q163" s="265"/>
      <c r="R163" s="265"/>
      <c r="S163" s="265"/>
      <c r="T163" s="265"/>
      <c r="U163" s="265"/>
      <c r="V163" s="265"/>
      <c r="W163" s="265"/>
      <c r="X163" s="265"/>
      <c r="Y163" s="265"/>
      <c r="Z163" s="265"/>
    </row>
    <row r="164" spans="1:26" ht="11.25" customHeight="1" x14ac:dyDescent="0.25">
      <c r="A164" s="265"/>
      <c r="B164" s="265"/>
      <c r="C164" s="265"/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265"/>
      <c r="Q164" s="265"/>
      <c r="R164" s="265"/>
      <c r="S164" s="265"/>
      <c r="T164" s="265"/>
      <c r="U164" s="265"/>
      <c r="V164" s="265"/>
      <c r="W164" s="265"/>
      <c r="X164" s="265"/>
      <c r="Y164" s="265"/>
      <c r="Z164" s="265"/>
    </row>
    <row r="165" spans="1:26" ht="11.25" customHeight="1" x14ac:dyDescent="0.25">
      <c r="A165" s="265"/>
      <c r="B165" s="265"/>
      <c r="C165" s="265"/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265"/>
      <c r="O165" s="265"/>
      <c r="P165" s="265"/>
      <c r="Q165" s="265"/>
      <c r="R165" s="265"/>
      <c r="S165" s="265"/>
      <c r="T165" s="265"/>
      <c r="U165" s="265"/>
      <c r="V165" s="265"/>
      <c r="W165" s="265"/>
      <c r="X165" s="265"/>
      <c r="Y165" s="265"/>
      <c r="Z165" s="265"/>
    </row>
    <row r="166" spans="1:26" ht="11.25" customHeight="1" x14ac:dyDescent="0.25">
      <c r="A166" s="265"/>
      <c r="B166" s="265"/>
      <c r="C166" s="265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65"/>
      <c r="X166" s="265"/>
      <c r="Y166" s="265"/>
      <c r="Z166" s="265"/>
    </row>
    <row r="167" spans="1:26" ht="11.25" customHeight="1" x14ac:dyDescent="0.25">
      <c r="A167" s="265"/>
      <c r="B167" s="265"/>
      <c r="C167" s="265"/>
      <c r="D167" s="265"/>
      <c r="E167" s="265"/>
      <c r="F167" s="265"/>
      <c r="G167" s="265"/>
      <c r="H167" s="265"/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</row>
    <row r="168" spans="1:26" ht="11.25" customHeight="1" x14ac:dyDescent="0.25">
      <c r="A168" s="265"/>
      <c r="B168" s="265"/>
      <c r="C168" s="265"/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265"/>
      <c r="Q168" s="265"/>
      <c r="R168" s="265"/>
      <c r="S168" s="265"/>
      <c r="T168" s="265"/>
      <c r="U168" s="265"/>
      <c r="V168" s="265"/>
      <c r="W168" s="265"/>
      <c r="X168" s="265"/>
      <c r="Y168" s="265"/>
      <c r="Z168" s="265"/>
    </row>
    <row r="169" spans="1:26" ht="11.25" customHeight="1" x14ac:dyDescent="0.25">
      <c r="A169" s="265"/>
      <c r="B169" s="265"/>
      <c r="C169" s="265"/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265"/>
      <c r="O169" s="265"/>
      <c r="P169" s="265"/>
      <c r="Q169" s="265"/>
      <c r="R169" s="265"/>
      <c r="S169" s="265"/>
      <c r="T169" s="265"/>
      <c r="U169" s="265"/>
      <c r="V169" s="265"/>
      <c r="W169" s="265"/>
      <c r="X169" s="265"/>
      <c r="Y169" s="265"/>
      <c r="Z169" s="265"/>
    </row>
    <row r="170" spans="1:26" ht="11.25" customHeight="1" x14ac:dyDescent="0.25">
      <c r="A170" s="265"/>
      <c r="B170" s="265"/>
      <c r="C170" s="265"/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</row>
    <row r="171" spans="1:26" ht="11.25" customHeight="1" x14ac:dyDescent="0.25">
      <c r="A171" s="265"/>
      <c r="B171" s="265"/>
      <c r="C171" s="265"/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</row>
    <row r="172" spans="1:26" ht="11.25" customHeight="1" x14ac:dyDescent="0.25">
      <c r="A172" s="265"/>
      <c r="B172" s="265"/>
      <c r="C172" s="265"/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</row>
    <row r="173" spans="1:26" ht="11.25" customHeight="1" x14ac:dyDescent="0.25">
      <c r="A173" s="265"/>
      <c r="B173" s="265"/>
      <c r="C173" s="265"/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</row>
    <row r="174" spans="1:26" ht="11.25" customHeight="1" x14ac:dyDescent="0.25">
      <c r="A174" s="265"/>
      <c r="B174" s="265"/>
      <c r="C174" s="265"/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  <c r="S174" s="265"/>
      <c r="T174" s="265"/>
      <c r="U174" s="265"/>
      <c r="V174" s="265"/>
      <c r="W174" s="265"/>
      <c r="X174" s="265"/>
      <c r="Y174" s="265"/>
      <c r="Z174" s="265"/>
    </row>
    <row r="175" spans="1:26" ht="11.25" customHeight="1" x14ac:dyDescent="0.25">
      <c r="A175" s="265"/>
      <c r="B175" s="265"/>
      <c r="C175" s="265"/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</row>
    <row r="176" spans="1:26" ht="11.25" customHeight="1" x14ac:dyDescent="0.25">
      <c r="A176" s="265"/>
      <c r="B176" s="265"/>
      <c r="C176" s="265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</row>
    <row r="177" spans="1:26" ht="11.25" customHeight="1" x14ac:dyDescent="0.25">
      <c r="A177" s="265"/>
      <c r="B177" s="265"/>
      <c r="C177" s="265"/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</row>
    <row r="178" spans="1:26" ht="11.25" customHeight="1" x14ac:dyDescent="0.25">
      <c r="A178" s="265"/>
      <c r="B178" s="265"/>
      <c r="C178" s="265"/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</row>
    <row r="179" spans="1:26" ht="11.25" customHeight="1" x14ac:dyDescent="0.25">
      <c r="A179" s="265"/>
      <c r="B179" s="265"/>
      <c r="C179" s="265"/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</row>
    <row r="180" spans="1:26" ht="11.25" customHeight="1" x14ac:dyDescent="0.25">
      <c r="A180" s="265"/>
      <c r="B180" s="265"/>
      <c r="C180" s="265"/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</row>
    <row r="181" spans="1:26" ht="11.25" customHeight="1" x14ac:dyDescent="0.25">
      <c r="A181" s="265"/>
      <c r="B181" s="265"/>
      <c r="C181" s="265"/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</row>
    <row r="182" spans="1:26" ht="11.25" customHeight="1" x14ac:dyDescent="0.25">
      <c r="A182" s="265"/>
      <c r="B182" s="265"/>
      <c r="C182" s="265"/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</row>
    <row r="183" spans="1:26" ht="11.25" customHeight="1" x14ac:dyDescent="0.25">
      <c r="A183" s="265"/>
      <c r="B183" s="265"/>
      <c r="C183" s="265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</row>
    <row r="184" spans="1:26" ht="11.25" customHeight="1" x14ac:dyDescent="0.25">
      <c r="A184" s="265"/>
      <c r="B184" s="265"/>
      <c r="C184" s="265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</row>
    <row r="185" spans="1:26" ht="11.25" customHeight="1" x14ac:dyDescent="0.25">
      <c r="A185" s="265"/>
      <c r="B185" s="265"/>
      <c r="C185" s="265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</row>
    <row r="186" spans="1:26" ht="11.25" customHeight="1" x14ac:dyDescent="0.25">
      <c r="A186" s="265"/>
      <c r="B186" s="265"/>
      <c r="C186" s="265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</row>
    <row r="187" spans="1:26" ht="11.25" customHeight="1" x14ac:dyDescent="0.25">
      <c r="A187" s="265"/>
      <c r="B187" s="265"/>
      <c r="C187" s="265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</row>
    <row r="188" spans="1:26" ht="11.25" customHeight="1" x14ac:dyDescent="0.25">
      <c r="A188" s="265"/>
      <c r="B188" s="265"/>
      <c r="C188" s="265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</row>
    <row r="189" spans="1:26" ht="11.25" customHeight="1" x14ac:dyDescent="0.25">
      <c r="A189" s="265"/>
      <c r="B189" s="265"/>
      <c r="C189" s="265"/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</row>
    <row r="190" spans="1:26" ht="11.25" customHeight="1" x14ac:dyDescent="0.25">
      <c r="A190" s="265"/>
      <c r="B190" s="265"/>
      <c r="C190" s="265"/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</row>
    <row r="191" spans="1:26" ht="11.25" customHeight="1" x14ac:dyDescent="0.25">
      <c r="A191" s="265"/>
      <c r="B191" s="265"/>
      <c r="C191" s="265"/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</row>
    <row r="192" spans="1:26" ht="11.25" customHeight="1" x14ac:dyDescent="0.25">
      <c r="A192" s="265"/>
      <c r="B192" s="265"/>
      <c r="C192" s="265"/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</row>
    <row r="193" spans="1:26" ht="11.25" customHeight="1" x14ac:dyDescent="0.25">
      <c r="A193" s="265"/>
      <c r="B193" s="265"/>
      <c r="C193" s="265"/>
      <c r="D193" s="265"/>
      <c r="E193" s="265"/>
      <c r="F193" s="265"/>
      <c r="G193" s="265"/>
      <c r="H193" s="265"/>
      <c r="I193" s="265"/>
      <c r="J193" s="265"/>
      <c r="K193" s="265"/>
      <c r="L193" s="265"/>
      <c r="M193" s="265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</row>
    <row r="194" spans="1:26" ht="11.25" customHeight="1" x14ac:dyDescent="0.25">
      <c r="A194" s="265"/>
      <c r="B194" s="265"/>
      <c r="C194" s="265"/>
      <c r="D194" s="265"/>
      <c r="E194" s="265"/>
      <c r="F194" s="265"/>
      <c r="G194" s="265"/>
      <c r="H194" s="265"/>
      <c r="I194" s="265"/>
      <c r="J194" s="265"/>
      <c r="K194" s="265"/>
      <c r="L194" s="265"/>
      <c r="M194" s="265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</row>
    <row r="195" spans="1:26" ht="11.25" customHeight="1" x14ac:dyDescent="0.25">
      <c r="A195" s="265"/>
      <c r="B195" s="265"/>
      <c r="C195" s="265"/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</row>
    <row r="196" spans="1:26" ht="11.25" customHeight="1" x14ac:dyDescent="0.25">
      <c r="A196" s="265"/>
      <c r="B196" s="265"/>
      <c r="C196" s="265"/>
      <c r="D196" s="265"/>
      <c r="E196" s="265"/>
      <c r="F196" s="265"/>
      <c r="G196" s="265"/>
      <c r="H196" s="265"/>
      <c r="I196" s="265"/>
      <c r="J196" s="265"/>
      <c r="K196" s="265"/>
      <c r="L196" s="265"/>
      <c r="M196" s="265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</row>
    <row r="197" spans="1:26" ht="11.25" customHeight="1" x14ac:dyDescent="0.25">
      <c r="A197" s="265"/>
      <c r="B197" s="265"/>
      <c r="C197" s="265"/>
      <c r="D197" s="265"/>
      <c r="E197" s="265"/>
      <c r="F197" s="265"/>
      <c r="G197" s="265"/>
      <c r="H197" s="265"/>
      <c r="I197" s="265"/>
      <c r="J197" s="265"/>
      <c r="K197" s="265"/>
      <c r="L197" s="265"/>
      <c r="M197" s="265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</row>
    <row r="198" spans="1:26" ht="11.25" customHeight="1" x14ac:dyDescent="0.25">
      <c r="A198" s="265"/>
      <c r="B198" s="265"/>
      <c r="C198" s="265"/>
      <c r="D198" s="265"/>
      <c r="E198" s="265"/>
      <c r="F198" s="265"/>
      <c r="G198" s="265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</row>
    <row r="199" spans="1:26" ht="11.25" customHeight="1" x14ac:dyDescent="0.25">
      <c r="A199" s="265"/>
      <c r="B199" s="265"/>
      <c r="C199" s="265"/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</row>
    <row r="200" spans="1:26" ht="11.25" customHeight="1" x14ac:dyDescent="0.25">
      <c r="A200" s="265"/>
      <c r="B200" s="265"/>
      <c r="C200" s="265"/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</row>
    <row r="201" spans="1:26" ht="11.25" customHeight="1" x14ac:dyDescent="0.25">
      <c r="A201" s="265"/>
      <c r="B201" s="265"/>
      <c r="C201" s="265"/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</row>
    <row r="202" spans="1:26" ht="11.25" customHeight="1" x14ac:dyDescent="0.25">
      <c r="A202" s="265"/>
      <c r="B202" s="265"/>
      <c r="C202" s="265"/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</row>
    <row r="203" spans="1:26" ht="11.25" customHeight="1" x14ac:dyDescent="0.25">
      <c r="A203" s="265"/>
      <c r="B203" s="265"/>
      <c r="C203" s="265"/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</row>
    <row r="204" spans="1:26" ht="11.25" customHeight="1" x14ac:dyDescent="0.25">
      <c r="A204" s="265"/>
      <c r="B204" s="265"/>
      <c r="C204" s="265"/>
      <c r="D204" s="265"/>
      <c r="E204" s="265"/>
      <c r="F204" s="265"/>
      <c r="G204" s="265"/>
      <c r="H204" s="265"/>
      <c r="I204" s="265"/>
      <c r="J204" s="265"/>
      <c r="K204" s="265"/>
      <c r="L204" s="265"/>
      <c r="M204" s="265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</row>
    <row r="205" spans="1:26" ht="11.25" customHeight="1" x14ac:dyDescent="0.25">
      <c r="A205" s="265"/>
      <c r="B205" s="265"/>
      <c r="C205" s="265"/>
      <c r="D205" s="265"/>
      <c r="E205" s="265"/>
      <c r="F205" s="265"/>
      <c r="G205" s="265"/>
      <c r="H205" s="265"/>
      <c r="I205" s="265"/>
      <c r="J205" s="265"/>
      <c r="K205" s="265"/>
      <c r="L205" s="265"/>
      <c r="M205" s="265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</row>
    <row r="206" spans="1:26" ht="11.25" customHeight="1" x14ac:dyDescent="0.25">
      <c r="A206" s="265"/>
      <c r="B206" s="265"/>
      <c r="C206" s="265"/>
      <c r="D206" s="265"/>
      <c r="E206" s="265"/>
      <c r="F206" s="265"/>
      <c r="G206" s="265"/>
      <c r="H206" s="265"/>
      <c r="I206" s="265"/>
      <c r="J206" s="265"/>
      <c r="K206" s="265"/>
      <c r="L206" s="265"/>
      <c r="M206" s="265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</row>
    <row r="207" spans="1:26" ht="11.25" customHeight="1" x14ac:dyDescent="0.25">
      <c r="A207" s="265"/>
      <c r="B207" s="265"/>
      <c r="C207" s="265"/>
      <c r="D207" s="265"/>
      <c r="E207" s="265"/>
      <c r="F207" s="265"/>
      <c r="G207" s="265"/>
      <c r="H207" s="265"/>
      <c r="I207" s="265"/>
      <c r="J207" s="265"/>
      <c r="K207" s="265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</row>
    <row r="208" spans="1:26" ht="11.25" customHeight="1" x14ac:dyDescent="0.25">
      <c r="A208" s="265"/>
      <c r="B208" s="265"/>
      <c r="C208" s="265"/>
      <c r="D208" s="265"/>
      <c r="E208" s="265"/>
      <c r="F208" s="265"/>
      <c r="G208" s="265"/>
      <c r="H208" s="265"/>
      <c r="I208" s="265"/>
      <c r="J208" s="265"/>
      <c r="K208" s="265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</row>
    <row r="209" spans="1:26" ht="11.25" customHeight="1" x14ac:dyDescent="0.25">
      <c r="A209" s="265"/>
      <c r="B209" s="265"/>
      <c r="C209" s="265"/>
      <c r="D209" s="265"/>
      <c r="E209" s="265"/>
      <c r="F209" s="265"/>
      <c r="G209" s="265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</row>
    <row r="210" spans="1:26" ht="11.25" customHeight="1" x14ac:dyDescent="0.25">
      <c r="A210" s="265"/>
      <c r="B210" s="265"/>
      <c r="C210" s="265"/>
      <c r="D210" s="265"/>
      <c r="E210" s="265"/>
      <c r="F210" s="265"/>
      <c r="G210" s="265"/>
      <c r="H210" s="265"/>
      <c r="I210" s="265"/>
      <c r="J210" s="265"/>
      <c r="K210" s="265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</row>
    <row r="211" spans="1:26" ht="11.25" customHeight="1" x14ac:dyDescent="0.25">
      <c r="A211" s="265"/>
      <c r="B211" s="265"/>
      <c r="C211" s="265"/>
      <c r="D211" s="265"/>
      <c r="E211" s="265"/>
      <c r="F211" s="265"/>
      <c r="G211" s="265"/>
      <c r="H211" s="265"/>
      <c r="I211" s="265"/>
      <c r="J211" s="265"/>
      <c r="K211" s="265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</row>
    <row r="212" spans="1:26" ht="11.25" customHeight="1" x14ac:dyDescent="0.25">
      <c r="A212" s="265"/>
      <c r="B212" s="265"/>
      <c r="C212" s="265"/>
      <c r="D212" s="265"/>
      <c r="E212" s="265"/>
      <c r="F212" s="265"/>
      <c r="G212" s="265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</row>
    <row r="213" spans="1:26" ht="11.25" customHeight="1" x14ac:dyDescent="0.25">
      <c r="A213" s="265"/>
      <c r="B213" s="265"/>
      <c r="C213" s="265"/>
      <c r="D213" s="265"/>
      <c r="E213" s="265"/>
      <c r="F213" s="265"/>
      <c r="G213" s="265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</row>
    <row r="214" spans="1:26" ht="11.25" customHeight="1" x14ac:dyDescent="0.25">
      <c r="A214" s="265"/>
      <c r="B214" s="265"/>
      <c r="C214" s="265"/>
      <c r="D214" s="265"/>
      <c r="E214" s="265"/>
      <c r="F214" s="265"/>
      <c r="G214" s="265"/>
      <c r="H214" s="265"/>
      <c r="I214" s="265"/>
      <c r="J214" s="265"/>
      <c r="K214" s="265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</row>
    <row r="215" spans="1:26" ht="11.25" customHeight="1" x14ac:dyDescent="0.25">
      <c r="A215" s="265"/>
      <c r="B215" s="265"/>
      <c r="C215" s="265"/>
      <c r="D215" s="265"/>
      <c r="E215" s="265"/>
      <c r="F215" s="265"/>
      <c r="G215" s="265"/>
      <c r="H215" s="265"/>
      <c r="I215" s="265"/>
      <c r="J215" s="265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</row>
    <row r="216" spans="1:26" ht="11.25" customHeight="1" x14ac:dyDescent="0.25">
      <c r="A216" s="265"/>
      <c r="B216" s="265"/>
      <c r="C216" s="265"/>
      <c r="D216" s="265"/>
      <c r="E216" s="265"/>
      <c r="F216" s="265"/>
      <c r="G216" s="265"/>
      <c r="H216" s="265"/>
      <c r="I216" s="265"/>
      <c r="J216" s="265"/>
      <c r="K216" s="265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</row>
    <row r="217" spans="1:26" ht="11.25" customHeight="1" x14ac:dyDescent="0.25">
      <c r="A217" s="265"/>
      <c r="B217" s="265"/>
      <c r="C217" s="265"/>
      <c r="D217" s="265"/>
      <c r="E217" s="265"/>
      <c r="F217" s="265"/>
      <c r="G217" s="265"/>
      <c r="H217" s="265"/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</row>
    <row r="218" spans="1:26" ht="11.25" customHeight="1" x14ac:dyDescent="0.25">
      <c r="A218" s="265"/>
      <c r="B218" s="265"/>
      <c r="C218" s="265"/>
      <c r="D218" s="265"/>
      <c r="E218" s="265"/>
      <c r="F218" s="265"/>
      <c r="G218" s="265"/>
      <c r="H218" s="265"/>
      <c r="I218" s="265"/>
      <c r="J218" s="265"/>
      <c r="K218" s="265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</row>
    <row r="219" spans="1:26" ht="11.25" customHeight="1" x14ac:dyDescent="0.25">
      <c r="A219" s="265"/>
      <c r="B219" s="265"/>
      <c r="C219" s="265"/>
      <c r="D219" s="265"/>
      <c r="E219" s="265"/>
      <c r="F219" s="265"/>
      <c r="G219" s="265"/>
      <c r="H219" s="265"/>
      <c r="I219" s="265"/>
      <c r="J219" s="265"/>
      <c r="K219" s="265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</row>
    <row r="220" spans="1:26" ht="11.25" customHeight="1" x14ac:dyDescent="0.25">
      <c r="A220" s="265"/>
      <c r="B220" s="265"/>
      <c r="C220" s="265"/>
      <c r="D220" s="265"/>
      <c r="E220" s="265"/>
      <c r="F220" s="265"/>
      <c r="G220" s="265"/>
      <c r="H220" s="265"/>
      <c r="I220" s="265"/>
      <c r="J220" s="265"/>
      <c r="K220" s="265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</row>
    <row r="221" spans="1:26" ht="11.25" customHeight="1" x14ac:dyDescent="0.25">
      <c r="A221" s="265"/>
      <c r="B221" s="265"/>
      <c r="C221" s="265"/>
      <c r="D221" s="265"/>
      <c r="E221" s="265"/>
      <c r="F221" s="265"/>
      <c r="G221" s="265"/>
      <c r="H221" s="265"/>
      <c r="I221" s="265"/>
      <c r="J221" s="265"/>
      <c r="K221" s="265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</row>
    <row r="222" spans="1:26" ht="11.25" customHeight="1" x14ac:dyDescent="0.25">
      <c r="A222" s="265"/>
      <c r="B222" s="265"/>
      <c r="C222" s="265"/>
      <c r="D222" s="265"/>
      <c r="E222" s="265"/>
      <c r="F222" s="265"/>
      <c r="G222" s="265"/>
      <c r="H222" s="265"/>
      <c r="I222" s="265"/>
      <c r="J222" s="265"/>
      <c r="K222" s="265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</row>
    <row r="223" spans="1:26" ht="11.25" customHeight="1" x14ac:dyDescent="0.25">
      <c r="A223" s="265"/>
      <c r="B223" s="265"/>
      <c r="C223" s="265"/>
      <c r="D223" s="265"/>
      <c r="E223" s="265"/>
      <c r="F223" s="265"/>
      <c r="G223" s="265"/>
      <c r="H223" s="265"/>
      <c r="I223" s="265"/>
      <c r="J223" s="265"/>
      <c r="K223" s="265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</row>
    <row r="224" spans="1:26" ht="11.25" customHeight="1" x14ac:dyDescent="0.25">
      <c r="A224" s="265"/>
      <c r="B224" s="265"/>
      <c r="C224" s="265"/>
      <c r="D224" s="265"/>
      <c r="E224" s="265"/>
      <c r="F224" s="265"/>
      <c r="G224" s="265"/>
      <c r="H224" s="265"/>
      <c r="I224" s="265"/>
      <c r="J224" s="265"/>
      <c r="K224" s="265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</row>
    <row r="225" spans="1:26" ht="11.25" customHeight="1" x14ac:dyDescent="0.25">
      <c r="A225" s="265"/>
      <c r="B225" s="265"/>
      <c r="C225" s="265"/>
      <c r="D225" s="265"/>
      <c r="E225" s="265"/>
      <c r="F225" s="265"/>
      <c r="G225" s="265"/>
      <c r="H225" s="265"/>
      <c r="I225" s="265"/>
      <c r="J225" s="265"/>
      <c r="K225" s="265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</row>
    <row r="226" spans="1:26" ht="11.25" customHeight="1" x14ac:dyDescent="0.25">
      <c r="A226" s="265"/>
      <c r="B226" s="265"/>
      <c r="C226" s="265"/>
      <c r="D226" s="265"/>
      <c r="E226" s="265"/>
      <c r="F226" s="265"/>
      <c r="G226" s="265"/>
      <c r="H226" s="265"/>
      <c r="I226" s="265"/>
      <c r="J226" s="265"/>
      <c r="K226" s="265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</row>
    <row r="227" spans="1:26" ht="11.25" customHeight="1" x14ac:dyDescent="0.25">
      <c r="A227" s="265"/>
      <c r="B227" s="265"/>
      <c r="C227" s="265"/>
      <c r="D227" s="265"/>
      <c r="E227" s="265"/>
      <c r="F227" s="265"/>
      <c r="G227" s="265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</row>
    <row r="228" spans="1:26" ht="11.25" customHeight="1" x14ac:dyDescent="0.25">
      <c r="A228" s="265"/>
      <c r="B228" s="265"/>
      <c r="C228" s="265"/>
      <c r="D228" s="265"/>
      <c r="E228" s="265"/>
      <c r="F228" s="265"/>
      <c r="G228" s="265"/>
      <c r="H228" s="265"/>
      <c r="I228" s="265"/>
      <c r="J228" s="265"/>
      <c r="K228" s="265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</row>
    <row r="229" spans="1:26" ht="11.25" customHeight="1" x14ac:dyDescent="0.25">
      <c r="A229" s="265"/>
      <c r="B229" s="265"/>
      <c r="C229" s="265"/>
      <c r="D229" s="265"/>
      <c r="E229" s="265"/>
      <c r="F229" s="265"/>
      <c r="G229" s="265"/>
      <c r="H229" s="265"/>
      <c r="I229" s="265"/>
      <c r="J229" s="265"/>
      <c r="K229" s="265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</row>
    <row r="230" spans="1:26" ht="11.25" customHeight="1" x14ac:dyDescent="0.25">
      <c r="A230" s="265"/>
      <c r="B230" s="265"/>
      <c r="C230" s="265"/>
      <c r="D230" s="265"/>
      <c r="E230" s="265"/>
      <c r="F230" s="265"/>
      <c r="G230" s="265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</row>
    <row r="231" spans="1:26" ht="11.25" customHeight="1" x14ac:dyDescent="0.25">
      <c r="A231" s="265"/>
      <c r="B231" s="265"/>
      <c r="C231" s="265"/>
      <c r="D231" s="265"/>
      <c r="E231" s="265"/>
      <c r="F231" s="265"/>
      <c r="G231" s="265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</row>
    <row r="232" spans="1:26" ht="11.25" customHeight="1" x14ac:dyDescent="0.25">
      <c r="A232" s="265"/>
      <c r="B232" s="265"/>
      <c r="C232" s="265"/>
      <c r="D232" s="265"/>
      <c r="E232" s="265"/>
      <c r="F232" s="265"/>
      <c r="G232" s="265"/>
      <c r="H232" s="265"/>
      <c r="I232" s="265"/>
      <c r="J232" s="265"/>
      <c r="K232" s="265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</row>
    <row r="233" spans="1:26" ht="11.25" customHeight="1" x14ac:dyDescent="0.25">
      <c r="A233" s="265"/>
      <c r="B233" s="265"/>
      <c r="C233" s="265"/>
      <c r="D233" s="265"/>
      <c r="E233" s="265"/>
      <c r="F233" s="265"/>
      <c r="G233" s="265"/>
      <c r="H233" s="265"/>
      <c r="I233" s="265"/>
      <c r="J233" s="265"/>
      <c r="K233" s="265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</row>
    <row r="234" spans="1:26" ht="11.25" customHeight="1" x14ac:dyDescent="0.25">
      <c r="A234" s="265"/>
      <c r="B234" s="265"/>
      <c r="C234" s="265"/>
      <c r="D234" s="265"/>
      <c r="E234" s="265"/>
      <c r="F234" s="265"/>
      <c r="G234" s="265"/>
      <c r="H234" s="265"/>
      <c r="I234" s="265"/>
      <c r="J234" s="265"/>
      <c r="K234" s="265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</row>
    <row r="235" spans="1:26" ht="11.25" customHeight="1" x14ac:dyDescent="0.25">
      <c r="A235" s="265"/>
      <c r="B235" s="265"/>
      <c r="C235" s="265"/>
      <c r="D235" s="265"/>
      <c r="E235" s="265"/>
      <c r="F235" s="265"/>
      <c r="G235" s="265"/>
      <c r="H235" s="265"/>
      <c r="I235" s="265"/>
      <c r="J235" s="265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</row>
    <row r="236" spans="1:26" ht="11.25" customHeight="1" x14ac:dyDescent="0.25">
      <c r="A236" s="265"/>
      <c r="B236" s="265"/>
      <c r="C236" s="265"/>
      <c r="D236" s="265"/>
      <c r="E236" s="265"/>
      <c r="F236" s="265"/>
      <c r="G236" s="265"/>
      <c r="H236" s="265"/>
      <c r="I236" s="265"/>
      <c r="J236" s="265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</row>
    <row r="237" spans="1:26" ht="11.25" customHeight="1" x14ac:dyDescent="0.25">
      <c r="A237" s="265"/>
      <c r="B237" s="265"/>
      <c r="C237" s="265"/>
      <c r="D237" s="265"/>
      <c r="E237" s="265"/>
      <c r="F237" s="265"/>
      <c r="G237" s="265"/>
      <c r="H237" s="265"/>
      <c r="I237" s="265"/>
      <c r="J237" s="265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</row>
    <row r="238" spans="1:26" ht="11.25" customHeight="1" x14ac:dyDescent="0.25">
      <c r="A238" s="265"/>
      <c r="B238" s="265"/>
      <c r="C238" s="265"/>
      <c r="D238" s="265"/>
      <c r="E238" s="265"/>
      <c r="F238" s="265"/>
      <c r="G238" s="265"/>
      <c r="H238" s="265"/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</row>
    <row r="239" spans="1:26" ht="11.25" customHeight="1" x14ac:dyDescent="0.25">
      <c r="A239" s="265"/>
      <c r="B239" s="265"/>
      <c r="C239" s="265"/>
      <c r="D239" s="265"/>
      <c r="E239" s="265"/>
      <c r="F239" s="265"/>
      <c r="G239" s="265"/>
      <c r="H239" s="265"/>
      <c r="I239" s="265"/>
      <c r="J239" s="265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</row>
    <row r="240" spans="1:26" ht="11.25" customHeight="1" x14ac:dyDescent="0.25">
      <c r="A240" s="265"/>
      <c r="B240" s="265"/>
      <c r="C240" s="265"/>
      <c r="D240" s="265"/>
      <c r="E240" s="265"/>
      <c r="F240" s="265"/>
      <c r="G240" s="265"/>
      <c r="H240" s="265"/>
      <c r="I240" s="265"/>
      <c r="J240" s="265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</row>
    <row r="241" spans="1:26" ht="11.25" customHeight="1" x14ac:dyDescent="0.25">
      <c r="A241" s="265"/>
      <c r="B241" s="265"/>
      <c r="C241" s="265"/>
      <c r="D241" s="265"/>
      <c r="E241" s="265"/>
      <c r="F241" s="265"/>
      <c r="G241" s="265"/>
      <c r="H241" s="265"/>
      <c r="I241" s="265"/>
      <c r="J241" s="265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</row>
    <row r="242" spans="1:26" ht="11.25" customHeight="1" x14ac:dyDescent="0.25">
      <c r="A242" s="265"/>
      <c r="B242" s="265"/>
      <c r="C242" s="265"/>
      <c r="D242" s="265"/>
      <c r="E242" s="265"/>
      <c r="F242" s="265"/>
      <c r="G242" s="265"/>
      <c r="H242" s="265"/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</row>
    <row r="243" spans="1:26" ht="11.25" customHeight="1" x14ac:dyDescent="0.25">
      <c r="A243" s="265"/>
      <c r="B243" s="265"/>
      <c r="C243" s="265"/>
      <c r="D243" s="265"/>
      <c r="E243" s="265"/>
      <c r="F243" s="265"/>
      <c r="G243" s="265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</row>
    <row r="244" spans="1:26" ht="11.25" customHeight="1" x14ac:dyDescent="0.25">
      <c r="A244" s="265"/>
      <c r="B244" s="265"/>
      <c r="C244" s="265"/>
      <c r="D244" s="265"/>
      <c r="E244" s="265"/>
      <c r="F244" s="265"/>
      <c r="G244" s="265"/>
      <c r="H244" s="265"/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</row>
    <row r="245" spans="1:26" ht="11.25" customHeight="1" x14ac:dyDescent="0.25">
      <c r="A245" s="265"/>
      <c r="B245" s="265"/>
      <c r="C245" s="265"/>
      <c r="D245" s="265"/>
      <c r="E245" s="265"/>
      <c r="F245" s="265"/>
      <c r="G245" s="265"/>
      <c r="H245" s="265"/>
      <c r="I245" s="265"/>
      <c r="J245" s="265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</row>
    <row r="246" spans="1:26" ht="11.25" customHeight="1" x14ac:dyDescent="0.25">
      <c r="A246" s="265"/>
      <c r="B246" s="265"/>
      <c r="C246" s="265"/>
      <c r="D246" s="265"/>
      <c r="E246" s="265"/>
      <c r="F246" s="265"/>
      <c r="G246" s="265"/>
      <c r="H246" s="265"/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</row>
    <row r="247" spans="1:26" ht="11.25" customHeight="1" x14ac:dyDescent="0.25">
      <c r="A247" s="265"/>
      <c r="B247" s="265"/>
      <c r="C247" s="265"/>
      <c r="D247" s="265"/>
      <c r="E247" s="265"/>
      <c r="F247" s="265"/>
      <c r="G247" s="265"/>
      <c r="H247" s="265"/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</row>
    <row r="248" spans="1:26" ht="11.25" customHeight="1" x14ac:dyDescent="0.25">
      <c r="A248" s="265"/>
      <c r="B248" s="265"/>
      <c r="C248" s="265"/>
      <c r="D248" s="265"/>
      <c r="E248" s="265"/>
      <c r="F248" s="265"/>
      <c r="G248" s="265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</row>
    <row r="249" spans="1:26" ht="11.25" customHeight="1" x14ac:dyDescent="0.25">
      <c r="A249" s="265"/>
      <c r="B249" s="265"/>
      <c r="C249" s="265"/>
      <c r="D249" s="265"/>
      <c r="E249" s="265"/>
      <c r="F249" s="265"/>
      <c r="G249" s="265"/>
      <c r="H249" s="265"/>
      <c r="I249" s="265"/>
      <c r="J249" s="265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</row>
    <row r="250" spans="1:26" ht="11.25" customHeight="1" x14ac:dyDescent="0.25">
      <c r="A250" s="265"/>
      <c r="B250" s="265"/>
      <c r="C250" s="265"/>
      <c r="D250" s="265"/>
      <c r="E250" s="265"/>
      <c r="F250" s="265"/>
      <c r="G250" s="265"/>
      <c r="H250" s="265"/>
      <c r="I250" s="265"/>
      <c r="J250" s="265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</row>
    <row r="251" spans="1:26" ht="11.25" customHeight="1" x14ac:dyDescent="0.25">
      <c r="A251" s="265"/>
      <c r="B251" s="265"/>
      <c r="C251" s="265"/>
      <c r="D251" s="265"/>
      <c r="E251" s="265"/>
      <c r="F251" s="265"/>
      <c r="G251" s="265"/>
      <c r="H251" s="265"/>
      <c r="I251" s="265"/>
      <c r="J251" s="265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</row>
    <row r="252" spans="1:26" ht="11.25" customHeight="1" x14ac:dyDescent="0.25">
      <c r="A252" s="265"/>
      <c r="B252" s="265"/>
      <c r="C252" s="265"/>
      <c r="D252" s="265"/>
      <c r="E252" s="265"/>
      <c r="F252" s="265"/>
      <c r="G252" s="265"/>
      <c r="H252" s="265"/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</row>
    <row r="253" spans="1:26" ht="11.25" customHeight="1" x14ac:dyDescent="0.25">
      <c r="A253" s="265"/>
      <c r="B253" s="265"/>
      <c r="C253" s="265"/>
      <c r="D253" s="265"/>
      <c r="E253" s="265"/>
      <c r="F253" s="265"/>
      <c r="G253" s="265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</row>
    <row r="254" spans="1:26" ht="11.25" customHeight="1" x14ac:dyDescent="0.25">
      <c r="A254" s="265"/>
      <c r="B254" s="265"/>
      <c r="C254" s="265"/>
      <c r="D254" s="265"/>
      <c r="E254" s="265"/>
      <c r="F254" s="265"/>
      <c r="G254" s="265"/>
      <c r="H254" s="265"/>
      <c r="I254" s="265"/>
      <c r="J254" s="265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</row>
    <row r="255" spans="1:26" ht="11.25" customHeight="1" x14ac:dyDescent="0.25">
      <c r="A255" s="265"/>
      <c r="B255" s="265"/>
      <c r="C255" s="265"/>
      <c r="D255" s="265"/>
      <c r="E255" s="265"/>
      <c r="F255" s="265"/>
      <c r="G255" s="265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</row>
    <row r="256" spans="1:26" ht="11.25" customHeight="1" x14ac:dyDescent="0.25">
      <c r="A256" s="265"/>
      <c r="B256" s="265"/>
      <c r="C256" s="265"/>
      <c r="D256" s="265"/>
      <c r="E256" s="265"/>
      <c r="F256" s="265"/>
      <c r="G256" s="265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</row>
    <row r="257" spans="1:26" ht="11.25" customHeight="1" x14ac:dyDescent="0.25">
      <c r="A257" s="265"/>
      <c r="B257" s="265"/>
      <c r="C257" s="265"/>
      <c r="D257" s="265"/>
      <c r="E257" s="265"/>
      <c r="F257" s="265"/>
      <c r="G257" s="265"/>
      <c r="H257" s="265"/>
      <c r="I257" s="265"/>
      <c r="J257" s="265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</row>
    <row r="258" spans="1:26" ht="11.25" customHeight="1" x14ac:dyDescent="0.25">
      <c r="A258" s="265"/>
      <c r="B258" s="265"/>
      <c r="C258" s="265"/>
      <c r="D258" s="265"/>
      <c r="E258" s="265"/>
      <c r="F258" s="265"/>
      <c r="G258" s="265"/>
      <c r="H258" s="265"/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</row>
    <row r="259" spans="1:26" ht="11.25" customHeight="1" x14ac:dyDescent="0.25">
      <c r="A259" s="265"/>
      <c r="B259" s="265"/>
      <c r="C259" s="265"/>
      <c r="D259" s="265"/>
      <c r="E259" s="265"/>
      <c r="F259" s="265"/>
      <c r="G259" s="265"/>
      <c r="H259" s="265"/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</row>
    <row r="260" spans="1:26" ht="11.25" customHeight="1" x14ac:dyDescent="0.25">
      <c r="A260" s="265"/>
      <c r="B260" s="265"/>
      <c r="C260" s="265"/>
      <c r="D260" s="265"/>
      <c r="E260" s="265"/>
      <c r="F260" s="265"/>
      <c r="G260" s="265"/>
      <c r="H260" s="265"/>
      <c r="I260" s="265"/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</row>
    <row r="261" spans="1:26" ht="11.25" customHeight="1" x14ac:dyDescent="0.25">
      <c r="A261" s="265"/>
      <c r="B261" s="265"/>
      <c r="C261" s="265"/>
      <c r="D261" s="265"/>
      <c r="E261" s="265"/>
      <c r="F261" s="265"/>
      <c r="G261" s="265"/>
      <c r="H261" s="265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</row>
    <row r="262" spans="1:26" ht="11.25" customHeight="1" x14ac:dyDescent="0.25">
      <c r="A262" s="265"/>
      <c r="B262" s="265"/>
      <c r="C262" s="265"/>
      <c r="D262" s="265"/>
      <c r="E262" s="265"/>
      <c r="F262" s="265"/>
      <c r="G262" s="265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</row>
    <row r="263" spans="1:26" ht="11.25" customHeight="1" x14ac:dyDescent="0.25">
      <c r="A263" s="265"/>
      <c r="B263" s="265"/>
      <c r="C263" s="265"/>
      <c r="D263" s="265"/>
      <c r="E263" s="265"/>
      <c r="F263" s="265"/>
      <c r="G263" s="265"/>
      <c r="H263" s="265"/>
      <c r="I263" s="265"/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</row>
    <row r="264" spans="1:26" ht="11.25" customHeight="1" x14ac:dyDescent="0.25">
      <c r="A264" s="265"/>
      <c r="B264" s="265"/>
      <c r="C264" s="265"/>
      <c r="D264" s="265"/>
      <c r="E264" s="265"/>
      <c r="F264" s="265"/>
      <c r="G264" s="265"/>
      <c r="H264" s="265"/>
      <c r="I264" s="265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</row>
    <row r="265" spans="1:26" ht="11.25" customHeight="1" x14ac:dyDescent="0.25">
      <c r="A265" s="265"/>
      <c r="B265" s="265"/>
      <c r="C265" s="265"/>
      <c r="D265" s="265"/>
      <c r="E265" s="265"/>
      <c r="F265" s="265"/>
      <c r="G265" s="265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</row>
    <row r="266" spans="1:26" ht="11.25" customHeight="1" x14ac:dyDescent="0.25">
      <c r="A266" s="265"/>
      <c r="B266" s="265"/>
      <c r="C266" s="265"/>
      <c r="D266" s="265"/>
      <c r="E266" s="265"/>
      <c r="F266" s="265"/>
      <c r="G266" s="265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</row>
    <row r="267" spans="1:26" ht="11.25" customHeight="1" x14ac:dyDescent="0.25">
      <c r="A267" s="265"/>
      <c r="B267" s="265"/>
      <c r="C267" s="265"/>
      <c r="D267" s="265"/>
      <c r="E267" s="265"/>
      <c r="F267" s="265"/>
      <c r="G267" s="265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</row>
    <row r="268" spans="1:26" ht="11.25" customHeight="1" x14ac:dyDescent="0.25">
      <c r="A268" s="265"/>
      <c r="B268" s="265"/>
      <c r="C268" s="265"/>
      <c r="D268" s="265"/>
      <c r="E268" s="265"/>
      <c r="F268" s="265"/>
      <c r="G268" s="265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</row>
    <row r="269" spans="1:26" ht="11.25" customHeight="1" x14ac:dyDescent="0.25">
      <c r="A269" s="265"/>
      <c r="B269" s="265"/>
      <c r="C269" s="265"/>
      <c r="D269" s="265"/>
      <c r="E269" s="265"/>
      <c r="F269" s="265"/>
      <c r="G269" s="265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</row>
    <row r="270" spans="1:26" ht="11.25" customHeight="1" x14ac:dyDescent="0.25">
      <c r="A270" s="265"/>
      <c r="B270" s="265"/>
      <c r="C270" s="265"/>
      <c r="D270" s="265"/>
      <c r="E270" s="265"/>
      <c r="F270" s="265"/>
      <c r="G270" s="265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</row>
    <row r="271" spans="1:26" ht="11.25" customHeight="1" x14ac:dyDescent="0.25">
      <c r="A271" s="265"/>
      <c r="B271" s="265"/>
      <c r="C271" s="265"/>
      <c r="D271" s="265"/>
      <c r="E271" s="265"/>
      <c r="F271" s="265"/>
      <c r="G271" s="265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</row>
    <row r="272" spans="1:26" ht="11.25" customHeight="1" x14ac:dyDescent="0.25">
      <c r="A272" s="265"/>
      <c r="B272" s="265"/>
      <c r="C272" s="265"/>
      <c r="D272" s="265"/>
      <c r="E272" s="265"/>
      <c r="F272" s="265"/>
      <c r="G272" s="265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</row>
    <row r="273" spans="1:26" ht="11.25" customHeight="1" x14ac:dyDescent="0.25">
      <c r="A273" s="265"/>
      <c r="B273" s="265"/>
      <c r="C273" s="265"/>
      <c r="D273" s="265"/>
      <c r="E273" s="265"/>
      <c r="F273" s="265"/>
      <c r="G273" s="265"/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</row>
    <row r="274" spans="1:26" ht="11.25" customHeight="1" x14ac:dyDescent="0.25">
      <c r="A274" s="265"/>
      <c r="B274" s="265"/>
      <c r="C274" s="265"/>
      <c r="D274" s="265"/>
      <c r="E274" s="265"/>
      <c r="F274" s="265"/>
      <c r="G274" s="265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</row>
    <row r="275" spans="1:26" ht="11.25" customHeight="1" x14ac:dyDescent="0.25">
      <c r="A275" s="265"/>
      <c r="B275" s="265"/>
      <c r="C275" s="265"/>
      <c r="D275" s="265"/>
      <c r="E275" s="265"/>
      <c r="F275" s="265"/>
      <c r="G275" s="265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</row>
    <row r="276" spans="1:26" ht="11.25" customHeight="1" x14ac:dyDescent="0.25">
      <c r="A276" s="265"/>
      <c r="B276" s="265"/>
      <c r="C276" s="265"/>
      <c r="D276" s="265"/>
      <c r="E276" s="265"/>
      <c r="F276" s="265"/>
      <c r="G276" s="265"/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</row>
    <row r="277" spans="1:26" ht="11.25" customHeight="1" x14ac:dyDescent="0.25">
      <c r="A277" s="265"/>
      <c r="B277" s="265"/>
      <c r="C277" s="265"/>
      <c r="D277" s="265"/>
      <c r="E277" s="265"/>
      <c r="F277" s="265"/>
      <c r="G277" s="265"/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</row>
    <row r="278" spans="1:26" ht="11.25" customHeight="1" x14ac:dyDescent="0.25">
      <c r="A278" s="265"/>
      <c r="B278" s="265"/>
      <c r="C278" s="265"/>
      <c r="D278" s="265"/>
      <c r="E278" s="265"/>
      <c r="F278" s="265"/>
      <c r="G278" s="265"/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</row>
    <row r="279" spans="1:26" ht="11.25" customHeight="1" x14ac:dyDescent="0.25">
      <c r="A279" s="265"/>
      <c r="B279" s="265"/>
      <c r="C279" s="265"/>
      <c r="D279" s="265"/>
      <c r="E279" s="265"/>
      <c r="F279" s="265"/>
      <c r="G279" s="265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</row>
    <row r="280" spans="1:26" ht="11.25" customHeight="1" x14ac:dyDescent="0.25">
      <c r="A280" s="265"/>
      <c r="B280" s="265"/>
      <c r="C280" s="265"/>
      <c r="D280" s="265"/>
      <c r="E280" s="265"/>
      <c r="F280" s="265"/>
      <c r="G280" s="265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</row>
    <row r="281" spans="1:26" ht="11.25" customHeight="1" x14ac:dyDescent="0.25">
      <c r="A281" s="265"/>
      <c r="B281" s="265"/>
      <c r="C281" s="265"/>
      <c r="D281" s="265"/>
      <c r="E281" s="265"/>
      <c r="F281" s="265"/>
      <c r="G281" s="265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</row>
    <row r="282" spans="1:26" ht="11.25" customHeight="1" x14ac:dyDescent="0.25">
      <c r="A282" s="265"/>
      <c r="B282" s="265"/>
      <c r="C282" s="265"/>
      <c r="D282" s="265"/>
      <c r="E282" s="265"/>
      <c r="F282" s="265"/>
      <c r="G282" s="265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</row>
    <row r="283" spans="1:26" ht="11.25" customHeight="1" x14ac:dyDescent="0.25">
      <c r="A283" s="265"/>
      <c r="B283" s="265"/>
      <c r="C283" s="265"/>
      <c r="D283" s="265"/>
      <c r="E283" s="265"/>
      <c r="F283" s="265"/>
      <c r="G283" s="265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</row>
    <row r="284" spans="1:26" ht="11.25" customHeight="1" x14ac:dyDescent="0.25">
      <c r="A284" s="265"/>
      <c r="B284" s="265"/>
      <c r="C284" s="265"/>
      <c r="D284" s="265"/>
      <c r="E284" s="265"/>
      <c r="F284" s="265"/>
      <c r="G284" s="265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</row>
    <row r="285" spans="1:26" ht="11.25" customHeight="1" x14ac:dyDescent="0.25">
      <c r="A285" s="265"/>
      <c r="B285" s="265"/>
      <c r="C285" s="265"/>
      <c r="D285" s="265"/>
      <c r="E285" s="265"/>
      <c r="F285" s="265"/>
      <c r="G285" s="265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</row>
    <row r="286" spans="1:26" ht="11.25" customHeight="1" x14ac:dyDescent="0.25">
      <c r="A286" s="265"/>
      <c r="B286" s="265"/>
      <c r="C286" s="265"/>
      <c r="D286" s="265"/>
      <c r="E286" s="265"/>
      <c r="F286" s="265"/>
      <c r="G286" s="265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</row>
    <row r="287" spans="1:26" ht="11.25" customHeight="1" x14ac:dyDescent="0.25">
      <c r="A287" s="265"/>
      <c r="B287" s="265"/>
      <c r="C287" s="265"/>
      <c r="D287" s="265"/>
      <c r="E287" s="265"/>
      <c r="F287" s="265"/>
      <c r="G287" s="265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</row>
    <row r="288" spans="1:26" ht="11.25" customHeight="1" x14ac:dyDescent="0.25">
      <c r="A288" s="265"/>
      <c r="B288" s="265"/>
      <c r="C288" s="265"/>
      <c r="D288" s="265"/>
      <c r="E288" s="265"/>
      <c r="F288" s="265"/>
      <c r="G288" s="265"/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</row>
    <row r="289" spans="1:26" ht="11.25" customHeight="1" x14ac:dyDescent="0.25">
      <c r="A289" s="265"/>
      <c r="B289" s="265"/>
      <c r="C289" s="265"/>
      <c r="D289" s="265"/>
      <c r="E289" s="265"/>
      <c r="F289" s="265"/>
      <c r="G289" s="265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</row>
    <row r="290" spans="1:26" ht="11.25" customHeight="1" x14ac:dyDescent="0.25">
      <c r="A290" s="265"/>
      <c r="B290" s="265"/>
      <c r="C290" s="265"/>
      <c r="D290" s="265"/>
      <c r="E290" s="265"/>
      <c r="F290" s="265"/>
      <c r="G290" s="265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</row>
    <row r="291" spans="1:26" ht="11.25" customHeight="1" x14ac:dyDescent="0.25">
      <c r="A291" s="265"/>
      <c r="B291" s="265"/>
      <c r="C291" s="265"/>
      <c r="D291" s="265"/>
      <c r="E291" s="265"/>
      <c r="F291" s="265"/>
      <c r="G291" s="265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</row>
    <row r="292" spans="1:26" ht="11.25" customHeight="1" x14ac:dyDescent="0.25">
      <c r="A292" s="265"/>
      <c r="B292" s="265"/>
      <c r="C292" s="265"/>
      <c r="D292" s="265"/>
      <c r="E292" s="265"/>
      <c r="F292" s="265"/>
      <c r="G292" s="265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</row>
    <row r="293" spans="1:26" ht="11.25" customHeight="1" x14ac:dyDescent="0.25">
      <c r="A293" s="265"/>
      <c r="B293" s="265"/>
      <c r="C293" s="265"/>
      <c r="D293" s="265"/>
      <c r="E293" s="265"/>
      <c r="F293" s="265"/>
      <c r="G293" s="265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</row>
    <row r="294" spans="1:26" ht="11.25" customHeight="1" x14ac:dyDescent="0.25">
      <c r="A294" s="265"/>
      <c r="B294" s="265"/>
      <c r="C294" s="265"/>
      <c r="D294" s="265"/>
      <c r="E294" s="265"/>
      <c r="F294" s="265"/>
      <c r="G294" s="265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</row>
    <row r="295" spans="1:26" ht="11.25" customHeight="1" x14ac:dyDescent="0.25">
      <c r="A295" s="265"/>
      <c r="B295" s="265"/>
      <c r="C295" s="265"/>
      <c r="D295" s="265"/>
      <c r="E295" s="265"/>
      <c r="F295" s="265"/>
      <c r="G295" s="265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</row>
    <row r="296" spans="1:26" ht="11.25" customHeight="1" x14ac:dyDescent="0.25">
      <c r="A296" s="265"/>
      <c r="B296" s="265"/>
      <c r="C296" s="265"/>
      <c r="D296" s="265"/>
      <c r="E296" s="265"/>
      <c r="F296" s="265"/>
      <c r="G296" s="265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</row>
    <row r="297" spans="1:26" ht="11.25" customHeight="1" x14ac:dyDescent="0.25">
      <c r="A297" s="265"/>
      <c r="B297" s="265"/>
      <c r="C297" s="265"/>
      <c r="D297" s="265"/>
      <c r="E297" s="265"/>
      <c r="F297" s="265"/>
      <c r="G297" s="265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</row>
    <row r="298" spans="1:26" ht="11.25" customHeight="1" x14ac:dyDescent="0.25">
      <c r="A298" s="265"/>
      <c r="B298" s="265"/>
      <c r="C298" s="265"/>
      <c r="D298" s="265"/>
      <c r="E298" s="265"/>
      <c r="F298" s="265"/>
      <c r="G298" s="265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</row>
    <row r="299" spans="1:26" ht="11.25" customHeight="1" x14ac:dyDescent="0.25">
      <c r="A299" s="265"/>
      <c r="B299" s="265"/>
      <c r="C299" s="265"/>
      <c r="D299" s="265"/>
      <c r="E299" s="265"/>
      <c r="F299" s="265"/>
      <c r="G299" s="265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</row>
    <row r="300" spans="1:26" ht="11.25" customHeight="1" x14ac:dyDescent="0.25">
      <c r="A300" s="265"/>
      <c r="B300" s="265"/>
      <c r="C300" s="265"/>
      <c r="D300" s="265"/>
      <c r="E300" s="265"/>
      <c r="F300" s="265"/>
      <c r="G300" s="265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</row>
    <row r="301" spans="1:26" ht="11.25" customHeight="1" x14ac:dyDescent="0.25">
      <c r="A301" s="265"/>
      <c r="B301" s="265"/>
      <c r="C301" s="265"/>
      <c r="D301" s="265"/>
      <c r="E301" s="265"/>
      <c r="F301" s="265"/>
      <c r="G301" s="265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</row>
    <row r="302" spans="1:26" ht="11.25" customHeight="1" x14ac:dyDescent="0.25">
      <c r="A302" s="265"/>
      <c r="B302" s="265"/>
      <c r="C302" s="265"/>
      <c r="D302" s="265"/>
      <c r="E302" s="265"/>
      <c r="F302" s="265"/>
      <c r="G302" s="265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</row>
    <row r="303" spans="1:26" ht="11.25" customHeight="1" x14ac:dyDescent="0.25">
      <c r="A303" s="265"/>
      <c r="B303" s="265"/>
      <c r="C303" s="265"/>
      <c r="D303" s="265"/>
      <c r="E303" s="265"/>
      <c r="F303" s="265"/>
      <c r="G303" s="265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</row>
    <row r="304" spans="1:26" ht="11.25" customHeight="1" x14ac:dyDescent="0.25">
      <c r="A304" s="265"/>
      <c r="B304" s="265"/>
      <c r="C304" s="265"/>
      <c r="D304" s="265"/>
      <c r="E304" s="265"/>
      <c r="F304" s="265"/>
      <c r="G304" s="265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</row>
    <row r="305" spans="1:26" ht="11.25" customHeight="1" x14ac:dyDescent="0.25">
      <c r="A305" s="265"/>
      <c r="B305" s="265"/>
      <c r="C305" s="265"/>
      <c r="D305" s="265"/>
      <c r="E305" s="265"/>
      <c r="F305" s="265"/>
      <c r="G305" s="265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</row>
    <row r="306" spans="1:26" ht="11.25" customHeight="1" x14ac:dyDescent="0.25">
      <c r="A306" s="265"/>
      <c r="B306" s="265"/>
      <c r="C306" s="265"/>
      <c r="D306" s="265"/>
      <c r="E306" s="265"/>
      <c r="F306" s="265"/>
      <c r="G306" s="265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</row>
    <row r="307" spans="1:26" ht="11.25" customHeight="1" x14ac:dyDescent="0.25">
      <c r="A307" s="265"/>
      <c r="B307" s="265"/>
      <c r="C307" s="265"/>
      <c r="D307" s="265"/>
      <c r="E307" s="265"/>
      <c r="F307" s="265"/>
      <c r="G307" s="265"/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</row>
    <row r="308" spans="1:26" ht="11.25" customHeight="1" x14ac:dyDescent="0.25">
      <c r="A308" s="265"/>
      <c r="B308" s="265"/>
      <c r="C308" s="265"/>
      <c r="D308" s="265"/>
      <c r="E308" s="265"/>
      <c r="F308" s="265"/>
      <c r="G308" s="265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</row>
    <row r="309" spans="1:26" ht="11.25" customHeight="1" x14ac:dyDescent="0.25">
      <c r="A309" s="265"/>
      <c r="B309" s="265"/>
      <c r="C309" s="265"/>
      <c r="D309" s="265"/>
      <c r="E309" s="265"/>
      <c r="F309" s="265"/>
      <c r="G309" s="265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</row>
    <row r="310" spans="1:26" ht="11.25" customHeight="1" x14ac:dyDescent="0.25">
      <c r="A310" s="265"/>
      <c r="B310" s="265"/>
      <c r="C310" s="265"/>
      <c r="D310" s="265"/>
      <c r="E310" s="265"/>
      <c r="F310" s="265"/>
      <c r="G310" s="265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</row>
    <row r="311" spans="1:26" ht="11.25" customHeight="1" x14ac:dyDescent="0.25">
      <c r="A311" s="265"/>
      <c r="B311" s="265"/>
      <c r="C311" s="265"/>
      <c r="D311" s="265"/>
      <c r="E311" s="265"/>
      <c r="F311" s="265"/>
      <c r="G311" s="265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</row>
    <row r="312" spans="1:26" ht="11.25" customHeight="1" x14ac:dyDescent="0.25">
      <c r="A312" s="265"/>
      <c r="B312" s="265"/>
      <c r="C312" s="265"/>
      <c r="D312" s="265"/>
      <c r="E312" s="265"/>
      <c r="F312" s="265"/>
      <c r="G312" s="265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</row>
    <row r="313" spans="1:26" ht="11.25" customHeight="1" x14ac:dyDescent="0.25">
      <c r="A313" s="265"/>
      <c r="B313" s="265"/>
      <c r="C313" s="265"/>
      <c r="D313" s="265"/>
      <c r="E313" s="265"/>
      <c r="F313" s="265"/>
      <c r="G313" s="265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</row>
    <row r="314" spans="1:26" ht="11.25" customHeight="1" x14ac:dyDescent="0.25">
      <c r="A314" s="265"/>
      <c r="B314" s="265"/>
      <c r="C314" s="265"/>
      <c r="D314" s="265"/>
      <c r="E314" s="265"/>
      <c r="F314" s="265"/>
      <c r="G314" s="265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</row>
    <row r="315" spans="1:26" ht="11.25" customHeight="1" x14ac:dyDescent="0.25">
      <c r="A315" s="265"/>
      <c r="B315" s="265"/>
      <c r="C315" s="265"/>
      <c r="D315" s="265"/>
      <c r="E315" s="265"/>
      <c r="F315" s="265"/>
      <c r="G315" s="265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</row>
    <row r="316" spans="1:26" ht="11.25" customHeight="1" x14ac:dyDescent="0.25">
      <c r="A316" s="265"/>
      <c r="B316" s="265"/>
      <c r="C316" s="265"/>
      <c r="D316" s="265"/>
      <c r="E316" s="265"/>
      <c r="F316" s="265"/>
      <c r="G316" s="265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</row>
    <row r="317" spans="1:26" ht="11.25" customHeight="1" x14ac:dyDescent="0.25">
      <c r="A317" s="265"/>
      <c r="B317" s="265"/>
      <c r="C317" s="265"/>
      <c r="D317" s="265"/>
      <c r="E317" s="265"/>
      <c r="F317" s="265"/>
      <c r="G317" s="265"/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</row>
    <row r="318" spans="1:26" ht="11.25" customHeight="1" x14ac:dyDescent="0.25">
      <c r="A318" s="265"/>
      <c r="B318" s="265"/>
      <c r="C318" s="265"/>
      <c r="D318" s="265"/>
      <c r="E318" s="265"/>
      <c r="F318" s="265"/>
      <c r="G318" s="265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</row>
    <row r="319" spans="1:26" ht="11.25" customHeight="1" x14ac:dyDescent="0.25">
      <c r="A319" s="265"/>
      <c r="B319" s="265"/>
      <c r="C319" s="265"/>
      <c r="D319" s="265"/>
      <c r="E319" s="265"/>
      <c r="F319" s="265"/>
      <c r="G319" s="265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</row>
    <row r="320" spans="1:26" ht="11.25" customHeight="1" x14ac:dyDescent="0.25">
      <c r="A320" s="265"/>
      <c r="B320" s="265"/>
      <c r="C320" s="265"/>
      <c r="D320" s="265"/>
      <c r="E320" s="265"/>
      <c r="F320" s="265"/>
      <c r="G320" s="265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</row>
    <row r="321" spans="1:26" ht="11.25" customHeight="1" x14ac:dyDescent="0.25">
      <c r="A321" s="265"/>
      <c r="B321" s="265"/>
      <c r="C321" s="265"/>
      <c r="D321" s="265"/>
      <c r="E321" s="265"/>
      <c r="F321" s="265"/>
      <c r="G321" s="265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</row>
    <row r="322" spans="1:26" ht="11.25" customHeight="1" x14ac:dyDescent="0.25">
      <c r="A322" s="265"/>
      <c r="B322" s="265"/>
      <c r="C322" s="265"/>
      <c r="D322" s="265"/>
      <c r="E322" s="265"/>
      <c r="F322" s="265"/>
      <c r="G322" s="265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</row>
    <row r="323" spans="1:26" ht="11.25" customHeight="1" x14ac:dyDescent="0.25">
      <c r="A323" s="265"/>
      <c r="B323" s="265"/>
      <c r="C323" s="265"/>
      <c r="D323" s="265"/>
      <c r="E323" s="265"/>
      <c r="F323" s="265"/>
      <c r="G323" s="265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</row>
    <row r="324" spans="1:26" ht="11.25" customHeight="1" x14ac:dyDescent="0.25">
      <c r="A324" s="265"/>
      <c r="B324" s="265"/>
      <c r="C324" s="265"/>
      <c r="D324" s="265"/>
      <c r="E324" s="265"/>
      <c r="F324" s="265"/>
      <c r="G324" s="265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</row>
    <row r="325" spans="1:26" ht="11.25" customHeight="1" x14ac:dyDescent="0.25">
      <c r="A325" s="265"/>
      <c r="B325" s="265"/>
      <c r="C325" s="265"/>
      <c r="D325" s="265"/>
      <c r="E325" s="265"/>
      <c r="F325" s="265"/>
      <c r="G325" s="265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</row>
    <row r="326" spans="1:26" ht="11.25" customHeight="1" x14ac:dyDescent="0.25">
      <c r="A326" s="265"/>
      <c r="B326" s="265"/>
      <c r="C326" s="265"/>
      <c r="D326" s="265"/>
      <c r="E326" s="265"/>
      <c r="F326" s="265"/>
      <c r="G326" s="265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</row>
    <row r="327" spans="1:26" ht="11.25" customHeight="1" x14ac:dyDescent="0.25">
      <c r="A327" s="265"/>
      <c r="B327" s="265"/>
      <c r="C327" s="265"/>
      <c r="D327" s="265"/>
      <c r="E327" s="265"/>
      <c r="F327" s="265"/>
      <c r="G327" s="265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</row>
    <row r="328" spans="1:26" ht="11.25" customHeight="1" x14ac:dyDescent="0.25">
      <c r="A328" s="265"/>
      <c r="B328" s="265"/>
      <c r="C328" s="265"/>
      <c r="D328" s="265"/>
      <c r="E328" s="265"/>
      <c r="F328" s="265"/>
      <c r="G328" s="265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</row>
    <row r="329" spans="1:26" ht="11.25" customHeight="1" x14ac:dyDescent="0.25">
      <c r="A329" s="265"/>
      <c r="B329" s="265"/>
      <c r="C329" s="265"/>
      <c r="D329" s="265"/>
      <c r="E329" s="265"/>
      <c r="F329" s="265"/>
      <c r="G329" s="265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</row>
    <row r="330" spans="1:26" ht="11.25" customHeight="1" x14ac:dyDescent="0.25">
      <c r="A330" s="265"/>
      <c r="B330" s="265"/>
      <c r="C330" s="265"/>
      <c r="D330" s="265"/>
      <c r="E330" s="265"/>
      <c r="F330" s="265"/>
      <c r="G330" s="265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</row>
    <row r="331" spans="1:26" ht="11.25" customHeight="1" x14ac:dyDescent="0.25">
      <c r="A331" s="265"/>
      <c r="B331" s="265"/>
      <c r="C331" s="265"/>
      <c r="D331" s="265"/>
      <c r="E331" s="265"/>
      <c r="F331" s="265"/>
      <c r="G331" s="265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</row>
    <row r="332" spans="1:26" ht="11.25" customHeight="1" x14ac:dyDescent="0.25">
      <c r="A332" s="265"/>
      <c r="B332" s="265"/>
      <c r="C332" s="265"/>
      <c r="D332" s="265"/>
      <c r="E332" s="265"/>
      <c r="F332" s="265"/>
      <c r="G332" s="265"/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</row>
    <row r="333" spans="1:26" ht="11.25" customHeight="1" x14ac:dyDescent="0.25">
      <c r="A333" s="265"/>
      <c r="B333" s="265"/>
      <c r="C333" s="265"/>
      <c r="D333" s="265"/>
      <c r="E333" s="265"/>
      <c r="F333" s="265"/>
      <c r="G333" s="265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</row>
    <row r="334" spans="1:26" ht="11.25" customHeight="1" x14ac:dyDescent="0.25">
      <c r="A334" s="265"/>
      <c r="B334" s="265"/>
      <c r="C334" s="265"/>
      <c r="D334" s="265"/>
      <c r="E334" s="265"/>
      <c r="F334" s="265"/>
      <c r="G334" s="265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</row>
    <row r="335" spans="1:26" ht="11.25" customHeight="1" x14ac:dyDescent="0.25">
      <c r="A335" s="265"/>
      <c r="B335" s="265"/>
      <c r="C335" s="265"/>
      <c r="D335" s="265"/>
      <c r="E335" s="265"/>
      <c r="F335" s="265"/>
      <c r="G335" s="265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</row>
    <row r="336" spans="1:26" ht="11.25" customHeight="1" x14ac:dyDescent="0.25">
      <c r="A336" s="265"/>
      <c r="B336" s="265"/>
      <c r="C336" s="265"/>
      <c r="D336" s="265"/>
      <c r="E336" s="265"/>
      <c r="F336" s="265"/>
      <c r="G336" s="265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</row>
    <row r="337" spans="1:26" ht="11.25" customHeight="1" x14ac:dyDescent="0.25">
      <c r="A337" s="265"/>
      <c r="B337" s="265"/>
      <c r="C337" s="265"/>
      <c r="D337" s="265"/>
      <c r="E337" s="265"/>
      <c r="F337" s="265"/>
      <c r="G337" s="265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</row>
    <row r="338" spans="1:26" ht="11.25" customHeight="1" x14ac:dyDescent="0.25">
      <c r="A338" s="265"/>
      <c r="B338" s="265"/>
      <c r="C338" s="265"/>
      <c r="D338" s="265"/>
      <c r="E338" s="265"/>
      <c r="F338" s="265"/>
      <c r="G338" s="265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</row>
    <row r="339" spans="1:26" ht="11.25" customHeight="1" x14ac:dyDescent="0.25">
      <c r="A339" s="265"/>
      <c r="B339" s="265"/>
      <c r="C339" s="265"/>
      <c r="D339" s="265"/>
      <c r="E339" s="265"/>
      <c r="F339" s="265"/>
      <c r="G339" s="265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</row>
    <row r="340" spans="1:26" ht="11.25" customHeight="1" x14ac:dyDescent="0.25">
      <c r="A340" s="265"/>
      <c r="B340" s="265"/>
      <c r="C340" s="265"/>
      <c r="D340" s="265"/>
      <c r="E340" s="265"/>
      <c r="F340" s="265"/>
      <c r="G340" s="265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</row>
    <row r="341" spans="1:26" ht="11.25" customHeight="1" x14ac:dyDescent="0.25">
      <c r="A341" s="265"/>
      <c r="B341" s="265"/>
      <c r="C341" s="265"/>
      <c r="D341" s="265"/>
      <c r="E341" s="265"/>
      <c r="F341" s="265"/>
      <c r="G341" s="265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</row>
    <row r="342" spans="1:26" ht="11.25" customHeight="1" x14ac:dyDescent="0.25">
      <c r="A342" s="265"/>
      <c r="B342" s="265"/>
      <c r="C342" s="265"/>
      <c r="D342" s="265"/>
      <c r="E342" s="265"/>
      <c r="F342" s="265"/>
      <c r="G342" s="265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</row>
    <row r="343" spans="1:26" ht="11.25" customHeight="1" x14ac:dyDescent="0.25">
      <c r="A343" s="265"/>
      <c r="B343" s="265"/>
      <c r="C343" s="265"/>
      <c r="D343" s="265"/>
      <c r="E343" s="265"/>
      <c r="F343" s="265"/>
      <c r="G343" s="265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</row>
    <row r="344" spans="1:26" ht="11.25" customHeight="1" x14ac:dyDescent="0.25">
      <c r="A344" s="265"/>
      <c r="B344" s="265"/>
      <c r="C344" s="265"/>
      <c r="D344" s="265"/>
      <c r="E344" s="265"/>
      <c r="F344" s="265"/>
      <c r="G344" s="265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</row>
    <row r="345" spans="1:26" ht="11.25" customHeight="1" x14ac:dyDescent="0.25">
      <c r="A345" s="265"/>
      <c r="B345" s="265"/>
      <c r="C345" s="265"/>
      <c r="D345" s="265"/>
      <c r="E345" s="265"/>
      <c r="F345" s="265"/>
      <c r="G345" s="265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</row>
    <row r="346" spans="1:26" ht="11.25" customHeight="1" x14ac:dyDescent="0.25">
      <c r="A346" s="265"/>
      <c r="B346" s="265"/>
      <c r="C346" s="265"/>
      <c r="D346" s="265"/>
      <c r="E346" s="265"/>
      <c r="F346" s="265"/>
      <c r="G346" s="265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</row>
    <row r="347" spans="1:26" ht="11.25" customHeight="1" x14ac:dyDescent="0.25">
      <c r="A347" s="265"/>
      <c r="B347" s="265"/>
      <c r="C347" s="265"/>
      <c r="D347" s="265"/>
      <c r="E347" s="265"/>
      <c r="F347" s="265"/>
      <c r="G347" s="265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</row>
    <row r="348" spans="1:26" ht="11.25" customHeight="1" x14ac:dyDescent="0.25">
      <c r="A348" s="265"/>
      <c r="B348" s="265"/>
      <c r="C348" s="265"/>
      <c r="D348" s="265"/>
      <c r="E348" s="265"/>
      <c r="F348" s="265"/>
      <c r="G348" s="265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</row>
    <row r="349" spans="1:26" ht="11.25" customHeight="1" x14ac:dyDescent="0.25">
      <c r="A349" s="265"/>
      <c r="B349" s="265"/>
      <c r="C349" s="265"/>
      <c r="D349" s="265"/>
      <c r="E349" s="265"/>
      <c r="F349" s="265"/>
      <c r="G349" s="265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</row>
    <row r="350" spans="1:26" ht="11.25" customHeight="1" x14ac:dyDescent="0.25">
      <c r="A350" s="265"/>
      <c r="B350" s="265"/>
      <c r="C350" s="265"/>
      <c r="D350" s="265"/>
      <c r="E350" s="265"/>
      <c r="F350" s="265"/>
      <c r="G350" s="265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</row>
    <row r="351" spans="1:26" ht="11.25" customHeight="1" x14ac:dyDescent="0.25">
      <c r="A351" s="265"/>
      <c r="B351" s="265"/>
      <c r="C351" s="265"/>
      <c r="D351" s="265"/>
      <c r="E351" s="265"/>
      <c r="F351" s="265"/>
      <c r="G351" s="265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</row>
    <row r="352" spans="1:26" ht="11.25" customHeight="1" x14ac:dyDescent="0.25">
      <c r="A352" s="265"/>
      <c r="B352" s="265"/>
      <c r="C352" s="265"/>
      <c r="D352" s="265"/>
      <c r="E352" s="265"/>
      <c r="F352" s="265"/>
      <c r="G352" s="265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</row>
    <row r="353" spans="1:26" ht="11.25" customHeight="1" x14ac:dyDescent="0.25">
      <c r="A353" s="265"/>
      <c r="B353" s="265"/>
      <c r="C353" s="265"/>
      <c r="D353" s="265"/>
      <c r="E353" s="265"/>
      <c r="F353" s="265"/>
      <c r="G353" s="265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</row>
    <row r="354" spans="1:26" ht="11.25" customHeight="1" x14ac:dyDescent="0.25">
      <c r="A354" s="265"/>
      <c r="B354" s="265"/>
      <c r="C354" s="265"/>
      <c r="D354" s="265"/>
      <c r="E354" s="265"/>
      <c r="F354" s="265"/>
      <c r="G354" s="265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</row>
    <row r="355" spans="1:26" ht="11.25" customHeight="1" x14ac:dyDescent="0.25">
      <c r="A355" s="265"/>
      <c r="B355" s="265"/>
      <c r="C355" s="265"/>
      <c r="D355" s="265"/>
      <c r="E355" s="265"/>
      <c r="F355" s="265"/>
      <c r="G355" s="265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</row>
    <row r="356" spans="1:26" ht="11.25" customHeight="1" x14ac:dyDescent="0.25">
      <c r="A356" s="265"/>
      <c r="B356" s="265"/>
      <c r="C356" s="265"/>
      <c r="D356" s="265"/>
      <c r="E356" s="265"/>
      <c r="F356" s="265"/>
      <c r="G356" s="265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</row>
    <row r="357" spans="1:26" ht="11.25" customHeight="1" x14ac:dyDescent="0.25">
      <c r="A357" s="265"/>
      <c r="B357" s="265"/>
      <c r="C357" s="265"/>
      <c r="D357" s="265"/>
      <c r="E357" s="265"/>
      <c r="F357" s="265"/>
      <c r="G357" s="265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</row>
    <row r="358" spans="1:26" ht="11.25" customHeight="1" x14ac:dyDescent="0.25">
      <c r="A358" s="265"/>
      <c r="B358" s="265"/>
      <c r="C358" s="265"/>
      <c r="D358" s="265"/>
      <c r="E358" s="265"/>
      <c r="F358" s="265"/>
      <c r="G358" s="265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</row>
    <row r="359" spans="1:26" ht="11.25" customHeight="1" x14ac:dyDescent="0.25">
      <c r="A359" s="265"/>
      <c r="B359" s="265"/>
      <c r="C359" s="265"/>
      <c r="D359" s="265"/>
      <c r="E359" s="265"/>
      <c r="F359" s="265"/>
      <c r="G359" s="265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</row>
    <row r="360" spans="1:26" ht="11.25" customHeight="1" x14ac:dyDescent="0.25">
      <c r="A360" s="265"/>
      <c r="B360" s="265"/>
      <c r="C360" s="265"/>
      <c r="D360" s="265"/>
      <c r="E360" s="265"/>
      <c r="F360" s="265"/>
      <c r="G360" s="265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</row>
    <row r="361" spans="1:26" ht="11.25" customHeight="1" x14ac:dyDescent="0.25">
      <c r="A361" s="265"/>
      <c r="B361" s="265"/>
      <c r="C361" s="265"/>
      <c r="D361" s="265"/>
      <c r="E361" s="265"/>
      <c r="F361" s="265"/>
      <c r="G361" s="265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</row>
    <row r="362" spans="1:26" ht="11.25" customHeight="1" x14ac:dyDescent="0.25">
      <c r="A362" s="265"/>
      <c r="B362" s="265"/>
      <c r="C362" s="265"/>
      <c r="D362" s="265"/>
      <c r="E362" s="265"/>
      <c r="F362" s="265"/>
      <c r="G362" s="265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</row>
    <row r="363" spans="1:26" ht="11.25" customHeight="1" x14ac:dyDescent="0.25">
      <c r="A363" s="265"/>
      <c r="B363" s="265"/>
      <c r="C363" s="265"/>
      <c r="D363" s="265"/>
      <c r="E363" s="265"/>
      <c r="F363" s="265"/>
      <c r="G363" s="265"/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</row>
    <row r="364" spans="1:26" ht="11.25" customHeight="1" x14ac:dyDescent="0.25">
      <c r="A364" s="265"/>
      <c r="B364" s="265"/>
      <c r="C364" s="265"/>
      <c r="D364" s="265"/>
      <c r="E364" s="265"/>
      <c r="F364" s="265"/>
      <c r="G364" s="265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</row>
    <row r="365" spans="1:26" ht="11.25" customHeight="1" x14ac:dyDescent="0.25">
      <c r="A365" s="265"/>
      <c r="B365" s="265"/>
      <c r="C365" s="265"/>
      <c r="D365" s="265"/>
      <c r="E365" s="265"/>
      <c r="F365" s="265"/>
      <c r="G365" s="265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</row>
    <row r="366" spans="1:26" ht="11.25" customHeight="1" x14ac:dyDescent="0.25">
      <c r="A366" s="265"/>
      <c r="B366" s="265"/>
      <c r="C366" s="265"/>
      <c r="D366" s="265"/>
      <c r="E366" s="265"/>
      <c r="F366" s="265"/>
      <c r="G366" s="265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</row>
    <row r="367" spans="1:26" ht="11.25" customHeight="1" x14ac:dyDescent="0.25">
      <c r="A367" s="265"/>
      <c r="B367" s="265"/>
      <c r="C367" s="265"/>
      <c r="D367" s="265"/>
      <c r="E367" s="265"/>
      <c r="F367" s="265"/>
      <c r="G367" s="265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</row>
    <row r="368" spans="1:26" ht="11.25" customHeight="1" x14ac:dyDescent="0.25">
      <c r="A368" s="265"/>
      <c r="B368" s="265"/>
      <c r="C368" s="265"/>
      <c r="D368" s="265"/>
      <c r="E368" s="265"/>
      <c r="F368" s="265"/>
      <c r="G368" s="265"/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</row>
    <row r="369" spans="1:26" ht="11.25" customHeight="1" x14ac:dyDescent="0.25">
      <c r="A369" s="265"/>
      <c r="B369" s="265"/>
      <c r="C369" s="265"/>
      <c r="D369" s="265"/>
      <c r="E369" s="265"/>
      <c r="F369" s="265"/>
      <c r="G369" s="265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</row>
    <row r="370" spans="1:26" ht="11.25" customHeight="1" x14ac:dyDescent="0.25">
      <c r="A370" s="265"/>
      <c r="B370" s="265"/>
      <c r="C370" s="265"/>
      <c r="D370" s="265"/>
      <c r="E370" s="265"/>
      <c r="F370" s="265"/>
      <c r="G370" s="265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</row>
    <row r="371" spans="1:26" ht="11.25" customHeight="1" x14ac:dyDescent="0.25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</row>
    <row r="372" spans="1:26" ht="11.25" customHeight="1" x14ac:dyDescent="0.25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</row>
    <row r="373" spans="1:26" ht="11.25" customHeight="1" x14ac:dyDescent="0.25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</row>
    <row r="374" spans="1:26" ht="11.25" customHeight="1" x14ac:dyDescent="0.25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</row>
    <row r="375" spans="1:26" ht="11.25" customHeight="1" x14ac:dyDescent="0.25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</row>
    <row r="376" spans="1:26" ht="11.25" customHeight="1" x14ac:dyDescent="0.25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</row>
    <row r="377" spans="1:26" ht="11.25" customHeight="1" x14ac:dyDescent="0.25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</row>
    <row r="378" spans="1:26" ht="11.25" customHeight="1" x14ac:dyDescent="0.25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</row>
    <row r="379" spans="1:26" ht="11.25" customHeight="1" x14ac:dyDescent="0.25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</row>
    <row r="380" spans="1:26" ht="11.25" customHeight="1" x14ac:dyDescent="0.25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</row>
    <row r="381" spans="1:26" ht="11.25" customHeight="1" x14ac:dyDescent="0.25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</row>
    <row r="382" spans="1:26" ht="11.25" customHeight="1" x14ac:dyDescent="0.25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</row>
    <row r="383" spans="1:26" ht="11.25" customHeight="1" x14ac:dyDescent="0.25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</row>
    <row r="384" spans="1:26" ht="11.25" customHeight="1" x14ac:dyDescent="0.25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</row>
    <row r="385" spans="1:26" ht="11.25" customHeight="1" x14ac:dyDescent="0.25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</row>
    <row r="386" spans="1:26" ht="11.25" customHeight="1" x14ac:dyDescent="0.25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</row>
    <row r="387" spans="1:26" ht="11.25" customHeight="1" x14ac:dyDescent="0.25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</row>
    <row r="388" spans="1:26" ht="11.25" customHeight="1" x14ac:dyDescent="0.25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</row>
    <row r="389" spans="1:26" ht="11.25" customHeight="1" x14ac:dyDescent="0.25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</row>
    <row r="390" spans="1:26" ht="11.25" customHeight="1" x14ac:dyDescent="0.25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</row>
    <row r="391" spans="1:26" ht="11.25" customHeight="1" x14ac:dyDescent="0.25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</row>
    <row r="392" spans="1:26" ht="11.25" customHeight="1" x14ac:dyDescent="0.25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</row>
    <row r="393" spans="1:26" ht="11.25" customHeight="1" x14ac:dyDescent="0.25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</row>
    <row r="394" spans="1:26" ht="11.25" customHeight="1" x14ac:dyDescent="0.25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</row>
    <row r="395" spans="1:26" ht="11.25" customHeight="1" x14ac:dyDescent="0.25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</row>
    <row r="396" spans="1:26" ht="11.25" customHeight="1" x14ac:dyDescent="0.25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</row>
    <row r="397" spans="1:26" ht="11.25" customHeight="1" x14ac:dyDescent="0.25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</row>
    <row r="398" spans="1:26" ht="11.25" customHeight="1" x14ac:dyDescent="0.25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</row>
    <row r="399" spans="1:26" ht="11.25" customHeight="1" x14ac:dyDescent="0.25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</row>
    <row r="400" spans="1:26" ht="11.25" customHeight="1" x14ac:dyDescent="0.25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</row>
    <row r="401" spans="1:26" ht="11.25" customHeight="1" x14ac:dyDescent="0.25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</row>
    <row r="402" spans="1:26" ht="11.25" customHeight="1" x14ac:dyDescent="0.25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</row>
    <row r="403" spans="1:26" ht="11.25" customHeight="1" x14ac:dyDescent="0.25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</row>
    <row r="404" spans="1:26" ht="11.25" customHeight="1" x14ac:dyDescent="0.25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</row>
    <row r="405" spans="1:26" ht="11.25" customHeight="1" x14ac:dyDescent="0.25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</row>
    <row r="406" spans="1:26" ht="11.25" customHeight="1" x14ac:dyDescent="0.25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</row>
    <row r="407" spans="1:26" ht="11.25" customHeight="1" x14ac:dyDescent="0.25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265"/>
      <c r="O407" s="265"/>
      <c r="P407" s="265"/>
      <c r="Q407" s="265"/>
      <c r="R407" s="265"/>
      <c r="S407" s="265"/>
      <c r="T407" s="265"/>
      <c r="U407" s="265"/>
      <c r="V407" s="265"/>
      <c r="W407" s="265"/>
      <c r="X407" s="265"/>
      <c r="Y407" s="265"/>
      <c r="Z407" s="265"/>
    </row>
    <row r="408" spans="1:26" ht="11.25" customHeight="1" x14ac:dyDescent="0.25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5"/>
      <c r="R408" s="265"/>
      <c r="S408" s="265"/>
      <c r="T408" s="265"/>
      <c r="U408" s="265"/>
      <c r="V408" s="265"/>
      <c r="W408" s="265"/>
      <c r="X408" s="265"/>
      <c r="Y408" s="265"/>
      <c r="Z408" s="265"/>
    </row>
    <row r="409" spans="1:26" ht="11.25" customHeight="1" x14ac:dyDescent="0.25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  <c r="U409" s="265"/>
      <c r="V409" s="265"/>
      <c r="W409" s="265"/>
      <c r="X409" s="265"/>
      <c r="Y409" s="265"/>
      <c r="Z409" s="265"/>
    </row>
    <row r="410" spans="1:26" ht="11.25" customHeight="1" x14ac:dyDescent="0.25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  <c r="S410" s="265"/>
      <c r="T410" s="265"/>
      <c r="U410" s="265"/>
      <c r="V410" s="265"/>
      <c r="W410" s="265"/>
      <c r="X410" s="265"/>
      <c r="Y410" s="265"/>
      <c r="Z410" s="265"/>
    </row>
    <row r="411" spans="1:26" ht="11.25" customHeight="1" x14ac:dyDescent="0.25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265"/>
      <c r="O411" s="265"/>
      <c r="P411" s="265"/>
      <c r="Q411" s="265"/>
      <c r="R411" s="265"/>
      <c r="S411" s="265"/>
      <c r="T411" s="265"/>
      <c r="U411" s="265"/>
      <c r="V411" s="265"/>
      <c r="W411" s="265"/>
      <c r="X411" s="265"/>
      <c r="Y411" s="265"/>
      <c r="Z411" s="265"/>
    </row>
    <row r="412" spans="1:26" ht="11.25" customHeight="1" x14ac:dyDescent="0.25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  <c r="S412" s="265"/>
      <c r="T412" s="265"/>
      <c r="U412" s="265"/>
      <c r="V412" s="265"/>
      <c r="W412" s="265"/>
      <c r="X412" s="265"/>
      <c r="Y412" s="265"/>
      <c r="Z412" s="265"/>
    </row>
    <row r="413" spans="1:26" ht="11.25" customHeight="1" x14ac:dyDescent="0.25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265"/>
      <c r="O413" s="265"/>
      <c r="P413" s="265"/>
      <c r="Q413" s="265"/>
      <c r="R413" s="265"/>
      <c r="S413" s="265"/>
      <c r="T413" s="265"/>
      <c r="U413" s="265"/>
      <c r="V413" s="265"/>
      <c r="W413" s="265"/>
      <c r="X413" s="265"/>
      <c r="Y413" s="265"/>
      <c r="Z413" s="265"/>
    </row>
    <row r="414" spans="1:26" ht="11.25" customHeight="1" x14ac:dyDescent="0.25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265"/>
      <c r="O414" s="265"/>
      <c r="P414" s="265"/>
      <c r="Q414" s="265"/>
      <c r="R414" s="265"/>
      <c r="S414" s="265"/>
      <c r="T414" s="265"/>
      <c r="U414" s="265"/>
      <c r="V414" s="265"/>
      <c r="W414" s="265"/>
      <c r="X414" s="265"/>
      <c r="Y414" s="265"/>
      <c r="Z414" s="265"/>
    </row>
    <row r="415" spans="1:26" ht="11.25" customHeight="1" x14ac:dyDescent="0.25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</row>
    <row r="416" spans="1:26" ht="11.25" customHeight="1" x14ac:dyDescent="0.25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265"/>
      <c r="O416" s="265"/>
      <c r="P416" s="265"/>
      <c r="Q416" s="265"/>
      <c r="R416" s="265"/>
      <c r="S416" s="265"/>
      <c r="T416" s="265"/>
      <c r="U416" s="265"/>
      <c r="V416" s="265"/>
      <c r="W416" s="265"/>
      <c r="X416" s="265"/>
      <c r="Y416" s="265"/>
      <c r="Z416" s="265"/>
    </row>
    <row r="417" spans="1:26" ht="11.25" customHeight="1" x14ac:dyDescent="0.25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</row>
    <row r="418" spans="1:26" ht="11.25" customHeight="1" x14ac:dyDescent="0.25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</row>
    <row r="419" spans="1:26" ht="11.25" customHeight="1" x14ac:dyDescent="0.25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</row>
    <row r="420" spans="1:26" ht="11.25" customHeight="1" x14ac:dyDescent="0.25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</row>
    <row r="421" spans="1:26" ht="11.25" customHeight="1" x14ac:dyDescent="0.25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</row>
    <row r="422" spans="1:26" ht="11.25" customHeight="1" x14ac:dyDescent="0.25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265"/>
      <c r="O422" s="265"/>
      <c r="P422" s="265"/>
      <c r="Q422" s="265"/>
      <c r="R422" s="265"/>
      <c r="S422" s="265"/>
      <c r="T422" s="265"/>
      <c r="U422" s="265"/>
      <c r="V422" s="265"/>
      <c r="W422" s="265"/>
      <c r="X422" s="265"/>
      <c r="Y422" s="265"/>
      <c r="Z422" s="265"/>
    </row>
    <row r="423" spans="1:26" ht="11.25" customHeight="1" x14ac:dyDescent="0.25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265"/>
      <c r="O423" s="265"/>
      <c r="P423" s="265"/>
      <c r="Q423" s="265"/>
      <c r="R423" s="265"/>
      <c r="S423" s="265"/>
      <c r="T423" s="265"/>
      <c r="U423" s="265"/>
      <c r="V423" s="265"/>
      <c r="W423" s="265"/>
      <c r="X423" s="265"/>
      <c r="Y423" s="265"/>
      <c r="Z423" s="265"/>
    </row>
    <row r="424" spans="1:26" ht="11.25" customHeight="1" x14ac:dyDescent="0.25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265"/>
      <c r="O424" s="265"/>
      <c r="P424" s="265"/>
      <c r="Q424" s="265"/>
      <c r="R424" s="265"/>
      <c r="S424" s="265"/>
      <c r="T424" s="265"/>
      <c r="U424" s="265"/>
      <c r="V424" s="265"/>
      <c r="W424" s="265"/>
      <c r="X424" s="265"/>
      <c r="Y424" s="265"/>
      <c r="Z424" s="265"/>
    </row>
    <row r="425" spans="1:26" ht="11.25" customHeight="1" x14ac:dyDescent="0.25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265"/>
      <c r="O425" s="265"/>
      <c r="P425" s="265"/>
      <c r="Q425" s="265"/>
      <c r="R425" s="265"/>
      <c r="S425" s="265"/>
      <c r="T425" s="265"/>
      <c r="U425" s="265"/>
      <c r="V425" s="265"/>
      <c r="W425" s="265"/>
      <c r="X425" s="265"/>
      <c r="Y425" s="265"/>
      <c r="Z425" s="265"/>
    </row>
    <row r="426" spans="1:26" ht="11.25" customHeight="1" x14ac:dyDescent="0.25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265"/>
      <c r="O426" s="265"/>
      <c r="P426" s="265"/>
      <c r="Q426" s="265"/>
      <c r="R426" s="265"/>
      <c r="S426" s="265"/>
      <c r="T426" s="265"/>
      <c r="U426" s="265"/>
      <c r="V426" s="265"/>
      <c r="W426" s="265"/>
      <c r="X426" s="265"/>
      <c r="Y426" s="265"/>
      <c r="Z426" s="265"/>
    </row>
    <row r="427" spans="1:26" ht="11.25" customHeight="1" x14ac:dyDescent="0.25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  <c r="Y427" s="265"/>
      <c r="Z427" s="265"/>
    </row>
    <row r="428" spans="1:26" ht="11.25" customHeight="1" x14ac:dyDescent="0.25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265"/>
      <c r="O428" s="265"/>
      <c r="P428" s="265"/>
      <c r="Q428" s="265"/>
      <c r="R428" s="265"/>
      <c r="S428" s="265"/>
      <c r="T428" s="265"/>
      <c r="U428" s="265"/>
      <c r="V428" s="265"/>
      <c r="W428" s="265"/>
      <c r="X428" s="265"/>
      <c r="Y428" s="265"/>
      <c r="Z428" s="265"/>
    </row>
    <row r="429" spans="1:26" ht="11.25" customHeight="1" x14ac:dyDescent="0.25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265"/>
      <c r="O429" s="265"/>
      <c r="P429" s="265"/>
      <c r="Q429" s="265"/>
      <c r="R429" s="265"/>
      <c r="S429" s="265"/>
      <c r="T429" s="265"/>
      <c r="U429" s="265"/>
      <c r="V429" s="265"/>
      <c r="W429" s="265"/>
      <c r="X429" s="265"/>
      <c r="Y429" s="265"/>
      <c r="Z429" s="265"/>
    </row>
    <row r="430" spans="1:26" ht="11.25" customHeight="1" x14ac:dyDescent="0.25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265"/>
      <c r="O430" s="265"/>
      <c r="P430" s="265"/>
      <c r="Q430" s="265"/>
      <c r="R430" s="265"/>
      <c r="S430" s="265"/>
      <c r="T430" s="265"/>
      <c r="U430" s="265"/>
      <c r="V430" s="265"/>
      <c r="W430" s="265"/>
      <c r="X430" s="265"/>
      <c r="Y430" s="265"/>
      <c r="Z430" s="265"/>
    </row>
    <row r="431" spans="1:26" ht="11.25" customHeight="1" x14ac:dyDescent="0.25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265"/>
      <c r="O431" s="265"/>
      <c r="P431" s="265"/>
      <c r="Q431" s="265"/>
      <c r="R431" s="265"/>
      <c r="S431" s="265"/>
      <c r="T431" s="265"/>
      <c r="U431" s="265"/>
      <c r="V431" s="265"/>
      <c r="W431" s="265"/>
      <c r="X431" s="265"/>
      <c r="Y431" s="265"/>
      <c r="Z431" s="265"/>
    </row>
    <row r="432" spans="1:26" ht="11.25" customHeight="1" x14ac:dyDescent="0.25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265"/>
      <c r="O432" s="265"/>
      <c r="P432" s="265"/>
      <c r="Q432" s="265"/>
      <c r="R432" s="265"/>
      <c r="S432" s="265"/>
      <c r="T432" s="265"/>
      <c r="U432" s="265"/>
      <c r="V432" s="265"/>
      <c r="W432" s="265"/>
      <c r="X432" s="265"/>
      <c r="Y432" s="265"/>
      <c r="Z432" s="265"/>
    </row>
    <row r="433" spans="1:26" ht="11.25" customHeight="1" x14ac:dyDescent="0.25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  <c r="S433" s="265"/>
      <c r="T433" s="265"/>
      <c r="U433" s="265"/>
      <c r="V433" s="265"/>
      <c r="W433" s="265"/>
      <c r="X433" s="265"/>
      <c r="Y433" s="265"/>
      <c r="Z433" s="265"/>
    </row>
    <row r="434" spans="1:26" ht="11.25" customHeight="1" x14ac:dyDescent="0.25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265"/>
      <c r="O434" s="265"/>
      <c r="P434" s="265"/>
      <c r="Q434" s="265"/>
      <c r="R434" s="265"/>
      <c r="S434" s="265"/>
      <c r="T434" s="265"/>
      <c r="U434" s="265"/>
      <c r="V434" s="265"/>
      <c r="W434" s="265"/>
      <c r="X434" s="265"/>
      <c r="Y434" s="265"/>
      <c r="Z434" s="265"/>
    </row>
    <row r="435" spans="1:26" ht="11.25" customHeight="1" x14ac:dyDescent="0.25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265"/>
      <c r="O435" s="265"/>
      <c r="P435" s="265"/>
      <c r="Q435" s="265"/>
      <c r="R435" s="265"/>
      <c r="S435" s="265"/>
      <c r="T435" s="265"/>
      <c r="U435" s="265"/>
      <c r="V435" s="265"/>
      <c r="W435" s="265"/>
      <c r="X435" s="265"/>
      <c r="Y435" s="265"/>
      <c r="Z435" s="265"/>
    </row>
    <row r="436" spans="1:26" ht="11.25" customHeight="1" x14ac:dyDescent="0.25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265"/>
      <c r="O436" s="265"/>
      <c r="P436" s="265"/>
      <c r="Q436" s="265"/>
      <c r="R436" s="265"/>
      <c r="S436" s="265"/>
      <c r="T436" s="265"/>
      <c r="U436" s="265"/>
      <c r="V436" s="265"/>
      <c r="W436" s="265"/>
      <c r="X436" s="265"/>
      <c r="Y436" s="265"/>
      <c r="Z436" s="265"/>
    </row>
    <row r="437" spans="1:26" ht="11.25" customHeight="1" x14ac:dyDescent="0.25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  <c r="S437" s="265"/>
      <c r="T437" s="265"/>
      <c r="U437" s="265"/>
      <c r="V437" s="265"/>
      <c r="W437" s="265"/>
      <c r="X437" s="265"/>
      <c r="Y437" s="265"/>
      <c r="Z437" s="265"/>
    </row>
    <row r="438" spans="1:26" ht="11.25" customHeight="1" x14ac:dyDescent="0.25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  <c r="S438" s="265"/>
      <c r="T438" s="265"/>
      <c r="U438" s="265"/>
      <c r="V438" s="265"/>
      <c r="W438" s="265"/>
      <c r="X438" s="265"/>
      <c r="Y438" s="265"/>
      <c r="Z438" s="265"/>
    </row>
    <row r="439" spans="1:26" ht="11.25" customHeight="1" x14ac:dyDescent="0.25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  <c r="S439" s="265"/>
      <c r="T439" s="265"/>
      <c r="U439" s="265"/>
      <c r="V439" s="265"/>
      <c r="W439" s="265"/>
      <c r="X439" s="265"/>
      <c r="Y439" s="265"/>
      <c r="Z439" s="265"/>
    </row>
    <row r="440" spans="1:26" ht="11.25" customHeight="1" x14ac:dyDescent="0.25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265"/>
      <c r="O440" s="265"/>
      <c r="P440" s="265"/>
      <c r="Q440" s="265"/>
      <c r="R440" s="265"/>
      <c r="S440" s="265"/>
      <c r="T440" s="265"/>
      <c r="U440" s="265"/>
      <c r="V440" s="265"/>
      <c r="W440" s="265"/>
      <c r="X440" s="265"/>
      <c r="Y440" s="265"/>
      <c r="Z440" s="265"/>
    </row>
    <row r="441" spans="1:26" ht="11.25" customHeight="1" x14ac:dyDescent="0.25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  <c r="S441" s="265"/>
      <c r="T441" s="265"/>
      <c r="U441" s="265"/>
      <c r="V441" s="265"/>
      <c r="W441" s="265"/>
      <c r="X441" s="265"/>
      <c r="Y441" s="265"/>
      <c r="Z441" s="265"/>
    </row>
    <row r="442" spans="1:26" ht="11.25" customHeight="1" x14ac:dyDescent="0.25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265"/>
      <c r="O442" s="265"/>
      <c r="P442" s="265"/>
      <c r="Q442" s="265"/>
      <c r="R442" s="265"/>
      <c r="S442" s="265"/>
      <c r="T442" s="265"/>
      <c r="U442" s="265"/>
      <c r="V442" s="265"/>
      <c r="W442" s="265"/>
      <c r="X442" s="265"/>
      <c r="Y442" s="265"/>
      <c r="Z442" s="265"/>
    </row>
    <row r="443" spans="1:26" ht="11.25" customHeight="1" x14ac:dyDescent="0.25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265"/>
      <c r="O443" s="265"/>
      <c r="P443" s="265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</row>
    <row r="444" spans="1:26" ht="11.25" customHeight="1" x14ac:dyDescent="0.25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265"/>
      <c r="O444" s="265"/>
      <c r="P444" s="265"/>
      <c r="Q444" s="265"/>
      <c r="R444" s="265"/>
      <c r="S444" s="265"/>
      <c r="T444" s="265"/>
      <c r="U444" s="265"/>
      <c r="V444" s="265"/>
      <c r="W444" s="265"/>
      <c r="X444" s="265"/>
      <c r="Y444" s="265"/>
      <c r="Z444" s="265"/>
    </row>
    <row r="445" spans="1:26" ht="11.25" customHeight="1" x14ac:dyDescent="0.25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</row>
    <row r="446" spans="1:26" ht="11.25" customHeight="1" x14ac:dyDescent="0.25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</row>
    <row r="447" spans="1:26" ht="11.25" customHeight="1" x14ac:dyDescent="0.25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</row>
    <row r="448" spans="1:26" ht="11.25" customHeight="1" x14ac:dyDescent="0.25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</row>
    <row r="449" spans="1:26" ht="11.25" customHeight="1" x14ac:dyDescent="0.25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</row>
    <row r="450" spans="1:26" ht="11.25" customHeight="1" x14ac:dyDescent="0.25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265"/>
      <c r="O450" s="265"/>
      <c r="P450" s="265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</row>
    <row r="451" spans="1:26" ht="11.25" customHeight="1" x14ac:dyDescent="0.25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265"/>
      <c r="O451" s="265"/>
      <c r="P451" s="265"/>
      <c r="Q451" s="265"/>
      <c r="R451" s="265"/>
      <c r="S451" s="265"/>
      <c r="T451" s="265"/>
      <c r="U451" s="265"/>
      <c r="V451" s="265"/>
      <c r="W451" s="265"/>
      <c r="X451" s="265"/>
      <c r="Y451" s="265"/>
      <c r="Z451" s="265"/>
    </row>
    <row r="452" spans="1:26" ht="11.25" customHeight="1" x14ac:dyDescent="0.25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265"/>
      <c r="O452" s="265"/>
      <c r="P452" s="265"/>
      <c r="Q452" s="265"/>
      <c r="R452" s="265"/>
      <c r="S452" s="265"/>
      <c r="T452" s="265"/>
      <c r="U452" s="265"/>
      <c r="V452" s="265"/>
      <c r="W452" s="265"/>
      <c r="X452" s="265"/>
      <c r="Y452" s="265"/>
      <c r="Z452" s="265"/>
    </row>
    <row r="453" spans="1:26" ht="11.25" customHeight="1" x14ac:dyDescent="0.25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265"/>
      <c r="O453" s="265"/>
      <c r="P453" s="265"/>
      <c r="Q453" s="265"/>
      <c r="R453" s="265"/>
      <c r="S453" s="265"/>
      <c r="T453" s="265"/>
      <c r="U453" s="265"/>
      <c r="V453" s="265"/>
      <c r="W453" s="265"/>
      <c r="X453" s="265"/>
      <c r="Y453" s="265"/>
      <c r="Z453" s="265"/>
    </row>
    <row r="454" spans="1:26" ht="11.25" customHeight="1" x14ac:dyDescent="0.25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  <c r="S454" s="265"/>
      <c r="T454" s="265"/>
      <c r="U454" s="265"/>
      <c r="V454" s="265"/>
      <c r="W454" s="265"/>
      <c r="X454" s="265"/>
      <c r="Y454" s="265"/>
      <c r="Z454" s="265"/>
    </row>
    <row r="455" spans="1:26" ht="11.25" customHeight="1" x14ac:dyDescent="0.25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265"/>
      <c r="O455" s="265"/>
      <c r="P455" s="265"/>
      <c r="Q455" s="265"/>
      <c r="R455" s="265"/>
      <c r="S455" s="265"/>
      <c r="T455" s="265"/>
      <c r="U455" s="265"/>
      <c r="V455" s="265"/>
      <c r="W455" s="265"/>
      <c r="X455" s="265"/>
      <c r="Y455" s="265"/>
      <c r="Z455" s="265"/>
    </row>
    <row r="456" spans="1:26" ht="11.25" customHeight="1" x14ac:dyDescent="0.25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265"/>
      <c r="Q456" s="265"/>
      <c r="R456" s="265"/>
      <c r="S456" s="265"/>
      <c r="T456" s="265"/>
      <c r="U456" s="265"/>
      <c r="V456" s="265"/>
      <c r="W456" s="265"/>
      <c r="X456" s="265"/>
      <c r="Y456" s="265"/>
      <c r="Z456" s="265"/>
    </row>
    <row r="457" spans="1:26" ht="11.25" customHeight="1" x14ac:dyDescent="0.25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265"/>
      <c r="O457" s="265"/>
      <c r="P457" s="265"/>
      <c r="Q457" s="265"/>
      <c r="R457" s="265"/>
      <c r="S457" s="265"/>
      <c r="T457" s="265"/>
      <c r="U457" s="265"/>
      <c r="V457" s="265"/>
      <c r="W457" s="265"/>
      <c r="X457" s="265"/>
      <c r="Y457" s="265"/>
      <c r="Z457" s="265"/>
    </row>
    <row r="458" spans="1:26" ht="11.25" customHeight="1" x14ac:dyDescent="0.25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  <c r="S458" s="265"/>
      <c r="T458" s="265"/>
      <c r="U458" s="265"/>
      <c r="V458" s="265"/>
      <c r="W458" s="265"/>
      <c r="X458" s="265"/>
      <c r="Y458" s="265"/>
      <c r="Z458" s="265"/>
    </row>
    <row r="459" spans="1:26" ht="11.25" customHeight="1" x14ac:dyDescent="0.25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  <c r="S459" s="265"/>
      <c r="T459" s="265"/>
      <c r="U459" s="265"/>
      <c r="V459" s="265"/>
      <c r="W459" s="265"/>
      <c r="X459" s="265"/>
      <c r="Y459" s="265"/>
      <c r="Z459" s="265"/>
    </row>
    <row r="460" spans="1:26" ht="11.25" customHeight="1" x14ac:dyDescent="0.25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  <c r="S460" s="265"/>
      <c r="T460" s="265"/>
      <c r="U460" s="265"/>
      <c r="V460" s="265"/>
      <c r="W460" s="265"/>
      <c r="X460" s="265"/>
      <c r="Y460" s="265"/>
      <c r="Z460" s="265"/>
    </row>
    <row r="461" spans="1:26" ht="11.25" customHeight="1" x14ac:dyDescent="0.25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265"/>
      <c r="O461" s="265"/>
      <c r="P461" s="265"/>
      <c r="Q461" s="265"/>
      <c r="R461" s="265"/>
      <c r="S461" s="265"/>
      <c r="T461" s="265"/>
      <c r="U461" s="265"/>
      <c r="V461" s="265"/>
      <c r="W461" s="265"/>
      <c r="X461" s="265"/>
      <c r="Y461" s="265"/>
      <c r="Z461" s="265"/>
    </row>
    <row r="462" spans="1:26" ht="11.25" customHeight="1" x14ac:dyDescent="0.25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265"/>
      <c r="O462" s="265"/>
      <c r="P462" s="265"/>
      <c r="Q462" s="265"/>
      <c r="R462" s="265"/>
      <c r="S462" s="265"/>
      <c r="T462" s="265"/>
      <c r="U462" s="265"/>
      <c r="V462" s="265"/>
      <c r="W462" s="265"/>
      <c r="X462" s="265"/>
      <c r="Y462" s="265"/>
      <c r="Z462" s="265"/>
    </row>
    <row r="463" spans="1:26" ht="11.25" customHeight="1" x14ac:dyDescent="0.25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  <c r="S463" s="265"/>
      <c r="T463" s="265"/>
      <c r="U463" s="265"/>
      <c r="V463" s="265"/>
      <c r="W463" s="265"/>
      <c r="X463" s="265"/>
      <c r="Y463" s="265"/>
      <c r="Z463" s="265"/>
    </row>
    <row r="464" spans="1:26" ht="11.25" customHeight="1" x14ac:dyDescent="0.25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265"/>
      <c r="O464" s="265"/>
      <c r="P464" s="265"/>
      <c r="Q464" s="265"/>
      <c r="R464" s="265"/>
      <c r="S464" s="265"/>
      <c r="T464" s="265"/>
      <c r="U464" s="265"/>
      <c r="V464" s="265"/>
      <c r="W464" s="265"/>
      <c r="X464" s="265"/>
      <c r="Y464" s="265"/>
      <c r="Z464" s="265"/>
    </row>
    <row r="465" spans="1:26" ht="11.25" customHeight="1" x14ac:dyDescent="0.25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265"/>
      <c r="O465" s="265"/>
      <c r="P465" s="265"/>
      <c r="Q465" s="265"/>
      <c r="R465" s="265"/>
      <c r="S465" s="265"/>
      <c r="T465" s="265"/>
      <c r="U465" s="265"/>
      <c r="V465" s="265"/>
      <c r="W465" s="265"/>
      <c r="X465" s="265"/>
      <c r="Y465" s="265"/>
      <c r="Z465" s="265"/>
    </row>
    <row r="466" spans="1:26" ht="11.25" customHeight="1" x14ac:dyDescent="0.25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  <c r="S466" s="265"/>
      <c r="T466" s="265"/>
      <c r="U466" s="265"/>
      <c r="V466" s="265"/>
      <c r="W466" s="265"/>
      <c r="X466" s="265"/>
      <c r="Y466" s="265"/>
      <c r="Z466" s="265"/>
    </row>
    <row r="467" spans="1:26" ht="11.25" customHeight="1" x14ac:dyDescent="0.25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265"/>
      <c r="O467" s="265"/>
      <c r="P467" s="265"/>
      <c r="Q467" s="265"/>
      <c r="R467" s="265"/>
      <c r="S467" s="265"/>
      <c r="T467" s="265"/>
      <c r="U467" s="265"/>
      <c r="V467" s="265"/>
      <c r="W467" s="265"/>
      <c r="X467" s="265"/>
      <c r="Y467" s="265"/>
      <c r="Z467" s="265"/>
    </row>
    <row r="468" spans="1:26" ht="11.25" customHeight="1" x14ac:dyDescent="0.25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265"/>
      <c r="O468" s="265"/>
      <c r="P468" s="265"/>
      <c r="Q468" s="265"/>
      <c r="R468" s="265"/>
      <c r="S468" s="265"/>
      <c r="T468" s="265"/>
      <c r="U468" s="265"/>
      <c r="V468" s="265"/>
      <c r="W468" s="265"/>
      <c r="X468" s="265"/>
      <c r="Y468" s="265"/>
      <c r="Z468" s="265"/>
    </row>
    <row r="469" spans="1:26" ht="11.25" customHeight="1" x14ac:dyDescent="0.25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5"/>
      <c r="O469" s="265"/>
      <c r="P469" s="265"/>
      <c r="Q469" s="265"/>
      <c r="R469" s="265"/>
      <c r="S469" s="265"/>
      <c r="T469" s="265"/>
      <c r="U469" s="265"/>
      <c r="V469" s="265"/>
      <c r="W469" s="265"/>
      <c r="X469" s="265"/>
      <c r="Y469" s="265"/>
      <c r="Z469" s="265"/>
    </row>
    <row r="470" spans="1:26" ht="11.25" customHeight="1" x14ac:dyDescent="0.25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265"/>
      <c r="O470" s="265"/>
      <c r="P470" s="265"/>
      <c r="Q470" s="265"/>
      <c r="R470" s="265"/>
      <c r="S470" s="265"/>
      <c r="T470" s="265"/>
      <c r="U470" s="265"/>
      <c r="V470" s="265"/>
      <c r="W470" s="265"/>
      <c r="X470" s="265"/>
      <c r="Y470" s="265"/>
      <c r="Z470" s="265"/>
    </row>
    <row r="471" spans="1:26" ht="11.25" customHeight="1" x14ac:dyDescent="0.25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265"/>
      <c r="O471" s="265"/>
      <c r="P471" s="265"/>
      <c r="Q471" s="265"/>
      <c r="R471" s="265"/>
      <c r="S471" s="265"/>
      <c r="T471" s="265"/>
      <c r="U471" s="265"/>
      <c r="V471" s="265"/>
      <c r="W471" s="265"/>
      <c r="X471" s="265"/>
      <c r="Y471" s="265"/>
      <c r="Z471" s="265"/>
    </row>
    <row r="472" spans="1:26" ht="11.25" customHeight="1" x14ac:dyDescent="0.25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265"/>
      <c r="O472" s="265"/>
      <c r="P472" s="265"/>
      <c r="Q472" s="265"/>
      <c r="R472" s="265"/>
      <c r="S472" s="265"/>
      <c r="T472" s="265"/>
      <c r="U472" s="265"/>
      <c r="V472" s="265"/>
      <c r="W472" s="265"/>
      <c r="X472" s="265"/>
      <c r="Y472" s="265"/>
      <c r="Z472" s="265"/>
    </row>
    <row r="473" spans="1:26" ht="11.25" customHeight="1" x14ac:dyDescent="0.25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</row>
    <row r="474" spans="1:26" ht="11.25" customHeight="1" x14ac:dyDescent="0.25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</row>
    <row r="475" spans="1:26" ht="11.25" customHeight="1" x14ac:dyDescent="0.25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</row>
    <row r="476" spans="1:26" ht="11.25" customHeight="1" x14ac:dyDescent="0.25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</row>
    <row r="477" spans="1:26" ht="11.25" customHeight="1" x14ac:dyDescent="0.25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</row>
    <row r="478" spans="1:26" ht="11.25" customHeight="1" x14ac:dyDescent="0.25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  <c r="S478" s="265"/>
      <c r="T478" s="265"/>
      <c r="U478" s="265"/>
      <c r="V478" s="265"/>
      <c r="W478" s="265"/>
      <c r="X478" s="265"/>
      <c r="Y478" s="265"/>
      <c r="Z478" s="265"/>
    </row>
    <row r="479" spans="1:26" ht="11.25" customHeight="1" x14ac:dyDescent="0.25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265"/>
      <c r="O479" s="265"/>
      <c r="P479" s="265"/>
      <c r="Q479" s="265"/>
      <c r="R479" s="265"/>
      <c r="S479" s="265"/>
      <c r="T479" s="265"/>
      <c r="U479" s="265"/>
      <c r="V479" s="265"/>
      <c r="W479" s="265"/>
      <c r="X479" s="265"/>
      <c r="Y479" s="265"/>
      <c r="Z479" s="265"/>
    </row>
    <row r="480" spans="1:26" ht="11.25" customHeight="1" x14ac:dyDescent="0.25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265"/>
      <c r="O480" s="265"/>
      <c r="P480" s="265"/>
      <c r="Q480" s="265"/>
      <c r="R480" s="265"/>
      <c r="S480" s="265"/>
      <c r="T480" s="265"/>
      <c r="U480" s="265"/>
      <c r="V480" s="265"/>
      <c r="W480" s="265"/>
      <c r="X480" s="265"/>
      <c r="Y480" s="265"/>
      <c r="Z480" s="265"/>
    </row>
    <row r="481" spans="1:26" ht="11.25" customHeight="1" x14ac:dyDescent="0.25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  <c r="S481" s="265"/>
      <c r="T481" s="265"/>
      <c r="U481" s="265"/>
      <c r="V481" s="265"/>
      <c r="W481" s="265"/>
      <c r="X481" s="265"/>
      <c r="Y481" s="265"/>
      <c r="Z481" s="265"/>
    </row>
    <row r="482" spans="1:26" ht="11.25" customHeight="1" x14ac:dyDescent="0.25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265"/>
      <c r="O482" s="265"/>
      <c r="P482" s="265"/>
      <c r="Q482" s="265"/>
      <c r="R482" s="265"/>
      <c r="S482" s="265"/>
      <c r="T482" s="265"/>
      <c r="U482" s="265"/>
      <c r="V482" s="265"/>
      <c r="W482" s="265"/>
      <c r="X482" s="265"/>
      <c r="Y482" s="265"/>
      <c r="Z482" s="265"/>
    </row>
    <row r="483" spans="1:26" ht="11.25" customHeight="1" x14ac:dyDescent="0.25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  <c r="S483" s="265"/>
      <c r="T483" s="265"/>
      <c r="U483" s="265"/>
      <c r="V483" s="265"/>
      <c r="W483" s="265"/>
      <c r="X483" s="265"/>
      <c r="Y483" s="265"/>
      <c r="Z483" s="265"/>
    </row>
    <row r="484" spans="1:26" ht="11.25" customHeight="1" x14ac:dyDescent="0.25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  <c r="S484" s="265"/>
      <c r="T484" s="265"/>
      <c r="U484" s="265"/>
      <c r="V484" s="265"/>
      <c r="W484" s="265"/>
      <c r="X484" s="265"/>
      <c r="Y484" s="265"/>
      <c r="Z484" s="265"/>
    </row>
    <row r="485" spans="1:26" ht="11.25" customHeight="1" x14ac:dyDescent="0.25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265"/>
      <c r="O485" s="265"/>
      <c r="P485" s="265"/>
      <c r="Q485" s="265"/>
      <c r="R485" s="265"/>
      <c r="S485" s="265"/>
      <c r="T485" s="265"/>
      <c r="U485" s="265"/>
      <c r="V485" s="265"/>
      <c r="W485" s="265"/>
      <c r="X485" s="265"/>
      <c r="Y485" s="265"/>
      <c r="Z485" s="265"/>
    </row>
    <row r="486" spans="1:26" ht="11.25" customHeight="1" x14ac:dyDescent="0.25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265"/>
      <c r="O486" s="265"/>
      <c r="P486" s="265"/>
      <c r="Q486" s="265"/>
      <c r="R486" s="265"/>
      <c r="S486" s="265"/>
      <c r="T486" s="265"/>
      <c r="U486" s="265"/>
      <c r="V486" s="265"/>
      <c r="W486" s="265"/>
      <c r="X486" s="265"/>
      <c r="Y486" s="265"/>
      <c r="Z486" s="265"/>
    </row>
    <row r="487" spans="1:26" ht="11.25" customHeight="1" x14ac:dyDescent="0.25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  <c r="S487" s="265"/>
      <c r="T487" s="265"/>
      <c r="U487" s="265"/>
      <c r="V487" s="265"/>
      <c r="W487" s="265"/>
      <c r="X487" s="265"/>
      <c r="Y487" s="265"/>
      <c r="Z487" s="265"/>
    </row>
    <row r="488" spans="1:26" ht="11.25" customHeight="1" x14ac:dyDescent="0.25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265"/>
      <c r="O488" s="265"/>
      <c r="P488" s="265"/>
      <c r="Q488" s="265"/>
      <c r="R488" s="265"/>
      <c r="S488" s="265"/>
      <c r="T488" s="265"/>
      <c r="U488" s="265"/>
      <c r="V488" s="265"/>
      <c r="W488" s="265"/>
      <c r="X488" s="265"/>
      <c r="Y488" s="265"/>
      <c r="Z488" s="265"/>
    </row>
    <row r="489" spans="1:26" ht="11.25" customHeight="1" x14ac:dyDescent="0.25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265"/>
      <c r="O489" s="265"/>
      <c r="P489" s="265"/>
      <c r="Q489" s="265"/>
      <c r="R489" s="265"/>
      <c r="S489" s="265"/>
      <c r="T489" s="265"/>
      <c r="U489" s="265"/>
      <c r="V489" s="265"/>
      <c r="W489" s="265"/>
      <c r="X489" s="265"/>
      <c r="Y489" s="265"/>
      <c r="Z489" s="265"/>
    </row>
    <row r="490" spans="1:26" ht="11.25" customHeight="1" x14ac:dyDescent="0.25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  <c r="S490" s="265"/>
      <c r="T490" s="265"/>
      <c r="U490" s="265"/>
      <c r="V490" s="265"/>
      <c r="W490" s="265"/>
      <c r="X490" s="265"/>
      <c r="Y490" s="265"/>
      <c r="Z490" s="265"/>
    </row>
    <row r="491" spans="1:26" ht="11.25" customHeight="1" x14ac:dyDescent="0.25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265"/>
      <c r="O491" s="265"/>
      <c r="P491" s="265"/>
      <c r="Q491" s="265"/>
      <c r="R491" s="265"/>
      <c r="S491" s="265"/>
      <c r="T491" s="265"/>
      <c r="U491" s="265"/>
      <c r="V491" s="265"/>
      <c r="W491" s="265"/>
      <c r="X491" s="265"/>
      <c r="Y491" s="265"/>
      <c r="Z491" s="265"/>
    </row>
    <row r="492" spans="1:26" ht="11.25" customHeight="1" x14ac:dyDescent="0.25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265"/>
      <c r="O492" s="265"/>
      <c r="P492" s="265"/>
      <c r="Q492" s="265"/>
      <c r="R492" s="265"/>
      <c r="S492" s="265"/>
      <c r="T492" s="265"/>
      <c r="U492" s="265"/>
      <c r="V492" s="265"/>
      <c r="W492" s="265"/>
      <c r="X492" s="265"/>
      <c r="Y492" s="265"/>
      <c r="Z492" s="265"/>
    </row>
    <row r="493" spans="1:26" ht="11.25" customHeight="1" x14ac:dyDescent="0.25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265"/>
      <c r="O493" s="265"/>
      <c r="P493" s="265"/>
      <c r="Q493" s="265"/>
      <c r="R493" s="265"/>
      <c r="S493" s="265"/>
      <c r="T493" s="265"/>
      <c r="U493" s="265"/>
      <c r="V493" s="265"/>
      <c r="W493" s="265"/>
      <c r="X493" s="265"/>
      <c r="Y493" s="265"/>
      <c r="Z493" s="265"/>
    </row>
    <row r="494" spans="1:26" ht="11.25" customHeight="1" x14ac:dyDescent="0.25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5"/>
      <c r="U494" s="265"/>
      <c r="V494" s="265"/>
      <c r="W494" s="265"/>
      <c r="X494" s="265"/>
      <c r="Y494" s="265"/>
      <c r="Z494" s="265"/>
    </row>
    <row r="495" spans="1:26" ht="11.25" customHeight="1" x14ac:dyDescent="0.25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265"/>
      <c r="O495" s="265"/>
      <c r="P495" s="265"/>
      <c r="Q495" s="265"/>
      <c r="R495" s="265"/>
      <c r="S495" s="265"/>
      <c r="T495" s="265"/>
      <c r="U495" s="265"/>
      <c r="V495" s="265"/>
      <c r="W495" s="265"/>
      <c r="X495" s="265"/>
      <c r="Y495" s="265"/>
      <c r="Z495" s="265"/>
    </row>
    <row r="496" spans="1:26" ht="11.25" customHeight="1" x14ac:dyDescent="0.25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265"/>
      <c r="O496" s="265"/>
      <c r="P496" s="265"/>
      <c r="Q496" s="265"/>
      <c r="R496" s="265"/>
      <c r="S496" s="265"/>
      <c r="T496" s="265"/>
      <c r="U496" s="265"/>
      <c r="V496" s="265"/>
      <c r="W496" s="265"/>
      <c r="X496" s="265"/>
      <c r="Y496" s="265"/>
      <c r="Z496" s="265"/>
    </row>
    <row r="497" spans="1:26" ht="11.25" customHeight="1" x14ac:dyDescent="0.25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  <c r="S497" s="265"/>
      <c r="T497" s="265"/>
      <c r="U497" s="265"/>
      <c r="V497" s="265"/>
      <c r="W497" s="265"/>
      <c r="X497" s="265"/>
      <c r="Y497" s="265"/>
      <c r="Z497" s="265"/>
    </row>
    <row r="498" spans="1:26" ht="11.25" customHeight="1" x14ac:dyDescent="0.25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265"/>
      <c r="O498" s="265"/>
      <c r="P498" s="265"/>
      <c r="Q498" s="265"/>
      <c r="R498" s="265"/>
      <c r="S498" s="265"/>
      <c r="T498" s="265"/>
      <c r="U498" s="265"/>
      <c r="V498" s="265"/>
      <c r="W498" s="265"/>
      <c r="X498" s="265"/>
      <c r="Y498" s="265"/>
      <c r="Z498" s="265"/>
    </row>
    <row r="499" spans="1:26" ht="11.25" customHeight="1" x14ac:dyDescent="0.25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265"/>
      <c r="O499" s="265"/>
      <c r="P499" s="265"/>
      <c r="Q499" s="265"/>
      <c r="R499" s="265"/>
      <c r="S499" s="265"/>
      <c r="T499" s="265"/>
      <c r="U499" s="265"/>
      <c r="V499" s="265"/>
      <c r="W499" s="265"/>
      <c r="X499" s="265"/>
      <c r="Y499" s="265"/>
      <c r="Z499" s="265"/>
    </row>
    <row r="500" spans="1:26" ht="11.25" customHeight="1" x14ac:dyDescent="0.25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265"/>
      <c r="O500" s="265"/>
      <c r="P500" s="265"/>
      <c r="Q500" s="265"/>
      <c r="R500" s="265"/>
      <c r="S500" s="265"/>
      <c r="T500" s="265"/>
      <c r="U500" s="265"/>
      <c r="V500" s="265"/>
      <c r="W500" s="265"/>
      <c r="X500" s="265"/>
      <c r="Y500" s="265"/>
      <c r="Z500" s="265"/>
    </row>
    <row r="501" spans="1:26" ht="11.25" customHeight="1" x14ac:dyDescent="0.25">
      <c r="A501" s="265"/>
      <c r="B501" s="265"/>
      <c r="C501" s="265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</row>
    <row r="502" spans="1:26" ht="11.25" customHeight="1" x14ac:dyDescent="0.25">
      <c r="A502" s="265"/>
      <c r="B502" s="265"/>
      <c r="C502" s="265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</row>
    <row r="503" spans="1:26" ht="11.25" customHeight="1" x14ac:dyDescent="0.25">
      <c r="A503" s="265"/>
      <c r="B503" s="265"/>
      <c r="C503" s="265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  <c r="U503" s="265"/>
      <c r="V503" s="265"/>
      <c r="W503" s="265"/>
      <c r="X503" s="265"/>
      <c r="Y503" s="265"/>
      <c r="Z503" s="265"/>
    </row>
    <row r="504" spans="1:26" ht="11.25" customHeight="1" x14ac:dyDescent="0.25">
      <c r="A504" s="265"/>
      <c r="B504" s="265"/>
      <c r="C504" s="265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  <c r="U504" s="265"/>
      <c r="V504" s="265"/>
      <c r="W504" s="265"/>
      <c r="X504" s="265"/>
      <c r="Y504" s="265"/>
      <c r="Z504" s="265"/>
    </row>
    <row r="505" spans="1:26" ht="11.25" customHeight="1" x14ac:dyDescent="0.25">
      <c r="A505" s="265"/>
      <c r="B505" s="265"/>
      <c r="C505" s="265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  <c r="U505" s="265"/>
      <c r="V505" s="265"/>
      <c r="W505" s="265"/>
      <c r="X505" s="265"/>
      <c r="Y505" s="265"/>
      <c r="Z505" s="265"/>
    </row>
    <row r="506" spans="1:26" ht="11.25" customHeight="1" x14ac:dyDescent="0.25">
      <c r="A506" s="265"/>
      <c r="B506" s="265"/>
      <c r="C506" s="265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  <c r="N506" s="265"/>
      <c r="O506" s="265"/>
      <c r="P506" s="265"/>
      <c r="Q506" s="265"/>
      <c r="R506" s="265"/>
      <c r="S506" s="265"/>
      <c r="T506" s="265"/>
      <c r="U506" s="265"/>
      <c r="V506" s="265"/>
      <c r="W506" s="265"/>
      <c r="X506" s="265"/>
      <c r="Y506" s="265"/>
      <c r="Z506" s="265"/>
    </row>
    <row r="507" spans="1:26" ht="11.25" customHeight="1" x14ac:dyDescent="0.25">
      <c r="A507" s="265"/>
      <c r="B507" s="265"/>
      <c r="C507" s="265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  <c r="S507" s="265"/>
      <c r="T507" s="265"/>
      <c r="U507" s="265"/>
      <c r="V507" s="265"/>
      <c r="W507" s="265"/>
      <c r="X507" s="265"/>
      <c r="Y507" s="265"/>
      <c r="Z507" s="265"/>
    </row>
    <row r="508" spans="1:26" ht="11.25" customHeight="1" x14ac:dyDescent="0.25">
      <c r="A508" s="265"/>
      <c r="B508" s="265"/>
      <c r="C508" s="265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  <c r="N508" s="265"/>
      <c r="O508" s="265"/>
      <c r="P508" s="265"/>
      <c r="Q508" s="265"/>
      <c r="R508" s="265"/>
      <c r="S508" s="265"/>
      <c r="T508" s="265"/>
      <c r="U508" s="265"/>
      <c r="V508" s="265"/>
      <c r="W508" s="265"/>
      <c r="X508" s="265"/>
      <c r="Y508" s="265"/>
      <c r="Z508" s="265"/>
    </row>
    <row r="509" spans="1:26" ht="11.25" customHeight="1" x14ac:dyDescent="0.25">
      <c r="A509" s="265"/>
      <c r="B509" s="265"/>
      <c r="C509" s="265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  <c r="N509" s="265"/>
      <c r="O509" s="265"/>
      <c r="P509" s="265"/>
      <c r="Q509" s="265"/>
      <c r="R509" s="265"/>
      <c r="S509" s="265"/>
      <c r="T509" s="265"/>
      <c r="U509" s="265"/>
      <c r="V509" s="265"/>
      <c r="W509" s="265"/>
      <c r="X509" s="265"/>
      <c r="Y509" s="265"/>
      <c r="Z509" s="265"/>
    </row>
    <row r="510" spans="1:26" ht="11.25" customHeight="1" x14ac:dyDescent="0.25">
      <c r="A510" s="265"/>
      <c r="B510" s="265"/>
      <c r="C510" s="265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  <c r="S510" s="265"/>
      <c r="T510" s="265"/>
      <c r="U510" s="265"/>
      <c r="V510" s="265"/>
      <c r="W510" s="265"/>
      <c r="X510" s="265"/>
      <c r="Y510" s="265"/>
      <c r="Z510" s="265"/>
    </row>
    <row r="511" spans="1:26" ht="11.25" customHeight="1" x14ac:dyDescent="0.25">
      <c r="A511" s="265"/>
      <c r="B511" s="265"/>
      <c r="C511" s="265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  <c r="S511" s="265"/>
      <c r="T511" s="265"/>
      <c r="U511" s="265"/>
      <c r="V511" s="265"/>
      <c r="W511" s="265"/>
      <c r="X511" s="265"/>
      <c r="Y511" s="265"/>
      <c r="Z511" s="265"/>
    </row>
    <row r="512" spans="1:26" ht="11.25" customHeight="1" x14ac:dyDescent="0.25">
      <c r="A512" s="265"/>
      <c r="B512" s="265"/>
      <c r="C512" s="265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  <c r="N512" s="265"/>
      <c r="O512" s="265"/>
      <c r="P512" s="265"/>
      <c r="Q512" s="265"/>
      <c r="R512" s="265"/>
      <c r="S512" s="265"/>
      <c r="T512" s="265"/>
      <c r="U512" s="265"/>
      <c r="V512" s="265"/>
      <c r="W512" s="265"/>
      <c r="X512" s="265"/>
      <c r="Y512" s="265"/>
      <c r="Z512" s="265"/>
    </row>
    <row r="513" spans="1:26" ht="11.25" customHeight="1" x14ac:dyDescent="0.25">
      <c r="A513" s="265"/>
      <c r="B513" s="265"/>
      <c r="C513" s="265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  <c r="N513" s="265"/>
      <c r="O513" s="265"/>
      <c r="P513" s="265"/>
      <c r="Q513" s="265"/>
      <c r="R513" s="265"/>
      <c r="S513" s="265"/>
      <c r="T513" s="265"/>
      <c r="U513" s="265"/>
      <c r="V513" s="265"/>
      <c r="W513" s="265"/>
      <c r="X513" s="265"/>
      <c r="Y513" s="265"/>
      <c r="Z513" s="265"/>
    </row>
    <row r="514" spans="1:26" ht="11.25" customHeight="1" x14ac:dyDescent="0.25">
      <c r="A514" s="265"/>
      <c r="B514" s="265"/>
      <c r="C514" s="265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  <c r="S514" s="265"/>
      <c r="T514" s="265"/>
      <c r="U514" s="265"/>
      <c r="V514" s="265"/>
      <c r="W514" s="265"/>
      <c r="X514" s="265"/>
      <c r="Y514" s="265"/>
      <c r="Z514" s="265"/>
    </row>
    <row r="515" spans="1:26" ht="11.25" customHeight="1" x14ac:dyDescent="0.25">
      <c r="A515" s="265"/>
      <c r="B515" s="265"/>
      <c r="C515" s="265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  <c r="S515" s="265"/>
      <c r="T515" s="265"/>
      <c r="U515" s="265"/>
      <c r="V515" s="265"/>
      <c r="W515" s="265"/>
      <c r="X515" s="265"/>
      <c r="Y515" s="265"/>
      <c r="Z515" s="265"/>
    </row>
    <row r="516" spans="1:26" ht="11.25" customHeight="1" x14ac:dyDescent="0.25">
      <c r="A516" s="265"/>
      <c r="B516" s="265"/>
      <c r="C516" s="265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  <c r="N516" s="265"/>
      <c r="O516" s="265"/>
      <c r="P516" s="265"/>
      <c r="Q516" s="265"/>
      <c r="R516" s="265"/>
      <c r="S516" s="265"/>
      <c r="T516" s="265"/>
      <c r="U516" s="265"/>
      <c r="V516" s="265"/>
      <c r="W516" s="265"/>
      <c r="X516" s="265"/>
      <c r="Y516" s="265"/>
      <c r="Z516" s="265"/>
    </row>
    <row r="517" spans="1:26" ht="11.25" customHeight="1" x14ac:dyDescent="0.25">
      <c r="A517" s="265"/>
      <c r="B517" s="265"/>
      <c r="C517" s="265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  <c r="N517" s="265"/>
      <c r="O517" s="265"/>
      <c r="P517" s="265"/>
      <c r="Q517" s="265"/>
      <c r="R517" s="265"/>
      <c r="S517" s="265"/>
      <c r="T517" s="265"/>
      <c r="U517" s="265"/>
      <c r="V517" s="265"/>
      <c r="W517" s="265"/>
      <c r="X517" s="265"/>
      <c r="Y517" s="265"/>
      <c r="Z517" s="265"/>
    </row>
    <row r="518" spans="1:26" ht="11.25" customHeight="1" x14ac:dyDescent="0.25">
      <c r="A518" s="265"/>
      <c r="B518" s="265"/>
      <c r="C518" s="265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  <c r="N518" s="265"/>
      <c r="O518" s="265"/>
      <c r="P518" s="265"/>
      <c r="Q518" s="265"/>
      <c r="R518" s="265"/>
      <c r="S518" s="265"/>
      <c r="T518" s="265"/>
      <c r="U518" s="265"/>
      <c r="V518" s="265"/>
      <c r="W518" s="265"/>
      <c r="X518" s="265"/>
      <c r="Y518" s="265"/>
      <c r="Z518" s="265"/>
    </row>
    <row r="519" spans="1:26" ht="11.25" customHeight="1" x14ac:dyDescent="0.25">
      <c r="A519" s="265"/>
      <c r="B519" s="265"/>
      <c r="C519" s="265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  <c r="S519" s="265"/>
      <c r="T519" s="265"/>
      <c r="U519" s="265"/>
      <c r="V519" s="265"/>
      <c r="W519" s="265"/>
      <c r="X519" s="265"/>
      <c r="Y519" s="265"/>
      <c r="Z519" s="265"/>
    </row>
    <row r="520" spans="1:26" ht="11.25" customHeight="1" x14ac:dyDescent="0.25">
      <c r="A520" s="265"/>
      <c r="B520" s="265"/>
      <c r="C520" s="265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  <c r="N520" s="265"/>
      <c r="O520" s="265"/>
      <c r="P520" s="265"/>
      <c r="Q520" s="265"/>
      <c r="R520" s="265"/>
      <c r="S520" s="265"/>
      <c r="T520" s="265"/>
      <c r="U520" s="265"/>
      <c r="V520" s="265"/>
      <c r="W520" s="265"/>
      <c r="X520" s="265"/>
      <c r="Y520" s="265"/>
      <c r="Z520" s="265"/>
    </row>
    <row r="521" spans="1:26" ht="11.25" customHeight="1" x14ac:dyDescent="0.25">
      <c r="A521" s="265"/>
      <c r="B521" s="265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5"/>
      <c r="O521" s="265"/>
      <c r="P521" s="265"/>
      <c r="Q521" s="265"/>
      <c r="R521" s="265"/>
      <c r="S521" s="265"/>
      <c r="T521" s="265"/>
      <c r="U521" s="265"/>
      <c r="V521" s="265"/>
      <c r="W521" s="265"/>
      <c r="X521" s="265"/>
      <c r="Y521" s="265"/>
      <c r="Z521" s="265"/>
    </row>
    <row r="522" spans="1:26" ht="11.25" customHeight="1" x14ac:dyDescent="0.25">
      <c r="A522" s="265"/>
      <c r="B522" s="265"/>
      <c r="C522" s="265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  <c r="N522" s="265"/>
      <c r="O522" s="265"/>
      <c r="P522" s="265"/>
      <c r="Q522" s="265"/>
      <c r="R522" s="265"/>
      <c r="S522" s="265"/>
      <c r="T522" s="265"/>
      <c r="U522" s="265"/>
      <c r="V522" s="265"/>
      <c r="W522" s="265"/>
      <c r="X522" s="265"/>
      <c r="Y522" s="265"/>
      <c r="Z522" s="265"/>
    </row>
    <row r="523" spans="1:26" ht="11.25" customHeight="1" x14ac:dyDescent="0.25">
      <c r="A523" s="265"/>
      <c r="B523" s="265"/>
      <c r="C523" s="265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  <c r="S523" s="265"/>
      <c r="T523" s="265"/>
      <c r="U523" s="265"/>
      <c r="V523" s="265"/>
      <c r="W523" s="265"/>
      <c r="X523" s="265"/>
      <c r="Y523" s="265"/>
      <c r="Z523" s="265"/>
    </row>
    <row r="524" spans="1:26" ht="11.25" customHeight="1" x14ac:dyDescent="0.25">
      <c r="A524" s="265"/>
      <c r="B524" s="265"/>
      <c r="C524" s="265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  <c r="N524" s="265"/>
      <c r="O524" s="265"/>
      <c r="P524" s="265"/>
      <c r="Q524" s="265"/>
      <c r="R524" s="265"/>
      <c r="S524" s="265"/>
      <c r="T524" s="265"/>
      <c r="U524" s="265"/>
      <c r="V524" s="265"/>
      <c r="W524" s="265"/>
      <c r="X524" s="265"/>
      <c r="Y524" s="265"/>
      <c r="Z524" s="265"/>
    </row>
    <row r="525" spans="1:26" ht="11.25" customHeight="1" x14ac:dyDescent="0.25">
      <c r="A525" s="265"/>
      <c r="B525" s="265"/>
      <c r="C525" s="265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  <c r="N525" s="265"/>
      <c r="O525" s="265"/>
      <c r="P525" s="265"/>
      <c r="Q525" s="265"/>
      <c r="R525" s="265"/>
      <c r="S525" s="265"/>
      <c r="T525" s="265"/>
      <c r="U525" s="265"/>
      <c r="V525" s="265"/>
      <c r="W525" s="265"/>
      <c r="X525" s="265"/>
      <c r="Y525" s="265"/>
      <c r="Z525" s="265"/>
    </row>
    <row r="526" spans="1:26" ht="11.25" customHeight="1" x14ac:dyDescent="0.25">
      <c r="A526" s="265"/>
      <c r="B526" s="265"/>
      <c r="C526" s="265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  <c r="N526" s="265"/>
      <c r="O526" s="265"/>
      <c r="P526" s="265"/>
      <c r="Q526" s="265"/>
      <c r="R526" s="265"/>
      <c r="S526" s="265"/>
      <c r="T526" s="265"/>
      <c r="U526" s="265"/>
      <c r="V526" s="265"/>
      <c r="W526" s="265"/>
      <c r="X526" s="265"/>
      <c r="Y526" s="265"/>
      <c r="Z526" s="265"/>
    </row>
    <row r="527" spans="1:26" ht="11.25" customHeight="1" x14ac:dyDescent="0.25">
      <c r="A527" s="265"/>
      <c r="B527" s="265"/>
      <c r="C527" s="265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  <c r="N527" s="265"/>
      <c r="O527" s="265"/>
      <c r="P527" s="265"/>
      <c r="Q527" s="265"/>
      <c r="R527" s="265"/>
      <c r="S527" s="265"/>
      <c r="T527" s="265"/>
      <c r="U527" s="265"/>
      <c r="V527" s="265"/>
      <c r="W527" s="265"/>
      <c r="X527" s="265"/>
      <c r="Y527" s="265"/>
      <c r="Z527" s="265"/>
    </row>
    <row r="528" spans="1:26" ht="11.25" customHeight="1" x14ac:dyDescent="0.25">
      <c r="A528" s="265"/>
      <c r="B528" s="265"/>
      <c r="C528" s="265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  <c r="S528" s="265"/>
      <c r="T528" s="265"/>
      <c r="U528" s="265"/>
      <c r="V528" s="265"/>
      <c r="W528" s="265"/>
      <c r="X528" s="265"/>
      <c r="Y528" s="265"/>
      <c r="Z528" s="265"/>
    </row>
    <row r="529" spans="1:26" ht="11.25" customHeight="1" x14ac:dyDescent="0.25">
      <c r="A529" s="265"/>
      <c r="B529" s="265"/>
      <c r="C529" s="265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  <c r="U529" s="265"/>
      <c r="V529" s="265"/>
      <c r="W529" s="265"/>
      <c r="X529" s="265"/>
      <c r="Y529" s="265"/>
      <c r="Z529" s="265"/>
    </row>
    <row r="530" spans="1:26" ht="11.25" customHeight="1" x14ac:dyDescent="0.25">
      <c r="A530" s="265"/>
      <c r="B530" s="265"/>
      <c r="C530" s="265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  <c r="U530" s="265"/>
      <c r="V530" s="265"/>
      <c r="W530" s="265"/>
      <c r="X530" s="265"/>
      <c r="Y530" s="265"/>
      <c r="Z530" s="265"/>
    </row>
    <row r="531" spans="1:26" ht="11.25" customHeight="1" x14ac:dyDescent="0.25">
      <c r="A531" s="265"/>
      <c r="B531" s="265"/>
      <c r="C531" s="265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  <c r="U531" s="265"/>
      <c r="V531" s="265"/>
      <c r="W531" s="265"/>
      <c r="X531" s="265"/>
      <c r="Y531" s="265"/>
      <c r="Z531" s="265"/>
    </row>
    <row r="532" spans="1:26" ht="11.25" customHeight="1" x14ac:dyDescent="0.25">
      <c r="A532" s="265"/>
      <c r="B532" s="265"/>
      <c r="C532" s="265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  <c r="U532" s="265"/>
      <c r="V532" s="265"/>
      <c r="W532" s="265"/>
      <c r="X532" s="265"/>
      <c r="Y532" s="265"/>
      <c r="Z532" s="265"/>
    </row>
    <row r="533" spans="1:26" ht="11.25" customHeight="1" x14ac:dyDescent="0.25">
      <c r="A533" s="265"/>
      <c r="B533" s="265"/>
      <c r="C533" s="265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  <c r="U533" s="265"/>
      <c r="V533" s="265"/>
      <c r="W533" s="265"/>
      <c r="X533" s="265"/>
      <c r="Y533" s="265"/>
      <c r="Z533" s="265"/>
    </row>
    <row r="534" spans="1:26" ht="11.25" customHeight="1" x14ac:dyDescent="0.25">
      <c r="A534" s="265"/>
      <c r="B534" s="265"/>
      <c r="C534" s="265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  <c r="N534" s="265"/>
      <c r="O534" s="265"/>
      <c r="P534" s="265"/>
      <c r="Q534" s="265"/>
      <c r="R534" s="265"/>
      <c r="S534" s="265"/>
      <c r="T534" s="265"/>
      <c r="U534" s="265"/>
      <c r="V534" s="265"/>
      <c r="W534" s="265"/>
      <c r="X534" s="265"/>
      <c r="Y534" s="265"/>
      <c r="Z534" s="265"/>
    </row>
    <row r="535" spans="1:26" ht="11.25" customHeight="1" x14ac:dyDescent="0.25">
      <c r="A535" s="265"/>
      <c r="B535" s="265"/>
      <c r="C535" s="265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  <c r="N535" s="265"/>
      <c r="O535" s="265"/>
      <c r="P535" s="265"/>
      <c r="Q535" s="265"/>
      <c r="R535" s="265"/>
      <c r="S535" s="265"/>
      <c r="T535" s="265"/>
      <c r="U535" s="265"/>
      <c r="V535" s="265"/>
      <c r="W535" s="265"/>
      <c r="X535" s="265"/>
      <c r="Y535" s="265"/>
      <c r="Z535" s="265"/>
    </row>
    <row r="536" spans="1:26" ht="11.25" customHeight="1" x14ac:dyDescent="0.25">
      <c r="A536" s="265"/>
      <c r="B536" s="265"/>
      <c r="C536" s="265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  <c r="S536" s="265"/>
      <c r="T536" s="265"/>
      <c r="U536" s="265"/>
      <c r="V536" s="265"/>
      <c r="W536" s="265"/>
      <c r="X536" s="265"/>
      <c r="Y536" s="265"/>
      <c r="Z536" s="265"/>
    </row>
    <row r="537" spans="1:26" ht="11.25" customHeight="1" x14ac:dyDescent="0.25">
      <c r="A537" s="265"/>
      <c r="B537" s="265"/>
      <c r="C537" s="265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  <c r="N537" s="265"/>
      <c r="O537" s="265"/>
      <c r="P537" s="265"/>
      <c r="Q537" s="265"/>
      <c r="R537" s="265"/>
      <c r="S537" s="265"/>
      <c r="T537" s="265"/>
      <c r="U537" s="265"/>
      <c r="V537" s="265"/>
      <c r="W537" s="265"/>
      <c r="X537" s="265"/>
      <c r="Y537" s="265"/>
      <c r="Z537" s="265"/>
    </row>
    <row r="538" spans="1:26" ht="11.25" customHeight="1" x14ac:dyDescent="0.25">
      <c r="A538" s="265"/>
      <c r="B538" s="265"/>
      <c r="C538" s="265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  <c r="N538" s="265"/>
      <c r="O538" s="265"/>
      <c r="P538" s="265"/>
      <c r="Q538" s="265"/>
      <c r="R538" s="265"/>
      <c r="S538" s="265"/>
      <c r="T538" s="265"/>
      <c r="U538" s="265"/>
      <c r="V538" s="265"/>
      <c r="W538" s="265"/>
      <c r="X538" s="265"/>
      <c r="Y538" s="265"/>
      <c r="Z538" s="265"/>
    </row>
    <row r="539" spans="1:26" ht="11.25" customHeight="1" x14ac:dyDescent="0.25">
      <c r="A539" s="265"/>
      <c r="B539" s="265"/>
      <c r="C539" s="265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  <c r="N539" s="265"/>
      <c r="O539" s="265"/>
      <c r="P539" s="265"/>
      <c r="Q539" s="265"/>
      <c r="R539" s="265"/>
      <c r="S539" s="265"/>
      <c r="T539" s="265"/>
      <c r="U539" s="265"/>
      <c r="V539" s="265"/>
      <c r="W539" s="265"/>
      <c r="X539" s="265"/>
      <c r="Y539" s="265"/>
      <c r="Z539" s="265"/>
    </row>
    <row r="540" spans="1:26" ht="11.25" customHeight="1" x14ac:dyDescent="0.25">
      <c r="A540" s="265"/>
      <c r="B540" s="265"/>
      <c r="C540" s="265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  <c r="N540" s="265"/>
      <c r="O540" s="265"/>
      <c r="P540" s="265"/>
      <c r="Q540" s="265"/>
      <c r="R540" s="265"/>
      <c r="S540" s="265"/>
      <c r="T540" s="265"/>
      <c r="U540" s="265"/>
      <c r="V540" s="265"/>
      <c r="W540" s="265"/>
      <c r="X540" s="265"/>
      <c r="Y540" s="265"/>
      <c r="Z540" s="265"/>
    </row>
    <row r="541" spans="1:26" ht="11.25" customHeight="1" x14ac:dyDescent="0.25">
      <c r="A541" s="265"/>
      <c r="B541" s="265"/>
      <c r="C541" s="265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  <c r="S541" s="265"/>
      <c r="T541" s="265"/>
      <c r="U541" s="265"/>
      <c r="V541" s="265"/>
      <c r="W541" s="265"/>
      <c r="X541" s="265"/>
      <c r="Y541" s="265"/>
      <c r="Z541" s="265"/>
    </row>
    <row r="542" spans="1:26" ht="11.25" customHeight="1" x14ac:dyDescent="0.25">
      <c r="A542" s="265"/>
      <c r="B542" s="265"/>
      <c r="C542" s="265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  <c r="N542" s="265"/>
      <c r="O542" s="265"/>
      <c r="P542" s="265"/>
      <c r="Q542" s="265"/>
      <c r="R542" s="265"/>
      <c r="S542" s="265"/>
      <c r="T542" s="265"/>
      <c r="U542" s="265"/>
      <c r="V542" s="265"/>
      <c r="W542" s="265"/>
      <c r="X542" s="265"/>
      <c r="Y542" s="265"/>
      <c r="Z542" s="265"/>
    </row>
    <row r="543" spans="1:26" ht="11.25" customHeight="1" x14ac:dyDescent="0.25">
      <c r="A543" s="265"/>
      <c r="B543" s="265"/>
      <c r="C543" s="265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  <c r="N543" s="265"/>
      <c r="O543" s="265"/>
      <c r="P543" s="265"/>
      <c r="Q543" s="265"/>
      <c r="R543" s="265"/>
      <c r="S543" s="265"/>
      <c r="T543" s="265"/>
      <c r="U543" s="265"/>
      <c r="V543" s="265"/>
      <c r="W543" s="265"/>
      <c r="X543" s="265"/>
      <c r="Y543" s="265"/>
      <c r="Z543" s="265"/>
    </row>
    <row r="544" spans="1:26" ht="11.25" customHeight="1" x14ac:dyDescent="0.25">
      <c r="A544" s="265"/>
      <c r="B544" s="265"/>
      <c r="C544" s="265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  <c r="N544" s="265"/>
      <c r="O544" s="265"/>
      <c r="P544" s="265"/>
      <c r="Q544" s="265"/>
      <c r="R544" s="265"/>
      <c r="S544" s="265"/>
      <c r="T544" s="265"/>
      <c r="U544" s="265"/>
      <c r="V544" s="265"/>
      <c r="W544" s="265"/>
      <c r="X544" s="265"/>
      <c r="Y544" s="265"/>
      <c r="Z544" s="265"/>
    </row>
    <row r="545" spans="1:26" ht="11.25" customHeight="1" x14ac:dyDescent="0.25">
      <c r="A545" s="265"/>
      <c r="B545" s="265"/>
      <c r="C545" s="265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  <c r="S545" s="265"/>
      <c r="T545" s="265"/>
      <c r="U545" s="265"/>
      <c r="V545" s="265"/>
      <c r="W545" s="265"/>
      <c r="X545" s="265"/>
      <c r="Y545" s="265"/>
      <c r="Z545" s="265"/>
    </row>
    <row r="546" spans="1:26" ht="11.25" customHeight="1" x14ac:dyDescent="0.25">
      <c r="A546" s="265"/>
      <c r="B546" s="265"/>
      <c r="C546" s="265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265"/>
      <c r="S546" s="265"/>
      <c r="T546" s="265"/>
      <c r="U546" s="265"/>
      <c r="V546" s="265"/>
      <c r="W546" s="265"/>
      <c r="X546" s="265"/>
      <c r="Y546" s="265"/>
      <c r="Z546" s="265"/>
    </row>
    <row r="547" spans="1:26" ht="11.25" customHeight="1" x14ac:dyDescent="0.25">
      <c r="A547" s="265"/>
      <c r="B547" s="265"/>
      <c r="C547" s="265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  <c r="S547" s="265"/>
      <c r="T547" s="265"/>
      <c r="U547" s="265"/>
      <c r="V547" s="265"/>
      <c r="W547" s="265"/>
      <c r="X547" s="265"/>
      <c r="Y547" s="265"/>
      <c r="Z547" s="265"/>
    </row>
    <row r="548" spans="1:26" ht="11.25" customHeight="1" x14ac:dyDescent="0.25">
      <c r="A548" s="265"/>
      <c r="B548" s="265"/>
      <c r="C548" s="265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  <c r="N548" s="265"/>
      <c r="O548" s="265"/>
      <c r="P548" s="265"/>
      <c r="Q548" s="265"/>
      <c r="R548" s="265"/>
      <c r="S548" s="265"/>
      <c r="T548" s="265"/>
      <c r="U548" s="265"/>
      <c r="V548" s="265"/>
      <c r="W548" s="265"/>
      <c r="X548" s="265"/>
      <c r="Y548" s="265"/>
      <c r="Z548" s="265"/>
    </row>
    <row r="549" spans="1:26" ht="11.25" customHeight="1" x14ac:dyDescent="0.25">
      <c r="A549" s="265"/>
      <c r="B549" s="265"/>
      <c r="C549" s="265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  <c r="S549" s="265"/>
      <c r="T549" s="265"/>
      <c r="U549" s="265"/>
      <c r="V549" s="265"/>
      <c r="W549" s="265"/>
      <c r="X549" s="265"/>
      <c r="Y549" s="265"/>
      <c r="Z549" s="265"/>
    </row>
    <row r="550" spans="1:26" ht="11.25" customHeight="1" x14ac:dyDescent="0.25">
      <c r="A550" s="265"/>
      <c r="B550" s="265"/>
      <c r="C550" s="265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  <c r="N550" s="265"/>
      <c r="O550" s="265"/>
      <c r="P550" s="265"/>
      <c r="Q550" s="265"/>
      <c r="R550" s="265"/>
      <c r="S550" s="265"/>
      <c r="T550" s="265"/>
      <c r="U550" s="265"/>
      <c r="V550" s="265"/>
      <c r="W550" s="265"/>
      <c r="X550" s="265"/>
      <c r="Y550" s="265"/>
      <c r="Z550" s="265"/>
    </row>
    <row r="551" spans="1:26" ht="11.25" customHeight="1" x14ac:dyDescent="0.25">
      <c r="A551" s="265"/>
      <c r="B551" s="265"/>
      <c r="C551" s="265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  <c r="S551" s="265"/>
      <c r="T551" s="265"/>
      <c r="U551" s="265"/>
      <c r="V551" s="265"/>
      <c r="W551" s="265"/>
      <c r="X551" s="265"/>
      <c r="Y551" s="265"/>
      <c r="Z551" s="265"/>
    </row>
    <row r="552" spans="1:26" ht="11.25" customHeight="1" x14ac:dyDescent="0.25">
      <c r="A552" s="265"/>
      <c r="B552" s="265"/>
      <c r="C552" s="265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  <c r="N552" s="265"/>
      <c r="O552" s="265"/>
      <c r="P552" s="265"/>
      <c r="Q552" s="265"/>
      <c r="R552" s="265"/>
      <c r="S552" s="265"/>
      <c r="T552" s="265"/>
      <c r="U552" s="265"/>
      <c r="V552" s="265"/>
      <c r="W552" s="265"/>
      <c r="X552" s="265"/>
      <c r="Y552" s="265"/>
      <c r="Z552" s="265"/>
    </row>
    <row r="553" spans="1:26" ht="11.25" customHeight="1" x14ac:dyDescent="0.25">
      <c r="A553" s="265"/>
      <c r="B553" s="265"/>
      <c r="C553" s="265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  <c r="N553" s="265"/>
      <c r="O553" s="265"/>
      <c r="P553" s="265"/>
      <c r="Q553" s="265"/>
      <c r="R553" s="265"/>
      <c r="S553" s="265"/>
      <c r="T553" s="265"/>
      <c r="U553" s="265"/>
      <c r="V553" s="265"/>
      <c r="W553" s="265"/>
      <c r="X553" s="265"/>
      <c r="Y553" s="265"/>
      <c r="Z553" s="265"/>
    </row>
    <row r="554" spans="1:26" ht="11.25" customHeight="1" x14ac:dyDescent="0.25">
      <c r="A554" s="265"/>
      <c r="B554" s="265"/>
      <c r="C554" s="265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  <c r="N554" s="265"/>
      <c r="O554" s="265"/>
      <c r="P554" s="265"/>
      <c r="Q554" s="265"/>
      <c r="R554" s="265"/>
      <c r="S554" s="265"/>
      <c r="T554" s="265"/>
      <c r="U554" s="265"/>
      <c r="V554" s="265"/>
      <c r="W554" s="265"/>
      <c r="X554" s="265"/>
      <c r="Y554" s="265"/>
      <c r="Z554" s="265"/>
    </row>
    <row r="555" spans="1:26" ht="11.25" customHeight="1" x14ac:dyDescent="0.25">
      <c r="A555" s="265"/>
      <c r="B555" s="265"/>
      <c r="C555" s="265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  <c r="S555" s="265"/>
      <c r="T555" s="265"/>
      <c r="U555" s="265"/>
      <c r="V555" s="265"/>
      <c r="W555" s="265"/>
      <c r="X555" s="265"/>
      <c r="Y555" s="265"/>
      <c r="Z555" s="265"/>
    </row>
    <row r="556" spans="1:26" ht="11.25" customHeight="1" x14ac:dyDescent="0.25">
      <c r="A556" s="265"/>
      <c r="B556" s="265"/>
      <c r="C556" s="265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  <c r="N556" s="265"/>
      <c r="O556" s="265"/>
      <c r="P556" s="265"/>
      <c r="Q556" s="265"/>
      <c r="R556" s="265"/>
      <c r="S556" s="265"/>
      <c r="T556" s="265"/>
      <c r="U556" s="265"/>
      <c r="V556" s="265"/>
      <c r="W556" s="265"/>
      <c r="X556" s="265"/>
      <c r="Y556" s="265"/>
      <c r="Z556" s="265"/>
    </row>
    <row r="557" spans="1:26" ht="11.25" customHeight="1" x14ac:dyDescent="0.25">
      <c r="A557" s="265"/>
      <c r="B557" s="265"/>
      <c r="C557" s="265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  <c r="U557" s="265"/>
      <c r="V557" s="265"/>
      <c r="W557" s="265"/>
      <c r="X557" s="265"/>
      <c r="Y557" s="265"/>
      <c r="Z557" s="265"/>
    </row>
    <row r="558" spans="1:26" ht="11.25" customHeight="1" x14ac:dyDescent="0.25">
      <c r="A558" s="265"/>
      <c r="B558" s="265"/>
      <c r="C558" s="265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  <c r="U558" s="265"/>
      <c r="V558" s="265"/>
      <c r="W558" s="265"/>
      <c r="X558" s="265"/>
      <c r="Y558" s="265"/>
      <c r="Z558" s="265"/>
    </row>
    <row r="559" spans="1:26" ht="11.25" customHeight="1" x14ac:dyDescent="0.25">
      <c r="A559" s="265"/>
      <c r="B559" s="265"/>
      <c r="C559" s="265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  <c r="S559" s="265"/>
      <c r="T559" s="265"/>
      <c r="U559" s="265"/>
      <c r="V559" s="265"/>
      <c r="W559" s="265"/>
      <c r="X559" s="265"/>
      <c r="Y559" s="265"/>
      <c r="Z559" s="265"/>
    </row>
    <row r="560" spans="1:26" ht="11.25" customHeight="1" x14ac:dyDescent="0.25">
      <c r="A560" s="265"/>
      <c r="B560" s="265"/>
      <c r="C560" s="265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  <c r="N560" s="265"/>
      <c r="O560" s="265"/>
      <c r="P560" s="265"/>
      <c r="Q560" s="265"/>
      <c r="R560" s="265"/>
      <c r="S560" s="265"/>
      <c r="T560" s="265"/>
      <c r="U560" s="265"/>
      <c r="V560" s="265"/>
      <c r="W560" s="265"/>
      <c r="X560" s="265"/>
      <c r="Y560" s="265"/>
      <c r="Z560" s="265"/>
    </row>
    <row r="561" spans="1:26" ht="11.25" customHeight="1" x14ac:dyDescent="0.25">
      <c r="A561" s="265"/>
      <c r="B561" s="265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  <c r="U561" s="265"/>
      <c r="V561" s="265"/>
      <c r="W561" s="265"/>
      <c r="X561" s="265"/>
      <c r="Y561" s="265"/>
      <c r="Z561" s="265"/>
    </row>
    <row r="562" spans="1:26" ht="11.25" customHeight="1" x14ac:dyDescent="0.25">
      <c r="A562" s="265"/>
      <c r="B562" s="265"/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  <c r="N562" s="265"/>
      <c r="O562" s="265"/>
      <c r="P562" s="265"/>
      <c r="Q562" s="265"/>
      <c r="R562" s="265"/>
      <c r="S562" s="265"/>
      <c r="T562" s="265"/>
      <c r="U562" s="265"/>
      <c r="V562" s="265"/>
      <c r="W562" s="265"/>
      <c r="X562" s="265"/>
      <c r="Y562" s="265"/>
      <c r="Z562" s="265"/>
    </row>
    <row r="563" spans="1:26" ht="11.25" customHeight="1" x14ac:dyDescent="0.25">
      <c r="A563" s="265"/>
      <c r="B563" s="265"/>
      <c r="C563" s="265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  <c r="N563" s="265"/>
      <c r="O563" s="265"/>
      <c r="P563" s="265"/>
      <c r="Q563" s="265"/>
      <c r="R563" s="265"/>
      <c r="S563" s="265"/>
      <c r="T563" s="265"/>
      <c r="U563" s="265"/>
      <c r="V563" s="265"/>
      <c r="W563" s="265"/>
      <c r="X563" s="265"/>
      <c r="Y563" s="265"/>
      <c r="Z563" s="265"/>
    </row>
    <row r="564" spans="1:26" ht="11.25" customHeight="1" x14ac:dyDescent="0.25">
      <c r="A564" s="265"/>
      <c r="B564" s="265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  <c r="S564" s="265"/>
      <c r="T564" s="265"/>
      <c r="U564" s="265"/>
      <c r="V564" s="265"/>
      <c r="W564" s="265"/>
      <c r="X564" s="265"/>
      <c r="Y564" s="265"/>
      <c r="Z564" s="265"/>
    </row>
    <row r="565" spans="1:26" ht="11.25" customHeight="1" x14ac:dyDescent="0.25">
      <c r="A565" s="265"/>
      <c r="B565" s="265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  <c r="N565" s="265"/>
      <c r="O565" s="265"/>
      <c r="P565" s="265"/>
      <c r="Q565" s="265"/>
      <c r="R565" s="265"/>
      <c r="S565" s="265"/>
      <c r="T565" s="265"/>
      <c r="U565" s="265"/>
      <c r="V565" s="265"/>
      <c r="W565" s="265"/>
      <c r="X565" s="265"/>
      <c r="Y565" s="265"/>
      <c r="Z565" s="265"/>
    </row>
    <row r="566" spans="1:26" ht="11.25" customHeight="1" x14ac:dyDescent="0.25">
      <c r="A566" s="265"/>
      <c r="B566" s="265"/>
      <c r="C566" s="265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  <c r="N566" s="265"/>
      <c r="O566" s="265"/>
      <c r="P566" s="265"/>
      <c r="Q566" s="265"/>
      <c r="R566" s="265"/>
      <c r="S566" s="265"/>
      <c r="T566" s="265"/>
      <c r="U566" s="265"/>
      <c r="V566" s="265"/>
      <c r="W566" s="265"/>
      <c r="X566" s="265"/>
      <c r="Y566" s="265"/>
      <c r="Z566" s="265"/>
    </row>
    <row r="567" spans="1:26" ht="11.25" customHeight="1" x14ac:dyDescent="0.25">
      <c r="A567" s="265"/>
      <c r="B567" s="265"/>
      <c r="C567" s="265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  <c r="S567" s="265"/>
      <c r="T567" s="265"/>
      <c r="U567" s="265"/>
      <c r="V567" s="265"/>
      <c r="W567" s="265"/>
      <c r="X567" s="265"/>
      <c r="Y567" s="265"/>
      <c r="Z567" s="265"/>
    </row>
    <row r="568" spans="1:26" ht="11.25" customHeight="1" x14ac:dyDescent="0.25">
      <c r="A568" s="265"/>
      <c r="B568" s="265"/>
      <c r="C568" s="265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  <c r="N568" s="265"/>
      <c r="O568" s="265"/>
      <c r="P568" s="265"/>
      <c r="Q568" s="265"/>
      <c r="R568" s="265"/>
      <c r="S568" s="265"/>
      <c r="T568" s="265"/>
      <c r="U568" s="265"/>
      <c r="V568" s="265"/>
      <c r="W568" s="265"/>
      <c r="X568" s="265"/>
      <c r="Y568" s="265"/>
      <c r="Z568" s="265"/>
    </row>
    <row r="569" spans="1:26" ht="11.25" customHeight="1" x14ac:dyDescent="0.25">
      <c r="A569" s="265"/>
      <c r="B569" s="265"/>
      <c r="C569" s="265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  <c r="N569" s="265"/>
      <c r="O569" s="265"/>
      <c r="P569" s="265"/>
      <c r="Q569" s="265"/>
      <c r="R569" s="265"/>
      <c r="S569" s="265"/>
      <c r="T569" s="265"/>
      <c r="U569" s="265"/>
      <c r="V569" s="265"/>
      <c r="W569" s="265"/>
      <c r="X569" s="265"/>
      <c r="Y569" s="265"/>
      <c r="Z569" s="265"/>
    </row>
    <row r="570" spans="1:26" ht="11.25" customHeight="1" x14ac:dyDescent="0.25">
      <c r="A570" s="265"/>
      <c r="B570" s="265"/>
      <c r="C570" s="265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  <c r="N570" s="265"/>
      <c r="O570" s="265"/>
      <c r="P570" s="265"/>
      <c r="Q570" s="265"/>
      <c r="R570" s="265"/>
      <c r="S570" s="265"/>
      <c r="T570" s="265"/>
      <c r="U570" s="265"/>
      <c r="V570" s="265"/>
      <c r="W570" s="265"/>
      <c r="X570" s="265"/>
      <c r="Y570" s="265"/>
      <c r="Z570" s="265"/>
    </row>
    <row r="571" spans="1:26" ht="11.25" customHeight="1" x14ac:dyDescent="0.25">
      <c r="A571" s="265"/>
      <c r="B571" s="265"/>
      <c r="C571" s="265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  <c r="N571" s="265"/>
      <c r="O571" s="265"/>
      <c r="P571" s="265"/>
      <c r="Q571" s="265"/>
      <c r="R571" s="265"/>
      <c r="S571" s="265"/>
      <c r="T571" s="265"/>
      <c r="U571" s="265"/>
      <c r="V571" s="265"/>
      <c r="W571" s="265"/>
      <c r="X571" s="265"/>
      <c r="Y571" s="265"/>
      <c r="Z571" s="265"/>
    </row>
    <row r="572" spans="1:26" ht="11.25" customHeight="1" x14ac:dyDescent="0.25">
      <c r="A572" s="265"/>
      <c r="B572" s="265"/>
      <c r="C572" s="265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  <c r="N572" s="265"/>
      <c r="O572" s="265"/>
      <c r="P572" s="265"/>
      <c r="Q572" s="265"/>
      <c r="R572" s="265"/>
      <c r="S572" s="265"/>
      <c r="T572" s="265"/>
      <c r="U572" s="265"/>
      <c r="V572" s="265"/>
      <c r="W572" s="265"/>
      <c r="X572" s="265"/>
      <c r="Y572" s="265"/>
      <c r="Z572" s="265"/>
    </row>
    <row r="573" spans="1:26" ht="11.25" customHeight="1" x14ac:dyDescent="0.25">
      <c r="A573" s="265"/>
      <c r="B573" s="265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  <c r="U573" s="265"/>
      <c r="V573" s="265"/>
      <c r="W573" s="265"/>
      <c r="X573" s="265"/>
      <c r="Y573" s="265"/>
      <c r="Z573" s="265"/>
    </row>
    <row r="574" spans="1:26" ht="11.25" customHeight="1" x14ac:dyDescent="0.25">
      <c r="A574" s="265"/>
      <c r="B574" s="265"/>
      <c r="C574" s="265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  <c r="N574" s="265"/>
      <c r="O574" s="265"/>
      <c r="P574" s="265"/>
      <c r="Q574" s="265"/>
      <c r="R574" s="265"/>
      <c r="S574" s="265"/>
      <c r="T574" s="265"/>
      <c r="U574" s="265"/>
      <c r="V574" s="265"/>
      <c r="W574" s="265"/>
      <c r="X574" s="265"/>
      <c r="Y574" s="265"/>
      <c r="Z574" s="265"/>
    </row>
    <row r="575" spans="1:26" ht="11.25" customHeight="1" x14ac:dyDescent="0.25">
      <c r="A575" s="265"/>
      <c r="B575" s="265"/>
      <c r="C575" s="265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  <c r="N575" s="265"/>
      <c r="O575" s="265"/>
      <c r="P575" s="265"/>
      <c r="Q575" s="265"/>
      <c r="R575" s="265"/>
      <c r="S575" s="265"/>
      <c r="T575" s="265"/>
      <c r="U575" s="265"/>
      <c r="V575" s="265"/>
      <c r="W575" s="265"/>
      <c r="X575" s="265"/>
      <c r="Y575" s="265"/>
      <c r="Z575" s="265"/>
    </row>
    <row r="576" spans="1:26" ht="11.25" customHeight="1" x14ac:dyDescent="0.25">
      <c r="A576" s="265"/>
      <c r="B576" s="265"/>
      <c r="C576" s="265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  <c r="N576" s="265"/>
      <c r="O576" s="265"/>
      <c r="P576" s="265"/>
      <c r="Q576" s="265"/>
      <c r="R576" s="265"/>
      <c r="S576" s="265"/>
      <c r="T576" s="265"/>
      <c r="U576" s="265"/>
      <c r="V576" s="265"/>
      <c r="W576" s="265"/>
      <c r="X576" s="265"/>
      <c r="Y576" s="265"/>
      <c r="Z576" s="265"/>
    </row>
    <row r="577" spans="1:26" ht="11.25" customHeight="1" x14ac:dyDescent="0.25">
      <c r="A577" s="265"/>
      <c r="B577" s="265"/>
      <c r="C577" s="265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  <c r="N577" s="265"/>
      <c r="O577" s="265"/>
      <c r="P577" s="265"/>
      <c r="Q577" s="265"/>
      <c r="R577" s="265"/>
      <c r="S577" s="265"/>
      <c r="T577" s="265"/>
      <c r="U577" s="265"/>
      <c r="V577" s="265"/>
      <c r="W577" s="265"/>
      <c r="X577" s="265"/>
      <c r="Y577" s="265"/>
      <c r="Z577" s="265"/>
    </row>
    <row r="578" spans="1:26" ht="11.25" customHeight="1" x14ac:dyDescent="0.25">
      <c r="A578" s="265"/>
      <c r="B578" s="265"/>
      <c r="C578" s="265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  <c r="N578" s="265"/>
      <c r="O578" s="265"/>
      <c r="P578" s="265"/>
      <c r="Q578" s="265"/>
      <c r="R578" s="265"/>
      <c r="S578" s="265"/>
      <c r="T578" s="265"/>
      <c r="U578" s="265"/>
      <c r="V578" s="265"/>
      <c r="W578" s="265"/>
      <c r="X578" s="265"/>
      <c r="Y578" s="265"/>
      <c r="Z578" s="265"/>
    </row>
    <row r="579" spans="1:26" ht="11.25" customHeight="1" x14ac:dyDescent="0.25">
      <c r="A579" s="265"/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  <c r="Y579" s="265"/>
      <c r="Z579" s="265"/>
    </row>
    <row r="580" spans="1:26" ht="11.25" customHeight="1" x14ac:dyDescent="0.25">
      <c r="A580" s="265"/>
      <c r="B580" s="265"/>
      <c r="C580" s="265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  <c r="N580" s="265"/>
      <c r="O580" s="265"/>
      <c r="P580" s="265"/>
      <c r="Q580" s="265"/>
      <c r="R580" s="265"/>
      <c r="S580" s="265"/>
      <c r="T580" s="265"/>
      <c r="U580" s="265"/>
      <c r="V580" s="265"/>
      <c r="W580" s="265"/>
      <c r="X580" s="265"/>
      <c r="Y580" s="265"/>
      <c r="Z580" s="265"/>
    </row>
    <row r="581" spans="1:26" ht="11.25" customHeight="1" x14ac:dyDescent="0.25">
      <c r="A581" s="265"/>
      <c r="B581" s="265"/>
      <c r="C581" s="265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  <c r="N581" s="265"/>
      <c r="O581" s="265"/>
      <c r="P581" s="265"/>
      <c r="Q581" s="265"/>
      <c r="R581" s="265"/>
      <c r="S581" s="265"/>
      <c r="T581" s="265"/>
      <c r="U581" s="265"/>
      <c r="V581" s="265"/>
      <c r="W581" s="265"/>
      <c r="X581" s="265"/>
      <c r="Y581" s="265"/>
      <c r="Z581" s="265"/>
    </row>
    <row r="582" spans="1:26" ht="11.25" customHeight="1" x14ac:dyDescent="0.25">
      <c r="A582" s="265"/>
      <c r="B582" s="265"/>
      <c r="C582" s="265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  <c r="N582" s="265"/>
      <c r="O582" s="265"/>
      <c r="P582" s="265"/>
      <c r="Q582" s="265"/>
      <c r="R582" s="265"/>
      <c r="S582" s="265"/>
      <c r="T582" s="265"/>
      <c r="U582" s="265"/>
      <c r="V582" s="265"/>
      <c r="W582" s="265"/>
      <c r="X582" s="265"/>
      <c r="Y582" s="265"/>
      <c r="Z582" s="265"/>
    </row>
    <row r="583" spans="1:26" ht="11.25" customHeight="1" x14ac:dyDescent="0.25">
      <c r="A583" s="265"/>
      <c r="B583" s="265"/>
      <c r="C583" s="265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  <c r="N583" s="265"/>
      <c r="O583" s="265"/>
      <c r="P583" s="265"/>
      <c r="Q583" s="265"/>
      <c r="R583" s="265"/>
      <c r="S583" s="265"/>
      <c r="T583" s="265"/>
      <c r="U583" s="265"/>
      <c r="V583" s="265"/>
      <c r="W583" s="265"/>
      <c r="X583" s="265"/>
      <c r="Y583" s="265"/>
      <c r="Z583" s="265"/>
    </row>
    <row r="584" spans="1:26" ht="11.25" customHeight="1" x14ac:dyDescent="0.25">
      <c r="A584" s="265"/>
      <c r="B584" s="265"/>
      <c r="C584" s="265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  <c r="N584" s="265"/>
      <c r="O584" s="265"/>
      <c r="P584" s="265"/>
      <c r="Q584" s="265"/>
      <c r="R584" s="265"/>
      <c r="S584" s="265"/>
      <c r="T584" s="265"/>
      <c r="U584" s="265"/>
      <c r="V584" s="265"/>
      <c r="W584" s="265"/>
      <c r="X584" s="265"/>
      <c r="Y584" s="265"/>
      <c r="Z584" s="265"/>
    </row>
    <row r="585" spans="1:26" ht="11.25" customHeight="1" x14ac:dyDescent="0.25">
      <c r="A585" s="265"/>
      <c r="B585" s="265"/>
      <c r="C585" s="265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  <c r="N585" s="265"/>
      <c r="O585" s="265"/>
      <c r="P585" s="265"/>
      <c r="Q585" s="265"/>
      <c r="R585" s="265"/>
      <c r="S585" s="265"/>
      <c r="T585" s="265"/>
      <c r="U585" s="265"/>
      <c r="V585" s="265"/>
      <c r="W585" s="265"/>
      <c r="X585" s="265"/>
      <c r="Y585" s="265"/>
      <c r="Z585" s="265"/>
    </row>
    <row r="586" spans="1:26" ht="11.25" customHeight="1" x14ac:dyDescent="0.25">
      <c r="A586" s="265"/>
      <c r="B586" s="265"/>
      <c r="C586" s="265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  <c r="N586" s="265"/>
      <c r="O586" s="265"/>
      <c r="P586" s="265"/>
      <c r="Q586" s="265"/>
      <c r="R586" s="265"/>
      <c r="S586" s="265"/>
      <c r="T586" s="265"/>
      <c r="U586" s="265"/>
      <c r="V586" s="265"/>
      <c r="W586" s="265"/>
      <c r="X586" s="265"/>
      <c r="Y586" s="265"/>
      <c r="Z586" s="265"/>
    </row>
    <row r="587" spans="1:26" ht="11.25" customHeight="1" x14ac:dyDescent="0.25">
      <c r="A587" s="265"/>
      <c r="B587" s="265"/>
      <c r="C587" s="265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  <c r="N587" s="265"/>
      <c r="O587" s="265"/>
      <c r="P587" s="265"/>
      <c r="Q587" s="265"/>
      <c r="R587" s="265"/>
      <c r="S587" s="265"/>
      <c r="T587" s="265"/>
      <c r="U587" s="265"/>
      <c r="V587" s="265"/>
      <c r="W587" s="265"/>
      <c r="X587" s="265"/>
      <c r="Y587" s="265"/>
      <c r="Z587" s="265"/>
    </row>
    <row r="588" spans="1:26" ht="11.25" customHeight="1" x14ac:dyDescent="0.25">
      <c r="A588" s="265"/>
      <c r="B588" s="265"/>
      <c r="C588" s="265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  <c r="N588" s="265"/>
      <c r="O588" s="265"/>
      <c r="P588" s="265"/>
      <c r="Q588" s="265"/>
      <c r="R588" s="265"/>
      <c r="S588" s="265"/>
      <c r="T588" s="265"/>
      <c r="U588" s="265"/>
      <c r="V588" s="265"/>
      <c r="W588" s="265"/>
      <c r="X588" s="265"/>
      <c r="Y588" s="265"/>
      <c r="Z588" s="265"/>
    </row>
    <row r="589" spans="1:26" ht="11.25" customHeight="1" x14ac:dyDescent="0.25">
      <c r="A589" s="265"/>
      <c r="B589" s="265"/>
      <c r="C589" s="265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  <c r="N589" s="265"/>
      <c r="O589" s="265"/>
      <c r="P589" s="265"/>
      <c r="Q589" s="265"/>
      <c r="R589" s="265"/>
      <c r="S589" s="265"/>
      <c r="T589" s="265"/>
      <c r="U589" s="265"/>
      <c r="V589" s="265"/>
      <c r="W589" s="265"/>
      <c r="X589" s="265"/>
      <c r="Y589" s="265"/>
      <c r="Z589" s="265"/>
    </row>
    <row r="590" spans="1:26" ht="11.25" customHeight="1" x14ac:dyDescent="0.25">
      <c r="A590" s="265"/>
      <c r="B590" s="265"/>
      <c r="C590" s="265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  <c r="N590" s="265"/>
      <c r="O590" s="265"/>
      <c r="P590" s="265"/>
      <c r="Q590" s="265"/>
      <c r="R590" s="265"/>
      <c r="S590" s="265"/>
      <c r="T590" s="265"/>
      <c r="U590" s="265"/>
      <c r="V590" s="265"/>
      <c r="W590" s="265"/>
      <c r="X590" s="265"/>
      <c r="Y590" s="265"/>
      <c r="Z590" s="265"/>
    </row>
    <row r="591" spans="1:26" ht="11.25" customHeight="1" x14ac:dyDescent="0.25">
      <c r="A591" s="265"/>
      <c r="B591" s="265"/>
      <c r="C591" s="265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  <c r="S591" s="265"/>
      <c r="T591" s="265"/>
      <c r="U591" s="265"/>
      <c r="V591" s="265"/>
      <c r="W591" s="265"/>
      <c r="X591" s="265"/>
      <c r="Y591" s="265"/>
      <c r="Z591" s="265"/>
    </row>
    <row r="592" spans="1:26" ht="11.25" customHeight="1" x14ac:dyDescent="0.25">
      <c r="A592" s="265"/>
      <c r="B592" s="265"/>
      <c r="C592" s="265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  <c r="N592" s="265"/>
      <c r="O592" s="265"/>
      <c r="P592" s="265"/>
      <c r="Q592" s="265"/>
      <c r="R592" s="265"/>
      <c r="S592" s="265"/>
      <c r="T592" s="265"/>
      <c r="U592" s="265"/>
      <c r="V592" s="265"/>
      <c r="W592" s="265"/>
      <c r="X592" s="265"/>
      <c r="Y592" s="265"/>
      <c r="Z592" s="265"/>
    </row>
    <row r="593" spans="1:26" ht="11.25" customHeight="1" x14ac:dyDescent="0.25">
      <c r="A593" s="265"/>
      <c r="B593" s="265"/>
      <c r="C593" s="265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  <c r="N593" s="265"/>
      <c r="O593" s="265"/>
      <c r="P593" s="265"/>
      <c r="Q593" s="265"/>
      <c r="R593" s="265"/>
      <c r="S593" s="265"/>
      <c r="T593" s="265"/>
      <c r="U593" s="265"/>
      <c r="V593" s="265"/>
      <c r="W593" s="265"/>
      <c r="X593" s="265"/>
      <c r="Y593" s="265"/>
      <c r="Z593" s="265"/>
    </row>
    <row r="594" spans="1:26" ht="11.25" customHeight="1" x14ac:dyDescent="0.25">
      <c r="A594" s="265"/>
      <c r="B594" s="265"/>
      <c r="C594" s="265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  <c r="N594" s="265"/>
      <c r="O594" s="265"/>
      <c r="P594" s="265"/>
      <c r="Q594" s="265"/>
      <c r="R594" s="265"/>
      <c r="S594" s="265"/>
      <c r="T594" s="265"/>
      <c r="U594" s="265"/>
      <c r="V594" s="265"/>
      <c r="W594" s="265"/>
      <c r="X594" s="265"/>
      <c r="Y594" s="265"/>
      <c r="Z594" s="265"/>
    </row>
    <row r="595" spans="1:26" ht="11.25" customHeight="1" x14ac:dyDescent="0.25">
      <c r="A595" s="265"/>
      <c r="B595" s="265"/>
      <c r="C595" s="265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  <c r="S595" s="265"/>
      <c r="T595" s="265"/>
      <c r="U595" s="265"/>
      <c r="V595" s="265"/>
      <c r="W595" s="265"/>
      <c r="X595" s="265"/>
      <c r="Y595" s="265"/>
      <c r="Z595" s="265"/>
    </row>
    <row r="596" spans="1:26" ht="11.25" customHeight="1" x14ac:dyDescent="0.25">
      <c r="A596" s="265"/>
      <c r="B596" s="265"/>
      <c r="C596" s="265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  <c r="S596" s="265"/>
      <c r="T596" s="265"/>
      <c r="U596" s="265"/>
      <c r="V596" s="265"/>
      <c r="W596" s="265"/>
      <c r="X596" s="265"/>
      <c r="Y596" s="265"/>
      <c r="Z596" s="265"/>
    </row>
    <row r="597" spans="1:26" ht="11.25" customHeight="1" x14ac:dyDescent="0.25">
      <c r="A597" s="265"/>
      <c r="B597" s="265"/>
      <c r="C597" s="265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  <c r="N597" s="265"/>
      <c r="O597" s="265"/>
      <c r="P597" s="265"/>
      <c r="Q597" s="265"/>
      <c r="R597" s="265"/>
      <c r="S597" s="265"/>
      <c r="T597" s="265"/>
      <c r="U597" s="265"/>
      <c r="V597" s="265"/>
      <c r="W597" s="265"/>
      <c r="X597" s="265"/>
      <c r="Y597" s="265"/>
      <c r="Z597" s="265"/>
    </row>
    <row r="598" spans="1:26" ht="11.25" customHeight="1" x14ac:dyDescent="0.25">
      <c r="A598" s="265"/>
      <c r="B598" s="265"/>
      <c r="C598" s="265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5"/>
      <c r="U598" s="265"/>
      <c r="V598" s="265"/>
      <c r="W598" s="265"/>
      <c r="X598" s="265"/>
      <c r="Y598" s="265"/>
      <c r="Z598" s="265"/>
    </row>
    <row r="599" spans="1:26" ht="11.25" customHeight="1" x14ac:dyDescent="0.25">
      <c r="A599" s="265"/>
      <c r="B599" s="265"/>
      <c r="C599" s="265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5"/>
      <c r="U599" s="265"/>
      <c r="V599" s="265"/>
      <c r="W599" s="265"/>
      <c r="X599" s="265"/>
      <c r="Y599" s="265"/>
      <c r="Z599" s="265"/>
    </row>
    <row r="600" spans="1:26" ht="11.25" customHeight="1" x14ac:dyDescent="0.25">
      <c r="A600" s="265"/>
      <c r="B600" s="265"/>
      <c r="C600" s="265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5"/>
      <c r="U600" s="265"/>
      <c r="V600" s="265"/>
      <c r="W600" s="265"/>
      <c r="X600" s="265"/>
      <c r="Y600" s="265"/>
      <c r="Z600" s="265"/>
    </row>
    <row r="601" spans="1:26" ht="11.25" customHeight="1" x14ac:dyDescent="0.25">
      <c r="A601" s="265"/>
      <c r="B601" s="265"/>
      <c r="C601" s="265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5"/>
      <c r="U601" s="265"/>
      <c r="V601" s="265"/>
      <c r="W601" s="265"/>
      <c r="X601" s="265"/>
      <c r="Y601" s="265"/>
      <c r="Z601" s="265"/>
    </row>
    <row r="602" spans="1:26" ht="11.25" customHeight="1" x14ac:dyDescent="0.25">
      <c r="A602" s="265"/>
      <c r="B602" s="265"/>
      <c r="C602" s="265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5"/>
      <c r="U602" s="265"/>
      <c r="V602" s="265"/>
      <c r="W602" s="265"/>
      <c r="X602" s="265"/>
      <c r="Y602" s="265"/>
      <c r="Z602" s="265"/>
    </row>
    <row r="603" spans="1:26" ht="11.25" customHeight="1" x14ac:dyDescent="0.25">
      <c r="A603" s="265"/>
      <c r="B603" s="265"/>
      <c r="C603" s="265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5"/>
      <c r="U603" s="265"/>
      <c r="V603" s="265"/>
      <c r="W603" s="265"/>
      <c r="X603" s="265"/>
      <c r="Y603" s="265"/>
      <c r="Z603" s="265"/>
    </row>
    <row r="604" spans="1:26" ht="11.25" customHeight="1" x14ac:dyDescent="0.25">
      <c r="A604" s="265"/>
      <c r="B604" s="265"/>
      <c r="C604" s="265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5"/>
      <c r="U604" s="265"/>
      <c r="V604" s="265"/>
      <c r="W604" s="265"/>
      <c r="X604" s="265"/>
      <c r="Y604" s="265"/>
      <c r="Z604" s="265"/>
    </row>
    <row r="605" spans="1:26" ht="11.25" customHeight="1" x14ac:dyDescent="0.25">
      <c r="A605" s="265"/>
      <c r="B605" s="265"/>
      <c r="C605" s="265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5"/>
      <c r="U605" s="265"/>
      <c r="V605" s="265"/>
      <c r="W605" s="265"/>
      <c r="X605" s="265"/>
      <c r="Y605" s="265"/>
      <c r="Z605" s="265"/>
    </row>
    <row r="606" spans="1:26" ht="11.25" customHeight="1" x14ac:dyDescent="0.25">
      <c r="A606" s="265"/>
      <c r="B606" s="265"/>
      <c r="C606" s="265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5"/>
      <c r="U606" s="265"/>
      <c r="V606" s="265"/>
      <c r="W606" s="265"/>
      <c r="X606" s="265"/>
      <c r="Y606" s="265"/>
      <c r="Z606" s="265"/>
    </row>
    <row r="607" spans="1:26" ht="11.25" customHeight="1" x14ac:dyDescent="0.25">
      <c r="A607" s="265"/>
      <c r="B607" s="265"/>
      <c r="C607" s="265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5"/>
      <c r="U607" s="265"/>
      <c r="V607" s="265"/>
      <c r="W607" s="265"/>
      <c r="X607" s="265"/>
      <c r="Y607" s="265"/>
      <c r="Z607" s="265"/>
    </row>
    <row r="608" spans="1:26" ht="11.25" customHeight="1" x14ac:dyDescent="0.25">
      <c r="A608" s="265"/>
      <c r="B608" s="265"/>
      <c r="C608" s="265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5"/>
      <c r="U608" s="265"/>
      <c r="V608" s="265"/>
      <c r="W608" s="265"/>
      <c r="X608" s="265"/>
      <c r="Y608" s="265"/>
      <c r="Z608" s="265"/>
    </row>
    <row r="609" spans="1:26" ht="11.25" customHeight="1" x14ac:dyDescent="0.25">
      <c r="A609" s="265"/>
      <c r="B609" s="265"/>
      <c r="C609" s="265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5"/>
      <c r="U609" s="265"/>
      <c r="V609" s="265"/>
      <c r="W609" s="265"/>
      <c r="X609" s="265"/>
      <c r="Y609" s="265"/>
      <c r="Z609" s="265"/>
    </row>
    <row r="610" spans="1:26" ht="11.25" customHeight="1" x14ac:dyDescent="0.25">
      <c r="A610" s="265"/>
      <c r="B610" s="265"/>
      <c r="C610" s="265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5"/>
      <c r="U610" s="265"/>
      <c r="V610" s="265"/>
      <c r="W610" s="265"/>
      <c r="X610" s="265"/>
      <c r="Y610" s="265"/>
      <c r="Z610" s="265"/>
    </row>
    <row r="611" spans="1:26" ht="11.25" customHeight="1" x14ac:dyDescent="0.25">
      <c r="A611" s="265"/>
      <c r="B611" s="265"/>
      <c r="C611" s="265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5"/>
      <c r="U611" s="265"/>
      <c r="V611" s="265"/>
      <c r="W611" s="265"/>
      <c r="X611" s="265"/>
      <c r="Y611" s="265"/>
      <c r="Z611" s="265"/>
    </row>
    <row r="612" spans="1:26" ht="11.25" customHeight="1" x14ac:dyDescent="0.25">
      <c r="A612" s="265"/>
      <c r="B612" s="265"/>
      <c r="C612" s="265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5"/>
      <c r="U612" s="265"/>
      <c r="V612" s="265"/>
      <c r="W612" s="265"/>
      <c r="X612" s="265"/>
      <c r="Y612" s="265"/>
      <c r="Z612" s="265"/>
    </row>
    <row r="613" spans="1:26" ht="11.25" customHeight="1" x14ac:dyDescent="0.25">
      <c r="A613" s="265"/>
      <c r="B613" s="265"/>
      <c r="C613" s="265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5"/>
      <c r="U613" s="265"/>
      <c r="V613" s="265"/>
      <c r="W613" s="265"/>
      <c r="X613" s="265"/>
      <c r="Y613" s="265"/>
      <c r="Z613" s="265"/>
    </row>
    <row r="614" spans="1:26" ht="11.25" customHeight="1" x14ac:dyDescent="0.25">
      <c r="A614" s="265"/>
      <c r="B614" s="265"/>
      <c r="C614" s="265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5"/>
      <c r="U614" s="265"/>
      <c r="V614" s="265"/>
      <c r="W614" s="265"/>
      <c r="X614" s="265"/>
      <c r="Y614" s="265"/>
      <c r="Z614" s="265"/>
    </row>
    <row r="615" spans="1:26" ht="11.25" customHeight="1" x14ac:dyDescent="0.25">
      <c r="A615" s="265"/>
      <c r="B615" s="265"/>
      <c r="C615" s="265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5"/>
      <c r="U615" s="265"/>
      <c r="V615" s="265"/>
      <c r="W615" s="265"/>
      <c r="X615" s="265"/>
      <c r="Y615" s="265"/>
      <c r="Z615" s="265"/>
    </row>
    <row r="616" spans="1:26" ht="11.25" customHeight="1" x14ac:dyDescent="0.25">
      <c r="A616" s="265"/>
      <c r="B616" s="265"/>
      <c r="C616" s="265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5"/>
      <c r="U616" s="265"/>
      <c r="V616" s="265"/>
      <c r="W616" s="265"/>
      <c r="X616" s="265"/>
      <c r="Y616" s="265"/>
      <c r="Z616" s="265"/>
    </row>
    <row r="617" spans="1:26" ht="11.25" customHeight="1" x14ac:dyDescent="0.25">
      <c r="A617" s="265"/>
      <c r="B617" s="265"/>
      <c r="C617" s="265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  <c r="N617" s="265"/>
      <c r="O617" s="265"/>
      <c r="P617" s="265"/>
      <c r="Q617" s="265"/>
      <c r="R617" s="265"/>
      <c r="S617" s="265"/>
      <c r="T617" s="265"/>
      <c r="U617" s="265"/>
      <c r="V617" s="265"/>
      <c r="W617" s="265"/>
      <c r="X617" s="265"/>
      <c r="Y617" s="265"/>
      <c r="Z617" s="265"/>
    </row>
    <row r="618" spans="1:26" ht="11.25" customHeight="1" x14ac:dyDescent="0.25">
      <c r="A618" s="265"/>
      <c r="B618" s="265"/>
      <c r="C618" s="265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  <c r="N618" s="265"/>
      <c r="O618" s="265"/>
      <c r="P618" s="265"/>
      <c r="Q618" s="265"/>
      <c r="R618" s="265"/>
      <c r="S618" s="265"/>
      <c r="T618" s="265"/>
      <c r="U618" s="265"/>
      <c r="V618" s="265"/>
      <c r="W618" s="265"/>
      <c r="X618" s="265"/>
      <c r="Y618" s="265"/>
      <c r="Z618" s="265"/>
    </row>
    <row r="619" spans="1:26" ht="11.25" customHeight="1" x14ac:dyDescent="0.25">
      <c r="A619" s="265"/>
      <c r="B619" s="265"/>
      <c r="C619" s="265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  <c r="S619" s="265"/>
      <c r="T619" s="265"/>
      <c r="U619" s="265"/>
      <c r="V619" s="265"/>
      <c r="W619" s="265"/>
      <c r="X619" s="265"/>
      <c r="Y619" s="265"/>
      <c r="Z619" s="265"/>
    </row>
    <row r="620" spans="1:26" ht="11.25" customHeight="1" x14ac:dyDescent="0.25">
      <c r="A620" s="265"/>
      <c r="B620" s="265"/>
      <c r="C620" s="265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  <c r="S620" s="265"/>
      <c r="T620" s="265"/>
      <c r="U620" s="265"/>
      <c r="V620" s="265"/>
      <c r="W620" s="265"/>
      <c r="X620" s="265"/>
      <c r="Y620" s="265"/>
      <c r="Z620" s="265"/>
    </row>
    <row r="621" spans="1:26" ht="11.25" customHeight="1" x14ac:dyDescent="0.25">
      <c r="A621" s="265"/>
      <c r="B621" s="265"/>
      <c r="C621" s="265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  <c r="N621" s="265"/>
      <c r="O621" s="265"/>
      <c r="P621" s="265"/>
      <c r="Q621" s="265"/>
      <c r="R621" s="265"/>
      <c r="S621" s="265"/>
      <c r="T621" s="265"/>
      <c r="U621" s="265"/>
      <c r="V621" s="265"/>
      <c r="W621" s="265"/>
      <c r="X621" s="265"/>
      <c r="Y621" s="265"/>
      <c r="Z621" s="265"/>
    </row>
    <row r="622" spans="1:26" ht="11.25" customHeight="1" x14ac:dyDescent="0.25">
      <c r="A622" s="265"/>
      <c r="B622" s="265"/>
      <c r="C622" s="265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  <c r="N622" s="265"/>
      <c r="O622" s="265"/>
      <c r="P622" s="265"/>
      <c r="Q622" s="265"/>
      <c r="R622" s="265"/>
      <c r="S622" s="265"/>
      <c r="T622" s="265"/>
      <c r="U622" s="265"/>
      <c r="V622" s="265"/>
      <c r="W622" s="265"/>
      <c r="X622" s="265"/>
      <c r="Y622" s="265"/>
      <c r="Z622" s="265"/>
    </row>
    <row r="623" spans="1:26" ht="11.25" customHeight="1" x14ac:dyDescent="0.25">
      <c r="A623" s="265"/>
      <c r="B623" s="265"/>
      <c r="C623" s="265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  <c r="S623" s="265"/>
      <c r="T623" s="265"/>
      <c r="U623" s="265"/>
      <c r="V623" s="265"/>
      <c r="W623" s="265"/>
      <c r="X623" s="265"/>
      <c r="Y623" s="265"/>
      <c r="Z623" s="265"/>
    </row>
    <row r="624" spans="1:26" ht="11.25" customHeight="1" x14ac:dyDescent="0.25">
      <c r="A624" s="265"/>
      <c r="B624" s="265"/>
      <c r="C624" s="265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  <c r="N624" s="265"/>
      <c r="O624" s="265"/>
      <c r="P624" s="265"/>
      <c r="Q624" s="265"/>
      <c r="R624" s="265"/>
      <c r="S624" s="265"/>
      <c r="T624" s="265"/>
      <c r="U624" s="265"/>
      <c r="V624" s="265"/>
      <c r="W624" s="265"/>
      <c r="X624" s="265"/>
      <c r="Y624" s="265"/>
      <c r="Z624" s="265"/>
    </row>
    <row r="625" spans="1:26" ht="11.25" customHeight="1" x14ac:dyDescent="0.25">
      <c r="A625" s="265"/>
      <c r="B625" s="265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5"/>
      <c r="O625" s="265"/>
      <c r="P625" s="265"/>
      <c r="Q625" s="265"/>
      <c r="R625" s="265"/>
      <c r="S625" s="265"/>
      <c r="T625" s="265"/>
      <c r="U625" s="265"/>
      <c r="V625" s="265"/>
      <c r="W625" s="265"/>
      <c r="X625" s="265"/>
      <c r="Y625" s="265"/>
      <c r="Z625" s="265"/>
    </row>
    <row r="626" spans="1:26" ht="11.25" customHeight="1" x14ac:dyDescent="0.25">
      <c r="A626" s="265"/>
      <c r="B626" s="265"/>
      <c r="C626" s="265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  <c r="N626" s="265"/>
      <c r="O626" s="265"/>
      <c r="P626" s="265"/>
      <c r="Q626" s="265"/>
      <c r="R626" s="265"/>
      <c r="S626" s="265"/>
      <c r="T626" s="265"/>
      <c r="U626" s="265"/>
      <c r="V626" s="265"/>
      <c r="W626" s="265"/>
      <c r="X626" s="265"/>
      <c r="Y626" s="265"/>
      <c r="Z626" s="265"/>
    </row>
    <row r="627" spans="1:26" ht="11.25" customHeight="1" x14ac:dyDescent="0.25">
      <c r="A627" s="265"/>
      <c r="B627" s="265"/>
      <c r="C627" s="265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  <c r="N627" s="265"/>
      <c r="O627" s="265"/>
      <c r="P627" s="265"/>
      <c r="Q627" s="265"/>
      <c r="R627" s="265"/>
      <c r="S627" s="265"/>
      <c r="T627" s="265"/>
      <c r="U627" s="265"/>
      <c r="V627" s="265"/>
      <c r="W627" s="265"/>
      <c r="X627" s="265"/>
      <c r="Y627" s="265"/>
      <c r="Z627" s="265"/>
    </row>
    <row r="628" spans="1:26" ht="11.25" customHeight="1" x14ac:dyDescent="0.25">
      <c r="A628" s="265"/>
      <c r="B628" s="265"/>
      <c r="C628" s="265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  <c r="N628" s="265"/>
      <c r="O628" s="265"/>
      <c r="P628" s="265"/>
      <c r="Q628" s="265"/>
      <c r="R628" s="265"/>
      <c r="S628" s="265"/>
      <c r="T628" s="265"/>
      <c r="U628" s="265"/>
      <c r="V628" s="265"/>
      <c r="W628" s="265"/>
      <c r="X628" s="265"/>
      <c r="Y628" s="265"/>
      <c r="Z628" s="265"/>
    </row>
    <row r="629" spans="1:26" ht="11.25" customHeight="1" x14ac:dyDescent="0.25">
      <c r="A629" s="265"/>
      <c r="B629" s="265"/>
      <c r="C629" s="265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  <c r="S629" s="265"/>
      <c r="T629" s="265"/>
      <c r="U629" s="265"/>
      <c r="V629" s="265"/>
      <c r="W629" s="265"/>
      <c r="X629" s="265"/>
      <c r="Y629" s="265"/>
      <c r="Z629" s="265"/>
    </row>
    <row r="630" spans="1:26" ht="11.25" customHeight="1" x14ac:dyDescent="0.25">
      <c r="A630" s="265"/>
      <c r="B630" s="265"/>
      <c r="C630" s="265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  <c r="N630" s="265"/>
      <c r="O630" s="265"/>
      <c r="P630" s="265"/>
      <c r="Q630" s="265"/>
      <c r="R630" s="265"/>
      <c r="S630" s="265"/>
      <c r="T630" s="265"/>
      <c r="U630" s="265"/>
      <c r="V630" s="265"/>
      <c r="W630" s="265"/>
      <c r="X630" s="265"/>
      <c r="Y630" s="265"/>
      <c r="Z630" s="265"/>
    </row>
    <row r="631" spans="1:26" ht="11.25" customHeight="1" x14ac:dyDescent="0.25">
      <c r="A631" s="265"/>
      <c r="B631" s="265"/>
      <c r="C631" s="265"/>
      <c r="D631" s="265"/>
      <c r="E631" s="265"/>
      <c r="F631" s="265"/>
      <c r="G631" s="265"/>
      <c r="H631" s="265"/>
      <c r="I631" s="265"/>
      <c r="J631" s="265"/>
      <c r="K631" s="265"/>
      <c r="L631" s="265"/>
      <c r="M631" s="265"/>
      <c r="N631" s="265"/>
      <c r="O631" s="265"/>
      <c r="P631" s="265"/>
      <c r="Q631" s="265"/>
      <c r="R631" s="265"/>
      <c r="S631" s="265"/>
      <c r="T631" s="265"/>
      <c r="U631" s="265"/>
      <c r="V631" s="265"/>
      <c r="W631" s="265"/>
      <c r="X631" s="265"/>
      <c r="Y631" s="265"/>
      <c r="Z631" s="265"/>
    </row>
    <row r="632" spans="1:26" ht="11.25" customHeight="1" x14ac:dyDescent="0.25">
      <c r="A632" s="265"/>
      <c r="B632" s="265"/>
      <c r="C632" s="265"/>
      <c r="D632" s="265"/>
      <c r="E632" s="265"/>
      <c r="F632" s="265"/>
      <c r="G632" s="265"/>
      <c r="H632" s="265"/>
      <c r="I632" s="265"/>
      <c r="J632" s="265"/>
      <c r="K632" s="265"/>
      <c r="L632" s="265"/>
      <c r="M632" s="265"/>
      <c r="N632" s="265"/>
      <c r="O632" s="265"/>
      <c r="P632" s="265"/>
      <c r="Q632" s="265"/>
      <c r="R632" s="265"/>
      <c r="S632" s="265"/>
      <c r="T632" s="265"/>
      <c r="U632" s="265"/>
      <c r="V632" s="265"/>
      <c r="W632" s="265"/>
      <c r="X632" s="265"/>
      <c r="Y632" s="265"/>
      <c r="Z632" s="265"/>
    </row>
    <row r="633" spans="1:26" ht="11.25" customHeight="1" x14ac:dyDescent="0.25">
      <c r="A633" s="265"/>
      <c r="B633" s="265"/>
      <c r="C633" s="265"/>
      <c r="D633" s="265"/>
      <c r="E633" s="265"/>
      <c r="F633" s="265"/>
      <c r="G633" s="265"/>
      <c r="H633" s="265"/>
      <c r="I633" s="265"/>
      <c r="J633" s="265"/>
      <c r="K633" s="265"/>
      <c r="L633" s="265"/>
      <c r="M633" s="265"/>
      <c r="N633" s="265"/>
      <c r="O633" s="265"/>
      <c r="P633" s="265"/>
      <c r="Q633" s="265"/>
      <c r="R633" s="265"/>
      <c r="S633" s="265"/>
      <c r="T633" s="265"/>
      <c r="U633" s="265"/>
      <c r="V633" s="265"/>
      <c r="W633" s="265"/>
      <c r="X633" s="265"/>
      <c r="Y633" s="265"/>
      <c r="Z633" s="265"/>
    </row>
    <row r="634" spans="1:26" ht="11.25" customHeight="1" x14ac:dyDescent="0.25">
      <c r="A634" s="265"/>
      <c r="B634" s="265"/>
      <c r="C634" s="265"/>
      <c r="D634" s="265"/>
      <c r="E634" s="265"/>
      <c r="F634" s="265"/>
      <c r="G634" s="265"/>
      <c r="H634" s="265"/>
      <c r="I634" s="265"/>
      <c r="J634" s="265"/>
      <c r="K634" s="265"/>
      <c r="L634" s="265"/>
      <c r="M634" s="265"/>
      <c r="N634" s="265"/>
      <c r="O634" s="265"/>
      <c r="P634" s="265"/>
      <c r="Q634" s="265"/>
      <c r="R634" s="265"/>
      <c r="S634" s="265"/>
      <c r="T634" s="265"/>
      <c r="U634" s="265"/>
      <c r="V634" s="265"/>
      <c r="W634" s="265"/>
      <c r="X634" s="265"/>
      <c r="Y634" s="265"/>
      <c r="Z634" s="265"/>
    </row>
    <row r="635" spans="1:26" ht="11.25" customHeight="1" x14ac:dyDescent="0.25">
      <c r="A635" s="265"/>
      <c r="B635" s="265"/>
      <c r="C635" s="265"/>
      <c r="D635" s="265"/>
      <c r="E635" s="265"/>
      <c r="F635" s="265"/>
      <c r="G635" s="265"/>
      <c r="H635" s="265"/>
      <c r="I635" s="265"/>
      <c r="J635" s="265"/>
      <c r="K635" s="265"/>
      <c r="L635" s="265"/>
      <c r="M635" s="265"/>
      <c r="N635" s="265"/>
      <c r="O635" s="265"/>
      <c r="P635" s="265"/>
      <c r="Q635" s="265"/>
      <c r="R635" s="265"/>
      <c r="S635" s="265"/>
      <c r="T635" s="265"/>
      <c r="U635" s="265"/>
      <c r="V635" s="265"/>
      <c r="W635" s="265"/>
      <c r="X635" s="265"/>
      <c r="Y635" s="265"/>
      <c r="Z635" s="265"/>
    </row>
    <row r="636" spans="1:26" ht="11.25" customHeight="1" x14ac:dyDescent="0.25">
      <c r="A636" s="265"/>
      <c r="B636" s="265"/>
      <c r="C636" s="265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  <c r="N636" s="265"/>
      <c r="O636" s="265"/>
      <c r="P636" s="265"/>
      <c r="Q636" s="265"/>
      <c r="R636" s="265"/>
      <c r="S636" s="265"/>
      <c r="T636" s="265"/>
      <c r="U636" s="265"/>
      <c r="V636" s="265"/>
      <c r="W636" s="265"/>
      <c r="X636" s="265"/>
      <c r="Y636" s="265"/>
      <c r="Z636" s="265"/>
    </row>
    <row r="637" spans="1:26" ht="11.25" customHeight="1" x14ac:dyDescent="0.25">
      <c r="A637" s="265"/>
      <c r="B637" s="265"/>
      <c r="C637" s="265"/>
      <c r="D637" s="265"/>
      <c r="E637" s="265"/>
      <c r="F637" s="265"/>
      <c r="G637" s="265"/>
      <c r="H637" s="265"/>
      <c r="I637" s="265"/>
      <c r="J637" s="265"/>
      <c r="K637" s="265"/>
      <c r="L637" s="265"/>
      <c r="M637" s="265"/>
      <c r="N637" s="265"/>
      <c r="O637" s="265"/>
      <c r="P637" s="265"/>
      <c r="Q637" s="265"/>
      <c r="R637" s="265"/>
      <c r="S637" s="265"/>
      <c r="T637" s="265"/>
      <c r="U637" s="265"/>
      <c r="V637" s="265"/>
      <c r="W637" s="265"/>
      <c r="X637" s="265"/>
      <c r="Y637" s="265"/>
      <c r="Z637" s="265"/>
    </row>
    <row r="638" spans="1:26" ht="11.25" customHeight="1" x14ac:dyDescent="0.25">
      <c r="A638" s="265"/>
      <c r="B638" s="265"/>
      <c r="C638" s="265"/>
      <c r="D638" s="265"/>
      <c r="E638" s="265"/>
      <c r="F638" s="265"/>
      <c r="G638" s="265"/>
      <c r="H638" s="265"/>
      <c r="I638" s="265"/>
      <c r="J638" s="265"/>
      <c r="K638" s="265"/>
      <c r="L638" s="265"/>
      <c r="M638" s="265"/>
      <c r="N638" s="265"/>
      <c r="O638" s="265"/>
      <c r="P638" s="265"/>
      <c r="Q638" s="265"/>
      <c r="R638" s="265"/>
      <c r="S638" s="265"/>
      <c r="T638" s="265"/>
      <c r="U638" s="265"/>
      <c r="V638" s="265"/>
      <c r="W638" s="265"/>
      <c r="X638" s="265"/>
      <c r="Y638" s="265"/>
      <c r="Z638" s="265"/>
    </row>
    <row r="639" spans="1:26" ht="11.25" customHeight="1" x14ac:dyDescent="0.25">
      <c r="A639" s="265"/>
      <c r="B639" s="265"/>
      <c r="C639" s="265"/>
      <c r="D639" s="265"/>
      <c r="E639" s="265"/>
      <c r="F639" s="265"/>
      <c r="G639" s="265"/>
      <c r="H639" s="265"/>
      <c r="I639" s="265"/>
      <c r="J639" s="265"/>
      <c r="K639" s="265"/>
      <c r="L639" s="265"/>
      <c r="M639" s="265"/>
      <c r="N639" s="265"/>
      <c r="O639" s="265"/>
      <c r="P639" s="265"/>
      <c r="Q639" s="265"/>
      <c r="R639" s="265"/>
      <c r="S639" s="265"/>
      <c r="T639" s="265"/>
      <c r="U639" s="265"/>
      <c r="V639" s="265"/>
      <c r="W639" s="265"/>
      <c r="X639" s="265"/>
      <c r="Y639" s="265"/>
      <c r="Z639" s="265"/>
    </row>
    <row r="640" spans="1:26" ht="11.25" customHeight="1" x14ac:dyDescent="0.25">
      <c r="A640" s="265"/>
      <c r="B640" s="265"/>
      <c r="C640" s="265"/>
      <c r="D640" s="265"/>
      <c r="E640" s="265"/>
      <c r="F640" s="265"/>
      <c r="G640" s="265"/>
      <c r="H640" s="265"/>
      <c r="I640" s="265"/>
      <c r="J640" s="265"/>
      <c r="K640" s="265"/>
      <c r="L640" s="265"/>
      <c r="M640" s="265"/>
      <c r="N640" s="265"/>
      <c r="O640" s="265"/>
      <c r="P640" s="265"/>
      <c r="Q640" s="265"/>
      <c r="R640" s="265"/>
      <c r="S640" s="265"/>
      <c r="T640" s="265"/>
      <c r="U640" s="265"/>
      <c r="V640" s="265"/>
      <c r="W640" s="265"/>
      <c r="X640" s="265"/>
      <c r="Y640" s="265"/>
      <c r="Z640" s="265"/>
    </row>
    <row r="641" spans="1:26" ht="11.25" customHeight="1" x14ac:dyDescent="0.25">
      <c r="A641" s="265"/>
      <c r="B641" s="265"/>
      <c r="C641" s="265"/>
      <c r="D641" s="265"/>
      <c r="E641" s="265"/>
      <c r="F641" s="265"/>
      <c r="G641" s="265"/>
      <c r="H641" s="265"/>
      <c r="I641" s="265"/>
      <c r="J641" s="265"/>
      <c r="K641" s="265"/>
      <c r="L641" s="265"/>
      <c r="M641" s="265"/>
      <c r="N641" s="265"/>
      <c r="O641" s="265"/>
      <c r="P641" s="265"/>
      <c r="Q641" s="265"/>
      <c r="R641" s="265"/>
      <c r="S641" s="265"/>
      <c r="T641" s="265"/>
      <c r="U641" s="265"/>
      <c r="V641" s="265"/>
      <c r="W641" s="265"/>
      <c r="X641" s="265"/>
      <c r="Y641" s="265"/>
      <c r="Z641" s="265"/>
    </row>
    <row r="642" spans="1:26" ht="11.25" customHeight="1" x14ac:dyDescent="0.25">
      <c r="A642" s="265"/>
      <c r="B642" s="265"/>
      <c r="C642" s="265"/>
      <c r="D642" s="265"/>
      <c r="E642" s="265"/>
      <c r="F642" s="265"/>
      <c r="G642" s="265"/>
      <c r="H642" s="265"/>
      <c r="I642" s="265"/>
      <c r="J642" s="265"/>
      <c r="K642" s="265"/>
      <c r="L642" s="265"/>
      <c r="M642" s="265"/>
      <c r="N642" s="265"/>
      <c r="O642" s="265"/>
      <c r="P642" s="265"/>
      <c r="Q642" s="265"/>
      <c r="R642" s="265"/>
      <c r="S642" s="265"/>
      <c r="T642" s="265"/>
      <c r="U642" s="265"/>
      <c r="V642" s="265"/>
      <c r="W642" s="265"/>
      <c r="X642" s="265"/>
      <c r="Y642" s="265"/>
      <c r="Z642" s="265"/>
    </row>
    <row r="643" spans="1:26" ht="11.25" customHeight="1" x14ac:dyDescent="0.25">
      <c r="A643" s="265"/>
      <c r="B643" s="265"/>
      <c r="C643" s="265"/>
      <c r="D643" s="265"/>
      <c r="E643" s="265"/>
      <c r="F643" s="265"/>
      <c r="G643" s="265"/>
      <c r="H643" s="265"/>
      <c r="I643" s="265"/>
      <c r="J643" s="265"/>
      <c r="K643" s="265"/>
      <c r="L643" s="265"/>
      <c r="M643" s="265"/>
      <c r="N643" s="265"/>
      <c r="O643" s="265"/>
      <c r="P643" s="265"/>
      <c r="Q643" s="265"/>
      <c r="R643" s="265"/>
      <c r="S643" s="265"/>
      <c r="T643" s="265"/>
      <c r="U643" s="265"/>
      <c r="V643" s="265"/>
      <c r="W643" s="265"/>
      <c r="X643" s="265"/>
      <c r="Y643" s="265"/>
      <c r="Z643" s="265"/>
    </row>
    <row r="644" spans="1:26" ht="11.25" customHeight="1" x14ac:dyDescent="0.25">
      <c r="A644" s="265"/>
      <c r="B644" s="265"/>
      <c r="C644" s="265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  <c r="N644" s="265"/>
      <c r="O644" s="265"/>
      <c r="P644" s="265"/>
      <c r="Q644" s="265"/>
      <c r="R644" s="265"/>
      <c r="S644" s="265"/>
      <c r="T644" s="265"/>
      <c r="U644" s="265"/>
      <c r="V644" s="265"/>
      <c r="W644" s="265"/>
      <c r="X644" s="265"/>
      <c r="Y644" s="265"/>
      <c r="Z644" s="265"/>
    </row>
    <row r="645" spans="1:26" ht="11.25" customHeight="1" x14ac:dyDescent="0.25">
      <c r="A645" s="265"/>
      <c r="B645" s="265"/>
      <c r="C645" s="265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  <c r="N645" s="265"/>
      <c r="O645" s="265"/>
      <c r="P645" s="265"/>
      <c r="Q645" s="265"/>
      <c r="R645" s="265"/>
      <c r="S645" s="265"/>
      <c r="T645" s="265"/>
      <c r="U645" s="265"/>
      <c r="V645" s="265"/>
      <c r="W645" s="265"/>
      <c r="X645" s="265"/>
      <c r="Y645" s="265"/>
      <c r="Z645" s="265"/>
    </row>
    <row r="646" spans="1:26" ht="11.25" customHeight="1" x14ac:dyDescent="0.25">
      <c r="A646" s="265"/>
      <c r="B646" s="265"/>
      <c r="C646" s="265"/>
      <c r="D646" s="265"/>
      <c r="E646" s="265"/>
      <c r="F646" s="265"/>
      <c r="G646" s="265"/>
      <c r="H646" s="265"/>
      <c r="I646" s="265"/>
      <c r="J646" s="265"/>
      <c r="K646" s="265"/>
      <c r="L646" s="265"/>
      <c r="M646" s="265"/>
      <c r="N646" s="265"/>
      <c r="O646" s="265"/>
      <c r="P646" s="265"/>
      <c r="Q646" s="265"/>
      <c r="R646" s="265"/>
      <c r="S646" s="265"/>
      <c r="T646" s="265"/>
      <c r="U646" s="265"/>
      <c r="V646" s="265"/>
      <c r="W646" s="265"/>
      <c r="X646" s="265"/>
      <c r="Y646" s="265"/>
      <c r="Z646" s="265"/>
    </row>
    <row r="647" spans="1:26" ht="11.25" customHeight="1" x14ac:dyDescent="0.25">
      <c r="A647" s="265"/>
      <c r="B647" s="265"/>
      <c r="C647" s="265"/>
      <c r="D647" s="265"/>
      <c r="E647" s="265"/>
      <c r="F647" s="265"/>
      <c r="G647" s="265"/>
      <c r="H647" s="265"/>
      <c r="I647" s="265"/>
      <c r="J647" s="265"/>
      <c r="K647" s="265"/>
      <c r="L647" s="265"/>
      <c r="M647" s="265"/>
      <c r="N647" s="265"/>
      <c r="O647" s="265"/>
      <c r="P647" s="265"/>
      <c r="Q647" s="265"/>
      <c r="R647" s="265"/>
      <c r="S647" s="265"/>
      <c r="T647" s="265"/>
      <c r="U647" s="265"/>
      <c r="V647" s="265"/>
      <c r="W647" s="265"/>
      <c r="X647" s="265"/>
      <c r="Y647" s="265"/>
      <c r="Z647" s="265"/>
    </row>
    <row r="648" spans="1:26" ht="11.25" customHeight="1" x14ac:dyDescent="0.25">
      <c r="A648" s="265"/>
      <c r="B648" s="265"/>
      <c r="C648" s="265"/>
      <c r="D648" s="265"/>
      <c r="E648" s="265"/>
      <c r="F648" s="265"/>
      <c r="G648" s="265"/>
      <c r="H648" s="265"/>
      <c r="I648" s="265"/>
      <c r="J648" s="265"/>
      <c r="K648" s="265"/>
      <c r="L648" s="265"/>
      <c r="M648" s="265"/>
      <c r="N648" s="265"/>
      <c r="O648" s="265"/>
      <c r="P648" s="265"/>
      <c r="Q648" s="265"/>
      <c r="R648" s="265"/>
      <c r="S648" s="265"/>
      <c r="T648" s="265"/>
      <c r="U648" s="265"/>
      <c r="V648" s="265"/>
      <c r="W648" s="265"/>
      <c r="X648" s="265"/>
      <c r="Y648" s="265"/>
      <c r="Z648" s="265"/>
    </row>
    <row r="649" spans="1:26" ht="11.25" customHeight="1" x14ac:dyDescent="0.25">
      <c r="A649" s="265"/>
      <c r="B649" s="265"/>
      <c r="C649" s="265"/>
      <c r="D649" s="265"/>
      <c r="E649" s="265"/>
      <c r="F649" s="265"/>
      <c r="G649" s="265"/>
      <c r="H649" s="265"/>
      <c r="I649" s="265"/>
      <c r="J649" s="265"/>
      <c r="K649" s="265"/>
      <c r="L649" s="265"/>
      <c r="M649" s="265"/>
      <c r="N649" s="265"/>
      <c r="O649" s="265"/>
      <c r="P649" s="265"/>
      <c r="Q649" s="265"/>
      <c r="R649" s="265"/>
      <c r="S649" s="265"/>
      <c r="T649" s="265"/>
      <c r="U649" s="265"/>
      <c r="V649" s="265"/>
      <c r="W649" s="265"/>
      <c r="X649" s="265"/>
      <c r="Y649" s="265"/>
      <c r="Z649" s="265"/>
    </row>
    <row r="650" spans="1:26" ht="11.25" customHeight="1" x14ac:dyDescent="0.25">
      <c r="A650" s="265"/>
      <c r="B650" s="265"/>
      <c r="C650" s="265"/>
      <c r="D650" s="265"/>
      <c r="E650" s="265"/>
      <c r="F650" s="265"/>
      <c r="G650" s="265"/>
      <c r="H650" s="265"/>
      <c r="I650" s="265"/>
      <c r="J650" s="265"/>
      <c r="K650" s="265"/>
      <c r="L650" s="265"/>
      <c r="M650" s="265"/>
      <c r="N650" s="265"/>
      <c r="O650" s="265"/>
      <c r="P650" s="265"/>
      <c r="Q650" s="265"/>
      <c r="R650" s="265"/>
      <c r="S650" s="265"/>
      <c r="T650" s="265"/>
      <c r="U650" s="265"/>
      <c r="V650" s="265"/>
      <c r="W650" s="265"/>
      <c r="X650" s="265"/>
      <c r="Y650" s="265"/>
      <c r="Z650" s="265"/>
    </row>
    <row r="651" spans="1:26" ht="11.25" customHeight="1" x14ac:dyDescent="0.25">
      <c r="A651" s="265"/>
      <c r="B651" s="265"/>
      <c r="C651" s="265"/>
      <c r="D651" s="265"/>
      <c r="E651" s="265"/>
      <c r="F651" s="265"/>
      <c r="G651" s="265"/>
      <c r="H651" s="265"/>
      <c r="I651" s="265"/>
      <c r="J651" s="265"/>
      <c r="K651" s="265"/>
      <c r="L651" s="265"/>
      <c r="M651" s="265"/>
      <c r="N651" s="265"/>
      <c r="O651" s="265"/>
      <c r="P651" s="265"/>
      <c r="Q651" s="265"/>
      <c r="R651" s="265"/>
      <c r="S651" s="265"/>
      <c r="T651" s="265"/>
      <c r="U651" s="265"/>
      <c r="V651" s="265"/>
      <c r="W651" s="265"/>
      <c r="X651" s="265"/>
      <c r="Y651" s="265"/>
      <c r="Z651" s="265"/>
    </row>
    <row r="652" spans="1:26" ht="11.25" customHeight="1" x14ac:dyDescent="0.25">
      <c r="A652" s="265"/>
      <c r="B652" s="265"/>
      <c r="C652" s="265"/>
      <c r="D652" s="265"/>
      <c r="E652" s="265"/>
      <c r="F652" s="265"/>
      <c r="G652" s="265"/>
      <c r="H652" s="265"/>
      <c r="I652" s="265"/>
      <c r="J652" s="265"/>
      <c r="K652" s="265"/>
      <c r="L652" s="265"/>
      <c r="M652" s="265"/>
      <c r="N652" s="265"/>
      <c r="O652" s="265"/>
      <c r="P652" s="265"/>
      <c r="Q652" s="265"/>
      <c r="R652" s="265"/>
      <c r="S652" s="265"/>
      <c r="T652" s="265"/>
      <c r="U652" s="265"/>
      <c r="V652" s="265"/>
      <c r="W652" s="265"/>
      <c r="X652" s="265"/>
      <c r="Y652" s="265"/>
      <c r="Z652" s="265"/>
    </row>
    <row r="653" spans="1:26" ht="11.25" customHeight="1" x14ac:dyDescent="0.25">
      <c r="A653" s="265"/>
      <c r="B653" s="265"/>
      <c r="C653" s="265"/>
      <c r="D653" s="265"/>
      <c r="E653" s="265"/>
      <c r="F653" s="265"/>
      <c r="G653" s="265"/>
      <c r="H653" s="265"/>
      <c r="I653" s="265"/>
      <c r="J653" s="265"/>
      <c r="K653" s="265"/>
      <c r="L653" s="265"/>
      <c r="M653" s="265"/>
      <c r="N653" s="265"/>
      <c r="O653" s="265"/>
      <c r="P653" s="265"/>
      <c r="Q653" s="265"/>
      <c r="R653" s="265"/>
      <c r="S653" s="265"/>
      <c r="T653" s="265"/>
      <c r="U653" s="265"/>
      <c r="V653" s="265"/>
      <c r="W653" s="265"/>
      <c r="X653" s="265"/>
      <c r="Y653" s="265"/>
      <c r="Z653" s="265"/>
    </row>
    <row r="654" spans="1:26" ht="11.25" customHeight="1" x14ac:dyDescent="0.25">
      <c r="A654" s="265"/>
      <c r="B654" s="265"/>
      <c r="C654" s="265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  <c r="N654" s="265"/>
      <c r="O654" s="265"/>
      <c r="P654" s="265"/>
      <c r="Q654" s="265"/>
      <c r="R654" s="265"/>
      <c r="S654" s="265"/>
      <c r="T654" s="265"/>
      <c r="U654" s="265"/>
      <c r="V654" s="265"/>
      <c r="W654" s="265"/>
      <c r="X654" s="265"/>
      <c r="Y654" s="265"/>
      <c r="Z654" s="265"/>
    </row>
    <row r="655" spans="1:26" ht="11.25" customHeight="1" x14ac:dyDescent="0.25">
      <c r="A655" s="265"/>
      <c r="B655" s="265"/>
      <c r="C655" s="265"/>
      <c r="D655" s="265"/>
      <c r="E655" s="265"/>
      <c r="F655" s="265"/>
      <c r="G655" s="265"/>
      <c r="H655" s="265"/>
      <c r="I655" s="265"/>
      <c r="J655" s="265"/>
      <c r="K655" s="265"/>
      <c r="L655" s="265"/>
      <c r="M655" s="265"/>
      <c r="N655" s="265"/>
      <c r="O655" s="265"/>
      <c r="P655" s="265"/>
      <c r="Q655" s="265"/>
      <c r="R655" s="265"/>
      <c r="S655" s="265"/>
      <c r="T655" s="265"/>
      <c r="U655" s="265"/>
      <c r="V655" s="265"/>
      <c r="W655" s="265"/>
      <c r="X655" s="265"/>
      <c r="Y655" s="265"/>
      <c r="Z655" s="265"/>
    </row>
    <row r="656" spans="1:26" ht="11.25" customHeight="1" x14ac:dyDescent="0.25">
      <c r="A656" s="265"/>
      <c r="B656" s="265"/>
      <c r="C656" s="265"/>
      <c r="D656" s="265"/>
      <c r="E656" s="265"/>
      <c r="F656" s="265"/>
      <c r="G656" s="265"/>
      <c r="H656" s="265"/>
      <c r="I656" s="265"/>
      <c r="J656" s="265"/>
      <c r="K656" s="265"/>
      <c r="L656" s="265"/>
      <c r="M656" s="265"/>
      <c r="N656" s="265"/>
      <c r="O656" s="265"/>
      <c r="P656" s="265"/>
      <c r="Q656" s="265"/>
      <c r="R656" s="265"/>
      <c r="S656" s="265"/>
      <c r="T656" s="265"/>
      <c r="U656" s="265"/>
      <c r="V656" s="265"/>
      <c r="W656" s="265"/>
      <c r="X656" s="265"/>
      <c r="Y656" s="265"/>
      <c r="Z656" s="265"/>
    </row>
    <row r="657" spans="1:26" ht="11.25" customHeight="1" x14ac:dyDescent="0.25">
      <c r="A657" s="265"/>
      <c r="B657" s="265"/>
      <c r="C657" s="265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  <c r="N657" s="265"/>
      <c r="O657" s="265"/>
      <c r="P657" s="265"/>
      <c r="Q657" s="265"/>
      <c r="R657" s="265"/>
      <c r="S657" s="265"/>
      <c r="T657" s="265"/>
      <c r="U657" s="265"/>
      <c r="V657" s="265"/>
      <c r="W657" s="265"/>
      <c r="X657" s="265"/>
      <c r="Y657" s="265"/>
      <c r="Z657" s="265"/>
    </row>
    <row r="658" spans="1:26" ht="11.25" customHeight="1" x14ac:dyDescent="0.25">
      <c r="A658" s="265"/>
      <c r="B658" s="265"/>
      <c r="C658" s="265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  <c r="N658" s="265"/>
      <c r="O658" s="265"/>
      <c r="P658" s="265"/>
      <c r="Q658" s="265"/>
      <c r="R658" s="265"/>
      <c r="S658" s="265"/>
      <c r="T658" s="265"/>
      <c r="U658" s="265"/>
      <c r="V658" s="265"/>
      <c r="W658" s="265"/>
      <c r="X658" s="265"/>
      <c r="Y658" s="265"/>
      <c r="Z658" s="265"/>
    </row>
    <row r="659" spans="1:26" ht="11.25" customHeight="1" x14ac:dyDescent="0.25">
      <c r="A659" s="265"/>
      <c r="B659" s="265"/>
      <c r="C659" s="265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  <c r="N659" s="265"/>
      <c r="O659" s="265"/>
      <c r="P659" s="265"/>
      <c r="Q659" s="265"/>
      <c r="R659" s="265"/>
      <c r="S659" s="265"/>
      <c r="T659" s="265"/>
      <c r="U659" s="265"/>
      <c r="V659" s="265"/>
      <c r="W659" s="265"/>
      <c r="X659" s="265"/>
      <c r="Y659" s="265"/>
      <c r="Z659" s="265"/>
    </row>
    <row r="660" spans="1:26" ht="11.25" customHeight="1" x14ac:dyDescent="0.25">
      <c r="A660" s="265"/>
      <c r="B660" s="265"/>
      <c r="C660" s="265"/>
      <c r="D660" s="265"/>
      <c r="E660" s="265"/>
      <c r="F660" s="265"/>
      <c r="G660" s="265"/>
      <c r="H660" s="265"/>
      <c r="I660" s="265"/>
      <c r="J660" s="265"/>
      <c r="K660" s="265"/>
      <c r="L660" s="265"/>
      <c r="M660" s="265"/>
      <c r="N660" s="265"/>
      <c r="O660" s="265"/>
      <c r="P660" s="265"/>
      <c r="Q660" s="265"/>
      <c r="R660" s="265"/>
      <c r="S660" s="265"/>
      <c r="T660" s="265"/>
      <c r="U660" s="265"/>
      <c r="V660" s="265"/>
      <c r="W660" s="265"/>
      <c r="X660" s="265"/>
      <c r="Y660" s="265"/>
      <c r="Z660" s="265"/>
    </row>
    <row r="661" spans="1:26" ht="11.25" customHeight="1" x14ac:dyDescent="0.25">
      <c r="A661" s="265"/>
      <c r="B661" s="265"/>
      <c r="C661" s="265"/>
      <c r="D661" s="265"/>
      <c r="E661" s="265"/>
      <c r="F661" s="265"/>
      <c r="G661" s="265"/>
      <c r="H661" s="265"/>
      <c r="I661" s="265"/>
      <c r="J661" s="265"/>
      <c r="K661" s="265"/>
      <c r="L661" s="265"/>
      <c r="M661" s="265"/>
      <c r="N661" s="265"/>
      <c r="O661" s="265"/>
      <c r="P661" s="265"/>
      <c r="Q661" s="265"/>
      <c r="R661" s="265"/>
      <c r="S661" s="265"/>
      <c r="T661" s="265"/>
      <c r="U661" s="265"/>
      <c r="V661" s="265"/>
      <c r="W661" s="265"/>
      <c r="X661" s="265"/>
      <c r="Y661" s="265"/>
      <c r="Z661" s="265"/>
    </row>
    <row r="662" spans="1:26" ht="11.25" customHeight="1" x14ac:dyDescent="0.25">
      <c r="A662" s="265"/>
      <c r="B662" s="265"/>
      <c r="C662" s="265"/>
      <c r="D662" s="265"/>
      <c r="E662" s="265"/>
      <c r="F662" s="265"/>
      <c r="G662" s="265"/>
      <c r="H662" s="265"/>
      <c r="I662" s="265"/>
      <c r="J662" s="265"/>
      <c r="K662" s="265"/>
      <c r="L662" s="265"/>
      <c r="M662" s="265"/>
      <c r="N662" s="265"/>
      <c r="O662" s="265"/>
      <c r="P662" s="265"/>
      <c r="Q662" s="265"/>
      <c r="R662" s="265"/>
      <c r="S662" s="265"/>
      <c r="T662" s="265"/>
      <c r="U662" s="265"/>
      <c r="V662" s="265"/>
      <c r="W662" s="265"/>
      <c r="X662" s="265"/>
      <c r="Y662" s="265"/>
      <c r="Z662" s="265"/>
    </row>
    <row r="663" spans="1:26" ht="11.25" customHeight="1" x14ac:dyDescent="0.25">
      <c r="A663" s="265"/>
      <c r="B663" s="265"/>
      <c r="C663" s="265"/>
      <c r="D663" s="265"/>
      <c r="E663" s="265"/>
      <c r="F663" s="265"/>
      <c r="G663" s="265"/>
      <c r="H663" s="265"/>
      <c r="I663" s="265"/>
      <c r="J663" s="265"/>
      <c r="K663" s="265"/>
      <c r="L663" s="265"/>
      <c r="M663" s="265"/>
      <c r="N663" s="265"/>
      <c r="O663" s="265"/>
      <c r="P663" s="265"/>
      <c r="Q663" s="265"/>
      <c r="R663" s="265"/>
      <c r="S663" s="265"/>
      <c r="T663" s="265"/>
      <c r="U663" s="265"/>
      <c r="V663" s="265"/>
      <c r="W663" s="265"/>
      <c r="X663" s="265"/>
      <c r="Y663" s="265"/>
      <c r="Z663" s="265"/>
    </row>
    <row r="664" spans="1:26" ht="11.25" customHeight="1" x14ac:dyDescent="0.25">
      <c r="A664" s="265"/>
      <c r="B664" s="265"/>
      <c r="C664" s="265"/>
      <c r="D664" s="265"/>
      <c r="E664" s="265"/>
      <c r="F664" s="265"/>
      <c r="G664" s="265"/>
      <c r="H664" s="265"/>
      <c r="I664" s="265"/>
      <c r="J664" s="265"/>
      <c r="K664" s="265"/>
      <c r="L664" s="265"/>
      <c r="M664" s="265"/>
      <c r="N664" s="265"/>
      <c r="O664" s="265"/>
      <c r="P664" s="265"/>
      <c r="Q664" s="265"/>
      <c r="R664" s="265"/>
      <c r="S664" s="265"/>
      <c r="T664" s="265"/>
      <c r="U664" s="265"/>
      <c r="V664" s="265"/>
      <c r="W664" s="265"/>
      <c r="X664" s="265"/>
      <c r="Y664" s="265"/>
      <c r="Z664" s="265"/>
    </row>
    <row r="665" spans="1:26" ht="11.25" customHeight="1" x14ac:dyDescent="0.25">
      <c r="A665" s="265"/>
      <c r="B665" s="265"/>
      <c r="C665" s="265"/>
      <c r="D665" s="265"/>
      <c r="E665" s="265"/>
      <c r="F665" s="265"/>
      <c r="G665" s="265"/>
      <c r="H665" s="265"/>
      <c r="I665" s="265"/>
      <c r="J665" s="265"/>
      <c r="K665" s="265"/>
      <c r="L665" s="265"/>
      <c r="M665" s="265"/>
      <c r="N665" s="265"/>
      <c r="O665" s="265"/>
      <c r="P665" s="265"/>
      <c r="Q665" s="265"/>
      <c r="R665" s="265"/>
      <c r="S665" s="265"/>
      <c r="T665" s="265"/>
      <c r="U665" s="265"/>
      <c r="V665" s="265"/>
      <c r="W665" s="265"/>
      <c r="X665" s="265"/>
      <c r="Y665" s="265"/>
      <c r="Z665" s="265"/>
    </row>
    <row r="666" spans="1:26" ht="11.25" customHeight="1" x14ac:dyDescent="0.25">
      <c r="A666" s="265"/>
      <c r="B666" s="265"/>
      <c r="C666" s="265"/>
      <c r="D666" s="265"/>
      <c r="E666" s="265"/>
      <c r="F666" s="265"/>
      <c r="G666" s="265"/>
      <c r="H666" s="265"/>
      <c r="I666" s="265"/>
      <c r="J666" s="265"/>
      <c r="K666" s="265"/>
      <c r="L666" s="265"/>
      <c r="M666" s="265"/>
      <c r="N666" s="265"/>
      <c r="O666" s="265"/>
      <c r="P666" s="265"/>
      <c r="Q666" s="265"/>
      <c r="R666" s="265"/>
      <c r="S666" s="265"/>
      <c r="T666" s="265"/>
      <c r="U666" s="265"/>
      <c r="V666" s="265"/>
      <c r="W666" s="265"/>
      <c r="X666" s="265"/>
      <c r="Y666" s="265"/>
      <c r="Z666" s="265"/>
    </row>
    <row r="667" spans="1:26" ht="11.25" customHeight="1" x14ac:dyDescent="0.25">
      <c r="A667" s="265"/>
      <c r="B667" s="265"/>
      <c r="C667" s="265"/>
      <c r="D667" s="265"/>
      <c r="E667" s="265"/>
      <c r="F667" s="265"/>
      <c r="G667" s="265"/>
      <c r="H667" s="265"/>
      <c r="I667" s="265"/>
      <c r="J667" s="265"/>
      <c r="K667" s="265"/>
      <c r="L667" s="265"/>
      <c r="M667" s="265"/>
      <c r="N667" s="265"/>
      <c r="O667" s="265"/>
      <c r="P667" s="265"/>
      <c r="Q667" s="265"/>
      <c r="R667" s="265"/>
      <c r="S667" s="265"/>
      <c r="T667" s="265"/>
      <c r="U667" s="265"/>
      <c r="V667" s="265"/>
      <c r="W667" s="265"/>
      <c r="X667" s="265"/>
      <c r="Y667" s="265"/>
      <c r="Z667" s="265"/>
    </row>
    <row r="668" spans="1:26" ht="11.25" customHeight="1" x14ac:dyDescent="0.25">
      <c r="A668" s="265"/>
      <c r="B668" s="265"/>
      <c r="C668" s="265"/>
      <c r="D668" s="265"/>
      <c r="E668" s="265"/>
      <c r="F668" s="265"/>
      <c r="G668" s="265"/>
      <c r="H668" s="265"/>
      <c r="I668" s="265"/>
      <c r="J668" s="265"/>
      <c r="K668" s="265"/>
      <c r="L668" s="265"/>
      <c r="M668" s="265"/>
      <c r="N668" s="265"/>
      <c r="O668" s="265"/>
      <c r="P668" s="265"/>
      <c r="Q668" s="265"/>
      <c r="R668" s="265"/>
      <c r="S668" s="265"/>
      <c r="T668" s="265"/>
      <c r="U668" s="265"/>
      <c r="V668" s="265"/>
      <c r="W668" s="265"/>
      <c r="X668" s="265"/>
      <c r="Y668" s="265"/>
      <c r="Z668" s="265"/>
    </row>
    <row r="669" spans="1:26" ht="11.25" customHeight="1" x14ac:dyDescent="0.25">
      <c r="A669" s="265"/>
      <c r="B669" s="265"/>
      <c r="C669" s="265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  <c r="N669" s="265"/>
      <c r="O669" s="265"/>
      <c r="P669" s="265"/>
      <c r="Q669" s="265"/>
      <c r="R669" s="265"/>
      <c r="S669" s="265"/>
      <c r="T669" s="265"/>
      <c r="U669" s="265"/>
      <c r="V669" s="265"/>
      <c r="W669" s="265"/>
      <c r="X669" s="265"/>
      <c r="Y669" s="265"/>
      <c r="Z669" s="265"/>
    </row>
    <row r="670" spans="1:26" ht="11.25" customHeight="1" x14ac:dyDescent="0.25">
      <c r="A670" s="265"/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  <c r="W670" s="265"/>
      <c r="X670" s="265"/>
      <c r="Y670" s="265"/>
      <c r="Z670" s="265"/>
    </row>
    <row r="671" spans="1:26" ht="11.25" customHeight="1" x14ac:dyDescent="0.25">
      <c r="A671" s="265"/>
      <c r="B671" s="265"/>
      <c r="C671" s="265"/>
      <c r="D671" s="265"/>
      <c r="E671" s="265"/>
      <c r="F671" s="265"/>
      <c r="G671" s="265"/>
      <c r="H671" s="265"/>
      <c r="I671" s="265"/>
      <c r="J671" s="265"/>
      <c r="K671" s="265"/>
      <c r="L671" s="265"/>
      <c r="M671" s="265"/>
      <c r="N671" s="265"/>
      <c r="O671" s="265"/>
      <c r="P671" s="265"/>
      <c r="Q671" s="265"/>
      <c r="R671" s="265"/>
      <c r="S671" s="265"/>
      <c r="T671" s="265"/>
      <c r="U671" s="265"/>
      <c r="V671" s="265"/>
      <c r="W671" s="265"/>
      <c r="X671" s="265"/>
      <c r="Y671" s="265"/>
      <c r="Z671" s="265"/>
    </row>
    <row r="672" spans="1:26" ht="11.25" customHeight="1" x14ac:dyDescent="0.25">
      <c r="A672" s="265"/>
      <c r="B672" s="265"/>
      <c r="C672" s="265"/>
      <c r="D672" s="265"/>
      <c r="E672" s="265"/>
      <c r="F672" s="265"/>
      <c r="G672" s="265"/>
      <c r="H672" s="265"/>
      <c r="I672" s="265"/>
      <c r="J672" s="265"/>
      <c r="K672" s="265"/>
      <c r="L672" s="265"/>
      <c r="M672" s="265"/>
      <c r="N672" s="265"/>
      <c r="O672" s="265"/>
      <c r="P672" s="265"/>
      <c r="Q672" s="265"/>
      <c r="R672" s="265"/>
      <c r="S672" s="265"/>
      <c r="T672" s="265"/>
      <c r="U672" s="265"/>
      <c r="V672" s="265"/>
      <c r="W672" s="265"/>
      <c r="X672" s="265"/>
      <c r="Y672" s="265"/>
      <c r="Z672" s="265"/>
    </row>
    <row r="673" spans="1:26" ht="11.25" customHeight="1" x14ac:dyDescent="0.25">
      <c r="A673" s="265"/>
      <c r="B673" s="265"/>
      <c r="C673" s="265"/>
      <c r="D673" s="265"/>
      <c r="E673" s="265"/>
      <c r="F673" s="265"/>
      <c r="G673" s="265"/>
      <c r="H673" s="265"/>
      <c r="I673" s="265"/>
      <c r="J673" s="265"/>
      <c r="K673" s="265"/>
      <c r="L673" s="265"/>
      <c r="M673" s="265"/>
      <c r="N673" s="265"/>
      <c r="O673" s="265"/>
      <c r="P673" s="265"/>
      <c r="Q673" s="265"/>
      <c r="R673" s="265"/>
      <c r="S673" s="265"/>
      <c r="T673" s="265"/>
      <c r="U673" s="265"/>
      <c r="V673" s="265"/>
      <c r="W673" s="265"/>
      <c r="X673" s="265"/>
      <c r="Y673" s="265"/>
      <c r="Z673" s="265"/>
    </row>
    <row r="674" spans="1:26" ht="11.25" customHeight="1" x14ac:dyDescent="0.25">
      <c r="A674" s="265"/>
      <c r="B674" s="265"/>
      <c r="C674" s="265"/>
      <c r="D674" s="265"/>
      <c r="E674" s="265"/>
      <c r="F674" s="265"/>
      <c r="G674" s="265"/>
      <c r="H674" s="265"/>
      <c r="I674" s="265"/>
      <c r="J674" s="265"/>
      <c r="K674" s="265"/>
      <c r="L674" s="265"/>
      <c r="M674" s="265"/>
      <c r="N674" s="265"/>
      <c r="O674" s="265"/>
      <c r="P674" s="265"/>
      <c r="Q674" s="265"/>
      <c r="R674" s="265"/>
      <c r="S674" s="265"/>
      <c r="T674" s="265"/>
      <c r="U674" s="265"/>
      <c r="V674" s="265"/>
      <c r="W674" s="265"/>
      <c r="X674" s="265"/>
      <c r="Y674" s="265"/>
      <c r="Z674" s="265"/>
    </row>
    <row r="675" spans="1:26" ht="11.25" customHeight="1" x14ac:dyDescent="0.25">
      <c r="A675" s="265"/>
      <c r="B675" s="265"/>
      <c r="C675" s="265"/>
      <c r="D675" s="265"/>
      <c r="E675" s="265"/>
      <c r="F675" s="265"/>
      <c r="G675" s="265"/>
      <c r="H675" s="265"/>
      <c r="I675" s="265"/>
      <c r="J675" s="265"/>
      <c r="K675" s="265"/>
      <c r="L675" s="265"/>
      <c r="M675" s="265"/>
      <c r="N675" s="265"/>
      <c r="O675" s="265"/>
      <c r="P675" s="265"/>
      <c r="Q675" s="265"/>
      <c r="R675" s="265"/>
      <c r="S675" s="265"/>
      <c r="T675" s="265"/>
      <c r="U675" s="265"/>
      <c r="V675" s="265"/>
      <c r="W675" s="265"/>
      <c r="X675" s="265"/>
      <c r="Y675" s="265"/>
      <c r="Z675" s="265"/>
    </row>
    <row r="676" spans="1:26" ht="11.25" customHeight="1" x14ac:dyDescent="0.25">
      <c r="A676" s="265"/>
      <c r="B676" s="265"/>
      <c r="C676" s="265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  <c r="N676" s="265"/>
      <c r="O676" s="265"/>
      <c r="P676" s="265"/>
      <c r="Q676" s="265"/>
      <c r="R676" s="265"/>
      <c r="S676" s="265"/>
      <c r="T676" s="265"/>
      <c r="U676" s="265"/>
      <c r="V676" s="265"/>
      <c r="W676" s="265"/>
      <c r="X676" s="265"/>
      <c r="Y676" s="265"/>
      <c r="Z676" s="265"/>
    </row>
    <row r="677" spans="1:26" ht="11.25" customHeight="1" x14ac:dyDescent="0.25">
      <c r="A677" s="265"/>
      <c r="B677" s="265"/>
      <c r="C677" s="265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  <c r="N677" s="265"/>
      <c r="O677" s="265"/>
      <c r="P677" s="265"/>
      <c r="Q677" s="265"/>
      <c r="R677" s="265"/>
      <c r="S677" s="265"/>
      <c r="T677" s="265"/>
      <c r="U677" s="265"/>
      <c r="V677" s="265"/>
      <c r="W677" s="265"/>
      <c r="X677" s="265"/>
      <c r="Y677" s="265"/>
      <c r="Z677" s="265"/>
    </row>
    <row r="678" spans="1:26" ht="11.25" customHeight="1" x14ac:dyDescent="0.25">
      <c r="A678" s="265"/>
      <c r="B678" s="265"/>
      <c r="C678" s="265"/>
      <c r="D678" s="265"/>
      <c r="E678" s="265"/>
      <c r="F678" s="265"/>
      <c r="G678" s="265"/>
      <c r="H678" s="265"/>
      <c r="I678" s="265"/>
      <c r="J678" s="265"/>
      <c r="K678" s="265"/>
      <c r="L678" s="265"/>
      <c r="M678" s="265"/>
      <c r="N678" s="265"/>
      <c r="O678" s="265"/>
      <c r="P678" s="265"/>
      <c r="Q678" s="265"/>
      <c r="R678" s="265"/>
      <c r="S678" s="265"/>
      <c r="T678" s="265"/>
      <c r="U678" s="265"/>
      <c r="V678" s="265"/>
      <c r="W678" s="265"/>
      <c r="X678" s="265"/>
      <c r="Y678" s="265"/>
      <c r="Z678" s="265"/>
    </row>
    <row r="679" spans="1:26" ht="11.25" customHeight="1" x14ac:dyDescent="0.25">
      <c r="A679" s="265"/>
      <c r="B679" s="265"/>
      <c r="C679" s="265"/>
      <c r="D679" s="265"/>
      <c r="E679" s="265"/>
      <c r="F679" s="265"/>
      <c r="G679" s="265"/>
      <c r="H679" s="265"/>
      <c r="I679" s="265"/>
      <c r="J679" s="265"/>
      <c r="K679" s="265"/>
      <c r="L679" s="265"/>
      <c r="M679" s="265"/>
      <c r="N679" s="265"/>
      <c r="O679" s="265"/>
      <c r="P679" s="265"/>
      <c r="Q679" s="265"/>
      <c r="R679" s="265"/>
      <c r="S679" s="265"/>
      <c r="T679" s="265"/>
      <c r="U679" s="265"/>
      <c r="V679" s="265"/>
      <c r="W679" s="265"/>
      <c r="X679" s="265"/>
      <c r="Y679" s="265"/>
      <c r="Z679" s="265"/>
    </row>
    <row r="680" spans="1:26" ht="11.25" customHeight="1" x14ac:dyDescent="0.25">
      <c r="A680" s="265"/>
      <c r="B680" s="265"/>
      <c r="C680" s="265"/>
      <c r="D680" s="265"/>
      <c r="E680" s="265"/>
      <c r="F680" s="265"/>
      <c r="G680" s="265"/>
      <c r="H680" s="265"/>
      <c r="I680" s="265"/>
      <c r="J680" s="265"/>
      <c r="K680" s="265"/>
      <c r="L680" s="265"/>
      <c r="M680" s="265"/>
      <c r="N680" s="265"/>
      <c r="O680" s="265"/>
      <c r="P680" s="265"/>
      <c r="Q680" s="265"/>
      <c r="R680" s="265"/>
      <c r="S680" s="265"/>
      <c r="T680" s="265"/>
      <c r="U680" s="265"/>
      <c r="V680" s="265"/>
      <c r="W680" s="265"/>
      <c r="X680" s="265"/>
      <c r="Y680" s="265"/>
      <c r="Z680" s="265"/>
    </row>
    <row r="681" spans="1:26" ht="11.25" customHeight="1" x14ac:dyDescent="0.25">
      <c r="A681" s="265"/>
      <c r="B681" s="265"/>
      <c r="C681" s="265"/>
      <c r="D681" s="265"/>
      <c r="E681" s="265"/>
      <c r="F681" s="265"/>
      <c r="G681" s="265"/>
      <c r="H681" s="265"/>
      <c r="I681" s="265"/>
      <c r="J681" s="265"/>
      <c r="K681" s="265"/>
      <c r="L681" s="265"/>
      <c r="M681" s="265"/>
      <c r="N681" s="265"/>
      <c r="O681" s="265"/>
      <c r="P681" s="265"/>
      <c r="Q681" s="265"/>
      <c r="R681" s="265"/>
      <c r="S681" s="265"/>
      <c r="T681" s="265"/>
      <c r="U681" s="265"/>
      <c r="V681" s="265"/>
      <c r="W681" s="265"/>
      <c r="X681" s="265"/>
      <c r="Y681" s="265"/>
      <c r="Z681" s="265"/>
    </row>
    <row r="682" spans="1:26" ht="11.25" customHeight="1" x14ac:dyDescent="0.25">
      <c r="A682" s="265"/>
      <c r="B682" s="265"/>
      <c r="C682" s="265"/>
      <c r="D682" s="265"/>
      <c r="E682" s="265"/>
      <c r="F682" s="265"/>
      <c r="G682" s="265"/>
      <c r="H682" s="265"/>
      <c r="I682" s="265"/>
      <c r="J682" s="265"/>
      <c r="K682" s="265"/>
      <c r="L682" s="265"/>
      <c r="M682" s="265"/>
      <c r="N682" s="265"/>
      <c r="O682" s="265"/>
      <c r="P682" s="265"/>
      <c r="Q682" s="265"/>
      <c r="R682" s="265"/>
      <c r="S682" s="265"/>
      <c r="T682" s="265"/>
      <c r="U682" s="265"/>
      <c r="V682" s="265"/>
      <c r="W682" s="265"/>
      <c r="X682" s="265"/>
      <c r="Y682" s="265"/>
      <c r="Z682" s="265"/>
    </row>
    <row r="683" spans="1:26" ht="11.25" customHeight="1" x14ac:dyDescent="0.25">
      <c r="A683" s="265"/>
      <c r="B683" s="265"/>
      <c r="C683" s="265"/>
      <c r="D683" s="265"/>
      <c r="E683" s="265"/>
      <c r="F683" s="265"/>
      <c r="G683" s="265"/>
      <c r="H683" s="265"/>
      <c r="I683" s="265"/>
      <c r="J683" s="265"/>
      <c r="K683" s="265"/>
      <c r="L683" s="265"/>
      <c r="M683" s="265"/>
      <c r="N683" s="265"/>
      <c r="O683" s="265"/>
      <c r="P683" s="265"/>
      <c r="Q683" s="265"/>
      <c r="R683" s="265"/>
      <c r="S683" s="265"/>
      <c r="T683" s="265"/>
      <c r="U683" s="265"/>
      <c r="V683" s="265"/>
      <c r="W683" s="265"/>
      <c r="X683" s="265"/>
      <c r="Y683" s="265"/>
      <c r="Z683" s="265"/>
    </row>
    <row r="684" spans="1:26" ht="11.25" customHeight="1" x14ac:dyDescent="0.25">
      <c r="A684" s="265"/>
      <c r="B684" s="265"/>
      <c r="C684" s="265"/>
      <c r="D684" s="265"/>
      <c r="E684" s="265"/>
      <c r="F684" s="265"/>
      <c r="G684" s="265"/>
      <c r="H684" s="265"/>
      <c r="I684" s="265"/>
      <c r="J684" s="265"/>
      <c r="K684" s="265"/>
      <c r="L684" s="265"/>
      <c r="M684" s="265"/>
      <c r="N684" s="265"/>
      <c r="O684" s="265"/>
      <c r="P684" s="265"/>
      <c r="Q684" s="265"/>
      <c r="R684" s="265"/>
      <c r="S684" s="265"/>
      <c r="T684" s="265"/>
      <c r="U684" s="265"/>
      <c r="V684" s="265"/>
      <c r="W684" s="265"/>
      <c r="X684" s="265"/>
      <c r="Y684" s="265"/>
      <c r="Z684" s="265"/>
    </row>
    <row r="685" spans="1:26" ht="11.25" customHeight="1" x14ac:dyDescent="0.25">
      <c r="A685" s="265"/>
      <c r="B685" s="265"/>
      <c r="C685" s="265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  <c r="N685" s="265"/>
      <c r="O685" s="265"/>
      <c r="P685" s="265"/>
      <c r="Q685" s="265"/>
      <c r="R685" s="265"/>
      <c r="S685" s="265"/>
      <c r="T685" s="265"/>
      <c r="U685" s="265"/>
      <c r="V685" s="265"/>
      <c r="W685" s="265"/>
      <c r="X685" s="265"/>
      <c r="Y685" s="265"/>
      <c r="Z685" s="265"/>
    </row>
    <row r="686" spans="1:26" ht="11.25" customHeight="1" x14ac:dyDescent="0.25">
      <c r="A686" s="265"/>
      <c r="B686" s="265"/>
      <c r="C686" s="265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  <c r="N686" s="265"/>
      <c r="O686" s="265"/>
      <c r="P686" s="265"/>
      <c r="Q686" s="265"/>
      <c r="R686" s="265"/>
      <c r="S686" s="265"/>
      <c r="T686" s="265"/>
      <c r="U686" s="265"/>
      <c r="V686" s="265"/>
      <c r="W686" s="265"/>
      <c r="X686" s="265"/>
      <c r="Y686" s="265"/>
      <c r="Z686" s="265"/>
    </row>
    <row r="687" spans="1:26" ht="11.25" customHeight="1" x14ac:dyDescent="0.25">
      <c r="A687" s="265"/>
      <c r="B687" s="265"/>
      <c r="C687" s="265"/>
      <c r="D687" s="265"/>
      <c r="E687" s="265"/>
      <c r="F687" s="265"/>
      <c r="G687" s="265"/>
      <c r="H687" s="265"/>
      <c r="I687" s="265"/>
      <c r="J687" s="265"/>
      <c r="K687" s="265"/>
      <c r="L687" s="265"/>
      <c r="M687" s="265"/>
      <c r="N687" s="265"/>
      <c r="O687" s="265"/>
      <c r="P687" s="265"/>
      <c r="Q687" s="265"/>
      <c r="R687" s="265"/>
      <c r="S687" s="265"/>
      <c r="T687" s="265"/>
      <c r="U687" s="265"/>
      <c r="V687" s="265"/>
      <c r="W687" s="265"/>
      <c r="X687" s="265"/>
      <c r="Y687" s="265"/>
      <c r="Z687" s="265"/>
    </row>
    <row r="688" spans="1:26" ht="11.25" customHeight="1" x14ac:dyDescent="0.25">
      <c r="A688" s="265"/>
      <c r="B688" s="265"/>
      <c r="C688" s="265"/>
      <c r="D688" s="265"/>
      <c r="E688" s="265"/>
      <c r="F688" s="265"/>
      <c r="G688" s="265"/>
      <c r="H688" s="265"/>
      <c r="I688" s="265"/>
      <c r="J688" s="265"/>
      <c r="K688" s="265"/>
      <c r="L688" s="265"/>
      <c r="M688" s="265"/>
      <c r="N688" s="265"/>
      <c r="O688" s="265"/>
      <c r="P688" s="265"/>
      <c r="Q688" s="265"/>
      <c r="R688" s="265"/>
      <c r="S688" s="265"/>
      <c r="T688" s="265"/>
      <c r="U688" s="265"/>
      <c r="V688" s="265"/>
      <c r="W688" s="265"/>
      <c r="X688" s="265"/>
      <c r="Y688" s="265"/>
      <c r="Z688" s="265"/>
    </row>
    <row r="689" spans="1:26" ht="11.25" customHeight="1" x14ac:dyDescent="0.25">
      <c r="A689" s="265"/>
      <c r="B689" s="265"/>
      <c r="C689" s="265"/>
      <c r="D689" s="265"/>
      <c r="E689" s="265"/>
      <c r="F689" s="265"/>
      <c r="G689" s="265"/>
      <c r="H689" s="265"/>
      <c r="I689" s="265"/>
      <c r="J689" s="265"/>
      <c r="K689" s="265"/>
      <c r="L689" s="265"/>
      <c r="M689" s="265"/>
      <c r="N689" s="265"/>
      <c r="O689" s="265"/>
      <c r="P689" s="265"/>
      <c r="Q689" s="265"/>
      <c r="R689" s="265"/>
      <c r="S689" s="265"/>
      <c r="T689" s="265"/>
      <c r="U689" s="265"/>
      <c r="V689" s="265"/>
      <c r="W689" s="265"/>
      <c r="X689" s="265"/>
      <c r="Y689" s="265"/>
      <c r="Z689" s="265"/>
    </row>
    <row r="690" spans="1:26" ht="11.25" customHeight="1" x14ac:dyDescent="0.25">
      <c r="A690" s="265"/>
      <c r="B690" s="265"/>
      <c r="C690" s="265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  <c r="N690" s="265"/>
      <c r="O690" s="265"/>
      <c r="P690" s="265"/>
      <c r="Q690" s="265"/>
      <c r="R690" s="265"/>
      <c r="S690" s="265"/>
      <c r="T690" s="265"/>
      <c r="U690" s="265"/>
      <c r="V690" s="265"/>
      <c r="W690" s="265"/>
      <c r="X690" s="265"/>
      <c r="Y690" s="265"/>
      <c r="Z690" s="265"/>
    </row>
    <row r="691" spans="1:26" ht="11.25" customHeight="1" x14ac:dyDescent="0.25">
      <c r="A691" s="265"/>
      <c r="B691" s="265"/>
      <c r="C691" s="265"/>
      <c r="D691" s="265"/>
      <c r="E691" s="265"/>
      <c r="F691" s="265"/>
      <c r="G691" s="265"/>
      <c r="H691" s="265"/>
      <c r="I691" s="265"/>
      <c r="J691" s="265"/>
      <c r="K691" s="265"/>
      <c r="L691" s="265"/>
      <c r="M691" s="265"/>
      <c r="N691" s="265"/>
      <c r="O691" s="265"/>
      <c r="P691" s="265"/>
      <c r="Q691" s="265"/>
      <c r="R691" s="265"/>
      <c r="S691" s="265"/>
      <c r="T691" s="265"/>
      <c r="U691" s="265"/>
      <c r="V691" s="265"/>
      <c r="W691" s="265"/>
      <c r="X691" s="265"/>
      <c r="Y691" s="265"/>
      <c r="Z691" s="265"/>
    </row>
    <row r="692" spans="1:26" ht="11.25" customHeight="1" x14ac:dyDescent="0.25">
      <c r="A692" s="265"/>
      <c r="B692" s="265"/>
      <c r="C692" s="265"/>
      <c r="D692" s="265"/>
      <c r="E692" s="265"/>
      <c r="F692" s="265"/>
      <c r="G692" s="265"/>
      <c r="H692" s="265"/>
      <c r="I692" s="265"/>
      <c r="J692" s="265"/>
      <c r="K692" s="265"/>
      <c r="L692" s="265"/>
      <c r="M692" s="265"/>
      <c r="N692" s="265"/>
      <c r="O692" s="265"/>
      <c r="P692" s="265"/>
      <c r="Q692" s="265"/>
      <c r="R692" s="265"/>
      <c r="S692" s="265"/>
      <c r="T692" s="265"/>
      <c r="U692" s="265"/>
      <c r="V692" s="265"/>
      <c r="W692" s="265"/>
      <c r="X692" s="265"/>
      <c r="Y692" s="265"/>
      <c r="Z692" s="265"/>
    </row>
    <row r="693" spans="1:26" ht="11.25" customHeight="1" x14ac:dyDescent="0.25">
      <c r="A693" s="265"/>
      <c r="B693" s="265"/>
      <c r="C693" s="265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  <c r="N693" s="265"/>
      <c r="O693" s="265"/>
      <c r="P693" s="265"/>
      <c r="Q693" s="265"/>
      <c r="R693" s="265"/>
      <c r="S693" s="265"/>
      <c r="T693" s="265"/>
      <c r="U693" s="265"/>
      <c r="V693" s="265"/>
      <c r="W693" s="265"/>
      <c r="X693" s="265"/>
      <c r="Y693" s="265"/>
      <c r="Z693" s="265"/>
    </row>
    <row r="694" spans="1:26" ht="11.25" customHeight="1" x14ac:dyDescent="0.25">
      <c r="A694" s="265"/>
      <c r="B694" s="265"/>
      <c r="C694" s="265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  <c r="N694" s="265"/>
      <c r="O694" s="265"/>
      <c r="P694" s="265"/>
      <c r="Q694" s="265"/>
      <c r="R694" s="265"/>
      <c r="S694" s="265"/>
      <c r="T694" s="265"/>
      <c r="U694" s="265"/>
      <c r="V694" s="265"/>
      <c r="W694" s="265"/>
      <c r="X694" s="265"/>
      <c r="Y694" s="265"/>
      <c r="Z694" s="265"/>
    </row>
    <row r="695" spans="1:26" ht="11.25" customHeight="1" x14ac:dyDescent="0.25">
      <c r="A695" s="265"/>
      <c r="B695" s="265"/>
      <c r="C695" s="265"/>
      <c r="D695" s="265"/>
      <c r="E695" s="265"/>
      <c r="F695" s="265"/>
      <c r="G695" s="265"/>
      <c r="H695" s="265"/>
      <c r="I695" s="265"/>
      <c r="J695" s="265"/>
      <c r="K695" s="265"/>
      <c r="L695" s="265"/>
      <c r="M695" s="265"/>
      <c r="N695" s="265"/>
      <c r="O695" s="265"/>
      <c r="P695" s="265"/>
      <c r="Q695" s="265"/>
      <c r="R695" s="265"/>
      <c r="S695" s="265"/>
      <c r="T695" s="265"/>
      <c r="U695" s="265"/>
      <c r="V695" s="265"/>
      <c r="W695" s="265"/>
      <c r="X695" s="265"/>
      <c r="Y695" s="265"/>
      <c r="Z695" s="265"/>
    </row>
    <row r="696" spans="1:26" ht="11.25" customHeight="1" x14ac:dyDescent="0.25">
      <c r="A696" s="265"/>
      <c r="B696" s="265"/>
      <c r="C696" s="265"/>
      <c r="D696" s="265"/>
      <c r="E696" s="265"/>
      <c r="F696" s="265"/>
      <c r="G696" s="265"/>
      <c r="H696" s="265"/>
      <c r="I696" s="265"/>
      <c r="J696" s="265"/>
      <c r="K696" s="265"/>
      <c r="L696" s="265"/>
      <c r="M696" s="265"/>
      <c r="N696" s="265"/>
      <c r="O696" s="265"/>
      <c r="P696" s="265"/>
      <c r="Q696" s="265"/>
      <c r="R696" s="265"/>
      <c r="S696" s="265"/>
      <c r="T696" s="265"/>
      <c r="U696" s="265"/>
      <c r="V696" s="265"/>
      <c r="W696" s="265"/>
      <c r="X696" s="265"/>
      <c r="Y696" s="265"/>
      <c r="Z696" s="265"/>
    </row>
    <row r="697" spans="1:26" ht="11.25" customHeight="1" x14ac:dyDescent="0.25">
      <c r="A697" s="265"/>
      <c r="B697" s="265"/>
      <c r="C697" s="265"/>
      <c r="D697" s="265"/>
      <c r="E697" s="265"/>
      <c r="F697" s="265"/>
      <c r="G697" s="265"/>
      <c r="H697" s="265"/>
      <c r="I697" s="265"/>
      <c r="J697" s="265"/>
      <c r="K697" s="265"/>
      <c r="L697" s="265"/>
      <c r="M697" s="265"/>
      <c r="N697" s="265"/>
      <c r="O697" s="265"/>
      <c r="P697" s="265"/>
      <c r="Q697" s="265"/>
      <c r="R697" s="265"/>
      <c r="S697" s="265"/>
      <c r="T697" s="265"/>
      <c r="U697" s="265"/>
      <c r="V697" s="265"/>
      <c r="W697" s="265"/>
      <c r="X697" s="265"/>
      <c r="Y697" s="265"/>
      <c r="Z697" s="265"/>
    </row>
    <row r="698" spans="1:26" ht="11.25" customHeight="1" x14ac:dyDescent="0.25">
      <c r="A698" s="265"/>
      <c r="B698" s="265"/>
      <c r="C698" s="265"/>
      <c r="D698" s="265"/>
      <c r="E698" s="265"/>
      <c r="F698" s="265"/>
      <c r="G698" s="265"/>
      <c r="H698" s="265"/>
      <c r="I698" s="265"/>
      <c r="J698" s="265"/>
      <c r="K698" s="265"/>
      <c r="L698" s="265"/>
      <c r="M698" s="265"/>
      <c r="N698" s="265"/>
      <c r="O698" s="265"/>
      <c r="P698" s="265"/>
      <c r="Q698" s="265"/>
      <c r="R698" s="265"/>
      <c r="S698" s="265"/>
      <c r="T698" s="265"/>
      <c r="U698" s="265"/>
      <c r="V698" s="265"/>
      <c r="W698" s="265"/>
      <c r="X698" s="265"/>
      <c r="Y698" s="265"/>
      <c r="Z698" s="265"/>
    </row>
    <row r="699" spans="1:26" ht="11.25" customHeight="1" x14ac:dyDescent="0.25">
      <c r="A699" s="265"/>
      <c r="B699" s="265"/>
      <c r="C699" s="265"/>
      <c r="D699" s="265"/>
      <c r="E699" s="265"/>
      <c r="F699" s="265"/>
      <c r="G699" s="265"/>
      <c r="H699" s="265"/>
      <c r="I699" s="265"/>
      <c r="J699" s="265"/>
      <c r="K699" s="265"/>
      <c r="L699" s="265"/>
      <c r="M699" s="265"/>
      <c r="N699" s="265"/>
      <c r="O699" s="265"/>
      <c r="P699" s="265"/>
      <c r="Q699" s="265"/>
      <c r="R699" s="265"/>
      <c r="S699" s="265"/>
      <c r="T699" s="265"/>
      <c r="U699" s="265"/>
      <c r="V699" s="265"/>
      <c r="W699" s="265"/>
      <c r="X699" s="265"/>
      <c r="Y699" s="265"/>
      <c r="Z699" s="265"/>
    </row>
    <row r="700" spans="1:26" ht="11.25" customHeight="1" x14ac:dyDescent="0.25">
      <c r="A700" s="265"/>
      <c r="B700" s="265"/>
      <c r="C700" s="265"/>
      <c r="D700" s="265"/>
      <c r="E700" s="265"/>
      <c r="F700" s="265"/>
      <c r="G700" s="265"/>
      <c r="H700" s="265"/>
      <c r="I700" s="265"/>
      <c r="J700" s="265"/>
      <c r="K700" s="265"/>
      <c r="L700" s="265"/>
      <c r="M700" s="265"/>
      <c r="N700" s="265"/>
      <c r="O700" s="265"/>
      <c r="P700" s="265"/>
      <c r="Q700" s="265"/>
      <c r="R700" s="265"/>
      <c r="S700" s="265"/>
      <c r="T700" s="265"/>
      <c r="U700" s="265"/>
      <c r="V700" s="265"/>
      <c r="W700" s="265"/>
      <c r="X700" s="265"/>
      <c r="Y700" s="265"/>
      <c r="Z700" s="265"/>
    </row>
    <row r="701" spans="1:26" ht="11.25" customHeight="1" x14ac:dyDescent="0.25">
      <c r="A701" s="265"/>
      <c r="B701" s="265"/>
      <c r="C701" s="265"/>
      <c r="D701" s="265"/>
      <c r="E701" s="265"/>
      <c r="F701" s="265"/>
      <c r="G701" s="265"/>
      <c r="H701" s="265"/>
      <c r="I701" s="265"/>
      <c r="J701" s="265"/>
      <c r="K701" s="265"/>
      <c r="L701" s="265"/>
      <c r="M701" s="265"/>
      <c r="N701" s="265"/>
      <c r="O701" s="265"/>
      <c r="P701" s="265"/>
      <c r="Q701" s="265"/>
      <c r="R701" s="265"/>
      <c r="S701" s="265"/>
      <c r="T701" s="265"/>
      <c r="U701" s="265"/>
      <c r="V701" s="265"/>
      <c r="W701" s="265"/>
      <c r="X701" s="265"/>
      <c r="Y701" s="265"/>
      <c r="Z701" s="265"/>
    </row>
    <row r="702" spans="1:26" ht="11.25" customHeight="1" x14ac:dyDescent="0.25">
      <c r="A702" s="265"/>
      <c r="B702" s="265"/>
      <c r="C702" s="265"/>
      <c r="D702" s="265"/>
      <c r="E702" s="265"/>
      <c r="F702" s="265"/>
      <c r="G702" s="265"/>
      <c r="H702" s="265"/>
      <c r="I702" s="265"/>
      <c r="J702" s="265"/>
      <c r="K702" s="265"/>
      <c r="L702" s="265"/>
      <c r="M702" s="265"/>
      <c r="N702" s="265"/>
      <c r="O702" s="265"/>
      <c r="P702" s="265"/>
      <c r="Q702" s="265"/>
      <c r="R702" s="265"/>
      <c r="S702" s="265"/>
      <c r="T702" s="265"/>
      <c r="U702" s="265"/>
      <c r="V702" s="265"/>
      <c r="W702" s="265"/>
      <c r="X702" s="265"/>
      <c r="Y702" s="265"/>
      <c r="Z702" s="265"/>
    </row>
    <row r="703" spans="1:26" ht="11.25" customHeight="1" x14ac:dyDescent="0.25">
      <c r="A703" s="265"/>
      <c r="B703" s="265"/>
      <c r="C703" s="265"/>
      <c r="D703" s="265"/>
      <c r="E703" s="265"/>
      <c r="F703" s="265"/>
      <c r="G703" s="265"/>
      <c r="H703" s="265"/>
      <c r="I703" s="265"/>
      <c r="J703" s="265"/>
      <c r="K703" s="265"/>
      <c r="L703" s="265"/>
      <c r="M703" s="265"/>
      <c r="N703" s="265"/>
      <c r="O703" s="265"/>
      <c r="P703" s="265"/>
      <c r="Q703" s="265"/>
      <c r="R703" s="265"/>
      <c r="S703" s="265"/>
      <c r="T703" s="265"/>
      <c r="U703" s="265"/>
      <c r="V703" s="265"/>
      <c r="W703" s="265"/>
      <c r="X703" s="265"/>
      <c r="Y703" s="265"/>
      <c r="Z703" s="265"/>
    </row>
    <row r="704" spans="1:26" ht="11.25" customHeight="1" x14ac:dyDescent="0.25">
      <c r="A704" s="265"/>
      <c r="B704" s="265"/>
      <c r="C704" s="265"/>
      <c r="D704" s="265"/>
      <c r="E704" s="265"/>
      <c r="F704" s="265"/>
      <c r="G704" s="265"/>
      <c r="H704" s="265"/>
      <c r="I704" s="265"/>
      <c r="J704" s="265"/>
      <c r="K704" s="265"/>
      <c r="L704" s="265"/>
      <c r="M704" s="265"/>
      <c r="N704" s="265"/>
      <c r="O704" s="265"/>
      <c r="P704" s="265"/>
      <c r="Q704" s="265"/>
      <c r="R704" s="265"/>
      <c r="S704" s="265"/>
      <c r="T704" s="265"/>
      <c r="U704" s="265"/>
      <c r="V704" s="265"/>
      <c r="W704" s="265"/>
      <c r="X704" s="265"/>
      <c r="Y704" s="265"/>
      <c r="Z704" s="265"/>
    </row>
    <row r="705" spans="1:26" ht="11.25" customHeight="1" x14ac:dyDescent="0.25">
      <c r="A705" s="265"/>
      <c r="B705" s="265"/>
      <c r="C705" s="265"/>
      <c r="D705" s="265"/>
      <c r="E705" s="265"/>
      <c r="F705" s="265"/>
      <c r="G705" s="265"/>
      <c r="H705" s="265"/>
      <c r="I705" s="265"/>
      <c r="J705" s="265"/>
      <c r="K705" s="265"/>
      <c r="L705" s="265"/>
      <c r="M705" s="265"/>
      <c r="N705" s="265"/>
      <c r="O705" s="265"/>
      <c r="P705" s="265"/>
      <c r="Q705" s="265"/>
      <c r="R705" s="265"/>
      <c r="S705" s="265"/>
      <c r="T705" s="265"/>
      <c r="U705" s="265"/>
      <c r="V705" s="265"/>
      <c r="W705" s="265"/>
      <c r="X705" s="265"/>
      <c r="Y705" s="265"/>
      <c r="Z705" s="265"/>
    </row>
    <row r="706" spans="1:26" ht="11.25" customHeight="1" x14ac:dyDescent="0.25">
      <c r="A706" s="265"/>
      <c r="B706" s="265"/>
      <c r="C706" s="265"/>
      <c r="D706" s="265"/>
      <c r="E706" s="265"/>
      <c r="F706" s="265"/>
      <c r="G706" s="265"/>
      <c r="H706" s="265"/>
      <c r="I706" s="265"/>
      <c r="J706" s="265"/>
      <c r="K706" s="265"/>
      <c r="L706" s="265"/>
      <c r="M706" s="265"/>
      <c r="N706" s="265"/>
      <c r="O706" s="265"/>
      <c r="P706" s="265"/>
      <c r="Q706" s="265"/>
      <c r="R706" s="265"/>
      <c r="S706" s="265"/>
      <c r="T706" s="265"/>
      <c r="U706" s="265"/>
      <c r="V706" s="265"/>
      <c r="W706" s="265"/>
      <c r="X706" s="265"/>
      <c r="Y706" s="265"/>
      <c r="Z706" s="265"/>
    </row>
    <row r="707" spans="1:26" ht="11.25" customHeight="1" x14ac:dyDescent="0.25">
      <c r="A707" s="265"/>
      <c r="B707" s="265"/>
      <c r="C707" s="265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  <c r="N707" s="265"/>
      <c r="O707" s="265"/>
      <c r="P707" s="265"/>
      <c r="Q707" s="265"/>
      <c r="R707" s="265"/>
      <c r="S707" s="265"/>
      <c r="T707" s="265"/>
      <c r="U707" s="265"/>
      <c r="V707" s="265"/>
      <c r="W707" s="265"/>
      <c r="X707" s="265"/>
      <c r="Y707" s="265"/>
      <c r="Z707" s="265"/>
    </row>
    <row r="708" spans="1:26" ht="11.25" customHeight="1" x14ac:dyDescent="0.25">
      <c r="A708" s="265"/>
      <c r="B708" s="265"/>
      <c r="C708" s="265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  <c r="N708" s="265"/>
      <c r="O708" s="265"/>
      <c r="P708" s="265"/>
      <c r="Q708" s="265"/>
      <c r="R708" s="265"/>
      <c r="S708" s="265"/>
      <c r="T708" s="265"/>
      <c r="U708" s="265"/>
      <c r="V708" s="265"/>
      <c r="W708" s="265"/>
      <c r="X708" s="265"/>
      <c r="Y708" s="265"/>
      <c r="Z708" s="265"/>
    </row>
    <row r="709" spans="1:26" ht="11.25" customHeight="1" x14ac:dyDescent="0.25">
      <c r="A709" s="265"/>
      <c r="B709" s="265"/>
      <c r="C709" s="265"/>
      <c r="D709" s="265"/>
      <c r="E709" s="265"/>
      <c r="F709" s="265"/>
      <c r="G709" s="265"/>
      <c r="H709" s="265"/>
      <c r="I709" s="265"/>
      <c r="J709" s="265"/>
      <c r="K709" s="265"/>
      <c r="L709" s="265"/>
      <c r="M709" s="265"/>
      <c r="N709" s="265"/>
      <c r="O709" s="265"/>
      <c r="P709" s="265"/>
      <c r="Q709" s="265"/>
      <c r="R709" s="265"/>
      <c r="S709" s="265"/>
      <c r="T709" s="265"/>
      <c r="U709" s="265"/>
      <c r="V709" s="265"/>
      <c r="W709" s="265"/>
      <c r="X709" s="265"/>
      <c r="Y709" s="265"/>
      <c r="Z709" s="265"/>
    </row>
    <row r="710" spans="1:26" ht="11.25" customHeight="1" x14ac:dyDescent="0.25">
      <c r="A710" s="265"/>
      <c r="B710" s="265"/>
      <c r="C710" s="265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  <c r="N710" s="265"/>
      <c r="O710" s="265"/>
      <c r="P710" s="265"/>
      <c r="Q710" s="265"/>
      <c r="R710" s="265"/>
      <c r="S710" s="265"/>
      <c r="T710" s="265"/>
      <c r="U710" s="265"/>
      <c r="V710" s="265"/>
      <c r="W710" s="265"/>
      <c r="X710" s="265"/>
      <c r="Y710" s="265"/>
      <c r="Z710" s="265"/>
    </row>
    <row r="711" spans="1:26" ht="11.25" customHeight="1" x14ac:dyDescent="0.25">
      <c r="A711" s="265"/>
      <c r="B711" s="265"/>
      <c r="C711" s="265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  <c r="N711" s="265"/>
      <c r="O711" s="265"/>
      <c r="P711" s="265"/>
      <c r="Q711" s="265"/>
      <c r="R711" s="265"/>
      <c r="S711" s="265"/>
      <c r="T711" s="265"/>
      <c r="U711" s="265"/>
      <c r="V711" s="265"/>
      <c r="W711" s="265"/>
      <c r="X711" s="265"/>
      <c r="Y711" s="265"/>
      <c r="Z711" s="265"/>
    </row>
    <row r="712" spans="1:26" ht="11.25" customHeight="1" x14ac:dyDescent="0.25">
      <c r="A712" s="265"/>
      <c r="B712" s="265"/>
      <c r="C712" s="265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  <c r="N712" s="265"/>
      <c r="O712" s="265"/>
      <c r="P712" s="265"/>
      <c r="Q712" s="265"/>
      <c r="R712" s="265"/>
      <c r="S712" s="265"/>
      <c r="T712" s="265"/>
      <c r="U712" s="265"/>
      <c r="V712" s="265"/>
      <c r="W712" s="265"/>
      <c r="X712" s="265"/>
      <c r="Y712" s="265"/>
      <c r="Z712" s="265"/>
    </row>
    <row r="713" spans="1:26" ht="11.25" customHeight="1" x14ac:dyDescent="0.25">
      <c r="A713" s="265"/>
      <c r="B713" s="265"/>
      <c r="C713" s="265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  <c r="N713" s="265"/>
      <c r="O713" s="265"/>
      <c r="P713" s="265"/>
      <c r="Q713" s="265"/>
      <c r="R713" s="265"/>
      <c r="S713" s="265"/>
      <c r="T713" s="265"/>
      <c r="U713" s="265"/>
      <c r="V713" s="265"/>
      <c r="W713" s="265"/>
      <c r="X713" s="265"/>
      <c r="Y713" s="265"/>
      <c r="Z713" s="265"/>
    </row>
    <row r="714" spans="1:26" ht="11.25" customHeight="1" x14ac:dyDescent="0.25">
      <c r="A714" s="265"/>
      <c r="B714" s="265"/>
      <c r="C714" s="265"/>
      <c r="D714" s="265"/>
      <c r="E714" s="265"/>
      <c r="F714" s="265"/>
      <c r="G714" s="265"/>
      <c r="H714" s="265"/>
      <c r="I714" s="265"/>
      <c r="J714" s="265"/>
      <c r="K714" s="265"/>
      <c r="L714" s="265"/>
      <c r="M714" s="265"/>
      <c r="N714" s="265"/>
      <c r="O714" s="265"/>
      <c r="P714" s="265"/>
      <c r="Q714" s="265"/>
      <c r="R714" s="265"/>
      <c r="S714" s="265"/>
      <c r="T714" s="265"/>
      <c r="U714" s="265"/>
      <c r="V714" s="265"/>
      <c r="W714" s="265"/>
      <c r="X714" s="265"/>
      <c r="Y714" s="265"/>
      <c r="Z714" s="265"/>
    </row>
    <row r="715" spans="1:26" ht="11.25" customHeight="1" x14ac:dyDescent="0.25">
      <c r="A715" s="265"/>
      <c r="B715" s="265"/>
      <c r="C715" s="265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  <c r="N715" s="265"/>
      <c r="O715" s="265"/>
      <c r="P715" s="265"/>
      <c r="Q715" s="265"/>
      <c r="R715" s="265"/>
      <c r="S715" s="265"/>
      <c r="T715" s="265"/>
      <c r="U715" s="265"/>
      <c r="V715" s="265"/>
      <c r="W715" s="265"/>
      <c r="X715" s="265"/>
      <c r="Y715" s="265"/>
      <c r="Z715" s="265"/>
    </row>
    <row r="716" spans="1:26" ht="11.25" customHeight="1" x14ac:dyDescent="0.25">
      <c r="A716" s="265"/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  <c r="W716" s="265"/>
      <c r="X716" s="265"/>
      <c r="Y716" s="265"/>
      <c r="Z716" s="265"/>
    </row>
    <row r="717" spans="1:26" ht="11.25" customHeight="1" x14ac:dyDescent="0.25">
      <c r="A717" s="265"/>
      <c r="B717" s="265"/>
      <c r="C717" s="265"/>
      <c r="D717" s="265"/>
      <c r="E717" s="265"/>
      <c r="F717" s="265"/>
      <c r="G717" s="265"/>
      <c r="H717" s="265"/>
      <c r="I717" s="265"/>
      <c r="J717" s="265"/>
      <c r="K717" s="265"/>
      <c r="L717" s="265"/>
      <c r="M717" s="265"/>
      <c r="N717" s="265"/>
      <c r="O717" s="265"/>
      <c r="P717" s="265"/>
      <c r="Q717" s="265"/>
      <c r="R717" s="265"/>
      <c r="S717" s="265"/>
      <c r="T717" s="265"/>
      <c r="U717" s="265"/>
      <c r="V717" s="265"/>
      <c r="W717" s="265"/>
      <c r="X717" s="265"/>
      <c r="Y717" s="265"/>
      <c r="Z717" s="265"/>
    </row>
    <row r="718" spans="1:26" ht="11.25" customHeight="1" x14ac:dyDescent="0.25">
      <c r="A718" s="265"/>
      <c r="B718" s="265"/>
      <c r="C718" s="265"/>
      <c r="D718" s="265"/>
      <c r="E718" s="265"/>
      <c r="F718" s="265"/>
      <c r="G718" s="265"/>
      <c r="H718" s="265"/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  <c r="S718" s="265"/>
      <c r="T718" s="265"/>
      <c r="U718" s="265"/>
      <c r="V718" s="265"/>
      <c r="W718" s="265"/>
      <c r="X718" s="265"/>
      <c r="Y718" s="265"/>
      <c r="Z718" s="265"/>
    </row>
    <row r="719" spans="1:26" ht="11.25" customHeight="1" x14ac:dyDescent="0.25">
      <c r="A719" s="265"/>
      <c r="B719" s="265"/>
      <c r="C719" s="265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  <c r="N719" s="265"/>
      <c r="O719" s="265"/>
      <c r="P719" s="265"/>
      <c r="Q719" s="265"/>
      <c r="R719" s="265"/>
      <c r="S719" s="265"/>
      <c r="T719" s="265"/>
      <c r="U719" s="265"/>
      <c r="V719" s="265"/>
      <c r="W719" s="265"/>
      <c r="X719" s="265"/>
      <c r="Y719" s="265"/>
      <c r="Z719" s="265"/>
    </row>
    <row r="720" spans="1:26" ht="11.25" customHeight="1" x14ac:dyDescent="0.25">
      <c r="A720" s="265"/>
      <c r="B720" s="265"/>
      <c r="C720" s="265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  <c r="N720" s="265"/>
      <c r="O720" s="265"/>
      <c r="P720" s="265"/>
      <c r="Q720" s="265"/>
      <c r="R720" s="265"/>
      <c r="S720" s="265"/>
      <c r="T720" s="265"/>
      <c r="U720" s="265"/>
      <c r="V720" s="265"/>
      <c r="W720" s="265"/>
      <c r="X720" s="265"/>
      <c r="Y720" s="265"/>
      <c r="Z720" s="265"/>
    </row>
    <row r="721" spans="1:26" ht="11.25" customHeight="1" x14ac:dyDescent="0.25">
      <c r="A721" s="265"/>
      <c r="B721" s="265"/>
      <c r="C721" s="265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  <c r="N721" s="265"/>
      <c r="O721" s="265"/>
      <c r="P721" s="265"/>
      <c r="Q721" s="265"/>
      <c r="R721" s="265"/>
      <c r="S721" s="265"/>
      <c r="T721" s="265"/>
      <c r="U721" s="265"/>
      <c r="V721" s="265"/>
      <c r="W721" s="265"/>
      <c r="X721" s="265"/>
      <c r="Y721" s="265"/>
      <c r="Z721" s="265"/>
    </row>
    <row r="722" spans="1:26" ht="11.25" customHeight="1" x14ac:dyDescent="0.25">
      <c r="A722" s="265"/>
      <c r="B722" s="265"/>
      <c r="C722" s="265"/>
      <c r="D722" s="265"/>
      <c r="E722" s="265"/>
      <c r="F722" s="265"/>
      <c r="G722" s="265"/>
      <c r="H722" s="265"/>
      <c r="I722" s="265"/>
      <c r="J722" s="265"/>
      <c r="K722" s="265"/>
      <c r="L722" s="265"/>
      <c r="M722" s="265"/>
      <c r="N722" s="265"/>
      <c r="O722" s="265"/>
      <c r="P722" s="265"/>
      <c r="Q722" s="265"/>
      <c r="R722" s="265"/>
      <c r="S722" s="265"/>
      <c r="T722" s="265"/>
      <c r="U722" s="265"/>
      <c r="V722" s="265"/>
      <c r="W722" s="265"/>
      <c r="X722" s="265"/>
      <c r="Y722" s="265"/>
      <c r="Z722" s="265"/>
    </row>
    <row r="723" spans="1:26" ht="11.25" customHeight="1" x14ac:dyDescent="0.25">
      <c r="A723" s="265"/>
      <c r="B723" s="265"/>
      <c r="C723" s="265"/>
      <c r="D723" s="265"/>
      <c r="E723" s="265"/>
      <c r="F723" s="265"/>
      <c r="G723" s="265"/>
      <c r="H723" s="265"/>
      <c r="I723" s="265"/>
      <c r="J723" s="265"/>
      <c r="K723" s="265"/>
      <c r="L723" s="265"/>
      <c r="M723" s="265"/>
      <c r="N723" s="265"/>
      <c r="O723" s="265"/>
      <c r="P723" s="265"/>
      <c r="Q723" s="265"/>
      <c r="R723" s="265"/>
      <c r="S723" s="265"/>
      <c r="T723" s="265"/>
      <c r="U723" s="265"/>
      <c r="V723" s="265"/>
      <c r="W723" s="265"/>
      <c r="X723" s="265"/>
      <c r="Y723" s="265"/>
      <c r="Z723" s="265"/>
    </row>
    <row r="724" spans="1:26" ht="11.25" customHeight="1" x14ac:dyDescent="0.25">
      <c r="A724" s="265"/>
      <c r="B724" s="265"/>
      <c r="C724" s="265"/>
      <c r="D724" s="265"/>
      <c r="E724" s="265"/>
      <c r="F724" s="265"/>
      <c r="G724" s="265"/>
      <c r="H724" s="265"/>
      <c r="I724" s="265"/>
      <c r="J724" s="265"/>
      <c r="K724" s="265"/>
      <c r="L724" s="265"/>
      <c r="M724" s="265"/>
      <c r="N724" s="265"/>
      <c r="O724" s="265"/>
      <c r="P724" s="265"/>
      <c r="Q724" s="265"/>
      <c r="R724" s="265"/>
      <c r="S724" s="265"/>
      <c r="T724" s="265"/>
      <c r="U724" s="265"/>
      <c r="V724" s="265"/>
      <c r="W724" s="265"/>
      <c r="X724" s="265"/>
      <c r="Y724" s="265"/>
      <c r="Z724" s="265"/>
    </row>
    <row r="725" spans="1:26" ht="11.25" customHeight="1" x14ac:dyDescent="0.25">
      <c r="A725" s="265"/>
      <c r="B725" s="265"/>
      <c r="C725" s="265"/>
      <c r="D725" s="265"/>
      <c r="E725" s="265"/>
      <c r="F725" s="265"/>
      <c r="G725" s="265"/>
      <c r="H725" s="265"/>
      <c r="I725" s="265"/>
      <c r="J725" s="265"/>
      <c r="K725" s="265"/>
      <c r="L725" s="265"/>
      <c r="M725" s="265"/>
      <c r="N725" s="265"/>
      <c r="O725" s="265"/>
      <c r="P725" s="265"/>
      <c r="Q725" s="265"/>
      <c r="R725" s="265"/>
      <c r="S725" s="265"/>
      <c r="T725" s="265"/>
      <c r="U725" s="265"/>
      <c r="V725" s="265"/>
      <c r="W725" s="265"/>
      <c r="X725" s="265"/>
      <c r="Y725" s="265"/>
      <c r="Z725" s="265"/>
    </row>
    <row r="726" spans="1:26" ht="11.25" customHeight="1" x14ac:dyDescent="0.25">
      <c r="A726" s="265"/>
      <c r="B726" s="265"/>
      <c r="C726" s="265"/>
      <c r="D726" s="265"/>
      <c r="E726" s="265"/>
      <c r="F726" s="265"/>
      <c r="G726" s="265"/>
      <c r="H726" s="265"/>
      <c r="I726" s="265"/>
      <c r="J726" s="265"/>
      <c r="K726" s="265"/>
      <c r="L726" s="265"/>
      <c r="M726" s="265"/>
      <c r="N726" s="265"/>
      <c r="O726" s="265"/>
      <c r="P726" s="265"/>
      <c r="Q726" s="265"/>
      <c r="R726" s="265"/>
      <c r="S726" s="265"/>
      <c r="T726" s="265"/>
      <c r="U726" s="265"/>
      <c r="V726" s="265"/>
      <c r="W726" s="265"/>
      <c r="X726" s="265"/>
      <c r="Y726" s="265"/>
      <c r="Z726" s="265"/>
    </row>
    <row r="727" spans="1:26" ht="11.25" customHeight="1" x14ac:dyDescent="0.25">
      <c r="A727" s="265"/>
      <c r="B727" s="265"/>
      <c r="C727" s="265"/>
      <c r="D727" s="265"/>
      <c r="E727" s="265"/>
      <c r="F727" s="265"/>
      <c r="G727" s="265"/>
      <c r="H727" s="265"/>
      <c r="I727" s="265"/>
      <c r="J727" s="265"/>
      <c r="K727" s="265"/>
      <c r="L727" s="265"/>
      <c r="M727" s="265"/>
      <c r="N727" s="265"/>
      <c r="O727" s="265"/>
      <c r="P727" s="265"/>
      <c r="Q727" s="265"/>
      <c r="R727" s="265"/>
      <c r="S727" s="265"/>
      <c r="T727" s="265"/>
      <c r="U727" s="265"/>
      <c r="V727" s="265"/>
      <c r="W727" s="265"/>
      <c r="X727" s="265"/>
      <c r="Y727" s="265"/>
      <c r="Z727" s="265"/>
    </row>
    <row r="728" spans="1:26" ht="11.25" customHeight="1" x14ac:dyDescent="0.25">
      <c r="A728" s="265"/>
      <c r="B728" s="265"/>
      <c r="C728" s="265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  <c r="N728" s="265"/>
      <c r="O728" s="265"/>
      <c r="P728" s="265"/>
      <c r="Q728" s="265"/>
      <c r="R728" s="265"/>
      <c r="S728" s="265"/>
      <c r="T728" s="265"/>
      <c r="U728" s="265"/>
      <c r="V728" s="265"/>
      <c r="W728" s="265"/>
      <c r="X728" s="265"/>
      <c r="Y728" s="265"/>
      <c r="Z728" s="265"/>
    </row>
    <row r="729" spans="1:26" ht="11.25" customHeight="1" x14ac:dyDescent="0.25">
      <c r="A729" s="265"/>
      <c r="B729" s="265"/>
      <c r="C729" s="265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  <c r="N729" s="265"/>
      <c r="O729" s="265"/>
      <c r="P729" s="265"/>
      <c r="Q729" s="265"/>
      <c r="R729" s="265"/>
      <c r="S729" s="265"/>
      <c r="T729" s="265"/>
      <c r="U729" s="265"/>
      <c r="V729" s="265"/>
      <c r="W729" s="265"/>
      <c r="X729" s="265"/>
      <c r="Y729" s="265"/>
      <c r="Z729" s="265"/>
    </row>
    <row r="730" spans="1:26" ht="11.25" customHeight="1" x14ac:dyDescent="0.25">
      <c r="A730" s="265"/>
      <c r="B730" s="265"/>
      <c r="C730" s="265"/>
      <c r="D730" s="265"/>
      <c r="E730" s="265"/>
      <c r="F730" s="265"/>
      <c r="G730" s="265"/>
      <c r="H730" s="265"/>
      <c r="I730" s="265"/>
      <c r="J730" s="265"/>
      <c r="K730" s="265"/>
      <c r="L730" s="265"/>
      <c r="M730" s="265"/>
      <c r="N730" s="265"/>
      <c r="O730" s="265"/>
      <c r="P730" s="265"/>
      <c r="Q730" s="265"/>
      <c r="R730" s="265"/>
      <c r="S730" s="265"/>
      <c r="T730" s="265"/>
      <c r="U730" s="265"/>
      <c r="V730" s="265"/>
      <c r="W730" s="265"/>
      <c r="X730" s="265"/>
      <c r="Y730" s="265"/>
      <c r="Z730" s="265"/>
    </row>
    <row r="731" spans="1:26" ht="11.25" customHeight="1" x14ac:dyDescent="0.25">
      <c r="A731" s="265"/>
      <c r="B731" s="265"/>
      <c r="C731" s="265"/>
      <c r="D731" s="265"/>
      <c r="E731" s="265"/>
      <c r="F731" s="265"/>
      <c r="G731" s="265"/>
      <c r="H731" s="265"/>
      <c r="I731" s="265"/>
      <c r="J731" s="265"/>
      <c r="K731" s="265"/>
      <c r="L731" s="265"/>
      <c r="M731" s="265"/>
      <c r="N731" s="265"/>
      <c r="O731" s="265"/>
      <c r="P731" s="265"/>
      <c r="Q731" s="265"/>
      <c r="R731" s="265"/>
      <c r="S731" s="265"/>
      <c r="T731" s="265"/>
      <c r="U731" s="265"/>
      <c r="V731" s="265"/>
      <c r="W731" s="265"/>
      <c r="X731" s="265"/>
      <c r="Y731" s="265"/>
      <c r="Z731" s="265"/>
    </row>
    <row r="732" spans="1:26" ht="11.25" customHeight="1" x14ac:dyDescent="0.25">
      <c r="A732" s="265"/>
      <c r="B732" s="265"/>
      <c r="C732" s="265"/>
      <c r="D732" s="265"/>
      <c r="E732" s="265"/>
      <c r="F732" s="265"/>
      <c r="G732" s="265"/>
      <c r="H732" s="265"/>
      <c r="I732" s="265"/>
      <c r="J732" s="265"/>
      <c r="K732" s="265"/>
      <c r="L732" s="265"/>
      <c r="M732" s="265"/>
      <c r="N732" s="265"/>
      <c r="O732" s="265"/>
      <c r="P732" s="265"/>
      <c r="Q732" s="265"/>
      <c r="R732" s="265"/>
      <c r="S732" s="265"/>
      <c r="T732" s="265"/>
      <c r="U732" s="265"/>
      <c r="V732" s="265"/>
      <c r="W732" s="265"/>
      <c r="X732" s="265"/>
      <c r="Y732" s="265"/>
      <c r="Z732" s="265"/>
    </row>
    <row r="733" spans="1:26" ht="11.25" customHeight="1" x14ac:dyDescent="0.25">
      <c r="A733" s="265"/>
      <c r="B733" s="265"/>
      <c r="C733" s="265"/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  <c r="N733" s="265"/>
      <c r="O733" s="265"/>
      <c r="P733" s="265"/>
      <c r="Q733" s="265"/>
      <c r="R733" s="265"/>
      <c r="S733" s="265"/>
      <c r="T733" s="265"/>
      <c r="U733" s="265"/>
      <c r="V733" s="265"/>
      <c r="W733" s="265"/>
      <c r="X733" s="265"/>
      <c r="Y733" s="265"/>
      <c r="Z733" s="265"/>
    </row>
    <row r="734" spans="1:26" ht="11.25" customHeight="1" x14ac:dyDescent="0.25">
      <c r="A734" s="265"/>
      <c r="B734" s="265"/>
      <c r="C734" s="265"/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  <c r="N734" s="265"/>
      <c r="O734" s="265"/>
      <c r="P734" s="265"/>
      <c r="Q734" s="265"/>
      <c r="R734" s="265"/>
      <c r="S734" s="265"/>
      <c r="T734" s="265"/>
      <c r="U734" s="265"/>
      <c r="V734" s="265"/>
      <c r="W734" s="265"/>
      <c r="X734" s="265"/>
      <c r="Y734" s="265"/>
      <c r="Z734" s="265"/>
    </row>
    <row r="735" spans="1:26" ht="11.25" customHeight="1" x14ac:dyDescent="0.25">
      <c r="A735" s="265"/>
      <c r="B735" s="265"/>
      <c r="C735" s="265"/>
      <c r="D735" s="265"/>
      <c r="E735" s="265"/>
      <c r="F735" s="265"/>
      <c r="G735" s="265"/>
      <c r="H735" s="265"/>
      <c r="I735" s="265"/>
      <c r="J735" s="265"/>
      <c r="K735" s="265"/>
      <c r="L735" s="265"/>
      <c r="M735" s="265"/>
      <c r="N735" s="265"/>
      <c r="O735" s="265"/>
      <c r="P735" s="265"/>
      <c r="Q735" s="265"/>
      <c r="R735" s="265"/>
      <c r="S735" s="265"/>
      <c r="T735" s="265"/>
      <c r="U735" s="265"/>
      <c r="V735" s="265"/>
      <c r="W735" s="265"/>
      <c r="X735" s="265"/>
      <c r="Y735" s="265"/>
      <c r="Z735" s="265"/>
    </row>
    <row r="736" spans="1:26" ht="11.25" customHeight="1" x14ac:dyDescent="0.25">
      <c r="A736" s="265"/>
      <c r="B736" s="265"/>
      <c r="C736" s="265"/>
      <c r="D736" s="265"/>
      <c r="E736" s="265"/>
      <c r="F736" s="265"/>
      <c r="G736" s="265"/>
      <c r="H736" s="265"/>
      <c r="I736" s="265"/>
      <c r="J736" s="265"/>
      <c r="K736" s="265"/>
      <c r="L736" s="265"/>
      <c r="M736" s="265"/>
      <c r="N736" s="265"/>
      <c r="O736" s="265"/>
      <c r="P736" s="265"/>
      <c r="Q736" s="265"/>
      <c r="R736" s="265"/>
      <c r="S736" s="265"/>
      <c r="T736" s="265"/>
      <c r="U736" s="265"/>
      <c r="V736" s="265"/>
      <c r="W736" s="265"/>
      <c r="X736" s="265"/>
      <c r="Y736" s="265"/>
      <c r="Z736" s="265"/>
    </row>
    <row r="737" spans="1:26" ht="11.25" customHeight="1" x14ac:dyDescent="0.25">
      <c r="A737" s="265"/>
      <c r="B737" s="265"/>
      <c r="C737" s="265"/>
      <c r="D737" s="265"/>
      <c r="E737" s="265"/>
      <c r="F737" s="265"/>
      <c r="G737" s="265"/>
      <c r="H737" s="265"/>
      <c r="I737" s="265"/>
      <c r="J737" s="265"/>
      <c r="K737" s="265"/>
      <c r="L737" s="265"/>
      <c r="M737" s="265"/>
      <c r="N737" s="265"/>
      <c r="O737" s="265"/>
      <c r="P737" s="265"/>
      <c r="Q737" s="265"/>
      <c r="R737" s="265"/>
      <c r="S737" s="265"/>
      <c r="T737" s="265"/>
      <c r="U737" s="265"/>
      <c r="V737" s="265"/>
      <c r="W737" s="265"/>
      <c r="X737" s="265"/>
      <c r="Y737" s="265"/>
      <c r="Z737" s="265"/>
    </row>
    <row r="738" spans="1:26" ht="11.25" customHeight="1" x14ac:dyDescent="0.25">
      <c r="A738" s="265"/>
      <c r="B738" s="265"/>
      <c r="C738" s="265"/>
      <c r="D738" s="265"/>
      <c r="E738" s="265"/>
      <c r="F738" s="265"/>
      <c r="G738" s="265"/>
      <c r="H738" s="265"/>
      <c r="I738" s="265"/>
      <c r="J738" s="265"/>
      <c r="K738" s="265"/>
      <c r="L738" s="265"/>
      <c r="M738" s="265"/>
      <c r="N738" s="265"/>
      <c r="O738" s="265"/>
      <c r="P738" s="265"/>
      <c r="Q738" s="265"/>
      <c r="R738" s="265"/>
      <c r="S738" s="265"/>
      <c r="T738" s="265"/>
      <c r="U738" s="265"/>
      <c r="V738" s="265"/>
      <c r="W738" s="265"/>
      <c r="X738" s="265"/>
      <c r="Y738" s="265"/>
      <c r="Z738" s="265"/>
    </row>
    <row r="739" spans="1:26" ht="11.25" customHeight="1" x14ac:dyDescent="0.25">
      <c r="A739" s="265"/>
      <c r="B739" s="265"/>
      <c r="C739" s="265"/>
      <c r="D739" s="265"/>
      <c r="E739" s="265"/>
      <c r="F739" s="265"/>
      <c r="G739" s="265"/>
      <c r="H739" s="265"/>
      <c r="I739" s="265"/>
      <c r="J739" s="265"/>
      <c r="K739" s="265"/>
      <c r="L739" s="265"/>
      <c r="M739" s="265"/>
      <c r="N739" s="265"/>
      <c r="O739" s="265"/>
      <c r="P739" s="265"/>
      <c r="Q739" s="265"/>
      <c r="R739" s="265"/>
      <c r="S739" s="265"/>
      <c r="T739" s="265"/>
      <c r="U739" s="265"/>
      <c r="V739" s="265"/>
      <c r="W739" s="265"/>
      <c r="X739" s="265"/>
      <c r="Y739" s="265"/>
      <c r="Z739" s="265"/>
    </row>
    <row r="740" spans="1:26" ht="11.25" customHeight="1" x14ac:dyDescent="0.25">
      <c r="A740" s="265"/>
      <c r="B740" s="265"/>
      <c r="C740" s="265"/>
      <c r="D740" s="265"/>
      <c r="E740" s="265"/>
      <c r="F740" s="265"/>
      <c r="G740" s="265"/>
      <c r="H740" s="265"/>
      <c r="I740" s="265"/>
      <c r="J740" s="265"/>
      <c r="K740" s="265"/>
      <c r="L740" s="265"/>
      <c r="M740" s="265"/>
      <c r="N740" s="265"/>
      <c r="O740" s="265"/>
      <c r="P740" s="265"/>
      <c r="Q740" s="265"/>
      <c r="R740" s="265"/>
      <c r="S740" s="265"/>
      <c r="T740" s="265"/>
      <c r="U740" s="265"/>
      <c r="V740" s="265"/>
      <c r="W740" s="265"/>
      <c r="X740" s="265"/>
      <c r="Y740" s="265"/>
      <c r="Z740" s="265"/>
    </row>
    <row r="741" spans="1:26" ht="11.25" customHeight="1" x14ac:dyDescent="0.25">
      <c r="A741" s="265"/>
      <c r="B741" s="265"/>
      <c r="C741" s="265"/>
      <c r="D741" s="265"/>
      <c r="E741" s="265"/>
      <c r="F741" s="265"/>
      <c r="G741" s="265"/>
      <c r="H741" s="265"/>
      <c r="I741" s="265"/>
      <c r="J741" s="265"/>
      <c r="K741" s="265"/>
      <c r="L741" s="265"/>
      <c r="M741" s="265"/>
      <c r="N741" s="265"/>
      <c r="O741" s="265"/>
      <c r="P741" s="265"/>
      <c r="Q741" s="265"/>
      <c r="R741" s="265"/>
      <c r="S741" s="265"/>
      <c r="T741" s="265"/>
      <c r="U741" s="265"/>
      <c r="V741" s="265"/>
      <c r="W741" s="265"/>
      <c r="X741" s="265"/>
      <c r="Y741" s="265"/>
      <c r="Z741" s="265"/>
    </row>
    <row r="742" spans="1:26" ht="11.25" customHeight="1" x14ac:dyDescent="0.25">
      <c r="A742" s="265"/>
      <c r="B742" s="265"/>
      <c r="C742" s="265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  <c r="N742" s="265"/>
      <c r="O742" s="265"/>
      <c r="P742" s="265"/>
      <c r="Q742" s="265"/>
      <c r="R742" s="265"/>
      <c r="S742" s="265"/>
      <c r="T742" s="265"/>
      <c r="U742" s="265"/>
      <c r="V742" s="265"/>
      <c r="W742" s="265"/>
      <c r="X742" s="265"/>
      <c r="Y742" s="265"/>
      <c r="Z742" s="265"/>
    </row>
    <row r="743" spans="1:26" ht="11.25" customHeight="1" x14ac:dyDescent="0.25">
      <c r="A743" s="265"/>
      <c r="B743" s="265"/>
      <c r="C743" s="265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  <c r="N743" s="265"/>
      <c r="O743" s="265"/>
      <c r="P743" s="265"/>
      <c r="Q743" s="265"/>
      <c r="R743" s="265"/>
      <c r="S743" s="265"/>
      <c r="T743" s="265"/>
      <c r="U743" s="265"/>
      <c r="V743" s="265"/>
      <c r="W743" s="265"/>
      <c r="X743" s="265"/>
      <c r="Y743" s="265"/>
      <c r="Z743" s="265"/>
    </row>
    <row r="744" spans="1:26" ht="11.25" customHeight="1" x14ac:dyDescent="0.25">
      <c r="A744" s="265"/>
      <c r="B744" s="265"/>
      <c r="C744" s="265"/>
      <c r="D744" s="265"/>
      <c r="E744" s="265"/>
      <c r="F744" s="265"/>
      <c r="G744" s="265"/>
      <c r="H744" s="265"/>
      <c r="I744" s="265"/>
      <c r="J744" s="265"/>
      <c r="K744" s="265"/>
      <c r="L744" s="265"/>
      <c r="M744" s="265"/>
      <c r="N744" s="265"/>
      <c r="O744" s="265"/>
      <c r="P744" s="265"/>
      <c r="Q744" s="265"/>
      <c r="R744" s="265"/>
      <c r="S744" s="265"/>
      <c r="T744" s="265"/>
      <c r="U744" s="265"/>
      <c r="V744" s="265"/>
      <c r="W744" s="265"/>
      <c r="X744" s="265"/>
      <c r="Y744" s="265"/>
      <c r="Z744" s="265"/>
    </row>
    <row r="745" spans="1:26" ht="11.25" customHeight="1" x14ac:dyDescent="0.25">
      <c r="A745" s="265"/>
      <c r="B745" s="265"/>
      <c r="C745" s="265"/>
      <c r="D745" s="265"/>
      <c r="E745" s="265"/>
      <c r="F745" s="265"/>
      <c r="G745" s="265"/>
      <c r="H745" s="265"/>
      <c r="I745" s="265"/>
      <c r="J745" s="265"/>
      <c r="K745" s="265"/>
      <c r="L745" s="265"/>
      <c r="M745" s="265"/>
      <c r="N745" s="265"/>
      <c r="O745" s="265"/>
      <c r="P745" s="265"/>
      <c r="Q745" s="265"/>
      <c r="R745" s="265"/>
      <c r="S745" s="265"/>
      <c r="T745" s="265"/>
      <c r="U745" s="265"/>
      <c r="V745" s="265"/>
      <c r="W745" s="265"/>
      <c r="X745" s="265"/>
      <c r="Y745" s="265"/>
      <c r="Z745" s="265"/>
    </row>
    <row r="746" spans="1:26" ht="11.25" customHeight="1" x14ac:dyDescent="0.25">
      <c r="A746" s="265"/>
      <c r="B746" s="265"/>
      <c r="C746" s="265"/>
      <c r="D746" s="265"/>
      <c r="E746" s="265"/>
      <c r="F746" s="265"/>
      <c r="G746" s="265"/>
      <c r="H746" s="265"/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  <c r="S746" s="265"/>
      <c r="T746" s="265"/>
      <c r="U746" s="265"/>
      <c r="V746" s="265"/>
      <c r="W746" s="265"/>
      <c r="X746" s="265"/>
      <c r="Y746" s="265"/>
      <c r="Z746" s="265"/>
    </row>
    <row r="747" spans="1:26" ht="11.25" customHeight="1" x14ac:dyDescent="0.25">
      <c r="A747" s="265"/>
      <c r="B747" s="265"/>
      <c r="C747" s="265"/>
      <c r="D747" s="265"/>
      <c r="E747" s="265"/>
      <c r="F747" s="265"/>
      <c r="G747" s="265"/>
      <c r="H747" s="265"/>
      <c r="I747" s="265"/>
      <c r="J747" s="265"/>
      <c r="K747" s="265"/>
      <c r="L747" s="265"/>
      <c r="M747" s="265"/>
      <c r="N747" s="265"/>
      <c r="O747" s="265"/>
      <c r="P747" s="265"/>
      <c r="Q747" s="265"/>
      <c r="R747" s="265"/>
      <c r="S747" s="265"/>
      <c r="T747" s="265"/>
      <c r="U747" s="265"/>
      <c r="V747" s="265"/>
      <c r="W747" s="265"/>
      <c r="X747" s="265"/>
      <c r="Y747" s="265"/>
      <c r="Z747" s="265"/>
    </row>
    <row r="748" spans="1:26" ht="11.25" customHeight="1" x14ac:dyDescent="0.25">
      <c r="A748" s="265"/>
      <c r="B748" s="265"/>
      <c r="C748" s="265"/>
      <c r="D748" s="265"/>
      <c r="E748" s="265"/>
      <c r="F748" s="265"/>
      <c r="G748" s="265"/>
      <c r="H748" s="265"/>
      <c r="I748" s="265"/>
      <c r="J748" s="265"/>
      <c r="K748" s="265"/>
      <c r="L748" s="265"/>
      <c r="M748" s="265"/>
      <c r="N748" s="265"/>
      <c r="O748" s="265"/>
      <c r="P748" s="265"/>
      <c r="Q748" s="265"/>
      <c r="R748" s="265"/>
      <c r="S748" s="265"/>
      <c r="T748" s="265"/>
      <c r="U748" s="265"/>
      <c r="V748" s="265"/>
      <c r="W748" s="265"/>
      <c r="X748" s="265"/>
      <c r="Y748" s="265"/>
      <c r="Z748" s="265"/>
    </row>
    <row r="749" spans="1:26" ht="11.25" customHeight="1" x14ac:dyDescent="0.25">
      <c r="A749" s="265"/>
      <c r="B749" s="265"/>
      <c r="C749" s="265"/>
      <c r="D749" s="265"/>
      <c r="E749" s="265"/>
      <c r="F749" s="265"/>
      <c r="G749" s="265"/>
      <c r="H749" s="265"/>
      <c r="I749" s="265"/>
      <c r="J749" s="265"/>
      <c r="K749" s="265"/>
      <c r="L749" s="265"/>
      <c r="M749" s="265"/>
      <c r="N749" s="265"/>
      <c r="O749" s="265"/>
      <c r="P749" s="265"/>
      <c r="Q749" s="265"/>
      <c r="R749" s="265"/>
      <c r="S749" s="265"/>
      <c r="T749" s="265"/>
      <c r="U749" s="265"/>
      <c r="V749" s="265"/>
      <c r="W749" s="265"/>
      <c r="X749" s="265"/>
      <c r="Y749" s="265"/>
      <c r="Z749" s="265"/>
    </row>
    <row r="750" spans="1:26" ht="11.25" customHeight="1" x14ac:dyDescent="0.25">
      <c r="A750" s="265"/>
      <c r="B750" s="265"/>
      <c r="C750" s="265"/>
      <c r="D750" s="265"/>
      <c r="E750" s="265"/>
      <c r="F750" s="265"/>
      <c r="G750" s="265"/>
      <c r="H750" s="265"/>
      <c r="I750" s="265"/>
      <c r="J750" s="265"/>
      <c r="K750" s="265"/>
      <c r="L750" s="265"/>
      <c r="M750" s="265"/>
      <c r="N750" s="265"/>
      <c r="O750" s="265"/>
      <c r="P750" s="265"/>
      <c r="Q750" s="265"/>
      <c r="R750" s="265"/>
      <c r="S750" s="265"/>
      <c r="T750" s="265"/>
      <c r="U750" s="265"/>
      <c r="V750" s="265"/>
      <c r="W750" s="265"/>
      <c r="X750" s="265"/>
      <c r="Y750" s="265"/>
      <c r="Z750" s="265"/>
    </row>
    <row r="751" spans="1:26" ht="11.25" customHeight="1" x14ac:dyDescent="0.25">
      <c r="A751" s="265"/>
      <c r="B751" s="265"/>
      <c r="C751" s="265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  <c r="N751" s="265"/>
      <c r="O751" s="265"/>
      <c r="P751" s="265"/>
      <c r="Q751" s="265"/>
      <c r="R751" s="265"/>
      <c r="S751" s="265"/>
      <c r="T751" s="265"/>
      <c r="U751" s="265"/>
      <c r="V751" s="265"/>
      <c r="W751" s="265"/>
      <c r="X751" s="265"/>
      <c r="Y751" s="265"/>
      <c r="Z751" s="265"/>
    </row>
    <row r="752" spans="1:26" ht="11.25" customHeight="1" x14ac:dyDescent="0.25">
      <c r="A752" s="265"/>
      <c r="B752" s="265"/>
      <c r="C752" s="265"/>
      <c r="D752" s="265"/>
      <c r="E752" s="265"/>
      <c r="F752" s="265"/>
      <c r="G752" s="265"/>
      <c r="H752" s="265"/>
      <c r="I752" s="265"/>
      <c r="J752" s="265"/>
      <c r="K752" s="265"/>
      <c r="L752" s="265"/>
      <c r="M752" s="265"/>
      <c r="N752" s="265"/>
      <c r="O752" s="265"/>
      <c r="P752" s="265"/>
      <c r="Q752" s="265"/>
      <c r="R752" s="265"/>
      <c r="S752" s="265"/>
      <c r="T752" s="265"/>
      <c r="U752" s="265"/>
      <c r="V752" s="265"/>
      <c r="W752" s="265"/>
      <c r="X752" s="265"/>
      <c r="Y752" s="265"/>
      <c r="Z752" s="265"/>
    </row>
    <row r="753" spans="1:26" ht="11.25" customHeight="1" x14ac:dyDescent="0.25">
      <c r="A753" s="265"/>
      <c r="B753" s="265"/>
      <c r="C753" s="265"/>
      <c r="D753" s="265"/>
      <c r="E753" s="265"/>
      <c r="F753" s="265"/>
      <c r="G753" s="265"/>
      <c r="H753" s="265"/>
      <c r="I753" s="265"/>
      <c r="J753" s="265"/>
      <c r="K753" s="265"/>
      <c r="L753" s="265"/>
      <c r="M753" s="265"/>
      <c r="N753" s="265"/>
      <c r="O753" s="265"/>
      <c r="P753" s="265"/>
      <c r="Q753" s="265"/>
      <c r="R753" s="265"/>
      <c r="S753" s="265"/>
      <c r="T753" s="265"/>
      <c r="U753" s="265"/>
      <c r="V753" s="265"/>
      <c r="W753" s="265"/>
      <c r="X753" s="265"/>
      <c r="Y753" s="265"/>
      <c r="Z753" s="265"/>
    </row>
    <row r="754" spans="1:26" ht="11.25" customHeight="1" x14ac:dyDescent="0.25">
      <c r="A754" s="265"/>
      <c r="B754" s="265"/>
      <c r="C754" s="265"/>
      <c r="D754" s="265"/>
      <c r="E754" s="265"/>
      <c r="F754" s="265"/>
      <c r="G754" s="265"/>
      <c r="H754" s="265"/>
      <c r="I754" s="265"/>
      <c r="J754" s="265"/>
      <c r="K754" s="265"/>
      <c r="L754" s="265"/>
      <c r="M754" s="265"/>
      <c r="N754" s="265"/>
      <c r="O754" s="265"/>
      <c r="P754" s="265"/>
      <c r="Q754" s="265"/>
      <c r="R754" s="265"/>
      <c r="S754" s="265"/>
      <c r="T754" s="265"/>
      <c r="U754" s="265"/>
      <c r="V754" s="265"/>
      <c r="W754" s="265"/>
      <c r="X754" s="265"/>
      <c r="Y754" s="265"/>
      <c r="Z754" s="265"/>
    </row>
    <row r="755" spans="1:26" ht="11.25" customHeight="1" x14ac:dyDescent="0.25">
      <c r="A755" s="265"/>
      <c r="B755" s="265"/>
      <c r="C755" s="265"/>
      <c r="D755" s="265"/>
      <c r="E755" s="265"/>
      <c r="F755" s="265"/>
      <c r="G755" s="265"/>
      <c r="H755" s="265"/>
      <c r="I755" s="265"/>
      <c r="J755" s="265"/>
      <c r="K755" s="265"/>
      <c r="L755" s="265"/>
      <c r="M755" s="265"/>
      <c r="N755" s="265"/>
      <c r="O755" s="265"/>
      <c r="P755" s="265"/>
      <c r="Q755" s="265"/>
      <c r="R755" s="265"/>
      <c r="S755" s="265"/>
      <c r="T755" s="265"/>
      <c r="U755" s="265"/>
      <c r="V755" s="265"/>
      <c r="W755" s="265"/>
      <c r="X755" s="265"/>
      <c r="Y755" s="265"/>
      <c r="Z755" s="265"/>
    </row>
    <row r="756" spans="1:26" ht="11.25" customHeight="1" x14ac:dyDescent="0.25">
      <c r="A756" s="265"/>
      <c r="B756" s="265"/>
      <c r="C756" s="265"/>
      <c r="D756" s="265"/>
      <c r="E756" s="265"/>
      <c r="F756" s="265"/>
      <c r="G756" s="265"/>
      <c r="H756" s="265"/>
      <c r="I756" s="265"/>
      <c r="J756" s="265"/>
      <c r="K756" s="265"/>
      <c r="L756" s="265"/>
      <c r="M756" s="265"/>
      <c r="N756" s="265"/>
      <c r="O756" s="265"/>
      <c r="P756" s="265"/>
      <c r="Q756" s="265"/>
      <c r="R756" s="265"/>
      <c r="S756" s="265"/>
      <c r="T756" s="265"/>
      <c r="U756" s="265"/>
      <c r="V756" s="265"/>
      <c r="W756" s="265"/>
      <c r="X756" s="265"/>
      <c r="Y756" s="265"/>
      <c r="Z756" s="265"/>
    </row>
    <row r="757" spans="1:26" ht="11.25" customHeight="1" x14ac:dyDescent="0.25">
      <c r="A757" s="265"/>
      <c r="B757" s="265"/>
      <c r="C757" s="265"/>
      <c r="D757" s="265"/>
      <c r="E757" s="265"/>
      <c r="F757" s="265"/>
      <c r="G757" s="265"/>
      <c r="H757" s="265"/>
      <c r="I757" s="265"/>
      <c r="J757" s="265"/>
      <c r="K757" s="265"/>
      <c r="L757" s="265"/>
      <c r="M757" s="265"/>
      <c r="N757" s="265"/>
      <c r="O757" s="265"/>
      <c r="P757" s="265"/>
      <c r="Q757" s="265"/>
      <c r="R757" s="265"/>
      <c r="S757" s="265"/>
      <c r="T757" s="265"/>
      <c r="U757" s="265"/>
      <c r="V757" s="265"/>
      <c r="W757" s="265"/>
      <c r="X757" s="265"/>
      <c r="Y757" s="265"/>
      <c r="Z757" s="265"/>
    </row>
    <row r="758" spans="1:26" ht="11.25" customHeight="1" x14ac:dyDescent="0.25">
      <c r="A758" s="265"/>
      <c r="B758" s="265"/>
      <c r="C758" s="265"/>
      <c r="D758" s="265"/>
      <c r="E758" s="265"/>
      <c r="F758" s="265"/>
      <c r="G758" s="265"/>
      <c r="H758" s="265"/>
      <c r="I758" s="265"/>
      <c r="J758" s="265"/>
      <c r="K758" s="265"/>
      <c r="L758" s="265"/>
      <c r="M758" s="265"/>
      <c r="N758" s="265"/>
      <c r="O758" s="265"/>
      <c r="P758" s="265"/>
      <c r="Q758" s="265"/>
      <c r="R758" s="265"/>
      <c r="S758" s="265"/>
      <c r="T758" s="265"/>
      <c r="U758" s="265"/>
      <c r="V758" s="265"/>
      <c r="W758" s="265"/>
      <c r="X758" s="265"/>
      <c r="Y758" s="265"/>
      <c r="Z758" s="265"/>
    </row>
    <row r="759" spans="1:26" ht="11.25" customHeight="1" x14ac:dyDescent="0.25">
      <c r="A759" s="265"/>
      <c r="B759" s="265"/>
      <c r="C759" s="265"/>
      <c r="D759" s="265"/>
      <c r="E759" s="265"/>
      <c r="F759" s="265"/>
      <c r="G759" s="265"/>
      <c r="H759" s="265"/>
      <c r="I759" s="265"/>
      <c r="J759" s="265"/>
      <c r="K759" s="265"/>
      <c r="L759" s="265"/>
      <c r="M759" s="265"/>
      <c r="N759" s="265"/>
      <c r="O759" s="265"/>
      <c r="P759" s="265"/>
      <c r="Q759" s="265"/>
      <c r="R759" s="265"/>
      <c r="S759" s="265"/>
      <c r="T759" s="265"/>
      <c r="U759" s="265"/>
      <c r="V759" s="265"/>
      <c r="W759" s="265"/>
      <c r="X759" s="265"/>
      <c r="Y759" s="265"/>
      <c r="Z759" s="265"/>
    </row>
    <row r="760" spans="1:26" ht="11.25" customHeight="1" x14ac:dyDescent="0.25">
      <c r="A760" s="265"/>
      <c r="B760" s="265"/>
      <c r="C760" s="265"/>
      <c r="D760" s="265"/>
      <c r="E760" s="265"/>
      <c r="F760" s="265"/>
      <c r="G760" s="265"/>
      <c r="H760" s="265"/>
      <c r="I760" s="265"/>
      <c r="J760" s="265"/>
      <c r="K760" s="265"/>
      <c r="L760" s="265"/>
      <c r="M760" s="265"/>
      <c r="N760" s="265"/>
      <c r="O760" s="265"/>
      <c r="P760" s="265"/>
      <c r="Q760" s="265"/>
      <c r="R760" s="265"/>
      <c r="S760" s="265"/>
      <c r="T760" s="265"/>
      <c r="U760" s="265"/>
      <c r="V760" s="265"/>
      <c r="W760" s="265"/>
      <c r="X760" s="265"/>
      <c r="Y760" s="265"/>
      <c r="Z760" s="265"/>
    </row>
    <row r="761" spans="1:26" ht="11.25" customHeight="1" x14ac:dyDescent="0.25">
      <c r="A761" s="265"/>
      <c r="B761" s="265"/>
      <c r="C761" s="265"/>
      <c r="D761" s="265"/>
      <c r="E761" s="265"/>
      <c r="F761" s="265"/>
      <c r="G761" s="265"/>
      <c r="H761" s="265"/>
      <c r="I761" s="265"/>
      <c r="J761" s="265"/>
      <c r="K761" s="265"/>
      <c r="L761" s="265"/>
      <c r="M761" s="265"/>
      <c r="N761" s="265"/>
      <c r="O761" s="265"/>
      <c r="P761" s="265"/>
      <c r="Q761" s="265"/>
      <c r="R761" s="265"/>
      <c r="S761" s="265"/>
      <c r="T761" s="265"/>
      <c r="U761" s="265"/>
      <c r="V761" s="265"/>
      <c r="W761" s="265"/>
      <c r="X761" s="265"/>
      <c r="Y761" s="265"/>
      <c r="Z761" s="265"/>
    </row>
    <row r="762" spans="1:26" ht="11.25" customHeight="1" x14ac:dyDescent="0.25">
      <c r="A762" s="265"/>
      <c r="B762" s="265"/>
      <c r="C762" s="265"/>
      <c r="D762" s="265"/>
      <c r="E762" s="265"/>
      <c r="F762" s="265"/>
      <c r="G762" s="265"/>
      <c r="H762" s="265"/>
      <c r="I762" s="265"/>
      <c r="J762" s="265"/>
      <c r="K762" s="265"/>
      <c r="L762" s="265"/>
      <c r="M762" s="265"/>
      <c r="N762" s="265"/>
      <c r="O762" s="265"/>
      <c r="P762" s="265"/>
      <c r="Q762" s="265"/>
      <c r="R762" s="265"/>
      <c r="S762" s="265"/>
      <c r="T762" s="265"/>
      <c r="U762" s="265"/>
      <c r="V762" s="265"/>
      <c r="W762" s="265"/>
      <c r="X762" s="265"/>
      <c r="Y762" s="265"/>
      <c r="Z762" s="265"/>
    </row>
    <row r="763" spans="1:26" ht="11.25" customHeight="1" x14ac:dyDescent="0.25">
      <c r="A763" s="265"/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  <c r="W763" s="265"/>
      <c r="X763" s="265"/>
      <c r="Y763" s="265"/>
      <c r="Z763" s="265"/>
    </row>
    <row r="764" spans="1:26" ht="11.25" customHeight="1" x14ac:dyDescent="0.25">
      <c r="A764" s="265"/>
      <c r="B764" s="265"/>
      <c r="C764" s="265"/>
      <c r="D764" s="265"/>
      <c r="E764" s="265"/>
      <c r="F764" s="265"/>
      <c r="G764" s="265"/>
      <c r="H764" s="265"/>
      <c r="I764" s="265"/>
      <c r="J764" s="265"/>
      <c r="K764" s="265"/>
      <c r="L764" s="265"/>
      <c r="M764" s="265"/>
      <c r="N764" s="265"/>
      <c r="O764" s="265"/>
      <c r="P764" s="265"/>
      <c r="Q764" s="265"/>
      <c r="R764" s="265"/>
      <c r="S764" s="265"/>
      <c r="T764" s="265"/>
      <c r="U764" s="265"/>
      <c r="V764" s="265"/>
      <c r="W764" s="265"/>
      <c r="X764" s="265"/>
      <c r="Y764" s="265"/>
      <c r="Z764" s="265"/>
    </row>
    <row r="765" spans="1:26" ht="11.25" customHeight="1" x14ac:dyDescent="0.25">
      <c r="A765" s="265"/>
      <c r="B765" s="265"/>
      <c r="C765" s="265"/>
      <c r="D765" s="265"/>
      <c r="E765" s="265"/>
      <c r="F765" s="265"/>
      <c r="G765" s="265"/>
      <c r="H765" s="265"/>
      <c r="I765" s="265"/>
      <c r="J765" s="265"/>
      <c r="K765" s="265"/>
      <c r="L765" s="265"/>
      <c r="M765" s="265"/>
      <c r="N765" s="265"/>
      <c r="O765" s="265"/>
      <c r="P765" s="265"/>
      <c r="Q765" s="265"/>
      <c r="R765" s="265"/>
      <c r="S765" s="265"/>
      <c r="T765" s="265"/>
      <c r="U765" s="265"/>
      <c r="V765" s="265"/>
      <c r="W765" s="265"/>
      <c r="X765" s="265"/>
      <c r="Y765" s="265"/>
      <c r="Z765" s="265"/>
    </row>
    <row r="766" spans="1:26" ht="11.25" customHeight="1" x14ac:dyDescent="0.25">
      <c r="A766" s="265"/>
      <c r="B766" s="265"/>
      <c r="C766" s="265"/>
      <c r="D766" s="265"/>
      <c r="E766" s="265"/>
      <c r="F766" s="265"/>
      <c r="G766" s="265"/>
      <c r="H766" s="265"/>
      <c r="I766" s="265"/>
      <c r="J766" s="265"/>
      <c r="K766" s="265"/>
      <c r="L766" s="265"/>
      <c r="M766" s="265"/>
      <c r="N766" s="265"/>
      <c r="O766" s="265"/>
      <c r="P766" s="265"/>
      <c r="Q766" s="265"/>
      <c r="R766" s="265"/>
      <c r="S766" s="265"/>
      <c r="T766" s="265"/>
      <c r="U766" s="265"/>
      <c r="V766" s="265"/>
      <c r="W766" s="265"/>
      <c r="X766" s="265"/>
      <c r="Y766" s="265"/>
      <c r="Z766" s="265"/>
    </row>
    <row r="767" spans="1:26" ht="11.25" customHeight="1" x14ac:dyDescent="0.25">
      <c r="A767" s="265"/>
      <c r="B767" s="265"/>
      <c r="C767" s="265"/>
      <c r="D767" s="265"/>
      <c r="E767" s="265"/>
      <c r="F767" s="265"/>
      <c r="G767" s="265"/>
      <c r="H767" s="265"/>
      <c r="I767" s="265"/>
      <c r="J767" s="265"/>
      <c r="K767" s="265"/>
      <c r="L767" s="265"/>
      <c r="M767" s="265"/>
      <c r="N767" s="265"/>
      <c r="O767" s="265"/>
      <c r="P767" s="265"/>
      <c r="Q767" s="265"/>
      <c r="R767" s="265"/>
      <c r="S767" s="265"/>
      <c r="T767" s="265"/>
      <c r="U767" s="265"/>
      <c r="V767" s="265"/>
      <c r="W767" s="265"/>
      <c r="X767" s="265"/>
      <c r="Y767" s="265"/>
      <c r="Z767" s="265"/>
    </row>
    <row r="768" spans="1:26" ht="11.25" customHeight="1" x14ac:dyDescent="0.25">
      <c r="A768" s="265"/>
      <c r="B768" s="265"/>
      <c r="C768" s="265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  <c r="N768" s="265"/>
      <c r="O768" s="265"/>
      <c r="P768" s="265"/>
      <c r="Q768" s="265"/>
      <c r="R768" s="265"/>
      <c r="S768" s="265"/>
      <c r="T768" s="265"/>
      <c r="U768" s="265"/>
      <c r="V768" s="265"/>
      <c r="W768" s="265"/>
      <c r="X768" s="265"/>
      <c r="Y768" s="265"/>
      <c r="Z768" s="265"/>
    </row>
    <row r="769" spans="1:26" ht="11.25" customHeight="1" x14ac:dyDescent="0.25">
      <c r="A769" s="265"/>
      <c r="B769" s="265"/>
      <c r="C769" s="265"/>
      <c r="D769" s="265"/>
      <c r="E769" s="265"/>
      <c r="F769" s="265"/>
      <c r="G769" s="265"/>
      <c r="H769" s="265"/>
      <c r="I769" s="265"/>
      <c r="J769" s="265"/>
      <c r="K769" s="265"/>
      <c r="L769" s="265"/>
      <c r="M769" s="265"/>
      <c r="N769" s="265"/>
      <c r="O769" s="265"/>
      <c r="P769" s="265"/>
      <c r="Q769" s="265"/>
      <c r="R769" s="265"/>
      <c r="S769" s="265"/>
      <c r="T769" s="265"/>
      <c r="U769" s="265"/>
      <c r="V769" s="265"/>
      <c r="W769" s="265"/>
      <c r="X769" s="265"/>
      <c r="Y769" s="265"/>
      <c r="Z769" s="265"/>
    </row>
    <row r="770" spans="1:26" ht="11.25" customHeight="1" x14ac:dyDescent="0.25">
      <c r="A770" s="265"/>
      <c r="B770" s="265"/>
      <c r="C770" s="265"/>
      <c r="D770" s="265"/>
      <c r="E770" s="265"/>
      <c r="F770" s="265"/>
      <c r="G770" s="265"/>
      <c r="H770" s="265"/>
      <c r="I770" s="265"/>
      <c r="J770" s="265"/>
      <c r="K770" s="265"/>
      <c r="L770" s="265"/>
      <c r="M770" s="265"/>
      <c r="N770" s="265"/>
      <c r="O770" s="265"/>
      <c r="P770" s="265"/>
      <c r="Q770" s="265"/>
      <c r="R770" s="265"/>
      <c r="S770" s="265"/>
      <c r="T770" s="265"/>
      <c r="U770" s="265"/>
      <c r="V770" s="265"/>
      <c r="W770" s="265"/>
      <c r="X770" s="265"/>
      <c r="Y770" s="265"/>
      <c r="Z770" s="265"/>
    </row>
    <row r="771" spans="1:26" ht="11.25" customHeight="1" x14ac:dyDescent="0.25">
      <c r="A771" s="265"/>
      <c r="B771" s="265"/>
      <c r="C771" s="265"/>
      <c r="D771" s="265"/>
      <c r="E771" s="265"/>
      <c r="F771" s="265"/>
      <c r="G771" s="265"/>
      <c r="H771" s="265"/>
      <c r="I771" s="265"/>
      <c r="J771" s="265"/>
      <c r="K771" s="265"/>
      <c r="L771" s="265"/>
      <c r="M771" s="265"/>
      <c r="N771" s="265"/>
      <c r="O771" s="265"/>
      <c r="P771" s="265"/>
      <c r="Q771" s="265"/>
      <c r="R771" s="265"/>
      <c r="S771" s="265"/>
      <c r="T771" s="265"/>
      <c r="U771" s="265"/>
      <c r="V771" s="265"/>
      <c r="W771" s="265"/>
      <c r="X771" s="265"/>
      <c r="Y771" s="265"/>
      <c r="Z771" s="265"/>
    </row>
    <row r="772" spans="1:26" ht="11.25" customHeight="1" x14ac:dyDescent="0.25">
      <c r="A772" s="265"/>
      <c r="B772" s="265"/>
      <c r="C772" s="265"/>
      <c r="D772" s="265"/>
      <c r="E772" s="265"/>
      <c r="F772" s="265"/>
      <c r="G772" s="265"/>
      <c r="H772" s="265"/>
      <c r="I772" s="265"/>
      <c r="J772" s="265"/>
      <c r="K772" s="265"/>
      <c r="L772" s="265"/>
      <c r="M772" s="265"/>
      <c r="N772" s="265"/>
      <c r="O772" s="265"/>
      <c r="P772" s="265"/>
      <c r="Q772" s="265"/>
      <c r="R772" s="265"/>
      <c r="S772" s="265"/>
      <c r="T772" s="265"/>
      <c r="U772" s="265"/>
      <c r="V772" s="265"/>
      <c r="W772" s="265"/>
      <c r="X772" s="265"/>
      <c r="Y772" s="265"/>
      <c r="Z772" s="265"/>
    </row>
    <row r="773" spans="1:26" ht="11.25" customHeight="1" x14ac:dyDescent="0.25">
      <c r="A773" s="265"/>
      <c r="B773" s="265"/>
      <c r="C773" s="265"/>
      <c r="D773" s="265"/>
      <c r="E773" s="265"/>
      <c r="F773" s="265"/>
      <c r="G773" s="265"/>
      <c r="H773" s="265"/>
      <c r="I773" s="265"/>
      <c r="J773" s="265"/>
      <c r="K773" s="265"/>
      <c r="L773" s="265"/>
      <c r="M773" s="265"/>
      <c r="N773" s="265"/>
      <c r="O773" s="265"/>
      <c r="P773" s="265"/>
      <c r="Q773" s="265"/>
      <c r="R773" s="265"/>
      <c r="S773" s="265"/>
      <c r="T773" s="265"/>
      <c r="U773" s="265"/>
      <c r="V773" s="265"/>
      <c r="W773" s="265"/>
      <c r="X773" s="265"/>
      <c r="Y773" s="265"/>
      <c r="Z773" s="265"/>
    </row>
    <row r="774" spans="1:26" ht="11.25" customHeight="1" x14ac:dyDescent="0.25">
      <c r="A774" s="265"/>
      <c r="B774" s="265"/>
      <c r="C774" s="265"/>
      <c r="D774" s="265"/>
      <c r="E774" s="265"/>
      <c r="F774" s="265"/>
      <c r="G774" s="265"/>
      <c r="H774" s="265"/>
      <c r="I774" s="265"/>
      <c r="J774" s="265"/>
      <c r="K774" s="265"/>
      <c r="L774" s="265"/>
      <c r="M774" s="265"/>
      <c r="N774" s="265"/>
      <c r="O774" s="265"/>
      <c r="P774" s="265"/>
      <c r="Q774" s="265"/>
      <c r="R774" s="265"/>
      <c r="S774" s="265"/>
      <c r="T774" s="265"/>
      <c r="U774" s="265"/>
      <c r="V774" s="265"/>
      <c r="W774" s="265"/>
      <c r="X774" s="265"/>
      <c r="Y774" s="265"/>
      <c r="Z774" s="265"/>
    </row>
    <row r="775" spans="1:26" ht="11.25" customHeight="1" x14ac:dyDescent="0.25">
      <c r="A775" s="265"/>
      <c r="B775" s="265"/>
      <c r="C775" s="265"/>
      <c r="D775" s="265"/>
      <c r="E775" s="265"/>
      <c r="F775" s="265"/>
      <c r="G775" s="265"/>
      <c r="H775" s="265"/>
      <c r="I775" s="265"/>
      <c r="J775" s="265"/>
      <c r="K775" s="265"/>
      <c r="L775" s="265"/>
      <c r="M775" s="265"/>
      <c r="N775" s="265"/>
      <c r="O775" s="265"/>
      <c r="P775" s="265"/>
      <c r="Q775" s="265"/>
      <c r="R775" s="265"/>
      <c r="S775" s="265"/>
      <c r="T775" s="265"/>
      <c r="U775" s="265"/>
      <c r="V775" s="265"/>
      <c r="W775" s="265"/>
      <c r="X775" s="265"/>
      <c r="Y775" s="265"/>
      <c r="Z775" s="265"/>
    </row>
    <row r="776" spans="1:26" ht="11.25" customHeight="1" x14ac:dyDescent="0.25">
      <c r="A776" s="265"/>
      <c r="B776" s="265"/>
      <c r="C776" s="265"/>
      <c r="D776" s="265"/>
      <c r="E776" s="265"/>
      <c r="F776" s="265"/>
      <c r="G776" s="265"/>
      <c r="H776" s="265"/>
      <c r="I776" s="265"/>
      <c r="J776" s="265"/>
      <c r="K776" s="265"/>
      <c r="L776" s="265"/>
      <c r="M776" s="265"/>
      <c r="N776" s="265"/>
      <c r="O776" s="265"/>
      <c r="P776" s="265"/>
      <c r="Q776" s="265"/>
      <c r="R776" s="265"/>
      <c r="S776" s="265"/>
      <c r="T776" s="265"/>
      <c r="U776" s="265"/>
      <c r="V776" s="265"/>
      <c r="W776" s="265"/>
      <c r="X776" s="265"/>
      <c r="Y776" s="265"/>
      <c r="Z776" s="265"/>
    </row>
    <row r="777" spans="1:26" ht="11.25" customHeight="1" x14ac:dyDescent="0.25">
      <c r="A777" s="265"/>
      <c r="B777" s="265"/>
      <c r="C777" s="265"/>
      <c r="D777" s="265"/>
      <c r="E777" s="265"/>
      <c r="F777" s="265"/>
      <c r="G777" s="265"/>
      <c r="H777" s="265"/>
      <c r="I777" s="265"/>
      <c r="J777" s="265"/>
      <c r="K777" s="265"/>
      <c r="L777" s="265"/>
      <c r="M777" s="265"/>
      <c r="N777" s="265"/>
      <c r="O777" s="265"/>
      <c r="P777" s="265"/>
      <c r="Q777" s="265"/>
      <c r="R777" s="265"/>
      <c r="S777" s="265"/>
      <c r="T777" s="265"/>
      <c r="U777" s="265"/>
      <c r="V777" s="265"/>
      <c r="W777" s="265"/>
      <c r="X777" s="265"/>
      <c r="Y777" s="265"/>
      <c r="Z777" s="265"/>
    </row>
    <row r="778" spans="1:26" ht="11.25" customHeight="1" x14ac:dyDescent="0.25">
      <c r="A778" s="265"/>
      <c r="B778" s="265"/>
      <c r="C778" s="265"/>
      <c r="D778" s="265"/>
      <c r="E778" s="265"/>
      <c r="F778" s="265"/>
      <c r="G778" s="265"/>
      <c r="H778" s="265"/>
      <c r="I778" s="265"/>
      <c r="J778" s="265"/>
      <c r="K778" s="265"/>
      <c r="L778" s="265"/>
      <c r="M778" s="265"/>
      <c r="N778" s="265"/>
      <c r="O778" s="265"/>
      <c r="P778" s="265"/>
      <c r="Q778" s="265"/>
      <c r="R778" s="265"/>
      <c r="S778" s="265"/>
      <c r="T778" s="265"/>
      <c r="U778" s="265"/>
      <c r="V778" s="265"/>
      <c r="W778" s="265"/>
      <c r="X778" s="265"/>
      <c r="Y778" s="265"/>
      <c r="Z778" s="265"/>
    </row>
    <row r="779" spans="1:26" ht="11.25" customHeight="1" x14ac:dyDescent="0.25">
      <c r="A779" s="265"/>
      <c r="B779" s="265"/>
      <c r="C779" s="265"/>
      <c r="D779" s="265"/>
      <c r="E779" s="265"/>
      <c r="F779" s="265"/>
      <c r="G779" s="265"/>
      <c r="H779" s="265"/>
      <c r="I779" s="265"/>
      <c r="J779" s="265"/>
      <c r="K779" s="265"/>
      <c r="L779" s="265"/>
      <c r="M779" s="265"/>
      <c r="N779" s="265"/>
      <c r="O779" s="265"/>
      <c r="P779" s="265"/>
      <c r="Q779" s="265"/>
      <c r="R779" s="265"/>
      <c r="S779" s="265"/>
      <c r="T779" s="265"/>
      <c r="U779" s="265"/>
      <c r="V779" s="265"/>
      <c r="W779" s="265"/>
      <c r="X779" s="265"/>
      <c r="Y779" s="265"/>
      <c r="Z779" s="265"/>
    </row>
    <row r="780" spans="1:26" ht="11.25" customHeight="1" x14ac:dyDescent="0.25">
      <c r="A780" s="265"/>
      <c r="B780" s="265"/>
      <c r="C780" s="265"/>
      <c r="D780" s="265"/>
      <c r="E780" s="265"/>
      <c r="F780" s="265"/>
      <c r="G780" s="265"/>
      <c r="H780" s="265"/>
      <c r="I780" s="265"/>
      <c r="J780" s="265"/>
      <c r="K780" s="265"/>
      <c r="L780" s="265"/>
      <c r="M780" s="265"/>
      <c r="N780" s="265"/>
      <c r="O780" s="265"/>
      <c r="P780" s="265"/>
      <c r="Q780" s="265"/>
      <c r="R780" s="265"/>
      <c r="S780" s="265"/>
      <c r="T780" s="265"/>
      <c r="U780" s="265"/>
      <c r="V780" s="265"/>
      <c r="W780" s="265"/>
      <c r="X780" s="265"/>
      <c r="Y780" s="265"/>
      <c r="Z780" s="265"/>
    </row>
    <row r="781" spans="1:26" ht="11.25" customHeight="1" x14ac:dyDescent="0.25">
      <c r="A781" s="265"/>
      <c r="B781" s="265"/>
      <c r="C781" s="265"/>
      <c r="D781" s="265"/>
      <c r="E781" s="265"/>
      <c r="F781" s="265"/>
      <c r="G781" s="265"/>
      <c r="H781" s="265"/>
      <c r="I781" s="265"/>
      <c r="J781" s="265"/>
      <c r="K781" s="265"/>
      <c r="L781" s="265"/>
      <c r="M781" s="265"/>
      <c r="N781" s="265"/>
      <c r="O781" s="265"/>
      <c r="P781" s="265"/>
      <c r="Q781" s="265"/>
      <c r="R781" s="265"/>
      <c r="S781" s="265"/>
      <c r="T781" s="265"/>
      <c r="U781" s="265"/>
      <c r="V781" s="265"/>
      <c r="W781" s="265"/>
      <c r="X781" s="265"/>
      <c r="Y781" s="265"/>
      <c r="Z781" s="265"/>
    </row>
    <row r="782" spans="1:26" ht="11.25" customHeight="1" x14ac:dyDescent="0.25">
      <c r="A782" s="265"/>
      <c r="B782" s="265"/>
      <c r="C782" s="265"/>
      <c r="D782" s="265"/>
      <c r="E782" s="265"/>
      <c r="F782" s="265"/>
      <c r="G782" s="265"/>
      <c r="H782" s="265"/>
      <c r="I782" s="265"/>
      <c r="J782" s="265"/>
      <c r="K782" s="265"/>
      <c r="L782" s="265"/>
      <c r="M782" s="265"/>
      <c r="N782" s="265"/>
      <c r="O782" s="265"/>
      <c r="P782" s="265"/>
      <c r="Q782" s="265"/>
      <c r="R782" s="265"/>
      <c r="S782" s="265"/>
      <c r="T782" s="265"/>
      <c r="U782" s="265"/>
      <c r="V782" s="265"/>
      <c r="W782" s="265"/>
      <c r="X782" s="265"/>
      <c r="Y782" s="265"/>
      <c r="Z782" s="265"/>
    </row>
    <row r="783" spans="1:26" ht="11.25" customHeight="1" x14ac:dyDescent="0.25">
      <c r="A783" s="265"/>
      <c r="B783" s="265"/>
      <c r="C783" s="265"/>
      <c r="D783" s="265"/>
      <c r="E783" s="265"/>
      <c r="F783" s="265"/>
      <c r="G783" s="265"/>
      <c r="H783" s="265"/>
      <c r="I783" s="265"/>
      <c r="J783" s="265"/>
      <c r="K783" s="265"/>
      <c r="L783" s="265"/>
      <c r="M783" s="265"/>
      <c r="N783" s="265"/>
      <c r="O783" s="265"/>
      <c r="P783" s="265"/>
      <c r="Q783" s="265"/>
      <c r="R783" s="265"/>
      <c r="S783" s="265"/>
      <c r="T783" s="265"/>
      <c r="U783" s="265"/>
      <c r="V783" s="265"/>
      <c r="W783" s="265"/>
      <c r="X783" s="265"/>
      <c r="Y783" s="265"/>
      <c r="Z783" s="265"/>
    </row>
    <row r="784" spans="1:26" ht="11.25" customHeight="1" x14ac:dyDescent="0.25">
      <c r="A784" s="265"/>
      <c r="B784" s="265"/>
      <c r="C784" s="265"/>
      <c r="D784" s="265"/>
      <c r="E784" s="265"/>
      <c r="F784" s="265"/>
      <c r="G784" s="265"/>
      <c r="H784" s="265"/>
      <c r="I784" s="265"/>
      <c r="J784" s="265"/>
      <c r="K784" s="265"/>
      <c r="L784" s="265"/>
      <c r="M784" s="265"/>
      <c r="N784" s="265"/>
      <c r="O784" s="265"/>
      <c r="P784" s="265"/>
      <c r="Q784" s="265"/>
      <c r="R784" s="265"/>
      <c r="S784" s="265"/>
      <c r="T784" s="265"/>
      <c r="U784" s="265"/>
      <c r="V784" s="265"/>
      <c r="W784" s="265"/>
      <c r="X784" s="265"/>
      <c r="Y784" s="265"/>
      <c r="Z784" s="265"/>
    </row>
    <row r="785" spans="1:26" ht="11.25" customHeight="1" x14ac:dyDescent="0.25">
      <c r="A785" s="265"/>
      <c r="B785" s="265"/>
      <c r="C785" s="265"/>
      <c r="D785" s="265"/>
      <c r="E785" s="265"/>
      <c r="F785" s="265"/>
      <c r="G785" s="265"/>
      <c r="H785" s="265"/>
      <c r="I785" s="265"/>
      <c r="J785" s="265"/>
      <c r="K785" s="265"/>
      <c r="L785" s="265"/>
      <c r="M785" s="265"/>
      <c r="N785" s="265"/>
      <c r="O785" s="265"/>
      <c r="P785" s="265"/>
      <c r="Q785" s="265"/>
      <c r="R785" s="265"/>
      <c r="S785" s="265"/>
      <c r="T785" s="265"/>
      <c r="U785" s="265"/>
      <c r="V785" s="265"/>
      <c r="W785" s="265"/>
      <c r="X785" s="265"/>
      <c r="Y785" s="265"/>
      <c r="Z785" s="265"/>
    </row>
    <row r="786" spans="1:26" ht="11.25" customHeight="1" x14ac:dyDescent="0.25">
      <c r="A786" s="265"/>
      <c r="B786" s="265"/>
      <c r="C786" s="265"/>
      <c r="D786" s="265"/>
      <c r="E786" s="265"/>
      <c r="F786" s="265"/>
      <c r="G786" s="265"/>
      <c r="H786" s="265"/>
      <c r="I786" s="265"/>
      <c r="J786" s="265"/>
      <c r="K786" s="265"/>
      <c r="L786" s="265"/>
      <c r="M786" s="265"/>
      <c r="N786" s="265"/>
      <c r="O786" s="265"/>
      <c r="P786" s="265"/>
      <c r="Q786" s="265"/>
      <c r="R786" s="265"/>
      <c r="S786" s="265"/>
      <c r="T786" s="265"/>
      <c r="U786" s="265"/>
      <c r="V786" s="265"/>
      <c r="W786" s="265"/>
      <c r="X786" s="265"/>
      <c r="Y786" s="265"/>
      <c r="Z786" s="265"/>
    </row>
    <row r="787" spans="1:26" ht="11.25" customHeight="1" x14ac:dyDescent="0.25">
      <c r="A787" s="265"/>
      <c r="B787" s="265"/>
      <c r="C787" s="265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  <c r="N787" s="265"/>
      <c r="O787" s="265"/>
      <c r="P787" s="265"/>
      <c r="Q787" s="265"/>
      <c r="R787" s="265"/>
      <c r="S787" s="265"/>
      <c r="T787" s="265"/>
      <c r="U787" s="265"/>
      <c r="V787" s="265"/>
      <c r="W787" s="265"/>
      <c r="X787" s="265"/>
      <c r="Y787" s="265"/>
      <c r="Z787" s="265"/>
    </row>
    <row r="788" spans="1:26" ht="11.25" customHeight="1" x14ac:dyDescent="0.25">
      <c r="A788" s="265"/>
      <c r="B788" s="265"/>
      <c r="C788" s="265"/>
      <c r="D788" s="265"/>
      <c r="E788" s="265"/>
      <c r="F788" s="265"/>
      <c r="G788" s="265"/>
      <c r="H788" s="265"/>
      <c r="I788" s="265"/>
      <c r="J788" s="265"/>
      <c r="K788" s="265"/>
      <c r="L788" s="265"/>
      <c r="M788" s="265"/>
      <c r="N788" s="265"/>
      <c r="O788" s="265"/>
      <c r="P788" s="265"/>
      <c r="Q788" s="265"/>
      <c r="R788" s="265"/>
      <c r="S788" s="265"/>
      <c r="T788" s="265"/>
      <c r="U788" s="265"/>
      <c r="V788" s="265"/>
      <c r="W788" s="265"/>
      <c r="X788" s="265"/>
      <c r="Y788" s="265"/>
      <c r="Z788" s="265"/>
    </row>
    <row r="789" spans="1:26" ht="11.25" customHeight="1" x14ac:dyDescent="0.25">
      <c r="A789" s="265"/>
      <c r="B789" s="265"/>
      <c r="C789" s="265"/>
      <c r="D789" s="265"/>
      <c r="E789" s="265"/>
      <c r="F789" s="265"/>
      <c r="G789" s="265"/>
      <c r="H789" s="265"/>
      <c r="I789" s="265"/>
      <c r="J789" s="265"/>
      <c r="K789" s="265"/>
      <c r="L789" s="265"/>
      <c r="M789" s="265"/>
      <c r="N789" s="265"/>
      <c r="O789" s="265"/>
      <c r="P789" s="265"/>
      <c r="Q789" s="265"/>
      <c r="R789" s="265"/>
      <c r="S789" s="265"/>
      <c r="T789" s="265"/>
      <c r="U789" s="265"/>
      <c r="V789" s="265"/>
      <c r="W789" s="265"/>
      <c r="X789" s="265"/>
      <c r="Y789" s="265"/>
      <c r="Z789" s="265"/>
    </row>
    <row r="790" spans="1:26" ht="11.25" customHeight="1" x14ac:dyDescent="0.25">
      <c r="A790" s="265"/>
      <c r="B790" s="265"/>
      <c r="C790" s="265"/>
      <c r="D790" s="265"/>
      <c r="E790" s="265"/>
      <c r="F790" s="265"/>
      <c r="G790" s="265"/>
      <c r="H790" s="265"/>
      <c r="I790" s="265"/>
      <c r="J790" s="265"/>
      <c r="K790" s="265"/>
      <c r="L790" s="265"/>
      <c r="M790" s="265"/>
      <c r="N790" s="265"/>
      <c r="O790" s="265"/>
      <c r="P790" s="265"/>
      <c r="Q790" s="265"/>
      <c r="R790" s="265"/>
      <c r="S790" s="265"/>
      <c r="T790" s="265"/>
      <c r="U790" s="265"/>
      <c r="V790" s="265"/>
      <c r="W790" s="265"/>
      <c r="X790" s="265"/>
      <c r="Y790" s="265"/>
      <c r="Z790" s="265"/>
    </row>
    <row r="791" spans="1:26" ht="11.25" customHeight="1" x14ac:dyDescent="0.25">
      <c r="A791" s="265"/>
      <c r="B791" s="265"/>
      <c r="C791" s="265"/>
      <c r="D791" s="265"/>
      <c r="E791" s="265"/>
      <c r="F791" s="265"/>
      <c r="G791" s="265"/>
      <c r="H791" s="265"/>
      <c r="I791" s="265"/>
      <c r="J791" s="265"/>
      <c r="K791" s="265"/>
      <c r="L791" s="265"/>
      <c r="M791" s="265"/>
      <c r="N791" s="265"/>
      <c r="O791" s="265"/>
      <c r="P791" s="265"/>
      <c r="Q791" s="265"/>
      <c r="R791" s="265"/>
      <c r="S791" s="265"/>
      <c r="T791" s="265"/>
      <c r="U791" s="265"/>
      <c r="V791" s="265"/>
      <c r="W791" s="265"/>
      <c r="X791" s="265"/>
      <c r="Y791" s="265"/>
      <c r="Z791" s="265"/>
    </row>
    <row r="792" spans="1:26" ht="11.25" customHeight="1" x14ac:dyDescent="0.25">
      <c r="A792" s="265"/>
      <c r="B792" s="265"/>
      <c r="C792" s="265"/>
      <c r="D792" s="265"/>
      <c r="E792" s="265"/>
      <c r="F792" s="265"/>
      <c r="G792" s="265"/>
      <c r="H792" s="265"/>
      <c r="I792" s="265"/>
      <c r="J792" s="265"/>
      <c r="K792" s="265"/>
      <c r="L792" s="265"/>
      <c r="M792" s="265"/>
      <c r="N792" s="265"/>
      <c r="O792" s="265"/>
      <c r="P792" s="265"/>
      <c r="Q792" s="265"/>
      <c r="R792" s="265"/>
      <c r="S792" s="265"/>
      <c r="T792" s="265"/>
      <c r="U792" s="265"/>
      <c r="V792" s="265"/>
      <c r="W792" s="265"/>
      <c r="X792" s="265"/>
      <c r="Y792" s="265"/>
      <c r="Z792" s="265"/>
    </row>
    <row r="793" spans="1:26" ht="11.25" customHeight="1" x14ac:dyDescent="0.25">
      <c r="A793" s="265"/>
      <c r="B793" s="265"/>
      <c r="C793" s="265"/>
      <c r="D793" s="265"/>
      <c r="E793" s="265"/>
      <c r="F793" s="265"/>
      <c r="G793" s="265"/>
      <c r="H793" s="265"/>
      <c r="I793" s="265"/>
      <c r="J793" s="265"/>
      <c r="K793" s="265"/>
      <c r="L793" s="265"/>
      <c r="M793" s="265"/>
      <c r="N793" s="265"/>
      <c r="O793" s="265"/>
      <c r="P793" s="265"/>
      <c r="Q793" s="265"/>
      <c r="R793" s="265"/>
      <c r="S793" s="265"/>
      <c r="T793" s="265"/>
      <c r="U793" s="265"/>
      <c r="V793" s="265"/>
      <c r="W793" s="265"/>
      <c r="X793" s="265"/>
      <c r="Y793" s="265"/>
      <c r="Z793" s="265"/>
    </row>
    <row r="794" spans="1:26" ht="11.25" customHeight="1" x14ac:dyDescent="0.25">
      <c r="A794" s="265"/>
      <c r="B794" s="265"/>
      <c r="C794" s="265"/>
      <c r="D794" s="265"/>
      <c r="E794" s="265"/>
      <c r="F794" s="265"/>
      <c r="G794" s="265"/>
      <c r="H794" s="265"/>
      <c r="I794" s="265"/>
      <c r="J794" s="265"/>
      <c r="K794" s="265"/>
      <c r="L794" s="265"/>
      <c r="M794" s="265"/>
      <c r="N794" s="265"/>
      <c r="O794" s="265"/>
      <c r="P794" s="265"/>
      <c r="Q794" s="265"/>
      <c r="R794" s="265"/>
      <c r="S794" s="265"/>
      <c r="T794" s="265"/>
      <c r="U794" s="265"/>
      <c r="V794" s="265"/>
      <c r="W794" s="265"/>
      <c r="X794" s="265"/>
      <c r="Y794" s="265"/>
      <c r="Z794" s="265"/>
    </row>
    <row r="795" spans="1:26" ht="11.25" customHeight="1" x14ac:dyDescent="0.25">
      <c r="A795" s="265"/>
      <c r="B795" s="265"/>
      <c r="C795" s="265"/>
      <c r="D795" s="265"/>
      <c r="E795" s="265"/>
      <c r="F795" s="265"/>
      <c r="G795" s="265"/>
      <c r="H795" s="265"/>
      <c r="I795" s="265"/>
      <c r="J795" s="265"/>
      <c r="K795" s="265"/>
      <c r="L795" s="265"/>
      <c r="M795" s="265"/>
      <c r="N795" s="265"/>
      <c r="O795" s="265"/>
      <c r="P795" s="265"/>
      <c r="Q795" s="265"/>
      <c r="R795" s="265"/>
      <c r="S795" s="265"/>
      <c r="T795" s="265"/>
      <c r="U795" s="265"/>
      <c r="V795" s="265"/>
      <c r="W795" s="265"/>
      <c r="X795" s="265"/>
      <c r="Y795" s="265"/>
      <c r="Z795" s="265"/>
    </row>
    <row r="796" spans="1:26" ht="11.25" customHeight="1" x14ac:dyDescent="0.25">
      <c r="A796" s="265"/>
      <c r="B796" s="265"/>
      <c r="C796" s="265"/>
      <c r="D796" s="265"/>
      <c r="E796" s="265"/>
      <c r="F796" s="265"/>
      <c r="G796" s="265"/>
      <c r="H796" s="265"/>
      <c r="I796" s="265"/>
      <c r="J796" s="265"/>
      <c r="K796" s="265"/>
      <c r="L796" s="265"/>
      <c r="M796" s="265"/>
      <c r="N796" s="265"/>
      <c r="O796" s="265"/>
      <c r="P796" s="265"/>
      <c r="Q796" s="265"/>
      <c r="R796" s="265"/>
      <c r="S796" s="265"/>
      <c r="T796" s="265"/>
      <c r="U796" s="265"/>
      <c r="V796" s="265"/>
      <c r="W796" s="265"/>
      <c r="X796" s="265"/>
      <c r="Y796" s="265"/>
      <c r="Z796" s="265"/>
    </row>
    <row r="797" spans="1:26" ht="11.25" customHeight="1" x14ac:dyDescent="0.25">
      <c r="A797" s="265"/>
      <c r="B797" s="265"/>
      <c r="C797" s="265"/>
      <c r="D797" s="265"/>
      <c r="E797" s="265"/>
      <c r="F797" s="265"/>
      <c r="G797" s="265"/>
      <c r="H797" s="265"/>
      <c r="I797" s="265"/>
      <c r="J797" s="265"/>
      <c r="K797" s="265"/>
      <c r="L797" s="265"/>
      <c r="M797" s="265"/>
      <c r="N797" s="265"/>
      <c r="O797" s="265"/>
      <c r="P797" s="265"/>
      <c r="Q797" s="265"/>
      <c r="R797" s="265"/>
      <c r="S797" s="265"/>
      <c r="T797" s="265"/>
      <c r="U797" s="265"/>
      <c r="V797" s="265"/>
      <c r="W797" s="265"/>
      <c r="X797" s="265"/>
      <c r="Y797" s="265"/>
      <c r="Z797" s="265"/>
    </row>
    <row r="798" spans="1:26" ht="11.25" customHeight="1" x14ac:dyDescent="0.25">
      <c r="A798" s="265"/>
      <c r="B798" s="265"/>
      <c r="C798" s="265"/>
      <c r="D798" s="265"/>
      <c r="E798" s="265"/>
      <c r="F798" s="265"/>
      <c r="G798" s="265"/>
      <c r="H798" s="265"/>
      <c r="I798" s="265"/>
      <c r="J798" s="265"/>
      <c r="K798" s="265"/>
      <c r="L798" s="265"/>
      <c r="M798" s="265"/>
      <c r="N798" s="265"/>
      <c r="O798" s="265"/>
      <c r="P798" s="265"/>
      <c r="Q798" s="265"/>
      <c r="R798" s="265"/>
      <c r="S798" s="265"/>
      <c r="T798" s="265"/>
      <c r="U798" s="265"/>
      <c r="V798" s="265"/>
      <c r="W798" s="265"/>
      <c r="X798" s="265"/>
      <c r="Y798" s="265"/>
      <c r="Z798" s="265"/>
    </row>
    <row r="799" spans="1:26" ht="11.25" customHeight="1" x14ac:dyDescent="0.25">
      <c r="A799" s="265"/>
      <c r="B799" s="265"/>
      <c r="C799" s="265"/>
      <c r="D799" s="265"/>
      <c r="E799" s="265"/>
      <c r="F799" s="265"/>
      <c r="G799" s="265"/>
      <c r="H799" s="265"/>
      <c r="I799" s="265"/>
      <c r="J799" s="265"/>
      <c r="K799" s="265"/>
      <c r="L799" s="265"/>
      <c r="M799" s="265"/>
      <c r="N799" s="265"/>
      <c r="O799" s="265"/>
      <c r="P799" s="265"/>
      <c r="Q799" s="265"/>
      <c r="R799" s="265"/>
      <c r="S799" s="265"/>
      <c r="T799" s="265"/>
      <c r="U799" s="265"/>
      <c r="V799" s="265"/>
      <c r="W799" s="265"/>
      <c r="X799" s="265"/>
      <c r="Y799" s="265"/>
      <c r="Z799" s="265"/>
    </row>
    <row r="800" spans="1:26" ht="11.25" customHeight="1" x14ac:dyDescent="0.25">
      <c r="A800" s="265"/>
      <c r="B800" s="265"/>
      <c r="C800" s="265"/>
      <c r="D800" s="265"/>
      <c r="E800" s="265"/>
      <c r="F800" s="265"/>
      <c r="G800" s="265"/>
      <c r="H800" s="265"/>
      <c r="I800" s="265"/>
      <c r="J800" s="265"/>
      <c r="K800" s="265"/>
      <c r="L800" s="265"/>
      <c r="M800" s="265"/>
      <c r="N800" s="265"/>
      <c r="O800" s="265"/>
      <c r="P800" s="265"/>
      <c r="Q800" s="265"/>
      <c r="R800" s="265"/>
      <c r="S800" s="265"/>
      <c r="T800" s="265"/>
      <c r="U800" s="265"/>
      <c r="V800" s="265"/>
      <c r="W800" s="265"/>
      <c r="X800" s="265"/>
      <c r="Y800" s="265"/>
      <c r="Z800" s="265"/>
    </row>
    <row r="801" spans="1:26" ht="11.25" customHeight="1" x14ac:dyDescent="0.25">
      <c r="A801" s="265"/>
      <c r="B801" s="265"/>
      <c r="C801" s="265"/>
      <c r="D801" s="265"/>
      <c r="E801" s="265"/>
      <c r="F801" s="265"/>
      <c r="G801" s="265"/>
      <c r="H801" s="265"/>
      <c r="I801" s="265"/>
      <c r="J801" s="265"/>
      <c r="K801" s="265"/>
      <c r="L801" s="265"/>
      <c r="M801" s="265"/>
      <c r="N801" s="265"/>
      <c r="O801" s="265"/>
      <c r="P801" s="265"/>
      <c r="Q801" s="265"/>
      <c r="R801" s="265"/>
      <c r="S801" s="265"/>
      <c r="T801" s="265"/>
      <c r="U801" s="265"/>
      <c r="V801" s="265"/>
      <c r="W801" s="265"/>
      <c r="X801" s="265"/>
      <c r="Y801" s="265"/>
      <c r="Z801" s="265"/>
    </row>
    <row r="802" spans="1:26" ht="11.25" customHeight="1" x14ac:dyDescent="0.25">
      <c r="A802" s="265"/>
      <c r="B802" s="265"/>
      <c r="C802" s="265"/>
      <c r="D802" s="265"/>
      <c r="E802" s="265"/>
      <c r="F802" s="265"/>
      <c r="G802" s="265"/>
      <c r="H802" s="265"/>
      <c r="I802" s="265"/>
      <c r="J802" s="265"/>
      <c r="K802" s="265"/>
      <c r="L802" s="265"/>
      <c r="M802" s="265"/>
      <c r="N802" s="265"/>
      <c r="O802" s="265"/>
      <c r="P802" s="265"/>
      <c r="Q802" s="265"/>
      <c r="R802" s="265"/>
      <c r="S802" s="265"/>
      <c r="T802" s="265"/>
      <c r="U802" s="265"/>
      <c r="V802" s="265"/>
      <c r="W802" s="265"/>
      <c r="X802" s="265"/>
      <c r="Y802" s="265"/>
      <c r="Z802" s="265"/>
    </row>
    <row r="803" spans="1:26" ht="11.25" customHeight="1" x14ac:dyDescent="0.25">
      <c r="A803" s="265"/>
      <c r="B803" s="265"/>
      <c r="C803" s="265"/>
      <c r="D803" s="265"/>
      <c r="E803" s="265"/>
      <c r="F803" s="265"/>
      <c r="G803" s="265"/>
      <c r="H803" s="265"/>
      <c r="I803" s="265"/>
      <c r="J803" s="265"/>
      <c r="K803" s="265"/>
      <c r="L803" s="265"/>
      <c r="M803" s="265"/>
      <c r="N803" s="265"/>
      <c r="O803" s="265"/>
      <c r="P803" s="265"/>
      <c r="Q803" s="265"/>
      <c r="R803" s="265"/>
      <c r="S803" s="265"/>
      <c r="T803" s="265"/>
      <c r="U803" s="265"/>
      <c r="V803" s="265"/>
      <c r="W803" s="265"/>
      <c r="X803" s="265"/>
      <c r="Y803" s="265"/>
      <c r="Z803" s="265"/>
    </row>
    <row r="804" spans="1:26" ht="11.25" customHeight="1" x14ac:dyDescent="0.25">
      <c r="A804" s="265"/>
      <c r="B804" s="265"/>
      <c r="C804" s="265"/>
      <c r="D804" s="265"/>
      <c r="E804" s="265"/>
      <c r="F804" s="265"/>
      <c r="G804" s="265"/>
      <c r="H804" s="265"/>
      <c r="I804" s="265"/>
      <c r="J804" s="265"/>
      <c r="K804" s="265"/>
      <c r="L804" s="265"/>
      <c r="M804" s="265"/>
      <c r="N804" s="265"/>
      <c r="O804" s="265"/>
      <c r="P804" s="265"/>
      <c r="Q804" s="265"/>
      <c r="R804" s="265"/>
      <c r="S804" s="265"/>
      <c r="T804" s="265"/>
      <c r="U804" s="265"/>
      <c r="V804" s="265"/>
      <c r="W804" s="265"/>
      <c r="X804" s="265"/>
      <c r="Y804" s="265"/>
      <c r="Z804" s="265"/>
    </row>
    <row r="805" spans="1:26" ht="11.25" customHeight="1" x14ac:dyDescent="0.25">
      <c r="A805" s="265"/>
      <c r="B805" s="265"/>
      <c r="C805" s="265"/>
      <c r="D805" s="265"/>
      <c r="E805" s="265"/>
      <c r="F805" s="265"/>
      <c r="G805" s="265"/>
      <c r="H805" s="265"/>
      <c r="I805" s="265"/>
      <c r="J805" s="265"/>
      <c r="K805" s="265"/>
      <c r="L805" s="265"/>
      <c r="M805" s="265"/>
      <c r="N805" s="265"/>
      <c r="O805" s="265"/>
      <c r="P805" s="265"/>
      <c r="Q805" s="265"/>
      <c r="R805" s="265"/>
      <c r="S805" s="265"/>
      <c r="T805" s="265"/>
      <c r="U805" s="265"/>
      <c r="V805" s="265"/>
      <c r="W805" s="265"/>
      <c r="X805" s="265"/>
      <c r="Y805" s="265"/>
      <c r="Z805" s="265"/>
    </row>
    <row r="806" spans="1:26" ht="11.25" customHeight="1" x14ac:dyDescent="0.25">
      <c r="A806" s="265"/>
      <c r="B806" s="265"/>
      <c r="C806" s="265"/>
      <c r="D806" s="265"/>
      <c r="E806" s="265"/>
      <c r="F806" s="265"/>
      <c r="G806" s="265"/>
      <c r="H806" s="265"/>
      <c r="I806" s="265"/>
      <c r="J806" s="265"/>
      <c r="K806" s="265"/>
      <c r="L806" s="265"/>
      <c r="M806" s="265"/>
      <c r="N806" s="265"/>
      <c r="O806" s="265"/>
      <c r="P806" s="265"/>
      <c r="Q806" s="265"/>
      <c r="R806" s="265"/>
      <c r="S806" s="265"/>
      <c r="T806" s="265"/>
      <c r="U806" s="265"/>
      <c r="V806" s="265"/>
      <c r="W806" s="265"/>
      <c r="X806" s="265"/>
      <c r="Y806" s="265"/>
      <c r="Z806" s="265"/>
    </row>
    <row r="807" spans="1:26" ht="11.25" customHeight="1" x14ac:dyDescent="0.25">
      <c r="A807" s="265"/>
      <c r="B807" s="265"/>
      <c r="C807" s="265"/>
      <c r="D807" s="265"/>
      <c r="E807" s="265"/>
      <c r="F807" s="265"/>
      <c r="G807" s="265"/>
      <c r="H807" s="265"/>
      <c r="I807" s="265"/>
      <c r="J807" s="265"/>
      <c r="K807" s="265"/>
      <c r="L807" s="265"/>
      <c r="M807" s="265"/>
      <c r="N807" s="265"/>
      <c r="O807" s="265"/>
      <c r="P807" s="265"/>
      <c r="Q807" s="265"/>
      <c r="R807" s="265"/>
      <c r="S807" s="265"/>
      <c r="T807" s="265"/>
      <c r="U807" s="265"/>
      <c r="V807" s="265"/>
      <c r="W807" s="265"/>
      <c r="X807" s="265"/>
      <c r="Y807" s="265"/>
      <c r="Z807" s="265"/>
    </row>
    <row r="808" spans="1:26" ht="11.25" customHeight="1" x14ac:dyDescent="0.25">
      <c r="A808" s="265"/>
      <c r="B808" s="265"/>
      <c r="C808" s="265"/>
      <c r="D808" s="265"/>
      <c r="E808" s="265"/>
      <c r="F808" s="265"/>
      <c r="G808" s="265"/>
      <c r="H808" s="265"/>
      <c r="I808" s="265"/>
      <c r="J808" s="265"/>
      <c r="K808" s="265"/>
      <c r="L808" s="265"/>
      <c r="M808" s="265"/>
      <c r="N808" s="265"/>
      <c r="O808" s="265"/>
      <c r="P808" s="265"/>
      <c r="Q808" s="265"/>
      <c r="R808" s="265"/>
      <c r="S808" s="265"/>
      <c r="T808" s="265"/>
      <c r="U808" s="265"/>
      <c r="V808" s="265"/>
      <c r="W808" s="265"/>
      <c r="X808" s="265"/>
      <c r="Y808" s="265"/>
      <c r="Z808" s="265"/>
    </row>
    <row r="809" spans="1:26" ht="11.25" customHeight="1" x14ac:dyDescent="0.25">
      <c r="A809" s="265"/>
      <c r="B809" s="265"/>
      <c r="C809" s="265"/>
      <c r="D809" s="265"/>
      <c r="E809" s="265"/>
      <c r="F809" s="265"/>
      <c r="G809" s="265"/>
      <c r="H809" s="265"/>
      <c r="I809" s="265"/>
      <c r="J809" s="265"/>
      <c r="K809" s="265"/>
      <c r="L809" s="265"/>
      <c r="M809" s="265"/>
      <c r="N809" s="265"/>
      <c r="O809" s="265"/>
      <c r="P809" s="265"/>
      <c r="Q809" s="265"/>
      <c r="R809" s="265"/>
      <c r="S809" s="265"/>
      <c r="T809" s="265"/>
      <c r="U809" s="265"/>
      <c r="V809" s="265"/>
      <c r="W809" s="265"/>
      <c r="X809" s="265"/>
      <c r="Y809" s="265"/>
      <c r="Z809" s="265"/>
    </row>
    <row r="810" spans="1:26" ht="11.25" customHeight="1" x14ac:dyDescent="0.25">
      <c r="A810" s="265"/>
      <c r="B810" s="265"/>
      <c r="C810" s="265"/>
      <c r="D810" s="265"/>
      <c r="E810" s="265"/>
      <c r="F810" s="265"/>
      <c r="G810" s="265"/>
      <c r="H810" s="265"/>
      <c r="I810" s="265"/>
      <c r="J810" s="265"/>
      <c r="K810" s="265"/>
      <c r="L810" s="265"/>
      <c r="M810" s="265"/>
      <c r="N810" s="265"/>
      <c r="O810" s="265"/>
      <c r="P810" s="265"/>
      <c r="Q810" s="265"/>
      <c r="R810" s="265"/>
      <c r="S810" s="265"/>
      <c r="T810" s="265"/>
      <c r="U810" s="265"/>
      <c r="V810" s="265"/>
      <c r="W810" s="265"/>
      <c r="X810" s="265"/>
      <c r="Y810" s="265"/>
      <c r="Z810" s="265"/>
    </row>
    <row r="811" spans="1:26" ht="11.25" customHeight="1" x14ac:dyDescent="0.25">
      <c r="A811" s="265"/>
      <c r="B811" s="265"/>
      <c r="C811" s="265"/>
      <c r="D811" s="265"/>
      <c r="E811" s="265"/>
      <c r="F811" s="265"/>
      <c r="G811" s="265"/>
      <c r="H811" s="265"/>
      <c r="I811" s="265"/>
      <c r="J811" s="265"/>
      <c r="K811" s="265"/>
      <c r="L811" s="265"/>
      <c r="M811" s="265"/>
      <c r="N811" s="265"/>
      <c r="O811" s="265"/>
      <c r="P811" s="265"/>
      <c r="Q811" s="265"/>
      <c r="R811" s="265"/>
      <c r="S811" s="265"/>
      <c r="T811" s="265"/>
      <c r="U811" s="265"/>
      <c r="V811" s="265"/>
      <c r="W811" s="265"/>
      <c r="X811" s="265"/>
      <c r="Y811" s="265"/>
      <c r="Z811" s="265"/>
    </row>
    <row r="812" spans="1:26" ht="11.25" customHeight="1" x14ac:dyDescent="0.25">
      <c r="A812" s="265"/>
      <c r="B812" s="265"/>
      <c r="C812" s="265"/>
      <c r="D812" s="265"/>
      <c r="E812" s="265"/>
      <c r="F812" s="265"/>
      <c r="G812" s="265"/>
      <c r="H812" s="265"/>
      <c r="I812" s="265"/>
      <c r="J812" s="265"/>
      <c r="K812" s="265"/>
      <c r="L812" s="265"/>
      <c r="M812" s="265"/>
      <c r="N812" s="265"/>
      <c r="O812" s="265"/>
      <c r="P812" s="265"/>
      <c r="Q812" s="265"/>
      <c r="R812" s="265"/>
      <c r="S812" s="265"/>
      <c r="T812" s="265"/>
      <c r="U812" s="265"/>
      <c r="V812" s="265"/>
      <c r="W812" s="265"/>
      <c r="X812" s="265"/>
      <c r="Y812" s="265"/>
      <c r="Z812" s="265"/>
    </row>
    <row r="813" spans="1:26" ht="11.25" customHeight="1" x14ac:dyDescent="0.25">
      <c r="A813" s="265"/>
      <c r="B813" s="265"/>
      <c r="C813" s="265"/>
      <c r="D813" s="265"/>
      <c r="E813" s="265"/>
      <c r="F813" s="265"/>
      <c r="G813" s="265"/>
      <c r="H813" s="265"/>
      <c r="I813" s="265"/>
      <c r="J813" s="265"/>
      <c r="K813" s="265"/>
      <c r="L813" s="265"/>
      <c r="M813" s="265"/>
      <c r="N813" s="265"/>
      <c r="O813" s="265"/>
      <c r="P813" s="265"/>
      <c r="Q813" s="265"/>
      <c r="R813" s="265"/>
      <c r="S813" s="265"/>
      <c r="T813" s="265"/>
      <c r="U813" s="265"/>
      <c r="V813" s="265"/>
      <c r="W813" s="265"/>
      <c r="X813" s="265"/>
      <c r="Y813" s="265"/>
      <c r="Z813" s="265"/>
    </row>
    <row r="814" spans="1:26" ht="11.25" customHeight="1" x14ac:dyDescent="0.25">
      <c r="A814" s="265"/>
      <c r="B814" s="265"/>
      <c r="C814" s="265"/>
      <c r="D814" s="265"/>
      <c r="E814" s="265"/>
      <c r="F814" s="265"/>
      <c r="G814" s="265"/>
      <c r="H814" s="265"/>
      <c r="I814" s="265"/>
      <c r="J814" s="265"/>
      <c r="K814" s="265"/>
      <c r="L814" s="265"/>
      <c r="M814" s="265"/>
      <c r="N814" s="265"/>
      <c r="O814" s="265"/>
      <c r="P814" s="265"/>
      <c r="Q814" s="265"/>
      <c r="R814" s="265"/>
      <c r="S814" s="265"/>
      <c r="T814" s="265"/>
      <c r="U814" s="265"/>
      <c r="V814" s="265"/>
      <c r="W814" s="265"/>
      <c r="X814" s="265"/>
      <c r="Y814" s="265"/>
      <c r="Z814" s="265"/>
    </row>
    <row r="815" spans="1:26" ht="11.25" customHeight="1" x14ac:dyDescent="0.25">
      <c r="A815" s="265"/>
      <c r="B815" s="265"/>
      <c r="C815" s="265"/>
      <c r="D815" s="265"/>
      <c r="E815" s="265"/>
      <c r="F815" s="265"/>
      <c r="G815" s="265"/>
      <c r="H815" s="265"/>
      <c r="I815" s="265"/>
      <c r="J815" s="265"/>
      <c r="K815" s="265"/>
      <c r="L815" s="265"/>
      <c r="M815" s="265"/>
      <c r="N815" s="265"/>
      <c r="O815" s="265"/>
      <c r="P815" s="265"/>
      <c r="Q815" s="265"/>
      <c r="R815" s="265"/>
      <c r="S815" s="265"/>
      <c r="T815" s="265"/>
      <c r="U815" s="265"/>
      <c r="V815" s="265"/>
      <c r="W815" s="265"/>
      <c r="X815" s="265"/>
      <c r="Y815" s="265"/>
      <c r="Z815" s="265"/>
    </row>
    <row r="816" spans="1:26" ht="11.25" customHeight="1" x14ac:dyDescent="0.25">
      <c r="A816" s="265"/>
      <c r="B816" s="265"/>
      <c r="C816" s="265"/>
      <c r="D816" s="265"/>
      <c r="E816" s="265"/>
      <c r="F816" s="265"/>
      <c r="G816" s="265"/>
      <c r="H816" s="265"/>
      <c r="I816" s="265"/>
      <c r="J816" s="265"/>
      <c r="K816" s="265"/>
      <c r="L816" s="265"/>
      <c r="M816" s="265"/>
      <c r="N816" s="265"/>
      <c r="O816" s="265"/>
      <c r="P816" s="265"/>
      <c r="Q816" s="265"/>
      <c r="R816" s="265"/>
      <c r="S816" s="265"/>
      <c r="T816" s="265"/>
      <c r="U816" s="265"/>
      <c r="V816" s="265"/>
      <c r="W816" s="265"/>
      <c r="X816" s="265"/>
      <c r="Y816" s="265"/>
      <c r="Z816" s="265"/>
    </row>
    <row r="817" spans="1:26" ht="11.25" customHeight="1" x14ac:dyDescent="0.25">
      <c r="A817" s="265"/>
      <c r="B817" s="265"/>
      <c r="C817" s="265"/>
      <c r="D817" s="265"/>
      <c r="E817" s="265"/>
      <c r="F817" s="265"/>
      <c r="G817" s="265"/>
      <c r="H817" s="265"/>
      <c r="I817" s="265"/>
      <c r="J817" s="265"/>
      <c r="K817" s="265"/>
      <c r="L817" s="265"/>
      <c r="M817" s="265"/>
      <c r="N817" s="265"/>
      <c r="O817" s="265"/>
      <c r="P817" s="265"/>
      <c r="Q817" s="265"/>
      <c r="R817" s="265"/>
      <c r="S817" s="265"/>
      <c r="T817" s="265"/>
      <c r="U817" s="265"/>
      <c r="V817" s="265"/>
      <c r="W817" s="265"/>
      <c r="X817" s="265"/>
      <c r="Y817" s="265"/>
      <c r="Z817" s="265"/>
    </row>
    <row r="818" spans="1:26" ht="11.25" customHeight="1" x14ac:dyDescent="0.25">
      <c r="A818" s="265"/>
      <c r="B818" s="265"/>
      <c r="C818" s="265"/>
      <c r="D818" s="265"/>
      <c r="E818" s="265"/>
      <c r="F818" s="265"/>
      <c r="G818" s="265"/>
      <c r="H818" s="265"/>
      <c r="I818" s="265"/>
      <c r="J818" s="265"/>
      <c r="K818" s="265"/>
      <c r="L818" s="265"/>
      <c r="M818" s="265"/>
      <c r="N818" s="265"/>
      <c r="O818" s="265"/>
      <c r="P818" s="265"/>
      <c r="Q818" s="265"/>
      <c r="R818" s="265"/>
      <c r="S818" s="265"/>
      <c r="T818" s="265"/>
      <c r="U818" s="265"/>
      <c r="V818" s="265"/>
      <c r="W818" s="265"/>
      <c r="X818" s="265"/>
      <c r="Y818" s="265"/>
      <c r="Z818" s="265"/>
    </row>
    <row r="819" spans="1:26" ht="11.25" customHeight="1" x14ac:dyDescent="0.25">
      <c r="A819" s="265"/>
      <c r="B819" s="265"/>
      <c r="C819" s="265"/>
      <c r="D819" s="265"/>
      <c r="E819" s="265"/>
      <c r="F819" s="265"/>
      <c r="G819" s="265"/>
      <c r="H819" s="265"/>
      <c r="I819" s="265"/>
      <c r="J819" s="265"/>
      <c r="K819" s="265"/>
      <c r="L819" s="265"/>
      <c r="M819" s="265"/>
      <c r="N819" s="265"/>
      <c r="O819" s="265"/>
      <c r="P819" s="265"/>
      <c r="Q819" s="265"/>
      <c r="R819" s="265"/>
      <c r="S819" s="265"/>
      <c r="T819" s="265"/>
      <c r="U819" s="265"/>
      <c r="V819" s="265"/>
      <c r="W819" s="265"/>
      <c r="X819" s="265"/>
      <c r="Y819" s="265"/>
      <c r="Z819" s="265"/>
    </row>
    <row r="820" spans="1:26" ht="11.25" customHeight="1" x14ac:dyDescent="0.25">
      <c r="A820" s="265"/>
      <c r="B820" s="265"/>
      <c r="C820" s="265"/>
      <c r="D820" s="265"/>
      <c r="E820" s="265"/>
      <c r="F820" s="265"/>
      <c r="G820" s="265"/>
      <c r="H820" s="265"/>
      <c r="I820" s="265"/>
      <c r="J820" s="265"/>
      <c r="K820" s="265"/>
      <c r="L820" s="265"/>
      <c r="M820" s="265"/>
      <c r="N820" s="265"/>
      <c r="O820" s="265"/>
      <c r="P820" s="265"/>
      <c r="Q820" s="265"/>
      <c r="R820" s="265"/>
      <c r="S820" s="265"/>
      <c r="T820" s="265"/>
      <c r="U820" s="265"/>
      <c r="V820" s="265"/>
      <c r="W820" s="265"/>
      <c r="X820" s="265"/>
      <c r="Y820" s="265"/>
      <c r="Z820" s="265"/>
    </row>
    <row r="821" spans="1:26" ht="11.25" customHeight="1" x14ac:dyDescent="0.25">
      <c r="A821" s="265"/>
      <c r="B821" s="265"/>
      <c r="C821" s="265"/>
      <c r="D821" s="265"/>
      <c r="E821" s="265"/>
      <c r="F821" s="265"/>
      <c r="G821" s="265"/>
      <c r="H821" s="265"/>
      <c r="I821" s="265"/>
      <c r="J821" s="265"/>
      <c r="K821" s="265"/>
      <c r="L821" s="265"/>
      <c r="M821" s="265"/>
      <c r="N821" s="265"/>
      <c r="O821" s="265"/>
      <c r="P821" s="265"/>
      <c r="Q821" s="265"/>
      <c r="R821" s="265"/>
      <c r="S821" s="265"/>
      <c r="T821" s="265"/>
      <c r="U821" s="265"/>
      <c r="V821" s="265"/>
      <c r="W821" s="265"/>
      <c r="X821" s="265"/>
      <c r="Y821" s="265"/>
      <c r="Z821" s="265"/>
    </row>
    <row r="822" spans="1:26" ht="11.25" customHeight="1" x14ac:dyDescent="0.25">
      <c r="A822" s="265"/>
      <c r="B822" s="265"/>
      <c r="C822" s="265"/>
      <c r="D822" s="265"/>
      <c r="E822" s="265"/>
      <c r="F822" s="265"/>
      <c r="G822" s="265"/>
      <c r="H822" s="265"/>
      <c r="I822" s="265"/>
      <c r="J822" s="265"/>
      <c r="K822" s="265"/>
      <c r="L822" s="265"/>
      <c r="M822" s="265"/>
      <c r="N822" s="265"/>
      <c r="O822" s="265"/>
      <c r="P822" s="265"/>
      <c r="Q822" s="265"/>
      <c r="R822" s="265"/>
      <c r="S822" s="265"/>
      <c r="T822" s="265"/>
      <c r="U822" s="265"/>
      <c r="V822" s="265"/>
      <c r="W822" s="265"/>
      <c r="X822" s="265"/>
      <c r="Y822" s="265"/>
      <c r="Z822" s="265"/>
    </row>
    <row r="823" spans="1:26" ht="11.25" customHeight="1" x14ac:dyDescent="0.25">
      <c r="A823" s="265"/>
      <c r="B823" s="265"/>
      <c r="C823" s="265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  <c r="N823" s="265"/>
      <c r="O823" s="265"/>
      <c r="P823" s="265"/>
      <c r="Q823" s="265"/>
      <c r="R823" s="265"/>
      <c r="S823" s="265"/>
      <c r="T823" s="265"/>
      <c r="U823" s="265"/>
      <c r="V823" s="265"/>
      <c r="W823" s="265"/>
      <c r="X823" s="265"/>
      <c r="Y823" s="265"/>
      <c r="Z823" s="265"/>
    </row>
    <row r="824" spans="1:26" ht="11.25" customHeight="1" x14ac:dyDescent="0.25">
      <c r="A824" s="265"/>
      <c r="B824" s="265"/>
      <c r="C824" s="265"/>
      <c r="D824" s="265"/>
      <c r="E824" s="265"/>
      <c r="F824" s="265"/>
      <c r="G824" s="265"/>
      <c r="H824" s="265"/>
      <c r="I824" s="265"/>
      <c r="J824" s="265"/>
      <c r="K824" s="265"/>
      <c r="L824" s="265"/>
      <c r="M824" s="265"/>
      <c r="N824" s="265"/>
      <c r="O824" s="265"/>
      <c r="P824" s="265"/>
      <c r="Q824" s="265"/>
      <c r="R824" s="265"/>
      <c r="S824" s="265"/>
      <c r="T824" s="265"/>
      <c r="U824" s="265"/>
      <c r="V824" s="265"/>
      <c r="W824" s="265"/>
      <c r="X824" s="265"/>
      <c r="Y824" s="265"/>
      <c r="Z824" s="265"/>
    </row>
    <row r="825" spans="1:26" ht="11.25" customHeight="1" x14ac:dyDescent="0.25">
      <c r="A825" s="265"/>
      <c r="B825" s="265"/>
      <c r="C825" s="265"/>
      <c r="D825" s="265"/>
      <c r="E825" s="265"/>
      <c r="F825" s="265"/>
      <c r="G825" s="265"/>
      <c r="H825" s="265"/>
      <c r="I825" s="265"/>
      <c r="J825" s="265"/>
      <c r="K825" s="265"/>
      <c r="L825" s="265"/>
      <c r="M825" s="265"/>
      <c r="N825" s="265"/>
      <c r="O825" s="265"/>
      <c r="P825" s="265"/>
      <c r="Q825" s="265"/>
      <c r="R825" s="265"/>
      <c r="S825" s="265"/>
      <c r="T825" s="265"/>
      <c r="U825" s="265"/>
      <c r="V825" s="265"/>
      <c r="W825" s="265"/>
      <c r="X825" s="265"/>
      <c r="Y825" s="265"/>
      <c r="Z825" s="265"/>
    </row>
    <row r="826" spans="1:26" ht="11.25" customHeight="1" x14ac:dyDescent="0.25">
      <c r="A826" s="265"/>
      <c r="B826" s="265"/>
      <c r="C826" s="265"/>
      <c r="D826" s="265"/>
      <c r="E826" s="265"/>
      <c r="F826" s="265"/>
      <c r="G826" s="265"/>
      <c r="H826" s="265"/>
      <c r="I826" s="265"/>
      <c r="J826" s="265"/>
      <c r="K826" s="265"/>
      <c r="L826" s="265"/>
      <c r="M826" s="265"/>
      <c r="N826" s="265"/>
      <c r="O826" s="265"/>
      <c r="P826" s="265"/>
      <c r="Q826" s="265"/>
      <c r="R826" s="265"/>
      <c r="S826" s="265"/>
      <c r="T826" s="265"/>
      <c r="U826" s="265"/>
      <c r="V826" s="265"/>
      <c r="W826" s="265"/>
      <c r="X826" s="265"/>
      <c r="Y826" s="265"/>
      <c r="Z826" s="265"/>
    </row>
    <row r="827" spans="1:26" ht="11.25" customHeight="1" x14ac:dyDescent="0.25">
      <c r="A827" s="265"/>
      <c r="B827" s="265"/>
      <c r="C827" s="265"/>
      <c r="D827" s="265"/>
      <c r="E827" s="265"/>
      <c r="F827" s="265"/>
      <c r="G827" s="265"/>
      <c r="H827" s="265"/>
      <c r="I827" s="265"/>
      <c r="J827" s="265"/>
      <c r="K827" s="265"/>
      <c r="L827" s="265"/>
      <c r="M827" s="265"/>
      <c r="N827" s="265"/>
      <c r="O827" s="265"/>
      <c r="P827" s="265"/>
      <c r="Q827" s="265"/>
      <c r="R827" s="265"/>
      <c r="S827" s="265"/>
      <c r="T827" s="265"/>
      <c r="U827" s="265"/>
      <c r="V827" s="265"/>
      <c r="W827" s="265"/>
      <c r="X827" s="265"/>
      <c r="Y827" s="265"/>
      <c r="Z827" s="265"/>
    </row>
    <row r="828" spans="1:26" ht="11.25" customHeight="1" x14ac:dyDescent="0.25">
      <c r="A828" s="265"/>
      <c r="B828" s="265"/>
      <c r="C828" s="265"/>
      <c r="D828" s="265"/>
      <c r="E828" s="265"/>
      <c r="F828" s="265"/>
      <c r="G828" s="265"/>
      <c r="H828" s="265"/>
      <c r="I828" s="265"/>
      <c r="J828" s="265"/>
      <c r="K828" s="265"/>
      <c r="L828" s="265"/>
      <c r="M828" s="265"/>
      <c r="N828" s="265"/>
      <c r="O828" s="265"/>
      <c r="P828" s="265"/>
      <c r="Q828" s="265"/>
      <c r="R828" s="265"/>
      <c r="S828" s="265"/>
      <c r="T828" s="265"/>
      <c r="U828" s="265"/>
      <c r="V828" s="265"/>
      <c r="W828" s="265"/>
      <c r="X828" s="265"/>
      <c r="Y828" s="265"/>
      <c r="Z828" s="265"/>
    </row>
    <row r="829" spans="1:26" ht="11.25" customHeight="1" x14ac:dyDescent="0.25">
      <c r="A829" s="265"/>
      <c r="B829" s="265"/>
      <c r="C829" s="265"/>
      <c r="D829" s="265"/>
      <c r="E829" s="265"/>
      <c r="F829" s="265"/>
      <c r="G829" s="265"/>
      <c r="H829" s="265"/>
      <c r="I829" s="265"/>
      <c r="J829" s="265"/>
      <c r="K829" s="265"/>
      <c r="L829" s="265"/>
      <c r="M829" s="265"/>
      <c r="N829" s="265"/>
      <c r="O829" s="265"/>
      <c r="P829" s="265"/>
      <c r="Q829" s="265"/>
      <c r="R829" s="265"/>
      <c r="S829" s="265"/>
      <c r="T829" s="265"/>
      <c r="U829" s="265"/>
      <c r="V829" s="265"/>
      <c r="W829" s="265"/>
      <c r="X829" s="265"/>
      <c r="Y829" s="265"/>
      <c r="Z829" s="265"/>
    </row>
    <row r="830" spans="1:26" ht="11.25" customHeight="1" x14ac:dyDescent="0.25">
      <c r="A830" s="265"/>
      <c r="B830" s="265"/>
      <c r="C830" s="265"/>
      <c r="D830" s="265"/>
      <c r="E830" s="265"/>
      <c r="F830" s="265"/>
      <c r="G830" s="265"/>
      <c r="H830" s="265"/>
      <c r="I830" s="265"/>
      <c r="J830" s="265"/>
      <c r="K830" s="265"/>
      <c r="L830" s="265"/>
      <c r="M830" s="265"/>
      <c r="N830" s="265"/>
      <c r="O830" s="265"/>
      <c r="P830" s="265"/>
      <c r="Q830" s="265"/>
      <c r="R830" s="265"/>
      <c r="S830" s="265"/>
      <c r="T830" s="265"/>
      <c r="U830" s="265"/>
      <c r="V830" s="265"/>
      <c r="W830" s="265"/>
      <c r="X830" s="265"/>
      <c r="Y830" s="265"/>
      <c r="Z830" s="265"/>
    </row>
    <row r="831" spans="1:26" ht="11.25" customHeight="1" x14ac:dyDescent="0.25">
      <c r="A831" s="265"/>
      <c r="B831" s="265"/>
      <c r="C831" s="265"/>
      <c r="D831" s="265"/>
      <c r="E831" s="265"/>
      <c r="F831" s="265"/>
      <c r="G831" s="265"/>
      <c r="H831" s="265"/>
      <c r="I831" s="265"/>
      <c r="J831" s="265"/>
      <c r="K831" s="265"/>
      <c r="L831" s="265"/>
      <c r="M831" s="265"/>
      <c r="N831" s="265"/>
      <c r="O831" s="265"/>
      <c r="P831" s="265"/>
      <c r="Q831" s="265"/>
      <c r="R831" s="265"/>
      <c r="S831" s="265"/>
      <c r="T831" s="265"/>
      <c r="U831" s="265"/>
      <c r="V831" s="265"/>
      <c r="W831" s="265"/>
      <c r="X831" s="265"/>
      <c r="Y831" s="265"/>
      <c r="Z831" s="265"/>
    </row>
    <row r="832" spans="1:26" ht="11.25" customHeight="1" x14ac:dyDescent="0.25">
      <c r="A832" s="265"/>
      <c r="B832" s="265"/>
      <c r="C832" s="265"/>
      <c r="D832" s="265"/>
      <c r="E832" s="265"/>
      <c r="F832" s="265"/>
      <c r="G832" s="265"/>
      <c r="H832" s="265"/>
      <c r="I832" s="265"/>
      <c r="J832" s="265"/>
      <c r="K832" s="265"/>
      <c r="L832" s="265"/>
      <c r="M832" s="265"/>
      <c r="N832" s="265"/>
      <c r="O832" s="265"/>
      <c r="P832" s="265"/>
      <c r="Q832" s="265"/>
      <c r="R832" s="265"/>
      <c r="S832" s="265"/>
      <c r="T832" s="265"/>
      <c r="U832" s="265"/>
      <c r="V832" s="265"/>
      <c r="W832" s="265"/>
      <c r="X832" s="265"/>
      <c r="Y832" s="265"/>
      <c r="Z832" s="265"/>
    </row>
    <row r="833" spans="1:26" ht="11.25" customHeight="1" x14ac:dyDescent="0.25">
      <c r="A833" s="265"/>
      <c r="B833" s="265"/>
      <c r="C833" s="265"/>
      <c r="D833" s="265"/>
      <c r="E833" s="265"/>
      <c r="F833" s="265"/>
      <c r="G833" s="265"/>
      <c r="H833" s="265"/>
      <c r="I833" s="265"/>
      <c r="J833" s="265"/>
      <c r="K833" s="265"/>
      <c r="L833" s="265"/>
      <c r="M833" s="265"/>
      <c r="N833" s="265"/>
      <c r="O833" s="265"/>
      <c r="P833" s="265"/>
      <c r="Q833" s="265"/>
      <c r="R833" s="265"/>
      <c r="S833" s="265"/>
      <c r="T833" s="265"/>
      <c r="U833" s="265"/>
      <c r="V833" s="265"/>
      <c r="W833" s="265"/>
      <c r="X833" s="265"/>
      <c r="Y833" s="265"/>
      <c r="Z833" s="265"/>
    </row>
    <row r="834" spans="1:26" ht="11.25" customHeight="1" x14ac:dyDescent="0.25">
      <c r="A834" s="265"/>
      <c r="B834" s="265"/>
      <c r="C834" s="265"/>
      <c r="D834" s="265"/>
      <c r="E834" s="265"/>
      <c r="F834" s="265"/>
      <c r="G834" s="265"/>
      <c r="H834" s="265"/>
      <c r="I834" s="265"/>
      <c r="J834" s="265"/>
      <c r="K834" s="265"/>
      <c r="L834" s="265"/>
      <c r="M834" s="265"/>
      <c r="N834" s="265"/>
      <c r="O834" s="265"/>
      <c r="P834" s="265"/>
      <c r="Q834" s="265"/>
      <c r="R834" s="265"/>
      <c r="S834" s="265"/>
      <c r="T834" s="265"/>
      <c r="U834" s="265"/>
      <c r="V834" s="265"/>
      <c r="W834" s="265"/>
      <c r="X834" s="265"/>
      <c r="Y834" s="265"/>
      <c r="Z834" s="265"/>
    </row>
    <row r="835" spans="1:26" ht="11.25" customHeight="1" x14ac:dyDescent="0.25">
      <c r="A835" s="265"/>
      <c r="B835" s="265"/>
      <c r="C835" s="265"/>
      <c r="D835" s="265"/>
      <c r="E835" s="265"/>
      <c r="F835" s="265"/>
      <c r="G835" s="265"/>
      <c r="H835" s="265"/>
      <c r="I835" s="265"/>
      <c r="J835" s="265"/>
      <c r="K835" s="265"/>
      <c r="L835" s="265"/>
      <c r="M835" s="265"/>
      <c r="N835" s="265"/>
      <c r="O835" s="265"/>
      <c r="P835" s="265"/>
      <c r="Q835" s="265"/>
      <c r="R835" s="265"/>
      <c r="S835" s="265"/>
      <c r="T835" s="265"/>
      <c r="U835" s="265"/>
      <c r="V835" s="265"/>
      <c r="W835" s="265"/>
      <c r="X835" s="265"/>
      <c r="Y835" s="265"/>
      <c r="Z835" s="265"/>
    </row>
    <row r="836" spans="1:26" ht="11.25" customHeight="1" x14ac:dyDescent="0.25">
      <c r="A836" s="265"/>
      <c r="B836" s="265"/>
      <c r="C836" s="265"/>
      <c r="D836" s="265"/>
      <c r="E836" s="265"/>
      <c r="F836" s="265"/>
      <c r="G836" s="265"/>
      <c r="H836" s="265"/>
      <c r="I836" s="265"/>
      <c r="J836" s="265"/>
      <c r="K836" s="265"/>
      <c r="L836" s="265"/>
      <c r="M836" s="265"/>
      <c r="N836" s="265"/>
      <c r="O836" s="265"/>
      <c r="P836" s="265"/>
      <c r="Q836" s="265"/>
      <c r="R836" s="265"/>
      <c r="S836" s="265"/>
      <c r="T836" s="265"/>
      <c r="U836" s="265"/>
      <c r="V836" s="265"/>
      <c r="W836" s="265"/>
      <c r="X836" s="265"/>
      <c r="Y836" s="265"/>
      <c r="Z836" s="265"/>
    </row>
    <row r="837" spans="1:26" ht="11.25" customHeight="1" x14ac:dyDescent="0.25">
      <c r="A837" s="265"/>
      <c r="B837" s="265"/>
      <c r="C837" s="265"/>
      <c r="D837" s="265"/>
      <c r="E837" s="265"/>
      <c r="F837" s="265"/>
      <c r="G837" s="265"/>
      <c r="H837" s="265"/>
      <c r="I837" s="265"/>
      <c r="J837" s="265"/>
      <c r="K837" s="265"/>
      <c r="L837" s="265"/>
      <c r="M837" s="265"/>
      <c r="N837" s="265"/>
      <c r="O837" s="265"/>
      <c r="P837" s="265"/>
      <c r="Q837" s="265"/>
      <c r="R837" s="265"/>
      <c r="S837" s="265"/>
      <c r="T837" s="265"/>
      <c r="U837" s="265"/>
      <c r="V837" s="265"/>
      <c r="W837" s="265"/>
      <c r="X837" s="265"/>
      <c r="Y837" s="265"/>
      <c r="Z837" s="265"/>
    </row>
    <row r="838" spans="1:26" ht="11.25" customHeight="1" x14ac:dyDescent="0.25">
      <c r="A838" s="265"/>
      <c r="B838" s="265"/>
      <c r="C838" s="265"/>
      <c r="D838" s="265"/>
      <c r="E838" s="265"/>
      <c r="F838" s="265"/>
      <c r="G838" s="265"/>
      <c r="H838" s="265"/>
      <c r="I838" s="265"/>
      <c r="J838" s="265"/>
      <c r="K838" s="265"/>
      <c r="L838" s="265"/>
      <c r="M838" s="265"/>
      <c r="N838" s="265"/>
      <c r="O838" s="265"/>
      <c r="P838" s="265"/>
      <c r="Q838" s="265"/>
      <c r="R838" s="265"/>
      <c r="S838" s="265"/>
      <c r="T838" s="265"/>
      <c r="U838" s="265"/>
      <c r="V838" s="265"/>
      <c r="W838" s="265"/>
      <c r="X838" s="265"/>
      <c r="Y838" s="265"/>
      <c r="Z838" s="265"/>
    </row>
    <row r="839" spans="1:26" ht="11.25" customHeight="1" x14ac:dyDescent="0.25">
      <c r="A839" s="265"/>
      <c r="B839" s="265"/>
      <c r="C839" s="265"/>
      <c r="D839" s="265"/>
      <c r="E839" s="265"/>
      <c r="F839" s="265"/>
      <c r="G839" s="265"/>
      <c r="H839" s="265"/>
      <c r="I839" s="265"/>
      <c r="J839" s="265"/>
      <c r="K839" s="265"/>
      <c r="L839" s="265"/>
      <c r="M839" s="265"/>
      <c r="N839" s="265"/>
      <c r="O839" s="265"/>
      <c r="P839" s="265"/>
      <c r="Q839" s="265"/>
      <c r="R839" s="265"/>
      <c r="S839" s="265"/>
      <c r="T839" s="265"/>
      <c r="U839" s="265"/>
      <c r="V839" s="265"/>
      <c r="W839" s="265"/>
      <c r="X839" s="265"/>
      <c r="Y839" s="265"/>
      <c r="Z839" s="265"/>
    </row>
    <row r="840" spans="1:26" ht="11.25" customHeight="1" x14ac:dyDescent="0.25">
      <c r="A840" s="265"/>
      <c r="B840" s="265"/>
      <c r="C840" s="265"/>
      <c r="D840" s="265"/>
      <c r="E840" s="265"/>
      <c r="F840" s="265"/>
      <c r="G840" s="265"/>
      <c r="H840" s="265"/>
      <c r="I840" s="265"/>
      <c r="J840" s="265"/>
      <c r="K840" s="265"/>
      <c r="L840" s="265"/>
      <c r="M840" s="265"/>
      <c r="N840" s="265"/>
      <c r="O840" s="265"/>
      <c r="P840" s="265"/>
      <c r="Q840" s="265"/>
      <c r="R840" s="265"/>
      <c r="S840" s="265"/>
      <c r="T840" s="265"/>
      <c r="U840" s="265"/>
      <c r="V840" s="265"/>
      <c r="W840" s="265"/>
      <c r="X840" s="265"/>
      <c r="Y840" s="265"/>
      <c r="Z840" s="265"/>
    </row>
    <row r="841" spans="1:26" ht="11.25" customHeight="1" x14ac:dyDescent="0.25">
      <c r="A841" s="265"/>
      <c r="B841" s="265"/>
      <c r="C841" s="265"/>
      <c r="D841" s="265"/>
      <c r="E841" s="265"/>
      <c r="F841" s="265"/>
      <c r="G841" s="265"/>
      <c r="H841" s="265"/>
      <c r="I841" s="265"/>
      <c r="J841" s="265"/>
      <c r="K841" s="265"/>
      <c r="L841" s="265"/>
      <c r="M841" s="265"/>
      <c r="N841" s="265"/>
      <c r="O841" s="265"/>
      <c r="P841" s="265"/>
      <c r="Q841" s="265"/>
      <c r="R841" s="265"/>
      <c r="S841" s="265"/>
      <c r="T841" s="265"/>
      <c r="U841" s="265"/>
      <c r="V841" s="265"/>
      <c r="W841" s="265"/>
      <c r="X841" s="265"/>
      <c r="Y841" s="265"/>
      <c r="Z841" s="265"/>
    </row>
    <row r="842" spans="1:26" ht="11.25" customHeight="1" x14ac:dyDescent="0.25">
      <c r="A842" s="265"/>
      <c r="B842" s="265"/>
      <c r="C842" s="265"/>
      <c r="D842" s="265"/>
      <c r="E842" s="265"/>
      <c r="F842" s="265"/>
      <c r="G842" s="265"/>
      <c r="H842" s="265"/>
      <c r="I842" s="265"/>
      <c r="J842" s="265"/>
      <c r="K842" s="265"/>
      <c r="L842" s="265"/>
      <c r="M842" s="265"/>
      <c r="N842" s="265"/>
      <c r="O842" s="265"/>
      <c r="P842" s="265"/>
      <c r="Q842" s="265"/>
      <c r="R842" s="265"/>
      <c r="S842" s="265"/>
      <c r="T842" s="265"/>
      <c r="U842" s="265"/>
      <c r="V842" s="265"/>
      <c r="W842" s="265"/>
      <c r="X842" s="265"/>
      <c r="Y842" s="265"/>
      <c r="Z842" s="265"/>
    </row>
    <row r="843" spans="1:26" ht="11.25" customHeight="1" x14ac:dyDescent="0.25">
      <c r="A843" s="265"/>
      <c r="B843" s="265"/>
      <c r="C843" s="265"/>
      <c r="D843" s="265"/>
      <c r="E843" s="265"/>
      <c r="F843" s="265"/>
      <c r="G843" s="265"/>
      <c r="H843" s="265"/>
      <c r="I843" s="265"/>
      <c r="J843" s="265"/>
      <c r="K843" s="265"/>
      <c r="L843" s="265"/>
      <c r="M843" s="265"/>
      <c r="N843" s="265"/>
      <c r="O843" s="265"/>
      <c r="P843" s="265"/>
      <c r="Q843" s="265"/>
      <c r="R843" s="265"/>
      <c r="S843" s="265"/>
      <c r="T843" s="265"/>
      <c r="U843" s="265"/>
      <c r="V843" s="265"/>
      <c r="W843" s="265"/>
      <c r="X843" s="265"/>
      <c r="Y843" s="265"/>
      <c r="Z843" s="265"/>
    </row>
    <row r="844" spans="1:26" ht="11.25" customHeight="1" x14ac:dyDescent="0.25">
      <c r="A844" s="265"/>
      <c r="B844" s="265"/>
      <c r="C844" s="265"/>
      <c r="D844" s="265"/>
      <c r="E844" s="265"/>
      <c r="F844" s="265"/>
      <c r="G844" s="265"/>
      <c r="H844" s="265"/>
      <c r="I844" s="265"/>
      <c r="J844" s="265"/>
      <c r="K844" s="265"/>
      <c r="L844" s="265"/>
      <c r="M844" s="265"/>
      <c r="N844" s="265"/>
      <c r="O844" s="265"/>
      <c r="P844" s="265"/>
      <c r="Q844" s="265"/>
      <c r="R844" s="265"/>
      <c r="S844" s="265"/>
      <c r="T844" s="265"/>
      <c r="U844" s="265"/>
      <c r="V844" s="265"/>
      <c r="W844" s="265"/>
      <c r="X844" s="265"/>
      <c r="Y844" s="265"/>
      <c r="Z844" s="265"/>
    </row>
    <row r="845" spans="1:26" ht="11.25" customHeight="1" x14ac:dyDescent="0.25">
      <c r="A845" s="265"/>
      <c r="B845" s="265"/>
      <c r="C845" s="265"/>
      <c r="D845" s="265"/>
      <c r="E845" s="265"/>
      <c r="F845" s="265"/>
      <c r="G845" s="265"/>
      <c r="H845" s="265"/>
      <c r="I845" s="265"/>
      <c r="J845" s="265"/>
      <c r="K845" s="265"/>
      <c r="L845" s="265"/>
      <c r="M845" s="265"/>
      <c r="N845" s="265"/>
      <c r="O845" s="265"/>
      <c r="P845" s="265"/>
      <c r="Q845" s="265"/>
      <c r="R845" s="265"/>
      <c r="S845" s="265"/>
      <c r="T845" s="265"/>
      <c r="U845" s="265"/>
      <c r="V845" s="265"/>
      <c r="W845" s="265"/>
      <c r="X845" s="265"/>
      <c r="Y845" s="265"/>
      <c r="Z845" s="265"/>
    </row>
    <row r="846" spans="1:26" ht="11.25" customHeight="1" x14ac:dyDescent="0.25">
      <c r="A846" s="265"/>
      <c r="B846" s="265"/>
      <c r="C846" s="265"/>
      <c r="D846" s="265"/>
      <c r="E846" s="265"/>
      <c r="F846" s="265"/>
      <c r="G846" s="265"/>
      <c r="H846" s="265"/>
      <c r="I846" s="265"/>
      <c r="J846" s="265"/>
      <c r="K846" s="265"/>
      <c r="L846" s="265"/>
      <c r="M846" s="265"/>
      <c r="N846" s="265"/>
      <c r="O846" s="265"/>
      <c r="P846" s="265"/>
      <c r="Q846" s="265"/>
      <c r="R846" s="265"/>
      <c r="S846" s="265"/>
      <c r="T846" s="265"/>
      <c r="U846" s="265"/>
      <c r="V846" s="265"/>
      <c r="W846" s="265"/>
      <c r="X846" s="265"/>
      <c r="Y846" s="265"/>
      <c r="Z846" s="265"/>
    </row>
    <row r="847" spans="1:26" ht="11.25" customHeight="1" x14ac:dyDescent="0.25">
      <c r="A847" s="265"/>
      <c r="B847" s="265"/>
      <c r="C847" s="265"/>
      <c r="D847" s="265"/>
      <c r="E847" s="265"/>
      <c r="F847" s="265"/>
      <c r="G847" s="265"/>
      <c r="H847" s="265"/>
      <c r="I847" s="265"/>
      <c r="J847" s="265"/>
      <c r="K847" s="265"/>
      <c r="L847" s="265"/>
      <c r="M847" s="265"/>
      <c r="N847" s="265"/>
      <c r="O847" s="265"/>
      <c r="P847" s="265"/>
      <c r="Q847" s="265"/>
      <c r="R847" s="265"/>
      <c r="S847" s="265"/>
      <c r="T847" s="265"/>
      <c r="U847" s="265"/>
      <c r="V847" s="265"/>
      <c r="W847" s="265"/>
      <c r="X847" s="265"/>
      <c r="Y847" s="265"/>
      <c r="Z847" s="265"/>
    </row>
    <row r="848" spans="1:26" ht="11.25" customHeight="1" x14ac:dyDescent="0.25">
      <c r="A848" s="265"/>
      <c r="B848" s="265"/>
      <c r="C848" s="265"/>
      <c r="D848" s="265"/>
      <c r="E848" s="265"/>
      <c r="F848" s="265"/>
      <c r="G848" s="265"/>
      <c r="H848" s="265"/>
      <c r="I848" s="265"/>
      <c r="J848" s="265"/>
      <c r="K848" s="265"/>
      <c r="L848" s="265"/>
      <c r="M848" s="265"/>
      <c r="N848" s="265"/>
      <c r="O848" s="265"/>
      <c r="P848" s="265"/>
      <c r="Q848" s="265"/>
      <c r="R848" s="265"/>
      <c r="S848" s="265"/>
      <c r="T848" s="265"/>
      <c r="U848" s="265"/>
      <c r="V848" s="265"/>
      <c r="W848" s="265"/>
      <c r="X848" s="265"/>
      <c r="Y848" s="265"/>
      <c r="Z848" s="265"/>
    </row>
    <row r="849" spans="1:26" ht="11.25" customHeight="1" x14ac:dyDescent="0.25">
      <c r="A849" s="265"/>
      <c r="B849" s="265"/>
      <c r="C849" s="265"/>
      <c r="D849" s="265"/>
      <c r="E849" s="265"/>
      <c r="F849" s="265"/>
      <c r="G849" s="265"/>
      <c r="H849" s="265"/>
      <c r="I849" s="265"/>
      <c r="J849" s="265"/>
      <c r="K849" s="265"/>
      <c r="L849" s="265"/>
      <c r="M849" s="265"/>
      <c r="N849" s="265"/>
      <c r="O849" s="265"/>
      <c r="P849" s="265"/>
      <c r="Q849" s="265"/>
      <c r="R849" s="265"/>
      <c r="S849" s="265"/>
      <c r="T849" s="265"/>
      <c r="U849" s="265"/>
      <c r="V849" s="265"/>
      <c r="W849" s="265"/>
      <c r="X849" s="265"/>
      <c r="Y849" s="265"/>
      <c r="Z849" s="265"/>
    </row>
    <row r="850" spans="1:26" ht="11.25" customHeight="1" x14ac:dyDescent="0.25">
      <c r="A850" s="265"/>
      <c r="B850" s="265"/>
      <c r="C850" s="265"/>
      <c r="D850" s="265"/>
      <c r="E850" s="265"/>
      <c r="F850" s="265"/>
      <c r="G850" s="265"/>
      <c r="H850" s="265"/>
      <c r="I850" s="265"/>
      <c r="J850" s="265"/>
      <c r="K850" s="265"/>
      <c r="L850" s="265"/>
      <c r="M850" s="265"/>
      <c r="N850" s="265"/>
      <c r="O850" s="265"/>
      <c r="P850" s="265"/>
      <c r="Q850" s="265"/>
      <c r="R850" s="265"/>
      <c r="S850" s="265"/>
      <c r="T850" s="265"/>
      <c r="U850" s="265"/>
      <c r="V850" s="265"/>
      <c r="W850" s="265"/>
      <c r="X850" s="265"/>
      <c r="Y850" s="265"/>
      <c r="Z850" s="265"/>
    </row>
    <row r="851" spans="1:26" ht="11.25" customHeight="1" x14ac:dyDescent="0.25">
      <c r="A851" s="265"/>
      <c r="B851" s="265"/>
      <c r="C851" s="265"/>
      <c r="D851" s="265"/>
      <c r="E851" s="265"/>
      <c r="F851" s="265"/>
      <c r="G851" s="265"/>
      <c r="H851" s="265"/>
      <c r="I851" s="265"/>
      <c r="J851" s="265"/>
      <c r="K851" s="265"/>
      <c r="L851" s="265"/>
      <c r="M851" s="265"/>
      <c r="N851" s="265"/>
      <c r="O851" s="265"/>
      <c r="P851" s="265"/>
      <c r="Q851" s="265"/>
      <c r="R851" s="265"/>
      <c r="S851" s="265"/>
      <c r="T851" s="265"/>
      <c r="U851" s="265"/>
      <c r="V851" s="265"/>
      <c r="W851" s="265"/>
      <c r="X851" s="265"/>
      <c r="Y851" s="265"/>
      <c r="Z851" s="265"/>
    </row>
    <row r="852" spans="1:26" ht="11.25" customHeight="1" x14ac:dyDescent="0.25">
      <c r="A852" s="265"/>
      <c r="B852" s="265"/>
      <c r="C852" s="265"/>
      <c r="D852" s="265"/>
      <c r="E852" s="265"/>
      <c r="F852" s="265"/>
      <c r="G852" s="265"/>
      <c r="H852" s="265"/>
      <c r="I852" s="265"/>
      <c r="J852" s="265"/>
      <c r="K852" s="265"/>
      <c r="L852" s="265"/>
      <c r="M852" s="265"/>
      <c r="N852" s="265"/>
      <c r="O852" s="265"/>
      <c r="P852" s="265"/>
      <c r="Q852" s="265"/>
      <c r="R852" s="265"/>
      <c r="S852" s="265"/>
      <c r="T852" s="265"/>
      <c r="U852" s="265"/>
      <c r="V852" s="265"/>
      <c r="W852" s="265"/>
      <c r="X852" s="265"/>
      <c r="Y852" s="265"/>
      <c r="Z852" s="265"/>
    </row>
    <row r="853" spans="1:26" ht="11.25" customHeight="1" x14ac:dyDescent="0.25">
      <c r="A853" s="265"/>
      <c r="B853" s="265"/>
      <c r="C853" s="265"/>
      <c r="D853" s="265"/>
      <c r="E853" s="265"/>
      <c r="F853" s="265"/>
      <c r="G853" s="265"/>
      <c r="H853" s="265"/>
      <c r="I853" s="265"/>
      <c r="J853" s="265"/>
      <c r="K853" s="265"/>
      <c r="L853" s="265"/>
      <c r="M853" s="265"/>
      <c r="N853" s="265"/>
      <c r="O853" s="265"/>
      <c r="P853" s="265"/>
      <c r="Q853" s="265"/>
      <c r="R853" s="265"/>
      <c r="S853" s="265"/>
      <c r="T853" s="265"/>
      <c r="U853" s="265"/>
      <c r="V853" s="265"/>
      <c r="W853" s="265"/>
      <c r="X853" s="265"/>
      <c r="Y853" s="265"/>
      <c r="Z853" s="265"/>
    </row>
    <row r="854" spans="1:26" ht="11.25" customHeight="1" x14ac:dyDescent="0.25">
      <c r="A854" s="265"/>
      <c r="B854" s="265"/>
      <c r="C854" s="265"/>
      <c r="D854" s="265"/>
      <c r="E854" s="265"/>
      <c r="F854" s="265"/>
      <c r="G854" s="265"/>
      <c r="H854" s="265"/>
      <c r="I854" s="265"/>
      <c r="J854" s="265"/>
      <c r="K854" s="265"/>
      <c r="L854" s="265"/>
      <c r="M854" s="265"/>
      <c r="N854" s="265"/>
      <c r="O854" s="265"/>
      <c r="P854" s="265"/>
      <c r="Q854" s="265"/>
      <c r="R854" s="265"/>
      <c r="S854" s="265"/>
      <c r="T854" s="265"/>
      <c r="U854" s="265"/>
      <c r="V854" s="265"/>
      <c r="W854" s="265"/>
      <c r="X854" s="265"/>
      <c r="Y854" s="265"/>
      <c r="Z854" s="265"/>
    </row>
    <row r="855" spans="1:26" ht="11.25" customHeight="1" x14ac:dyDescent="0.25">
      <c r="A855" s="265"/>
      <c r="B855" s="265"/>
      <c r="C855" s="265"/>
      <c r="D855" s="265"/>
      <c r="E855" s="265"/>
      <c r="F855" s="265"/>
      <c r="G855" s="265"/>
      <c r="H855" s="265"/>
      <c r="I855" s="265"/>
      <c r="J855" s="265"/>
      <c r="K855" s="265"/>
      <c r="L855" s="265"/>
      <c r="M855" s="265"/>
      <c r="N855" s="265"/>
      <c r="O855" s="265"/>
      <c r="P855" s="265"/>
      <c r="Q855" s="265"/>
      <c r="R855" s="265"/>
      <c r="S855" s="265"/>
      <c r="T855" s="265"/>
      <c r="U855" s="265"/>
      <c r="V855" s="265"/>
      <c r="W855" s="265"/>
      <c r="X855" s="265"/>
      <c r="Y855" s="265"/>
      <c r="Z855" s="265"/>
    </row>
    <row r="856" spans="1:26" ht="11.25" customHeight="1" x14ac:dyDescent="0.25">
      <c r="A856" s="265"/>
      <c r="B856" s="265"/>
      <c r="C856" s="265"/>
      <c r="D856" s="265"/>
      <c r="E856" s="265"/>
      <c r="F856" s="265"/>
      <c r="G856" s="265"/>
      <c r="H856" s="265"/>
      <c r="I856" s="265"/>
      <c r="J856" s="265"/>
      <c r="K856" s="265"/>
      <c r="L856" s="265"/>
      <c r="M856" s="265"/>
      <c r="N856" s="265"/>
      <c r="O856" s="265"/>
      <c r="P856" s="265"/>
      <c r="Q856" s="265"/>
      <c r="R856" s="265"/>
      <c r="S856" s="265"/>
      <c r="T856" s="265"/>
      <c r="U856" s="265"/>
      <c r="V856" s="265"/>
      <c r="W856" s="265"/>
      <c r="X856" s="265"/>
      <c r="Y856" s="265"/>
      <c r="Z856" s="265"/>
    </row>
    <row r="857" spans="1:26" ht="11.25" customHeight="1" x14ac:dyDescent="0.25">
      <c r="A857" s="265"/>
      <c r="B857" s="265"/>
      <c r="C857" s="265"/>
      <c r="D857" s="265"/>
      <c r="E857" s="265"/>
      <c r="F857" s="265"/>
      <c r="G857" s="265"/>
      <c r="H857" s="265"/>
      <c r="I857" s="265"/>
      <c r="J857" s="265"/>
      <c r="K857" s="265"/>
      <c r="L857" s="265"/>
      <c r="M857" s="265"/>
      <c r="N857" s="265"/>
      <c r="O857" s="265"/>
      <c r="P857" s="265"/>
      <c r="Q857" s="265"/>
      <c r="R857" s="265"/>
      <c r="S857" s="265"/>
      <c r="T857" s="265"/>
      <c r="U857" s="265"/>
      <c r="V857" s="265"/>
      <c r="W857" s="265"/>
      <c r="X857" s="265"/>
      <c r="Y857" s="265"/>
      <c r="Z857" s="265"/>
    </row>
    <row r="858" spans="1:26" ht="11.25" customHeight="1" x14ac:dyDescent="0.25">
      <c r="A858" s="265"/>
      <c r="B858" s="265"/>
      <c r="C858" s="265"/>
      <c r="D858" s="265"/>
      <c r="E858" s="265"/>
      <c r="F858" s="265"/>
      <c r="G858" s="265"/>
      <c r="H858" s="265"/>
      <c r="I858" s="265"/>
      <c r="J858" s="265"/>
      <c r="K858" s="265"/>
      <c r="L858" s="265"/>
      <c r="M858" s="265"/>
      <c r="N858" s="265"/>
      <c r="O858" s="265"/>
      <c r="P858" s="265"/>
      <c r="Q858" s="265"/>
      <c r="R858" s="265"/>
      <c r="S858" s="265"/>
      <c r="T858" s="265"/>
      <c r="U858" s="265"/>
      <c r="V858" s="265"/>
      <c r="W858" s="265"/>
      <c r="X858" s="265"/>
      <c r="Y858" s="265"/>
      <c r="Z858" s="265"/>
    </row>
    <row r="859" spans="1:26" ht="11.25" customHeight="1" x14ac:dyDescent="0.25">
      <c r="A859" s="265"/>
      <c r="B859" s="265"/>
      <c r="C859" s="265"/>
      <c r="D859" s="265"/>
      <c r="E859" s="265"/>
      <c r="F859" s="265"/>
      <c r="G859" s="265"/>
      <c r="H859" s="265"/>
      <c r="I859" s="265"/>
      <c r="J859" s="265"/>
      <c r="K859" s="265"/>
      <c r="L859" s="265"/>
      <c r="M859" s="265"/>
      <c r="N859" s="265"/>
      <c r="O859" s="265"/>
      <c r="P859" s="265"/>
      <c r="Q859" s="265"/>
      <c r="R859" s="265"/>
      <c r="S859" s="265"/>
      <c r="T859" s="265"/>
      <c r="U859" s="265"/>
      <c r="V859" s="265"/>
      <c r="W859" s="265"/>
      <c r="X859" s="265"/>
      <c r="Y859" s="265"/>
      <c r="Z859" s="265"/>
    </row>
    <row r="860" spans="1:26" ht="11.25" customHeight="1" x14ac:dyDescent="0.25">
      <c r="A860" s="265"/>
      <c r="B860" s="265"/>
      <c r="C860" s="265"/>
      <c r="D860" s="265"/>
      <c r="E860" s="265"/>
      <c r="F860" s="265"/>
      <c r="G860" s="265"/>
      <c r="H860" s="265"/>
      <c r="I860" s="265"/>
      <c r="J860" s="265"/>
      <c r="K860" s="265"/>
      <c r="L860" s="265"/>
      <c r="M860" s="265"/>
      <c r="N860" s="265"/>
      <c r="O860" s="265"/>
      <c r="P860" s="265"/>
      <c r="Q860" s="265"/>
      <c r="R860" s="265"/>
      <c r="S860" s="265"/>
      <c r="T860" s="265"/>
      <c r="U860" s="265"/>
      <c r="V860" s="265"/>
      <c r="W860" s="265"/>
      <c r="X860" s="265"/>
      <c r="Y860" s="265"/>
      <c r="Z860" s="265"/>
    </row>
    <row r="861" spans="1:26" ht="11.25" customHeight="1" x14ac:dyDescent="0.25">
      <c r="A861" s="265"/>
      <c r="B861" s="265"/>
      <c r="C861" s="265"/>
      <c r="D861" s="265"/>
      <c r="E861" s="265"/>
      <c r="F861" s="265"/>
      <c r="G861" s="265"/>
      <c r="H861" s="265"/>
      <c r="I861" s="265"/>
      <c r="J861" s="265"/>
      <c r="K861" s="265"/>
      <c r="L861" s="265"/>
      <c r="M861" s="265"/>
      <c r="N861" s="265"/>
      <c r="O861" s="265"/>
      <c r="P861" s="265"/>
      <c r="Q861" s="265"/>
      <c r="R861" s="265"/>
      <c r="S861" s="265"/>
      <c r="T861" s="265"/>
      <c r="U861" s="265"/>
      <c r="V861" s="265"/>
      <c r="W861" s="265"/>
      <c r="X861" s="265"/>
      <c r="Y861" s="265"/>
      <c r="Z861" s="265"/>
    </row>
    <row r="862" spans="1:26" ht="11.25" customHeight="1" x14ac:dyDescent="0.25">
      <c r="A862" s="265"/>
      <c r="B862" s="265"/>
      <c r="C862" s="265"/>
      <c r="D862" s="265"/>
      <c r="E862" s="265"/>
      <c r="F862" s="265"/>
      <c r="G862" s="265"/>
      <c r="H862" s="265"/>
      <c r="I862" s="265"/>
      <c r="J862" s="265"/>
      <c r="K862" s="265"/>
      <c r="L862" s="265"/>
      <c r="M862" s="265"/>
      <c r="N862" s="265"/>
      <c r="O862" s="265"/>
      <c r="P862" s="265"/>
      <c r="Q862" s="265"/>
      <c r="R862" s="265"/>
      <c r="S862" s="265"/>
      <c r="T862" s="265"/>
      <c r="U862" s="265"/>
      <c r="V862" s="265"/>
      <c r="W862" s="265"/>
      <c r="X862" s="265"/>
      <c r="Y862" s="265"/>
      <c r="Z862" s="265"/>
    </row>
    <row r="863" spans="1:26" ht="11.25" customHeight="1" x14ac:dyDescent="0.25">
      <c r="A863" s="265"/>
      <c r="B863" s="265"/>
      <c r="C863" s="265"/>
      <c r="D863" s="265"/>
      <c r="E863" s="265"/>
      <c r="F863" s="265"/>
      <c r="G863" s="265"/>
      <c r="H863" s="265"/>
      <c r="I863" s="265"/>
      <c r="J863" s="265"/>
      <c r="K863" s="265"/>
      <c r="L863" s="265"/>
      <c r="M863" s="265"/>
      <c r="N863" s="265"/>
      <c r="O863" s="265"/>
      <c r="P863" s="265"/>
      <c r="Q863" s="265"/>
      <c r="R863" s="265"/>
      <c r="S863" s="265"/>
      <c r="T863" s="265"/>
      <c r="U863" s="265"/>
      <c r="V863" s="265"/>
      <c r="W863" s="265"/>
      <c r="X863" s="265"/>
      <c r="Y863" s="265"/>
      <c r="Z863" s="265"/>
    </row>
    <row r="864" spans="1:26" ht="11.25" customHeight="1" x14ac:dyDescent="0.25">
      <c r="A864" s="265"/>
      <c r="B864" s="265"/>
      <c r="C864" s="265"/>
      <c r="D864" s="265"/>
      <c r="E864" s="265"/>
      <c r="F864" s="265"/>
      <c r="G864" s="265"/>
      <c r="H864" s="265"/>
      <c r="I864" s="265"/>
      <c r="J864" s="265"/>
      <c r="K864" s="265"/>
      <c r="L864" s="265"/>
      <c r="M864" s="265"/>
      <c r="N864" s="265"/>
      <c r="O864" s="265"/>
      <c r="P864" s="265"/>
      <c r="Q864" s="265"/>
      <c r="R864" s="265"/>
      <c r="S864" s="265"/>
      <c r="T864" s="265"/>
      <c r="U864" s="265"/>
      <c r="V864" s="265"/>
      <c r="W864" s="265"/>
      <c r="X864" s="265"/>
      <c r="Y864" s="265"/>
      <c r="Z864" s="265"/>
    </row>
    <row r="865" spans="1:26" ht="11.25" customHeight="1" x14ac:dyDescent="0.25">
      <c r="A865" s="265"/>
      <c r="B865" s="265"/>
      <c r="C865" s="265"/>
      <c r="D865" s="265"/>
      <c r="E865" s="265"/>
      <c r="F865" s="265"/>
      <c r="G865" s="265"/>
      <c r="H865" s="265"/>
      <c r="I865" s="265"/>
      <c r="J865" s="265"/>
      <c r="K865" s="265"/>
      <c r="L865" s="265"/>
      <c r="M865" s="265"/>
      <c r="N865" s="265"/>
      <c r="O865" s="265"/>
      <c r="P865" s="265"/>
      <c r="Q865" s="265"/>
      <c r="R865" s="265"/>
      <c r="S865" s="265"/>
      <c r="T865" s="265"/>
      <c r="U865" s="265"/>
      <c r="V865" s="265"/>
      <c r="W865" s="265"/>
      <c r="X865" s="265"/>
      <c r="Y865" s="265"/>
      <c r="Z865" s="265"/>
    </row>
    <row r="866" spans="1:26" ht="11.25" customHeight="1" x14ac:dyDescent="0.25">
      <c r="A866" s="265"/>
      <c r="B866" s="265"/>
      <c r="C866" s="265"/>
      <c r="D866" s="265"/>
      <c r="E866" s="265"/>
      <c r="F866" s="265"/>
      <c r="G866" s="265"/>
      <c r="H866" s="265"/>
      <c r="I866" s="265"/>
      <c r="J866" s="265"/>
      <c r="K866" s="265"/>
      <c r="L866" s="265"/>
      <c r="M866" s="265"/>
      <c r="N866" s="265"/>
      <c r="O866" s="265"/>
      <c r="P866" s="265"/>
      <c r="Q866" s="265"/>
      <c r="R866" s="265"/>
      <c r="S866" s="265"/>
      <c r="T866" s="265"/>
      <c r="U866" s="265"/>
      <c r="V866" s="265"/>
      <c r="W866" s="265"/>
      <c r="X866" s="265"/>
      <c r="Y866" s="265"/>
      <c r="Z866" s="265"/>
    </row>
    <row r="867" spans="1:26" ht="11.25" customHeight="1" x14ac:dyDescent="0.25">
      <c r="A867" s="265"/>
      <c r="B867" s="265"/>
      <c r="C867" s="265"/>
      <c r="D867" s="265"/>
      <c r="E867" s="265"/>
      <c r="F867" s="265"/>
      <c r="G867" s="265"/>
      <c r="H867" s="265"/>
      <c r="I867" s="265"/>
      <c r="J867" s="265"/>
      <c r="K867" s="265"/>
      <c r="L867" s="265"/>
      <c r="M867" s="265"/>
      <c r="N867" s="265"/>
      <c r="O867" s="265"/>
      <c r="P867" s="265"/>
      <c r="Q867" s="265"/>
      <c r="R867" s="265"/>
      <c r="S867" s="265"/>
      <c r="T867" s="265"/>
      <c r="U867" s="265"/>
      <c r="V867" s="265"/>
      <c r="W867" s="265"/>
      <c r="X867" s="265"/>
      <c r="Y867" s="265"/>
      <c r="Z867" s="265"/>
    </row>
    <row r="868" spans="1:26" ht="11.25" customHeight="1" x14ac:dyDescent="0.25">
      <c r="A868" s="265"/>
      <c r="B868" s="265"/>
      <c r="C868" s="265"/>
      <c r="D868" s="265"/>
      <c r="E868" s="265"/>
      <c r="F868" s="265"/>
      <c r="G868" s="265"/>
      <c r="H868" s="265"/>
      <c r="I868" s="265"/>
      <c r="J868" s="265"/>
      <c r="K868" s="265"/>
      <c r="L868" s="265"/>
      <c r="M868" s="265"/>
      <c r="N868" s="265"/>
      <c r="O868" s="265"/>
      <c r="P868" s="265"/>
      <c r="Q868" s="265"/>
      <c r="R868" s="265"/>
      <c r="S868" s="265"/>
      <c r="T868" s="265"/>
      <c r="U868" s="265"/>
      <c r="V868" s="265"/>
      <c r="W868" s="265"/>
      <c r="X868" s="265"/>
      <c r="Y868" s="265"/>
      <c r="Z868" s="265"/>
    </row>
    <row r="869" spans="1:26" ht="11.25" customHeight="1" x14ac:dyDescent="0.25">
      <c r="A869" s="265"/>
      <c r="B869" s="265"/>
      <c r="C869" s="265"/>
      <c r="D869" s="265"/>
      <c r="E869" s="265"/>
      <c r="F869" s="265"/>
      <c r="G869" s="265"/>
      <c r="H869" s="265"/>
      <c r="I869" s="265"/>
      <c r="J869" s="265"/>
      <c r="K869" s="265"/>
      <c r="L869" s="265"/>
      <c r="M869" s="265"/>
      <c r="N869" s="265"/>
      <c r="O869" s="265"/>
      <c r="P869" s="265"/>
      <c r="Q869" s="265"/>
      <c r="R869" s="265"/>
      <c r="S869" s="265"/>
      <c r="T869" s="265"/>
      <c r="U869" s="265"/>
      <c r="V869" s="265"/>
      <c r="W869" s="265"/>
      <c r="X869" s="265"/>
      <c r="Y869" s="265"/>
      <c r="Z869" s="265"/>
    </row>
    <row r="870" spans="1:26" ht="11.25" customHeight="1" x14ac:dyDescent="0.25">
      <c r="A870" s="265"/>
      <c r="B870" s="265"/>
      <c r="C870" s="265"/>
      <c r="D870" s="265"/>
      <c r="E870" s="265"/>
      <c r="F870" s="265"/>
      <c r="G870" s="265"/>
      <c r="H870" s="265"/>
      <c r="I870" s="265"/>
      <c r="J870" s="265"/>
      <c r="K870" s="265"/>
      <c r="L870" s="265"/>
      <c r="M870" s="265"/>
      <c r="N870" s="265"/>
      <c r="O870" s="265"/>
      <c r="P870" s="265"/>
      <c r="Q870" s="265"/>
      <c r="R870" s="265"/>
      <c r="S870" s="265"/>
      <c r="T870" s="265"/>
      <c r="U870" s="265"/>
      <c r="V870" s="265"/>
      <c r="W870" s="265"/>
      <c r="X870" s="265"/>
      <c r="Y870" s="265"/>
      <c r="Z870" s="265"/>
    </row>
    <row r="871" spans="1:26" ht="11.25" customHeight="1" x14ac:dyDescent="0.25">
      <c r="A871" s="265"/>
      <c r="B871" s="265"/>
      <c r="C871" s="265"/>
      <c r="D871" s="265"/>
      <c r="E871" s="265"/>
      <c r="F871" s="265"/>
      <c r="G871" s="265"/>
      <c r="H871" s="265"/>
      <c r="I871" s="265"/>
      <c r="J871" s="265"/>
      <c r="K871" s="265"/>
      <c r="L871" s="265"/>
      <c r="M871" s="265"/>
      <c r="N871" s="265"/>
      <c r="O871" s="265"/>
      <c r="P871" s="265"/>
      <c r="Q871" s="265"/>
      <c r="R871" s="265"/>
      <c r="S871" s="265"/>
      <c r="T871" s="265"/>
      <c r="U871" s="265"/>
      <c r="V871" s="265"/>
      <c r="W871" s="265"/>
      <c r="X871" s="265"/>
      <c r="Y871" s="265"/>
      <c r="Z871" s="265"/>
    </row>
    <row r="872" spans="1:26" ht="11.25" customHeight="1" x14ac:dyDescent="0.25">
      <c r="A872" s="265"/>
      <c r="B872" s="265"/>
      <c r="C872" s="265"/>
      <c r="D872" s="265"/>
      <c r="E872" s="265"/>
      <c r="F872" s="265"/>
      <c r="G872" s="265"/>
      <c r="H872" s="265"/>
      <c r="I872" s="265"/>
      <c r="J872" s="265"/>
      <c r="K872" s="265"/>
      <c r="L872" s="265"/>
      <c r="M872" s="265"/>
      <c r="N872" s="265"/>
      <c r="O872" s="265"/>
      <c r="P872" s="265"/>
      <c r="Q872" s="265"/>
      <c r="R872" s="265"/>
      <c r="S872" s="265"/>
      <c r="T872" s="265"/>
      <c r="U872" s="265"/>
      <c r="V872" s="265"/>
      <c r="W872" s="265"/>
      <c r="X872" s="265"/>
      <c r="Y872" s="265"/>
      <c r="Z872" s="265"/>
    </row>
    <row r="873" spans="1:26" ht="11.25" customHeight="1" x14ac:dyDescent="0.25">
      <c r="A873" s="265"/>
      <c r="B873" s="265"/>
      <c r="C873" s="265"/>
      <c r="D873" s="265"/>
      <c r="E873" s="265"/>
      <c r="F873" s="265"/>
      <c r="G873" s="265"/>
      <c r="H873" s="265"/>
      <c r="I873" s="265"/>
      <c r="J873" s="265"/>
      <c r="K873" s="265"/>
      <c r="L873" s="265"/>
      <c r="M873" s="265"/>
      <c r="N873" s="265"/>
      <c r="O873" s="265"/>
      <c r="P873" s="265"/>
      <c r="Q873" s="265"/>
      <c r="R873" s="265"/>
      <c r="S873" s="265"/>
      <c r="T873" s="265"/>
      <c r="U873" s="265"/>
      <c r="V873" s="265"/>
      <c r="W873" s="265"/>
      <c r="X873" s="265"/>
      <c r="Y873" s="265"/>
      <c r="Z873" s="265"/>
    </row>
    <row r="874" spans="1:26" ht="11.25" customHeight="1" x14ac:dyDescent="0.25">
      <c r="A874" s="265"/>
      <c r="B874" s="265"/>
      <c r="C874" s="265"/>
      <c r="D874" s="265"/>
      <c r="E874" s="265"/>
      <c r="F874" s="265"/>
      <c r="G874" s="265"/>
      <c r="H874" s="265"/>
      <c r="I874" s="265"/>
      <c r="J874" s="265"/>
      <c r="K874" s="265"/>
      <c r="L874" s="265"/>
      <c r="M874" s="265"/>
      <c r="N874" s="265"/>
      <c r="O874" s="265"/>
      <c r="P874" s="265"/>
      <c r="Q874" s="265"/>
      <c r="R874" s="265"/>
      <c r="S874" s="265"/>
      <c r="T874" s="265"/>
      <c r="U874" s="265"/>
      <c r="V874" s="265"/>
      <c r="W874" s="265"/>
      <c r="X874" s="265"/>
      <c r="Y874" s="265"/>
      <c r="Z874" s="265"/>
    </row>
    <row r="875" spans="1:26" ht="11.25" customHeight="1" x14ac:dyDescent="0.25">
      <c r="A875" s="265"/>
      <c r="B875" s="265"/>
      <c r="C875" s="265"/>
      <c r="D875" s="265"/>
      <c r="E875" s="265"/>
      <c r="F875" s="265"/>
      <c r="G875" s="265"/>
      <c r="H875" s="265"/>
      <c r="I875" s="265"/>
      <c r="J875" s="265"/>
      <c r="K875" s="265"/>
      <c r="L875" s="265"/>
      <c r="M875" s="265"/>
      <c r="N875" s="265"/>
      <c r="O875" s="265"/>
      <c r="P875" s="265"/>
      <c r="Q875" s="265"/>
      <c r="R875" s="265"/>
      <c r="S875" s="265"/>
      <c r="T875" s="265"/>
      <c r="U875" s="265"/>
      <c r="V875" s="265"/>
      <c r="W875" s="265"/>
      <c r="X875" s="265"/>
      <c r="Y875" s="265"/>
      <c r="Z875" s="265"/>
    </row>
    <row r="876" spans="1:26" ht="11.25" customHeight="1" x14ac:dyDescent="0.25">
      <c r="A876" s="265"/>
      <c r="B876" s="265"/>
      <c r="C876" s="265"/>
      <c r="D876" s="265"/>
      <c r="E876" s="265"/>
      <c r="F876" s="265"/>
      <c r="G876" s="265"/>
      <c r="H876" s="265"/>
      <c r="I876" s="265"/>
      <c r="J876" s="265"/>
      <c r="K876" s="265"/>
      <c r="L876" s="265"/>
      <c r="M876" s="265"/>
      <c r="N876" s="265"/>
      <c r="O876" s="265"/>
      <c r="P876" s="265"/>
      <c r="Q876" s="265"/>
      <c r="R876" s="265"/>
      <c r="S876" s="265"/>
      <c r="T876" s="265"/>
      <c r="U876" s="265"/>
      <c r="V876" s="265"/>
      <c r="W876" s="265"/>
      <c r="X876" s="265"/>
      <c r="Y876" s="265"/>
      <c r="Z876" s="265"/>
    </row>
    <row r="877" spans="1:26" ht="11.25" customHeight="1" x14ac:dyDescent="0.25">
      <c r="A877" s="265"/>
      <c r="B877" s="265"/>
      <c r="C877" s="265"/>
      <c r="D877" s="265"/>
      <c r="E877" s="265"/>
      <c r="F877" s="265"/>
      <c r="G877" s="265"/>
      <c r="H877" s="265"/>
      <c r="I877" s="265"/>
      <c r="J877" s="265"/>
      <c r="K877" s="265"/>
      <c r="L877" s="265"/>
      <c r="M877" s="265"/>
      <c r="N877" s="265"/>
      <c r="O877" s="265"/>
      <c r="P877" s="265"/>
      <c r="Q877" s="265"/>
      <c r="R877" s="265"/>
      <c r="S877" s="265"/>
      <c r="T877" s="265"/>
      <c r="U877" s="265"/>
      <c r="V877" s="265"/>
      <c r="W877" s="265"/>
      <c r="X877" s="265"/>
      <c r="Y877" s="265"/>
      <c r="Z877" s="265"/>
    </row>
    <row r="878" spans="1:26" ht="11.25" customHeight="1" x14ac:dyDescent="0.25">
      <c r="A878" s="265"/>
      <c r="B878" s="265"/>
      <c r="C878" s="265"/>
      <c r="D878" s="265"/>
      <c r="E878" s="265"/>
      <c r="F878" s="265"/>
      <c r="G878" s="265"/>
      <c r="H878" s="265"/>
      <c r="I878" s="265"/>
      <c r="J878" s="265"/>
      <c r="K878" s="265"/>
      <c r="L878" s="265"/>
      <c r="M878" s="265"/>
      <c r="N878" s="265"/>
      <c r="O878" s="265"/>
      <c r="P878" s="265"/>
      <c r="Q878" s="265"/>
      <c r="R878" s="265"/>
      <c r="S878" s="265"/>
      <c r="T878" s="265"/>
      <c r="U878" s="265"/>
      <c r="V878" s="265"/>
      <c r="W878" s="265"/>
      <c r="X878" s="265"/>
      <c r="Y878" s="265"/>
      <c r="Z878" s="265"/>
    </row>
    <row r="879" spans="1:26" ht="11.25" customHeight="1" x14ac:dyDescent="0.25">
      <c r="A879" s="265"/>
      <c r="B879" s="265"/>
      <c r="C879" s="265"/>
      <c r="D879" s="265"/>
      <c r="E879" s="265"/>
      <c r="F879" s="265"/>
      <c r="G879" s="265"/>
      <c r="H879" s="265"/>
      <c r="I879" s="265"/>
      <c r="J879" s="265"/>
      <c r="K879" s="265"/>
      <c r="L879" s="265"/>
      <c r="M879" s="265"/>
      <c r="N879" s="265"/>
      <c r="O879" s="265"/>
      <c r="P879" s="265"/>
      <c r="Q879" s="265"/>
      <c r="R879" s="265"/>
      <c r="S879" s="265"/>
      <c r="T879" s="265"/>
      <c r="U879" s="265"/>
      <c r="V879" s="265"/>
      <c r="W879" s="265"/>
      <c r="X879" s="265"/>
      <c r="Y879" s="265"/>
      <c r="Z879" s="265"/>
    </row>
    <row r="880" spans="1:26" ht="11.25" customHeight="1" x14ac:dyDescent="0.25">
      <c r="A880" s="265"/>
      <c r="B880" s="265"/>
      <c r="C880" s="265"/>
      <c r="D880" s="265"/>
      <c r="E880" s="265"/>
      <c r="F880" s="265"/>
      <c r="G880" s="265"/>
      <c r="H880" s="265"/>
      <c r="I880" s="265"/>
      <c r="J880" s="265"/>
      <c r="K880" s="265"/>
      <c r="L880" s="265"/>
      <c r="M880" s="265"/>
      <c r="N880" s="265"/>
      <c r="O880" s="265"/>
      <c r="P880" s="265"/>
      <c r="Q880" s="265"/>
      <c r="R880" s="265"/>
      <c r="S880" s="265"/>
      <c r="T880" s="265"/>
      <c r="U880" s="265"/>
      <c r="V880" s="265"/>
      <c r="W880" s="265"/>
      <c r="X880" s="265"/>
      <c r="Y880" s="265"/>
      <c r="Z880" s="265"/>
    </row>
    <row r="881" spans="1:26" ht="11.25" customHeight="1" x14ac:dyDescent="0.25">
      <c r="A881" s="265"/>
      <c r="B881" s="265"/>
      <c r="C881" s="265"/>
      <c r="D881" s="265"/>
      <c r="E881" s="265"/>
      <c r="F881" s="265"/>
      <c r="G881" s="265"/>
      <c r="H881" s="265"/>
      <c r="I881" s="265"/>
      <c r="J881" s="265"/>
      <c r="K881" s="265"/>
      <c r="L881" s="265"/>
      <c r="M881" s="265"/>
      <c r="N881" s="265"/>
      <c r="O881" s="265"/>
      <c r="P881" s="265"/>
      <c r="Q881" s="265"/>
      <c r="R881" s="265"/>
      <c r="S881" s="265"/>
      <c r="T881" s="265"/>
      <c r="U881" s="265"/>
      <c r="V881" s="265"/>
      <c r="W881" s="265"/>
      <c r="X881" s="265"/>
      <c r="Y881" s="265"/>
      <c r="Z881" s="265"/>
    </row>
    <row r="882" spans="1:26" ht="11.25" customHeight="1" x14ac:dyDescent="0.25">
      <c r="A882" s="265"/>
      <c r="B882" s="265"/>
      <c r="C882" s="265"/>
      <c r="D882" s="265"/>
      <c r="E882" s="265"/>
      <c r="F882" s="265"/>
      <c r="G882" s="265"/>
      <c r="H882" s="265"/>
      <c r="I882" s="265"/>
      <c r="J882" s="265"/>
      <c r="K882" s="265"/>
      <c r="L882" s="265"/>
      <c r="M882" s="265"/>
      <c r="N882" s="265"/>
      <c r="O882" s="265"/>
      <c r="P882" s="265"/>
      <c r="Q882" s="265"/>
      <c r="R882" s="265"/>
      <c r="S882" s="265"/>
      <c r="T882" s="265"/>
      <c r="U882" s="265"/>
      <c r="V882" s="265"/>
      <c r="W882" s="265"/>
      <c r="X882" s="265"/>
      <c r="Y882" s="265"/>
      <c r="Z882" s="265"/>
    </row>
    <row r="883" spans="1:26" ht="11.25" customHeight="1" x14ac:dyDescent="0.25">
      <c r="A883" s="265"/>
      <c r="B883" s="265"/>
      <c r="C883" s="265"/>
      <c r="D883" s="265"/>
      <c r="E883" s="265"/>
      <c r="F883" s="265"/>
      <c r="G883" s="265"/>
      <c r="H883" s="265"/>
      <c r="I883" s="265"/>
      <c r="J883" s="265"/>
      <c r="K883" s="265"/>
      <c r="L883" s="265"/>
      <c r="M883" s="265"/>
      <c r="N883" s="265"/>
      <c r="O883" s="265"/>
      <c r="P883" s="265"/>
      <c r="Q883" s="265"/>
      <c r="R883" s="265"/>
      <c r="S883" s="265"/>
      <c r="T883" s="265"/>
      <c r="U883" s="265"/>
      <c r="V883" s="265"/>
      <c r="W883" s="265"/>
      <c r="X883" s="265"/>
      <c r="Y883" s="265"/>
      <c r="Z883" s="265"/>
    </row>
    <row r="884" spans="1:26" ht="11.25" customHeight="1" x14ac:dyDescent="0.25">
      <c r="A884" s="265"/>
      <c r="B884" s="265"/>
      <c r="C884" s="265"/>
      <c r="D884" s="265"/>
      <c r="E884" s="265"/>
      <c r="F884" s="265"/>
      <c r="G884" s="265"/>
      <c r="H884" s="265"/>
      <c r="I884" s="265"/>
      <c r="J884" s="265"/>
      <c r="K884" s="265"/>
      <c r="L884" s="265"/>
      <c r="M884" s="265"/>
      <c r="N884" s="265"/>
      <c r="O884" s="265"/>
      <c r="P884" s="265"/>
      <c r="Q884" s="265"/>
      <c r="R884" s="265"/>
      <c r="S884" s="265"/>
      <c r="T884" s="265"/>
      <c r="U884" s="265"/>
      <c r="V884" s="265"/>
      <c r="W884" s="265"/>
      <c r="X884" s="265"/>
      <c r="Y884" s="265"/>
      <c r="Z884" s="265"/>
    </row>
    <row r="885" spans="1:26" ht="11.25" customHeight="1" x14ac:dyDescent="0.25">
      <c r="A885" s="265"/>
      <c r="B885" s="265"/>
      <c r="C885" s="265"/>
      <c r="D885" s="265"/>
      <c r="E885" s="265"/>
      <c r="F885" s="265"/>
      <c r="G885" s="265"/>
      <c r="H885" s="265"/>
      <c r="I885" s="265"/>
      <c r="J885" s="265"/>
      <c r="K885" s="265"/>
      <c r="L885" s="265"/>
      <c r="M885" s="265"/>
      <c r="N885" s="265"/>
      <c r="O885" s="265"/>
      <c r="P885" s="265"/>
      <c r="Q885" s="265"/>
      <c r="R885" s="265"/>
      <c r="S885" s="265"/>
      <c r="T885" s="265"/>
      <c r="U885" s="265"/>
      <c r="V885" s="265"/>
      <c r="W885" s="265"/>
      <c r="X885" s="265"/>
      <c r="Y885" s="265"/>
      <c r="Z885" s="265"/>
    </row>
    <row r="886" spans="1:26" ht="11.25" customHeight="1" x14ac:dyDescent="0.25">
      <c r="A886" s="265"/>
      <c r="B886" s="265"/>
      <c r="C886" s="265"/>
      <c r="D886" s="265"/>
      <c r="E886" s="265"/>
      <c r="F886" s="265"/>
      <c r="G886" s="265"/>
      <c r="H886" s="265"/>
      <c r="I886" s="265"/>
      <c r="J886" s="265"/>
      <c r="K886" s="265"/>
      <c r="L886" s="265"/>
      <c r="M886" s="265"/>
      <c r="N886" s="265"/>
      <c r="O886" s="265"/>
      <c r="P886" s="265"/>
      <c r="Q886" s="265"/>
      <c r="R886" s="265"/>
      <c r="S886" s="265"/>
      <c r="T886" s="265"/>
      <c r="U886" s="265"/>
      <c r="V886" s="265"/>
      <c r="W886" s="265"/>
      <c r="X886" s="265"/>
      <c r="Y886" s="265"/>
      <c r="Z886" s="265"/>
    </row>
    <row r="887" spans="1:26" ht="11.25" customHeight="1" x14ac:dyDescent="0.25">
      <c r="A887" s="265"/>
      <c r="B887" s="265"/>
      <c r="C887" s="265"/>
      <c r="D887" s="265"/>
      <c r="E887" s="265"/>
      <c r="F887" s="265"/>
      <c r="G887" s="265"/>
      <c r="H887" s="265"/>
      <c r="I887" s="265"/>
      <c r="J887" s="265"/>
      <c r="K887" s="265"/>
      <c r="L887" s="265"/>
      <c r="M887" s="265"/>
      <c r="N887" s="265"/>
      <c r="O887" s="265"/>
      <c r="P887" s="265"/>
      <c r="Q887" s="265"/>
      <c r="R887" s="265"/>
      <c r="S887" s="265"/>
      <c r="T887" s="265"/>
      <c r="U887" s="265"/>
      <c r="V887" s="265"/>
      <c r="W887" s="265"/>
      <c r="X887" s="265"/>
      <c r="Y887" s="265"/>
      <c r="Z887" s="265"/>
    </row>
    <row r="888" spans="1:26" ht="11.25" customHeight="1" x14ac:dyDescent="0.25">
      <c r="A888" s="265"/>
      <c r="B888" s="265"/>
      <c r="C888" s="265"/>
      <c r="D888" s="265"/>
      <c r="E888" s="265"/>
      <c r="F888" s="265"/>
      <c r="G888" s="265"/>
      <c r="H888" s="265"/>
      <c r="I888" s="265"/>
      <c r="J888" s="265"/>
      <c r="K888" s="265"/>
      <c r="L888" s="265"/>
      <c r="M888" s="265"/>
      <c r="N888" s="265"/>
      <c r="O888" s="265"/>
      <c r="P888" s="265"/>
      <c r="Q888" s="265"/>
      <c r="R888" s="265"/>
      <c r="S888" s="265"/>
      <c r="T888" s="265"/>
      <c r="U888" s="265"/>
      <c r="V888" s="265"/>
      <c r="W888" s="265"/>
      <c r="X888" s="265"/>
      <c r="Y888" s="265"/>
      <c r="Z888" s="265"/>
    </row>
    <row r="889" spans="1:26" ht="11.25" customHeight="1" x14ac:dyDescent="0.25">
      <c r="A889" s="265"/>
      <c r="B889" s="265"/>
      <c r="C889" s="265"/>
      <c r="D889" s="265"/>
      <c r="E889" s="265"/>
      <c r="F889" s="265"/>
      <c r="G889" s="265"/>
      <c r="H889" s="265"/>
      <c r="I889" s="265"/>
      <c r="J889" s="265"/>
      <c r="K889" s="265"/>
      <c r="L889" s="265"/>
      <c r="M889" s="265"/>
      <c r="N889" s="265"/>
      <c r="O889" s="265"/>
      <c r="P889" s="265"/>
      <c r="Q889" s="265"/>
      <c r="R889" s="265"/>
      <c r="S889" s="265"/>
      <c r="T889" s="265"/>
      <c r="U889" s="265"/>
      <c r="V889" s="265"/>
      <c r="W889" s="265"/>
      <c r="X889" s="265"/>
      <c r="Y889" s="265"/>
      <c r="Z889" s="265"/>
    </row>
    <row r="890" spans="1:26" ht="11.25" customHeight="1" x14ac:dyDescent="0.25">
      <c r="A890" s="265"/>
      <c r="B890" s="265"/>
      <c r="C890" s="265"/>
      <c r="D890" s="265"/>
      <c r="E890" s="265"/>
      <c r="F890" s="265"/>
      <c r="G890" s="265"/>
      <c r="H890" s="265"/>
      <c r="I890" s="265"/>
      <c r="J890" s="265"/>
      <c r="K890" s="265"/>
      <c r="L890" s="265"/>
      <c r="M890" s="265"/>
      <c r="N890" s="265"/>
      <c r="O890" s="265"/>
      <c r="P890" s="265"/>
      <c r="Q890" s="265"/>
      <c r="R890" s="265"/>
      <c r="S890" s="265"/>
      <c r="T890" s="265"/>
      <c r="U890" s="265"/>
      <c r="V890" s="265"/>
      <c r="W890" s="265"/>
      <c r="X890" s="265"/>
      <c r="Y890" s="265"/>
      <c r="Z890" s="265"/>
    </row>
    <row r="891" spans="1:26" ht="11.25" customHeight="1" x14ac:dyDescent="0.25">
      <c r="A891" s="265"/>
      <c r="B891" s="265"/>
      <c r="C891" s="265"/>
      <c r="D891" s="265"/>
      <c r="E891" s="265"/>
      <c r="F891" s="265"/>
      <c r="G891" s="265"/>
      <c r="H891" s="265"/>
      <c r="I891" s="265"/>
      <c r="J891" s="265"/>
      <c r="K891" s="265"/>
      <c r="L891" s="265"/>
      <c r="M891" s="265"/>
      <c r="N891" s="265"/>
      <c r="O891" s="265"/>
      <c r="P891" s="265"/>
      <c r="Q891" s="265"/>
      <c r="R891" s="265"/>
      <c r="S891" s="265"/>
      <c r="T891" s="265"/>
      <c r="U891" s="265"/>
      <c r="V891" s="265"/>
      <c r="W891" s="265"/>
      <c r="X891" s="265"/>
      <c r="Y891" s="265"/>
      <c r="Z891" s="265"/>
    </row>
    <row r="892" spans="1:26" ht="11.25" customHeight="1" x14ac:dyDescent="0.25">
      <c r="A892" s="265"/>
      <c r="B892" s="265"/>
      <c r="C892" s="265"/>
      <c r="D892" s="265"/>
      <c r="E892" s="265"/>
      <c r="F892" s="265"/>
      <c r="G892" s="265"/>
      <c r="H892" s="265"/>
      <c r="I892" s="265"/>
      <c r="J892" s="265"/>
      <c r="K892" s="265"/>
      <c r="L892" s="265"/>
      <c r="M892" s="265"/>
      <c r="N892" s="265"/>
      <c r="O892" s="265"/>
      <c r="P892" s="265"/>
      <c r="Q892" s="265"/>
      <c r="R892" s="265"/>
      <c r="S892" s="265"/>
      <c r="T892" s="265"/>
      <c r="U892" s="265"/>
      <c r="V892" s="265"/>
      <c r="W892" s="265"/>
      <c r="X892" s="265"/>
      <c r="Y892" s="265"/>
      <c r="Z892" s="265"/>
    </row>
    <row r="893" spans="1:26" ht="11.25" customHeight="1" x14ac:dyDescent="0.25">
      <c r="A893" s="265"/>
      <c r="B893" s="265"/>
      <c r="C893" s="265"/>
      <c r="D893" s="265"/>
      <c r="E893" s="265"/>
      <c r="F893" s="265"/>
      <c r="G893" s="265"/>
      <c r="H893" s="265"/>
      <c r="I893" s="265"/>
      <c r="J893" s="265"/>
      <c r="K893" s="265"/>
      <c r="L893" s="265"/>
      <c r="M893" s="265"/>
      <c r="N893" s="265"/>
      <c r="O893" s="265"/>
      <c r="P893" s="265"/>
      <c r="Q893" s="265"/>
      <c r="R893" s="265"/>
      <c r="S893" s="265"/>
      <c r="T893" s="265"/>
      <c r="U893" s="265"/>
      <c r="V893" s="265"/>
      <c r="W893" s="265"/>
      <c r="X893" s="265"/>
      <c r="Y893" s="265"/>
      <c r="Z893" s="265"/>
    </row>
    <row r="894" spans="1:26" ht="11.25" customHeight="1" x14ac:dyDescent="0.25">
      <c r="A894" s="265"/>
      <c r="B894" s="265"/>
      <c r="C894" s="265"/>
      <c r="D894" s="265"/>
      <c r="E894" s="265"/>
      <c r="F894" s="265"/>
      <c r="G894" s="265"/>
      <c r="H894" s="265"/>
      <c r="I894" s="265"/>
      <c r="J894" s="265"/>
      <c r="K894" s="265"/>
      <c r="L894" s="265"/>
      <c r="M894" s="265"/>
      <c r="N894" s="265"/>
      <c r="O894" s="265"/>
      <c r="P894" s="265"/>
      <c r="Q894" s="265"/>
      <c r="R894" s="265"/>
      <c r="S894" s="265"/>
      <c r="T894" s="265"/>
      <c r="U894" s="265"/>
      <c r="V894" s="265"/>
      <c r="W894" s="265"/>
      <c r="X894" s="265"/>
      <c r="Y894" s="265"/>
      <c r="Z894" s="265"/>
    </row>
    <row r="895" spans="1:26" ht="11.25" customHeight="1" x14ac:dyDescent="0.25">
      <c r="A895" s="265"/>
      <c r="B895" s="265"/>
      <c r="C895" s="265"/>
      <c r="D895" s="265"/>
      <c r="E895" s="265"/>
      <c r="F895" s="265"/>
      <c r="G895" s="265"/>
      <c r="H895" s="265"/>
      <c r="I895" s="265"/>
      <c r="J895" s="265"/>
      <c r="K895" s="265"/>
      <c r="L895" s="265"/>
      <c r="M895" s="265"/>
      <c r="N895" s="265"/>
      <c r="O895" s="265"/>
      <c r="P895" s="265"/>
      <c r="Q895" s="265"/>
      <c r="R895" s="265"/>
      <c r="S895" s="265"/>
      <c r="T895" s="265"/>
      <c r="U895" s="265"/>
      <c r="V895" s="265"/>
      <c r="W895" s="265"/>
      <c r="X895" s="265"/>
      <c r="Y895" s="265"/>
      <c r="Z895" s="265"/>
    </row>
    <row r="896" spans="1:26" ht="11.25" customHeight="1" x14ac:dyDescent="0.25">
      <c r="A896" s="265"/>
      <c r="B896" s="265"/>
      <c r="C896" s="265"/>
      <c r="D896" s="265"/>
      <c r="E896" s="265"/>
      <c r="F896" s="265"/>
      <c r="G896" s="265"/>
      <c r="H896" s="265"/>
      <c r="I896" s="265"/>
      <c r="J896" s="265"/>
      <c r="K896" s="265"/>
      <c r="L896" s="265"/>
      <c r="M896" s="265"/>
      <c r="N896" s="265"/>
      <c r="O896" s="265"/>
      <c r="P896" s="265"/>
      <c r="Q896" s="265"/>
      <c r="R896" s="265"/>
      <c r="S896" s="265"/>
      <c r="T896" s="265"/>
      <c r="U896" s="265"/>
      <c r="V896" s="265"/>
      <c r="W896" s="265"/>
      <c r="X896" s="265"/>
      <c r="Y896" s="265"/>
      <c r="Z896" s="265"/>
    </row>
    <row r="897" spans="1:26" ht="11.25" customHeight="1" x14ac:dyDescent="0.25">
      <c r="A897" s="265"/>
      <c r="B897" s="265"/>
      <c r="C897" s="265"/>
      <c r="D897" s="265"/>
      <c r="E897" s="265"/>
      <c r="F897" s="265"/>
      <c r="G897" s="265"/>
      <c r="H897" s="265"/>
      <c r="I897" s="265"/>
      <c r="J897" s="265"/>
      <c r="K897" s="265"/>
      <c r="L897" s="265"/>
      <c r="M897" s="265"/>
      <c r="N897" s="265"/>
      <c r="O897" s="265"/>
      <c r="P897" s="265"/>
      <c r="Q897" s="265"/>
      <c r="R897" s="265"/>
      <c r="S897" s="265"/>
      <c r="T897" s="265"/>
      <c r="U897" s="265"/>
      <c r="V897" s="265"/>
      <c r="W897" s="265"/>
      <c r="X897" s="265"/>
      <c r="Y897" s="265"/>
      <c r="Z897" s="265"/>
    </row>
    <row r="898" spans="1:26" ht="11.25" customHeight="1" x14ac:dyDescent="0.25">
      <c r="A898" s="265"/>
      <c r="B898" s="265"/>
      <c r="C898" s="265"/>
      <c r="D898" s="265"/>
      <c r="E898" s="265"/>
      <c r="F898" s="265"/>
      <c r="G898" s="265"/>
      <c r="H898" s="265"/>
      <c r="I898" s="265"/>
      <c r="J898" s="265"/>
      <c r="K898" s="265"/>
      <c r="L898" s="265"/>
      <c r="M898" s="265"/>
      <c r="N898" s="265"/>
      <c r="O898" s="265"/>
      <c r="P898" s="265"/>
      <c r="Q898" s="265"/>
      <c r="R898" s="265"/>
      <c r="S898" s="265"/>
      <c r="T898" s="265"/>
      <c r="U898" s="265"/>
      <c r="V898" s="265"/>
      <c r="W898" s="265"/>
      <c r="X898" s="265"/>
      <c r="Y898" s="265"/>
      <c r="Z898" s="265"/>
    </row>
    <row r="899" spans="1:26" ht="11.25" customHeight="1" x14ac:dyDescent="0.25">
      <c r="A899" s="265"/>
      <c r="B899" s="265"/>
      <c r="C899" s="265"/>
      <c r="D899" s="265"/>
      <c r="E899" s="265"/>
      <c r="F899" s="265"/>
      <c r="G899" s="265"/>
      <c r="H899" s="265"/>
      <c r="I899" s="265"/>
      <c r="J899" s="265"/>
      <c r="K899" s="265"/>
      <c r="L899" s="265"/>
      <c r="M899" s="265"/>
      <c r="N899" s="265"/>
      <c r="O899" s="265"/>
      <c r="P899" s="265"/>
      <c r="Q899" s="265"/>
      <c r="R899" s="265"/>
      <c r="S899" s="265"/>
      <c r="T899" s="265"/>
      <c r="U899" s="265"/>
      <c r="V899" s="265"/>
      <c r="W899" s="265"/>
      <c r="X899" s="265"/>
      <c r="Y899" s="265"/>
      <c r="Z899" s="265"/>
    </row>
    <row r="900" spans="1:26" ht="11.25" customHeight="1" x14ac:dyDescent="0.25">
      <c r="A900" s="265"/>
      <c r="B900" s="265"/>
      <c r="C900" s="265"/>
      <c r="D900" s="265"/>
      <c r="E900" s="265"/>
      <c r="F900" s="265"/>
      <c r="G900" s="265"/>
      <c r="H900" s="265"/>
      <c r="I900" s="265"/>
      <c r="J900" s="265"/>
      <c r="K900" s="265"/>
      <c r="L900" s="265"/>
      <c r="M900" s="265"/>
      <c r="N900" s="265"/>
      <c r="O900" s="265"/>
      <c r="P900" s="265"/>
      <c r="Q900" s="265"/>
      <c r="R900" s="265"/>
      <c r="S900" s="265"/>
      <c r="T900" s="265"/>
      <c r="U900" s="265"/>
      <c r="V900" s="265"/>
      <c r="W900" s="265"/>
      <c r="X900" s="265"/>
      <c r="Y900" s="265"/>
      <c r="Z900" s="265"/>
    </row>
    <row r="901" spans="1:26" ht="11.25" customHeight="1" x14ac:dyDescent="0.25">
      <c r="A901" s="265"/>
      <c r="B901" s="265"/>
      <c r="C901" s="265"/>
      <c r="D901" s="265"/>
      <c r="E901" s="265"/>
      <c r="F901" s="265"/>
      <c r="G901" s="265"/>
      <c r="H901" s="265"/>
      <c r="I901" s="265"/>
      <c r="J901" s="265"/>
      <c r="K901" s="265"/>
      <c r="L901" s="265"/>
      <c r="M901" s="265"/>
      <c r="N901" s="265"/>
      <c r="O901" s="265"/>
      <c r="P901" s="265"/>
      <c r="Q901" s="265"/>
      <c r="R901" s="265"/>
      <c r="S901" s="265"/>
      <c r="T901" s="265"/>
      <c r="U901" s="265"/>
      <c r="V901" s="265"/>
      <c r="W901" s="265"/>
      <c r="X901" s="265"/>
      <c r="Y901" s="265"/>
      <c r="Z901" s="265"/>
    </row>
    <row r="902" spans="1:26" ht="11.25" customHeight="1" x14ac:dyDescent="0.25">
      <c r="A902" s="265"/>
      <c r="B902" s="265"/>
      <c r="C902" s="265"/>
      <c r="D902" s="265"/>
      <c r="E902" s="265"/>
      <c r="F902" s="265"/>
      <c r="G902" s="265"/>
      <c r="H902" s="265"/>
      <c r="I902" s="265"/>
      <c r="J902" s="265"/>
      <c r="K902" s="265"/>
      <c r="L902" s="265"/>
      <c r="M902" s="265"/>
      <c r="N902" s="265"/>
      <c r="O902" s="265"/>
      <c r="P902" s="265"/>
      <c r="Q902" s="265"/>
      <c r="R902" s="265"/>
      <c r="S902" s="265"/>
      <c r="T902" s="265"/>
      <c r="U902" s="265"/>
      <c r="V902" s="265"/>
      <c r="W902" s="265"/>
      <c r="X902" s="265"/>
      <c r="Y902" s="265"/>
      <c r="Z902" s="265"/>
    </row>
    <row r="903" spans="1:26" ht="11.25" customHeight="1" x14ac:dyDescent="0.25">
      <c r="A903" s="265"/>
      <c r="B903" s="265"/>
      <c r="C903" s="265"/>
      <c r="D903" s="265"/>
      <c r="E903" s="265"/>
      <c r="F903" s="265"/>
      <c r="G903" s="265"/>
      <c r="H903" s="265"/>
      <c r="I903" s="265"/>
      <c r="J903" s="265"/>
      <c r="K903" s="265"/>
      <c r="L903" s="265"/>
      <c r="M903" s="265"/>
      <c r="N903" s="265"/>
      <c r="O903" s="265"/>
      <c r="P903" s="265"/>
      <c r="Q903" s="265"/>
      <c r="R903" s="265"/>
      <c r="S903" s="265"/>
      <c r="T903" s="265"/>
      <c r="U903" s="265"/>
      <c r="V903" s="265"/>
      <c r="W903" s="265"/>
      <c r="X903" s="265"/>
      <c r="Y903" s="265"/>
      <c r="Z903" s="265"/>
    </row>
    <row r="904" spans="1:26" ht="11.25" customHeight="1" x14ac:dyDescent="0.25">
      <c r="A904" s="265"/>
      <c r="B904" s="265"/>
      <c r="C904" s="265"/>
      <c r="D904" s="265"/>
      <c r="E904" s="265"/>
      <c r="F904" s="265"/>
      <c r="G904" s="265"/>
      <c r="H904" s="265"/>
      <c r="I904" s="265"/>
      <c r="J904" s="265"/>
      <c r="K904" s="265"/>
      <c r="L904" s="265"/>
      <c r="M904" s="265"/>
      <c r="N904" s="265"/>
      <c r="O904" s="265"/>
      <c r="P904" s="265"/>
      <c r="Q904" s="265"/>
      <c r="R904" s="265"/>
      <c r="S904" s="265"/>
      <c r="T904" s="265"/>
      <c r="U904" s="265"/>
      <c r="V904" s="265"/>
      <c r="W904" s="265"/>
      <c r="X904" s="265"/>
      <c r="Y904" s="265"/>
      <c r="Z904" s="265"/>
    </row>
    <row r="905" spans="1:26" ht="11.25" customHeight="1" x14ac:dyDescent="0.25">
      <c r="A905" s="265"/>
      <c r="B905" s="265"/>
      <c r="C905" s="265"/>
      <c r="D905" s="265"/>
      <c r="E905" s="265"/>
      <c r="F905" s="265"/>
      <c r="G905" s="265"/>
      <c r="H905" s="265"/>
      <c r="I905" s="265"/>
      <c r="J905" s="265"/>
      <c r="K905" s="265"/>
      <c r="L905" s="265"/>
      <c r="M905" s="265"/>
      <c r="N905" s="265"/>
      <c r="O905" s="265"/>
      <c r="P905" s="265"/>
      <c r="Q905" s="265"/>
      <c r="R905" s="265"/>
      <c r="S905" s="265"/>
      <c r="T905" s="265"/>
      <c r="U905" s="265"/>
      <c r="V905" s="265"/>
      <c r="W905" s="265"/>
      <c r="X905" s="265"/>
      <c r="Y905" s="265"/>
      <c r="Z905" s="265"/>
    </row>
    <row r="906" spans="1:26" ht="11.25" customHeight="1" x14ac:dyDescent="0.25">
      <c r="A906" s="265"/>
      <c r="B906" s="265"/>
      <c r="C906" s="265"/>
      <c r="D906" s="265"/>
      <c r="E906" s="265"/>
      <c r="F906" s="265"/>
      <c r="G906" s="265"/>
      <c r="H906" s="265"/>
      <c r="I906" s="265"/>
      <c r="J906" s="265"/>
      <c r="K906" s="265"/>
      <c r="L906" s="265"/>
      <c r="M906" s="265"/>
      <c r="N906" s="265"/>
      <c r="O906" s="265"/>
      <c r="P906" s="265"/>
      <c r="Q906" s="265"/>
      <c r="R906" s="265"/>
      <c r="S906" s="265"/>
      <c r="T906" s="265"/>
      <c r="U906" s="265"/>
      <c r="V906" s="265"/>
      <c r="W906" s="265"/>
      <c r="X906" s="265"/>
      <c r="Y906" s="265"/>
      <c r="Z906" s="265"/>
    </row>
    <row r="907" spans="1:26" ht="11.25" customHeight="1" x14ac:dyDescent="0.25">
      <c r="A907" s="265"/>
      <c r="B907" s="265"/>
      <c r="C907" s="265"/>
      <c r="D907" s="265"/>
      <c r="E907" s="265"/>
      <c r="F907" s="265"/>
      <c r="G907" s="265"/>
      <c r="H907" s="265"/>
      <c r="I907" s="265"/>
      <c r="J907" s="265"/>
      <c r="K907" s="265"/>
      <c r="L907" s="265"/>
      <c r="M907" s="265"/>
      <c r="N907" s="265"/>
      <c r="O907" s="265"/>
      <c r="P907" s="265"/>
      <c r="Q907" s="265"/>
      <c r="R907" s="265"/>
      <c r="S907" s="265"/>
      <c r="T907" s="265"/>
      <c r="U907" s="265"/>
      <c r="V907" s="265"/>
      <c r="W907" s="265"/>
      <c r="X907" s="265"/>
      <c r="Y907" s="265"/>
      <c r="Z907" s="265"/>
    </row>
    <row r="908" spans="1:26" ht="11.25" customHeight="1" x14ac:dyDescent="0.25">
      <c r="A908" s="265"/>
      <c r="B908" s="265"/>
      <c r="C908" s="265"/>
      <c r="D908" s="265"/>
      <c r="E908" s="265"/>
      <c r="F908" s="265"/>
      <c r="G908" s="265"/>
      <c r="H908" s="265"/>
      <c r="I908" s="265"/>
      <c r="J908" s="265"/>
      <c r="K908" s="265"/>
      <c r="L908" s="265"/>
      <c r="M908" s="265"/>
      <c r="N908" s="265"/>
      <c r="O908" s="265"/>
      <c r="P908" s="265"/>
      <c r="Q908" s="265"/>
      <c r="R908" s="265"/>
      <c r="S908" s="265"/>
      <c r="T908" s="265"/>
      <c r="U908" s="265"/>
      <c r="V908" s="265"/>
      <c r="W908" s="265"/>
      <c r="X908" s="265"/>
      <c r="Y908" s="265"/>
      <c r="Z908" s="265"/>
    </row>
    <row r="909" spans="1:26" ht="11.25" customHeight="1" x14ac:dyDescent="0.25">
      <c r="A909" s="265"/>
      <c r="B909" s="265"/>
      <c r="C909" s="265"/>
      <c r="D909" s="265"/>
      <c r="E909" s="265"/>
      <c r="F909" s="265"/>
      <c r="G909" s="265"/>
      <c r="H909" s="265"/>
      <c r="I909" s="265"/>
      <c r="J909" s="265"/>
      <c r="K909" s="265"/>
      <c r="L909" s="265"/>
      <c r="M909" s="265"/>
      <c r="N909" s="265"/>
      <c r="O909" s="265"/>
      <c r="P909" s="265"/>
      <c r="Q909" s="265"/>
      <c r="R909" s="265"/>
      <c r="S909" s="265"/>
      <c r="T909" s="265"/>
      <c r="U909" s="265"/>
      <c r="V909" s="265"/>
      <c r="W909" s="265"/>
      <c r="X909" s="265"/>
      <c r="Y909" s="265"/>
      <c r="Z909" s="265"/>
    </row>
    <row r="910" spans="1:26" ht="11.25" customHeight="1" x14ac:dyDescent="0.25">
      <c r="A910" s="265"/>
      <c r="B910" s="265"/>
      <c r="C910" s="265"/>
      <c r="D910" s="265"/>
      <c r="E910" s="265"/>
      <c r="F910" s="265"/>
      <c r="G910" s="265"/>
      <c r="H910" s="265"/>
      <c r="I910" s="265"/>
      <c r="J910" s="265"/>
      <c r="K910" s="265"/>
      <c r="L910" s="265"/>
      <c r="M910" s="265"/>
      <c r="N910" s="265"/>
      <c r="O910" s="265"/>
      <c r="P910" s="265"/>
      <c r="Q910" s="265"/>
      <c r="R910" s="265"/>
      <c r="S910" s="265"/>
      <c r="T910" s="265"/>
      <c r="U910" s="265"/>
      <c r="V910" s="265"/>
      <c r="W910" s="265"/>
      <c r="X910" s="265"/>
      <c r="Y910" s="265"/>
      <c r="Z910" s="265"/>
    </row>
    <row r="911" spans="1:26" ht="11.25" customHeight="1" x14ac:dyDescent="0.25">
      <c r="A911" s="265"/>
      <c r="B911" s="265"/>
      <c r="C911" s="265"/>
      <c r="D911" s="265"/>
      <c r="E911" s="265"/>
      <c r="F911" s="265"/>
      <c r="G911" s="265"/>
      <c r="H911" s="265"/>
      <c r="I911" s="265"/>
      <c r="J911" s="265"/>
      <c r="K911" s="265"/>
      <c r="L911" s="265"/>
      <c r="M911" s="265"/>
      <c r="N911" s="265"/>
      <c r="O911" s="265"/>
      <c r="P911" s="265"/>
      <c r="Q911" s="265"/>
      <c r="R911" s="265"/>
      <c r="S911" s="265"/>
      <c r="T911" s="265"/>
      <c r="U911" s="265"/>
      <c r="V911" s="265"/>
      <c r="W911" s="265"/>
      <c r="X911" s="265"/>
      <c r="Y911" s="265"/>
      <c r="Z911" s="265"/>
    </row>
    <row r="912" spans="1:26" ht="11.25" customHeight="1" x14ac:dyDescent="0.25">
      <c r="A912" s="265"/>
      <c r="B912" s="265"/>
      <c r="C912" s="265"/>
      <c r="D912" s="265"/>
      <c r="E912" s="265"/>
      <c r="F912" s="265"/>
      <c r="G912" s="265"/>
      <c r="H912" s="265"/>
      <c r="I912" s="265"/>
      <c r="J912" s="265"/>
      <c r="K912" s="265"/>
      <c r="L912" s="265"/>
      <c r="M912" s="265"/>
      <c r="N912" s="265"/>
      <c r="O912" s="265"/>
      <c r="P912" s="265"/>
      <c r="Q912" s="265"/>
      <c r="R912" s="265"/>
      <c r="S912" s="265"/>
      <c r="T912" s="265"/>
      <c r="U912" s="265"/>
      <c r="V912" s="265"/>
      <c r="W912" s="265"/>
      <c r="X912" s="265"/>
      <c r="Y912" s="265"/>
      <c r="Z912" s="265"/>
    </row>
    <row r="913" spans="1:26" ht="11.25" customHeight="1" x14ac:dyDescent="0.25">
      <c r="A913" s="265"/>
      <c r="B913" s="265"/>
      <c r="C913" s="265"/>
      <c r="D913" s="265"/>
      <c r="E913" s="265"/>
      <c r="F913" s="265"/>
      <c r="G913" s="265"/>
      <c r="H913" s="265"/>
      <c r="I913" s="265"/>
      <c r="J913" s="265"/>
      <c r="K913" s="265"/>
      <c r="L913" s="265"/>
      <c r="M913" s="265"/>
      <c r="N913" s="265"/>
      <c r="O913" s="265"/>
      <c r="P913" s="265"/>
      <c r="Q913" s="265"/>
      <c r="R913" s="265"/>
      <c r="S913" s="265"/>
      <c r="T913" s="265"/>
      <c r="U913" s="265"/>
      <c r="V913" s="265"/>
      <c r="W913" s="265"/>
      <c r="X913" s="265"/>
      <c r="Y913" s="265"/>
      <c r="Z913" s="265"/>
    </row>
    <row r="914" spans="1:26" ht="11.25" customHeight="1" x14ac:dyDescent="0.25">
      <c r="A914" s="265"/>
      <c r="B914" s="265"/>
      <c r="C914" s="265"/>
      <c r="D914" s="265"/>
      <c r="E914" s="265"/>
      <c r="F914" s="265"/>
      <c r="G914" s="265"/>
      <c r="H914" s="265"/>
      <c r="I914" s="265"/>
      <c r="J914" s="265"/>
      <c r="K914" s="265"/>
      <c r="L914" s="265"/>
      <c r="M914" s="265"/>
      <c r="N914" s="265"/>
      <c r="O914" s="265"/>
      <c r="P914" s="265"/>
      <c r="Q914" s="265"/>
      <c r="R914" s="265"/>
      <c r="S914" s="265"/>
      <c r="T914" s="265"/>
      <c r="U914" s="265"/>
      <c r="V914" s="265"/>
      <c r="W914" s="265"/>
      <c r="X914" s="265"/>
      <c r="Y914" s="265"/>
      <c r="Z914" s="265"/>
    </row>
    <row r="915" spans="1:26" ht="11.25" customHeight="1" x14ac:dyDescent="0.25">
      <c r="A915" s="265"/>
      <c r="B915" s="265"/>
      <c r="C915" s="265"/>
      <c r="D915" s="265"/>
      <c r="E915" s="265"/>
      <c r="F915" s="265"/>
      <c r="G915" s="265"/>
      <c r="H915" s="265"/>
      <c r="I915" s="265"/>
      <c r="J915" s="265"/>
      <c r="K915" s="265"/>
      <c r="L915" s="265"/>
      <c r="M915" s="265"/>
      <c r="N915" s="265"/>
      <c r="O915" s="265"/>
      <c r="P915" s="265"/>
      <c r="Q915" s="265"/>
      <c r="R915" s="265"/>
      <c r="S915" s="265"/>
      <c r="T915" s="265"/>
      <c r="U915" s="265"/>
      <c r="V915" s="265"/>
      <c r="W915" s="265"/>
      <c r="X915" s="265"/>
      <c r="Y915" s="265"/>
      <c r="Z915" s="265"/>
    </row>
    <row r="916" spans="1:26" ht="11.25" customHeight="1" x14ac:dyDescent="0.25">
      <c r="A916" s="265"/>
      <c r="B916" s="265"/>
      <c r="C916" s="265"/>
      <c r="D916" s="265"/>
      <c r="E916" s="265"/>
      <c r="F916" s="265"/>
      <c r="G916" s="265"/>
      <c r="H916" s="265"/>
      <c r="I916" s="265"/>
      <c r="J916" s="265"/>
      <c r="K916" s="265"/>
      <c r="L916" s="265"/>
      <c r="M916" s="265"/>
      <c r="N916" s="265"/>
      <c r="O916" s="265"/>
      <c r="P916" s="265"/>
      <c r="Q916" s="265"/>
      <c r="R916" s="265"/>
      <c r="S916" s="265"/>
      <c r="T916" s="265"/>
      <c r="U916" s="265"/>
      <c r="V916" s="265"/>
      <c r="W916" s="265"/>
      <c r="X916" s="265"/>
      <c r="Y916" s="265"/>
      <c r="Z916" s="265"/>
    </row>
    <row r="917" spans="1:26" ht="11.25" customHeight="1" x14ac:dyDescent="0.25">
      <c r="A917" s="265"/>
      <c r="B917" s="265"/>
      <c r="C917" s="265"/>
      <c r="D917" s="265"/>
      <c r="E917" s="265"/>
      <c r="F917" s="265"/>
      <c r="G917" s="265"/>
      <c r="H917" s="265"/>
      <c r="I917" s="265"/>
      <c r="J917" s="265"/>
      <c r="K917" s="265"/>
      <c r="L917" s="265"/>
      <c r="M917" s="265"/>
      <c r="N917" s="265"/>
      <c r="O917" s="265"/>
      <c r="P917" s="265"/>
      <c r="Q917" s="265"/>
      <c r="R917" s="265"/>
      <c r="S917" s="265"/>
      <c r="T917" s="265"/>
      <c r="U917" s="265"/>
      <c r="V917" s="265"/>
      <c r="W917" s="265"/>
      <c r="X917" s="265"/>
      <c r="Y917" s="265"/>
      <c r="Z917" s="265"/>
    </row>
    <row r="918" spans="1:26" ht="11.25" customHeight="1" x14ac:dyDescent="0.25">
      <c r="A918" s="265"/>
      <c r="B918" s="265"/>
      <c r="C918" s="265"/>
      <c r="D918" s="265"/>
      <c r="E918" s="265"/>
      <c r="F918" s="265"/>
      <c r="G918" s="265"/>
      <c r="H918" s="265"/>
      <c r="I918" s="265"/>
      <c r="J918" s="265"/>
      <c r="K918" s="265"/>
      <c r="L918" s="265"/>
      <c r="M918" s="265"/>
      <c r="N918" s="265"/>
      <c r="O918" s="265"/>
      <c r="P918" s="265"/>
      <c r="Q918" s="265"/>
      <c r="R918" s="265"/>
      <c r="S918" s="265"/>
      <c r="T918" s="265"/>
      <c r="U918" s="265"/>
      <c r="V918" s="265"/>
      <c r="W918" s="265"/>
      <c r="X918" s="265"/>
      <c r="Y918" s="265"/>
      <c r="Z918" s="265"/>
    </row>
    <row r="919" spans="1:26" ht="11.25" customHeight="1" x14ac:dyDescent="0.25">
      <c r="A919" s="265"/>
      <c r="B919" s="265"/>
      <c r="C919" s="265"/>
      <c r="D919" s="265"/>
      <c r="E919" s="265"/>
      <c r="F919" s="265"/>
      <c r="G919" s="265"/>
      <c r="H919" s="265"/>
      <c r="I919" s="265"/>
      <c r="J919" s="265"/>
      <c r="K919" s="265"/>
      <c r="L919" s="265"/>
      <c r="M919" s="265"/>
      <c r="N919" s="265"/>
      <c r="O919" s="265"/>
      <c r="P919" s="265"/>
      <c r="Q919" s="265"/>
      <c r="R919" s="265"/>
      <c r="S919" s="265"/>
      <c r="T919" s="265"/>
      <c r="U919" s="265"/>
      <c r="V919" s="265"/>
      <c r="W919" s="265"/>
      <c r="X919" s="265"/>
      <c r="Y919" s="265"/>
      <c r="Z919" s="265"/>
    </row>
    <row r="920" spans="1:26" ht="11.25" customHeight="1" x14ac:dyDescent="0.25">
      <c r="A920" s="265"/>
      <c r="B920" s="265"/>
      <c r="C920" s="265"/>
      <c r="D920" s="265"/>
      <c r="E920" s="265"/>
      <c r="F920" s="265"/>
      <c r="G920" s="265"/>
      <c r="H920" s="265"/>
      <c r="I920" s="265"/>
      <c r="J920" s="265"/>
      <c r="K920" s="265"/>
      <c r="L920" s="265"/>
      <c r="M920" s="265"/>
      <c r="N920" s="265"/>
      <c r="O920" s="265"/>
      <c r="P920" s="265"/>
      <c r="Q920" s="265"/>
      <c r="R920" s="265"/>
      <c r="S920" s="265"/>
      <c r="T920" s="265"/>
      <c r="U920" s="265"/>
      <c r="V920" s="265"/>
      <c r="W920" s="265"/>
      <c r="X920" s="265"/>
      <c r="Y920" s="265"/>
      <c r="Z920" s="265"/>
    </row>
    <row r="921" spans="1:26" ht="11.25" customHeight="1" x14ac:dyDescent="0.25">
      <c r="A921" s="265"/>
      <c r="B921" s="265"/>
      <c r="C921" s="265"/>
      <c r="D921" s="265"/>
      <c r="E921" s="265"/>
      <c r="F921" s="265"/>
      <c r="G921" s="265"/>
      <c r="H921" s="265"/>
      <c r="I921" s="265"/>
      <c r="J921" s="265"/>
      <c r="K921" s="265"/>
      <c r="L921" s="265"/>
      <c r="M921" s="265"/>
      <c r="N921" s="265"/>
      <c r="O921" s="265"/>
      <c r="P921" s="265"/>
      <c r="Q921" s="265"/>
      <c r="R921" s="265"/>
      <c r="S921" s="265"/>
      <c r="T921" s="265"/>
      <c r="U921" s="265"/>
      <c r="V921" s="265"/>
      <c r="W921" s="265"/>
      <c r="X921" s="265"/>
      <c r="Y921" s="265"/>
      <c r="Z921" s="265"/>
    </row>
    <row r="922" spans="1:26" ht="11.25" customHeight="1" x14ac:dyDescent="0.25">
      <c r="A922" s="265"/>
      <c r="B922" s="265"/>
      <c r="C922" s="265"/>
      <c r="D922" s="265"/>
      <c r="E922" s="265"/>
      <c r="F922" s="265"/>
      <c r="G922" s="265"/>
      <c r="H922" s="265"/>
      <c r="I922" s="265"/>
      <c r="J922" s="265"/>
      <c r="K922" s="265"/>
      <c r="L922" s="265"/>
      <c r="M922" s="265"/>
      <c r="N922" s="265"/>
      <c r="O922" s="265"/>
      <c r="P922" s="265"/>
      <c r="Q922" s="265"/>
      <c r="R922" s="265"/>
      <c r="S922" s="265"/>
      <c r="T922" s="265"/>
      <c r="U922" s="265"/>
      <c r="V922" s="265"/>
      <c r="W922" s="265"/>
      <c r="X922" s="265"/>
      <c r="Y922" s="265"/>
      <c r="Z922" s="265"/>
    </row>
    <row r="923" spans="1:26" ht="11.25" customHeight="1" x14ac:dyDescent="0.25">
      <c r="A923" s="265"/>
      <c r="B923" s="265"/>
      <c r="C923" s="265"/>
      <c r="D923" s="265"/>
      <c r="E923" s="265"/>
      <c r="F923" s="265"/>
      <c r="G923" s="265"/>
      <c r="H923" s="265"/>
      <c r="I923" s="265"/>
      <c r="J923" s="265"/>
      <c r="K923" s="265"/>
      <c r="L923" s="265"/>
      <c r="M923" s="265"/>
      <c r="N923" s="265"/>
      <c r="O923" s="265"/>
      <c r="P923" s="265"/>
      <c r="Q923" s="265"/>
      <c r="R923" s="265"/>
      <c r="S923" s="265"/>
      <c r="T923" s="265"/>
      <c r="U923" s="265"/>
      <c r="V923" s="265"/>
      <c r="W923" s="265"/>
      <c r="X923" s="265"/>
      <c r="Y923" s="265"/>
      <c r="Z923" s="265"/>
    </row>
    <row r="924" spans="1:26" ht="11.25" customHeight="1" x14ac:dyDescent="0.25">
      <c r="A924" s="265"/>
      <c r="B924" s="265"/>
      <c r="C924" s="265"/>
      <c r="D924" s="265"/>
      <c r="E924" s="265"/>
      <c r="F924" s="265"/>
      <c r="G924" s="265"/>
      <c r="H924" s="265"/>
      <c r="I924" s="265"/>
      <c r="J924" s="265"/>
      <c r="K924" s="265"/>
      <c r="L924" s="265"/>
      <c r="M924" s="265"/>
      <c r="N924" s="265"/>
      <c r="O924" s="265"/>
      <c r="P924" s="265"/>
      <c r="Q924" s="265"/>
      <c r="R924" s="265"/>
      <c r="S924" s="265"/>
      <c r="T924" s="265"/>
      <c r="U924" s="265"/>
      <c r="V924" s="265"/>
      <c r="W924" s="265"/>
      <c r="X924" s="265"/>
      <c r="Y924" s="265"/>
      <c r="Z924" s="265"/>
    </row>
    <row r="925" spans="1:26" ht="11.25" customHeight="1" x14ac:dyDescent="0.25">
      <c r="A925" s="265"/>
      <c r="B925" s="265"/>
      <c r="C925" s="265"/>
      <c r="D925" s="265"/>
      <c r="E925" s="265"/>
      <c r="F925" s="265"/>
      <c r="G925" s="265"/>
      <c r="H925" s="265"/>
      <c r="I925" s="265"/>
      <c r="J925" s="265"/>
      <c r="K925" s="265"/>
      <c r="L925" s="265"/>
      <c r="M925" s="265"/>
      <c r="N925" s="265"/>
      <c r="O925" s="265"/>
      <c r="P925" s="265"/>
      <c r="Q925" s="265"/>
      <c r="R925" s="265"/>
      <c r="S925" s="265"/>
      <c r="T925" s="265"/>
      <c r="U925" s="265"/>
      <c r="V925" s="265"/>
      <c r="W925" s="265"/>
      <c r="X925" s="265"/>
      <c r="Y925" s="265"/>
      <c r="Z925" s="265"/>
    </row>
    <row r="926" spans="1:26" ht="11.25" customHeight="1" x14ac:dyDescent="0.25">
      <c r="A926" s="265"/>
      <c r="B926" s="265"/>
      <c r="C926" s="265"/>
      <c r="D926" s="265"/>
      <c r="E926" s="265"/>
      <c r="F926" s="265"/>
      <c r="G926" s="265"/>
      <c r="H926" s="265"/>
      <c r="I926" s="265"/>
      <c r="J926" s="265"/>
      <c r="K926" s="265"/>
      <c r="L926" s="265"/>
      <c r="M926" s="265"/>
      <c r="N926" s="265"/>
      <c r="O926" s="265"/>
      <c r="P926" s="265"/>
      <c r="Q926" s="265"/>
      <c r="R926" s="265"/>
      <c r="S926" s="265"/>
      <c r="T926" s="265"/>
      <c r="U926" s="265"/>
      <c r="V926" s="265"/>
      <c r="W926" s="265"/>
      <c r="X926" s="265"/>
      <c r="Y926" s="265"/>
      <c r="Z926" s="265"/>
    </row>
    <row r="927" spans="1:26" ht="11.25" customHeight="1" x14ac:dyDescent="0.25">
      <c r="A927" s="265"/>
      <c r="B927" s="265"/>
      <c r="C927" s="265"/>
      <c r="D927" s="265"/>
      <c r="E927" s="265"/>
      <c r="F927" s="265"/>
      <c r="G927" s="265"/>
      <c r="H927" s="265"/>
      <c r="I927" s="265"/>
      <c r="J927" s="265"/>
      <c r="K927" s="265"/>
      <c r="L927" s="265"/>
      <c r="M927" s="265"/>
      <c r="N927" s="265"/>
      <c r="O927" s="265"/>
      <c r="P927" s="265"/>
      <c r="Q927" s="265"/>
      <c r="R927" s="265"/>
      <c r="S927" s="265"/>
      <c r="T927" s="265"/>
      <c r="U927" s="265"/>
      <c r="V927" s="265"/>
      <c r="W927" s="265"/>
      <c r="X927" s="265"/>
      <c r="Y927" s="265"/>
      <c r="Z927" s="265"/>
    </row>
    <row r="928" spans="1:26" ht="11.25" customHeight="1" x14ac:dyDescent="0.25">
      <c r="A928" s="265"/>
      <c r="B928" s="265"/>
      <c r="C928" s="265"/>
      <c r="D928" s="265"/>
      <c r="E928" s="265"/>
      <c r="F928" s="265"/>
      <c r="G928" s="265"/>
      <c r="H928" s="265"/>
      <c r="I928" s="265"/>
      <c r="J928" s="265"/>
      <c r="K928" s="265"/>
      <c r="L928" s="265"/>
      <c r="M928" s="265"/>
      <c r="N928" s="265"/>
      <c r="O928" s="265"/>
      <c r="P928" s="265"/>
      <c r="Q928" s="265"/>
      <c r="R928" s="265"/>
      <c r="S928" s="265"/>
      <c r="T928" s="265"/>
      <c r="U928" s="265"/>
      <c r="V928" s="265"/>
      <c r="W928" s="265"/>
      <c r="X928" s="265"/>
      <c r="Y928" s="265"/>
      <c r="Z928" s="265"/>
    </row>
    <row r="929" spans="1:26" ht="11.25" customHeight="1" x14ac:dyDescent="0.25">
      <c r="A929" s="265"/>
      <c r="B929" s="265"/>
      <c r="C929" s="265"/>
      <c r="D929" s="265"/>
      <c r="E929" s="265"/>
      <c r="F929" s="265"/>
      <c r="G929" s="265"/>
      <c r="H929" s="265"/>
      <c r="I929" s="265"/>
      <c r="J929" s="265"/>
      <c r="K929" s="265"/>
      <c r="L929" s="265"/>
      <c r="M929" s="265"/>
      <c r="N929" s="265"/>
      <c r="O929" s="265"/>
      <c r="P929" s="265"/>
      <c r="Q929" s="265"/>
      <c r="R929" s="265"/>
      <c r="S929" s="265"/>
      <c r="T929" s="265"/>
      <c r="U929" s="265"/>
      <c r="V929" s="265"/>
      <c r="W929" s="265"/>
      <c r="X929" s="265"/>
      <c r="Y929" s="265"/>
      <c r="Z929" s="265"/>
    </row>
    <row r="930" spans="1:26" ht="11.25" customHeight="1" x14ac:dyDescent="0.25">
      <c r="A930" s="265"/>
      <c r="B930" s="265"/>
      <c r="C930" s="265"/>
      <c r="D930" s="265"/>
      <c r="E930" s="265"/>
      <c r="F930" s="265"/>
      <c r="G930" s="265"/>
      <c r="H930" s="265"/>
      <c r="I930" s="265"/>
      <c r="J930" s="265"/>
      <c r="K930" s="265"/>
      <c r="L930" s="265"/>
      <c r="M930" s="265"/>
      <c r="N930" s="265"/>
      <c r="O930" s="265"/>
      <c r="P930" s="265"/>
      <c r="Q930" s="265"/>
      <c r="R930" s="265"/>
      <c r="S930" s="265"/>
      <c r="T930" s="265"/>
      <c r="U930" s="265"/>
      <c r="V930" s="265"/>
      <c r="W930" s="265"/>
      <c r="X930" s="265"/>
      <c r="Y930" s="265"/>
      <c r="Z930" s="265"/>
    </row>
    <row r="931" spans="1:26" ht="11.25" customHeight="1" x14ac:dyDescent="0.25">
      <c r="A931" s="265"/>
      <c r="B931" s="265"/>
      <c r="C931" s="265"/>
      <c r="D931" s="265"/>
      <c r="E931" s="265"/>
      <c r="F931" s="265"/>
      <c r="G931" s="265"/>
      <c r="H931" s="265"/>
      <c r="I931" s="265"/>
      <c r="J931" s="265"/>
      <c r="K931" s="265"/>
      <c r="L931" s="265"/>
      <c r="M931" s="265"/>
      <c r="N931" s="265"/>
      <c r="O931" s="265"/>
      <c r="P931" s="265"/>
      <c r="Q931" s="265"/>
      <c r="R931" s="265"/>
      <c r="S931" s="265"/>
      <c r="T931" s="265"/>
      <c r="U931" s="265"/>
      <c r="V931" s="265"/>
      <c r="W931" s="265"/>
      <c r="X931" s="265"/>
      <c r="Y931" s="265"/>
      <c r="Z931" s="265"/>
    </row>
    <row r="932" spans="1:26" ht="11.25" customHeight="1" x14ac:dyDescent="0.25">
      <c r="A932" s="265"/>
      <c r="B932" s="265"/>
      <c r="C932" s="265"/>
      <c r="D932" s="265"/>
      <c r="E932" s="265"/>
      <c r="F932" s="265"/>
      <c r="G932" s="265"/>
      <c r="H932" s="265"/>
      <c r="I932" s="265"/>
      <c r="J932" s="265"/>
      <c r="K932" s="265"/>
      <c r="L932" s="265"/>
      <c r="M932" s="265"/>
      <c r="N932" s="265"/>
      <c r="O932" s="265"/>
      <c r="P932" s="265"/>
      <c r="Q932" s="265"/>
      <c r="R932" s="265"/>
      <c r="S932" s="265"/>
      <c r="T932" s="265"/>
      <c r="U932" s="265"/>
      <c r="V932" s="265"/>
      <c r="W932" s="265"/>
      <c r="X932" s="265"/>
      <c r="Y932" s="265"/>
      <c r="Z932" s="265"/>
    </row>
    <row r="933" spans="1:26" ht="11.25" customHeight="1" x14ac:dyDescent="0.25">
      <c r="A933" s="265"/>
      <c r="B933" s="265"/>
      <c r="C933" s="265"/>
      <c r="D933" s="265"/>
      <c r="E933" s="265"/>
      <c r="F933" s="265"/>
      <c r="G933" s="265"/>
      <c r="H933" s="265"/>
      <c r="I933" s="265"/>
      <c r="J933" s="265"/>
      <c r="K933" s="265"/>
      <c r="L933" s="265"/>
      <c r="M933" s="265"/>
      <c r="N933" s="265"/>
      <c r="O933" s="265"/>
      <c r="P933" s="265"/>
      <c r="Q933" s="265"/>
      <c r="R933" s="265"/>
      <c r="S933" s="265"/>
      <c r="T933" s="265"/>
      <c r="U933" s="265"/>
      <c r="V933" s="265"/>
      <c r="W933" s="265"/>
      <c r="X933" s="265"/>
      <c r="Y933" s="265"/>
      <c r="Z933" s="265"/>
    </row>
    <row r="934" spans="1:26" ht="11.25" customHeight="1" x14ac:dyDescent="0.25">
      <c r="A934" s="265"/>
      <c r="B934" s="265"/>
      <c r="C934" s="265"/>
      <c r="D934" s="265"/>
      <c r="E934" s="265"/>
      <c r="F934" s="265"/>
      <c r="G934" s="265"/>
      <c r="H934" s="265"/>
      <c r="I934" s="265"/>
      <c r="J934" s="265"/>
      <c r="K934" s="265"/>
      <c r="L934" s="265"/>
      <c r="M934" s="265"/>
      <c r="N934" s="265"/>
      <c r="O934" s="265"/>
      <c r="P934" s="265"/>
      <c r="Q934" s="265"/>
      <c r="R934" s="265"/>
      <c r="S934" s="265"/>
      <c r="T934" s="265"/>
      <c r="U934" s="265"/>
      <c r="V934" s="265"/>
      <c r="W934" s="265"/>
      <c r="X934" s="265"/>
      <c r="Y934" s="265"/>
      <c r="Z934" s="265"/>
    </row>
    <row r="935" spans="1:26" ht="11.25" customHeight="1" x14ac:dyDescent="0.25">
      <c r="A935" s="265"/>
      <c r="B935" s="265"/>
      <c r="C935" s="265"/>
      <c r="D935" s="265"/>
      <c r="E935" s="265"/>
      <c r="F935" s="265"/>
      <c r="G935" s="265"/>
      <c r="H935" s="265"/>
      <c r="I935" s="265"/>
      <c r="J935" s="265"/>
      <c r="K935" s="265"/>
      <c r="L935" s="265"/>
      <c r="M935" s="265"/>
      <c r="N935" s="265"/>
      <c r="O935" s="265"/>
      <c r="P935" s="265"/>
      <c r="Q935" s="265"/>
      <c r="R935" s="265"/>
      <c r="S935" s="265"/>
      <c r="T935" s="265"/>
      <c r="U935" s="265"/>
      <c r="V935" s="265"/>
      <c r="W935" s="265"/>
      <c r="X935" s="265"/>
      <c r="Y935" s="265"/>
      <c r="Z935" s="265"/>
    </row>
    <row r="936" spans="1:26" ht="11.25" customHeight="1" x14ac:dyDescent="0.25">
      <c r="A936" s="265"/>
      <c r="B936" s="265"/>
      <c r="C936" s="265"/>
      <c r="D936" s="265"/>
      <c r="E936" s="265"/>
      <c r="F936" s="265"/>
      <c r="G936" s="265"/>
      <c r="H936" s="265"/>
      <c r="I936" s="265"/>
      <c r="J936" s="265"/>
      <c r="K936" s="265"/>
      <c r="L936" s="265"/>
      <c r="M936" s="265"/>
      <c r="N936" s="265"/>
      <c r="O936" s="265"/>
      <c r="P936" s="265"/>
      <c r="Q936" s="265"/>
      <c r="R936" s="265"/>
      <c r="S936" s="265"/>
      <c r="T936" s="265"/>
      <c r="U936" s="265"/>
      <c r="V936" s="265"/>
      <c r="W936" s="265"/>
      <c r="X936" s="265"/>
      <c r="Y936" s="265"/>
      <c r="Z936" s="265"/>
    </row>
    <row r="937" spans="1:26" ht="11.25" customHeight="1" x14ac:dyDescent="0.25">
      <c r="A937" s="265"/>
      <c r="B937" s="265"/>
      <c r="C937" s="265"/>
      <c r="D937" s="265"/>
      <c r="E937" s="265"/>
      <c r="F937" s="265"/>
      <c r="G937" s="265"/>
      <c r="H937" s="265"/>
      <c r="I937" s="265"/>
      <c r="J937" s="265"/>
      <c r="K937" s="265"/>
      <c r="L937" s="265"/>
      <c r="M937" s="265"/>
      <c r="N937" s="265"/>
      <c r="O937" s="265"/>
      <c r="P937" s="265"/>
      <c r="Q937" s="265"/>
      <c r="R937" s="265"/>
      <c r="S937" s="265"/>
      <c r="T937" s="265"/>
      <c r="U937" s="265"/>
      <c r="V937" s="265"/>
      <c r="W937" s="265"/>
      <c r="X937" s="265"/>
      <c r="Y937" s="265"/>
      <c r="Z937" s="265"/>
    </row>
    <row r="938" spans="1:26" ht="11.25" customHeight="1" x14ac:dyDescent="0.25">
      <c r="A938" s="265"/>
      <c r="B938" s="265"/>
      <c r="C938" s="265"/>
      <c r="D938" s="265"/>
      <c r="E938" s="265"/>
      <c r="F938" s="265"/>
      <c r="G938" s="265"/>
      <c r="H938" s="265"/>
      <c r="I938" s="265"/>
      <c r="J938" s="265"/>
      <c r="K938" s="265"/>
      <c r="L938" s="265"/>
      <c r="M938" s="265"/>
      <c r="N938" s="265"/>
      <c r="O938" s="265"/>
      <c r="P938" s="265"/>
      <c r="Q938" s="265"/>
      <c r="R938" s="265"/>
      <c r="S938" s="265"/>
      <c r="T938" s="265"/>
      <c r="U938" s="265"/>
      <c r="V938" s="265"/>
      <c r="W938" s="265"/>
      <c r="X938" s="265"/>
      <c r="Y938" s="265"/>
      <c r="Z938" s="265"/>
    </row>
    <row r="939" spans="1:26" ht="11.25" customHeight="1" x14ac:dyDescent="0.25">
      <c r="A939" s="265"/>
      <c r="B939" s="265"/>
      <c r="C939" s="265"/>
      <c r="D939" s="265"/>
      <c r="E939" s="265"/>
      <c r="F939" s="265"/>
      <c r="G939" s="265"/>
      <c r="H939" s="265"/>
      <c r="I939" s="265"/>
      <c r="J939" s="265"/>
      <c r="K939" s="265"/>
      <c r="L939" s="265"/>
      <c r="M939" s="265"/>
      <c r="N939" s="265"/>
      <c r="O939" s="265"/>
      <c r="P939" s="265"/>
      <c r="Q939" s="265"/>
      <c r="R939" s="265"/>
      <c r="S939" s="265"/>
      <c r="T939" s="265"/>
      <c r="U939" s="265"/>
      <c r="V939" s="265"/>
      <c r="W939" s="265"/>
      <c r="X939" s="265"/>
      <c r="Y939" s="265"/>
      <c r="Z939" s="265"/>
    </row>
    <row r="940" spans="1:26" ht="11.25" customHeight="1" x14ac:dyDescent="0.25">
      <c r="A940" s="265"/>
      <c r="B940" s="265"/>
      <c r="C940" s="265"/>
      <c r="D940" s="265"/>
      <c r="E940" s="265"/>
      <c r="F940" s="265"/>
      <c r="G940" s="265"/>
      <c r="H940" s="265"/>
      <c r="I940" s="265"/>
      <c r="J940" s="265"/>
      <c r="K940" s="265"/>
      <c r="L940" s="265"/>
      <c r="M940" s="265"/>
      <c r="N940" s="265"/>
      <c r="O940" s="265"/>
      <c r="P940" s="265"/>
      <c r="Q940" s="265"/>
      <c r="R940" s="265"/>
      <c r="S940" s="265"/>
      <c r="T940" s="265"/>
      <c r="U940" s="265"/>
      <c r="V940" s="265"/>
      <c r="W940" s="265"/>
      <c r="X940" s="265"/>
      <c r="Y940" s="265"/>
      <c r="Z940" s="265"/>
    </row>
    <row r="941" spans="1:26" ht="11.25" customHeight="1" x14ac:dyDescent="0.25">
      <c r="A941" s="265"/>
      <c r="B941" s="265"/>
      <c r="C941" s="265"/>
      <c r="D941" s="265"/>
      <c r="E941" s="265"/>
      <c r="F941" s="265"/>
      <c r="G941" s="265"/>
      <c r="H941" s="265"/>
      <c r="I941" s="265"/>
      <c r="J941" s="265"/>
      <c r="K941" s="265"/>
      <c r="L941" s="265"/>
      <c r="M941" s="265"/>
      <c r="N941" s="265"/>
      <c r="O941" s="265"/>
      <c r="P941" s="265"/>
      <c r="Q941" s="265"/>
      <c r="R941" s="265"/>
      <c r="S941" s="265"/>
      <c r="T941" s="265"/>
      <c r="U941" s="265"/>
      <c r="V941" s="265"/>
      <c r="W941" s="265"/>
      <c r="X941" s="265"/>
      <c r="Y941" s="265"/>
      <c r="Z941" s="265"/>
    </row>
    <row r="942" spans="1:26" ht="11.25" customHeight="1" x14ac:dyDescent="0.25">
      <c r="A942" s="265"/>
      <c r="B942" s="265"/>
      <c r="C942" s="265"/>
      <c r="D942" s="265"/>
      <c r="E942" s="265"/>
      <c r="F942" s="265"/>
      <c r="G942" s="265"/>
      <c r="H942" s="265"/>
      <c r="I942" s="265"/>
      <c r="J942" s="265"/>
      <c r="K942" s="265"/>
      <c r="L942" s="265"/>
      <c r="M942" s="265"/>
      <c r="N942" s="265"/>
      <c r="O942" s="265"/>
      <c r="P942" s="265"/>
      <c r="Q942" s="265"/>
      <c r="R942" s="265"/>
      <c r="S942" s="265"/>
      <c r="T942" s="265"/>
      <c r="U942" s="265"/>
      <c r="V942" s="265"/>
      <c r="W942" s="265"/>
      <c r="X942" s="265"/>
      <c r="Y942" s="265"/>
      <c r="Z942" s="265"/>
    </row>
    <row r="943" spans="1:26" ht="11.25" customHeight="1" x14ac:dyDescent="0.25">
      <c r="A943" s="265"/>
      <c r="B943" s="265"/>
      <c r="C943" s="265"/>
      <c r="D943" s="265"/>
      <c r="E943" s="265"/>
      <c r="F943" s="265"/>
      <c r="G943" s="265"/>
      <c r="H943" s="265"/>
      <c r="I943" s="265"/>
      <c r="J943" s="265"/>
      <c r="K943" s="265"/>
      <c r="L943" s="265"/>
      <c r="M943" s="265"/>
      <c r="N943" s="265"/>
      <c r="O943" s="265"/>
      <c r="P943" s="265"/>
      <c r="Q943" s="265"/>
      <c r="R943" s="265"/>
      <c r="S943" s="265"/>
      <c r="T943" s="265"/>
      <c r="U943" s="265"/>
      <c r="V943" s="265"/>
      <c r="W943" s="265"/>
      <c r="X943" s="265"/>
      <c r="Y943" s="265"/>
      <c r="Z943" s="265"/>
    </row>
    <row r="944" spans="1:26" ht="11.25" customHeight="1" x14ac:dyDescent="0.25">
      <c r="A944" s="265"/>
      <c r="B944" s="265"/>
      <c r="C944" s="265"/>
      <c r="D944" s="265"/>
      <c r="E944" s="265"/>
      <c r="F944" s="265"/>
      <c r="G944" s="265"/>
      <c r="H944" s="265"/>
      <c r="I944" s="265"/>
      <c r="J944" s="265"/>
      <c r="K944" s="265"/>
      <c r="L944" s="265"/>
      <c r="M944" s="265"/>
      <c r="N944" s="265"/>
      <c r="O944" s="265"/>
      <c r="P944" s="265"/>
      <c r="Q944" s="265"/>
      <c r="R944" s="265"/>
      <c r="S944" s="265"/>
      <c r="T944" s="265"/>
      <c r="U944" s="265"/>
      <c r="V944" s="265"/>
      <c r="W944" s="265"/>
      <c r="X944" s="265"/>
      <c r="Y944" s="265"/>
      <c r="Z944" s="265"/>
    </row>
    <row r="945" spans="1:26" ht="11.25" customHeight="1" x14ac:dyDescent="0.25">
      <c r="A945" s="265"/>
      <c r="B945" s="265"/>
      <c r="C945" s="265"/>
      <c r="D945" s="265"/>
      <c r="E945" s="265"/>
      <c r="F945" s="265"/>
      <c r="G945" s="265"/>
      <c r="H945" s="265"/>
      <c r="I945" s="265"/>
      <c r="J945" s="265"/>
      <c r="K945" s="265"/>
      <c r="L945" s="265"/>
      <c r="M945" s="265"/>
      <c r="N945" s="265"/>
      <c r="O945" s="265"/>
      <c r="P945" s="265"/>
      <c r="Q945" s="265"/>
      <c r="R945" s="265"/>
      <c r="S945" s="265"/>
      <c r="T945" s="265"/>
      <c r="U945" s="265"/>
      <c r="V945" s="265"/>
      <c r="W945" s="265"/>
      <c r="X945" s="265"/>
      <c r="Y945" s="265"/>
      <c r="Z945" s="265"/>
    </row>
    <row r="946" spans="1:26" ht="11.25" customHeight="1" x14ac:dyDescent="0.25">
      <c r="A946" s="265"/>
      <c r="B946" s="265"/>
      <c r="C946" s="265"/>
      <c r="D946" s="265"/>
      <c r="E946" s="265"/>
      <c r="F946" s="265"/>
      <c r="G946" s="265"/>
      <c r="H946" s="265"/>
      <c r="I946" s="265"/>
      <c r="J946" s="265"/>
      <c r="K946" s="265"/>
      <c r="L946" s="265"/>
      <c r="M946" s="265"/>
      <c r="N946" s="265"/>
      <c r="O946" s="265"/>
      <c r="P946" s="265"/>
      <c r="Q946" s="265"/>
      <c r="R946" s="265"/>
      <c r="S946" s="265"/>
      <c r="T946" s="265"/>
      <c r="U946" s="265"/>
      <c r="V946" s="265"/>
      <c r="W946" s="265"/>
      <c r="X946" s="265"/>
      <c r="Y946" s="265"/>
      <c r="Z946" s="265"/>
    </row>
    <row r="947" spans="1:26" ht="11.25" customHeight="1" x14ac:dyDescent="0.25">
      <c r="A947" s="265"/>
      <c r="B947" s="265"/>
      <c r="C947" s="265"/>
      <c r="D947" s="265"/>
      <c r="E947" s="265"/>
      <c r="F947" s="265"/>
      <c r="G947" s="265"/>
      <c r="H947" s="265"/>
      <c r="I947" s="265"/>
      <c r="J947" s="265"/>
      <c r="K947" s="265"/>
      <c r="L947" s="265"/>
      <c r="M947" s="265"/>
      <c r="N947" s="265"/>
      <c r="O947" s="265"/>
      <c r="P947" s="265"/>
      <c r="Q947" s="265"/>
      <c r="R947" s="265"/>
      <c r="S947" s="265"/>
      <c r="T947" s="265"/>
      <c r="U947" s="265"/>
      <c r="V947" s="265"/>
      <c r="W947" s="265"/>
      <c r="X947" s="265"/>
      <c r="Y947" s="265"/>
      <c r="Z947" s="265"/>
    </row>
    <row r="948" spans="1:26" ht="11.25" customHeight="1" x14ac:dyDescent="0.25">
      <c r="A948" s="265"/>
      <c r="B948" s="265"/>
      <c r="C948" s="265"/>
      <c r="D948" s="265"/>
      <c r="E948" s="265"/>
      <c r="F948" s="265"/>
      <c r="G948" s="265"/>
      <c r="H948" s="265"/>
      <c r="I948" s="265"/>
      <c r="J948" s="265"/>
      <c r="K948" s="265"/>
      <c r="L948" s="265"/>
      <c r="M948" s="265"/>
      <c r="N948" s="265"/>
      <c r="O948" s="265"/>
      <c r="P948" s="265"/>
      <c r="Q948" s="265"/>
      <c r="R948" s="265"/>
      <c r="S948" s="265"/>
      <c r="T948" s="265"/>
      <c r="U948" s="265"/>
      <c r="V948" s="265"/>
      <c r="W948" s="265"/>
      <c r="X948" s="265"/>
      <c r="Y948" s="265"/>
      <c r="Z948" s="265"/>
    </row>
    <row r="949" spans="1:26" ht="11.25" customHeight="1" x14ac:dyDescent="0.25">
      <c r="A949" s="265"/>
      <c r="B949" s="265"/>
      <c r="C949" s="265"/>
      <c r="D949" s="265"/>
      <c r="E949" s="265"/>
      <c r="F949" s="265"/>
      <c r="G949" s="265"/>
      <c r="H949" s="265"/>
      <c r="I949" s="265"/>
      <c r="J949" s="265"/>
      <c r="K949" s="265"/>
      <c r="L949" s="265"/>
      <c r="M949" s="265"/>
      <c r="N949" s="265"/>
      <c r="O949" s="265"/>
      <c r="P949" s="265"/>
      <c r="Q949" s="265"/>
      <c r="R949" s="265"/>
      <c r="S949" s="265"/>
      <c r="T949" s="265"/>
      <c r="U949" s="265"/>
      <c r="V949" s="265"/>
      <c r="W949" s="265"/>
      <c r="X949" s="265"/>
      <c r="Y949" s="265"/>
      <c r="Z949" s="265"/>
    </row>
    <row r="950" spans="1:26" ht="11.25" customHeight="1" x14ac:dyDescent="0.25">
      <c r="A950" s="265"/>
      <c r="B950" s="265"/>
      <c r="C950" s="265"/>
      <c r="D950" s="265"/>
      <c r="E950" s="265"/>
      <c r="F950" s="265"/>
      <c r="G950" s="265"/>
      <c r="H950" s="265"/>
      <c r="I950" s="265"/>
      <c r="J950" s="265"/>
      <c r="K950" s="265"/>
      <c r="L950" s="265"/>
      <c r="M950" s="265"/>
      <c r="N950" s="265"/>
      <c r="O950" s="265"/>
      <c r="P950" s="265"/>
      <c r="Q950" s="265"/>
      <c r="R950" s="265"/>
      <c r="S950" s="265"/>
      <c r="T950" s="265"/>
      <c r="U950" s="265"/>
      <c r="V950" s="265"/>
      <c r="W950" s="265"/>
      <c r="X950" s="265"/>
      <c r="Y950" s="265"/>
      <c r="Z950" s="265"/>
    </row>
    <row r="951" spans="1:26" ht="11.25" customHeight="1" x14ac:dyDescent="0.25">
      <c r="A951" s="265"/>
      <c r="B951" s="265"/>
      <c r="C951" s="265"/>
      <c r="D951" s="265"/>
      <c r="E951" s="265"/>
      <c r="F951" s="265"/>
      <c r="G951" s="265"/>
      <c r="H951" s="265"/>
      <c r="I951" s="265"/>
      <c r="J951" s="265"/>
      <c r="K951" s="265"/>
      <c r="L951" s="265"/>
      <c r="M951" s="265"/>
      <c r="N951" s="265"/>
      <c r="O951" s="265"/>
      <c r="P951" s="265"/>
      <c r="Q951" s="265"/>
      <c r="R951" s="265"/>
      <c r="S951" s="265"/>
      <c r="T951" s="265"/>
      <c r="U951" s="265"/>
      <c r="V951" s="265"/>
      <c r="W951" s="265"/>
      <c r="X951" s="265"/>
      <c r="Y951" s="265"/>
      <c r="Z951" s="265"/>
    </row>
    <row r="952" spans="1:26" ht="11.25" customHeight="1" x14ac:dyDescent="0.25">
      <c r="A952" s="265"/>
      <c r="B952" s="265"/>
      <c r="C952" s="265"/>
      <c r="D952" s="265"/>
      <c r="E952" s="265"/>
      <c r="F952" s="265"/>
      <c r="G952" s="265"/>
      <c r="H952" s="265"/>
      <c r="I952" s="265"/>
      <c r="J952" s="265"/>
      <c r="K952" s="265"/>
      <c r="L952" s="265"/>
      <c r="M952" s="265"/>
      <c r="N952" s="265"/>
      <c r="O952" s="265"/>
      <c r="P952" s="265"/>
      <c r="Q952" s="265"/>
      <c r="R952" s="265"/>
      <c r="S952" s="265"/>
      <c r="T952" s="265"/>
      <c r="U952" s="265"/>
      <c r="V952" s="265"/>
      <c r="W952" s="265"/>
      <c r="X952" s="265"/>
      <c r="Y952" s="265"/>
      <c r="Z952" s="265"/>
    </row>
    <row r="953" spans="1:26" ht="11.25" customHeight="1" x14ac:dyDescent="0.25">
      <c r="A953" s="265"/>
      <c r="B953" s="265"/>
      <c r="C953" s="265"/>
      <c r="D953" s="265"/>
      <c r="E953" s="265"/>
      <c r="F953" s="265"/>
      <c r="G953" s="265"/>
      <c r="H953" s="265"/>
      <c r="I953" s="265"/>
      <c r="J953" s="265"/>
      <c r="K953" s="265"/>
      <c r="L953" s="265"/>
      <c r="M953" s="265"/>
      <c r="N953" s="265"/>
      <c r="O953" s="265"/>
      <c r="P953" s="265"/>
      <c r="Q953" s="265"/>
      <c r="R953" s="265"/>
      <c r="S953" s="265"/>
      <c r="T953" s="265"/>
      <c r="U953" s="265"/>
      <c r="V953" s="265"/>
      <c r="W953" s="265"/>
      <c r="X953" s="265"/>
      <c r="Y953" s="265"/>
      <c r="Z953" s="265"/>
    </row>
    <row r="954" spans="1:26" ht="11.25" customHeight="1" x14ac:dyDescent="0.25">
      <c r="A954" s="265"/>
      <c r="B954" s="265"/>
      <c r="C954" s="265"/>
      <c r="D954" s="265"/>
      <c r="E954" s="265"/>
      <c r="F954" s="265"/>
      <c r="G954" s="265"/>
      <c r="H954" s="265"/>
      <c r="I954" s="265"/>
      <c r="J954" s="265"/>
      <c r="K954" s="265"/>
      <c r="L954" s="265"/>
      <c r="M954" s="265"/>
      <c r="N954" s="265"/>
      <c r="O954" s="265"/>
      <c r="P954" s="265"/>
      <c r="Q954" s="265"/>
      <c r="R954" s="265"/>
      <c r="S954" s="265"/>
      <c r="T954" s="265"/>
      <c r="U954" s="265"/>
      <c r="V954" s="265"/>
      <c r="W954" s="265"/>
      <c r="X954" s="265"/>
      <c r="Y954" s="265"/>
      <c r="Z954" s="265"/>
    </row>
    <row r="955" spans="1:26" ht="11.25" customHeight="1" x14ac:dyDescent="0.25">
      <c r="A955" s="265"/>
      <c r="B955" s="265"/>
      <c r="C955" s="265"/>
      <c r="D955" s="265"/>
      <c r="E955" s="265"/>
      <c r="F955" s="265"/>
      <c r="G955" s="265"/>
      <c r="H955" s="265"/>
      <c r="I955" s="265"/>
      <c r="J955" s="265"/>
      <c r="K955" s="265"/>
      <c r="L955" s="265"/>
      <c r="M955" s="265"/>
      <c r="N955" s="265"/>
      <c r="O955" s="265"/>
      <c r="P955" s="265"/>
      <c r="Q955" s="265"/>
      <c r="R955" s="265"/>
      <c r="S955" s="265"/>
      <c r="T955" s="265"/>
      <c r="U955" s="265"/>
      <c r="V955" s="265"/>
      <c r="W955" s="265"/>
      <c r="X955" s="265"/>
      <c r="Y955" s="265"/>
      <c r="Z955" s="265"/>
    </row>
    <row r="956" spans="1:26" ht="11.25" customHeight="1" x14ac:dyDescent="0.25">
      <c r="A956" s="265"/>
      <c r="B956" s="265"/>
      <c r="C956" s="265"/>
      <c r="D956" s="265"/>
      <c r="E956" s="265"/>
      <c r="F956" s="265"/>
      <c r="G956" s="265"/>
      <c r="H956" s="265"/>
      <c r="I956" s="265"/>
      <c r="J956" s="265"/>
      <c r="K956" s="265"/>
      <c r="L956" s="265"/>
      <c r="M956" s="265"/>
      <c r="N956" s="265"/>
      <c r="O956" s="265"/>
      <c r="P956" s="265"/>
      <c r="Q956" s="265"/>
      <c r="R956" s="265"/>
      <c r="S956" s="265"/>
      <c r="T956" s="265"/>
      <c r="U956" s="265"/>
      <c r="V956" s="265"/>
      <c r="W956" s="265"/>
      <c r="X956" s="265"/>
      <c r="Y956" s="265"/>
      <c r="Z956" s="265"/>
    </row>
    <row r="957" spans="1:26" ht="11.25" customHeight="1" x14ac:dyDescent="0.25">
      <c r="A957" s="265"/>
      <c r="B957" s="265"/>
      <c r="C957" s="265"/>
      <c r="D957" s="265"/>
      <c r="E957" s="265"/>
      <c r="F957" s="265"/>
      <c r="G957" s="265"/>
      <c r="H957" s="265"/>
      <c r="I957" s="265"/>
      <c r="J957" s="265"/>
      <c r="K957" s="265"/>
      <c r="L957" s="265"/>
      <c r="M957" s="265"/>
      <c r="N957" s="265"/>
      <c r="O957" s="265"/>
      <c r="P957" s="265"/>
      <c r="Q957" s="265"/>
      <c r="R957" s="265"/>
      <c r="S957" s="265"/>
      <c r="T957" s="265"/>
      <c r="U957" s="265"/>
      <c r="V957" s="265"/>
      <c r="W957" s="265"/>
      <c r="X957" s="265"/>
      <c r="Y957" s="265"/>
      <c r="Z957" s="265"/>
    </row>
    <row r="958" spans="1:26" ht="11.25" customHeight="1" x14ac:dyDescent="0.25">
      <c r="A958" s="265"/>
      <c r="B958" s="265"/>
      <c r="C958" s="265"/>
      <c r="D958" s="265"/>
      <c r="E958" s="265"/>
      <c r="F958" s="265"/>
      <c r="G958" s="265"/>
      <c r="H958" s="265"/>
      <c r="I958" s="265"/>
      <c r="J958" s="265"/>
      <c r="K958" s="265"/>
      <c r="L958" s="265"/>
      <c r="M958" s="265"/>
      <c r="N958" s="265"/>
      <c r="O958" s="265"/>
      <c r="P958" s="265"/>
      <c r="Q958" s="265"/>
      <c r="R958" s="265"/>
      <c r="S958" s="265"/>
      <c r="T958" s="265"/>
      <c r="U958" s="265"/>
      <c r="V958" s="265"/>
      <c r="W958" s="265"/>
      <c r="X958" s="265"/>
      <c r="Y958" s="265"/>
      <c r="Z958" s="265"/>
    </row>
    <row r="959" spans="1:26" ht="11.25" customHeight="1" x14ac:dyDescent="0.25">
      <c r="A959" s="265"/>
      <c r="B959" s="265"/>
      <c r="C959" s="265"/>
      <c r="D959" s="265"/>
      <c r="E959" s="265"/>
      <c r="F959" s="265"/>
      <c r="G959" s="265"/>
      <c r="H959" s="265"/>
      <c r="I959" s="265"/>
      <c r="J959" s="265"/>
      <c r="K959" s="265"/>
      <c r="L959" s="265"/>
      <c r="M959" s="265"/>
      <c r="N959" s="265"/>
      <c r="O959" s="265"/>
      <c r="P959" s="265"/>
      <c r="Q959" s="265"/>
      <c r="R959" s="265"/>
      <c r="S959" s="265"/>
      <c r="T959" s="265"/>
      <c r="U959" s="265"/>
      <c r="V959" s="265"/>
      <c r="W959" s="265"/>
      <c r="X959" s="265"/>
      <c r="Y959" s="265"/>
      <c r="Z959" s="265"/>
    </row>
    <row r="960" spans="1:26" ht="11.25" customHeight="1" x14ac:dyDescent="0.25">
      <c r="A960" s="265"/>
      <c r="B960" s="265"/>
      <c r="C960" s="265"/>
      <c r="D960" s="265"/>
      <c r="E960" s="265"/>
      <c r="F960" s="265"/>
      <c r="G960" s="265"/>
      <c r="H960" s="265"/>
      <c r="I960" s="265"/>
      <c r="J960" s="265"/>
      <c r="K960" s="265"/>
      <c r="L960" s="265"/>
      <c r="M960" s="265"/>
      <c r="N960" s="265"/>
      <c r="O960" s="265"/>
      <c r="P960" s="265"/>
      <c r="Q960" s="265"/>
      <c r="R960" s="265"/>
      <c r="S960" s="265"/>
      <c r="T960" s="265"/>
      <c r="U960" s="265"/>
      <c r="V960" s="265"/>
      <c r="W960" s="265"/>
      <c r="X960" s="265"/>
      <c r="Y960" s="265"/>
      <c r="Z960" s="265"/>
    </row>
    <row r="961" spans="1:26" ht="11.25" customHeight="1" x14ac:dyDescent="0.25">
      <c r="A961" s="265"/>
      <c r="B961" s="265"/>
      <c r="C961" s="265"/>
      <c r="D961" s="265"/>
      <c r="E961" s="265"/>
      <c r="F961" s="265"/>
      <c r="G961" s="265"/>
      <c r="H961" s="265"/>
      <c r="I961" s="265"/>
      <c r="J961" s="265"/>
      <c r="K961" s="265"/>
      <c r="L961" s="265"/>
      <c r="M961" s="265"/>
      <c r="N961" s="265"/>
      <c r="O961" s="265"/>
      <c r="P961" s="265"/>
      <c r="Q961" s="265"/>
      <c r="R961" s="265"/>
      <c r="S961" s="265"/>
      <c r="T961" s="265"/>
      <c r="U961" s="265"/>
      <c r="V961" s="265"/>
      <c r="W961" s="265"/>
      <c r="X961" s="265"/>
      <c r="Y961" s="265"/>
      <c r="Z961" s="265"/>
    </row>
    <row r="962" spans="1:26" ht="11.25" customHeight="1" x14ac:dyDescent="0.25">
      <c r="A962" s="265"/>
      <c r="B962" s="265"/>
      <c r="C962" s="265"/>
      <c r="D962" s="265"/>
      <c r="E962" s="265"/>
      <c r="F962" s="265"/>
      <c r="G962" s="265"/>
      <c r="H962" s="265"/>
      <c r="I962" s="265"/>
      <c r="J962" s="265"/>
      <c r="K962" s="265"/>
      <c r="L962" s="265"/>
      <c r="M962" s="265"/>
      <c r="N962" s="265"/>
      <c r="O962" s="265"/>
      <c r="P962" s="265"/>
      <c r="Q962" s="265"/>
      <c r="R962" s="265"/>
      <c r="S962" s="265"/>
      <c r="T962" s="265"/>
      <c r="U962" s="265"/>
      <c r="V962" s="265"/>
      <c r="W962" s="265"/>
      <c r="X962" s="265"/>
      <c r="Y962" s="265"/>
      <c r="Z962" s="265"/>
    </row>
    <row r="963" spans="1:26" ht="11.25" customHeight="1" x14ac:dyDescent="0.25">
      <c r="A963" s="265"/>
      <c r="B963" s="265"/>
      <c r="C963" s="265"/>
      <c r="D963" s="265"/>
      <c r="E963" s="265"/>
      <c r="F963" s="265"/>
      <c r="G963" s="265"/>
      <c r="H963" s="265"/>
      <c r="I963" s="265"/>
      <c r="J963" s="265"/>
      <c r="K963" s="265"/>
      <c r="L963" s="265"/>
      <c r="M963" s="265"/>
      <c r="N963" s="265"/>
      <c r="O963" s="265"/>
      <c r="P963" s="265"/>
      <c r="Q963" s="265"/>
      <c r="R963" s="265"/>
      <c r="S963" s="265"/>
      <c r="T963" s="265"/>
      <c r="U963" s="265"/>
      <c r="V963" s="265"/>
      <c r="W963" s="265"/>
      <c r="X963" s="265"/>
      <c r="Y963" s="265"/>
      <c r="Z963" s="265"/>
    </row>
    <row r="964" spans="1:26" ht="11.25" customHeight="1" x14ac:dyDescent="0.25">
      <c r="A964" s="265"/>
      <c r="B964" s="265"/>
      <c r="C964" s="265"/>
      <c r="D964" s="265"/>
      <c r="E964" s="265"/>
      <c r="F964" s="265"/>
      <c r="G964" s="265"/>
      <c r="H964" s="265"/>
      <c r="I964" s="265"/>
      <c r="J964" s="265"/>
      <c r="K964" s="265"/>
      <c r="L964" s="265"/>
      <c r="M964" s="265"/>
      <c r="N964" s="265"/>
      <c r="O964" s="265"/>
      <c r="P964" s="265"/>
      <c r="Q964" s="265"/>
      <c r="R964" s="265"/>
      <c r="S964" s="265"/>
      <c r="T964" s="265"/>
      <c r="U964" s="265"/>
      <c r="V964" s="265"/>
      <c r="W964" s="265"/>
      <c r="X964" s="265"/>
      <c r="Y964" s="265"/>
      <c r="Z964" s="265"/>
    </row>
    <row r="965" spans="1:26" ht="11.25" customHeight="1" x14ac:dyDescent="0.25">
      <c r="A965" s="265"/>
      <c r="B965" s="265"/>
      <c r="C965" s="265"/>
      <c r="D965" s="265"/>
      <c r="E965" s="265"/>
      <c r="F965" s="265"/>
      <c r="G965" s="265"/>
      <c r="H965" s="265"/>
      <c r="I965" s="265"/>
      <c r="J965" s="265"/>
      <c r="K965" s="265"/>
      <c r="L965" s="265"/>
      <c r="M965" s="265"/>
      <c r="N965" s="265"/>
      <c r="O965" s="265"/>
      <c r="P965" s="265"/>
      <c r="Q965" s="265"/>
      <c r="R965" s="265"/>
      <c r="S965" s="265"/>
      <c r="T965" s="265"/>
      <c r="U965" s="265"/>
      <c r="V965" s="265"/>
      <c r="W965" s="265"/>
      <c r="X965" s="265"/>
      <c r="Y965" s="265"/>
      <c r="Z965" s="265"/>
    </row>
    <row r="966" spans="1:26" ht="11.25" customHeight="1" x14ac:dyDescent="0.25">
      <c r="A966" s="265"/>
      <c r="B966" s="265"/>
      <c r="C966" s="265"/>
      <c r="D966" s="265"/>
      <c r="E966" s="265"/>
      <c r="F966" s="265"/>
      <c r="G966" s="265"/>
      <c r="H966" s="265"/>
      <c r="I966" s="265"/>
      <c r="J966" s="265"/>
      <c r="K966" s="265"/>
      <c r="L966" s="265"/>
      <c r="M966" s="265"/>
      <c r="N966" s="265"/>
      <c r="O966" s="265"/>
      <c r="P966" s="265"/>
      <c r="Q966" s="265"/>
      <c r="R966" s="265"/>
      <c r="S966" s="265"/>
      <c r="T966" s="265"/>
      <c r="U966" s="265"/>
      <c r="V966" s="265"/>
      <c r="W966" s="265"/>
      <c r="X966" s="265"/>
      <c r="Y966" s="265"/>
      <c r="Z966" s="265"/>
    </row>
    <row r="967" spans="1:26" ht="11.25" customHeight="1" x14ac:dyDescent="0.25">
      <c r="A967" s="265"/>
      <c r="B967" s="265"/>
      <c r="C967" s="265"/>
      <c r="D967" s="265"/>
      <c r="E967" s="265"/>
      <c r="F967" s="265"/>
      <c r="G967" s="265"/>
      <c r="H967" s="265"/>
      <c r="I967" s="265"/>
      <c r="J967" s="265"/>
      <c r="K967" s="265"/>
      <c r="L967" s="265"/>
      <c r="M967" s="265"/>
      <c r="N967" s="265"/>
      <c r="O967" s="265"/>
      <c r="P967" s="265"/>
      <c r="Q967" s="265"/>
      <c r="R967" s="265"/>
      <c r="S967" s="265"/>
      <c r="T967" s="265"/>
      <c r="U967" s="265"/>
      <c r="V967" s="265"/>
      <c r="W967" s="265"/>
      <c r="X967" s="265"/>
      <c r="Y967" s="265"/>
      <c r="Z967" s="265"/>
    </row>
    <row r="968" spans="1:26" ht="11.25" customHeight="1" x14ac:dyDescent="0.25">
      <c r="A968" s="265"/>
      <c r="B968" s="265"/>
      <c r="C968" s="265"/>
      <c r="D968" s="265"/>
      <c r="E968" s="265"/>
      <c r="F968" s="265"/>
      <c r="G968" s="265"/>
      <c r="H968" s="265"/>
      <c r="I968" s="265"/>
      <c r="J968" s="265"/>
      <c r="K968" s="265"/>
      <c r="L968" s="265"/>
      <c r="M968" s="265"/>
      <c r="N968" s="265"/>
      <c r="O968" s="265"/>
      <c r="P968" s="265"/>
      <c r="Q968" s="265"/>
      <c r="R968" s="265"/>
      <c r="S968" s="265"/>
      <c r="T968" s="265"/>
      <c r="U968" s="265"/>
      <c r="V968" s="265"/>
      <c r="W968" s="265"/>
      <c r="X968" s="265"/>
      <c r="Y968" s="265"/>
      <c r="Z968" s="265"/>
    </row>
    <row r="969" spans="1:26" ht="11.25" customHeight="1" x14ac:dyDescent="0.25">
      <c r="A969" s="265"/>
      <c r="B969" s="265"/>
      <c r="C969" s="265"/>
      <c r="D969" s="265"/>
      <c r="E969" s="265"/>
      <c r="F969" s="265"/>
      <c r="G969" s="265"/>
      <c r="H969" s="265"/>
      <c r="I969" s="265"/>
      <c r="J969" s="265"/>
      <c r="K969" s="265"/>
      <c r="L969" s="265"/>
      <c r="M969" s="265"/>
      <c r="N969" s="265"/>
      <c r="O969" s="265"/>
      <c r="P969" s="265"/>
      <c r="Q969" s="265"/>
      <c r="R969" s="265"/>
      <c r="S969" s="265"/>
      <c r="T969" s="265"/>
      <c r="U969" s="265"/>
      <c r="V969" s="265"/>
      <c r="W969" s="265"/>
      <c r="X969" s="265"/>
      <c r="Y969" s="265"/>
      <c r="Z969" s="265"/>
    </row>
    <row r="970" spans="1:26" ht="11.25" customHeight="1" x14ac:dyDescent="0.25">
      <c r="A970" s="265"/>
      <c r="B970" s="265"/>
      <c r="C970" s="265"/>
      <c r="D970" s="265"/>
      <c r="E970" s="265"/>
      <c r="F970" s="265"/>
      <c r="G970" s="265"/>
      <c r="H970" s="265"/>
      <c r="I970" s="265"/>
      <c r="J970" s="265"/>
      <c r="K970" s="265"/>
      <c r="L970" s="265"/>
      <c r="M970" s="265"/>
      <c r="N970" s="265"/>
      <c r="O970" s="265"/>
      <c r="P970" s="265"/>
      <c r="Q970" s="265"/>
      <c r="R970" s="265"/>
      <c r="S970" s="265"/>
      <c r="T970" s="265"/>
      <c r="U970" s="265"/>
      <c r="V970" s="265"/>
      <c r="W970" s="265"/>
      <c r="X970" s="265"/>
      <c r="Y970" s="265"/>
      <c r="Z970" s="265"/>
    </row>
    <row r="971" spans="1:26" ht="11.25" customHeight="1" x14ac:dyDescent="0.25">
      <c r="A971" s="265"/>
      <c r="B971" s="265"/>
      <c r="C971" s="265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  <c r="N971" s="265"/>
      <c r="O971" s="265"/>
      <c r="P971" s="265"/>
      <c r="Q971" s="265"/>
      <c r="R971" s="265"/>
      <c r="S971" s="265"/>
      <c r="T971" s="265"/>
      <c r="U971" s="265"/>
      <c r="V971" s="265"/>
      <c r="W971" s="265"/>
      <c r="X971" s="265"/>
      <c r="Y971" s="265"/>
      <c r="Z971" s="265"/>
    </row>
    <row r="972" spans="1:26" ht="11.25" customHeight="1" x14ac:dyDescent="0.25">
      <c r="A972" s="265"/>
      <c r="B972" s="265"/>
      <c r="C972" s="265"/>
      <c r="D972" s="265"/>
      <c r="E972" s="265"/>
      <c r="F972" s="265"/>
      <c r="G972" s="265"/>
      <c r="H972" s="265"/>
      <c r="I972" s="265"/>
      <c r="J972" s="265"/>
      <c r="K972" s="265"/>
      <c r="L972" s="265"/>
      <c r="M972" s="265"/>
      <c r="N972" s="265"/>
      <c r="O972" s="265"/>
      <c r="P972" s="265"/>
      <c r="Q972" s="265"/>
      <c r="R972" s="265"/>
      <c r="S972" s="265"/>
      <c r="T972" s="265"/>
      <c r="U972" s="265"/>
      <c r="V972" s="265"/>
      <c r="W972" s="265"/>
      <c r="X972" s="265"/>
      <c r="Y972" s="265"/>
      <c r="Z972" s="265"/>
    </row>
    <row r="973" spans="1:26" ht="11.25" customHeight="1" x14ac:dyDescent="0.25">
      <c r="A973" s="265"/>
      <c r="B973" s="265"/>
      <c r="C973" s="265"/>
      <c r="D973" s="265"/>
      <c r="E973" s="265"/>
      <c r="F973" s="265"/>
      <c r="G973" s="265"/>
      <c r="H973" s="265"/>
      <c r="I973" s="265"/>
      <c r="J973" s="265"/>
      <c r="K973" s="265"/>
      <c r="L973" s="265"/>
      <c r="M973" s="265"/>
      <c r="N973" s="265"/>
      <c r="O973" s="265"/>
      <c r="P973" s="265"/>
      <c r="Q973" s="265"/>
      <c r="R973" s="265"/>
      <c r="S973" s="265"/>
      <c r="T973" s="265"/>
      <c r="U973" s="265"/>
      <c r="V973" s="265"/>
      <c r="W973" s="265"/>
      <c r="X973" s="265"/>
      <c r="Y973" s="265"/>
      <c r="Z973" s="265"/>
    </row>
    <row r="974" spans="1:26" ht="11.25" customHeight="1" x14ac:dyDescent="0.25">
      <c r="A974" s="265"/>
      <c r="B974" s="265"/>
      <c r="C974" s="265"/>
      <c r="D974" s="265"/>
      <c r="E974" s="265"/>
      <c r="F974" s="265"/>
      <c r="G974" s="265"/>
      <c r="H974" s="265"/>
      <c r="I974" s="265"/>
      <c r="J974" s="265"/>
      <c r="K974" s="265"/>
      <c r="L974" s="265"/>
      <c r="M974" s="265"/>
      <c r="N974" s="265"/>
      <c r="O974" s="265"/>
      <c r="P974" s="265"/>
      <c r="Q974" s="265"/>
      <c r="R974" s="265"/>
      <c r="S974" s="265"/>
      <c r="T974" s="265"/>
      <c r="U974" s="265"/>
      <c r="V974" s="265"/>
      <c r="W974" s="265"/>
      <c r="X974" s="265"/>
      <c r="Y974" s="265"/>
      <c r="Z974" s="265"/>
    </row>
    <row r="975" spans="1:26" ht="11.25" customHeight="1" x14ac:dyDescent="0.25">
      <c r="A975" s="265"/>
      <c r="B975" s="265"/>
      <c r="C975" s="265"/>
      <c r="D975" s="265"/>
      <c r="E975" s="265"/>
      <c r="F975" s="265"/>
      <c r="G975" s="265"/>
      <c r="H975" s="265"/>
      <c r="I975" s="265"/>
      <c r="J975" s="265"/>
      <c r="K975" s="265"/>
      <c r="L975" s="265"/>
      <c r="M975" s="265"/>
      <c r="N975" s="265"/>
      <c r="O975" s="265"/>
      <c r="P975" s="265"/>
      <c r="Q975" s="265"/>
      <c r="R975" s="265"/>
      <c r="S975" s="265"/>
      <c r="T975" s="265"/>
      <c r="U975" s="265"/>
      <c r="V975" s="265"/>
      <c r="W975" s="265"/>
      <c r="X975" s="265"/>
      <c r="Y975" s="265"/>
      <c r="Z975" s="265"/>
    </row>
    <row r="976" spans="1:26" ht="11.25" customHeight="1" x14ac:dyDescent="0.25">
      <c r="A976" s="265"/>
      <c r="B976" s="265"/>
      <c r="C976" s="265"/>
      <c r="D976" s="265"/>
      <c r="E976" s="265"/>
      <c r="F976" s="265"/>
      <c r="G976" s="265"/>
      <c r="H976" s="265"/>
      <c r="I976" s="265"/>
      <c r="J976" s="265"/>
      <c r="K976" s="265"/>
      <c r="L976" s="265"/>
      <c r="M976" s="265"/>
      <c r="N976" s="265"/>
      <c r="O976" s="265"/>
      <c r="P976" s="265"/>
      <c r="Q976" s="265"/>
      <c r="R976" s="265"/>
      <c r="S976" s="265"/>
      <c r="T976" s="265"/>
      <c r="U976" s="265"/>
      <c r="V976" s="265"/>
      <c r="W976" s="265"/>
      <c r="X976" s="265"/>
      <c r="Y976" s="265"/>
      <c r="Z976" s="265"/>
    </row>
    <row r="977" spans="1:26" ht="11.25" customHeight="1" x14ac:dyDescent="0.25">
      <c r="A977" s="265"/>
      <c r="B977" s="265"/>
      <c r="C977" s="265"/>
      <c r="D977" s="265"/>
      <c r="E977" s="265"/>
      <c r="F977" s="265"/>
      <c r="G977" s="265"/>
      <c r="H977" s="265"/>
      <c r="I977" s="265"/>
      <c r="J977" s="265"/>
      <c r="K977" s="265"/>
      <c r="L977" s="265"/>
      <c r="M977" s="265"/>
      <c r="N977" s="265"/>
      <c r="O977" s="265"/>
      <c r="P977" s="265"/>
      <c r="Q977" s="265"/>
      <c r="R977" s="265"/>
      <c r="S977" s="265"/>
      <c r="T977" s="265"/>
      <c r="U977" s="265"/>
      <c r="V977" s="265"/>
      <c r="W977" s="265"/>
      <c r="X977" s="265"/>
      <c r="Y977" s="265"/>
      <c r="Z977" s="265"/>
    </row>
    <row r="978" spans="1:26" ht="11.25" customHeight="1" x14ac:dyDescent="0.25">
      <c r="A978" s="265"/>
      <c r="B978" s="265"/>
      <c r="C978" s="265"/>
      <c r="D978" s="265"/>
      <c r="E978" s="265"/>
      <c r="F978" s="265"/>
      <c r="G978" s="265"/>
      <c r="H978" s="265"/>
      <c r="I978" s="265"/>
      <c r="J978" s="265"/>
      <c r="K978" s="265"/>
      <c r="L978" s="265"/>
      <c r="M978" s="265"/>
      <c r="N978" s="265"/>
      <c r="O978" s="265"/>
      <c r="P978" s="265"/>
      <c r="Q978" s="265"/>
      <c r="R978" s="265"/>
      <c r="S978" s="265"/>
      <c r="T978" s="265"/>
      <c r="U978" s="265"/>
      <c r="V978" s="265"/>
      <c r="W978" s="265"/>
      <c r="X978" s="265"/>
      <c r="Y978" s="265"/>
      <c r="Z978" s="265"/>
    </row>
    <row r="979" spans="1:26" ht="11.25" customHeight="1" x14ac:dyDescent="0.25">
      <c r="A979" s="265"/>
      <c r="B979" s="265"/>
      <c r="C979" s="265"/>
      <c r="D979" s="265"/>
      <c r="E979" s="265"/>
      <c r="F979" s="265"/>
      <c r="G979" s="265"/>
      <c r="H979" s="265"/>
      <c r="I979" s="265"/>
      <c r="J979" s="265"/>
      <c r="K979" s="265"/>
      <c r="L979" s="265"/>
      <c r="M979" s="265"/>
      <c r="N979" s="265"/>
      <c r="O979" s="265"/>
      <c r="P979" s="265"/>
      <c r="Q979" s="265"/>
      <c r="R979" s="265"/>
      <c r="S979" s="265"/>
      <c r="T979" s="265"/>
      <c r="U979" s="265"/>
      <c r="V979" s="265"/>
      <c r="W979" s="265"/>
      <c r="X979" s="265"/>
      <c r="Y979" s="265"/>
      <c r="Z979" s="265"/>
    </row>
    <row r="980" spans="1:26" ht="11.25" customHeight="1" x14ac:dyDescent="0.25">
      <c r="A980" s="265"/>
      <c r="B980" s="265"/>
      <c r="C980" s="265"/>
      <c r="D980" s="265"/>
      <c r="E980" s="265"/>
      <c r="F980" s="265"/>
      <c r="G980" s="265"/>
      <c r="H980" s="265"/>
      <c r="I980" s="265"/>
      <c r="J980" s="265"/>
      <c r="K980" s="265"/>
      <c r="L980" s="265"/>
      <c r="M980" s="265"/>
      <c r="N980" s="265"/>
      <c r="O980" s="265"/>
      <c r="P980" s="265"/>
      <c r="Q980" s="265"/>
      <c r="R980" s="265"/>
      <c r="S980" s="265"/>
      <c r="T980" s="265"/>
      <c r="U980" s="265"/>
      <c r="V980" s="265"/>
      <c r="W980" s="265"/>
      <c r="X980" s="265"/>
      <c r="Y980" s="265"/>
      <c r="Z980" s="265"/>
    </row>
    <row r="981" spans="1:26" ht="11.25" customHeight="1" x14ac:dyDescent="0.25">
      <c r="A981" s="265"/>
      <c r="B981" s="265"/>
      <c r="C981" s="265"/>
      <c r="D981" s="265"/>
      <c r="E981" s="265"/>
      <c r="F981" s="265"/>
      <c r="G981" s="265"/>
      <c r="H981" s="265"/>
      <c r="I981" s="265"/>
      <c r="J981" s="265"/>
      <c r="K981" s="265"/>
      <c r="L981" s="265"/>
      <c r="M981" s="265"/>
      <c r="N981" s="265"/>
      <c r="O981" s="265"/>
      <c r="P981" s="265"/>
      <c r="Q981" s="265"/>
      <c r="R981" s="265"/>
      <c r="S981" s="265"/>
      <c r="T981" s="265"/>
      <c r="U981" s="265"/>
      <c r="V981" s="265"/>
      <c r="W981" s="265"/>
      <c r="X981" s="265"/>
      <c r="Y981" s="265"/>
      <c r="Z981" s="265"/>
    </row>
    <row r="982" spans="1:26" ht="11.25" customHeight="1" x14ac:dyDescent="0.25">
      <c r="A982" s="265"/>
      <c r="B982" s="265"/>
      <c r="C982" s="265"/>
      <c r="D982" s="265"/>
      <c r="E982" s="265"/>
      <c r="F982" s="265"/>
      <c r="G982" s="265"/>
      <c r="H982" s="265"/>
      <c r="I982" s="265"/>
      <c r="J982" s="265"/>
      <c r="K982" s="265"/>
      <c r="L982" s="265"/>
      <c r="M982" s="265"/>
      <c r="N982" s="265"/>
      <c r="O982" s="265"/>
      <c r="P982" s="265"/>
      <c r="Q982" s="265"/>
      <c r="R982" s="265"/>
      <c r="S982" s="265"/>
      <c r="T982" s="265"/>
      <c r="U982" s="265"/>
      <c r="V982" s="265"/>
      <c r="W982" s="265"/>
      <c r="X982" s="265"/>
      <c r="Y982" s="265"/>
      <c r="Z982" s="265"/>
    </row>
    <row r="983" spans="1:26" ht="11.25" customHeight="1" x14ac:dyDescent="0.25">
      <c r="A983" s="265"/>
      <c r="B983" s="265"/>
      <c r="C983" s="265"/>
      <c r="D983" s="265"/>
      <c r="E983" s="265"/>
      <c r="F983" s="265"/>
      <c r="G983" s="265"/>
      <c r="H983" s="265"/>
      <c r="I983" s="265"/>
      <c r="J983" s="265"/>
      <c r="K983" s="265"/>
      <c r="L983" s="265"/>
      <c r="M983" s="265"/>
      <c r="N983" s="265"/>
      <c r="O983" s="265"/>
      <c r="P983" s="265"/>
      <c r="Q983" s="265"/>
      <c r="R983" s="265"/>
      <c r="S983" s="265"/>
      <c r="T983" s="265"/>
      <c r="U983" s="265"/>
      <c r="V983" s="265"/>
      <c r="W983" s="265"/>
      <c r="X983" s="265"/>
      <c r="Y983" s="265"/>
      <c r="Z983" s="265"/>
    </row>
    <row r="984" spans="1:26" ht="11.25" customHeight="1" x14ac:dyDescent="0.25">
      <c r="A984" s="265"/>
      <c r="B984" s="265"/>
      <c r="C984" s="265"/>
      <c r="D984" s="265"/>
      <c r="E984" s="265"/>
      <c r="F984" s="265"/>
      <c r="G984" s="265"/>
      <c r="H984" s="265"/>
      <c r="I984" s="265"/>
      <c r="J984" s="265"/>
      <c r="K984" s="265"/>
      <c r="L984" s="265"/>
      <c r="M984" s="265"/>
      <c r="N984" s="265"/>
      <c r="O984" s="265"/>
      <c r="P984" s="265"/>
      <c r="Q984" s="265"/>
      <c r="R984" s="265"/>
      <c r="S984" s="265"/>
      <c r="T984" s="265"/>
      <c r="U984" s="265"/>
      <c r="V984" s="265"/>
      <c r="W984" s="265"/>
      <c r="X984" s="265"/>
      <c r="Y984" s="265"/>
      <c r="Z984" s="265"/>
    </row>
    <row r="985" spans="1:26" ht="11.25" customHeight="1" x14ac:dyDescent="0.25">
      <c r="A985" s="265"/>
      <c r="B985" s="265"/>
      <c r="C985" s="265"/>
      <c r="D985" s="265"/>
      <c r="E985" s="265"/>
      <c r="F985" s="265"/>
      <c r="G985" s="265"/>
      <c r="H985" s="265"/>
      <c r="I985" s="265"/>
      <c r="J985" s="265"/>
      <c r="K985" s="265"/>
      <c r="L985" s="265"/>
      <c r="M985" s="265"/>
      <c r="N985" s="265"/>
      <c r="O985" s="265"/>
      <c r="P985" s="265"/>
      <c r="Q985" s="265"/>
      <c r="R985" s="265"/>
      <c r="S985" s="265"/>
      <c r="T985" s="265"/>
      <c r="U985" s="265"/>
      <c r="V985" s="265"/>
      <c r="W985" s="265"/>
      <c r="X985" s="265"/>
      <c r="Y985" s="265"/>
      <c r="Z985" s="265"/>
    </row>
    <row r="986" spans="1:26" ht="11.25" customHeight="1" x14ac:dyDescent="0.25">
      <c r="A986" s="265"/>
      <c r="B986" s="265"/>
      <c r="C986" s="265"/>
      <c r="D986" s="265"/>
      <c r="E986" s="265"/>
      <c r="F986" s="265"/>
      <c r="G986" s="265"/>
      <c r="H986" s="265"/>
      <c r="I986" s="265"/>
      <c r="J986" s="265"/>
      <c r="K986" s="265"/>
      <c r="L986" s="265"/>
      <c r="M986" s="265"/>
      <c r="N986" s="265"/>
      <c r="O986" s="265"/>
      <c r="P986" s="265"/>
      <c r="Q986" s="265"/>
      <c r="R986" s="265"/>
      <c r="S986" s="265"/>
      <c r="T986" s="265"/>
      <c r="U986" s="265"/>
      <c r="V986" s="265"/>
      <c r="W986" s="265"/>
      <c r="X986" s="265"/>
      <c r="Y986" s="265"/>
      <c r="Z986" s="265"/>
    </row>
    <row r="987" spans="1:26" ht="11.25" customHeight="1" x14ac:dyDescent="0.25">
      <c r="A987" s="265"/>
      <c r="B987" s="265"/>
      <c r="C987" s="265"/>
      <c r="D987" s="265"/>
      <c r="E987" s="265"/>
      <c r="F987" s="265"/>
      <c r="G987" s="265"/>
      <c r="H987" s="265"/>
      <c r="I987" s="265"/>
      <c r="J987" s="265"/>
      <c r="K987" s="265"/>
      <c r="L987" s="265"/>
      <c r="M987" s="265"/>
      <c r="N987" s="265"/>
      <c r="O987" s="265"/>
      <c r="P987" s="265"/>
      <c r="Q987" s="265"/>
      <c r="R987" s="265"/>
      <c r="S987" s="265"/>
      <c r="T987" s="265"/>
      <c r="U987" s="265"/>
      <c r="V987" s="265"/>
      <c r="W987" s="265"/>
      <c r="X987" s="265"/>
      <c r="Y987" s="265"/>
      <c r="Z987" s="265"/>
    </row>
    <row r="988" spans="1:26" ht="11.25" customHeight="1" x14ac:dyDescent="0.25">
      <c r="A988" s="265"/>
      <c r="B988" s="265"/>
      <c r="C988" s="265"/>
      <c r="D988" s="265"/>
      <c r="E988" s="265"/>
      <c r="F988" s="265"/>
      <c r="G988" s="265"/>
      <c r="H988" s="265"/>
      <c r="I988" s="265"/>
      <c r="J988" s="265"/>
      <c r="K988" s="265"/>
      <c r="L988" s="265"/>
      <c r="M988" s="265"/>
      <c r="N988" s="265"/>
      <c r="O988" s="265"/>
      <c r="P988" s="265"/>
      <c r="Q988" s="265"/>
      <c r="R988" s="265"/>
      <c r="S988" s="265"/>
      <c r="T988" s="265"/>
      <c r="U988" s="265"/>
      <c r="V988" s="265"/>
      <c r="W988" s="265"/>
      <c r="X988" s="265"/>
      <c r="Y988" s="265"/>
      <c r="Z988" s="265"/>
    </row>
    <row r="989" spans="1:26" ht="11.25" customHeight="1" x14ac:dyDescent="0.25">
      <c r="A989" s="265"/>
      <c r="B989" s="265"/>
      <c r="C989" s="265"/>
      <c r="D989" s="265"/>
      <c r="E989" s="265"/>
      <c r="F989" s="265"/>
      <c r="G989" s="265"/>
      <c r="H989" s="265"/>
      <c r="I989" s="265"/>
      <c r="J989" s="265"/>
      <c r="K989" s="265"/>
      <c r="L989" s="265"/>
      <c r="M989" s="265"/>
      <c r="N989" s="265"/>
      <c r="O989" s="265"/>
      <c r="P989" s="265"/>
      <c r="Q989" s="265"/>
      <c r="R989" s="265"/>
      <c r="S989" s="265"/>
      <c r="T989" s="265"/>
      <c r="U989" s="265"/>
      <c r="V989" s="265"/>
      <c r="W989" s="265"/>
      <c r="X989" s="265"/>
      <c r="Y989" s="265"/>
      <c r="Z989" s="265"/>
    </row>
    <row r="990" spans="1:26" ht="11.25" customHeight="1" x14ac:dyDescent="0.25">
      <c r="A990" s="265"/>
      <c r="B990" s="265"/>
      <c r="C990" s="265"/>
      <c r="D990" s="265"/>
      <c r="E990" s="265"/>
      <c r="F990" s="265"/>
      <c r="G990" s="265"/>
      <c r="H990" s="265"/>
      <c r="I990" s="265"/>
      <c r="J990" s="265"/>
      <c r="K990" s="265"/>
      <c r="L990" s="265"/>
      <c r="M990" s="265"/>
      <c r="N990" s="265"/>
      <c r="O990" s="265"/>
      <c r="P990" s="265"/>
      <c r="Q990" s="265"/>
      <c r="R990" s="265"/>
      <c r="S990" s="265"/>
      <c r="T990" s="265"/>
      <c r="U990" s="265"/>
      <c r="V990" s="265"/>
      <c r="W990" s="265"/>
      <c r="X990" s="265"/>
      <c r="Y990" s="265"/>
      <c r="Z990" s="265"/>
    </row>
    <row r="991" spans="1:26" ht="11.25" customHeight="1" x14ac:dyDescent="0.25">
      <c r="A991" s="265"/>
      <c r="B991" s="265"/>
      <c r="C991" s="265"/>
      <c r="D991" s="265"/>
      <c r="E991" s="265"/>
      <c r="F991" s="265"/>
      <c r="G991" s="265"/>
      <c r="H991" s="265"/>
      <c r="I991" s="265"/>
      <c r="J991" s="265"/>
      <c r="K991" s="265"/>
      <c r="L991" s="265"/>
      <c r="M991" s="265"/>
      <c r="N991" s="265"/>
      <c r="O991" s="265"/>
      <c r="P991" s="265"/>
      <c r="Q991" s="265"/>
      <c r="R991" s="265"/>
      <c r="S991" s="265"/>
      <c r="T991" s="265"/>
      <c r="U991" s="265"/>
      <c r="V991" s="265"/>
      <c r="W991" s="265"/>
      <c r="X991" s="265"/>
      <c r="Y991" s="265"/>
      <c r="Z991" s="265"/>
    </row>
    <row r="992" spans="1:26" ht="11.25" customHeight="1" x14ac:dyDescent="0.25">
      <c r="A992" s="265"/>
      <c r="B992" s="265"/>
      <c r="C992" s="265"/>
      <c r="D992" s="265"/>
      <c r="E992" s="265"/>
      <c r="F992" s="265"/>
      <c r="G992" s="265"/>
      <c r="H992" s="265"/>
      <c r="I992" s="265"/>
      <c r="J992" s="265"/>
      <c r="K992" s="265"/>
      <c r="L992" s="265"/>
      <c r="M992" s="265"/>
      <c r="N992" s="265"/>
      <c r="O992" s="265"/>
      <c r="P992" s="265"/>
      <c r="Q992" s="265"/>
      <c r="R992" s="265"/>
      <c r="S992" s="265"/>
      <c r="T992" s="265"/>
      <c r="U992" s="265"/>
      <c r="V992" s="265"/>
      <c r="W992" s="265"/>
      <c r="X992" s="265"/>
      <c r="Y992" s="265"/>
      <c r="Z992" s="265"/>
    </row>
    <row r="993" spans="1:26" ht="11.25" customHeight="1" x14ac:dyDescent="0.25">
      <c r="A993" s="265"/>
      <c r="B993" s="265"/>
      <c r="C993" s="265"/>
      <c r="D993" s="265"/>
      <c r="E993" s="265"/>
      <c r="F993" s="265"/>
      <c r="G993" s="265"/>
      <c r="H993" s="265"/>
      <c r="I993" s="265"/>
      <c r="J993" s="265"/>
      <c r="K993" s="265"/>
      <c r="L993" s="265"/>
      <c r="M993" s="265"/>
      <c r="N993" s="265"/>
      <c r="O993" s="265"/>
      <c r="P993" s="265"/>
      <c r="Q993" s="265"/>
      <c r="R993" s="265"/>
      <c r="S993" s="265"/>
      <c r="T993" s="265"/>
      <c r="U993" s="265"/>
      <c r="V993" s="265"/>
      <c r="W993" s="265"/>
      <c r="X993" s="265"/>
      <c r="Y993" s="265"/>
      <c r="Z993" s="265"/>
    </row>
    <row r="994" spans="1:26" ht="11.25" customHeight="1" x14ac:dyDescent="0.25">
      <c r="A994" s="265"/>
      <c r="B994" s="265"/>
      <c r="C994" s="265"/>
      <c r="D994" s="265"/>
      <c r="E994" s="265"/>
      <c r="F994" s="265"/>
      <c r="G994" s="265"/>
      <c r="H994" s="265"/>
      <c r="I994" s="265"/>
      <c r="J994" s="265"/>
      <c r="K994" s="265"/>
      <c r="L994" s="265"/>
      <c r="M994" s="265"/>
      <c r="N994" s="265"/>
      <c r="O994" s="265"/>
      <c r="P994" s="265"/>
      <c r="Q994" s="265"/>
      <c r="R994" s="265"/>
      <c r="S994" s="265"/>
      <c r="T994" s="265"/>
      <c r="U994" s="265"/>
      <c r="V994" s="265"/>
      <c r="W994" s="265"/>
      <c r="X994" s="265"/>
      <c r="Y994" s="265"/>
      <c r="Z994" s="265"/>
    </row>
    <row r="995" spans="1:26" ht="11.25" customHeight="1" x14ac:dyDescent="0.25">
      <c r="A995" s="265"/>
      <c r="B995" s="265"/>
      <c r="C995" s="265"/>
      <c r="D995" s="265"/>
      <c r="E995" s="265"/>
      <c r="F995" s="265"/>
      <c r="G995" s="265"/>
      <c r="H995" s="265"/>
      <c r="I995" s="265"/>
      <c r="J995" s="265"/>
      <c r="K995" s="265"/>
      <c r="L995" s="265"/>
      <c r="M995" s="265"/>
      <c r="N995" s="265"/>
      <c r="O995" s="265"/>
      <c r="P995" s="265"/>
      <c r="Q995" s="265"/>
      <c r="R995" s="265"/>
      <c r="S995" s="265"/>
      <c r="T995" s="265"/>
      <c r="U995" s="265"/>
      <c r="V995" s="265"/>
      <c r="W995" s="265"/>
      <c r="X995" s="265"/>
      <c r="Y995" s="265"/>
      <c r="Z995" s="265"/>
    </row>
    <row r="996" spans="1:26" ht="11.25" customHeight="1" x14ac:dyDescent="0.25">
      <c r="A996" s="265"/>
      <c r="B996" s="265"/>
      <c r="C996" s="265"/>
      <c r="D996" s="265"/>
      <c r="E996" s="265"/>
      <c r="F996" s="265"/>
      <c r="G996" s="265"/>
      <c r="H996" s="265"/>
      <c r="I996" s="265"/>
      <c r="J996" s="265"/>
      <c r="K996" s="265"/>
      <c r="L996" s="265"/>
      <c r="M996" s="265"/>
      <c r="N996" s="265"/>
      <c r="O996" s="265"/>
      <c r="P996" s="265"/>
      <c r="Q996" s="265"/>
      <c r="R996" s="265"/>
      <c r="S996" s="265"/>
      <c r="T996" s="265"/>
      <c r="U996" s="265"/>
      <c r="V996" s="265"/>
      <c r="W996" s="265"/>
      <c r="X996" s="265"/>
      <c r="Y996" s="265"/>
      <c r="Z996" s="265"/>
    </row>
    <row r="997" spans="1:26" ht="11.25" customHeight="1" x14ac:dyDescent="0.25">
      <c r="A997" s="265"/>
      <c r="B997" s="265"/>
      <c r="C997" s="265"/>
      <c r="D997" s="265"/>
      <c r="E997" s="265"/>
      <c r="F997" s="265"/>
      <c r="G997" s="265"/>
      <c r="H997" s="265"/>
      <c r="I997" s="265"/>
      <c r="J997" s="265"/>
      <c r="K997" s="265"/>
      <c r="L997" s="265"/>
      <c r="M997" s="265"/>
      <c r="N997" s="265"/>
      <c r="O997" s="265"/>
      <c r="P997" s="265"/>
      <c r="Q997" s="265"/>
      <c r="R997" s="265"/>
      <c r="S997" s="265"/>
      <c r="T997" s="265"/>
      <c r="U997" s="265"/>
      <c r="V997" s="265"/>
      <c r="W997" s="265"/>
      <c r="X997" s="265"/>
      <c r="Y997" s="265"/>
      <c r="Z997" s="265"/>
    </row>
    <row r="998" spans="1:26" ht="11.25" customHeight="1" x14ac:dyDescent="0.25">
      <c r="A998" s="265"/>
      <c r="B998" s="265"/>
      <c r="C998" s="265"/>
      <c r="D998" s="265"/>
      <c r="E998" s="265"/>
      <c r="F998" s="265"/>
      <c r="G998" s="265"/>
      <c r="H998" s="265"/>
      <c r="I998" s="265"/>
      <c r="J998" s="265"/>
      <c r="K998" s="265"/>
      <c r="L998" s="265"/>
      <c r="M998" s="265"/>
      <c r="N998" s="265"/>
      <c r="O998" s="265"/>
      <c r="P998" s="265"/>
      <c r="Q998" s="265"/>
      <c r="R998" s="265"/>
      <c r="S998" s="265"/>
      <c r="T998" s="265"/>
      <c r="U998" s="265"/>
      <c r="V998" s="265"/>
      <c r="W998" s="265"/>
      <c r="X998" s="265"/>
      <c r="Y998" s="265"/>
      <c r="Z998" s="265"/>
    </row>
    <row r="999" spans="1:26" ht="11.25" customHeight="1" x14ac:dyDescent="0.25">
      <c r="A999" s="265"/>
      <c r="B999" s="265"/>
      <c r="C999" s="265"/>
      <c r="D999" s="265"/>
      <c r="E999" s="265"/>
      <c r="F999" s="265"/>
      <c r="G999" s="265"/>
      <c r="H999" s="265"/>
      <c r="I999" s="265"/>
      <c r="J999" s="265"/>
      <c r="K999" s="265"/>
      <c r="L999" s="265"/>
      <c r="M999" s="265"/>
      <c r="N999" s="265"/>
      <c r="O999" s="265"/>
      <c r="P999" s="265"/>
      <c r="Q999" s="265"/>
      <c r="R999" s="265"/>
      <c r="S999" s="265"/>
      <c r="T999" s="265"/>
      <c r="U999" s="265"/>
      <c r="V999" s="265"/>
      <c r="W999" s="265"/>
      <c r="X999" s="265"/>
      <c r="Y999" s="265"/>
      <c r="Z999" s="265"/>
    </row>
    <row r="1000" spans="1:26" ht="11.25" customHeight="1" x14ac:dyDescent="0.25">
      <c r="A1000" s="265"/>
      <c r="B1000" s="265"/>
      <c r="C1000" s="265"/>
      <c r="D1000" s="265"/>
      <c r="E1000" s="265"/>
      <c r="F1000" s="265"/>
      <c r="G1000" s="265"/>
      <c r="H1000" s="265"/>
      <c r="I1000" s="265"/>
      <c r="J1000" s="265"/>
      <c r="K1000" s="265"/>
      <c r="L1000" s="265"/>
      <c r="M1000" s="265"/>
      <c r="N1000" s="265"/>
      <c r="O1000" s="265"/>
      <c r="P1000" s="265"/>
      <c r="Q1000" s="265"/>
      <c r="R1000" s="265"/>
      <c r="S1000" s="265"/>
      <c r="T1000" s="265"/>
      <c r="U1000" s="265"/>
      <c r="V1000" s="265"/>
      <c r="W1000" s="265"/>
      <c r="X1000" s="265"/>
      <c r="Y1000" s="265"/>
      <c r="Z1000" s="265"/>
    </row>
  </sheetData>
  <mergeCells count="1">
    <mergeCell ref="A2:H2"/>
  </mergeCells>
  <pageMargins left="0.511811024" right="0.511811024" top="0.78740157499999996" bottom="0.78740157499999996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1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3.7109375" customWidth="1"/>
    <col min="2" max="2" width="75.28515625" customWidth="1"/>
    <col min="3" max="3" width="9.42578125" customWidth="1"/>
    <col min="4" max="4" width="18.7109375" customWidth="1"/>
    <col min="5" max="5" width="18.5703125" customWidth="1"/>
    <col min="6" max="6" width="19.5703125" customWidth="1"/>
    <col min="7" max="26" width="9.140625" customWidth="1"/>
  </cols>
  <sheetData>
    <row r="1" spans="1:26" ht="14.25" customHeight="1" x14ac:dyDescent="0.25">
      <c r="A1" s="393"/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3"/>
    </row>
    <row r="2" spans="1:26" ht="27.75" customHeight="1" x14ac:dyDescent="0.4">
      <c r="A2" s="1090" t="s">
        <v>3640</v>
      </c>
      <c r="B2" s="1091"/>
      <c r="C2" s="1091"/>
      <c r="D2" s="1091"/>
      <c r="E2" s="1091"/>
      <c r="F2" s="1092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393"/>
      <c r="R2" s="393"/>
      <c r="S2" s="393"/>
      <c r="T2" s="393"/>
      <c r="U2" s="393"/>
      <c r="V2" s="393"/>
      <c r="W2" s="393"/>
      <c r="X2" s="393"/>
      <c r="Y2" s="393"/>
      <c r="Z2" s="393"/>
    </row>
    <row r="3" spans="1:26" ht="14.25" customHeight="1" x14ac:dyDescent="0.25">
      <c r="A3" s="394"/>
      <c r="B3" s="395" t="s">
        <v>5</v>
      </c>
      <c r="C3" s="396" t="s">
        <v>3349</v>
      </c>
      <c r="D3" s="396" t="s">
        <v>4</v>
      </c>
      <c r="E3" s="396" t="s">
        <v>3350</v>
      </c>
      <c r="F3" s="397" t="s">
        <v>3641</v>
      </c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/>
      <c r="T3" s="393"/>
      <c r="U3" s="393"/>
      <c r="V3" s="393"/>
      <c r="W3" s="393"/>
      <c r="X3" s="393"/>
      <c r="Y3" s="393"/>
      <c r="Z3" s="393"/>
    </row>
    <row r="4" spans="1:26" ht="14.25" customHeight="1" x14ac:dyDescent="0.25">
      <c r="A4" s="398">
        <v>1</v>
      </c>
      <c r="B4" s="399" t="s">
        <v>355</v>
      </c>
      <c r="C4" s="399" t="s">
        <v>3355</v>
      </c>
      <c r="D4" s="399" t="s">
        <v>354</v>
      </c>
      <c r="E4" s="399" t="s">
        <v>127</v>
      </c>
      <c r="F4" s="397" t="s">
        <v>3642</v>
      </c>
      <c r="G4" s="393"/>
      <c r="H4" s="393"/>
      <c r="I4" s="393"/>
      <c r="J4" s="393"/>
      <c r="K4" s="393"/>
      <c r="L4" s="393"/>
      <c r="M4" s="393"/>
      <c r="N4" s="393"/>
      <c r="O4" s="393"/>
      <c r="P4" s="393"/>
      <c r="Q4" s="393"/>
      <c r="R4" s="393"/>
      <c r="S4" s="393"/>
      <c r="T4" s="393"/>
      <c r="U4" s="393"/>
      <c r="V4" s="393"/>
      <c r="W4" s="393"/>
      <c r="X4" s="393"/>
      <c r="Y4" s="393"/>
      <c r="Z4" s="393"/>
    </row>
    <row r="5" spans="1:26" ht="14.25" customHeight="1" x14ac:dyDescent="0.25">
      <c r="A5" s="398">
        <v>2</v>
      </c>
      <c r="B5" s="399" t="s">
        <v>358</v>
      </c>
      <c r="C5" s="399" t="s">
        <v>3355</v>
      </c>
      <c r="D5" s="399" t="s">
        <v>357</v>
      </c>
      <c r="E5" s="399" t="s">
        <v>127</v>
      </c>
      <c r="F5" s="397" t="s">
        <v>3643</v>
      </c>
      <c r="G5" s="393"/>
      <c r="H5" s="393"/>
      <c r="I5" s="393"/>
      <c r="J5" s="393"/>
      <c r="K5" s="393"/>
      <c r="L5" s="393"/>
      <c r="M5" s="393"/>
      <c r="N5" s="393"/>
      <c r="O5" s="393"/>
      <c r="P5" s="393"/>
      <c r="Q5" s="393"/>
      <c r="R5" s="393"/>
      <c r="S5" s="393"/>
      <c r="T5" s="393"/>
      <c r="U5" s="393"/>
      <c r="V5" s="393"/>
      <c r="W5" s="393"/>
      <c r="X5" s="393"/>
      <c r="Y5" s="393"/>
      <c r="Z5" s="393"/>
    </row>
    <row r="6" spans="1:26" ht="14.25" customHeight="1" x14ac:dyDescent="0.25">
      <c r="A6" s="398">
        <v>3</v>
      </c>
      <c r="B6" s="399" t="s">
        <v>361</v>
      </c>
      <c r="C6" s="399" t="s">
        <v>3355</v>
      </c>
      <c r="D6" s="399" t="s">
        <v>360</v>
      </c>
      <c r="E6" s="399" t="s">
        <v>127</v>
      </c>
      <c r="F6" s="397" t="s">
        <v>3644</v>
      </c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</row>
    <row r="7" spans="1:26" ht="14.25" customHeight="1" x14ac:dyDescent="0.25">
      <c r="A7" s="398">
        <v>4</v>
      </c>
      <c r="B7" s="399" t="s">
        <v>379</v>
      </c>
      <c r="C7" s="399" t="s">
        <v>3355</v>
      </c>
      <c r="D7" s="399" t="s">
        <v>378</v>
      </c>
      <c r="E7" s="399" t="s">
        <v>92</v>
      </c>
      <c r="F7" s="397" t="s">
        <v>3645</v>
      </c>
      <c r="G7" s="393"/>
      <c r="H7" s="393"/>
      <c r="I7" s="393"/>
      <c r="J7" s="393"/>
      <c r="K7" s="393"/>
      <c r="L7" s="393"/>
      <c r="M7" s="393"/>
      <c r="N7" s="393"/>
      <c r="O7" s="393"/>
      <c r="P7" s="393"/>
      <c r="Q7" s="393"/>
      <c r="R7" s="393"/>
      <c r="S7" s="393"/>
      <c r="T7" s="393"/>
      <c r="U7" s="393"/>
      <c r="V7" s="393"/>
      <c r="W7" s="393"/>
      <c r="X7" s="393"/>
      <c r="Y7" s="393"/>
      <c r="Z7" s="393"/>
    </row>
    <row r="8" spans="1:26" ht="14.25" customHeight="1" x14ac:dyDescent="0.25">
      <c r="A8" s="398">
        <v>5</v>
      </c>
      <c r="B8" s="399" t="s">
        <v>382</v>
      </c>
      <c r="C8" s="399" t="s">
        <v>3355</v>
      </c>
      <c r="D8" s="399" t="s">
        <v>381</v>
      </c>
      <c r="E8" s="399" t="s">
        <v>92</v>
      </c>
      <c r="F8" s="397" t="s">
        <v>3646</v>
      </c>
      <c r="G8" s="393"/>
      <c r="H8" s="393"/>
      <c r="I8" s="393"/>
      <c r="J8" s="393"/>
      <c r="K8" s="393"/>
      <c r="L8" s="393"/>
      <c r="M8" s="393"/>
      <c r="N8" s="393"/>
      <c r="O8" s="393"/>
      <c r="P8" s="393"/>
      <c r="Q8" s="393"/>
      <c r="R8" s="393"/>
      <c r="S8" s="393"/>
      <c r="T8" s="393"/>
      <c r="U8" s="393"/>
      <c r="V8" s="393"/>
      <c r="W8" s="393"/>
      <c r="X8" s="393"/>
      <c r="Y8" s="393"/>
      <c r="Z8" s="393"/>
    </row>
    <row r="9" spans="1:26" ht="14.25" customHeight="1" x14ac:dyDescent="0.25">
      <c r="A9" s="398">
        <v>6</v>
      </c>
      <c r="B9" s="399" t="s">
        <v>582</v>
      </c>
      <c r="C9" s="399" t="s">
        <v>3484</v>
      </c>
      <c r="D9" s="399" t="s">
        <v>581</v>
      </c>
      <c r="E9" s="399" t="s">
        <v>92</v>
      </c>
      <c r="F9" s="397" t="s">
        <v>3647</v>
      </c>
      <c r="G9" s="393"/>
      <c r="H9" s="393"/>
      <c r="I9" s="393"/>
      <c r="J9" s="393"/>
      <c r="K9" s="393"/>
      <c r="L9" s="393"/>
      <c r="M9" s="393"/>
      <c r="N9" s="393"/>
      <c r="O9" s="393"/>
      <c r="P9" s="393"/>
      <c r="Q9" s="393"/>
      <c r="R9" s="393"/>
      <c r="S9" s="393"/>
      <c r="T9" s="393"/>
      <c r="U9" s="393"/>
      <c r="V9" s="393"/>
      <c r="W9" s="393"/>
      <c r="X9" s="393"/>
      <c r="Y9" s="393"/>
      <c r="Z9" s="393"/>
    </row>
    <row r="10" spans="1:26" ht="14.25" customHeight="1" x14ac:dyDescent="0.25">
      <c r="A10" s="398">
        <v>7</v>
      </c>
      <c r="B10" s="399" t="s">
        <v>1318</v>
      </c>
      <c r="C10" s="399" t="s">
        <v>3355</v>
      </c>
      <c r="D10" s="399" t="s">
        <v>1317</v>
      </c>
      <c r="E10" s="399" t="s">
        <v>92</v>
      </c>
      <c r="F10" s="397" t="s">
        <v>3648</v>
      </c>
      <c r="G10" s="393"/>
      <c r="H10" s="393"/>
      <c r="I10" s="393"/>
      <c r="J10" s="393"/>
      <c r="K10" s="393"/>
      <c r="L10" s="393"/>
      <c r="M10" s="393"/>
      <c r="N10" s="393"/>
      <c r="O10" s="393"/>
      <c r="P10" s="393"/>
      <c r="Q10" s="393"/>
      <c r="R10" s="393"/>
      <c r="S10" s="393"/>
      <c r="T10" s="393"/>
      <c r="U10" s="393"/>
      <c r="V10" s="393"/>
      <c r="W10" s="393"/>
      <c r="X10" s="393"/>
      <c r="Y10" s="393"/>
      <c r="Z10" s="393"/>
    </row>
    <row r="11" spans="1:26" ht="14.25" customHeight="1" x14ac:dyDescent="0.25">
      <c r="A11" s="398">
        <v>8</v>
      </c>
      <c r="B11" s="399" t="s">
        <v>1318</v>
      </c>
      <c r="C11" s="399" t="s">
        <v>3355</v>
      </c>
      <c r="D11" s="399" t="s">
        <v>1320</v>
      </c>
      <c r="E11" s="399" t="s">
        <v>92</v>
      </c>
      <c r="F11" s="397" t="s">
        <v>3649</v>
      </c>
      <c r="G11" s="393"/>
      <c r="H11" s="393"/>
      <c r="I11" s="393"/>
      <c r="J11" s="393"/>
      <c r="K11" s="393"/>
      <c r="L11" s="393"/>
      <c r="M11" s="393"/>
      <c r="N11" s="393"/>
      <c r="O11" s="393"/>
      <c r="P11" s="393"/>
      <c r="Q11" s="393"/>
      <c r="R11" s="393"/>
      <c r="S11" s="393"/>
      <c r="T11" s="393"/>
      <c r="U11" s="393"/>
      <c r="V11" s="393"/>
      <c r="W11" s="393"/>
      <c r="X11" s="393"/>
      <c r="Y11" s="393"/>
      <c r="Z11" s="393"/>
    </row>
    <row r="12" spans="1:26" ht="14.25" customHeight="1" x14ac:dyDescent="0.25">
      <c r="A12" s="398"/>
      <c r="B12" s="399" t="s">
        <v>3650</v>
      </c>
      <c r="C12" s="399" t="s">
        <v>3355</v>
      </c>
      <c r="D12" s="399" t="s">
        <v>3651</v>
      </c>
      <c r="E12" s="399" t="s">
        <v>92</v>
      </c>
      <c r="F12" s="397"/>
      <c r="G12" s="393"/>
      <c r="H12" s="393"/>
      <c r="I12" s="393"/>
      <c r="J12" s="393"/>
      <c r="K12" s="393"/>
      <c r="L12" s="393"/>
      <c r="M12" s="393"/>
      <c r="N12" s="393"/>
      <c r="O12" s="393"/>
      <c r="P12" s="393"/>
      <c r="Q12" s="393"/>
      <c r="R12" s="393"/>
      <c r="S12" s="393"/>
      <c r="T12" s="393"/>
      <c r="U12" s="393"/>
      <c r="V12" s="393"/>
      <c r="W12" s="393"/>
      <c r="X12" s="393"/>
      <c r="Y12" s="393"/>
      <c r="Z12" s="393"/>
    </row>
    <row r="13" spans="1:26" ht="14.25" customHeight="1" x14ac:dyDescent="0.25">
      <c r="A13" s="398">
        <v>9</v>
      </c>
      <c r="B13" s="399" t="s">
        <v>1405</v>
      </c>
      <c r="C13" s="399" t="s">
        <v>3355</v>
      </c>
      <c r="D13" s="399" t="s">
        <v>1413</v>
      </c>
      <c r="E13" s="399" t="s">
        <v>92</v>
      </c>
      <c r="F13" s="397" t="s">
        <v>3652</v>
      </c>
      <c r="G13" s="393"/>
      <c r="H13" s="393"/>
      <c r="I13" s="393"/>
      <c r="J13" s="393"/>
      <c r="K13" s="393"/>
      <c r="L13" s="393"/>
      <c r="M13" s="393"/>
      <c r="N13" s="393"/>
      <c r="O13" s="393"/>
      <c r="P13" s="393"/>
      <c r="Q13" s="393"/>
      <c r="R13" s="393"/>
      <c r="S13" s="393"/>
      <c r="T13" s="393"/>
      <c r="U13" s="393"/>
      <c r="V13" s="393"/>
      <c r="W13" s="393"/>
      <c r="X13" s="393"/>
      <c r="Y13" s="393"/>
      <c r="Z13" s="393"/>
    </row>
    <row r="14" spans="1:26" ht="14.25" customHeight="1" x14ac:dyDescent="0.25">
      <c r="A14" s="398">
        <v>10</v>
      </c>
      <c r="B14" s="399" t="s">
        <v>3549</v>
      </c>
      <c r="C14" s="399" t="s">
        <v>3355</v>
      </c>
      <c r="D14" s="399" t="s">
        <v>1407</v>
      </c>
      <c r="E14" s="399" t="s">
        <v>92</v>
      </c>
      <c r="F14" s="397" t="s">
        <v>3653</v>
      </c>
      <c r="G14" s="393"/>
      <c r="H14" s="393"/>
      <c r="I14" s="393"/>
      <c r="J14" s="393"/>
      <c r="K14" s="393"/>
      <c r="L14" s="393"/>
      <c r="M14" s="393"/>
      <c r="N14" s="393"/>
      <c r="O14" s="393"/>
      <c r="P14" s="393"/>
      <c r="Q14" s="393"/>
      <c r="R14" s="393"/>
      <c r="S14" s="393"/>
      <c r="T14" s="393"/>
      <c r="U14" s="393"/>
      <c r="V14" s="393"/>
      <c r="W14" s="393"/>
      <c r="X14" s="393"/>
      <c r="Y14" s="393"/>
      <c r="Z14" s="393"/>
    </row>
    <row r="15" spans="1:26" ht="14.25" customHeight="1" x14ac:dyDescent="0.25">
      <c r="A15" s="398">
        <v>11</v>
      </c>
      <c r="B15" s="399" t="s">
        <v>1408</v>
      </c>
      <c r="C15" s="399" t="s">
        <v>3355</v>
      </c>
      <c r="D15" s="399" t="s">
        <v>1410</v>
      </c>
      <c r="E15" s="399" t="s">
        <v>92</v>
      </c>
      <c r="F15" s="397" t="s">
        <v>3654</v>
      </c>
      <c r="G15" s="393"/>
      <c r="H15" s="393"/>
      <c r="I15" s="393"/>
      <c r="J15" s="393"/>
      <c r="K15" s="393"/>
      <c r="L15" s="393"/>
      <c r="M15" s="393"/>
      <c r="N15" s="393"/>
      <c r="O15" s="393"/>
      <c r="P15" s="393"/>
      <c r="Q15" s="393"/>
      <c r="R15" s="393"/>
      <c r="S15" s="393"/>
      <c r="T15" s="393"/>
      <c r="U15" s="393"/>
      <c r="V15" s="393"/>
      <c r="W15" s="393"/>
      <c r="X15" s="393"/>
      <c r="Y15" s="393"/>
      <c r="Z15" s="393"/>
    </row>
    <row r="16" spans="1:26" ht="14.25" customHeight="1" x14ac:dyDescent="0.25">
      <c r="A16" s="398">
        <v>12</v>
      </c>
      <c r="B16" s="399" t="s">
        <v>1411</v>
      </c>
      <c r="C16" s="399" t="s">
        <v>3355</v>
      </c>
      <c r="D16" s="399" t="s">
        <v>1404</v>
      </c>
      <c r="E16" s="399" t="s">
        <v>92</v>
      </c>
      <c r="F16" s="397" t="s">
        <v>3655</v>
      </c>
      <c r="G16" s="393"/>
      <c r="H16" s="393"/>
      <c r="I16" s="393"/>
      <c r="J16" s="393"/>
      <c r="K16" s="393"/>
      <c r="L16" s="393"/>
      <c r="M16" s="393"/>
      <c r="N16" s="393"/>
      <c r="O16" s="393"/>
      <c r="P16" s="393"/>
      <c r="Q16" s="393"/>
      <c r="R16" s="393"/>
      <c r="S16" s="393"/>
      <c r="T16" s="393"/>
      <c r="U16" s="393"/>
      <c r="V16" s="393"/>
      <c r="W16" s="393"/>
      <c r="X16" s="393"/>
      <c r="Y16" s="393"/>
      <c r="Z16" s="393"/>
    </row>
    <row r="17" spans="1:26" ht="14.25" customHeight="1" x14ac:dyDescent="0.25">
      <c r="A17" s="398">
        <v>13</v>
      </c>
      <c r="B17" s="399" t="s">
        <v>1443</v>
      </c>
      <c r="C17" s="399" t="s">
        <v>3355</v>
      </c>
      <c r="D17" s="399" t="s">
        <v>1442</v>
      </c>
      <c r="E17" s="399" t="s">
        <v>92</v>
      </c>
      <c r="F17" s="397" t="s">
        <v>3656</v>
      </c>
      <c r="G17" s="393"/>
      <c r="H17" s="393"/>
      <c r="I17" s="393"/>
      <c r="J17" s="393"/>
      <c r="K17" s="393"/>
      <c r="L17" s="393"/>
      <c r="M17" s="393"/>
      <c r="N17" s="393"/>
      <c r="O17" s="393"/>
      <c r="P17" s="393"/>
      <c r="Q17" s="393"/>
      <c r="R17" s="393"/>
      <c r="S17" s="393"/>
      <c r="T17" s="393"/>
      <c r="U17" s="393"/>
      <c r="V17" s="393"/>
      <c r="W17" s="393"/>
      <c r="X17" s="393"/>
      <c r="Y17" s="393"/>
      <c r="Z17" s="393"/>
    </row>
    <row r="18" spans="1:26" ht="14.25" customHeight="1" x14ac:dyDescent="0.25">
      <c r="A18" s="398">
        <v>14</v>
      </c>
      <c r="B18" s="399" t="s">
        <v>1443</v>
      </c>
      <c r="C18" s="399" t="s">
        <v>3355</v>
      </c>
      <c r="D18" s="399" t="s">
        <v>1445</v>
      </c>
      <c r="E18" s="399" t="s">
        <v>92</v>
      </c>
      <c r="F18" s="397" t="s">
        <v>3657</v>
      </c>
      <c r="G18" s="393"/>
      <c r="H18" s="393"/>
      <c r="I18" s="393"/>
      <c r="J18" s="393"/>
      <c r="K18" s="393"/>
      <c r="L18" s="393"/>
      <c r="M18" s="393"/>
      <c r="N18" s="393"/>
      <c r="O18" s="393"/>
      <c r="P18" s="393"/>
      <c r="Q18" s="393"/>
      <c r="R18" s="393"/>
      <c r="S18" s="393"/>
      <c r="T18" s="393"/>
      <c r="U18" s="393"/>
      <c r="V18" s="393"/>
      <c r="W18" s="393"/>
      <c r="X18" s="393"/>
      <c r="Y18" s="393"/>
      <c r="Z18" s="393"/>
    </row>
    <row r="19" spans="1:26" ht="14.25" customHeight="1" x14ac:dyDescent="0.25">
      <c r="A19" s="398">
        <v>15</v>
      </c>
      <c r="B19" s="400" t="s">
        <v>1443</v>
      </c>
      <c r="C19" s="400" t="s">
        <v>3355</v>
      </c>
      <c r="D19" s="400" t="s">
        <v>1446</v>
      </c>
      <c r="E19" s="400" t="s">
        <v>92</v>
      </c>
      <c r="F19" s="401" t="s">
        <v>3658</v>
      </c>
      <c r="G19" s="393"/>
      <c r="H19" s="393"/>
      <c r="I19" s="393"/>
      <c r="J19" s="393"/>
      <c r="K19" s="393"/>
      <c r="L19" s="393"/>
      <c r="M19" s="393"/>
      <c r="N19" s="393"/>
      <c r="O19" s="393"/>
      <c r="P19" s="393"/>
      <c r="Q19" s="393"/>
      <c r="R19" s="393"/>
      <c r="S19" s="393"/>
      <c r="T19" s="393"/>
      <c r="U19" s="393"/>
      <c r="V19" s="393"/>
      <c r="W19" s="393"/>
      <c r="X19" s="393"/>
      <c r="Y19" s="393"/>
      <c r="Z19" s="393"/>
    </row>
    <row r="20" spans="1:26" ht="14.25" customHeight="1" x14ac:dyDescent="0.25">
      <c r="A20" s="402"/>
      <c r="B20" s="393"/>
      <c r="C20" s="393"/>
      <c r="D20" s="393"/>
      <c r="E20" s="393"/>
      <c r="F20" s="393"/>
      <c r="G20" s="393"/>
      <c r="H20" s="393"/>
      <c r="I20" s="393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  <c r="U20" s="393"/>
      <c r="V20" s="393"/>
      <c r="W20" s="393"/>
      <c r="X20" s="393"/>
      <c r="Y20" s="393"/>
      <c r="Z20" s="393"/>
    </row>
    <row r="21" spans="1:26" ht="14.25" customHeight="1" x14ac:dyDescent="0.25">
      <c r="A21" s="393"/>
      <c r="B21" s="393"/>
      <c r="C21" s="393"/>
      <c r="D21" s="393"/>
      <c r="E21" s="393"/>
      <c r="F21" s="393"/>
      <c r="G21" s="393"/>
      <c r="H21" s="393"/>
      <c r="I21" s="393"/>
      <c r="J21" s="393"/>
      <c r="K21" s="393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3"/>
      <c r="X21" s="393"/>
      <c r="Y21" s="393"/>
      <c r="Z21" s="393"/>
    </row>
    <row r="22" spans="1:26" ht="14.25" customHeight="1" x14ac:dyDescent="0.25">
      <c r="A22" s="393"/>
      <c r="B22" s="393"/>
      <c r="C22" s="393"/>
      <c r="D22" s="393"/>
      <c r="E22" s="393"/>
      <c r="F22" s="393"/>
      <c r="G22" s="393"/>
      <c r="H22" s="393"/>
      <c r="I22" s="393"/>
      <c r="J22" s="393"/>
      <c r="K22" s="393"/>
      <c r="L22" s="393"/>
      <c r="M22" s="393"/>
      <c r="N22" s="393"/>
      <c r="O22" s="393"/>
      <c r="P22" s="393"/>
      <c r="Q22" s="393"/>
      <c r="R22" s="393"/>
      <c r="S22" s="393"/>
      <c r="T22" s="393"/>
      <c r="U22" s="393"/>
      <c r="V22" s="393"/>
      <c r="W22" s="393"/>
      <c r="X22" s="393"/>
      <c r="Y22" s="393"/>
      <c r="Z22" s="393"/>
    </row>
    <row r="23" spans="1:26" ht="14.25" customHeight="1" x14ac:dyDescent="0.25">
      <c r="A23" s="393"/>
      <c r="B23" s="393"/>
      <c r="C23" s="393"/>
      <c r="D23" s="393"/>
      <c r="E23" s="393"/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3"/>
      <c r="Q23" s="393"/>
      <c r="R23" s="393"/>
      <c r="S23" s="393"/>
      <c r="T23" s="393"/>
      <c r="U23" s="393"/>
      <c r="V23" s="393"/>
      <c r="W23" s="393"/>
      <c r="X23" s="393"/>
      <c r="Y23" s="393"/>
      <c r="Z23" s="393"/>
    </row>
    <row r="24" spans="1:26" ht="14.25" customHeight="1" x14ac:dyDescent="0.25">
      <c r="A24" s="393"/>
      <c r="B24" s="393"/>
      <c r="C24" s="393"/>
      <c r="D24" s="393"/>
      <c r="E24" s="393"/>
      <c r="F24" s="393"/>
      <c r="G24" s="393"/>
      <c r="H24" s="393"/>
      <c r="I24" s="393"/>
      <c r="J24" s="393"/>
      <c r="K24" s="393"/>
      <c r="L24" s="393"/>
      <c r="M24" s="393"/>
      <c r="N24" s="393"/>
      <c r="O24" s="393"/>
      <c r="P24" s="393"/>
      <c r="Q24" s="393"/>
      <c r="R24" s="393"/>
      <c r="S24" s="393"/>
      <c r="T24" s="393"/>
      <c r="U24" s="393"/>
      <c r="V24" s="393"/>
      <c r="W24" s="393"/>
      <c r="X24" s="393"/>
      <c r="Y24" s="393"/>
      <c r="Z24" s="393"/>
    </row>
    <row r="25" spans="1:26" ht="14.25" customHeight="1" x14ac:dyDescent="0.25">
      <c r="A25" s="393"/>
      <c r="B25" s="393"/>
      <c r="C25" s="393"/>
      <c r="D25" s="393"/>
      <c r="E25" s="393"/>
      <c r="F25" s="393"/>
      <c r="G25" s="393"/>
      <c r="H25" s="393"/>
      <c r="I25" s="393"/>
      <c r="J25" s="393"/>
      <c r="K25" s="393"/>
      <c r="L25" s="393"/>
      <c r="M25" s="393"/>
      <c r="N25" s="393"/>
      <c r="O25" s="393"/>
      <c r="P25" s="393"/>
      <c r="Q25" s="393"/>
      <c r="R25" s="393"/>
      <c r="S25" s="393"/>
      <c r="T25" s="393"/>
      <c r="U25" s="393"/>
      <c r="V25" s="393"/>
      <c r="W25" s="393"/>
      <c r="X25" s="393"/>
      <c r="Y25" s="393"/>
      <c r="Z25" s="393"/>
    </row>
    <row r="26" spans="1:26" ht="12" customHeight="1" x14ac:dyDescent="0.25">
      <c r="A26" s="393"/>
      <c r="B26" s="393"/>
      <c r="C26" s="393"/>
      <c r="D26" s="393"/>
      <c r="E26" s="393"/>
      <c r="F26" s="393"/>
      <c r="G26" s="393"/>
      <c r="H26" s="393"/>
      <c r="I26" s="393"/>
      <c r="J26" s="393"/>
      <c r="K26" s="393"/>
      <c r="L26" s="393"/>
      <c r="M26" s="393"/>
      <c r="N26" s="393"/>
      <c r="O26" s="393"/>
      <c r="P26" s="393"/>
      <c r="Q26" s="393"/>
      <c r="R26" s="393"/>
      <c r="S26" s="393"/>
      <c r="T26" s="393"/>
      <c r="U26" s="393"/>
      <c r="V26" s="393"/>
      <c r="W26" s="393"/>
      <c r="X26" s="393"/>
      <c r="Y26" s="393"/>
      <c r="Z26" s="393"/>
    </row>
    <row r="27" spans="1:26" ht="12" customHeight="1" x14ac:dyDescent="0.25">
      <c r="A27" s="393"/>
      <c r="B27" s="393"/>
      <c r="C27" s="393"/>
      <c r="D27" s="393"/>
      <c r="E27" s="393"/>
      <c r="F27" s="393"/>
      <c r="G27" s="393"/>
      <c r="H27" s="393"/>
      <c r="I27" s="393"/>
      <c r="J27" s="393"/>
      <c r="K27" s="393"/>
      <c r="L27" s="393"/>
      <c r="M27" s="393"/>
      <c r="N27" s="393"/>
      <c r="O27" s="393"/>
      <c r="P27" s="393"/>
      <c r="Q27" s="393"/>
      <c r="R27" s="393"/>
      <c r="S27" s="393"/>
      <c r="T27" s="393"/>
      <c r="U27" s="393"/>
      <c r="V27" s="393"/>
      <c r="W27" s="393"/>
      <c r="X27" s="393"/>
      <c r="Y27" s="393"/>
      <c r="Z27" s="393"/>
    </row>
    <row r="28" spans="1:26" ht="12" customHeight="1" x14ac:dyDescent="0.25">
      <c r="A28" s="393"/>
      <c r="B28" s="393"/>
      <c r="C28" s="393"/>
      <c r="D28" s="393"/>
      <c r="E28" s="393"/>
      <c r="F28" s="393"/>
      <c r="G28" s="393"/>
      <c r="H28" s="393"/>
      <c r="I28" s="393"/>
      <c r="J28" s="393"/>
      <c r="K28" s="393"/>
      <c r="L28" s="393"/>
      <c r="M28" s="393"/>
      <c r="N28" s="393"/>
      <c r="O28" s="393"/>
      <c r="P28" s="393"/>
      <c r="Q28" s="393"/>
      <c r="R28" s="393"/>
      <c r="S28" s="393"/>
      <c r="T28" s="393"/>
      <c r="U28" s="393"/>
      <c r="V28" s="393"/>
      <c r="W28" s="393"/>
      <c r="X28" s="393"/>
      <c r="Y28" s="393"/>
      <c r="Z28" s="393"/>
    </row>
    <row r="29" spans="1:26" ht="12" customHeight="1" x14ac:dyDescent="0.25">
      <c r="A29" s="393"/>
      <c r="B29" s="393"/>
      <c r="C29" s="393"/>
      <c r="D29" s="393"/>
      <c r="E29" s="393"/>
      <c r="F29" s="393"/>
      <c r="G29" s="393"/>
      <c r="H29" s="393"/>
      <c r="I29" s="393"/>
      <c r="J29" s="393"/>
      <c r="K29" s="393"/>
      <c r="L29" s="393"/>
      <c r="M29" s="393"/>
      <c r="N29" s="393"/>
      <c r="O29" s="393"/>
      <c r="P29" s="393"/>
      <c r="Q29" s="393"/>
      <c r="R29" s="393"/>
      <c r="S29" s="393"/>
      <c r="T29" s="393"/>
      <c r="U29" s="393"/>
      <c r="V29" s="393"/>
      <c r="W29" s="393"/>
      <c r="X29" s="393"/>
      <c r="Y29" s="393"/>
      <c r="Z29" s="393"/>
    </row>
    <row r="30" spans="1:26" ht="12" customHeight="1" x14ac:dyDescent="0.25">
      <c r="A30" s="393"/>
      <c r="B30" s="393"/>
      <c r="C30" s="393"/>
      <c r="D30" s="393"/>
      <c r="E30" s="393"/>
      <c r="F30" s="393"/>
      <c r="G30" s="393"/>
      <c r="H30" s="393"/>
      <c r="I30" s="393"/>
      <c r="J30" s="393"/>
      <c r="K30" s="393"/>
      <c r="L30" s="393"/>
      <c r="M30" s="393"/>
      <c r="N30" s="393"/>
      <c r="O30" s="393"/>
      <c r="P30" s="393"/>
      <c r="Q30" s="393"/>
      <c r="R30" s="393"/>
      <c r="S30" s="393"/>
      <c r="T30" s="393"/>
      <c r="U30" s="393"/>
      <c r="V30" s="393"/>
      <c r="W30" s="393"/>
      <c r="X30" s="393"/>
      <c r="Y30" s="393"/>
      <c r="Z30" s="393"/>
    </row>
    <row r="31" spans="1:26" ht="12" customHeight="1" x14ac:dyDescent="0.25">
      <c r="A31" s="393"/>
      <c r="B31" s="393"/>
      <c r="C31" s="393"/>
      <c r="D31" s="393"/>
      <c r="E31" s="393"/>
      <c r="F31" s="393"/>
      <c r="G31" s="393"/>
      <c r="H31" s="393"/>
      <c r="I31" s="393"/>
      <c r="J31" s="393"/>
      <c r="K31" s="393"/>
      <c r="L31" s="393"/>
      <c r="M31" s="393"/>
      <c r="N31" s="393"/>
      <c r="O31" s="393"/>
      <c r="P31" s="393"/>
      <c r="Q31" s="393"/>
      <c r="R31" s="393"/>
      <c r="S31" s="393"/>
      <c r="T31" s="393"/>
      <c r="U31" s="393"/>
      <c r="V31" s="393"/>
      <c r="W31" s="393"/>
      <c r="X31" s="393"/>
      <c r="Y31" s="393"/>
      <c r="Z31" s="393"/>
    </row>
    <row r="32" spans="1:26" ht="12" customHeight="1" x14ac:dyDescent="0.25">
      <c r="A32" s="393"/>
      <c r="B32" s="393"/>
      <c r="C32" s="393"/>
      <c r="D32" s="393"/>
      <c r="E32" s="393"/>
      <c r="F32" s="393"/>
      <c r="G32" s="393"/>
      <c r="H32" s="393"/>
      <c r="I32" s="393"/>
      <c r="J32" s="393"/>
      <c r="K32" s="393"/>
      <c r="L32" s="393"/>
      <c r="M32" s="393"/>
      <c r="N32" s="393"/>
      <c r="O32" s="393"/>
      <c r="P32" s="393"/>
      <c r="Q32" s="393"/>
      <c r="R32" s="393"/>
      <c r="S32" s="393"/>
      <c r="T32" s="393"/>
      <c r="U32" s="393"/>
      <c r="V32" s="393"/>
      <c r="W32" s="393"/>
      <c r="X32" s="393"/>
      <c r="Y32" s="393"/>
      <c r="Z32" s="393"/>
    </row>
    <row r="33" spans="1:26" ht="12" customHeight="1" x14ac:dyDescent="0.25">
      <c r="A33" s="393"/>
      <c r="B33" s="393"/>
      <c r="C33" s="393"/>
      <c r="D33" s="393"/>
      <c r="E33" s="393"/>
      <c r="F33" s="393"/>
      <c r="G33" s="393"/>
      <c r="H33" s="393"/>
      <c r="I33" s="393"/>
      <c r="J33" s="393"/>
      <c r="K33" s="393"/>
      <c r="L33" s="393"/>
      <c r="M33" s="393"/>
      <c r="N33" s="393"/>
      <c r="O33" s="393"/>
      <c r="P33" s="393"/>
      <c r="Q33" s="393"/>
      <c r="R33" s="393"/>
      <c r="S33" s="393"/>
      <c r="T33" s="393"/>
      <c r="U33" s="393"/>
      <c r="V33" s="393"/>
      <c r="W33" s="393"/>
      <c r="X33" s="393"/>
      <c r="Y33" s="393"/>
      <c r="Z33" s="393"/>
    </row>
    <row r="34" spans="1:26" ht="12" customHeight="1" x14ac:dyDescent="0.25">
      <c r="A34" s="393"/>
      <c r="B34" s="393"/>
      <c r="C34" s="393"/>
      <c r="D34" s="393"/>
      <c r="E34" s="393"/>
      <c r="F34" s="393"/>
      <c r="G34" s="393"/>
      <c r="H34" s="393"/>
      <c r="I34" s="393"/>
      <c r="J34" s="393"/>
      <c r="K34" s="393"/>
      <c r="L34" s="393"/>
      <c r="M34" s="393"/>
      <c r="N34" s="393"/>
      <c r="O34" s="393"/>
      <c r="P34" s="393"/>
      <c r="Q34" s="393"/>
      <c r="R34" s="393"/>
      <c r="S34" s="393"/>
      <c r="T34" s="393"/>
      <c r="U34" s="393"/>
      <c r="V34" s="393"/>
      <c r="W34" s="393"/>
      <c r="X34" s="393"/>
      <c r="Y34" s="393"/>
      <c r="Z34" s="393"/>
    </row>
    <row r="35" spans="1:26" ht="12" customHeight="1" x14ac:dyDescent="0.25">
      <c r="A35" s="393"/>
      <c r="B35" s="393"/>
      <c r="C35" s="393"/>
      <c r="D35" s="393"/>
      <c r="E35" s="393"/>
      <c r="F35" s="393"/>
      <c r="G35" s="393"/>
      <c r="H35" s="393"/>
      <c r="I35" s="393"/>
      <c r="J35" s="393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93"/>
      <c r="Y35" s="393"/>
      <c r="Z35" s="393"/>
    </row>
    <row r="36" spans="1:26" ht="12" customHeight="1" x14ac:dyDescent="0.25">
      <c r="A36" s="393"/>
      <c r="B36" s="393"/>
      <c r="C36" s="393"/>
      <c r="D36" s="393"/>
      <c r="E36" s="393"/>
      <c r="F36" s="393"/>
      <c r="G36" s="393"/>
      <c r="H36" s="393"/>
      <c r="I36" s="393"/>
      <c r="J36" s="393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93"/>
      <c r="Y36" s="393"/>
      <c r="Z36" s="393"/>
    </row>
    <row r="37" spans="1:26" ht="12" customHeight="1" x14ac:dyDescent="0.25">
      <c r="A37" s="393"/>
      <c r="B37" s="393"/>
      <c r="C37" s="393"/>
      <c r="D37" s="393"/>
      <c r="E37" s="393"/>
      <c r="F37" s="393"/>
      <c r="G37" s="393"/>
      <c r="H37" s="393"/>
      <c r="I37" s="393"/>
      <c r="J37" s="393"/>
      <c r="K37" s="393"/>
      <c r="L37" s="393"/>
      <c r="M37" s="393"/>
      <c r="N37" s="393"/>
      <c r="O37" s="393"/>
      <c r="P37" s="393"/>
      <c r="Q37" s="393"/>
      <c r="R37" s="393"/>
      <c r="S37" s="393"/>
      <c r="T37" s="393"/>
      <c r="U37" s="393"/>
      <c r="V37" s="393"/>
      <c r="W37" s="393"/>
      <c r="X37" s="393"/>
      <c r="Y37" s="393"/>
      <c r="Z37" s="393"/>
    </row>
    <row r="38" spans="1:26" ht="12" customHeight="1" x14ac:dyDescent="0.25">
      <c r="A38" s="393"/>
      <c r="B38" s="393"/>
      <c r="C38" s="393"/>
      <c r="D38" s="393"/>
      <c r="E38" s="393"/>
      <c r="F38" s="393"/>
      <c r="G38" s="393"/>
      <c r="H38" s="393"/>
      <c r="I38" s="393"/>
      <c r="J38" s="393"/>
      <c r="K38" s="393"/>
      <c r="L38" s="393"/>
      <c r="M38" s="393"/>
      <c r="N38" s="393"/>
      <c r="O38" s="393"/>
      <c r="P38" s="393"/>
      <c r="Q38" s="393"/>
      <c r="R38" s="393"/>
      <c r="S38" s="393"/>
      <c r="T38" s="393"/>
      <c r="U38" s="393"/>
      <c r="V38" s="393"/>
      <c r="W38" s="393"/>
      <c r="X38" s="393"/>
      <c r="Y38" s="393"/>
      <c r="Z38" s="393"/>
    </row>
    <row r="39" spans="1:26" ht="12" customHeight="1" x14ac:dyDescent="0.25">
      <c r="A39" s="393"/>
      <c r="B39" s="393"/>
      <c r="C39" s="393"/>
      <c r="D39" s="393"/>
      <c r="E39" s="393"/>
      <c r="F39" s="393"/>
      <c r="G39" s="393"/>
      <c r="H39" s="393"/>
      <c r="I39" s="393"/>
      <c r="J39" s="393"/>
      <c r="K39" s="393"/>
      <c r="L39" s="393"/>
      <c r="M39" s="393"/>
      <c r="N39" s="393"/>
      <c r="O39" s="393"/>
      <c r="P39" s="393"/>
      <c r="Q39" s="393"/>
      <c r="R39" s="393"/>
      <c r="S39" s="393"/>
      <c r="T39" s="393"/>
      <c r="U39" s="393"/>
      <c r="V39" s="393"/>
      <c r="W39" s="393"/>
      <c r="X39" s="393"/>
      <c r="Y39" s="393"/>
      <c r="Z39" s="393"/>
    </row>
    <row r="40" spans="1:26" ht="12" customHeight="1" x14ac:dyDescent="0.25">
      <c r="A40" s="393"/>
      <c r="B40" s="393"/>
      <c r="C40" s="393"/>
      <c r="D40" s="393"/>
      <c r="E40" s="393"/>
      <c r="F40" s="393"/>
      <c r="G40" s="393"/>
      <c r="H40" s="393"/>
      <c r="I40" s="393"/>
      <c r="J40" s="393"/>
      <c r="K40" s="393"/>
      <c r="L40" s="393"/>
      <c r="M40" s="393"/>
      <c r="N40" s="393"/>
      <c r="O40" s="393"/>
      <c r="P40" s="393"/>
      <c r="Q40" s="393"/>
      <c r="R40" s="393"/>
      <c r="S40" s="393"/>
      <c r="T40" s="393"/>
      <c r="U40" s="393"/>
      <c r="V40" s="393"/>
      <c r="W40" s="393"/>
      <c r="X40" s="393"/>
      <c r="Y40" s="393"/>
      <c r="Z40" s="393"/>
    </row>
    <row r="41" spans="1:26" ht="12" customHeight="1" x14ac:dyDescent="0.25">
      <c r="A41" s="393"/>
      <c r="B41" s="393"/>
      <c r="C41" s="393"/>
      <c r="D41" s="393"/>
      <c r="E41" s="393"/>
      <c r="F41" s="393"/>
      <c r="G41" s="393"/>
      <c r="H41" s="393"/>
      <c r="I41" s="393"/>
      <c r="J41" s="393"/>
      <c r="K41" s="393"/>
      <c r="L41" s="393"/>
      <c r="M41" s="393"/>
      <c r="N41" s="393"/>
      <c r="O41" s="393"/>
      <c r="P41" s="393"/>
      <c r="Q41" s="393"/>
      <c r="R41" s="393"/>
      <c r="S41" s="393"/>
      <c r="T41" s="393"/>
      <c r="U41" s="393"/>
      <c r="V41" s="393"/>
      <c r="W41" s="393"/>
      <c r="X41" s="393"/>
      <c r="Y41" s="393"/>
      <c r="Z41" s="393"/>
    </row>
    <row r="42" spans="1:26" ht="12" customHeight="1" x14ac:dyDescent="0.25">
      <c r="A42" s="393"/>
      <c r="B42" s="393"/>
      <c r="C42" s="393"/>
      <c r="D42" s="393"/>
      <c r="E42" s="393"/>
      <c r="F42" s="393"/>
      <c r="G42" s="393"/>
      <c r="H42" s="393"/>
      <c r="I42" s="393"/>
      <c r="J42" s="393"/>
      <c r="K42" s="393"/>
      <c r="L42" s="393"/>
      <c r="M42" s="393"/>
      <c r="N42" s="393"/>
      <c r="O42" s="393"/>
      <c r="P42" s="393"/>
      <c r="Q42" s="393"/>
      <c r="R42" s="393"/>
      <c r="S42" s="393"/>
      <c r="T42" s="393"/>
      <c r="U42" s="393"/>
      <c r="V42" s="393"/>
      <c r="W42" s="393"/>
      <c r="X42" s="393"/>
      <c r="Y42" s="393"/>
      <c r="Z42" s="393"/>
    </row>
    <row r="43" spans="1:26" ht="12" customHeight="1" x14ac:dyDescent="0.25">
      <c r="A43" s="393"/>
      <c r="B43" s="393"/>
      <c r="C43" s="393"/>
      <c r="D43" s="393"/>
      <c r="E43" s="393"/>
      <c r="F43" s="393"/>
      <c r="G43" s="393"/>
      <c r="H43" s="393"/>
      <c r="I43" s="393"/>
      <c r="J43" s="393"/>
      <c r="K43" s="393"/>
      <c r="L43" s="393"/>
      <c r="M43" s="393"/>
      <c r="N43" s="393"/>
      <c r="O43" s="393"/>
      <c r="P43" s="393"/>
      <c r="Q43" s="393"/>
      <c r="R43" s="393"/>
      <c r="S43" s="393"/>
      <c r="T43" s="393"/>
      <c r="U43" s="393"/>
      <c r="V43" s="393"/>
      <c r="W43" s="393"/>
      <c r="X43" s="393"/>
      <c r="Y43" s="393"/>
      <c r="Z43" s="393"/>
    </row>
    <row r="44" spans="1:26" ht="12" customHeight="1" x14ac:dyDescent="0.25">
      <c r="A44" s="393"/>
      <c r="B44" s="393"/>
      <c r="C44" s="393"/>
      <c r="D44" s="393"/>
      <c r="E44" s="393"/>
      <c r="F44" s="393"/>
      <c r="G44" s="393"/>
      <c r="H44" s="393"/>
      <c r="I44" s="393"/>
      <c r="J44" s="393"/>
      <c r="K44" s="393"/>
      <c r="L44" s="393"/>
      <c r="M44" s="393"/>
      <c r="N44" s="393"/>
      <c r="O44" s="393"/>
      <c r="P44" s="393"/>
      <c r="Q44" s="393"/>
      <c r="R44" s="393"/>
      <c r="S44" s="393"/>
      <c r="T44" s="393"/>
      <c r="U44" s="393"/>
      <c r="V44" s="393"/>
      <c r="W44" s="393"/>
      <c r="X44" s="393"/>
      <c r="Y44" s="393"/>
      <c r="Z44" s="393"/>
    </row>
    <row r="45" spans="1:26" ht="12" customHeight="1" x14ac:dyDescent="0.25">
      <c r="A45" s="393"/>
      <c r="B45" s="393"/>
      <c r="C45" s="393"/>
      <c r="D45" s="393"/>
      <c r="E45" s="393"/>
      <c r="F45" s="393"/>
      <c r="G45" s="393"/>
      <c r="H45" s="393"/>
      <c r="I45" s="393"/>
      <c r="J45" s="393"/>
      <c r="K45" s="393"/>
      <c r="L45" s="393"/>
      <c r="M45" s="393"/>
      <c r="N45" s="393"/>
      <c r="O45" s="393"/>
      <c r="P45" s="393"/>
      <c r="Q45" s="393"/>
      <c r="R45" s="393"/>
      <c r="S45" s="393"/>
      <c r="T45" s="393"/>
      <c r="U45" s="393"/>
      <c r="V45" s="393"/>
      <c r="W45" s="393"/>
      <c r="X45" s="393"/>
      <c r="Y45" s="393"/>
      <c r="Z45" s="393"/>
    </row>
    <row r="46" spans="1:26" ht="12" customHeight="1" x14ac:dyDescent="0.25">
      <c r="A46" s="393"/>
      <c r="B46" s="393"/>
      <c r="C46" s="393"/>
      <c r="D46" s="393"/>
      <c r="E46" s="393"/>
      <c r="F46" s="393"/>
      <c r="G46" s="393"/>
      <c r="H46" s="393"/>
      <c r="I46" s="393"/>
      <c r="J46" s="393"/>
      <c r="K46" s="393"/>
      <c r="L46" s="393"/>
      <c r="M46" s="393"/>
      <c r="N46" s="393"/>
      <c r="O46" s="393"/>
      <c r="P46" s="393"/>
      <c r="Q46" s="393"/>
      <c r="R46" s="393"/>
      <c r="S46" s="393"/>
      <c r="T46" s="393"/>
      <c r="U46" s="393"/>
      <c r="V46" s="393"/>
      <c r="W46" s="393"/>
      <c r="X46" s="393"/>
      <c r="Y46" s="393"/>
      <c r="Z46" s="393"/>
    </row>
    <row r="47" spans="1:26" ht="12" customHeight="1" x14ac:dyDescent="0.25">
      <c r="A47" s="393"/>
      <c r="B47" s="393"/>
      <c r="C47" s="393"/>
      <c r="D47" s="393"/>
      <c r="E47" s="393"/>
      <c r="F47" s="393"/>
      <c r="G47" s="393"/>
      <c r="H47" s="393"/>
      <c r="I47" s="393"/>
      <c r="J47" s="393"/>
      <c r="K47" s="393"/>
      <c r="L47" s="393"/>
      <c r="M47" s="393"/>
      <c r="N47" s="393"/>
      <c r="O47" s="393"/>
      <c r="P47" s="393"/>
      <c r="Q47" s="393"/>
      <c r="R47" s="393"/>
      <c r="S47" s="393"/>
      <c r="T47" s="393"/>
      <c r="U47" s="393"/>
      <c r="V47" s="393"/>
      <c r="W47" s="393"/>
      <c r="X47" s="393"/>
      <c r="Y47" s="393"/>
      <c r="Z47" s="393"/>
    </row>
    <row r="48" spans="1:26" ht="12" customHeight="1" x14ac:dyDescent="0.25">
      <c r="A48" s="393"/>
      <c r="B48" s="393"/>
      <c r="C48" s="393"/>
      <c r="D48" s="393"/>
      <c r="E48" s="393"/>
      <c r="F48" s="393"/>
      <c r="G48" s="393"/>
      <c r="H48" s="393"/>
      <c r="I48" s="393"/>
      <c r="J48" s="393"/>
      <c r="K48" s="393"/>
      <c r="L48" s="393"/>
      <c r="M48" s="393"/>
      <c r="N48" s="393"/>
      <c r="O48" s="393"/>
      <c r="P48" s="393"/>
      <c r="Q48" s="393"/>
      <c r="R48" s="393"/>
      <c r="S48" s="393"/>
      <c r="T48" s="393"/>
      <c r="U48" s="393"/>
      <c r="V48" s="393"/>
      <c r="W48" s="393"/>
      <c r="X48" s="393"/>
      <c r="Y48" s="393"/>
      <c r="Z48" s="393"/>
    </row>
    <row r="49" spans="1:26" ht="12" customHeight="1" x14ac:dyDescent="0.25">
      <c r="A49" s="393"/>
      <c r="B49" s="393"/>
      <c r="C49" s="393"/>
      <c r="D49" s="393"/>
      <c r="E49" s="393"/>
      <c r="F49" s="393"/>
      <c r="G49" s="393"/>
      <c r="H49" s="393"/>
      <c r="I49" s="393"/>
      <c r="J49" s="393"/>
      <c r="K49" s="393"/>
      <c r="L49" s="393"/>
      <c r="M49" s="393"/>
      <c r="N49" s="393"/>
      <c r="O49" s="393"/>
      <c r="P49" s="393"/>
      <c r="Q49" s="393"/>
      <c r="R49" s="393"/>
      <c r="S49" s="393"/>
      <c r="T49" s="393"/>
      <c r="U49" s="393"/>
      <c r="V49" s="393"/>
      <c r="W49" s="393"/>
      <c r="X49" s="393"/>
      <c r="Y49" s="393"/>
      <c r="Z49" s="393"/>
    </row>
    <row r="50" spans="1:26" ht="12" customHeight="1" x14ac:dyDescent="0.25">
      <c r="A50" s="393"/>
      <c r="B50" s="393"/>
      <c r="C50" s="393"/>
      <c r="D50" s="393"/>
      <c r="E50" s="393"/>
      <c r="F50" s="393"/>
      <c r="G50" s="393"/>
      <c r="H50" s="393"/>
      <c r="I50" s="393"/>
      <c r="J50" s="393"/>
      <c r="K50" s="393"/>
      <c r="L50" s="393"/>
      <c r="M50" s="393"/>
      <c r="N50" s="393"/>
      <c r="O50" s="393"/>
      <c r="P50" s="393"/>
      <c r="Q50" s="393"/>
      <c r="R50" s="393"/>
      <c r="S50" s="393"/>
      <c r="T50" s="393"/>
      <c r="U50" s="393"/>
      <c r="V50" s="393"/>
      <c r="W50" s="393"/>
      <c r="X50" s="393"/>
      <c r="Y50" s="393"/>
      <c r="Z50" s="393"/>
    </row>
    <row r="51" spans="1:26" ht="12" customHeight="1" x14ac:dyDescent="0.25">
      <c r="A51" s="393"/>
      <c r="B51" s="393"/>
      <c r="C51" s="393"/>
      <c r="D51" s="393"/>
      <c r="E51" s="393"/>
      <c r="F51" s="393"/>
      <c r="G51" s="393"/>
      <c r="H51" s="393"/>
      <c r="I51" s="393"/>
      <c r="J51" s="393"/>
      <c r="K51" s="393"/>
      <c r="L51" s="393"/>
      <c r="M51" s="393"/>
      <c r="N51" s="393"/>
      <c r="O51" s="393"/>
      <c r="P51" s="393"/>
      <c r="Q51" s="393"/>
      <c r="R51" s="393"/>
      <c r="S51" s="393"/>
      <c r="T51" s="393"/>
      <c r="U51" s="393"/>
      <c r="V51" s="393"/>
      <c r="W51" s="393"/>
      <c r="X51" s="393"/>
      <c r="Y51" s="393"/>
      <c r="Z51" s="393"/>
    </row>
    <row r="52" spans="1:26" ht="12" customHeight="1" x14ac:dyDescent="0.25">
      <c r="A52" s="393"/>
      <c r="B52" s="393"/>
      <c r="C52" s="393"/>
      <c r="D52" s="393"/>
      <c r="E52" s="393"/>
      <c r="F52" s="393"/>
      <c r="G52" s="393"/>
      <c r="H52" s="393"/>
      <c r="I52" s="393"/>
      <c r="J52" s="393"/>
      <c r="K52" s="393"/>
      <c r="L52" s="393"/>
      <c r="M52" s="393"/>
      <c r="N52" s="393"/>
      <c r="O52" s="393"/>
      <c r="P52" s="393"/>
      <c r="Q52" s="393"/>
      <c r="R52" s="393"/>
      <c r="S52" s="393"/>
      <c r="T52" s="393"/>
      <c r="U52" s="393"/>
      <c r="V52" s="393"/>
      <c r="W52" s="393"/>
      <c r="X52" s="393"/>
      <c r="Y52" s="393"/>
      <c r="Z52" s="393"/>
    </row>
    <row r="53" spans="1:26" ht="12" customHeight="1" x14ac:dyDescent="0.25">
      <c r="A53" s="393"/>
      <c r="B53" s="393"/>
      <c r="C53" s="393"/>
      <c r="D53" s="393"/>
      <c r="E53" s="393"/>
      <c r="F53" s="393"/>
      <c r="G53" s="393"/>
      <c r="H53" s="393"/>
      <c r="I53" s="393"/>
      <c r="J53" s="393"/>
      <c r="K53" s="393"/>
      <c r="L53" s="393"/>
      <c r="M53" s="393"/>
      <c r="N53" s="393"/>
      <c r="O53" s="393"/>
      <c r="P53" s="393"/>
      <c r="Q53" s="393"/>
      <c r="R53" s="393"/>
      <c r="S53" s="393"/>
      <c r="T53" s="393"/>
      <c r="U53" s="393"/>
      <c r="V53" s="393"/>
      <c r="W53" s="393"/>
      <c r="X53" s="393"/>
      <c r="Y53" s="393"/>
      <c r="Z53" s="393"/>
    </row>
    <row r="54" spans="1:26" ht="12" customHeight="1" x14ac:dyDescent="0.25">
      <c r="A54" s="393"/>
      <c r="B54" s="393"/>
      <c r="C54" s="393"/>
      <c r="D54" s="393"/>
      <c r="E54" s="393"/>
      <c r="F54" s="393"/>
      <c r="G54" s="393"/>
      <c r="H54" s="393"/>
      <c r="I54" s="393"/>
      <c r="J54" s="393"/>
      <c r="K54" s="393"/>
      <c r="L54" s="393"/>
      <c r="M54" s="393"/>
      <c r="N54" s="393"/>
      <c r="O54" s="393"/>
      <c r="P54" s="393"/>
      <c r="Q54" s="393"/>
      <c r="R54" s="393"/>
      <c r="S54" s="393"/>
      <c r="T54" s="393"/>
      <c r="U54" s="393"/>
      <c r="V54" s="393"/>
      <c r="W54" s="393"/>
      <c r="X54" s="393"/>
      <c r="Y54" s="393"/>
      <c r="Z54" s="393"/>
    </row>
    <row r="55" spans="1:26" ht="12" customHeight="1" x14ac:dyDescent="0.25">
      <c r="A55" s="393"/>
      <c r="B55" s="393"/>
      <c r="C55" s="393"/>
      <c r="D55" s="393"/>
      <c r="E55" s="393"/>
      <c r="F55" s="393"/>
      <c r="G55" s="393"/>
      <c r="H55" s="393"/>
      <c r="I55" s="393"/>
      <c r="J55" s="393"/>
      <c r="K55" s="393"/>
      <c r="L55" s="393"/>
      <c r="M55" s="393"/>
      <c r="N55" s="393"/>
      <c r="O55" s="393"/>
      <c r="P55" s="393"/>
      <c r="Q55" s="393"/>
      <c r="R55" s="393"/>
      <c r="S55" s="393"/>
      <c r="T55" s="393"/>
      <c r="U55" s="393"/>
      <c r="V55" s="393"/>
      <c r="W55" s="393"/>
      <c r="X55" s="393"/>
      <c r="Y55" s="393"/>
      <c r="Z55" s="393"/>
    </row>
    <row r="56" spans="1:26" ht="12" customHeight="1" x14ac:dyDescent="0.25">
      <c r="A56" s="393"/>
      <c r="B56" s="393"/>
      <c r="C56" s="393"/>
      <c r="D56" s="393"/>
      <c r="E56" s="393"/>
      <c r="F56" s="393"/>
      <c r="G56" s="393"/>
      <c r="H56" s="393"/>
      <c r="I56" s="393"/>
      <c r="J56" s="393"/>
      <c r="K56" s="393"/>
      <c r="L56" s="393"/>
      <c r="M56" s="393"/>
      <c r="N56" s="393"/>
      <c r="O56" s="393"/>
      <c r="P56" s="393"/>
      <c r="Q56" s="393"/>
      <c r="R56" s="393"/>
      <c r="S56" s="393"/>
      <c r="T56" s="393"/>
      <c r="U56" s="393"/>
      <c r="V56" s="393"/>
      <c r="W56" s="393"/>
      <c r="X56" s="393"/>
      <c r="Y56" s="393"/>
      <c r="Z56" s="393"/>
    </row>
    <row r="57" spans="1:26" ht="12" customHeight="1" x14ac:dyDescent="0.25">
      <c r="A57" s="393"/>
      <c r="B57" s="393"/>
      <c r="C57" s="393"/>
      <c r="D57" s="393"/>
      <c r="E57" s="393"/>
      <c r="F57" s="393"/>
      <c r="G57" s="393"/>
      <c r="H57" s="393"/>
      <c r="I57" s="393"/>
      <c r="J57" s="393"/>
      <c r="K57" s="393"/>
      <c r="L57" s="393"/>
      <c r="M57" s="393"/>
      <c r="N57" s="393"/>
      <c r="O57" s="393"/>
      <c r="P57" s="393"/>
      <c r="Q57" s="393"/>
      <c r="R57" s="393"/>
      <c r="S57" s="393"/>
      <c r="T57" s="393"/>
      <c r="U57" s="393"/>
      <c r="V57" s="393"/>
      <c r="W57" s="393"/>
      <c r="X57" s="393"/>
      <c r="Y57" s="393"/>
      <c r="Z57" s="393"/>
    </row>
    <row r="58" spans="1:26" ht="12" customHeight="1" x14ac:dyDescent="0.25">
      <c r="A58" s="393"/>
      <c r="B58" s="393"/>
      <c r="C58" s="393"/>
      <c r="D58" s="393"/>
      <c r="E58" s="393"/>
      <c r="F58" s="393"/>
      <c r="G58" s="393"/>
      <c r="H58" s="393"/>
      <c r="I58" s="393"/>
      <c r="J58" s="393"/>
      <c r="K58" s="393"/>
      <c r="L58" s="393"/>
      <c r="M58" s="393"/>
      <c r="N58" s="393"/>
      <c r="O58" s="393"/>
      <c r="P58" s="393"/>
      <c r="Q58" s="393"/>
      <c r="R58" s="393"/>
      <c r="S58" s="393"/>
      <c r="T58" s="393"/>
      <c r="U58" s="393"/>
      <c r="V58" s="393"/>
      <c r="W58" s="393"/>
      <c r="X58" s="393"/>
      <c r="Y58" s="393"/>
      <c r="Z58" s="393"/>
    </row>
    <row r="59" spans="1:26" ht="12" customHeight="1" x14ac:dyDescent="0.25">
      <c r="A59" s="393"/>
      <c r="B59" s="393"/>
      <c r="C59" s="393"/>
      <c r="D59" s="393"/>
      <c r="E59" s="393"/>
      <c r="F59" s="393"/>
      <c r="G59" s="393"/>
      <c r="H59" s="393"/>
      <c r="I59" s="393"/>
      <c r="J59" s="393"/>
      <c r="K59" s="393"/>
      <c r="L59" s="393"/>
      <c r="M59" s="393"/>
      <c r="N59" s="393"/>
      <c r="O59" s="393"/>
      <c r="P59" s="393"/>
      <c r="Q59" s="393"/>
      <c r="R59" s="393"/>
      <c r="S59" s="393"/>
      <c r="T59" s="393"/>
      <c r="U59" s="393"/>
      <c r="V59" s="393"/>
      <c r="W59" s="393"/>
      <c r="X59" s="393"/>
      <c r="Y59" s="393"/>
      <c r="Z59" s="393"/>
    </row>
    <row r="60" spans="1:26" ht="12" customHeight="1" x14ac:dyDescent="0.25">
      <c r="A60" s="393"/>
      <c r="B60" s="393"/>
      <c r="C60" s="393"/>
      <c r="D60" s="393"/>
      <c r="E60" s="393"/>
      <c r="F60" s="393"/>
      <c r="G60" s="393"/>
      <c r="H60" s="393"/>
      <c r="I60" s="393"/>
      <c r="J60" s="393"/>
      <c r="K60" s="393"/>
      <c r="L60" s="393"/>
      <c r="M60" s="393"/>
      <c r="N60" s="393"/>
      <c r="O60" s="393"/>
      <c r="P60" s="393"/>
      <c r="Q60" s="393"/>
      <c r="R60" s="393"/>
      <c r="S60" s="393"/>
      <c r="T60" s="393"/>
      <c r="U60" s="393"/>
      <c r="V60" s="393"/>
      <c r="W60" s="393"/>
      <c r="X60" s="393"/>
      <c r="Y60" s="393"/>
      <c r="Z60" s="393"/>
    </row>
    <row r="61" spans="1:26" ht="12" customHeight="1" x14ac:dyDescent="0.25">
      <c r="A61" s="393"/>
      <c r="B61" s="393"/>
      <c r="C61" s="393"/>
      <c r="D61" s="393"/>
      <c r="E61" s="393"/>
      <c r="F61" s="393"/>
      <c r="G61" s="393"/>
      <c r="H61" s="393"/>
      <c r="I61" s="393"/>
      <c r="J61" s="393"/>
      <c r="K61" s="393"/>
      <c r="L61" s="393"/>
      <c r="M61" s="393"/>
      <c r="N61" s="393"/>
      <c r="O61" s="393"/>
      <c r="P61" s="393"/>
      <c r="Q61" s="393"/>
      <c r="R61" s="393"/>
      <c r="S61" s="393"/>
      <c r="T61" s="393"/>
      <c r="U61" s="393"/>
      <c r="V61" s="393"/>
      <c r="W61" s="393"/>
      <c r="X61" s="393"/>
      <c r="Y61" s="393"/>
      <c r="Z61" s="393"/>
    </row>
    <row r="62" spans="1:26" ht="12" customHeight="1" x14ac:dyDescent="0.25">
      <c r="A62" s="393"/>
      <c r="B62" s="393"/>
      <c r="C62" s="393"/>
      <c r="D62" s="393"/>
      <c r="E62" s="393"/>
      <c r="F62" s="393"/>
      <c r="G62" s="393"/>
      <c r="H62" s="393"/>
      <c r="I62" s="393"/>
      <c r="J62" s="393"/>
      <c r="K62" s="393"/>
      <c r="L62" s="393"/>
      <c r="M62" s="393"/>
      <c r="N62" s="393"/>
      <c r="O62" s="393"/>
      <c r="P62" s="393"/>
      <c r="Q62" s="393"/>
      <c r="R62" s="393"/>
      <c r="S62" s="393"/>
      <c r="T62" s="393"/>
      <c r="U62" s="393"/>
      <c r="V62" s="393"/>
      <c r="W62" s="393"/>
      <c r="X62" s="393"/>
      <c r="Y62" s="393"/>
      <c r="Z62" s="393"/>
    </row>
    <row r="63" spans="1:26" ht="12" customHeight="1" x14ac:dyDescent="0.25">
      <c r="A63" s="393"/>
      <c r="B63" s="393"/>
      <c r="C63" s="393"/>
      <c r="D63" s="393"/>
      <c r="E63" s="393"/>
      <c r="F63" s="393"/>
      <c r="G63" s="393"/>
      <c r="H63" s="393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Y63" s="393"/>
      <c r="Z63" s="393"/>
    </row>
    <row r="64" spans="1:26" ht="12" customHeight="1" x14ac:dyDescent="0.25">
      <c r="A64" s="393"/>
      <c r="B64" s="393"/>
      <c r="C64" s="393"/>
      <c r="D64" s="393"/>
      <c r="E64" s="393"/>
      <c r="F64" s="393"/>
      <c r="G64" s="393"/>
      <c r="H64" s="393"/>
      <c r="I64" s="393"/>
      <c r="J64" s="393"/>
      <c r="K64" s="393"/>
      <c r="L64" s="393"/>
      <c r="M64" s="393"/>
      <c r="N64" s="393"/>
      <c r="O64" s="393"/>
      <c r="P64" s="393"/>
      <c r="Q64" s="393"/>
      <c r="R64" s="393"/>
      <c r="S64" s="393"/>
      <c r="T64" s="393"/>
      <c r="U64" s="393"/>
      <c r="V64" s="393"/>
      <c r="W64" s="393"/>
      <c r="X64" s="393"/>
      <c r="Y64" s="393"/>
      <c r="Z64" s="393"/>
    </row>
    <row r="65" spans="1:26" ht="12" customHeight="1" x14ac:dyDescent="0.25">
      <c r="A65" s="393"/>
      <c r="B65" s="393"/>
      <c r="C65" s="393"/>
      <c r="D65" s="393"/>
      <c r="E65" s="393"/>
      <c r="F65" s="393"/>
      <c r="G65" s="393"/>
      <c r="H65" s="393"/>
      <c r="I65" s="393"/>
      <c r="J65" s="393"/>
      <c r="K65" s="393"/>
      <c r="L65" s="393"/>
      <c r="M65" s="393"/>
      <c r="N65" s="393"/>
      <c r="O65" s="393"/>
      <c r="P65" s="393"/>
      <c r="Q65" s="393"/>
      <c r="R65" s="393"/>
      <c r="S65" s="393"/>
      <c r="T65" s="393"/>
      <c r="U65" s="393"/>
      <c r="V65" s="393"/>
      <c r="W65" s="393"/>
      <c r="X65" s="393"/>
      <c r="Y65" s="393"/>
      <c r="Z65" s="393"/>
    </row>
    <row r="66" spans="1:26" ht="12" customHeight="1" x14ac:dyDescent="0.25">
      <c r="A66" s="393"/>
      <c r="B66" s="393"/>
      <c r="C66" s="393"/>
      <c r="D66" s="393"/>
      <c r="E66" s="393"/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3"/>
      <c r="Q66" s="393"/>
      <c r="R66" s="393"/>
      <c r="S66" s="393"/>
      <c r="T66" s="393"/>
      <c r="U66" s="393"/>
      <c r="V66" s="393"/>
      <c r="W66" s="393"/>
      <c r="X66" s="393"/>
      <c r="Y66" s="393"/>
      <c r="Z66" s="393"/>
    </row>
    <row r="67" spans="1:26" ht="12" customHeight="1" x14ac:dyDescent="0.25">
      <c r="A67" s="393"/>
      <c r="B67" s="393"/>
      <c r="C67" s="393"/>
      <c r="D67" s="393"/>
      <c r="E67" s="393"/>
      <c r="F67" s="393"/>
      <c r="G67" s="393"/>
      <c r="H67" s="393"/>
      <c r="I67" s="393"/>
      <c r="J67" s="393"/>
      <c r="K67" s="393"/>
      <c r="L67" s="393"/>
      <c r="M67" s="393"/>
      <c r="N67" s="393"/>
      <c r="O67" s="393"/>
      <c r="P67" s="393"/>
      <c r="Q67" s="393"/>
      <c r="R67" s="393"/>
      <c r="S67" s="393"/>
      <c r="T67" s="393"/>
      <c r="U67" s="393"/>
      <c r="V67" s="393"/>
      <c r="W67" s="393"/>
      <c r="X67" s="393"/>
      <c r="Y67" s="393"/>
      <c r="Z67" s="393"/>
    </row>
    <row r="68" spans="1:26" ht="12" customHeight="1" x14ac:dyDescent="0.25">
      <c r="A68" s="393"/>
      <c r="B68" s="393"/>
      <c r="C68" s="393"/>
      <c r="D68" s="393"/>
      <c r="E68" s="393"/>
      <c r="F68" s="393"/>
      <c r="G68" s="393"/>
      <c r="H68" s="393"/>
      <c r="I68" s="393"/>
      <c r="J68" s="393"/>
      <c r="K68" s="393"/>
      <c r="L68" s="393"/>
      <c r="M68" s="393"/>
      <c r="N68" s="393"/>
      <c r="O68" s="393"/>
      <c r="P68" s="393"/>
      <c r="Q68" s="393"/>
      <c r="R68" s="393"/>
      <c r="S68" s="393"/>
      <c r="T68" s="393"/>
      <c r="U68" s="393"/>
      <c r="V68" s="393"/>
      <c r="W68" s="393"/>
      <c r="X68" s="393"/>
      <c r="Y68" s="393"/>
      <c r="Z68" s="393"/>
    </row>
    <row r="69" spans="1:26" ht="12" customHeight="1" x14ac:dyDescent="0.25">
      <c r="A69" s="393"/>
      <c r="B69" s="393"/>
      <c r="C69" s="393"/>
      <c r="D69" s="393"/>
      <c r="E69" s="393"/>
      <c r="F69" s="393"/>
      <c r="G69" s="393"/>
      <c r="H69" s="393"/>
      <c r="I69" s="393"/>
      <c r="J69" s="393"/>
      <c r="K69" s="393"/>
      <c r="L69" s="393"/>
      <c r="M69" s="393"/>
      <c r="N69" s="393"/>
      <c r="O69" s="393"/>
      <c r="P69" s="393"/>
      <c r="Q69" s="393"/>
      <c r="R69" s="393"/>
      <c r="S69" s="393"/>
      <c r="T69" s="393"/>
      <c r="U69" s="393"/>
      <c r="V69" s="393"/>
      <c r="W69" s="393"/>
      <c r="X69" s="393"/>
      <c r="Y69" s="393"/>
      <c r="Z69" s="393"/>
    </row>
    <row r="70" spans="1:26" ht="12" customHeight="1" x14ac:dyDescent="0.25">
      <c r="A70" s="393"/>
      <c r="B70" s="393"/>
      <c r="C70" s="393"/>
      <c r="D70" s="393"/>
      <c r="E70" s="393"/>
      <c r="F70" s="393"/>
      <c r="G70" s="393"/>
      <c r="H70" s="393"/>
      <c r="I70" s="393"/>
      <c r="J70" s="393"/>
      <c r="K70" s="393"/>
      <c r="L70" s="393"/>
      <c r="M70" s="393"/>
      <c r="N70" s="393"/>
      <c r="O70" s="393"/>
      <c r="P70" s="393"/>
      <c r="Q70" s="393"/>
      <c r="R70" s="393"/>
      <c r="S70" s="393"/>
      <c r="T70" s="393"/>
      <c r="U70" s="393"/>
      <c r="V70" s="393"/>
      <c r="W70" s="393"/>
      <c r="X70" s="393"/>
      <c r="Y70" s="393"/>
      <c r="Z70" s="393"/>
    </row>
    <row r="71" spans="1:26" ht="12" customHeight="1" x14ac:dyDescent="0.25">
      <c r="A71" s="393"/>
      <c r="B71" s="393"/>
      <c r="C71" s="393"/>
      <c r="D71" s="393"/>
      <c r="E71" s="393"/>
      <c r="F71" s="393"/>
      <c r="G71" s="393"/>
      <c r="H71" s="393"/>
      <c r="I71" s="393"/>
      <c r="J71" s="393"/>
      <c r="K71" s="393"/>
      <c r="L71" s="393"/>
      <c r="M71" s="393"/>
      <c r="N71" s="393"/>
      <c r="O71" s="393"/>
      <c r="P71" s="393"/>
      <c r="Q71" s="393"/>
      <c r="R71" s="393"/>
      <c r="S71" s="393"/>
      <c r="T71" s="393"/>
      <c r="U71" s="393"/>
      <c r="V71" s="393"/>
      <c r="W71" s="393"/>
      <c r="X71" s="393"/>
      <c r="Y71" s="393"/>
      <c r="Z71" s="393"/>
    </row>
    <row r="72" spans="1:26" ht="12" customHeight="1" x14ac:dyDescent="0.25">
      <c r="A72" s="393"/>
      <c r="B72" s="393"/>
      <c r="C72" s="393"/>
      <c r="D72" s="393"/>
      <c r="E72" s="393"/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3"/>
      <c r="Q72" s="393"/>
      <c r="R72" s="393"/>
      <c r="S72" s="393"/>
      <c r="T72" s="393"/>
      <c r="U72" s="393"/>
      <c r="V72" s="393"/>
      <c r="W72" s="393"/>
      <c r="X72" s="393"/>
      <c r="Y72" s="393"/>
      <c r="Z72" s="393"/>
    </row>
    <row r="73" spans="1:26" ht="12" customHeight="1" x14ac:dyDescent="0.25">
      <c r="A73" s="393"/>
      <c r="B73" s="393"/>
      <c r="C73" s="393"/>
      <c r="D73" s="393"/>
      <c r="E73" s="393"/>
      <c r="F73" s="393"/>
      <c r="G73" s="393"/>
      <c r="H73" s="393"/>
      <c r="I73" s="393"/>
      <c r="J73" s="393"/>
      <c r="K73" s="393"/>
      <c r="L73" s="393"/>
      <c r="M73" s="393"/>
      <c r="N73" s="393"/>
      <c r="O73" s="393"/>
      <c r="P73" s="393"/>
      <c r="Q73" s="393"/>
      <c r="R73" s="393"/>
      <c r="S73" s="393"/>
      <c r="T73" s="393"/>
      <c r="U73" s="393"/>
      <c r="V73" s="393"/>
      <c r="W73" s="393"/>
      <c r="X73" s="393"/>
      <c r="Y73" s="393"/>
      <c r="Z73" s="393"/>
    </row>
    <row r="74" spans="1:26" ht="12" customHeight="1" x14ac:dyDescent="0.25">
      <c r="A74" s="393"/>
      <c r="B74" s="393"/>
      <c r="C74" s="393"/>
      <c r="D74" s="393"/>
      <c r="E74" s="393"/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3"/>
      <c r="Q74" s="393"/>
      <c r="R74" s="393"/>
      <c r="S74" s="393"/>
      <c r="T74" s="393"/>
      <c r="U74" s="393"/>
      <c r="V74" s="393"/>
      <c r="W74" s="393"/>
      <c r="X74" s="393"/>
      <c r="Y74" s="393"/>
      <c r="Z74" s="393"/>
    </row>
    <row r="75" spans="1:26" ht="12" customHeight="1" x14ac:dyDescent="0.25">
      <c r="A75" s="393"/>
      <c r="B75" s="393"/>
      <c r="C75" s="393"/>
      <c r="D75" s="393"/>
      <c r="E75" s="393"/>
      <c r="F75" s="393"/>
      <c r="G75" s="393"/>
      <c r="H75" s="393"/>
      <c r="I75" s="393"/>
      <c r="J75" s="393"/>
      <c r="K75" s="393"/>
      <c r="L75" s="393"/>
      <c r="M75" s="393"/>
      <c r="N75" s="393"/>
      <c r="O75" s="393"/>
      <c r="P75" s="393"/>
      <c r="Q75" s="393"/>
      <c r="R75" s="393"/>
      <c r="S75" s="393"/>
      <c r="T75" s="393"/>
      <c r="U75" s="393"/>
      <c r="V75" s="393"/>
      <c r="W75" s="393"/>
      <c r="X75" s="393"/>
      <c r="Y75" s="393"/>
      <c r="Z75" s="393"/>
    </row>
    <row r="76" spans="1:26" ht="12" customHeight="1" x14ac:dyDescent="0.25">
      <c r="A76" s="393"/>
      <c r="B76" s="393"/>
      <c r="C76" s="393"/>
      <c r="D76" s="393"/>
      <c r="E76" s="393"/>
      <c r="F76" s="393"/>
      <c r="G76" s="393"/>
      <c r="H76" s="393"/>
      <c r="I76" s="393"/>
      <c r="J76" s="393"/>
      <c r="K76" s="393"/>
      <c r="L76" s="393"/>
      <c r="M76" s="393"/>
      <c r="N76" s="393"/>
      <c r="O76" s="393"/>
      <c r="P76" s="393"/>
      <c r="Q76" s="393"/>
      <c r="R76" s="393"/>
      <c r="S76" s="393"/>
      <c r="T76" s="393"/>
      <c r="U76" s="393"/>
      <c r="V76" s="393"/>
      <c r="W76" s="393"/>
      <c r="X76" s="393"/>
      <c r="Y76" s="393"/>
      <c r="Z76" s="393"/>
    </row>
    <row r="77" spans="1:26" ht="12" customHeight="1" x14ac:dyDescent="0.25">
      <c r="A77" s="393"/>
      <c r="B77" s="393"/>
      <c r="C77" s="393"/>
      <c r="D77" s="393"/>
      <c r="E77" s="393"/>
      <c r="F77" s="393"/>
      <c r="G77" s="393"/>
      <c r="H77" s="393"/>
      <c r="I77" s="393"/>
      <c r="J77" s="393"/>
      <c r="K77" s="393"/>
      <c r="L77" s="393"/>
      <c r="M77" s="393"/>
      <c r="N77" s="393"/>
      <c r="O77" s="393"/>
      <c r="P77" s="393"/>
      <c r="Q77" s="393"/>
      <c r="R77" s="393"/>
      <c r="S77" s="393"/>
      <c r="T77" s="393"/>
      <c r="U77" s="393"/>
      <c r="V77" s="393"/>
      <c r="W77" s="393"/>
      <c r="X77" s="393"/>
      <c r="Y77" s="393"/>
      <c r="Z77" s="393"/>
    </row>
    <row r="78" spans="1:26" ht="12" customHeight="1" x14ac:dyDescent="0.25">
      <c r="A78" s="393"/>
      <c r="B78" s="393"/>
      <c r="C78" s="393"/>
      <c r="D78" s="393"/>
      <c r="E78" s="393"/>
      <c r="F78" s="393"/>
      <c r="G78" s="393"/>
      <c r="H78" s="393"/>
      <c r="I78" s="393"/>
      <c r="J78" s="393"/>
      <c r="K78" s="393"/>
      <c r="L78" s="393"/>
      <c r="M78" s="393"/>
      <c r="N78" s="393"/>
      <c r="O78" s="393"/>
      <c r="P78" s="393"/>
      <c r="Q78" s="393"/>
      <c r="R78" s="393"/>
      <c r="S78" s="393"/>
      <c r="T78" s="393"/>
      <c r="U78" s="393"/>
      <c r="V78" s="393"/>
      <c r="W78" s="393"/>
      <c r="X78" s="393"/>
      <c r="Y78" s="393"/>
      <c r="Z78" s="393"/>
    </row>
    <row r="79" spans="1:26" ht="12" customHeight="1" x14ac:dyDescent="0.25">
      <c r="A79" s="393"/>
      <c r="B79" s="393"/>
      <c r="C79" s="393"/>
      <c r="D79" s="393"/>
      <c r="E79" s="393"/>
      <c r="F79" s="393"/>
      <c r="G79" s="393"/>
      <c r="H79" s="393"/>
      <c r="I79" s="393"/>
      <c r="J79" s="393"/>
      <c r="K79" s="393"/>
      <c r="L79" s="393"/>
      <c r="M79" s="393"/>
      <c r="N79" s="393"/>
      <c r="O79" s="393"/>
      <c r="P79" s="393"/>
      <c r="Q79" s="393"/>
      <c r="R79" s="393"/>
      <c r="S79" s="393"/>
      <c r="T79" s="393"/>
      <c r="U79" s="393"/>
      <c r="V79" s="393"/>
      <c r="W79" s="393"/>
      <c r="X79" s="393"/>
      <c r="Y79" s="393"/>
      <c r="Z79" s="393"/>
    </row>
    <row r="80" spans="1:26" ht="12" customHeight="1" x14ac:dyDescent="0.25">
      <c r="A80" s="393"/>
      <c r="B80" s="393"/>
      <c r="C80" s="393"/>
      <c r="D80" s="393"/>
      <c r="E80" s="393"/>
      <c r="F80" s="393"/>
      <c r="G80" s="393"/>
      <c r="H80" s="393"/>
      <c r="I80" s="393"/>
      <c r="J80" s="393"/>
      <c r="K80" s="393"/>
      <c r="L80" s="393"/>
      <c r="M80" s="393"/>
      <c r="N80" s="393"/>
      <c r="O80" s="393"/>
      <c r="P80" s="393"/>
      <c r="Q80" s="393"/>
      <c r="R80" s="393"/>
      <c r="S80" s="393"/>
      <c r="T80" s="393"/>
      <c r="U80" s="393"/>
      <c r="V80" s="393"/>
      <c r="W80" s="393"/>
      <c r="X80" s="393"/>
      <c r="Y80" s="393"/>
      <c r="Z80" s="393"/>
    </row>
    <row r="81" spans="1:26" ht="12" customHeight="1" x14ac:dyDescent="0.25">
      <c r="A81" s="393"/>
      <c r="B81" s="393"/>
      <c r="C81" s="393"/>
      <c r="D81" s="393"/>
      <c r="E81" s="393"/>
      <c r="F81" s="393"/>
      <c r="G81" s="393"/>
      <c r="H81" s="393"/>
      <c r="I81" s="393"/>
      <c r="J81" s="393"/>
      <c r="K81" s="393"/>
      <c r="L81" s="393"/>
      <c r="M81" s="393"/>
      <c r="N81" s="393"/>
      <c r="O81" s="393"/>
      <c r="P81" s="393"/>
      <c r="Q81" s="393"/>
      <c r="R81" s="393"/>
      <c r="S81" s="393"/>
      <c r="T81" s="393"/>
      <c r="U81" s="393"/>
      <c r="V81" s="393"/>
      <c r="W81" s="393"/>
      <c r="X81" s="393"/>
      <c r="Y81" s="393"/>
      <c r="Z81" s="393"/>
    </row>
    <row r="82" spans="1:26" ht="12" customHeight="1" x14ac:dyDescent="0.25">
      <c r="A82" s="393"/>
      <c r="B82" s="393"/>
      <c r="C82" s="393"/>
      <c r="D82" s="393"/>
      <c r="E82" s="393"/>
      <c r="F82" s="393"/>
      <c r="G82" s="393"/>
      <c r="H82" s="393"/>
      <c r="I82" s="393"/>
      <c r="J82" s="393"/>
      <c r="K82" s="393"/>
      <c r="L82" s="393"/>
      <c r="M82" s="393"/>
      <c r="N82" s="393"/>
      <c r="O82" s="393"/>
      <c r="P82" s="393"/>
      <c r="Q82" s="393"/>
      <c r="R82" s="393"/>
      <c r="S82" s="393"/>
      <c r="T82" s="393"/>
      <c r="U82" s="393"/>
      <c r="V82" s="393"/>
      <c r="W82" s="393"/>
      <c r="X82" s="393"/>
      <c r="Y82" s="393"/>
      <c r="Z82" s="393"/>
    </row>
    <row r="83" spans="1:26" ht="12" customHeight="1" x14ac:dyDescent="0.25">
      <c r="A83" s="393"/>
      <c r="B83" s="393"/>
      <c r="C83" s="393"/>
      <c r="D83" s="393"/>
      <c r="E83" s="393"/>
      <c r="F83" s="393"/>
      <c r="G83" s="393"/>
      <c r="H83" s="393"/>
      <c r="I83" s="393"/>
      <c r="J83" s="393"/>
      <c r="K83" s="393"/>
      <c r="L83" s="393"/>
      <c r="M83" s="393"/>
      <c r="N83" s="393"/>
      <c r="O83" s="393"/>
      <c r="P83" s="393"/>
      <c r="Q83" s="393"/>
      <c r="R83" s="393"/>
      <c r="S83" s="393"/>
      <c r="T83" s="393"/>
      <c r="U83" s="393"/>
      <c r="V83" s="393"/>
      <c r="W83" s="393"/>
      <c r="X83" s="393"/>
      <c r="Y83" s="393"/>
      <c r="Z83" s="393"/>
    </row>
    <row r="84" spans="1:26" ht="12" customHeight="1" x14ac:dyDescent="0.25">
      <c r="A84" s="393"/>
      <c r="B84" s="393"/>
      <c r="C84" s="393"/>
      <c r="D84" s="393"/>
      <c r="E84" s="393"/>
      <c r="F84" s="393"/>
      <c r="G84" s="393"/>
      <c r="H84" s="393"/>
      <c r="I84" s="393"/>
      <c r="J84" s="393"/>
      <c r="K84" s="393"/>
      <c r="L84" s="393"/>
      <c r="M84" s="393"/>
      <c r="N84" s="393"/>
      <c r="O84" s="393"/>
      <c r="P84" s="393"/>
      <c r="Q84" s="393"/>
      <c r="R84" s="393"/>
      <c r="S84" s="393"/>
      <c r="T84" s="393"/>
      <c r="U84" s="393"/>
      <c r="V84" s="393"/>
      <c r="W84" s="393"/>
      <c r="X84" s="393"/>
      <c r="Y84" s="393"/>
      <c r="Z84" s="393"/>
    </row>
    <row r="85" spans="1:26" ht="12" customHeight="1" x14ac:dyDescent="0.25">
      <c r="A85" s="393"/>
      <c r="B85" s="393"/>
      <c r="C85" s="393"/>
      <c r="D85" s="393"/>
      <c r="E85" s="393"/>
      <c r="F85" s="393"/>
      <c r="G85" s="393"/>
      <c r="H85" s="393"/>
      <c r="I85" s="393"/>
      <c r="J85" s="393"/>
      <c r="K85" s="393"/>
      <c r="L85" s="393"/>
      <c r="M85" s="393"/>
      <c r="N85" s="393"/>
      <c r="O85" s="393"/>
      <c r="P85" s="393"/>
      <c r="Q85" s="393"/>
      <c r="R85" s="393"/>
      <c r="S85" s="393"/>
      <c r="T85" s="393"/>
      <c r="U85" s="393"/>
      <c r="V85" s="393"/>
      <c r="W85" s="393"/>
      <c r="X85" s="393"/>
      <c r="Y85" s="393"/>
      <c r="Z85" s="393"/>
    </row>
    <row r="86" spans="1:26" ht="12" customHeight="1" x14ac:dyDescent="0.25">
      <c r="A86" s="393"/>
      <c r="B86" s="393"/>
      <c r="C86" s="393"/>
      <c r="D86" s="393"/>
      <c r="E86" s="393"/>
      <c r="F86" s="393"/>
      <c r="G86" s="393"/>
      <c r="H86" s="393"/>
      <c r="I86" s="393"/>
      <c r="J86" s="393"/>
      <c r="K86" s="393"/>
      <c r="L86" s="393"/>
      <c r="M86" s="393"/>
      <c r="N86" s="393"/>
      <c r="O86" s="393"/>
      <c r="P86" s="393"/>
      <c r="Q86" s="393"/>
      <c r="R86" s="393"/>
      <c r="S86" s="393"/>
      <c r="T86" s="393"/>
      <c r="U86" s="393"/>
      <c r="V86" s="393"/>
      <c r="W86" s="393"/>
      <c r="X86" s="393"/>
      <c r="Y86" s="393"/>
      <c r="Z86" s="393"/>
    </row>
    <row r="87" spans="1:26" ht="12" customHeight="1" x14ac:dyDescent="0.25">
      <c r="A87" s="393"/>
      <c r="B87" s="393"/>
      <c r="C87" s="393"/>
      <c r="D87" s="393"/>
      <c r="E87" s="393"/>
      <c r="F87" s="393"/>
      <c r="G87" s="393"/>
      <c r="H87" s="393"/>
      <c r="I87" s="393"/>
      <c r="J87" s="393"/>
      <c r="K87" s="393"/>
      <c r="L87" s="393"/>
      <c r="M87" s="393"/>
      <c r="N87" s="393"/>
      <c r="O87" s="393"/>
      <c r="P87" s="393"/>
      <c r="Q87" s="393"/>
      <c r="R87" s="393"/>
      <c r="S87" s="393"/>
      <c r="T87" s="393"/>
      <c r="U87" s="393"/>
      <c r="V87" s="393"/>
      <c r="W87" s="393"/>
      <c r="X87" s="393"/>
      <c r="Y87" s="393"/>
      <c r="Z87" s="393"/>
    </row>
    <row r="88" spans="1:26" ht="12" customHeight="1" x14ac:dyDescent="0.25">
      <c r="A88" s="393"/>
      <c r="B88" s="393"/>
      <c r="C88" s="393"/>
      <c r="D88" s="393"/>
      <c r="E88" s="393"/>
      <c r="F88" s="393"/>
      <c r="G88" s="393"/>
      <c r="H88" s="393"/>
      <c r="I88" s="393"/>
      <c r="J88" s="393"/>
      <c r="K88" s="393"/>
      <c r="L88" s="393"/>
      <c r="M88" s="393"/>
      <c r="N88" s="393"/>
      <c r="O88" s="393"/>
      <c r="P88" s="393"/>
      <c r="Q88" s="393"/>
      <c r="R88" s="393"/>
      <c r="S88" s="393"/>
      <c r="T88" s="393"/>
      <c r="U88" s="393"/>
      <c r="V88" s="393"/>
      <c r="W88" s="393"/>
      <c r="X88" s="393"/>
      <c r="Y88" s="393"/>
      <c r="Z88" s="393"/>
    </row>
    <row r="89" spans="1:26" ht="12" customHeight="1" x14ac:dyDescent="0.25">
      <c r="A89" s="393"/>
      <c r="B89" s="393"/>
      <c r="C89" s="393"/>
      <c r="D89" s="393"/>
      <c r="E89" s="393"/>
      <c r="F89" s="393"/>
      <c r="G89" s="393"/>
      <c r="H89" s="393"/>
      <c r="I89" s="393"/>
      <c r="J89" s="393"/>
      <c r="K89" s="393"/>
      <c r="L89" s="393"/>
      <c r="M89" s="393"/>
      <c r="N89" s="393"/>
      <c r="O89" s="393"/>
      <c r="P89" s="393"/>
      <c r="Q89" s="393"/>
      <c r="R89" s="393"/>
      <c r="S89" s="393"/>
      <c r="T89" s="393"/>
      <c r="U89" s="393"/>
      <c r="V89" s="393"/>
      <c r="W89" s="393"/>
      <c r="X89" s="393"/>
      <c r="Y89" s="393"/>
      <c r="Z89" s="393"/>
    </row>
    <row r="90" spans="1:26" ht="12" customHeight="1" x14ac:dyDescent="0.25">
      <c r="A90" s="393"/>
      <c r="B90" s="393"/>
      <c r="C90" s="393"/>
      <c r="D90" s="393"/>
      <c r="E90" s="393"/>
      <c r="F90" s="393"/>
      <c r="G90" s="393"/>
      <c r="H90" s="393"/>
      <c r="I90" s="393"/>
      <c r="J90" s="393"/>
      <c r="K90" s="393"/>
      <c r="L90" s="393"/>
      <c r="M90" s="393"/>
      <c r="N90" s="393"/>
      <c r="O90" s="393"/>
      <c r="P90" s="393"/>
      <c r="Q90" s="393"/>
      <c r="R90" s="393"/>
      <c r="S90" s="393"/>
      <c r="T90" s="393"/>
      <c r="U90" s="393"/>
      <c r="V90" s="393"/>
      <c r="W90" s="393"/>
      <c r="X90" s="393"/>
      <c r="Y90" s="393"/>
      <c r="Z90" s="393"/>
    </row>
    <row r="91" spans="1:26" ht="12" customHeight="1" x14ac:dyDescent="0.25">
      <c r="A91" s="393"/>
      <c r="B91" s="393"/>
      <c r="C91" s="393"/>
      <c r="D91" s="393"/>
      <c r="E91" s="393"/>
      <c r="F91" s="393"/>
      <c r="G91" s="393"/>
      <c r="H91" s="393"/>
      <c r="I91" s="393"/>
      <c r="J91" s="393"/>
      <c r="K91" s="393"/>
      <c r="L91" s="393"/>
      <c r="M91" s="393"/>
      <c r="N91" s="393"/>
      <c r="O91" s="393"/>
      <c r="P91" s="393"/>
      <c r="Q91" s="393"/>
      <c r="R91" s="393"/>
      <c r="S91" s="393"/>
      <c r="T91" s="393"/>
      <c r="U91" s="393"/>
      <c r="V91" s="393"/>
      <c r="W91" s="393"/>
      <c r="X91" s="393"/>
      <c r="Y91" s="393"/>
      <c r="Z91" s="393"/>
    </row>
    <row r="92" spans="1:26" ht="12" customHeight="1" x14ac:dyDescent="0.25">
      <c r="A92" s="393"/>
      <c r="B92" s="393"/>
      <c r="C92" s="393"/>
      <c r="D92" s="393"/>
      <c r="E92" s="393"/>
      <c r="F92" s="393"/>
      <c r="G92" s="393"/>
      <c r="H92" s="393"/>
      <c r="I92" s="393"/>
      <c r="J92" s="393"/>
      <c r="K92" s="393"/>
      <c r="L92" s="393"/>
      <c r="M92" s="393"/>
      <c r="N92" s="393"/>
      <c r="O92" s="393"/>
      <c r="P92" s="393"/>
      <c r="Q92" s="393"/>
      <c r="R92" s="393"/>
      <c r="S92" s="393"/>
      <c r="T92" s="393"/>
      <c r="U92" s="393"/>
      <c r="V92" s="393"/>
      <c r="W92" s="393"/>
      <c r="X92" s="393"/>
      <c r="Y92" s="393"/>
      <c r="Z92" s="393"/>
    </row>
    <row r="93" spans="1:26" ht="12" customHeight="1" x14ac:dyDescent="0.25">
      <c r="A93" s="393"/>
      <c r="B93" s="393"/>
      <c r="C93" s="393"/>
      <c r="D93" s="393"/>
      <c r="E93" s="393"/>
      <c r="F93" s="393"/>
      <c r="G93" s="393"/>
      <c r="H93" s="393"/>
      <c r="I93" s="393"/>
      <c r="J93" s="393"/>
      <c r="K93" s="393"/>
      <c r="L93" s="393"/>
      <c r="M93" s="393"/>
      <c r="N93" s="393"/>
      <c r="O93" s="393"/>
      <c r="P93" s="393"/>
      <c r="Q93" s="393"/>
      <c r="R93" s="393"/>
      <c r="S93" s="393"/>
      <c r="T93" s="393"/>
      <c r="U93" s="393"/>
      <c r="V93" s="393"/>
      <c r="W93" s="393"/>
      <c r="X93" s="393"/>
      <c r="Y93" s="393"/>
      <c r="Z93" s="393"/>
    </row>
    <row r="94" spans="1:26" ht="12" customHeight="1" x14ac:dyDescent="0.25">
      <c r="A94" s="393"/>
      <c r="B94" s="393"/>
      <c r="C94" s="393"/>
      <c r="D94" s="393"/>
      <c r="E94" s="393"/>
      <c r="F94" s="393"/>
      <c r="G94" s="393"/>
      <c r="H94" s="393"/>
      <c r="I94" s="393"/>
      <c r="J94" s="393"/>
      <c r="K94" s="393"/>
      <c r="L94" s="393"/>
      <c r="M94" s="393"/>
      <c r="N94" s="393"/>
      <c r="O94" s="393"/>
      <c r="P94" s="393"/>
      <c r="Q94" s="393"/>
      <c r="R94" s="393"/>
      <c r="S94" s="393"/>
      <c r="T94" s="393"/>
      <c r="U94" s="393"/>
      <c r="V94" s="393"/>
      <c r="W94" s="393"/>
      <c r="X94" s="393"/>
      <c r="Y94" s="393"/>
      <c r="Z94" s="393"/>
    </row>
    <row r="95" spans="1:26" ht="12" customHeight="1" x14ac:dyDescent="0.25">
      <c r="A95" s="393"/>
      <c r="B95" s="393"/>
      <c r="C95" s="393"/>
      <c r="D95" s="393"/>
      <c r="E95" s="393"/>
      <c r="F95" s="393"/>
      <c r="G95" s="393"/>
      <c r="H95" s="393"/>
      <c r="I95" s="393"/>
      <c r="J95" s="393"/>
      <c r="K95" s="393"/>
      <c r="L95" s="393"/>
      <c r="M95" s="393"/>
      <c r="N95" s="393"/>
      <c r="O95" s="393"/>
      <c r="P95" s="393"/>
      <c r="Q95" s="393"/>
      <c r="R95" s="393"/>
      <c r="S95" s="393"/>
      <c r="T95" s="393"/>
      <c r="U95" s="393"/>
      <c r="V95" s="393"/>
      <c r="W95" s="393"/>
      <c r="X95" s="393"/>
      <c r="Y95" s="393"/>
      <c r="Z95" s="393"/>
    </row>
    <row r="96" spans="1:26" ht="12" customHeight="1" x14ac:dyDescent="0.25">
      <c r="A96" s="393"/>
      <c r="B96" s="393"/>
      <c r="C96" s="393"/>
      <c r="D96" s="393"/>
      <c r="E96" s="393"/>
      <c r="F96" s="393"/>
      <c r="G96" s="393"/>
      <c r="H96" s="393"/>
      <c r="I96" s="393"/>
      <c r="J96" s="393"/>
      <c r="K96" s="393"/>
      <c r="L96" s="393"/>
      <c r="M96" s="393"/>
      <c r="N96" s="393"/>
      <c r="O96" s="393"/>
      <c r="P96" s="393"/>
      <c r="Q96" s="393"/>
      <c r="R96" s="393"/>
      <c r="S96" s="393"/>
      <c r="T96" s="393"/>
      <c r="U96" s="393"/>
      <c r="V96" s="393"/>
      <c r="W96" s="393"/>
      <c r="X96" s="393"/>
      <c r="Y96" s="393"/>
      <c r="Z96" s="393"/>
    </row>
    <row r="97" spans="1:26" ht="12" customHeight="1" x14ac:dyDescent="0.25">
      <c r="A97" s="393"/>
      <c r="B97" s="393"/>
      <c r="C97" s="393"/>
      <c r="D97" s="393"/>
      <c r="E97" s="393"/>
      <c r="F97" s="393"/>
      <c r="G97" s="393"/>
      <c r="H97" s="393"/>
      <c r="I97" s="393"/>
      <c r="J97" s="393"/>
      <c r="K97" s="393"/>
      <c r="L97" s="393"/>
      <c r="M97" s="393"/>
      <c r="N97" s="393"/>
      <c r="O97" s="393"/>
      <c r="P97" s="393"/>
      <c r="Q97" s="393"/>
      <c r="R97" s="393"/>
      <c r="S97" s="393"/>
      <c r="T97" s="393"/>
      <c r="U97" s="393"/>
      <c r="V97" s="393"/>
      <c r="W97" s="393"/>
      <c r="X97" s="393"/>
      <c r="Y97" s="393"/>
      <c r="Z97" s="393"/>
    </row>
    <row r="98" spans="1:26" ht="12" customHeight="1" x14ac:dyDescent="0.25">
      <c r="A98" s="393"/>
      <c r="B98" s="393"/>
      <c r="C98" s="393"/>
      <c r="D98" s="393"/>
      <c r="E98" s="393"/>
      <c r="F98" s="393"/>
      <c r="G98" s="393"/>
      <c r="H98" s="393"/>
      <c r="I98" s="393"/>
      <c r="J98" s="393"/>
      <c r="K98" s="393"/>
      <c r="L98" s="393"/>
      <c r="M98" s="393"/>
      <c r="N98" s="393"/>
      <c r="O98" s="393"/>
      <c r="P98" s="393"/>
      <c r="Q98" s="393"/>
      <c r="R98" s="393"/>
      <c r="S98" s="393"/>
      <c r="T98" s="393"/>
      <c r="U98" s="393"/>
      <c r="V98" s="393"/>
      <c r="W98" s="393"/>
      <c r="X98" s="393"/>
      <c r="Y98" s="393"/>
      <c r="Z98" s="393"/>
    </row>
    <row r="99" spans="1:26" ht="12" customHeight="1" x14ac:dyDescent="0.25">
      <c r="A99" s="393"/>
      <c r="B99" s="393"/>
      <c r="C99" s="393"/>
      <c r="D99" s="393"/>
      <c r="E99" s="393"/>
      <c r="F99" s="393"/>
      <c r="G99" s="393"/>
      <c r="H99" s="393"/>
      <c r="I99" s="393"/>
      <c r="J99" s="393"/>
      <c r="K99" s="393"/>
      <c r="L99" s="393"/>
      <c r="M99" s="393"/>
      <c r="N99" s="393"/>
      <c r="O99" s="393"/>
      <c r="P99" s="393"/>
      <c r="Q99" s="393"/>
      <c r="R99" s="393"/>
      <c r="S99" s="393"/>
      <c r="T99" s="393"/>
      <c r="U99" s="393"/>
      <c r="V99" s="393"/>
      <c r="W99" s="393"/>
      <c r="X99" s="393"/>
      <c r="Y99" s="393"/>
      <c r="Z99" s="393"/>
    </row>
    <row r="100" spans="1:26" ht="12" customHeight="1" x14ac:dyDescent="0.25">
      <c r="A100" s="393"/>
      <c r="B100" s="393"/>
      <c r="C100" s="393"/>
      <c r="D100" s="393"/>
      <c r="E100" s="393"/>
      <c r="F100" s="393"/>
      <c r="G100" s="393"/>
      <c r="H100" s="393"/>
      <c r="I100" s="393"/>
      <c r="J100" s="393"/>
      <c r="K100" s="393"/>
      <c r="L100" s="393"/>
      <c r="M100" s="393"/>
      <c r="N100" s="393"/>
      <c r="O100" s="393"/>
      <c r="P100" s="393"/>
      <c r="Q100" s="393"/>
      <c r="R100" s="393"/>
      <c r="S100" s="393"/>
      <c r="T100" s="393"/>
      <c r="U100" s="393"/>
      <c r="V100" s="393"/>
      <c r="W100" s="393"/>
      <c r="X100" s="393"/>
      <c r="Y100" s="393"/>
      <c r="Z100" s="393"/>
    </row>
    <row r="101" spans="1:26" ht="12" customHeight="1" x14ac:dyDescent="0.25">
      <c r="A101" s="393"/>
      <c r="B101" s="393"/>
      <c r="C101" s="393"/>
      <c r="D101" s="393"/>
      <c r="E101" s="393"/>
      <c r="F101" s="393"/>
      <c r="G101" s="393"/>
      <c r="H101" s="393"/>
      <c r="I101" s="393"/>
      <c r="J101" s="393"/>
      <c r="K101" s="393"/>
      <c r="L101" s="393"/>
      <c r="M101" s="393"/>
      <c r="N101" s="393"/>
      <c r="O101" s="393"/>
      <c r="P101" s="393"/>
      <c r="Q101" s="393"/>
      <c r="R101" s="393"/>
      <c r="S101" s="393"/>
      <c r="T101" s="393"/>
      <c r="U101" s="393"/>
      <c r="V101" s="393"/>
      <c r="W101" s="393"/>
      <c r="X101" s="393"/>
      <c r="Y101" s="393"/>
      <c r="Z101" s="393"/>
    </row>
    <row r="102" spans="1:26" ht="12" customHeight="1" x14ac:dyDescent="0.25">
      <c r="A102" s="393"/>
      <c r="B102" s="393"/>
      <c r="C102" s="393"/>
      <c r="D102" s="393"/>
      <c r="E102" s="393"/>
      <c r="F102" s="393"/>
      <c r="G102" s="393"/>
      <c r="H102" s="393"/>
      <c r="I102" s="393"/>
      <c r="J102" s="393"/>
      <c r="K102" s="393"/>
      <c r="L102" s="393"/>
      <c r="M102" s="393"/>
      <c r="N102" s="393"/>
      <c r="O102" s="393"/>
      <c r="P102" s="393"/>
      <c r="Q102" s="393"/>
      <c r="R102" s="393"/>
      <c r="S102" s="393"/>
      <c r="T102" s="393"/>
      <c r="U102" s="393"/>
      <c r="V102" s="393"/>
      <c r="W102" s="393"/>
      <c r="X102" s="393"/>
      <c r="Y102" s="393"/>
      <c r="Z102" s="393"/>
    </row>
    <row r="103" spans="1:26" ht="12" customHeight="1" x14ac:dyDescent="0.25">
      <c r="A103" s="393"/>
      <c r="B103" s="393"/>
      <c r="C103" s="393"/>
      <c r="D103" s="393"/>
      <c r="E103" s="393"/>
      <c r="F103" s="393"/>
      <c r="G103" s="393"/>
      <c r="H103" s="393"/>
      <c r="I103" s="393"/>
      <c r="J103" s="393"/>
      <c r="K103" s="393"/>
      <c r="L103" s="393"/>
      <c r="M103" s="393"/>
      <c r="N103" s="393"/>
      <c r="O103" s="393"/>
      <c r="P103" s="393"/>
      <c r="Q103" s="393"/>
      <c r="R103" s="393"/>
      <c r="S103" s="393"/>
      <c r="T103" s="393"/>
      <c r="U103" s="393"/>
      <c r="V103" s="393"/>
      <c r="W103" s="393"/>
      <c r="X103" s="393"/>
      <c r="Y103" s="393"/>
      <c r="Z103" s="393"/>
    </row>
    <row r="104" spans="1:26" ht="12" customHeight="1" x14ac:dyDescent="0.25">
      <c r="A104" s="393"/>
      <c r="B104" s="393"/>
      <c r="C104" s="393"/>
      <c r="D104" s="393"/>
      <c r="E104" s="393"/>
      <c r="F104" s="393"/>
      <c r="G104" s="393"/>
      <c r="H104" s="393"/>
      <c r="I104" s="393"/>
      <c r="J104" s="393"/>
      <c r="K104" s="393"/>
      <c r="L104" s="393"/>
      <c r="M104" s="393"/>
      <c r="N104" s="393"/>
      <c r="O104" s="393"/>
      <c r="P104" s="393"/>
      <c r="Q104" s="393"/>
      <c r="R104" s="393"/>
      <c r="S104" s="393"/>
      <c r="T104" s="393"/>
      <c r="U104" s="393"/>
      <c r="V104" s="393"/>
      <c r="W104" s="393"/>
      <c r="X104" s="393"/>
      <c r="Y104" s="393"/>
      <c r="Z104" s="393"/>
    </row>
    <row r="105" spans="1:26" ht="12" customHeight="1" x14ac:dyDescent="0.25">
      <c r="A105" s="393"/>
      <c r="B105" s="393"/>
      <c r="C105" s="393"/>
      <c r="D105" s="393"/>
      <c r="E105" s="393"/>
      <c r="F105" s="393"/>
      <c r="G105" s="393"/>
      <c r="H105" s="393"/>
      <c r="I105" s="393"/>
      <c r="J105" s="393"/>
      <c r="K105" s="393"/>
      <c r="L105" s="393"/>
      <c r="M105" s="393"/>
      <c r="N105" s="393"/>
      <c r="O105" s="393"/>
      <c r="P105" s="393"/>
      <c r="Q105" s="393"/>
      <c r="R105" s="393"/>
      <c r="S105" s="393"/>
      <c r="T105" s="393"/>
      <c r="U105" s="393"/>
      <c r="V105" s="393"/>
      <c r="W105" s="393"/>
      <c r="X105" s="393"/>
      <c r="Y105" s="393"/>
      <c r="Z105" s="393"/>
    </row>
    <row r="106" spans="1:26" ht="12" customHeight="1" x14ac:dyDescent="0.25">
      <c r="A106" s="393"/>
      <c r="B106" s="393"/>
      <c r="C106" s="393"/>
      <c r="D106" s="393"/>
      <c r="E106" s="393"/>
      <c r="F106" s="393"/>
      <c r="G106" s="393"/>
      <c r="H106" s="393"/>
      <c r="I106" s="393"/>
      <c r="J106" s="393"/>
      <c r="K106" s="393"/>
      <c r="L106" s="393"/>
      <c r="M106" s="393"/>
      <c r="N106" s="393"/>
      <c r="O106" s="393"/>
      <c r="P106" s="393"/>
      <c r="Q106" s="393"/>
      <c r="R106" s="393"/>
      <c r="S106" s="393"/>
      <c r="T106" s="393"/>
      <c r="U106" s="393"/>
      <c r="V106" s="393"/>
      <c r="W106" s="393"/>
      <c r="X106" s="393"/>
      <c r="Y106" s="393"/>
      <c r="Z106" s="393"/>
    </row>
    <row r="107" spans="1:26" ht="12" customHeight="1" x14ac:dyDescent="0.25">
      <c r="A107" s="393"/>
      <c r="B107" s="393"/>
      <c r="C107" s="393"/>
      <c r="D107" s="393"/>
      <c r="E107" s="393"/>
      <c r="F107" s="393"/>
      <c r="G107" s="393"/>
      <c r="H107" s="393"/>
      <c r="I107" s="393"/>
      <c r="J107" s="393"/>
      <c r="K107" s="393"/>
      <c r="L107" s="393"/>
      <c r="M107" s="393"/>
      <c r="N107" s="393"/>
      <c r="O107" s="393"/>
      <c r="P107" s="393"/>
      <c r="Q107" s="393"/>
      <c r="R107" s="393"/>
      <c r="S107" s="393"/>
      <c r="T107" s="393"/>
      <c r="U107" s="393"/>
      <c r="V107" s="393"/>
      <c r="W107" s="393"/>
      <c r="X107" s="393"/>
      <c r="Y107" s="393"/>
      <c r="Z107" s="393"/>
    </row>
    <row r="108" spans="1:26" ht="12" customHeight="1" x14ac:dyDescent="0.25">
      <c r="A108" s="393"/>
      <c r="B108" s="393"/>
      <c r="C108" s="393"/>
      <c r="D108" s="393"/>
      <c r="E108" s="393"/>
      <c r="F108" s="393"/>
      <c r="G108" s="393"/>
      <c r="H108" s="393"/>
      <c r="I108" s="393"/>
      <c r="J108" s="393"/>
      <c r="K108" s="393"/>
      <c r="L108" s="393"/>
      <c r="M108" s="393"/>
      <c r="N108" s="393"/>
      <c r="O108" s="393"/>
      <c r="P108" s="393"/>
      <c r="Q108" s="393"/>
      <c r="R108" s="393"/>
      <c r="S108" s="393"/>
      <c r="T108" s="393"/>
      <c r="U108" s="393"/>
      <c r="V108" s="393"/>
      <c r="W108" s="393"/>
      <c r="X108" s="393"/>
      <c r="Y108" s="393"/>
      <c r="Z108" s="393"/>
    </row>
    <row r="109" spans="1:26" ht="12" customHeight="1" x14ac:dyDescent="0.25">
      <c r="A109" s="393"/>
      <c r="B109" s="393"/>
      <c r="C109" s="393"/>
      <c r="D109" s="393"/>
      <c r="E109" s="393"/>
      <c r="F109" s="393"/>
      <c r="G109" s="393"/>
      <c r="H109" s="393"/>
      <c r="I109" s="393"/>
      <c r="J109" s="393"/>
      <c r="K109" s="393"/>
      <c r="L109" s="393"/>
      <c r="M109" s="393"/>
      <c r="N109" s="393"/>
      <c r="O109" s="393"/>
      <c r="P109" s="393"/>
      <c r="Q109" s="393"/>
      <c r="R109" s="393"/>
      <c r="S109" s="393"/>
      <c r="T109" s="393"/>
      <c r="U109" s="393"/>
      <c r="V109" s="393"/>
      <c r="W109" s="393"/>
      <c r="X109" s="393"/>
      <c r="Y109" s="393"/>
      <c r="Z109" s="393"/>
    </row>
    <row r="110" spans="1:26" ht="12" customHeight="1" x14ac:dyDescent="0.25">
      <c r="A110" s="393"/>
      <c r="B110" s="393"/>
      <c r="C110" s="393"/>
      <c r="D110" s="393"/>
      <c r="E110" s="393"/>
      <c r="F110" s="393"/>
      <c r="G110" s="393"/>
      <c r="H110" s="393"/>
      <c r="I110" s="393"/>
      <c r="J110" s="393"/>
      <c r="K110" s="393"/>
      <c r="L110" s="393"/>
      <c r="M110" s="393"/>
      <c r="N110" s="393"/>
      <c r="O110" s="393"/>
      <c r="P110" s="393"/>
      <c r="Q110" s="393"/>
      <c r="R110" s="393"/>
      <c r="S110" s="393"/>
      <c r="T110" s="393"/>
      <c r="U110" s="393"/>
      <c r="V110" s="393"/>
      <c r="W110" s="393"/>
      <c r="X110" s="393"/>
      <c r="Y110" s="393"/>
      <c r="Z110" s="393"/>
    </row>
    <row r="111" spans="1:26" ht="12" customHeight="1" x14ac:dyDescent="0.25">
      <c r="A111" s="393"/>
      <c r="B111" s="393"/>
      <c r="C111" s="393"/>
      <c r="D111" s="393"/>
      <c r="E111" s="393"/>
      <c r="F111" s="393"/>
      <c r="G111" s="393"/>
      <c r="H111" s="393"/>
      <c r="I111" s="393"/>
      <c r="J111" s="393"/>
      <c r="K111" s="393"/>
      <c r="L111" s="393"/>
      <c r="M111" s="393"/>
      <c r="N111" s="393"/>
      <c r="O111" s="393"/>
      <c r="P111" s="393"/>
      <c r="Q111" s="393"/>
      <c r="R111" s="393"/>
      <c r="S111" s="393"/>
      <c r="T111" s="393"/>
      <c r="U111" s="393"/>
      <c r="V111" s="393"/>
      <c r="W111" s="393"/>
      <c r="X111" s="393"/>
      <c r="Y111" s="393"/>
      <c r="Z111" s="393"/>
    </row>
    <row r="112" spans="1:26" ht="12" customHeight="1" x14ac:dyDescent="0.25">
      <c r="A112" s="393"/>
      <c r="B112" s="393"/>
      <c r="C112" s="393"/>
      <c r="D112" s="393"/>
      <c r="E112" s="393"/>
      <c r="F112" s="393"/>
      <c r="G112" s="393"/>
      <c r="H112" s="393"/>
      <c r="I112" s="393"/>
      <c r="J112" s="393"/>
      <c r="K112" s="393"/>
      <c r="L112" s="393"/>
      <c r="M112" s="393"/>
      <c r="N112" s="393"/>
      <c r="O112" s="393"/>
      <c r="P112" s="393"/>
      <c r="Q112" s="393"/>
      <c r="R112" s="393"/>
      <c r="S112" s="393"/>
      <c r="T112" s="393"/>
      <c r="U112" s="393"/>
      <c r="V112" s="393"/>
      <c r="W112" s="393"/>
      <c r="X112" s="393"/>
      <c r="Y112" s="393"/>
      <c r="Z112" s="393"/>
    </row>
    <row r="113" spans="1:26" ht="12" customHeight="1" x14ac:dyDescent="0.25">
      <c r="A113" s="393"/>
      <c r="B113" s="393"/>
      <c r="C113" s="393"/>
      <c r="D113" s="393"/>
      <c r="E113" s="393"/>
      <c r="F113" s="393"/>
      <c r="G113" s="393"/>
      <c r="H113" s="393"/>
      <c r="I113" s="393"/>
      <c r="J113" s="393"/>
      <c r="K113" s="393"/>
      <c r="L113" s="393"/>
      <c r="M113" s="393"/>
      <c r="N113" s="393"/>
      <c r="O113" s="393"/>
      <c r="P113" s="393"/>
      <c r="Q113" s="393"/>
      <c r="R113" s="393"/>
      <c r="S113" s="393"/>
      <c r="T113" s="393"/>
      <c r="U113" s="393"/>
      <c r="V113" s="393"/>
      <c r="W113" s="393"/>
      <c r="X113" s="393"/>
      <c r="Y113" s="393"/>
      <c r="Z113" s="393"/>
    </row>
    <row r="114" spans="1:26" ht="12" customHeight="1" x14ac:dyDescent="0.25">
      <c r="A114" s="393"/>
      <c r="B114" s="393"/>
      <c r="C114" s="393"/>
      <c r="D114" s="393"/>
      <c r="E114" s="393"/>
      <c r="F114" s="393"/>
      <c r="G114" s="393"/>
      <c r="H114" s="393"/>
      <c r="I114" s="393"/>
      <c r="J114" s="393"/>
      <c r="K114" s="393"/>
      <c r="L114" s="393"/>
      <c r="M114" s="393"/>
      <c r="N114" s="393"/>
      <c r="O114" s="393"/>
      <c r="P114" s="393"/>
      <c r="Q114" s="393"/>
      <c r="R114" s="393"/>
      <c r="S114" s="393"/>
      <c r="T114" s="393"/>
      <c r="U114" s="393"/>
      <c r="V114" s="393"/>
      <c r="W114" s="393"/>
      <c r="X114" s="393"/>
      <c r="Y114" s="393"/>
      <c r="Z114" s="393"/>
    </row>
    <row r="115" spans="1:26" ht="12" customHeight="1" x14ac:dyDescent="0.25">
      <c r="A115" s="393"/>
      <c r="B115" s="393"/>
      <c r="C115" s="393"/>
      <c r="D115" s="393"/>
      <c r="E115" s="393"/>
      <c r="F115" s="393"/>
      <c r="G115" s="393"/>
      <c r="H115" s="393"/>
      <c r="I115" s="393"/>
      <c r="J115" s="393"/>
      <c r="K115" s="393"/>
      <c r="L115" s="393"/>
      <c r="M115" s="393"/>
      <c r="N115" s="393"/>
      <c r="O115" s="393"/>
      <c r="P115" s="393"/>
      <c r="Q115" s="393"/>
      <c r="R115" s="393"/>
      <c r="S115" s="393"/>
      <c r="T115" s="393"/>
      <c r="U115" s="393"/>
      <c r="V115" s="393"/>
      <c r="W115" s="393"/>
      <c r="X115" s="393"/>
      <c r="Y115" s="393"/>
      <c r="Z115" s="393"/>
    </row>
    <row r="116" spans="1:26" ht="12" customHeight="1" x14ac:dyDescent="0.25">
      <c r="A116" s="393"/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393"/>
      <c r="S116" s="393"/>
      <c r="T116" s="393"/>
      <c r="U116" s="393"/>
      <c r="V116" s="393"/>
      <c r="W116" s="393"/>
      <c r="X116" s="393"/>
      <c r="Y116" s="393"/>
      <c r="Z116" s="393"/>
    </row>
    <row r="117" spans="1:26" ht="12" customHeight="1" x14ac:dyDescent="0.25">
      <c r="A117" s="393"/>
      <c r="B117" s="393"/>
      <c r="C117" s="393"/>
      <c r="D117" s="393"/>
      <c r="E117" s="393"/>
      <c r="F117" s="393"/>
      <c r="G117" s="393"/>
      <c r="H117" s="393"/>
      <c r="I117" s="393"/>
      <c r="J117" s="393"/>
      <c r="K117" s="393"/>
      <c r="L117" s="393"/>
      <c r="M117" s="393"/>
      <c r="N117" s="393"/>
      <c r="O117" s="393"/>
      <c r="P117" s="393"/>
      <c r="Q117" s="393"/>
      <c r="R117" s="393"/>
      <c r="S117" s="393"/>
      <c r="T117" s="393"/>
      <c r="U117" s="393"/>
      <c r="V117" s="393"/>
      <c r="W117" s="393"/>
      <c r="X117" s="393"/>
      <c r="Y117" s="393"/>
      <c r="Z117" s="393"/>
    </row>
    <row r="118" spans="1:26" ht="12" customHeight="1" x14ac:dyDescent="0.25">
      <c r="A118" s="393"/>
      <c r="B118" s="393"/>
      <c r="C118" s="393"/>
      <c r="D118" s="393"/>
      <c r="E118" s="393"/>
      <c r="F118" s="393"/>
      <c r="G118" s="393"/>
      <c r="H118" s="393"/>
      <c r="I118" s="393"/>
      <c r="J118" s="393"/>
      <c r="K118" s="393"/>
      <c r="L118" s="393"/>
      <c r="M118" s="393"/>
      <c r="N118" s="393"/>
      <c r="O118" s="393"/>
      <c r="P118" s="393"/>
      <c r="Q118" s="393"/>
      <c r="R118" s="393"/>
      <c r="S118" s="393"/>
      <c r="T118" s="393"/>
      <c r="U118" s="393"/>
      <c r="V118" s="393"/>
      <c r="W118" s="393"/>
      <c r="X118" s="393"/>
      <c r="Y118" s="393"/>
      <c r="Z118" s="393"/>
    </row>
    <row r="119" spans="1:26" ht="12" customHeight="1" x14ac:dyDescent="0.25">
      <c r="A119" s="393"/>
      <c r="B119" s="393"/>
      <c r="C119" s="393"/>
      <c r="D119" s="393"/>
      <c r="E119" s="393"/>
      <c r="F119" s="393"/>
      <c r="G119" s="393"/>
      <c r="H119" s="393"/>
      <c r="I119" s="393"/>
      <c r="J119" s="393"/>
      <c r="K119" s="393"/>
      <c r="L119" s="393"/>
      <c r="M119" s="393"/>
      <c r="N119" s="393"/>
      <c r="O119" s="393"/>
      <c r="P119" s="393"/>
      <c r="Q119" s="393"/>
      <c r="R119" s="393"/>
      <c r="S119" s="393"/>
      <c r="T119" s="393"/>
      <c r="U119" s="393"/>
      <c r="V119" s="393"/>
      <c r="W119" s="393"/>
      <c r="X119" s="393"/>
      <c r="Y119" s="393"/>
      <c r="Z119" s="393"/>
    </row>
    <row r="120" spans="1:26" ht="12" customHeight="1" x14ac:dyDescent="0.25">
      <c r="A120" s="393"/>
      <c r="B120" s="393"/>
      <c r="C120" s="393"/>
      <c r="D120" s="393"/>
      <c r="E120" s="393"/>
      <c r="F120" s="393"/>
      <c r="G120" s="393"/>
      <c r="H120" s="393"/>
      <c r="I120" s="393"/>
      <c r="J120" s="393"/>
      <c r="K120" s="393"/>
      <c r="L120" s="393"/>
      <c r="M120" s="393"/>
      <c r="N120" s="393"/>
      <c r="O120" s="393"/>
      <c r="P120" s="393"/>
      <c r="Q120" s="393"/>
      <c r="R120" s="393"/>
      <c r="S120" s="393"/>
      <c r="T120" s="393"/>
      <c r="U120" s="393"/>
      <c r="V120" s="393"/>
      <c r="W120" s="393"/>
      <c r="X120" s="393"/>
      <c r="Y120" s="393"/>
      <c r="Z120" s="393"/>
    </row>
    <row r="121" spans="1:26" ht="12" customHeight="1" x14ac:dyDescent="0.25">
      <c r="A121" s="393"/>
      <c r="B121" s="393"/>
      <c r="C121" s="393"/>
      <c r="D121" s="393"/>
      <c r="E121" s="393"/>
      <c r="F121" s="393"/>
      <c r="G121" s="393"/>
      <c r="H121" s="393"/>
      <c r="I121" s="393"/>
      <c r="J121" s="393"/>
      <c r="K121" s="393"/>
      <c r="L121" s="393"/>
      <c r="M121" s="393"/>
      <c r="N121" s="393"/>
      <c r="O121" s="393"/>
      <c r="P121" s="393"/>
      <c r="Q121" s="393"/>
      <c r="R121" s="393"/>
      <c r="S121" s="393"/>
      <c r="T121" s="393"/>
      <c r="U121" s="393"/>
      <c r="V121" s="393"/>
      <c r="W121" s="393"/>
      <c r="X121" s="393"/>
      <c r="Y121" s="393"/>
      <c r="Z121" s="393"/>
    </row>
    <row r="122" spans="1:26" ht="12" customHeight="1" x14ac:dyDescent="0.25">
      <c r="A122" s="393"/>
      <c r="B122" s="393"/>
      <c r="C122" s="393"/>
      <c r="D122" s="393"/>
      <c r="E122" s="393"/>
      <c r="F122" s="393"/>
      <c r="G122" s="393"/>
      <c r="H122" s="393"/>
      <c r="I122" s="393"/>
      <c r="J122" s="393"/>
      <c r="K122" s="393"/>
      <c r="L122" s="393"/>
      <c r="M122" s="393"/>
      <c r="N122" s="393"/>
      <c r="O122" s="393"/>
      <c r="P122" s="393"/>
      <c r="Q122" s="393"/>
      <c r="R122" s="393"/>
      <c r="S122" s="393"/>
      <c r="T122" s="393"/>
      <c r="U122" s="393"/>
      <c r="V122" s="393"/>
      <c r="W122" s="393"/>
      <c r="X122" s="393"/>
      <c r="Y122" s="393"/>
      <c r="Z122" s="393"/>
    </row>
    <row r="123" spans="1:26" ht="12" customHeight="1" x14ac:dyDescent="0.25">
      <c r="A123" s="393"/>
      <c r="B123" s="393"/>
      <c r="C123" s="393"/>
      <c r="D123" s="393"/>
      <c r="E123" s="393"/>
      <c r="F123" s="393"/>
      <c r="G123" s="393"/>
      <c r="H123" s="393"/>
      <c r="I123" s="393"/>
      <c r="J123" s="393"/>
      <c r="K123" s="393"/>
      <c r="L123" s="393"/>
      <c r="M123" s="393"/>
      <c r="N123" s="393"/>
      <c r="O123" s="393"/>
      <c r="P123" s="393"/>
      <c r="Q123" s="393"/>
      <c r="R123" s="393"/>
      <c r="S123" s="393"/>
      <c r="T123" s="393"/>
      <c r="U123" s="393"/>
      <c r="V123" s="393"/>
      <c r="W123" s="393"/>
      <c r="X123" s="393"/>
      <c r="Y123" s="393"/>
      <c r="Z123" s="393"/>
    </row>
    <row r="124" spans="1:26" ht="12" customHeight="1" x14ac:dyDescent="0.25">
      <c r="A124" s="393"/>
      <c r="B124" s="393"/>
      <c r="C124" s="393"/>
      <c r="D124" s="393"/>
      <c r="E124" s="393"/>
      <c r="F124" s="393"/>
      <c r="G124" s="393"/>
      <c r="H124" s="393"/>
      <c r="I124" s="393"/>
      <c r="J124" s="393"/>
      <c r="K124" s="393"/>
      <c r="L124" s="393"/>
      <c r="M124" s="393"/>
      <c r="N124" s="393"/>
      <c r="O124" s="393"/>
      <c r="P124" s="393"/>
      <c r="Q124" s="393"/>
      <c r="R124" s="393"/>
      <c r="S124" s="393"/>
      <c r="T124" s="393"/>
      <c r="U124" s="393"/>
      <c r="V124" s="393"/>
      <c r="W124" s="393"/>
      <c r="X124" s="393"/>
      <c r="Y124" s="393"/>
      <c r="Z124" s="393"/>
    </row>
    <row r="125" spans="1:26" ht="12" customHeight="1" x14ac:dyDescent="0.25">
      <c r="A125" s="393"/>
      <c r="B125" s="393"/>
      <c r="C125" s="393"/>
      <c r="D125" s="393"/>
      <c r="E125" s="393"/>
      <c r="F125" s="393"/>
      <c r="G125" s="393"/>
      <c r="H125" s="393"/>
      <c r="I125" s="393"/>
      <c r="J125" s="393"/>
      <c r="K125" s="393"/>
      <c r="L125" s="393"/>
      <c r="M125" s="393"/>
      <c r="N125" s="393"/>
      <c r="O125" s="393"/>
      <c r="P125" s="393"/>
      <c r="Q125" s="393"/>
      <c r="R125" s="393"/>
      <c r="S125" s="393"/>
      <c r="T125" s="393"/>
      <c r="U125" s="393"/>
      <c r="V125" s="393"/>
      <c r="W125" s="393"/>
      <c r="X125" s="393"/>
      <c r="Y125" s="393"/>
      <c r="Z125" s="393"/>
    </row>
    <row r="126" spans="1:26" ht="12" customHeight="1" x14ac:dyDescent="0.25">
      <c r="A126" s="393"/>
      <c r="B126" s="393"/>
      <c r="C126" s="393"/>
      <c r="D126" s="393"/>
      <c r="E126" s="393"/>
      <c r="F126" s="393"/>
      <c r="G126" s="393"/>
      <c r="H126" s="393"/>
      <c r="I126" s="393"/>
      <c r="J126" s="393"/>
      <c r="K126" s="393"/>
      <c r="L126" s="393"/>
      <c r="M126" s="393"/>
      <c r="N126" s="393"/>
      <c r="O126" s="393"/>
      <c r="P126" s="393"/>
      <c r="Q126" s="393"/>
      <c r="R126" s="393"/>
      <c r="S126" s="393"/>
      <c r="T126" s="393"/>
      <c r="U126" s="393"/>
      <c r="V126" s="393"/>
      <c r="W126" s="393"/>
      <c r="X126" s="393"/>
      <c r="Y126" s="393"/>
      <c r="Z126" s="393"/>
    </row>
    <row r="127" spans="1:26" ht="12" customHeight="1" x14ac:dyDescent="0.25">
      <c r="A127" s="393"/>
      <c r="B127" s="393"/>
      <c r="C127" s="393"/>
      <c r="D127" s="393"/>
      <c r="E127" s="393"/>
      <c r="F127" s="393"/>
      <c r="G127" s="393"/>
      <c r="H127" s="393"/>
      <c r="I127" s="393"/>
      <c r="J127" s="393"/>
      <c r="K127" s="393"/>
      <c r="L127" s="393"/>
      <c r="M127" s="393"/>
      <c r="N127" s="393"/>
      <c r="O127" s="393"/>
      <c r="P127" s="393"/>
      <c r="Q127" s="393"/>
      <c r="R127" s="393"/>
      <c r="S127" s="393"/>
      <c r="T127" s="393"/>
      <c r="U127" s="393"/>
      <c r="V127" s="393"/>
      <c r="W127" s="393"/>
      <c r="X127" s="393"/>
      <c r="Y127" s="393"/>
      <c r="Z127" s="393"/>
    </row>
    <row r="128" spans="1:26" ht="12" customHeight="1" x14ac:dyDescent="0.25">
      <c r="A128" s="393"/>
      <c r="B128" s="393"/>
      <c r="C128" s="393"/>
      <c r="D128" s="393"/>
      <c r="E128" s="393"/>
      <c r="F128" s="393"/>
      <c r="G128" s="393"/>
      <c r="H128" s="393"/>
      <c r="I128" s="393"/>
      <c r="J128" s="393"/>
      <c r="K128" s="393"/>
      <c r="L128" s="393"/>
      <c r="M128" s="393"/>
      <c r="N128" s="393"/>
      <c r="O128" s="393"/>
      <c r="P128" s="393"/>
      <c r="Q128" s="393"/>
      <c r="R128" s="393"/>
      <c r="S128" s="393"/>
      <c r="T128" s="393"/>
      <c r="U128" s="393"/>
      <c r="V128" s="393"/>
      <c r="W128" s="393"/>
      <c r="X128" s="393"/>
      <c r="Y128" s="393"/>
      <c r="Z128" s="393"/>
    </row>
    <row r="129" spans="1:26" ht="12" customHeight="1" x14ac:dyDescent="0.25">
      <c r="A129" s="393"/>
      <c r="B129" s="393"/>
      <c r="C129" s="393"/>
      <c r="D129" s="393"/>
      <c r="E129" s="393"/>
      <c r="F129" s="393"/>
      <c r="G129" s="393"/>
      <c r="H129" s="393"/>
      <c r="I129" s="393"/>
      <c r="J129" s="393"/>
      <c r="K129" s="393"/>
      <c r="L129" s="393"/>
      <c r="M129" s="393"/>
      <c r="N129" s="393"/>
      <c r="O129" s="393"/>
      <c r="P129" s="393"/>
      <c r="Q129" s="393"/>
      <c r="R129" s="393"/>
      <c r="S129" s="393"/>
      <c r="T129" s="393"/>
      <c r="U129" s="393"/>
      <c r="V129" s="393"/>
      <c r="W129" s="393"/>
      <c r="X129" s="393"/>
      <c r="Y129" s="393"/>
      <c r="Z129" s="393"/>
    </row>
    <row r="130" spans="1:26" ht="12" customHeight="1" x14ac:dyDescent="0.25">
      <c r="A130" s="393"/>
      <c r="B130" s="393"/>
      <c r="C130" s="393"/>
      <c r="D130" s="393"/>
      <c r="E130" s="393"/>
      <c r="F130" s="393"/>
      <c r="G130" s="393"/>
      <c r="H130" s="393"/>
      <c r="I130" s="393"/>
      <c r="J130" s="393"/>
      <c r="K130" s="393"/>
      <c r="L130" s="393"/>
      <c r="M130" s="393"/>
      <c r="N130" s="393"/>
      <c r="O130" s="393"/>
      <c r="P130" s="393"/>
      <c r="Q130" s="393"/>
      <c r="R130" s="393"/>
      <c r="S130" s="393"/>
      <c r="T130" s="393"/>
      <c r="U130" s="393"/>
      <c r="V130" s="393"/>
      <c r="W130" s="393"/>
      <c r="X130" s="393"/>
      <c r="Y130" s="393"/>
      <c r="Z130" s="393"/>
    </row>
    <row r="131" spans="1:26" ht="12" customHeight="1" x14ac:dyDescent="0.25">
      <c r="A131" s="393"/>
      <c r="B131" s="393"/>
      <c r="C131" s="393"/>
      <c r="D131" s="393"/>
      <c r="E131" s="393"/>
      <c r="F131" s="393"/>
      <c r="G131" s="393"/>
      <c r="H131" s="393"/>
      <c r="I131" s="393"/>
      <c r="J131" s="393"/>
      <c r="K131" s="393"/>
      <c r="L131" s="393"/>
      <c r="M131" s="393"/>
      <c r="N131" s="393"/>
      <c r="O131" s="393"/>
      <c r="P131" s="393"/>
      <c r="Q131" s="393"/>
      <c r="R131" s="393"/>
      <c r="S131" s="393"/>
      <c r="T131" s="393"/>
      <c r="U131" s="393"/>
      <c r="V131" s="393"/>
      <c r="W131" s="393"/>
      <c r="X131" s="393"/>
      <c r="Y131" s="393"/>
      <c r="Z131" s="393"/>
    </row>
    <row r="132" spans="1:26" ht="12" customHeight="1" x14ac:dyDescent="0.25">
      <c r="A132" s="393"/>
      <c r="B132" s="393"/>
      <c r="C132" s="393"/>
      <c r="D132" s="393"/>
      <c r="E132" s="393"/>
      <c r="F132" s="393"/>
      <c r="G132" s="393"/>
      <c r="H132" s="393"/>
      <c r="I132" s="393"/>
      <c r="J132" s="393"/>
      <c r="K132" s="393"/>
      <c r="L132" s="393"/>
      <c r="M132" s="393"/>
      <c r="N132" s="393"/>
      <c r="O132" s="393"/>
      <c r="P132" s="393"/>
      <c r="Q132" s="393"/>
      <c r="R132" s="393"/>
      <c r="S132" s="393"/>
      <c r="T132" s="393"/>
      <c r="U132" s="393"/>
      <c r="V132" s="393"/>
      <c r="W132" s="393"/>
      <c r="X132" s="393"/>
      <c r="Y132" s="393"/>
      <c r="Z132" s="393"/>
    </row>
    <row r="133" spans="1:26" ht="12" customHeight="1" x14ac:dyDescent="0.25">
      <c r="A133" s="393"/>
      <c r="B133" s="393"/>
      <c r="C133" s="393"/>
      <c r="D133" s="393"/>
      <c r="E133" s="393"/>
      <c r="F133" s="393"/>
      <c r="G133" s="393"/>
      <c r="H133" s="393"/>
      <c r="I133" s="393"/>
      <c r="J133" s="393"/>
      <c r="K133" s="393"/>
      <c r="L133" s="393"/>
      <c r="M133" s="393"/>
      <c r="N133" s="393"/>
      <c r="O133" s="393"/>
      <c r="P133" s="393"/>
      <c r="Q133" s="393"/>
      <c r="R133" s="393"/>
      <c r="S133" s="393"/>
      <c r="T133" s="393"/>
      <c r="U133" s="393"/>
      <c r="V133" s="393"/>
      <c r="W133" s="393"/>
      <c r="X133" s="393"/>
      <c r="Y133" s="393"/>
      <c r="Z133" s="393"/>
    </row>
    <row r="134" spans="1:26" ht="12" customHeight="1" x14ac:dyDescent="0.25">
      <c r="A134" s="393"/>
      <c r="B134" s="393"/>
      <c r="C134" s="393"/>
      <c r="D134" s="393"/>
      <c r="E134" s="393"/>
      <c r="F134" s="393"/>
      <c r="G134" s="393"/>
      <c r="H134" s="393"/>
      <c r="I134" s="393"/>
      <c r="J134" s="393"/>
      <c r="K134" s="393"/>
      <c r="L134" s="393"/>
      <c r="M134" s="393"/>
      <c r="N134" s="393"/>
      <c r="O134" s="393"/>
      <c r="P134" s="393"/>
      <c r="Q134" s="393"/>
      <c r="R134" s="393"/>
      <c r="S134" s="393"/>
      <c r="T134" s="393"/>
      <c r="U134" s="393"/>
      <c r="V134" s="393"/>
      <c r="W134" s="393"/>
      <c r="X134" s="393"/>
      <c r="Y134" s="393"/>
      <c r="Z134" s="393"/>
    </row>
    <row r="135" spans="1:26" ht="12" customHeight="1" x14ac:dyDescent="0.25">
      <c r="A135" s="393"/>
      <c r="B135" s="393"/>
      <c r="C135" s="393"/>
      <c r="D135" s="393"/>
      <c r="E135" s="393"/>
      <c r="F135" s="393"/>
      <c r="G135" s="393"/>
      <c r="H135" s="393"/>
      <c r="I135" s="393"/>
      <c r="J135" s="393"/>
      <c r="K135" s="393"/>
      <c r="L135" s="393"/>
      <c r="M135" s="393"/>
      <c r="N135" s="393"/>
      <c r="O135" s="393"/>
      <c r="P135" s="393"/>
      <c r="Q135" s="393"/>
      <c r="R135" s="393"/>
      <c r="S135" s="393"/>
      <c r="T135" s="393"/>
      <c r="U135" s="393"/>
      <c r="V135" s="393"/>
      <c r="W135" s="393"/>
      <c r="X135" s="393"/>
      <c r="Y135" s="393"/>
      <c r="Z135" s="393"/>
    </row>
    <row r="136" spans="1:26" ht="12" customHeight="1" x14ac:dyDescent="0.25">
      <c r="A136" s="393"/>
      <c r="B136" s="393"/>
      <c r="C136" s="393"/>
      <c r="D136" s="393"/>
      <c r="E136" s="393"/>
      <c r="F136" s="393"/>
      <c r="G136" s="393"/>
      <c r="H136" s="393"/>
      <c r="I136" s="393"/>
      <c r="J136" s="393"/>
      <c r="K136" s="393"/>
      <c r="L136" s="393"/>
      <c r="M136" s="393"/>
      <c r="N136" s="393"/>
      <c r="O136" s="393"/>
      <c r="P136" s="393"/>
      <c r="Q136" s="393"/>
      <c r="R136" s="393"/>
      <c r="S136" s="393"/>
      <c r="T136" s="393"/>
      <c r="U136" s="393"/>
      <c r="V136" s="393"/>
      <c r="W136" s="393"/>
      <c r="X136" s="393"/>
      <c r="Y136" s="393"/>
      <c r="Z136" s="393"/>
    </row>
    <row r="137" spans="1:26" ht="12" customHeight="1" x14ac:dyDescent="0.25">
      <c r="A137" s="393"/>
      <c r="B137" s="393"/>
      <c r="C137" s="393"/>
      <c r="D137" s="393"/>
      <c r="E137" s="393"/>
      <c r="F137" s="393"/>
      <c r="G137" s="393"/>
      <c r="H137" s="393"/>
      <c r="I137" s="393"/>
      <c r="J137" s="393"/>
      <c r="K137" s="393"/>
      <c r="L137" s="393"/>
      <c r="M137" s="393"/>
      <c r="N137" s="393"/>
      <c r="O137" s="393"/>
      <c r="P137" s="393"/>
      <c r="Q137" s="393"/>
      <c r="R137" s="393"/>
      <c r="S137" s="393"/>
      <c r="T137" s="393"/>
      <c r="U137" s="393"/>
      <c r="V137" s="393"/>
      <c r="W137" s="393"/>
      <c r="X137" s="393"/>
      <c r="Y137" s="393"/>
      <c r="Z137" s="393"/>
    </row>
    <row r="138" spans="1:26" ht="12" customHeight="1" x14ac:dyDescent="0.25">
      <c r="A138" s="393"/>
      <c r="B138" s="393"/>
      <c r="C138" s="393"/>
      <c r="D138" s="393"/>
      <c r="E138" s="393"/>
      <c r="F138" s="393"/>
      <c r="G138" s="393"/>
      <c r="H138" s="393"/>
      <c r="I138" s="393"/>
      <c r="J138" s="393"/>
      <c r="K138" s="393"/>
      <c r="L138" s="393"/>
      <c r="M138" s="393"/>
      <c r="N138" s="393"/>
      <c r="O138" s="393"/>
      <c r="P138" s="393"/>
      <c r="Q138" s="393"/>
      <c r="R138" s="393"/>
      <c r="S138" s="393"/>
      <c r="T138" s="393"/>
      <c r="U138" s="393"/>
      <c r="V138" s="393"/>
      <c r="W138" s="393"/>
      <c r="X138" s="393"/>
      <c r="Y138" s="393"/>
      <c r="Z138" s="393"/>
    </row>
    <row r="139" spans="1:26" ht="12" customHeight="1" x14ac:dyDescent="0.25">
      <c r="A139" s="393"/>
      <c r="B139" s="393"/>
      <c r="C139" s="393"/>
      <c r="D139" s="393"/>
      <c r="E139" s="393"/>
      <c r="F139" s="393"/>
      <c r="G139" s="393"/>
      <c r="H139" s="393"/>
      <c r="I139" s="393"/>
      <c r="J139" s="393"/>
      <c r="K139" s="393"/>
      <c r="L139" s="393"/>
      <c r="M139" s="393"/>
      <c r="N139" s="393"/>
      <c r="O139" s="393"/>
      <c r="P139" s="393"/>
      <c r="Q139" s="393"/>
      <c r="R139" s="393"/>
      <c r="S139" s="393"/>
      <c r="T139" s="393"/>
      <c r="U139" s="393"/>
      <c r="V139" s="393"/>
      <c r="W139" s="393"/>
      <c r="X139" s="393"/>
      <c r="Y139" s="393"/>
      <c r="Z139" s="393"/>
    </row>
    <row r="140" spans="1:26" ht="12" customHeight="1" x14ac:dyDescent="0.25">
      <c r="A140" s="393"/>
      <c r="B140" s="393"/>
      <c r="C140" s="393"/>
      <c r="D140" s="393"/>
      <c r="E140" s="393"/>
      <c r="F140" s="393"/>
      <c r="G140" s="393"/>
      <c r="H140" s="393"/>
      <c r="I140" s="393"/>
      <c r="J140" s="393"/>
      <c r="K140" s="393"/>
      <c r="L140" s="393"/>
      <c r="M140" s="393"/>
      <c r="N140" s="393"/>
      <c r="O140" s="393"/>
      <c r="P140" s="393"/>
      <c r="Q140" s="393"/>
      <c r="R140" s="393"/>
      <c r="S140" s="393"/>
      <c r="T140" s="393"/>
      <c r="U140" s="393"/>
      <c r="V140" s="393"/>
      <c r="W140" s="393"/>
      <c r="X140" s="393"/>
      <c r="Y140" s="393"/>
      <c r="Z140" s="393"/>
    </row>
    <row r="141" spans="1:26" ht="12" customHeight="1" x14ac:dyDescent="0.25">
      <c r="A141" s="393"/>
      <c r="B141" s="393"/>
      <c r="C141" s="393"/>
      <c r="D141" s="393"/>
      <c r="E141" s="393"/>
      <c r="F141" s="393"/>
      <c r="G141" s="393"/>
      <c r="H141" s="393"/>
      <c r="I141" s="393"/>
      <c r="J141" s="393"/>
      <c r="K141" s="393"/>
      <c r="L141" s="393"/>
      <c r="M141" s="393"/>
      <c r="N141" s="393"/>
      <c r="O141" s="393"/>
      <c r="P141" s="393"/>
      <c r="Q141" s="393"/>
      <c r="R141" s="393"/>
      <c r="S141" s="393"/>
      <c r="T141" s="393"/>
      <c r="U141" s="393"/>
      <c r="V141" s="393"/>
      <c r="W141" s="393"/>
      <c r="X141" s="393"/>
      <c r="Y141" s="393"/>
      <c r="Z141" s="393"/>
    </row>
    <row r="142" spans="1:26" ht="12" customHeight="1" x14ac:dyDescent="0.25">
      <c r="A142" s="393"/>
      <c r="B142" s="393"/>
      <c r="C142" s="393"/>
      <c r="D142" s="393"/>
      <c r="E142" s="393"/>
      <c r="F142" s="393"/>
      <c r="G142" s="393"/>
      <c r="H142" s="393"/>
      <c r="I142" s="393"/>
      <c r="J142" s="393"/>
      <c r="K142" s="393"/>
      <c r="L142" s="393"/>
      <c r="M142" s="393"/>
      <c r="N142" s="393"/>
      <c r="O142" s="393"/>
      <c r="P142" s="393"/>
      <c r="Q142" s="393"/>
      <c r="R142" s="393"/>
      <c r="S142" s="393"/>
      <c r="T142" s="393"/>
      <c r="U142" s="393"/>
      <c r="V142" s="393"/>
      <c r="W142" s="393"/>
      <c r="X142" s="393"/>
      <c r="Y142" s="393"/>
      <c r="Z142" s="393"/>
    </row>
    <row r="143" spans="1:26" ht="12" customHeight="1" x14ac:dyDescent="0.25">
      <c r="A143" s="393"/>
      <c r="B143" s="393"/>
      <c r="C143" s="393"/>
      <c r="D143" s="393"/>
      <c r="E143" s="393"/>
      <c r="F143" s="393"/>
      <c r="G143" s="393"/>
      <c r="H143" s="393"/>
      <c r="I143" s="393"/>
      <c r="J143" s="393"/>
      <c r="K143" s="393"/>
      <c r="L143" s="393"/>
      <c r="M143" s="393"/>
      <c r="N143" s="393"/>
      <c r="O143" s="393"/>
      <c r="P143" s="393"/>
      <c r="Q143" s="393"/>
      <c r="R143" s="393"/>
      <c r="S143" s="393"/>
      <c r="T143" s="393"/>
      <c r="U143" s="393"/>
      <c r="V143" s="393"/>
      <c r="W143" s="393"/>
      <c r="X143" s="393"/>
      <c r="Y143" s="393"/>
      <c r="Z143" s="393"/>
    </row>
    <row r="144" spans="1:26" ht="12" customHeight="1" x14ac:dyDescent="0.25">
      <c r="A144" s="393"/>
      <c r="B144" s="393"/>
      <c r="C144" s="393"/>
      <c r="D144" s="393"/>
      <c r="E144" s="393"/>
      <c r="F144" s="393"/>
      <c r="G144" s="393"/>
      <c r="H144" s="393"/>
      <c r="I144" s="393"/>
      <c r="J144" s="393"/>
      <c r="K144" s="393"/>
      <c r="L144" s="393"/>
      <c r="M144" s="393"/>
      <c r="N144" s="393"/>
      <c r="O144" s="393"/>
      <c r="P144" s="393"/>
      <c r="Q144" s="393"/>
      <c r="R144" s="393"/>
      <c r="S144" s="393"/>
      <c r="T144" s="393"/>
      <c r="U144" s="393"/>
      <c r="V144" s="393"/>
      <c r="W144" s="393"/>
      <c r="X144" s="393"/>
      <c r="Y144" s="393"/>
      <c r="Z144" s="393"/>
    </row>
    <row r="145" spans="1:26" ht="12" customHeight="1" x14ac:dyDescent="0.25">
      <c r="A145" s="393"/>
      <c r="B145" s="393"/>
      <c r="C145" s="393"/>
      <c r="D145" s="393"/>
      <c r="E145" s="393"/>
      <c r="F145" s="393"/>
      <c r="G145" s="393"/>
      <c r="H145" s="393"/>
      <c r="I145" s="393"/>
      <c r="J145" s="393"/>
      <c r="K145" s="393"/>
      <c r="L145" s="393"/>
      <c r="M145" s="393"/>
      <c r="N145" s="393"/>
      <c r="O145" s="393"/>
      <c r="P145" s="393"/>
      <c r="Q145" s="393"/>
      <c r="R145" s="393"/>
      <c r="S145" s="393"/>
      <c r="T145" s="393"/>
      <c r="U145" s="393"/>
      <c r="V145" s="393"/>
      <c r="W145" s="393"/>
      <c r="X145" s="393"/>
      <c r="Y145" s="393"/>
      <c r="Z145" s="393"/>
    </row>
    <row r="146" spans="1:26" ht="12" customHeight="1" x14ac:dyDescent="0.25">
      <c r="A146" s="393"/>
      <c r="B146" s="393"/>
      <c r="C146" s="393"/>
      <c r="D146" s="393"/>
      <c r="E146" s="393"/>
      <c r="F146" s="393"/>
      <c r="G146" s="393"/>
      <c r="H146" s="393"/>
      <c r="I146" s="393"/>
      <c r="J146" s="393"/>
      <c r="K146" s="393"/>
      <c r="L146" s="393"/>
      <c r="M146" s="393"/>
      <c r="N146" s="393"/>
      <c r="O146" s="393"/>
      <c r="P146" s="393"/>
      <c r="Q146" s="393"/>
      <c r="R146" s="393"/>
      <c r="S146" s="393"/>
      <c r="T146" s="393"/>
      <c r="U146" s="393"/>
      <c r="V146" s="393"/>
      <c r="W146" s="393"/>
      <c r="X146" s="393"/>
      <c r="Y146" s="393"/>
      <c r="Z146" s="393"/>
    </row>
    <row r="147" spans="1:26" ht="12" customHeight="1" x14ac:dyDescent="0.25">
      <c r="A147" s="393"/>
      <c r="B147" s="393"/>
      <c r="C147" s="393"/>
      <c r="D147" s="393"/>
      <c r="E147" s="393"/>
      <c r="F147" s="393"/>
      <c r="G147" s="393"/>
      <c r="H147" s="393"/>
      <c r="I147" s="393"/>
      <c r="J147" s="393"/>
      <c r="K147" s="393"/>
      <c r="L147" s="393"/>
      <c r="M147" s="393"/>
      <c r="N147" s="393"/>
      <c r="O147" s="393"/>
      <c r="P147" s="393"/>
      <c r="Q147" s="393"/>
      <c r="R147" s="393"/>
      <c r="S147" s="393"/>
      <c r="T147" s="393"/>
      <c r="U147" s="393"/>
      <c r="V147" s="393"/>
      <c r="W147" s="393"/>
      <c r="X147" s="393"/>
      <c r="Y147" s="393"/>
      <c r="Z147" s="393"/>
    </row>
    <row r="148" spans="1:26" ht="12" customHeight="1" x14ac:dyDescent="0.25">
      <c r="A148" s="393"/>
      <c r="B148" s="393"/>
      <c r="C148" s="393"/>
      <c r="D148" s="393"/>
      <c r="E148" s="393"/>
      <c r="F148" s="393"/>
      <c r="G148" s="393"/>
      <c r="H148" s="393"/>
      <c r="I148" s="393"/>
      <c r="J148" s="393"/>
      <c r="K148" s="393"/>
      <c r="L148" s="393"/>
      <c r="M148" s="393"/>
      <c r="N148" s="393"/>
      <c r="O148" s="393"/>
      <c r="P148" s="393"/>
      <c r="Q148" s="393"/>
      <c r="R148" s="393"/>
      <c r="S148" s="393"/>
      <c r="T148" s="393"/>
      <c r="U148" s="393"/>
      <c r="V148" s="393"/>
      <c r="W148" s="393"/>
      <c r="X148" s="393"/>
      <c r="Y148" s="393"/>
      <c r="Z148" s="393"/>
    </row>
    <row r="149" spans="1:26" ht="12" customHeight="1" x14ac:dyDescent="0.25">
      <c r="A149" s="393"/>
      <c r="B149" s="393"/>
      <c r="C149" s="393"/>
      <c r="D149" s="393"/>
      <c r="E149" s="393"/>
      <c r="F149" s="393"/>
      <c r="G149" s="393"/>
      <c r="H149" s="393"/>
      <c r="I149" s="393"/>
      <c r="J149" s="393"/>
      <c r="K149" s="393"/>
      <c r="L149" s="393"/>
      <c r="M149" s="393"/>
      <c r="N149" s="393"/>
      <c r="O149" s="393"/>
      <c r="P149" s="393"/>
      <c r="Q149" s="393"/>
      <c r="R149" s="393"/>
      <c r="S149" s="393"/>
      <c r="T149" s="393"/>
      <c r="U149" s="393"/>
      <c r="V149" s="393"/>
      <c r="W149" s="393"/>
      <c r="X149" s="393"/>
      <c r="Y149" s="393"/>
      <c r="Z149" s="393"/>
    </row>
    <row r="150" spans="1:26" ht="12" customHeight="1" x14ac:dyDescent="0.25">
      <c r="A150" s="393"/>
      <c r="B150" s="393"/>
      <c r="C150" s="393"/>
      <c r="D150" s="393"/>
      <c r="E150" s="393"/>
      <c r="F150" s="393"/>
      <c r="G150" s="393"/>
      <c r="H150" s="393"/>
      <c r="I150" s="393"/>
      <c r="J150" s="393"/>
      <c r="K150" s="393"/>
      <c r="L150" s="393"/>
      <c r="M150" s="393"/>
      <c r="N150" s="393"/>
      <c r="O150" s="393"/>
      <c r="P150" s="393"/>
      <c r="Q150" s="393"/>
      <c r="R150" s="393"/>
      <c r="S150" s="393"/>
      <c r="T150" s="393"/>
      <c r="U150" s="393"/>
      <c r="V150" s="393"/>
      <c r="W150" s="393"/>
      <c r="X150" s="393"/>
      <c r="Y150" s="393"/>
      <c r="Z150" s="393"/>
    </row>
    <row r="151" spans="1:26" ht="12" customHeight="1" x14ac:dyDescent="0.25">
      <c r="A151" s="393"/>
      <c r="B151" s="393"/>
      <c r="C151" s="393"/>
      <c r="D151" s="393"/>
      <c r="E151" s="393"/>
      <c r="F151" s="393"/>
      <c r="G151" s="393"/>
      <c r="H151" s="393"/>
      <c r="I151" s="393"/>
      <c r="J151" s="393"/>
      <c r="K151" s="393"/>
      <c r="L151" s="393"/>
      <c r="M151" s="393"/>
      <c r="N151" s="393"/>
      <c r="O151" s="393"/>
      <c r="P151" s="393"/>
      <c r="Q151" s="393"/>
      <c r="R151" s="393"/>
      <c r="S151" s="393"/>
      <c r="T151" s="393"/>
      <c r="U151" s="393"/>
      <c r="V151" s="393"/>
      <c r="W151" s="393"/>
      <c r="X151" s="393"/>
      <c r="Y151" s="393"/>
      <c r="Z151" s="393"/>
    </row>
    <row r="152" spans="1:26" ht="12" customHeight="1" x14ac:dyDescent="0.25">
      <c r="A152" s="393"/>
      <c r="B152" s="393"/>
      <c r="C152" s="393"/>
      <c r="D152" s="393"/>
      <c r="E152" s="393"/>
      <c r="F152" s="393"/>
      <c r="G152" s="393"/>
      <c r="H152" s="393"/>
      <c r="I152" s="393"/>
      <c r="J152" s="393"/>
      <c r="K152" s="393"/>
      <c r="L152" s="393"/>
      <c r="M152" s="393"/>
      <c r="N152" s="393"/>
      <c r="O152" s="393"/>
      <c r="P152" s="393"/>
      <c r="Q152" s="393"/>
      <c r="R152" s="393"/>
      <c r="S152" s="393"/>
      <c r="T152" s="393"/>
      <c r="U152" s="393"/>
      <c r="V152" s="393"/>
      <c r="W152" s="393"/>
      <c r="X152" s="393"/>
      <c r="Y152" s="393"/>
      <c r="Z152" s="393"/>
    </row>
    <row r="153" spans="1:26" ht="12" customHeight="1" x14ac:dyDescent="0.25">
      <c r="A153" s="393"/>
      <c r="B153" s="393"/>
      <c r="C153" s="393"/>
      <c r="D153" s="393"/>
      <c r="E153" s="393"/>
      <c r="F153" s="393"/>
      <c r="G153" s="393"/>
      <c r="H153" s="393"/>
      <c r="I153" s="393"/>
      <c r="J153" s="393"/>
      <c r="K153" s="393"/>
      <c r="L153" s="393"/>
      <c r="M153" s="393"/>
      <c r="N153" s="393"/>
      <c r="O153" s="393"/>
      <c r="P153" s="393"/>
      <c r="Q153" s="393"/>
      <c r="R153" s="393"/>
      <c r="S153" s="393"/>
      <c r="T153" s="393"/>
      <c r="U153" s="393"/>
      <c r="V153" s="393"/>
      <c r="W153" s="393"/>
      <c r="X153" s="393"/>
      <c r="Y153" s="393"/>
      <c r="Z153" s="393"/>
    </row>
    <row r="154" spans="1:26" ht="12" customHeight="1" x14ac:dyDescent="0.25">
      <c r="A154" s="393"/>
      <c r="B154" s="393"/>
      <c r="C154" s="393"/>
      <c r="D154" s="393"/>
      <c r="E154" s="393"/>
      <c r="F154" s="393"/>
      <c r="G154" s="393"/>
      <c r="H154" s="393"/>
      <c r="I154" s="393"/>
      <c r="J154" s="393"/>
      <c r="K154" s="393"/>
      <c r="L154" s="393"/>
      <c r="M154" s="393"/>
      <c r="N154" s="393"/>
      <c r="O154" s="393"/>
      <c r="P154" s="393"/>
      <c r="Q154" s="393"/>
      <c r="R154" s="393"/>
      <c r="S154" s="393"/>
      <c r="T154" s="393"/>
      <c r="U154" s="393"/>
      <c r="V154" s="393"/>
      <c r="W154" s="393"/>
      <c r="X154" s="393"/>
      <c r="Y154" s="393"/>
      <c r="Z154" s="393"/>
    </row>
    <row r="155" spans="1:26" ht="12" customHeight="1" x14ac:dyDescent="0.25">
      <c r="A155" s="393"/>
      <c r="B155" s="393"/>
      <c r="C155" s="393"/>
      <c r="D155" s="393"/>
      <c r="E155" s="393"/>
      <c r="F155" s="393"/>
      <c r="G155" s="393"/>
      <c r="H155" s="393"/>
      <c r="I155" s="393"/>
      <c r="J155" s="393"/>
      <c r="K155" s="393"/>
      <c r="L155" s="393"/>
      <c r="M155" s="393"/>
      <c r="N155" s="393"/>
      <c r="O155" s="393"/>
      <c r="P155" s="393"/>
      <c r="Q155" s="393"/>
      <c r="R155" s="393"/>
      <c r="S155" s="393"/>
      <c r="T155" s="393"/>
      <c r="U155" s="393"/>
      <c r="V155" s="393"/>
      <c r="W155" s="393"/>
      <c r="X155" s="393"/>
      <c r="Y155" s="393"/>
      <c r="Z155" s="393"/>
    </row>
    <row r="156" spans="1:26" ht="12" customHeight="1" x14ac:dyDescent="0.25">
      <c r="A156" s="393"/>
      <c r="B156" s="393"/>
      <c r="C156" s="393"/>
      <c r="D156" s="393"/>
      <c r="E156" s="393"/>
      <c r="F156" s="393"/>
      <c r="G156" s="393"/>
      <c r="H156" s="393"/>
      <c r="I156" s="393"/>
      <c r="J156" s="393"/>
      <c r="K156" s="393"/>
      <c r="L156" s="393"/>
      <c r="M156" s="393"/>
      <c r="N156" s="393"/>
      <c r="O156" s="393"/>
      <c r="P156" s="393"/>
      <c r="Q156" s="393"/>
      <c r="R156" s="393"/>
      <c r="S156" s="393"/>
      <c r="T156" s="393"/>
      <c r="U156" s="393"/>
      <c r="V156" s="393"/>
      <c r="W156" s="393"/>
      <c r="X156" s="393"/>
      <c r="Y156" s="393"/>
      <c r="Z156" s="393"/>
    </row>
    <row r="157" spans="1:26" ht="12" customHeight="1" x14ac:dyDescent="0.25">
      <c r="A157" s="393"/>
      <c r="B157" s="393"/>
      <c r="C157" s="393"/>
      <c r="D157" s="393"/>
      <c r="E157" s="393"/>
      <c r="F157" s="393"/>
      <c r="G157" s="393"/>
      <c r="H157" s="393"/>
      <c r="I157" s="393"/>
      <c r="J157" s="393"/>
      <c r="K157" s="393"/>
      <c r="L157" s="393"/>
      <c r="M157" s="393"/>
      <c r="N157" s="393"/>
      <c r="O157" s="393"/>
      <c r="P157" s="393"/>
      <c r="Q157" s="393"/>
      <c r="R157" s="393"/>
      <c r="S157" s="393"/>
      <c r="T157" s="393"/>
      <c r="U157" s="393"/>
      <c r="V157" s="393"/>
      <c r="W157" s="393"/>
      <c r="X157" s="393"/>
      <c r="Y157" s="393"/>
      <c r="Z157" s="393"/>
    </row>
    <row r="158" spans="1:26" ht="12" customHeight="1" x14ac:dyDescent="0.25">
      <c r="A158" s="393"/>
      <c r="B158" s="393"/>
      <c r="C158" s="393"/>
      <c r="D158" s="393"/>
      <c r="E158" s="393"/>
      <c r="F158" s="393"/>
      <c r="G158" s="393"/>
      <c r="H158" s="393"/>
      <c r="I158" s="393"/>
      <c r="J158" s="393"/>
      <c r="K158" s="393"/>
      <c r="L158" s="393"/>
      <c r="M158" s="393"/>
      <c r="N158" s="393"/>
      <c r="O158" s="393"/>
      <c r="P158" s="393"/>
      <c r="Q158" s="393"/>
      <c r="R158" s="393"/>
      <c r="S158" s="393"/>
      <c r="T158" s="393"/>
      <c r="U158" s="393"/>
      <c r="V158" s="393"/>
      <c r="W158" s="393"/>
      <c r="X158" s="393"/>
      <c r="Y158" s="393"/>
      <c r="Z158" s="393"/>
    </row>
    <row r="159" spans="1:26" ht="12" customHeight="1" x14ac:dyDescent="0.25">
      <c r="A159" s="393"/>
      <c r="B159" s="393"/>
      <c r="C159" s="393"/>
      <c r="D159" s="393"/>
      <c r="E159" s="393"/>
      <c r="F159" s="393"/>
      <c r="G159" s="393"/>
      <c r="H159" s="393"/>
      <c r="I159" s="393"/>
      <c r="J159" s="393"/>
      <c r="K159" s="393"/>
      <c r="L159" s="393"/>
      <c r="M159" s="393"/>
      <c r="N159" s="393"/>
      <c r="O159" s="393"/>
      <c r="P159" s="393"/>
      <c r="Q159" s="393"/>
      <c r="R159" s="393"/>
      <c r="S159" s="393"/>
      <c r="T159" s="393"/>
      <c r="U159" s="393"/>
      <c r="V159" s="393"/>
      <c r="W159" s="393"/>
      <c r="X159" s="393"/>
      <c r="Y159" s="393"/>
      <c r="Z159" s="393"/>
    </row>
    <row r="160" spans="1:26" ht="12" customHeight="1" x14ac:dyDescent="0.25">
      <c r="A160" s="393"/>
      <c r="B160" s="393"/>
      <c r="C160" s="393"/>
      <c r="D160" s="393"/>
      <c r="E160" s="393"/>
      <c r="F160" s="393"/>
      <c r="G160" s="393"/>
      <c r="H160" s="393"/>
      <c r="I160" s="393"/>
      <c r="J160" s="393"/>
      <c r="K160" s="393"/>
      <c r="L160" s="393"/>
      <c r="M160" s="393"/>
      <c r="N160" s="393"/>
      <c r="O160" s="393"/>
      <c r="P160" s="393"/>
      <c r="Q160" s="393"/>
      <c r="R160" s="393"/>
      <c r="S160" s="393"/>
      <c r="T160" s="393"/>
      <c r="U160" s="393"/>
      <c r="V160" s="393"/>
      <c r="W160" s="393"/>
      <c r="X160" s="393"/>
      <c r="Y160" s="393"/>
      <c r="Z160" s="393"/>
    </row>
    <row r="161" spans="1:26" ht="12" customHeight="1" x14ac:dyDescent="0.25">
      <c r="A161" s="393"/>
      <c r="B161" s="393"/>
      <c r="C161" s="393"/>
      <c r="D161" s="393"/>
      <c r="E161" s="393"/>
      <c r="F161" s="393"/>
      <c r="G161" s="393"/>
      <c r="H161" s="393"/>
      <c r="I161" s="393"/>
      <c r="J161" s="393"/>
      <c r="K161" s="393"/>
      <c r="L161" s="393"/>
      <c r="M161" s="393"/>
      <c r="N161" s="393"/>
      <c r="O161" s="393"/>
      <c r="P161" s="393"/>
      <c r="Q161" s="393"/>
      <c r="R161" s="393"/>
      <c r="S161" s="393"/>
      <c r="T161" s="393"/>
      <c r="U161" s="393"/>
      <c r="V161" s="393"/>
      <c r="W161" s="393"/>
      <c r="X161" s="393"/>
      <c r="Y161" s="393"/>
      <c r="Z161" s="393"/>
    </row>
    <row r="162" spans="1:26" ht="12" customHeight="1" x14ac:dyDescent="0.25">
      <c r="A162" s="393"/>
      <c r="B162" s="393"/>
      <c r="C162" s="393"/>
      <c r="D162" s="393"/>
      <c r="E162" s="393"/>
      <c r="F162" s="393"/>
      <c r="G162" s="393"/>
      <c r="H162" s="393"/>
      <c r="I162" s="393"/>
      <c r="J162" s="393"/>
      <c r="K162" s="393"/>
      <c r="L162" s="393"/>
      <c r="M162" s="393"/>
      <c r="N162" s="393"/>
      <c r="O162" s="393"/>
      <c r="P162" s="393"/>
      <c r="Q162" s="393"/>
      <c r="R162" s="393"/>
      <c r="S162" s="393"/>
      <c r="T162" s="393"/>
      <c r="U162" s="393"/>
      <c r="V162" s="393"/>
      <c r="W162" s="393"/>
      <c r="X162" s="393"/>
      <c r="Y162" s="393"/>
      <c r="Z162" s="393"/>
    </row>
    <row r="163" spans="1:26" ht="12" customHeight="1" x14ac:dyDescent="0.25">
      <c r="A163" s="393"/>
      <c r="B163" s="393"/>
      <c r="C163" s="393"/>
      <c r="D163" s="393"/>
      <c r="E163" s="393"/>
      <c r="F163" s="393"/>
      <c r="G163" s="393"/>
      <c r="H163" s="393"/>
      <c r="I163" s="393"/>
      <c r="J163" s="393"/>
      <c r="K163" s="393"/>
      <c r="L163" s="393"/>
      <c r="M163" s="393"/>
      <c r="N163" s="393"/>
      <c r="O163" s="393"/>
      <c r="P163" s="393"/>
      <c r="Q163" s="393"/>
      <c r="R163" s="393"/>
      <c r="S163" s="393"/>
      <c r="T163" s="393"/>
      <c r="U163" s="393"/>
      <c r="V163" s="393"/>
      <c r="W163" s="393"/>
      <c r="X163" s="393"/>
      <c r="Y163" s="393"/>
      <c r="Z163" s="393"/>
    </row>
    <row r="164" spans="1:26" ht="12" customHeight="1" x14ac:dyDescent="0.25">
      <c r="A164" s="393"/>
      <c r="B164" s="393"/>
      <c r="C164" s="393"/>
      <c r="D164" s="393"/>
      <c r="E164" s="393"/>
      <c r="F164" s="393"/>
      <c r="G164" s="393"/>
      <c r="H164" s="393"/>
      <c r="I164" s="393"/>
      <c r="J164" s="393"/>
      <c r="K164" s="393"/>
      <c r="L164" s="393"/>
      <c r="M164" s="393"/>
      <c r="N164" s="393"/>
      <c r="O164" s="393"/>
      <c r="P164" s="393"/>
      <c r="Q164" s="393"/>
      <c r="R164" s="393"/>
      <c r="S164" s="393"/>
      <c r="T164" s="393"/>
      <c r="U164" s="393"/>
      <c r="V164" s="393"/>
      <c r="W164" s="393"/>
      <c r="X164" s="393"/>
      <c r="Y164" s="393"/>
      <c r="Z164" s="393"/>
    </row>
    <row r="165" spans="1:26" ht="12" customHeight="1" x14ac:dyDescent="0.25">
      <c r="A165" s="393"/>
      <c r="B165" s="393"/>
      <c r="C165" s="393"/>
      <c r="D165" s="393"/>
      <c r="E165" s="393"/>
      <c r="F165" s="393"/>
      <c r="G165" s="393"/>
      <c r="H165" s="393"/>
      <c r="I165" s="393"/>
      <c r="J165" s="393"/>
      <c r="K165" s="393"/>
      <c r="L165" s="393"/>
      <c r="M165" s="393"/>
      <c r="N165" s="393"/>
      <c r="O165" s="393"/>
      <c r="P165" s="393"/>
      <c r="Q165" s="393"/>
      <c r="R165" s="393"/>
      <c r="S165" s="393"/>
      <c r="T165" s="393"/>
      <c r="U165" s="393"/>
      <c r="V165" s="393"/>
      <c r="W165" s="393"/>
      <c r="X165" s="393"/>
      <c r="Y165" s="393"/>
      <c r="Z165" s="393"/>
    </row>
    <row r="166" spans="1:26" ht="12" customHeight="1" x14ac:dyDescent="0.25">
      <c r="A166" s="393"/>
      <c r="B166" s="393"/>
      <c r="C166" s="393"/>
      <c r="D166" s="393"/>
      <c r="E166" s="393"/>
      <c r="F166" s="393"/>
      <c r="G166" s="393"/>
      <c r="H166" s="393"/>
      <c r="I166" s="393"/>
      <c r="J166" s="393"/>
      <c r="K166" s="393"/>
      <c r="L166" s="393"/>
      <c r="M166" s="393"/>
      <c r="N166" s="393"/>
      <c r="O166" s="393"/>
      <c r="P166" s="393"/>
      <c r="Q166" s="393"/>
      <c r="R166" s="393"/>
      <c r="S166" s="393"/>
      <c r="T166" s="393"/>
      <c r="U166" s="393"/>
      <c r="V166" s="393"/>
      <c r="W166" s="393"/>
      <c r="X166" s="393"/>
      <c r="Y166" s="393"/>
      <c r="Z166" s="393"/>
    </row>
    <row r="167" spans="1:26" ht="12" customHeight="1" x14ac:dyDescent="0.25">
      <c r="A167" s="393"/>
      <c r="B167" s="393"/>
      <c r="C167" s="393"/>
      <c r="D167" s="393"/>
      <c r="E167" s="393"/>
      <c r="F167" s="393"/>
      <c r="G167" s="393"/>
      <c r="H167" s="393"/>
      <c r="I167" s="393"/>
      <c r="J167" s="393"/>
      <c r="K167" s="393"/>
      <c r="L167" s="393"/>
      <c r="M167" s="393"/>
      <c r="N167" s="393"/>
      <c r="O167" s="393"/>
      <c r="P167" s="393"/>
      <c r="Q167" s="393"/>
      <c r="R167" s="393"/>
      <c r="S167" s="393"/>
      <c r="T167" s="393"/>
      <c r="U167" s="393"/>
      <c r="V167" s="393"/>
      <c r="W167" s="393"/>
      <c r="X167" s="393"/>
      <c r="Y167" s="393"/>
      <c r="Z167" s="393"/>
    </row>
    <row r="168" spans="1:26" ht="12" customHeight="1" x14ac:dyDescent="0.25">
      <c r="A168" s="393"/>
      <c r="B168" s="393"/>
      <c r="C168" s="393"/>
      <c r="D168" s="393"/>
      <c r="E168" s="393"/>
      <c r="F168" s="393"/>
      <c r="G168" s="393"/>
      <c r="H168" s="393"/>
      <c r="I168" s="393"/>
      <c r="J168" s="393"/>
      <c r="K168" s="393"/>
      <c r="L168" s="393"/>
      <c r="M168" s="393"/>
      <c r="N168" s="393"/>
      <c r="O168" s="393"/>
      <c r="P168" s="393"/>
      <c r="Q168" s="393"/>
      <c r="R168" s="393"/>
      <c r="S168" s="393"/>
      <c r="T168" s="393"/>
      <c r="U168" s="393"/>
      <c r="V168" s="393"/>
      <c r="W168" s="393"/>
      <c r="X168" s="393"/>
      <c r="Y168" s="393"/>
      <c r="Z168" s="393"/>
    </row>
    <row r="169" spans="1:26" ht="12" customHeight="1" x14ac:dyDescent="0.25">
      <c r="A169" s="393"/>
      <c r="B169" s="393"/>
      <c r="C169" s="393"/>
      <c r="D169" s="393"/>
      <c r="E169" s="393"/>
      <c r="F169" s="393"/>
      <c r="G169" s="393"/>
      <c r="H169" s="393"/>
      <c r="I169" s="393"/>
      <c r="J169" s="393"/>
      <c r="K169" s="393"/>
      <c r="L169" s="393"/>
      <c r="M169" s="393"/>
      <c r="N169" s="393"/>
      <c r="O169" s="393"/>
      <c r="P169" s="393"/>
      <c r="Q169" s="393"/>
      <c r="R169" s="393"/>
      <c r="S169" s="393"/>
      <c r="T169" s="393"/>
      <c r="U169" s="393"/>
      <c r="V169" s="393"/>
      <c r="W169" s="393"/>
      <c r="X169" s="393"/>
      <c r="Y169" s="393"/>
      <c r="Z169" s="393"/>
    </row>
    <row r="170" spans="1:26" ht="12" customHeight="1" x14ac:dyDescent="0.25">
      <c r="A170" s="393"/>
      <c r="B170" s="393"/>
      <c r="C170" s="393"/>
      <c r="D170" s="393"/>
      <c r="E170" s="393"/>
      <c r="F170" s="393"/>
      <c r="G170" s="393"/>
      <c r="H170" s="393"/>
      <c r="I170" s="393"/>
      <c r="J170" s="393"/>
      <c r="K170" s="393"/>
      <c r="L170" s="393"/>
      <c r="M170" s="393"/>
      <c r="N170" s="393"/>
      <c r="O170" s="393"/>
      <c r="P170" s="393"/>
      <c r="Q170" s="393"/>
      <c r="R170" s="393"/>
      <c r="S170" s="393"/>
      <c r="T170" s="393"/>
      <c r="U170" s="393"/>
      <c r="V170" s="393"/>
      <c r="W170" s="393"/>
      <c r="X170" s="393"/>
      <c r="Y170" s="393"/>
      <c r="Z170" s="393"/>
    </row>
    <row r="171" spans="1:26" ht="12" customHeight="1" x14ac:dyDescent="0.25">
      <c r="A171" s="393"/>
      <c r="B171" s="393"/>
      <c r="C171" s="393"/>
      <c r="D171" s="393"/>
      <c r="E171" s="393"/>
      <c r="F171" s="393"/>
      <c r="G171" s="393"/>
      <c r="H171" s="393"/>
      <c r="I171" s="393"/>
      <c r="J171" s="393"/>
      <c r="K171" s="393"/>
      <c r="L171" s="393"/>
      <c r="M171" s="393"/>
      <c r="N171" s="393"/>
      <c r="O171" s="393"/>
      <c r="P171" s="393"/>
      <c r="Q171" s="393"/>
      <c r="R171" s="393"/>
      <c r="S171" s="393"/>
      <c r="T171" s="393"/>
      <c r="U171" s="393"/>
      <c r="V171" s="393"/>
      <c r="W171" s="393"/>
      <c r="X171" s="393"/>
      <c r="Y171" s="393"/>
      <c r="Z171" s="393"/>
    </row>
    <row r="172" spans="1:26" ht="12" customHeight="1" x14ac:dyDescent="0.25">
      <c r="A172" s="393"/>
      <c r="B172" s="393"/>
      <c r="C172" s="393"/>
      <c r="D172" s="393"/>
      <c r="E172" s="393"/>
      <c r="F172" s="393"/>
      <c r="G172" s="393"/>
      <c r="H172" s="393"/>
      <c r="I172" s="393"/>
      <c r="J172" s="393"/>
      <c r="K172" s="393"/>
      <c r="L172" s="393"/>
      <c r="M172" s="393"/>
      <c r="N172" s="393"/>
      <c r="O172" s="393"/>
      <c r="P172" s="393"/>
      <c r="Q172" s="393"/>
      <c r="R172" s="393"/>
      <c r="S172" s="393"/>
      <c r="T172" s="393"/>
      <c r="U172" s="393"/>
      <c r="V172" s="393"/>
      <c r="W172" s="393"/>
      <c r="X172" s="393"/>
      <c r="Y172" s="393"/>
      <c r="Z172" s="393"/>
    </row>
    <row r="173" spans="1:26" ht="12" customHeight="1" x14ac:dyDescent="0.25">
      <c r="A173" s="393"/>
      <c r="B173" s="393"/>
      <c r="C173" s="393"/>
      <c r="D173" s="393"/>
      <c r="E173" s="393"/>
      <c r="F173" s="393"/>
      <c r="G173" s="393"/>
      <c r="H173" s="393"/>
      <c r="I173" s="393"/>
      <c r="J173" s="393"/>
      <c r="K173" s="393"/>
      <c r="L173" s="393"/>
      <c r="M173" s="393"/>
      <c r="N173" s="393"/>
      <c r="O173" s="393"/>
      <c r="P173" s="393"/>
      <c r="Q173" s="393"/>
      <c r="R173" s="393"/>
      <c r="S173" s="393"/>
      <c r="T173" s="393"/>
      <c r="U173" s="393"/>
      <c r="V173" s="393"/>
      <c r="W173" s="393"/>
      <c r="X173" s="393"/>
      <c r="Y173" s="393"/>
      <c r="Z173" s="393"/>
    </row>
    <row r="174" spans="1:26" ht="12" customHeight="1" x14ac:dyDescent="0.25">
      <c r="A174" s="393"/>
      <c r="B174" s="393"/>
      <c r="C174" s="393"/>
      <c r="D174" s="393"/>
      <c r="E174" s="393"/>
      <c r="F174" s="393"/>
      <c r="G174" s="393"/>
      <c r="H174" s="393"/>
      <c r="I174" s="393"/>
      <c r="J174" s="393"/>
      <c r="K174" s="393"/>
      <c r="L174" s="393"/>
      <c r="M174" s="393"/>
      <c r="N174" s="393"/>
      <c r="O174" s="393"/>
      <c r="P174" s="393"/>
      <c r="Q174" s="393"/>
      <c r="R174" s="393"/>
      <c r="S174" s="393"/>
      <c r="T174" s="393"/>
      <c r="U174" s="393"/>
      <c r="V174" s="393"/>
      <c r="W174" s="393"/>
      <c r="X174" s="393"/>
      <c r="Y174" s="393"/>
      <c r="Z174" s="393"/>
    </row>
    <row r="175" spans="1:26" ht="12" customHeight="1" x14ac:dyDescent="0.25">
      <c r="A175" s="393"/>
      <c r="B175" s="393"/>
      <c r="C175" s="393"/>
      <c r="D175" s="393"/>
      <c r="E175" s="393"/>
      <c r="F175" s="393"/>
      <c r="G175" s="393"/>
      <c r="H175" s="393"/>
      <c r="I175" s="393"/>
      <c r="J175" s="393"/>
      <c r="K175" s="393"/>
      <c r="L175" s="393"/>
      <c r="M175" s="393"/>
      <c r="N175" s="393"/>
      <c r="O175" s="393"/>
      <c r="P175" s="393"/>
      <c r="Q175" s="393"/>
      <c r="R175" s="393"/>
      <c r="S175" s="393"/>
      <c r="T175" s="393"/>
      <c r="U175" s="393"/>
      <c r="V175" s="393"/>
      <c r="W175" s="393"/>
      <c r="X175" s="393"/>
      <c r="Y175" s="393"/>
      <c r="Z175" s="393"/>
    </row>
    <row r="176" spans="1:26" ht="12" customHeight="1" x14ac:dyDescent="0.25">
      <c r="A176" s="393"/>
      <c r="B176" s="393"/>
      <c r="C176" s="393"/>
      <c r="D176" s="393"/>
      <c r="E176" s="393"/>
      <c r="F176" s="393"/>
      <c r="G176" s="393"/>
      <c r="H176" s="393"/>
      <c r="I176" s="393"/>
      <c r="J176" s="393"/>
      <c r="K176" s="393"/>
      <c r="L176" s="393"/>
      <c r="M176" s="393"/>
      <c r="N176" s="393"/>
      <c r="O176" s="393"/>
      <c r="P176" s="393"/>
      <c r="Q176" s="393"/>
      <c r="R176" s="393"/>
      <c r="S176" s="393"/>
      <c r="T176" s="393"/>
      <c r="U176" s="393"/>
      <c r="V176" s="393"/>
      <c r="W176" s="393"/>
      <c r="X176" s="393"/>
      <c r="Y176" s="393"/>
      <c r="Z176" s="393"/>
    </row>
    <row r="177" spans="1:26" ht="12" customHeight="1" x14ac:dyDescent="0.25">
      <c r="A177" s="393"/>
      <c r="B177" s="393"/>
      <c r="C177" s="393"/>
      <c r="D177" s="393"/>
      <c r="E177" s="393"/>
      <c r="F177" s="393"/>
      <c r="G177" s="393"/>
      <c r="H177" s="393"/>
      <c r="I177" s="393"/>
      <c r="J177" s="393"/>
      <c r="K177" s="393"/>
      <c r="L177" s="393"/>
      <c r="M177" s="393"/>
      <c r="N177" s="393"/>
      <c r="O177" s="393"/>
      <c r="P177" s="393"/>
      <c r="Q177" s="393"/>
      <c r="R177" s="393"/>
      <c r="S177" s="393"/>
      <c r="T177" s="393"/>
      <c r="U177" s="393"/>
      <c r="V177" s="393"/>
      <c r="W177" s="393"/>
      <c r="X177" s="393"/>
      <c r="Y177" s="393"/>
      <c r="Z177" s="393"/>
    </row>
    <row r="178" spans="1:26" ht="12" customHeight="1" x14ac:dyDescent="0.25">
      <c r="A178" s="393"/>
      <c r="B178" s="393"/>
      <c r="C178" s="393"/>
      <c r="D178" s="393"/>
      <c r="E178" s="393"/>
      <c r="F178" s="393"/>
      <c r="G178" s="393"/>
      <c r="H178" s="393"/>
      <c r="I178" s="393"/>
      <c r="J178" s="393"/>
      <c r="K178" s="393"/>
      <c r="L178" s="393"/>
      <c r="M178" s="393"/>
      <c r="N178" s="393"/>
      <c r="O178" s="393"/>
      <c r="P178" s="393"/>
      <c r="Q178" s="393"/>
      <c r="R178" s="393"/>
      <c r="S178" s="393"/>
      <c r="T178" s="393"/>
      <c r="U178" s="393"/>
      <c r="V178" s="393"/>
      <c r="W178" s="393"/>
      <c r="X178" s="393"/>
      <c r="Y178" s="393"/>
      <c r="Z178" s="393"/>
    </row>
    <row r="179" spans="1:26" ht="12" customHeight="1" x14ac:dyDescent="0.25">
      <c r="A179" s="393"/>
      <c r="B179" s="393"/>
      <c r="C179" s="393"/>
      <c r="D179" s="393"/>
      <c r="E179" s="393"/>
      <c r="F179" s="393"/>
      <c r="G179" s="393"/>
      <c r="H179" s="393"/>
      <c r="I179" s="393"/>
      <c r="J179" s="393"/>
      <c r="K179" s="393"/>
      <c r="L179" s="393"/>
      <c r="M179" s="393"/>
      <c r="N179" s="393"/>
      <c r="O179" s="393"/>
      <c r="P179" s="393"/>
      <c r="Q179" s="393"/>
      <c r="R179" s="393"/>
      <c r="S179" s="393"/>
      <c r="T179" s="393"/>
      <c r="U179" s="393"/>
      <c r="V179" s="393"/>
      <c r="W179" s="393"/>
      <c r="X179" s="393"/>
      <c r="Y179" s="393"/>
      <c r="Z179" s="393"/>
    </row>
    <row r="180" spans="1:26" ht="12" customHeight="1" x14ac:dyDescent="0.25">
      <c r="A180" s="393"/>
      <c r="B180" s="393"/>
      <c r="C180" s="393"/>
      <c r="D180" s="393"/>
      <c r="E180" s="393"/>
      <c r="F180" s="393"/>
      <c r="G180" s="393"/>
      <c r="H180" s="393"/>
      <c r="I180" s="393"/>
      <c r="J180" s="393"/>
      <c r="K180" s="393"/>
      <c r="L180" s="393"/>
      <c r="M180" s="393"/>
      <c r="N180" s="393"/>
      <c r="O180" s="393"/>
      <c r="P180" s="393"/>
      <c r="Q180" s="393"/>
      <c r="R180" s="393"/>
      <c r="S180" s="393"/>
      <c r="T180" s="393"/>
      <c r="U180" s="393"/>
      <c r="V180" s="393"/>
      <c r="W180" s="393"/>
      <c r="X180" s="393"/>
      <c r="Y180" s="393"/>
      <c r="Z180" s="393"/>
    </row>
    <row r="181" spans="1:26" ht="12" customHeight="1" x14ac:dyDescent="0.25">
      <c r="A181" s="393"/>
      <c r="B181" s="393"/>
      <c r="C181" s="393"/>
      <c r="D181" s="393"/>
      <c r="E181" s="393"/>
      <c r="F181" s="393"/>
      <c r="G181" s="393"/>
      <c r="H181" s="393"/>
      <c r="I181" s="393"/>
      <c r="J181" s="393"/>
      <c r="K181" s="393"/>
      <c r="L181" s="393"/>
      <c r="M181" s="393"/>
      <c r="N181" s="393"/>
      <c r="O181" s="393"/>
      <c r="P181" s="393"/>
      <c r="Q181" s="393"/>
      <c r="R181" s="393"/>
      <c r="S181" s="393"/>
      <c r="T181" s="393"/>
      <c r="U181" s="393"/>
      <c r="V181" s="393"/>
      <c r="W181" s="393"/>
      <c r="X181" s="393"/>
      <c r="Y181" s="393"/>
      <c r="Z181" s="393"/>
    </row>
    <row r="182" spans="1:26" ht="12" customHeight="1" x14ac:dyDescent="0.25">
      <c r="A182" s="393"/>
      <c r="B182" s="393"/>
      <c r="C182" s="393"/>
      <c r="D182" s="393"/>
      <c r="E182" s="393"/>
      <c r="F182" s="393"/>
      <c r="G182" s="393"/>
      <c r="H182" s="393"/>
      <c r="I182" s="393"/>
      <c r="J182" s="393"/>
      <c r="K182" s="393"/>
      <c r="L182" s="393"/>
      <c r="M182" s="393"/>
      <c r="N182" s="393"/>
      <c r="O182" s="393"/>
      <c r="P182" s="393"/>
      <c r="Q182" s="393"/>
      <c r="R182" s="393"/>
      <c r="S182" s="393"/>
      <c r="T182" s="393"/>
      <c r="U182" s="393"/>
      <c r="V182" s="393"/>
      <c r="W182" s="393"/>
      <c r="X182" s="393"/>
      <c r="Y182" s="393"/>
      <c r="Z182" s="393"/>
    </row>
    <row r="183" spans="1:26" ht="12" customHeight="1" x14ac:dyDescent="0.25">
      <c r="A183" s="393"/>
      <c r="B183" s="393"/>
      <c r="C183" s="393"/>
      <c r="D183" s="393"/>
      <c r="E183" s="393"/>
      <c r="F183" s="393"/>
      <c r="G183" s="393"/>
      <c r="H183" s="393"/>
      <c r="I183" s="393"/>
      <c r="J183" s="393"/>
      <c r="K183" s="393"/>
      <c r="L183" s="393"/>
      <c r="M183" s="393"/>
      <c r="N183" s="393"/>
      <c r="O183" s="393"/>
      <c r="P183" s="393"/>
      <c r="Q183" s="393"/>
      <c r="R183" s="393"/>
      <c r="S183" s="393"/>
      <c r="T183" s="393"/>
      <c r="U183" s="393"/>
      <c r="V183" s="393"/>
      <c r="W183" s="393"/>
      <c r="X183" s="393"/>
      <c r="Y183" s="393"/>
      <c r="Z183" s="393"/>
    </row>
    <row r="184" spans="1:26" ht="12" customHeight="1" x14ac:dyDescent="0.25">
      <c r="A184" s="393"/>
      <c r="B184" s="393"/>
      <c r="C184" s="393"/>
      <c r="D184" s="393"/>
      <c r="E184" s="393"/>
      <c r="F184" s="393"/>
      <c r="G184" s="393"/>
      <c r="H184" s="393"/>
      <c r="I184" s="393"/>
      <c r="J184" s="393"/>
      <c r="K184" s="393"/>
      <c r="L184" s="393"/>
      <c r="M184" s="393"/>
      <c r="N184" s="393"/>
      <c r="O184" s="393"/>
      <c r="P184" s="393"/>
      <c r="Q184" s="393"/>
      <c r="R184" s="393"/>
      <c r="S184" s="393"/>
      <c r="T184" s="393"/>
      <c r="U184" s="393"/>
      <c r="V184" s="393"/>
      <c r="W184" s="393"/>
      <c r="X184" s="393"/>
      <c r="Y184" s="393"/>
      <c r="Z184" s="393"/>
    </row>
    <row r="185" spans="1:26" ht="12" customHeight="1" x14ac:dyDescent="0.25">
      <c r="A185" s="393"/>
      <c r="B185" s="393"/>
      <c r="C185" s="393"/>
      <c r="D185" s="393"/>
      <c r="E185" s="393"/>
      <c r="F185" s="393"/>
      <c r="G185" s="393"/>
      <c r="H185" s="393"/>
      <c r="I185" s="393"/>
      <c r="J185" s="393"/>
      <c r="K185" s="393"/>
      <c r="L185" s="393"/>
      <c r="M185" s="393"/>
      <c r="N185" s="393"/>
      <c r="O185" s="393"/>
      <c r="P185" s="393"/>
      <c r="Q185" s="393"/>
      <c r="R185" s="393"/>
      <c r="S185" s="393"/>
      <c r="T185" s="393"/>
      <c r="U185" s="393"/>
      <c r="V185" s="393"/>
      <c r="W185" s="393"/>
      <c r="X185" s="393"/>
      <c r="Y185" s="393"/>
      <c r="Z185" s="393"/>
    </row>
    <row r="186" spans="1:26" ht="12" customHeight="1" x14ac:dyDescent="0.25">
      <c r="A186" s="393"/>
      <c r="B186" s="393"/>
      <c r="C186" s="393"/>
      <c r="D186" s="393"/>
      <c r="E186" s="393"/>
      <c r="F186" s="393"/>
      <c r="G186" s="393"/>
      <c r="H186" s="393"/>
      <c r="I186" s="393"/>
      <c r="J186" s="393"/>
      <c r="K186" s="393"/>
      <c r="L186" s="393"/>
      <c r="M186" s="393"/>
      <c r="N186" s="393"/>
      <c r="O186" s="393"/>
      <c r="P186" s="393"/>
      <c r="Q186" s="393"/>
      <c r="R186" s="393"/>
      <c r="S186" s="393"/>
      <c r="T186" s="393"/>
      <c r="U186" s="393"/>
      <c r="V186" s="393"/>
      <c r="W186" s="393"/>
      <c r="X186" s="393"/>
      <c r="Y186" s="393"/>
      <c r="Z186" s="393"/>
    </row>
    <row r="187" spans="1:26" ht="12" customHeight="1" x14ac:dyDescent="0.25">
      <c r="A187" s="393"/>
      <c r="B187" s="393"/>
      <c r="C187" s="393"/>
      <c r="D187" s="393"/>
      <c r="E187" s="393"/>
      <c r="F187" s="393"/>
      <c r="G187" s="393"/>
      <c r="H187" s="393"/>
      <c r="I187" s="393"/>
      <c r="J187" s="393"/>
      <c r="K187" s="393"/>
      <c r="L187" s="393"/>
      <c r="M187" s="393"/>
      <c r="N187" s="393"/>
      <c r="O187" s="393"/>
      <c r="P187" s="393"/>
      <c r="Q187" s="393"/>
      <c r="R187" s="393"/>
      <c r="S187" s="393"/>
      <c r="T187" s="393"/>
      <c r="U187" s="393"/>
      <c r="V187" s="393"/>
      <c r="W187" s="393"/>
      <c r="X187" s="393"/>
      <c r="Y187" s="393"/>
      <c r="Z187" s="393"/>
    </row>
    <row r="188" spans="1:26" ht="12" customHeight="1" x14ac:dyDescent="0.25">
      <c r="A188" s="393"/>
      <c r="B188" s="393"/>
      <c r="C188" s="393"/>
      <c r="D188" s="393"/>
      <c r="E188" s="393"/>
      <c r="F188" s="393"/>
      <c r="G188" s="393"/>
      <c r="H188" s="393"/>
      <c r="I188" s="393"/>
      <c r="J188" s="393"/>
      <c r="K188" s="393"/>
      <c r="L188" s="393"/>
      <c r="M188" s="393"/>
      <c r="N188" s="393"/>
      <c r="O188" s="393"/>
      <c r="P188" s="393"/>
      <c r="Q188" s="393"/>
      <c r="R188" s="393"/>
      <c r="S188" s="393"/>
      <c r="T188" s="393"/>
      <c r="U188" s="393"/>
      <c r="V188" s="393"/>
      <c r="W188" s="393"/>
      <c r="X188" s="393"/>
      <c r="Y188" s="393"/>
      <c r="Z188" s="393"/>
    </row>
    <row r="189" spans="1:26" ht="12" customHeight="1" x14ac:dyDescent="0.25">
      <c r="A189" s="393"/>
      <c r="B189" s="393"/>
      <c r="C189" s="393"/>
      <c r="D189" s="393"/>
      <c r="E189" s="393"/>
      <c r="F189" s="393"/>
      <c r="G189" s="393"/>
      <c r="H189" s="393"/>
      <c r="I189" s="393"/>
      <c r="J189" s="393"/>
      <c r="K189" s="393"/>
      <c r="L189" s="393"/>
      <c r="M189" s="393"/>
      <c r="N189" s="393"/>
      <c r="O189" s="393"/>
      <c r="P189" s="393"/>
      <c r="Q189" s="393"/>
      <c r="R189" s="393"/>
      <c r="S189" s="393"/>
      <c r="T189" s="393"/>
      <c r="U189" s="393"/>
      <c r="V189" s="393"/>
      <c r="W189" s="393"/>
      <c r="X189" s="393"/>
      <c r="Y189" s="393"/>
      <c r="Z189" s="393"/>
    </row>
    <row r="190" spans="1:26" ht="12" customHeight="1" x14ac:dyDescent="0.25">
      <c r="A190" s="393"/>
      <c r="B190" s="393"/>
      <c r="C190" s="393"/>
      <c r="D190" s="393"/>
      <c r="E190" s="393"/>
      <c r="F190" s="393"/>
      <c r="G190" s="393"/>
      <c r="H190" s="393"/>
      <c r="I190" s="393"/>
      <c r="J190" s="393"/>
      <c r="K190" s="393"/>
      <c r="L190" s="393"/>
      <c r="M190" s="393"/>
      <c r="N190" s="393"/>
      <c r="O190" s="393"/>
      <c r="P190" s="393"/>
      <c r="Q190" s="393"/>
      <c r="R190" s="393"/>
      <c r="S190" s="393"/>
      <c r="T190" s="393"/>
      <c r="U190" s="393"/>
      <c r="V190" s="393"/>
      <c r="W190" s="393"/>
      <c r="X190" s="393"/>
      <c r="Y190" s="393"/>
      <c r="Z190" s="393"/>
    </row>
    <row r="191" spans="1:26" ht="12" customHeight="1" x14ac:dyDescent="0.25">
      <c r="A191" s="393"/>
      <c r="B191" s="393"/>
      <c r="C191" s="393"/>
      <c r="D191" s="393"/>
      <c r="E191" s="393"/>
      <c r="F191" s="393"/>
      <c r="G191" s="393"/>
      <c r="H191" s="393"/>
      <c r="I191" s="393"/>
      <c r="J191" s="393"/>
      <c r="K191" s="393"/>
      <c r="L191" s="393"/>
      <c r="M191" s="393"/>
      <c r="N191" s="393"/>
      <c r="O191" s="393"/>
      <c r="P191" s="393"/>
      <c r="Q191" s="393"/>
      <c r="R191" s="393"/>
      <c r="S191" s="393"/>
      <c r="T191" s="393"/>
      <c r="U191" s="393"/>
      <c r="V191" s="393"/>
      <c r="W191" s="393"/>
      <c r="X191" s="393"/>
      <c r="Y191" s="393"/>
      <c r="Z191" s="393"/>
    </row>
    <row r="192" spans="1:26" ht="12" customHeight="1" x14ac:dyDescent="0.25">
      <c r="A192" s="393"/>
      <c r="B192" s="393"/>
      <c r="C192" s="393"/>
      <c r="D192" s="393"/>
      <c r="E192" s="393"/>
      <c r="F192" s="393"/>
      <c r="G192" s="393"/>
      <c r="H192" s="393"/>
      <c r="I192" s="393"/>
      <c r="J192" s="393"/>
      <c r="K192" s="393"/>
      <c r="L192" s="393"/>
      <c r="M192" s="393"/>
      <c r="N192" s="393"/>
      <c r="O192" s="393"/>
      <c r="P192" s="393"/>
      <c r="Q192" s="393"/>
      <c r="R192" s="393"/>
      <c r="S192" s="393"/>
      <c r="T192" s="393"/>
      <c r="U192" s="393"/>
      <c r="V192" s="393"/>
      <c r="W192" s="393"/>
      <c r="X192" s="393"/>
      <c r="Y192" s="393"/>
      <c r="Z192" s="393"/>
    </row>
    <row r="193" spans="1:26" ht="12" customHeight="1" x14ac:dyDescent="0.25">
      <c r="A193" s="393"/>
      <c r="B193" s="393"/>
      <c r="C193" s="393"/>
      <c r="D193" s="393"/>
      <c r="E193" s="393"/>
      <c r="F193" s="393"/>
      <c r="G193" s="393"/>
      <c r="H193" s="393"/>
      <c r="I193" s="393"/>
      <c r="J193" s="393"/>
      <c r="K193" s="393"/>
      <c r="L193" s="393"/>
      <c r="M193" s="393"/>
      <c r="N193" s="393"/>
      <c r="O193" s="393"/>
      <c r="P193" s="393"/>
      <c r="Q193" s="393"/>
      <c r="R193" s="393"/>
      <c r="S193" s="393"/>
      <c r="T193" s="393"/>
      <c r="U193" s="393"/>
      <c r="V193" s="393"/>
      <c r="W193" s="393"/>
      <c r="X193" s="393"/>
      <c r="Y193" s="393"/>
      <c r="Z193" s="393"/>
    </row>
    <row r="194" spans="1:26" ht="12" customHeight="1" x14ac:dyDescent="0.25">
      <c r="A194" s="393"/>
      <c r="B194" s="393"/>
      <c r="C194" s="393"/>
      <c r="D194" s="393"/>
      <c r="E194" s="393"/>
      <c r="F194" s="393"/>
      <c r="G194" s="393"/>
      <c r="H194" s="393"/>
      <c r="I194" s="393"/>
      <c r="J194" s="393"/>
      <c r="K194" s="393"/>
      <c r="L194" s="393"/>
      <c r="M194" s="393"/>
      <c r="N194" s="393"/>
      <c r="O194" s="393"/>
      <c r="P194" s="393"/>
      <c r="Q194" s="393"/>
      <c r="R194" s="393"/>
      <c r="S194" s="393"/>
      <c r="T194" s="393"/>
      <c r="U194" s="393"/>
      <c r="V194" s="393"/>
      <c r="W194" s="393"/>
      <c r="X194" s="393"/>
      <c r="Y194" s="393"/>
      <c r="Z194" s="393"/>
    </row>
    <row r="195" spans="1:26" ht="12" customHeight="1" x14ac:dyDescent="0.25">
      <c r="A195" s="393"/>
      <c r="B195" s="393"/>
      <c r="C195" s="393"/>
      <c r="D195" s="393"/>
      <c r="E195" s="393"/>
      <c r="F195" s="393"/>
      <c r="G195" s="393"/>
      <c r="H195" s="393"/>
      <c r="I195" s="393"/>
      <c r="J195" s="393"/>
      <c r="K195" s="393"/>
      <c r="L195" s="393"/>
      <c r="M195" s="393"/>
      <c r="N195" s="393"/>
      <c r="O195" s="393"/>
      <c r="P195" s="393"/>
      <c r="Q195" s="393"/>
      <c r="R195" s="393"/>
      <c r="S195" s="393"/>
      <c r="T195" s="393"/>
      <c r="U195" s="393"/>
      <c r="V195" s="393"/>
      <c r="W195" s="393"/>
      <c r="X195" s="393"/>
      <c r="Y195" s="393"/>
      <c r="Z195" s="393"/>
    </row>
    <row r="196" spans="1:26" ht="12" customHeight="1" x14ac:dyDescent="0.25">
      <c r="A196" s="393"/>
      <c r="B196" s="393"/>
      <c r="C196" s="393"/>
      <c r="D196" s="393"/>
      <c r="E196" s="393"/>
      <c r="F196" s="393"/>
      <c r="G196" s="393"/>
      <c r="H196" s="393"/>
      <c r="I196" s="393"/>
      <c r="J196" s="393"/>
      <c r="K196" s="393"/>
      <c r="L196" s="393"/>
      <c r="M196" s="393"/>
      <c r="N196" s="393"/>
      <c r="O196" s="393"/>
      <c r="P196" s="393"/>
      <c r="Q196" s="393"/>
      <c r="R196" s="393"/>
      <c r="S196" s="393"/>
      <c r="T196" s="393"/>
      <c r="U196" s="393"/>
      <c r="V196" s="393"/>
      <c r="W196" s="393"/>
      <c r="X196" s="393"/>
      <c r="Y196" s="393"/>
      <c r="Z196" s="393"/>
    </row>
    <row r="197" spans="1:26" ht="12" customHeight="1" x14ac:dyDescent="0.25">
      <c r="A197" s="393"/>
      <c r="B197" s="393"/>
      <c r="C197" s="393"/>
      <c r="D197" s="393"/>
      <c r="E197" s="393"/>
      <c r="F197" s="393"/>
      <c r="G197" s="393"/>
      <c r="H197" s="393"/>
      <c r="I197" s="393"/>
      <c r="J197" s="393"/>
      <c r="K197" s="393"/>
      <c r="L197" s="393"/>
      <c r="M197" s="393"/>
      <c r="N197" s="393"/>
      <c r="O197" s="393"/>
      <c r="P197" s="393"/>
      <c r="Q197" s="393"/>
      <c r="R197" s="393"/>
      <c r="S197" s="393"/>
      <c r="T197" s="393"/>
      <c r="U197" s="393"/>
      <c r="V197" s="393"/>
      <c r="W197" s="393"/>
      <c r="X197" s="393"/>
      <c r="Y197" s="393"/>
      <c r="Z197" s="393"/>
    </row>
    <row r="198" spans="1:26" ht="12" customHeight="1" x14ac:dyDescent="0.25">
      <c r="A198" s="393"/>
      <c r="B198" s="393"/>
      <c r="C198" s="393"/>
      <c r="D198" s="393"/>
      <c r="E198" s="393"/>
      <c r="F198" s="393"/>
      <c r="G198" s="393"/>
      <c r="H198" s="393"/>
      <c r="I198" s="393"/>
      <c r="J198" s="393"/>
      <c r="K198" s="393"/>
      <c r="L198" s="393"/>
      <c r="M198" s="393"/>
      <c r="N198" s="393"/>
      <c r="O198" s="393"/>
      <c r="P198" s="393"/>
      <c r="Q198" s="393"/>
      <c r="R198" s="393"/>
      <c r="S198" s="393"/>
      <c r="T198" s="393"/>
      <c r="U198" s="393"/>
      <c r="V198" s="393"/>
      <c r="W198" s="393"/>
      <c r="X198" s="393"/>
      <c r="Y198" s="393"/>
      <c r="Z198" s="393"/>
    </row>
    <row r="199" spans="1:26" ht="12" customHeight="1" x14ac:dyDescent="0.25">
      <c r="A199" s="393"/>
      <c r="B199" s="393"/>
      <c r="C199" s="393"/>
      <c r="D199" s="393"/>
      <c r="E199" s="393"/>
      <c r="F199" s="393"/>
      <c r="G199" s="393"/>
      <c r="H199" s="393"/>
      <c r="I199" s="393"/>
      <c r="J199" s="393"/>
      <c r="K199" s="393"/>
      <c r="L199" s="393"/>
      <c r="M199" s="393"/>
      <c r="N199" s="393"/>
      <c r="O199" s="393"/>
      <c r="P199" s="393"/>
      <c r="Q199" s="393"/>
      <c r="R199" s="393"/>
      <c r="S199" s="393"/>
      <c r="T199" s="393"/>
      <c r="U199" s="393"/>
      <c r="V199" s="393"/>
      <c r="W199" s="393"/>
      <c r="X199" s="393"/>
      <c r="Y199" s="393"/>
      <c r="Z199" s="393"/>
    </row>
    <row r="200" spans="1:26" ht="12" customHeight="1" x14ac:dyDescent="0.25">
      <c r="A200" s="393"/>
      <c r="B200" s="393"/>
      <c r="C200" s="393"/>
      <c r="D200" s="393"/>
      <c r="E200" s="393"/>
      <c r="F200" s="393"/>
      <c r="G200" s="393"/>
      <c r="H200" s="393"/>
      <c r="I200" s="393"/>
      <c r="J200" s="393"/>
      <c r="K200" s="393"/>
      <c r="L200" s="393"/>
      <c r="M200" s="393"/>
      <c r="N200" s="393"/>
      <c r="O200" s="393"/>
      <c r="P200" s="393"/>
      <c r="Q200" s="393"/>
      <c r="R200" s="393"/>
      <c r="S200" s="393"/>
      <c r="T200" s="393"/>
      <c r="U200" s="393"/>
      <c r="V200" s="393"/>
      <c r="W200" s="393"/>
      <c r="X200" s="393"/>
      <c r="Y200" s="393"/>
      <c r="Z200" s="393"/>
    </row>
    <row r="201" spans="1:26" ht="12" customHeight="1" x14ac:dyDescent="0.25">
      <c r="A201" s="393"/>
      <c r="B201" s="393"/>
      <c r="C201" s="393"/>
      <c r="D201" s="393"/>
      <c r="E201" s="393"/>
      <c r="F201" s="393"/>
      <c r="G201" s="393"/>
      <c r="H201" s="393"/>
      <c r="I201" s="393"/>
      <c r="J201" s="393"/>
      <c r="K201" s="393"/>
      <c r="L201" s="393"/>
      <c r="M201" s="393"/>
      <c r="N201" s="393"/>
      <c r="O201" s="393"/>
      <c r="P201" s="393"/>
      <c r="Q201" s="393"/>
      <c r="R201" s="393"/>
      <c r="S201" s="393"/>
      <c r="T201" s="393"/>
      <c r="U201" s="393"/>
      <c r="V201" s="393"/>
      <c r="W201" s="393"/>
      <c r="X201" s="393"/>
      <c r="Y201" s="393"/>
      <c r="Z201" s="393"/>
    </row>
    <row r="202" spans="1:26" ht="12" customHeight="1" x14ac:dyDescent="0.25">
      <c r="A202" s="393"/>
      <c r="B202" s="393"/>
      <c r="C202" s="393"/>
      <c r="D202" s="393"/>
      <c r="E202" s="393"/>
      <c r="F202" s="393"/>
      <c r="G202" s="393"/>
      <c r="H202" s="393"/>
      <c r="I202" s="393"/>
      <c r="J202" s="393"/>
      <c r="K202" s="393"/>
      <c r="L202" s="393"/>
      <c r="M202" s="393"/>
      <c r="N202" s="393"/>
      <c r="O202" s="393"/>
      <c r="P202" s="393"/>
      <c r="Q202" s="393"/>
      <c r="R202" s="393"/>
      <c r="S202" s="393"/>
      <c r="T202" s="393"/>
      <c r="U202" s="393"/>
      <c r="V202" s="393"/>
      <c r="W202" s="393"/>
      <c r="X202" s="393"/>
      <c r="Y202" s="393"/>
      <c r="Z202" s="393"/>
    </row>
    <row r="203" spans="1:26" ht="12" customHeight="1" x14ac:dyDescent="0.25">
      <c r="A203" s="393"/>
      <c r="B203" s="393"/>
      <c r="C203" s="393"/>
      <c r="D203" s="393"/>
      <c r="E203" s="393"/>
      <c r="F203" s="393"/>
      <c r="G203" s="393"/>
      <c r="H203" s="393"/>
      <c r="I203" s="393"/>
      <c r="J203" s="393"/>
      <c r="K203" s="393"/>
      <c r="L203" s="393"/>
      <c r="M203" s="393"/>
      <c r="N203" s="393"/>
      <c r="O203" s="393"/>
      <c r="P203" s="393"/>
      <c r="Q203" s="393"/>
      <c r="R203" s="393"/>
      <c r="S203" s="393"/>
      <c r="T203" s="393"/>
      <c r="U203" s="393"/>
      <c r="V203" s="393"/>
      <c r="W203" s="393"/>
      <c r="X203" s="393"/>
      <c r="Y203" s="393"/>
      <c r="Z203" s="393"/>
    </row>
    <row r="204" spans="1:26" ht="12" customHeight="1" x14ac:dyDescent="0.25">
      <c r="A204" s="393"/>
      <c r="B204" s="393"/>
      <c r="C204" s="393"/>
      <c r="D204" s="393"/>
      <c r="E204" s="393"/>
      <c r="F204" s="393"/>
      <c r="G204" s="393"/>
      <c r="H204" s="393"/>
      <c r="I204" s="393"/>
      <c r="J204" s="393"/>
      <c r="K204" s="393"/>
      <c r="L204" s="393"/>
      <c r="M204" s="393"/>
      <c r="N204" s="393"/>
      <c r="O204" s="393"/>
      <c r="P204" s="393"/>
      <c r="Q204" s="393"/>
      <c r="R204" s="393"/>
      <c r="S204" s="393"/>
      <c r="T204" s="393"/>
      <c r="U204" s="393"/>
      <c r="V204" s="393"/>
      <c r="W204" s="393"/>
      <c r="X204" s="393"/>
      <c r="Y204" s="393"/>
      <c r="Z204" s="393"/>
    </row>
    <row r="205" spans="1:26" ht="12" customHeight="1" x14ac:dyDescent="0.25">
      <c r="A205" s="393"/>
      <c r="B205" s="393"/>
      <c r="C205" s="393"/>
      <c r="D205" s="393"/>
      <c r="E205" s="393"/>
      <c r="F205" s="393"/>
      <c r="G205" s="393"/>
      <c r="H205" s="393"/>
      <c r="I205" s="393"/>
      <c r="J205" s="393"/>
      <c r="K205" s="393"/>
      <c r="L205" s="393"/>
      <c r="M205" s="393"/>
      <c r="N205" s="393"/>
      <c r="O205" s="393"/>
      <c r="P205" s="393"/>
      <c r="Q205" s="393"/>
      <c r="R205" s="393"/>
      <c r="S205" s="393"/>
      <c r="T205" s="393"/>
      <c r="U205" s="393"/>
      <c r="V205" s="393"/>
      <c r="W205" s="393"/>
      <c r="X205" s="393"/>
      <c r="Y205" s="393"/>
      <c r="Z205" s="393"/>
    </row>
    <row r="206" spans="1:26" ht="12" customHeight="1" x14ac:dyDescent="0.25">
      <c r="A206" s="393"/>
      <c r="B206" s="393"/>
      <c r="C206" s="393"/>
      <c r="D206" s="393"/>
      <c r="E206" s="393"/>
      <c r="F206" s="393"/>
      <c r="G206" s="393"/>
      <c r="H206" s="393"/>
      <c r="I206" s="393"/>
      <c r="J206" s="393"/>
      <c r="K206" s="393"/>
      <c r="L206" s="393"/>
      <c r="M206" s="393"/>
      <c r="N206" s="393"/>
      <c r="O206" s="393"/>
      <c r="P206" s="393"/>
      <c r="Q206" s="393"/>
      <c r="R206" s="393"/>
      <c r="S206" s="393"/>
      <c r="T206" s="393"/>
      <c r="U206" s="393"/>
      <c r="V206" s="393"/>
      <c r="W206" s="393"/>
      <c r="X206" s="393"/>
      <c r="Y206" s="393"/>
      <c r="Z206" s="393"/>
    </row>
    <row r="207" spans="1:26" ht="12" customHeight="1" x14ac:dyDescent="0.25">
      <c r="A207" s="393"/>
      <c r="B207" s="393"/>
      <c r="C207" s="393"/>
      <c r="D207" s="393"/>
      <c r="E207" s="393"/>
      <c r="F207" s="393"/>
      <c r="G207" s="393"/>
      <c r="H207" s="393"/>
      <c r="I207" s="393"/>
      <c r="J207" s="393"/>
      <c r="K207" s="393"/>
      <c r="L207" s="393"/>
      <c r="M207" s="393"/>
      <c r="N207" s="393"/>
      <c r="O207" s="393"/>
      <c r="P207" s="393"/>
      <c r="Q207" s="393"/>
      <c r="R207" s="393"/>
      <c r="S207" s="393"/>
      <c r="T207" s="393"/>
      <c r="U207" s="393"/>
      <c r="V207" s="393"/>
      <c r="W207" s="393"/>
      <c r="X207" s="393"/>
      <c r="Y207" s="393"/>
      <c r="Z207" s="393"/>
    </row>
    <row r="208" spans="1:26" ht="12" customHeight="1" x14ac:dyDescent="0.25">
      <c r="A208" s="393"/>
      <c r="B208" s="393"/>
      <c r="C208" s="393"/>
      <c r="D208" s="393"/>
      <c r="E208" s="393"/>
      <c r="F208" s="393"/>
      <c r="G208" s="393"/>
      <c r="H208" s="393"/>
      <c r="I208" s="393"/>
      <c r="J208" s="393"/>
      <c r="K208" s="393"/>
      <c r="L208" s="393"/>
      <c r="M208" s="393"/>
      <c r="N208" s="393"/>
      <c r="O208" s="393"/>
      <c r="P208" s="393"/>
      <c r="Q208" s="393"/>
      <c r="R208" s="393"/>
      <c r="S208" s="393"/>
      <c r="T208" s="393"/>
      <c r="U208" s="393"/>
      <c r="V208" s="393"/>
      <c r="W208" s="393"/>
      <c r="X208" s="393"/>
      <c r="Y208" s="393"/>
      <c r="Z208" s="393"/>
    </row>
    <row r="209" spans="1:26" ht="12" customHeight="1" x14ac:dyDescent="0.25">
      <c r="A209" s="393"/>
      <c r="B209" s="393"/>
      <c r="C209" s="393"/>
      <c r="D209" s="393"/>
      <c r="E209" s="393"/>
      <c r="F209" s="393"/>
      <c r="G209" s="393"/>
      <c r="H209" s="393"/>
      <c r="I209" s="393"/>
      <c r="J209" s="393"/>
      <c r="K209" s="393"/>
      <c r="L209" s="393"/>
      <c r="M209" s="393"/>
      <c r="N209" s="393"/>
      <c r="O209" s="393"/>
      <c r="P209" s="393"/>
      <c r="Q209" s="393"/>
      <c r="R209" s="393"/>
      <c r="S209" s="393"/>
      <c r="T209" s="393"/>
      <c r="U209" s="393"/>
      <c r="V209" s="393"/>
      <c r="W209" s="393"/>
      <c r="X209" s="393"/>
      <c r="Y209" s="393"/>
      <c r="Z209" s="393"/>
    </row>
    <row r="210" spans="1:26" ht="12" customHeight="1" x14ac:dyDescent="0.25">
      <c r="A210" s="393"/>
      <c r="B210" s="393"/>
      <c r="C210" s="393"/>
      <c r="D210" s="393"/>
      <c r="E210" s="393"/>
      <c r="F210" s="393"/>
      <c r="G210" s="393"/>
      <c r="H210" s="393"/>
      <c r="I210" s="393"/>
      <c r="J210" s="393"/>
      <c r="K210" s="393"/>
      <c r="L210" s="393"/>
      <c r="M210" s="393"/>
      <c r="N210" s="393"/>
      <c r="O210" s="393"/>
      <c r="P210" s="393"/>
      <c r="Q210" s="393"/>
      <c r="R210" s="393"/>
      <c r="S210" s="393"/>
      <c r="T210" s="393"/>
      <c r="U210" s="393"/>
      <c r="V210" s="393"/>
      <c r="W210" s="393"/>
      <c r="X210" s="393"/>
      <c r="Y210" s="393"/>
      <c r="Z210" s="393"/>
    </row>
    <row r="211" spans="1:26" ht="12" customHeight="1" x14ac:dyDescent="0.25">
      <c r="A211" s="393"/>
      <c r="B211" s="393"/>
      <c r="C211" s="393"/>
      <c r="D211" s="393"/>
      <c r="E211" s="393"/>
      <c r="F211" s="393"/>
      <c r="G211" s="393"/>
      <c r="H211" s="393"/>
      <c r="I211" s="393"/>
      <c r="J211" s="393"/>
      <c r="K211" s="393"/>
      <c r="L211" s="393"/>
      <c r="M211" s="393"/>
      <c r="N211" s="393"/>
      <c r="O211" s="393"/>
      <c r="P211" s="393"/>
      <c r="Q211" s="393"/>
      <c r="R211" s="393"/>
      <c r="S211" s="393"/>
      <c r="T211" s="393"/>
      <c r="U211" s="393"/>
      <c r="V211" s="393"/>
      <c r="W211" s="393"/>
      <c r="X211" s="393"/>
      <c r="Y211" s="393"/>
      <c r="Z211" s="393"/>
    </row>
    <row r="212" spans="1:26" ht="12" customHeight="1" x14ac:dyDescent="0.25">
      <c r="A212" s="393"/>
      <c r="B212" s="393"/>
      <c r="C212" s="393"/>
      <c r="D212" s="393"/>
      <c r="E212" s="393"/>
      <c r="F212" s="393"/>
      <c r="G212" s="393"/>
      <c r="H212" s="393"/>
      <c r="I212" s="393"/>
      <c r="J212" s="393"/>
      <c r="K212" s="393"/>
      <c r="L212" s="393"/>
      <c r="M212" s="393"/>
      <c r="N212" s="393"/>
      <c r="O212" s="393"/>
      <c r="P212" s="393"/>
      <c r="Q212" s="393"/>
      <c r="R212" s="393"/>
      <c r="S212" s="393"/>
      <c r="T212" s="393"/>
      <c r="U212" s="393"/>
      <c r="V212" s="393"/>
      <c r="W212" s="393"/>
      <c r="X212" s="393"/>
      <c r="Y212" s="393"/>
      <c r="Z212" s="393"/>
    </row>
    <row r="213" spans="1:26" ht="12" customHeight="1" x14ac:dyDescent="0.25">
      <c r="A213" s="393"/>
      <c r="B213" s="393"/>
      <c r="C213" s="393"/>
      <c r="D213" s="393"/>
      <c r="E213" s="393"/>
      <c r="F213" s="393"/>
      <c r="G213" s="393"/>
      <c r="H213" s="393"/>
      <c r="I213" s="393"/>
      <c r="J213" s="393"/>
      <c r="K213" s="393"/>
      <c r="L213" s="393"/>
      <c r="M213" s="393"/>
      <c r="N213" s="393"/>
      <c r="O213" s="393"/>
      <c r="P213" s="393"/>
      <c r="Q213" s="393"/>
      <c r="R213" s="393"/>
      <c r="S213" s="393"/>
      <c r="T213" s="393"/>
      <c r="U213" s="393"/>
      <c r="V213" s="393"/>
      <c r="W213" s="393"/>
      <c r="X213" s="393"/>
      <c r="Y213" s="393"/>
      <c r="Z213" s="393"/>
    </row>
    <row r="214" spans="1:26" ht="12" customHeight="1" x14ac:dyDescent="0.25">
      <c r="A214" s="393"/>
      <c r="B214" s="393"/>
      <c r="C214" s="393"/>
      <c r="D214" s="393"/>
      <c r="E214" s="393"/>
      <c r="F214" s="393"/>
      <c r="G214" s="393"/>
      <c r="H214" s="393"/>
      <c r="I214" s="393"/>
      <c r="J214" s="393"/>
      <c r="K214" s="393"/>
      <c r="L214" s="393"/>
      <c r="M214" s="393"/>
      <c r="N214" s="393"/>
      <c r="O214" s="393"/>
      <c r="P214" s="393"/>
      <c r="Q214" s="393"/>
      <c r="R214" s="393"/>
      <c r="S214" s="393"/>
      <c r="T214" s="393"/>
      <c r="U214" s="393"/>
      <c r="V214" s="393"/>
      <c r="W214" s="393"/>
      <c r="X214" s="393"/>
      <c r="Y214" s="393"/>
      <c r="Z214" s="393"/>
    </row>
    <row r="215" spans="1:26" ht="12" customHeight="1" x14ac:dyDescent="0.25">
      <c r="A215" s="393"/>
      <c r="B215" s="393"/>
      <c r="C215" s="393"/>
      <c r="D215" s="393"/>
      <c r="E215" s="393"/>
      <c r="F215" s="393"/>
      <c r="G215" s="393"/>
      <c r="H215" s="393"/>
      <c r="I215" s="393"/>
      <c r="J215" s="393"/>
      <c r="K215" s="393"/>
      <c r="L215" s="393"/>
      <c r="M215" s="393"/>
      <c r="N215" s="393"/>
      <c r="O215" s="393"/>
      <c r="P215" s="393"/>
      <c r="Q215" s="393"/>
      <c r="R215" s="393"/>
      <c r="S215" s="393"/>
      <c r="T215" s="393"/>
      <c r="U215" s="393"/>
      <c r="V215" s="393"/>
      <c r="W215" s="393"/>
      <c r="X215" s="393"/>
      <c r="Y215" s="393"/>
      <c r="Z215" s="393"/>
    </row>
    <row r="216" spans="1:26" ht="12" customHeight="1" x14ac:dyDescent="0.25">
      <c r="A216" s="393"/>
      <c r="B216" s="393"/>
      <c r="C216" s="393"/>
      <c r="D216" s="393"/>
      <c r="E216" s="393"/>
      <c r="F216" s="393"/>
      <c r="G216" s="393"/>
      <c r="H216" s="393"/>
      <c r="I216" s="393"/>
      <c r="J216" s="393"/>
      <c r="K216" s="393"/>
      <c r="L216" s="393"/>
      <c r="M216" s="393"/>
      <c r="N216" s="393"/>
      <c r="O216" s="393"/>
      <c r="P216" s="393"/>
      <c r="Q216" s="393"/>
      <c r="R216" s="393"/>
      <c r="S216" s="393"/>
      <c r="T216" s="393"/>
      <c r="U216" s="393"/>
      <c r="V216" s="393"/>
      <c r="W216" s="393"/>
      <c r="X216" s="393"/>
      <c r="Y216" s="393"/>
      <c r="Z216" s="393"/>
    </row>
    <row r="217" spans="1:26" ht="12" customHeight="1" x14ac:dyDescent="0.25">
      <c r="A217" s="393"/>
      <c r="B217" s="393"/>
      <c r="C217" s="393"/>
      <c r="D217" s="393"/>
      <c r="E217" s="393"/>
      <c r="F217" s="393"/>
      <c r="G217" s="393"/>
      <c r="H217" s="393"/>
      <c r="I217" s="393"/>
      <c r="J217" s="393"/>
      <c r="K217" s="393"/>
      <c r="L217" s="393"/>
      <c r="M217" s="393"/>
      <c r="N217" s="393"/>
      <c r="O217" s="393"/>
      <c r="P217" s="393"/>
      <c r="Q217" s="393"/>
      <c r="R217" s="393"/>
      <c r="S217" s="393"/>
      <c r="T217" s="393"/>
      <c r="U217" s="393"/>
      <c r="V217" s="393"/>
      <c r="W217" s="393"/>
      <c r="X217" s="393"/>
      <c r="Y217" s="393"/>
      <c r="Z217" s="393"/>
    </row>
    <row r="218" spans="1:26" ht="12" customHeight="1" x14ac:dyDescent="0.25">
      <c r="A218" s="393"/>
      <c r="B218" s="393"/>
      <c r="C218" s="393"/>
      <c r="D218" s="393"/>
      <c r="E218" s="393"/>
      <c r="F218" s="393"/>
      <c r="G218" s="393"/>
      <c r="H218" s="393"/>
      <c r="I218" s="393"/>
      <c r="J218" s="393"/>
      <c r="K218" s="393"/>
      <c r="L218" s="393"/>
      <c r="M218" s="393"/>
      <c r="N218" s="393"/>
      <c r="O218" s="393"/>
      <c r="P218" s="393"/>
      <c r="Q218" s="393"/>
      <c r="R218" s="393"/>
      <c r="S218" s="393"/>
      <c r="T218" s="393"/>
      <c r="U218" s="393"/>
      <c r="V218" s="393"/>
      <c r="W218" s="393"/>
      <c r="X218" s="393"/>
      <c r="Y218" s="393"/>
      <c r="Z218" s="393"/>
    </row>
    <row r="219" spans="1:26" ht="12" customHeight="1" x14ac:dyDescent="0.25">
      <c r="A219" s="393"/>
      <c r="B219" s="393"/>
      <c r="C219" s="393"/>
      <c r="D219" s="393"/>
      <c r="E219" s="393"/>
      <c r="F219" s="393"/>
      <c r="G219" s="393"/>
      <c r="H219" s="393"/>
      <c r="I219" s="393"/>
      <c r="J219" s="393"/>
      <c r="K219" s="393"/>
      <c r="L219" s="393"/>
      <c r="M219" s="393"/>
      <c r="N219" s="393"/>
      <c r="O219" s="393"/>
      <c r="P219" s="393"/>
      <c r="Q219" s="393"/>
      <c r="R219" s="393"/>
      <c r="S219" s="393"/>
      <c r="T219" s="393"/>
      <c r="U219" s="393"/>
      <c r="V219" s="393"/>
      <c r="W219" s="393"/>
      <c r="X219" s="393"/>
      <c r="Y219" s="393"/>
      <c r="Z219" s="393"/>
    </row>
    <row r="220" spans="1:26" ht="12" customHeight="1" x14ac:dyDescent="0.25">
      <c r="A220" s="393"/>
      <c r="B220" s="393"/>
      <c r="C220" s="393"/>
      <c r="D220" s="393"/>
      <c r="E220" s="393"/>
      <c r="F220" s="393"/>
      <c r="G220" s="393"/>
      <c r="H220" s="393"/>
      <c r="I220" s="393"/>
      <c r="J220" s="393"/>
      <c r="K220" s="393"/>
      <c r="L220" s="393"/>
      <c r="M220" s="393"/>
      <c r="N220" s="393"/>
      <c r="O220" s="393"/>
      <c r="P220" s="393"/>
      <c r="Q220" s="393"/>
      <c r="R220" s="393"/>
      <c r="S220" s="393"/>
      <c r="T220" s="393"/>
      <c r="U220" s="393"/>
      <c r="V220" s="393"/>
      <c r="W220" s="393"/>
      <c r="X220" s="393"/>
      <c r="Y220" s="393"/>
      <c r="Z220" s="393"/>
    </row>
    <row r="221" spans="1:26" ht="12" customHeight="1" x14ac:dyDescent="0.25">
      <c r="A221" s="393"/>
      <c r="B221" s="393"/>
      <c r="C221" s="393"/>
      <c r="D221" s="393"/>
      <c r="E221" s="393"/>
      <c r="F221" s="393"/>
      <c r="G221" s="393"/>
      <c r="H221" s="393"/>
      <c r="I221" s="393"/>
      <c r="J221" s="393"/>
      <c r="K221" s="393"/>
      <c r="L221" s="393"/>
      <c r="M221" s="393"/>
      <c r="N221" s="393"/>
      <c r="O221" s="393"/>
      <c r="P221" s="393"/>
      <c r="Q221" s="393"/>
      <c r="R221" s="393"/>
      <c r="S221" s="393"/>
      <c r="T221" s="393"/>
      <c r="U221" s="393"/>
      <c r="V221" s="393"/>
      <c r="W221" s="393"/>
      <c r="X221" s="393"/>
      <c r="Y221" s="393"/>
      <c r="Z221" s="393"/>
    </row>
    <row r="222" spans="1:26" ht="12" customHeight="1" x14ac:dyDescent="0.25">
      <c r="A222" s="393"/>
      <c r="B222" s="393"/>
      <c r="C222" s="393"/>
      <c r="D222" s="393"/>
      <c r="E222" s="393"/>
      <c r="F222" s="393"/>
      <c r="G222" s="393"/>
      <c r="H222" s="393"/>
      <c r="I222" s="393"/>
      <c r="J222" s="393"/>
      <c r="K222" s="393"/>
      <c r="L222" s="393"/>
      <c r="M222" s="393"/>
      <c r="N222" s="393"/>
      <c r="O222" s="393"/>
      <c r="P222" s="393"/>
      <c r="Q222" s="393"/>
      <c r="R222" s="393"/>
      <c r="S222" s="393"/>
      <c r="T222" s="393"/>
      <c r="U222" s="393"/>
      <c r="V222" s="393"/>
      <c r="W222" s="393"/>
      <c r="X222" s="393"/>
      <c r="Y222" s="393"/>
      <c r="Z222" s="393"/>
    </row>
    <row r="223" spans="1:26" ht="12" customHeight="1" x14ac:dyDescent="0.25">
      <c r="A223" s="393"/>
      <c r="B223" s="393"/>
      <c r="C223" s="393"/>
      <c r="D223" s="393"/>
      <c r="E223" s="393"/>
      <c r="F223" s="393"/>
      <c r="G223" s="393"/>
      <c r="H223" s="393"/>
      <c r="I223" s="393"/>
      <c r="J223" s="393"/>
      <c r="K223" s="393"/>
      <c r="L223" s="393"/>
      <c r="M223" s="393"/>
      <c r="N223" s="393"/>
      <c r="O223" s="393"/>
      <c r="P223" s="393"/>
      <c r="Q223" s="393"/>
      <c r="R223" s="393"/>
      <c r="S223" s="393"/>
      <c r="T223" s="393"/>
      <c r="U223" s="393"/>
      <c r="V223" s="393"/>
      <c r="W223" s="393"/>
      <c r="X223" s="393"/>
      <c r="Y223" s="393"/>
      <c r="Z223" s="393"/>
    </row>
    <row r="224" spans="1:26" ht="12" customHeight="1" x14ac:dyDescent="0.25">
      <c r="A224" s="393"/>
      <c r="B224" s="393"/>
      <c r="C224" s="393"/>
      <c r="D224" s="393"/>
      <c r="E224" s="393"/>
      <c r="F224" s="393"/>
      <c r="G224" s="393"/>
      <c r="H224" s="393"/>
      <c r="I224" s="393"/>
      <c r="J224" s="393"/>
      <c r="K224" s="393"/>
      <c r="L224" s="393"/>
      <c r="M224" s="393"/>
      <c r="N224" s="393"/>
      <c r="O224" s="393"/>
      <c r="P224" s="393"/>
      <c r="Q224" s="393"/>
      <c r="R224" s="393"/>
      <c r="S224" s="393"/>
      <c r="T224" s="393"/>
      <c r="U224" s="393"/>
      <c r="V224" s="393"/>
      <c r="W224" s="393"/>
      <c r="X224" s="393"/>
      <c r="Y224" s="393"/>
      <c r="Z224" s="393"/>
    </row>
    <row r="225" spans="1:26" ht="12" customHeight="1" x14ac:dyDescent="0.25">
      <c r="A225" s="393"/>
      <c r="B225" s="393"/>
      <c r="C225" s="393"/>
      <c r="D225" s="393"/>
      <c r="E225" s="393"/>
      <c r="F225" s="393"/>
      <c r="G225" s="393"/>
      <c r="H225" s="393"/>
      <c r="I225" s="393"/>
      <c r="J225" s="393"/>
      <c r="K225" s="393"/>
      <c r="L225" s="393"/>
      <c r="M225" s="393"/>
      <c r="N225" s="393"/>
      <c r="O225" s="393"/>
      <c r="P225" s="393"/>
      <c r="Q225" s="393"/>
      <c r="R225" s="393"/>
      <c r="S225" s="393"/>
      <c r="T225" s="393"/>
      <c r="U225" s="393"/>
      <c r="V225" s="393"/>
      <c r="W225" s="393"/>
      <c r="X225" s="393"/>
      <c r="Y225" s="393"/>
      <c r="Z225" s="393"/>
    </row>
    <row r="226" spans="1:26" ht="12" customHeight="1" x14ac:dyDescent="0.25">
      <c r="A226" s="393"/>
      <c r="B226" s="393"/>
      <c r="C226" s="393"/>
      <c r="D226" s="393"/>
      <c r="E226" s="393"/>
      <c r="F226" s="393"/>
      <c r="G226" s="393"/>
      <c r="H226" s="393"/>
      <c r="I226" s="393"/>
      <c r="J226" s="393"/>
      <c r="K226" s="393"/>
      <c r="L226" s="393"/>
      <c r="M226" s="393"/>
      <c r="N226" s="393"/>
      <c r="O226" s="393"/>
      <c r="P226" s="393"/>
      <c r="Q226" s="393"/>
      <c r="R226" s="393"/>
      <c r="S226" s="393"/>
      <c r="T226" s="393"/>
      <c r="U226" s="393"/>
      <c r="V226" s="393"/>
      <c r="W226" s="393"/>
      <c r="X226" s="393"/>
      <c r="Y226" s="393"/>
      <c r="Z226" s="393"/>
    </row>
    <row r="227" spans="1:26" ht="12" customHeight="1" x14ac:dyDescent="0.25">
      <c r="A227" s="393"/>
      <c r="B227" s="393"/>
      <c r="C227" s="393"/>
      <c r="D227" s="393"/>
      <c r="E227" s="393"/>
      <c r="F227" s="393"/>
      <c r="G227" s="393"/>
      <c r="H227" s="393"/>
      <c r="I227" s="393"/>
      <c r="J227" s="393"/>
      <c r="K227" s="393"/>
      <c r="L227" s="393"/>
      <c r="M227" s="393"/>
      <c r="N227" s="393"/>
      <c r="O227" s="393"/>
      <c r="P227" s="393"/>
      <c r="Q227" s="393"/>
      <c r="R227" s="393"/>
      <c r="S227" s="393"/>
      <c r="T227" s="393"/>
      <c r="U227" s="393"/>
      <c r="V227" s="393"/>
      <c r="W227" s="393"/>
      <c r="X227" s="393"/>
      <c r="Y227" s="393"/>
      <c r="Z227" s="393"/>
    </row>
    <row r="228" spans="1:26" ht="12" customHeight="1" x14ac:dyDescent="0.25">
      <c r="A228" s="393"/>
      <c r="B228" s="393"/>
      <c r="C228" s="393"/>
      <c r="D228" s="393"/>
      <c r="E228" s="393"/>
      <c r="F228" s="393"/>
      <c r="G228" s="393"/>
      <c r="H228" s="393"/>
      <c r="I228" s="393"/>
      <c r="J228" s="393"/>
      <c r="K228" s="393"/>
      <c r="L228" s="393"/>
      <c r="M228" s="393"/>
      <c r="N228" s="393"/>
      <c r="O228" s="393"/>
      <c r="P228" s="393"/>
      <c r="Q228" s="393"/>
      <c r="R228" s="393"/>
      <c r="S228" s="393"/>
      <c r="T228" s="393"/>
      <c r="U228" s="393"/>
      <c r="V228" s="393"/>
      <c r="W228" s="393"/>
      <c r="X228" s="393"/>
      <c r="Y228" s="393"/>
      <c r="Z228" s="393"/>
    </row>
    <row r="229" spans="1:26" ht="12" customHeight="1" x14ac:dyDescent="0.25">
      <c r="A229" s="393"/>
      <c r="B229" s="393"/>
      <c r="C229" s="393"/>
      <c r="D229" s="393"/>
      <c r="E229" s="393"/>
      <c r="F229" s="393"/>
      <c r="G229" s="393"/>
      <c r="H229" s="393"/>
      <c r="I229" s="393"/>
      <c r="J229" s="393"/>
      <c r="K229" s="393"/>
      <c r="L229" s="393"/>
      <c r="M229" s="393"/>
      <c r="N229" s="393"/>
      <c r="O229" s="393"/>
      <c r="P229" s="393"/>
      <c r="Q229" s="393"/>
      <c r="R229" s="393"/>
      <c r="S229" s="393"/>
      <c r="T229" s="393"/>
      <c r="U229" s="393"/>
      <c r="V229" s="393"/>
      <c r="W229" s="393"/>
      <c r="X229" s="393"/>
      <c r="Y229" s="393"/>
      <c r="Z229" s="393"/>
    </row>
    <row r="230" spans="1:26" ht="12" customHeight="1" x14ac:dyDescent="0.25">
      <c r="A230" s="393"/>
      <c r="B230" s="393"/>
      <c r="C230" s="393"/>
      <c r="D230" s="393"/>
      <c r="E230" s="393"/>
      <c r="F230" s="393"/>
      <c r="G230" s="393"/>
      <c r="H230" s="393"/>
      <c r="I230" s="393"/>
      <c r="J230" s="393"/>
      <c r="K230" s="393"/>
      <c r="L230" s="393"/>
      <c r="M230" s="393"/>
      <c r="N230" s="393"/>
      <c r="O230" s="393"/>
      <c r="P230" s="393"/>
      <c r="Q230" s="393"/>
      <c r="R230" s="393"/>
      <c r="S230" s="393"/>
      <c r="T230" s="393"/>
      <c r="U230" s="393"/>
      <c r="V230" s="393"/>
      <c r="W230" s="393"/>
      <c r="X230" s="393"/>
      <c r="Y230" s="393"/>
      <c r="Z230" s="393"/>
    </row>
    <row r="231" spans="1:26" ht="12" customHeight="1" x14ac:dyDescent="0.25">
      <c r="A231" s="393"/>
      <c r="B231" s="393"/>
      <c r="C231" s="393"/>
      <c r="D231" s="393"/>
      <c r="E231" s="393"/>
      <c r="F231" s="393"/>
      <c r="G231" s="393"/>
      <c r="H231" s="393"/>
      <c r="I231" s="393"/>
      <c r="J231" s="393"/>
      <c r="K231" s="393"/>
      <c r="L231" s="393"/>
      <c r="M231" s="393"/>
      <c r="N231" s="393"/>
      <c r="O231" s="393"/>
      <c r="P231" s="393"/>
      <c r="Q231" s="393"/>
      <c r="R231" s="393"/>
      <c r="S231" s="393"/>
      <c r="T231" s="393"/>
      <c r="U231" s="393"/>
      <c r="V231" s="393"/>
      <c r="W231" s="393"/>
      <c r="X231" s="393"/>
      <c r="Y231" s="393"/>
      <c r="Z231" s="393"/>
    </row>
    <row r="232" spans="1:26" ht="12" customHeight="1" x14ac:dyDescent="0.25">
      <c r="A232" s="393"/>
      <c r="B232" s="393"/>
      <c r="C232" s="393"/>
      <c r="D232" s="393"/>
      <c r="E232" s="393"/>
      <c r="F232" s="393"/>
      <c r="G232" s="393"/>
      <c r="H232" s="393"/>
      <c r="I232" s="393"/>
      <c r="J232" s="393"/>
      <c r="K232" s="393"/>
      <c r="L232" s="393"/>
      <c r="M232" s="393"/>
      <c r="N232" s="393"/>
      <c r="O232" s="393"/>
      <c r="P232" s="393"/>
      <c r="Q232" s="393"/>
      <c r="R232" s="393"/>
      <c r="S232" s="393"/>
      <c r="T232" s="393"/>
      <c r="U232" s="393"/>
      <c r="V232" s="393"/>
      <c r="W232" s="393"/>
      <c r="X232" s="393"/>
      <c r="Y232" s="393"/>
      <c r="Z232" s="393"/>
    </row>
    <row r="233" spans="1:26" ht="12" customHeight="1" x14ac:dyDescent="0.25">
      <c r="A233" s="393"/>
      <c r="B233" s="393"/>
      <c r="C233" s="393"/>
      <c r="D233" s="393"/>
      <c r="E233" s="393"/>
      <c r="F233" s="393"/>
      <c r="G233" s="393"/>
      <c r="H233" s="393"/>
      <c r="I233" s="393"/>
      <c r="J233" s="393"/>
      <c r="K233" s="393"/>
      <c r="L233" s="393"/>
      <c r="M233" s="393"/>
      <c r="N233" s="393"/>
      <c r="O233" s="393"/>
      <c r="P233" s="393"/>
      <c r="Q233" s="393"/>
      <c r="R233" s="393"/>
      <c r="S233" s="393"/>
      <c r="T233" s="393"/>
      <c r="U233" s="393"/>
      <c r="V233" s="393"/>
      <c r="W233" s="393"/>
      <c r="X233" s="393"/>
      <c r="Y233" s="393"/>
      <c r="Z233" s="393"/>
    </row>
    <row r="234" spans="1:26" ht="12" customHeight="1" x14ac:dyDescent="0.25">
      <c r="A234" s="393"/>
      <c r="B234" s="393"/>
      <c r="C234" s="393"/>
      <c r="D234" s="393"/>
      <c r="E234" s="393"/>
      <c r="F234" s="393"/>
      <c r="G234" s="393"/>
      <c r="H234" s="393"/>
      <c r="I234" s="393"/>
      <c r="J234" s="393"/>
      <c r="K234" s="393"/>
      <c r="L234" s="393"/>
      <c r="M234" s="393"/>
      <c r="N234" s="393"/>
      <c r="O234" s="393"/>
      <c r="P234" s="393"/>
      <c r="Q234" s="393"/>
      <c r="R234" s="393"/>
      <c r="S234" s="393"/>
      <c r="T234" s="393"/>
      <c r="U234" s="393"/>
      <c r="V234" s="393"/>
      <c r="W234" s="393"/>
      <c r="X234" s="393"/>
      <c r="Y234" s="393"/>
      <c r="Z234" s="393"/>
    </row>
    <row r="235" spans="1:26" ht="12" customHeight="1" x14ac:dyDescent="0.25">
      <c r="A235" s="393"/>
      <c r="B235" s="393"/>
      <c r="C235" s="393"/>
      <c r="D235" s="393"/>
      <c r="E235" s="393"/>
      <c r="F235" s="393"/>
      <c r="G235" s="393"/>
      <c r="H235" s="393"/>
      <c r="I235" s="393"/>
      <c r="J235" s="393"/>
      <c r="K235" s="393"/>
      <c r="L235" s="393"/>
      <c r="M235" s="393"/>
      <c r="N235" s="393"/>
      <c r="O235" s="393"/>
      <c r="P235" s="393"/>
      <c r="Q235" s="393"/>
      <c r="R235" s="393"/>
      <c r="S235" s="393"/>
      <c r="T235" s="393"/>
      <c r="U235" s="393"/>
      <c r="V235" s="393"/>
      <c r="W235" s="393"/>
      <c r="X235" s="393"/>
      <c r="Y235" s="393"/>
      <c r="Z235" s="393"/>
    </row>
    <row r="236" spans="1:26" ht="12" customHeight="1" x14ac:dyDescent="0.25">
      <c r="A236" s="393"/>
      <c r="B236" s="393"/>
      <c r="C236" s="393"/>
      <c r="D236" s="393"/>
      <c r="E236" s="393"/>
      <c r="F236" s="393"/>
      <c r="G236" s="393"/>
      <c r="H236" s="393"/>
      <c r="I236" s="393"/>
      <c r="J236" s="393"/>
      <c r="K236" s="393"/>
      <c r="L236" s="393"/>
      <c r="M236" s="393"/>
      <c r="N236" s="393"/>
      <c r="O236" s="393"/>
      <c r="P236" s="393"/>
      <c r="Q236" s="393"/>
      <c r="R236" s="393"/>
      <c r="S236" s="393"/>
      <c r="T236" s="393"/>
      <c r="U236" s="393"/>
      <c r="V236" s="393"/>
      <c r="W236" s="393"/>
      <c r="X236" s="393"/>
      <c r="Y236" s="393"/>
      <c r="Z236" s="393"/>
    </row>
    <row r="237" spans="1:26" ht="12" customHeight="1" x14ac:dyDescent="0.25">
      <c r="A237" s="393"/>
      <c r="B237" s="393"/>
      <c r="C237" s="393"/>
      <c r="D237" s="393"/>
      <c r="E237" s="393"/>
      <c r="F237" s="393"/>
      <c r="G237" s="393"/>
      <c r="H237" s="393"/>
      <c r="I237" s="393"/>
      <c r="J237" s="393"/>
      <c r="K237" s="393"/>
      <c r="L237" s="393"/>
      <c r="M237" s="393"/>
      <c r="N237" s="393"/>
      <c r="O237" s="393"/>
      <c r="P237" s="393"/>
      <c r="Q237" s="393"/>
      <c r="R237" s="393"/>
      <c r="S237" s="393"/>
      <c r="T237" s="393"/>
      <c r="U237" s="393"/>
      <c r="V237" s="393"/>
      <c r="W237" s="393"/>
      <c r="X237" s="393"/>
      <c r="Y237" s="393"/>
      <c r="Z237" s="393"/>
    </row>
    <row r="238" spans="1:26" ht="12" customHeight="1" x14ac:dyDescent="0.25">
      <c r="A238" s="393"/>
      <c r="B238" s="393"/>
      <c r="C238" s="393"/>
      <c r="D238" s="393"/>
      <c r="E238" s="393"/>
      <c r="F238" s="393"/>
      <c r="G238" s="393"/>
      <c r="H238" s="393"/>
      <c r="I238" s="393"/>
      <c r="J238" s="393"/>
      <c r="K238" s="393"/>
      <c r="L238" s="393"/>
      <c r="M238" s="393"/>
      <c r="N238" s="393"/>
      <c r="O238" s="393"/>
      <c r="P238" s="393"/>
      <c r="Q238" s="393"/>
      <c r="R238" s="393"/>
      <c r="S238" s="393"/>
      <c r="T238" s="393"/>
      <c r="U238" s="393"/>
      <c r="V238" s="393"/>
      <c r="W238" s="393"/>
      <c r="X238" s="393"/>
      <c r="Y238" s="393"/>
      <c r="Z238" s="393"/>
    </row>
    <row r="239" spans="1:26" ht="12" customHeight="1" x14ac:dyDescent="0.25">
      <c r="A239" s="393"/>
      <c r="B239" s="393"/>
      <c r="C239" s="393"/>
      <c r="D239" s="393"/>
      <c r="E239" s="393"/>
      <c r="F239" s="393"/>
      <c r="G239" s="393"/>
      <c r="H239" s="393"/>
      <c r="I239" s="393"/>
      <c r="J239" s="393"/>
      <c r="K239" s="393"/>
      <c r="L239" s="393"/>
      <c r="M239" s="393"/>
      <c r="N239" s="393"/>
      <c r="O239" s="393"/>
      <c r="P239" s="393"/>
      <c r="Q239" s="393"/>
      <c r="R239" s="393"/>
      <c r="S239" s="393"/>
      <c r="T239" s="393"/>
      <c r="U239" s="393"/>
      <c r="V239" s="393"/>
      <c r="W239" s="393"/>
      <c r="X239" s="393"/>
      <c r="Y239" s="393"/>
      <c r="Z239" s="393"/>
    </row>
    <row r="240" spans="1:26" ht="12" customHeight="1" x14ac:dyDescent="0.25">
      <c r="A240" s="393"/>
      <c r="B240" s="393"/>
      <c r="C240" s="393"/>
      <c r="D240" s="393"/>
      <c r="E240" s="393"/>
      <c r="F240" s="393"/>
      <c r="G240" s="393"/>
      <c r="H240" s="393"/>
      <c r="I240" s="393"/>
      <c r="J240" s="393"/>
      <c r="K240" s="393"/>
      <c r="L240" s="393"/>
      <c r="M240" s="393"/>
      <c r="N240" s="393"/>
      <c r="O240" s="393"/>
      <c r="P240" s="393"/>
      <c r="Q240" s="393"/>
      <c r="R240" s="393"/>
      <c r="S240" s="393"/>
      <c r="T240" s="393"/>
      <c r="U240" s="393"/>
      <c r="V240" s="393"/>
      <c r="W240" s="393"/>
      <c r="X240" s="393"/>
      <c r="Y240" s="393"/>
      <c r="Z240" s="393"/>
    </row>
    <row r="241" spans="1:26" ht="12" customHeight="1" x14ac:dyDescent="0.25">
      <c r="A241" s="393"/>
      <c r="B241" s="393"/>
      <c r="C241" s="393"/>
      <c r="D241" s="393"/>
      <c r="E241" s="393"/>
      <c r="F241" s="393"/>
      <c r="G241" s="393"/>
      <c r="H241" s="393"/>
      <c r="I241" s="393"/>
      <c r="J241" s="393"/>
      <c r="K241" s="393"/>
      <c r="L241" s="393"/>
      <c r="M241" s="393"/>
      <c r="N241" s="393"/>
      <c r="O241" s="393"/>
      <c r="P241" s="393"/>
      <c r="Q241" s="393"/>
      <c r="R241" s="393"/>
      <c r="S241" s="393"/>
      <c r="T241" s="393"/>
      <c r="U241" s="393"/>
      <c r="V241" s="393"/>
      <c r="W241" s="393"/>
      <c r="X241" s="393"/>
      <c r="Y241" s="393"/>
      <c r="Z241" s="393"/>
    </row>
    <row r="242" spans="1:26" ht="12" customHeight="1" x14ac:dyDescent="0.25">
      <c r="A242" s="393"/>
      <c r="B242" s="393"/>
      <c r="C242" s="393"/>
      <c r="D242" s="393"/>
      <c r="E242" s="393"/>
      <c r="F242" s="393"/>
      <c r="G242" s="393"/>
      <c r="H242" s="393"/>
      <c r="I242" s="393"/>
      <c r="J242" s="393"/>
      <c r="K242" s="393"/>
      <c r="L242" s="393"/>
      <c r="M242" s="393"/>
      <c r="N242" s="393"/>
      <c r="O242" s="393"/>
      <c r="P242" s="393"/>
      <c r="Q242" s="393"/>
      <c r="R242" s="393"/>
      <c r="S242" s="393"/>
      <c r="T242" s="393"/>
      <c r="U242" s="393"/>
      <c r="V242" s="393"/>
      <c r="W242" s="393"/>
      <c r="X242" s="393"/>
      <c r="Y242" s="393"/>
      <c r="Z242" s="393"/>
    </row>
    <row r="243" spans="1:26" ht="12" customHeight="1" x14ac:dyDescent="0.25">
      <c r="A243" s="393"/>
      <c r="B243" s="393"/>
      <c r="C243" s="393"/>
      <c r="D243" s="393"/>
      <c r="E243" s="393"/>
      <c r="F243" s="393"/>
      <c r="G243" s="393"/>
      <c r="H243" s="393"/>
      <c r="I243" s="393"/>
      <c r="J243" s="393"/>
      <c r="K243" s="393"/>
      <c r="L243" s="393"/>
      <c r="M243" s="393"/>
      <c r="N243" s="393"/>
      <c r="O243" s="393"/>
      <c r="P243" s="393"/>
      <c r="Q243" s="393"/>
      <c r="R243" s="393"/>
      <c r="S243" s="393"/>
      <c r="T243" s="393"/>
      <c r="U243" s="393"/>
      <c r="V243" s="393"/>
      <c r="W243" s="393"/>
      <c r="X243" s="393"/>
      <c r="Y243" s="393"/>
      <c r="Z243" s="393"/>
    </row>
    <row r="244" spans="1:26" ht="12" customHeight="1" x14ac:dyDescent="0.25">
      <c r="A244" s="393"/>
      <c r="B244" s="393"/>
      <c r="C244" s="393"/>
      <c r="D244" s="393"/>
      <c r="E244" s="393"/>
      <c r="F244" s="393"/>
      <c r="G244" s="393"/>
      <c r="H244" s="393"/>
      <c r="I244" s="393"/>
      <c r="J244" s="393"/>
      <c r="K244" s="393"/>
      <c r="L244" s="393"/>
      <c r="M244" s="393"/>
      <c r="N244" s="393"/>
      <c r="O244" s="393"/>
      <c r="P244" s="393"/>
      <c r="Q244" s="393"/>
      <c r="R244" s="393"/>
      <c r="S244" s="393"/>
      <c r="T244" s="393"/>
      <c r="U244" s="393"/>
      <c r="V244" s="393"/>
      <c r="W244" s="393"/>
      <c r="X244" s="393"/>
      <c r="Y244" s="393"/>
      <c r="Z244" s="393"/>
    </row>
    <row r="245" spans="1:26" ht="12" customHeight="1" x14ac:dyDescent="0.25">
      <c r="A245" s="393"/>
      <c r="B245" s="393"/>
      <c r="C245" s="393"/>
      <c r="D245" s="393"/>
      <c r="E245" s="393"/>
      <c r="F245" s="393"/>
      <c r="G245" s="393"/>
      <c r="H245" s="393"/>
      <c r="I245" s="393"/>
      <c r="J245" s="393"/>
      <c r="K245" s="393"/>
      <c r="L245" s="393"/>
      <c r="M245" s="393"/>
      <c r="N245" s="393"/>
      <c r="O245" s="393"/>
      <c r="P245" s="393"/>
      <c r="Q245" s="393"/>
      <c r="R245" s="393"/>
      <c r="S245" s="393"/>
      <c r="T245" s="393"/>
      <c r="U245" s="393"/>
      <c r="V245" s="393"/>
      <c r="W245" s="393"/>
      <c r="X245" s="393"/>
      <c r="Y245" s="393"/>
      <c r="Z245" s="393"/>
    </row>
    <row r="246" spans="1:26" ht="12" customHeight="1" x14ac:dyDescent="0.25">
      <c r="A246" s="393"/>
      <c r="B246" s="393"/>
      <c r="C246" s="393"/>
      <c r="D246" s="393"/>
      <c r="E246" s="393"/>
      <c r="F246" s="393"/>
      <c r="G246" s="393"/>
      <c r="H246" s="393"/>
      <c r="I246" s="393"/>
      <c r="J246" s="393"/>
      <c r="K246" s="393"/>
      <c r="L246" s="393"/>
      <c r="M246" s="393"/>
      <c r="N246" s="393"/>
      <c r="O246" s="393"/>
      <c r="P246" s="393"/>
      <c r="Q246" s="393"/>
      <c r="R246" s="393"/>
      <c r="S246" s="393"/>
      <c r="T246" s="393"/>
      <c r="U246" s="393"/>
      <c r="V246" s="393"/>
      <c r="W246" s="393"/>
      <c r="X246" s="393"/>
      <c r="Y246" s="393"/>
      <c r="Z246" s="393"/>
    </row>
    <row r="247" spans="1:26" ht="12" customHeight="1" x14ac:dyDescent="0.25">
      <c r="A247" s="393"/>
      <c r="B247" s="393"/>
      <c r="C247" s="393"/>
      <c r="D247" s="393"/>
      <c r="E247" s="393"/>
      <c r="F247" s="393"/>
      <c r="G247" s="393"/>
      <c r="H247" s="393"/>
      <c r="I247" s="393"/>
      <c r="J247" s="393"/>
      <c r="K247" s="393"/>
      <c r="L247" s="393"/>
      <c r="M247" s="393"/>
      <c r="N247" s="393"/>
      <c r="O247" s="393"/>
      <c r="P247" s="393"/>
      <c r="Q247" s="393"/>
      <c r="R247" s="393"/>
      <c r="S247" s="393"/>
      <c r="T247" s="393"/>
      <c r="U247" s="393"/>
      <c r="V247" s="393"/>
      <c r="W247" s="393"/>
      <c r="X247" s="393"/>
      <c r="Y247" s="393"/>
      <c r="Z247" s="393"/>
    </row>
    <row r="248" spans="1:26" ht="12" customHeight="1" x14ac:dyDescent="0.25">
      <c r="A248" s="393"/>
      <c r="B248" s="393"/>
      <c r="C248" s="393"/>
      <c r="D248" s="393"/>
      <c r="E248" s="393"/>
      <c r="F248" s="393"/>
      <c r="G248" s="393"/>
      <c r="H248" s="393"/>
      <c r="I248" s="393"/>
      <c r="J248" s="393"/>
      <c r="K248" s="393"/>
      <c r="L248" s="393"/>
      <c r="M248" s="393"/>
      <c r="N248" s="393"/>
      <c r="O248" s="393"/>
      <c r="P248" s="393"/>
      <c r="Q248" s="393"/>
      <c r="R248" s="393"/>
      <c r="S248" s="393"/>
      <c r="T248" s="393"/>
      <c r="U248" s="393"/>
      <c r="V248" s="393"/>
      <c r="W248" s="393"/>
      <c r="X248" s="393"/>
      <c r="Y248" s="393"/>
      <c r="Z248" s="393"/>
    </row>
    <row r="249" spans="1:26" ht="12" customHeight="1" x14ac:dyDescent="0.25">
      <c r="A249" s="393"/>
      <c r="B249" s="393"/>
      <c r="C249" s="393"/>
      <c r="D249" s="393"/>
      <c r="E249" s="393"/>
      <c r="F249" s="393"/>
      <c r="G249" s="393"/>
      <c r="H249" s="393"/>
      <c r="I249" s="393"/>
      <c r="J249" s="393"/>
      <c r="K249" s="393"/>
      <c r="L249" s="393"/>
      <c r="M249" s="393"/>
      <c r="N249" s="393"/>
      <c r="O249" s="393"/>
      <c r="P249" s="393"/>
      <c r="Q249" s="393"/>
      <c r="R249" s="393"/>
      <c r="S249" s="393"/>
      <c r="T249" s="393"/>
      <c r="U249" s="393"/>
      <c r="V249" s="393"/>
      <c r="W249" s="393"/>
      <c r="X249" s="393"/>
      <c r="Y249" s="393"/>
      <c r="Z249" s="393"/>
    </row>
    <row r="250" spans="1:26" ht="12" customHeight="1" x14ac:dyDescent="0.25">
      <c r="A250" s="393"/>
      <c r="B250" s="393"/>
      <c r="C250" s="393"/>
      <c r="D250" s="393"/>
      <c r="E250" s="393"/>
      <c r="F250" s="393"/>
      <c r="G250" s="393"/>
      <c r="H250" s="393"/>
      <c r="I250" s="393"/>
      <c r="J250" s="393"/>
      <c r="K250" s="393"/>
      <c r="L250" s="393"/>
      <c r="M250" s="393"/>
      <c r="N250" s="393"/>
      <c r="O250" s="393"/>
      <c r="P250" s="393"/>
      <c r="Q250" s="393"/>
      <c r="R250" s="393"/>
      <c r="S250" s="393"/>
      <c r="T250" s="393"/>
      <c r="U250" s="393"/>
      <c r="V250" s="393"/>
      <c r="W250" s="393"/>
      <c r="X250" s="393"/>
      <c r="Y250" s="393"/>
      <c r="Z250" s="393"/>
    </row>
    <row r="251" spans="1:26" ht="12" customHeight="1" x14ac:dyDescent="0.25">
      <c r="A251" s="393"/>
      <c r="B251" s="393"/>
      <c r="C251" s="393"/>
      <c r="D251" s="393"/>
      <c r="E251" s="393"/>
      <c r="F251" s="393"/>
      <c r="G251" s="393"/>
      <c r="H251" s="393"/>
      <c r="I251" s="393"/>
      <c r="J251" s="393"/>
      <c r="K251" s="393"/>
      <c r="L251" s="393"/>
      <c r="M251" s="393"/>
      <c r="N251" s="393"/>
      <c r="O251" s="393"/>
      <c r="P251" s="393"/>
      <c r="Q251" s="393"/>
      <c r="R251" s="393"/>
      <c r="S251" s="393"/>
      <c r="T251" s="393"/>
      <c r="U251" s="393"/>
      <c r="V251" s="393"/>
      <c r="W251" s="393"/>
      <c r="X251" s="393"/>
      <c r="Y251" s="393"/>
      <c r="Z251" s="393"/>
    </row>
    <row r="252" spans="1:26" ht="12" customHeight="1" x14ac:dyDescent="0.25">
      <c r="A252" s="393"/>
      <c r="B252" s="393"/>
      <c r="C252" s="393"/>
      <c r="D252" s="393"/>
      <c r="E252" s="393"/>
      <c r="F252" s="393"/>
      <c r="G252" s="393"/>
      <c r="H252" s="393"/>
      <c r="I252" s="393"/>
      <c r="J252" s="393"/>
      <c r="K252" s="393"/>
      <c r="L252" s="393"/>
      <c r="M252" s="393"/>
      <c r="N252" s="393"/>
      <c r="O252" s="393"/>
      <c r="P252" s="393"/>
      <c r="Q252" s="393"/>
      <c r="R252" s="393"/>
      <c r="S252" s="393"/>
      <c r="T252" s="393"/>
      <c r="U252" s="393"/>
      <c r="V252" s="393"/>
      <c r="W252" s="393"/>
      <c r="X252" s="393"/>
      <c r="Y252" s="393"/>
      <c r="Z252" s="393"/>
    </row>
    <row r="253" spans="1:26" ht="12" customHeight="1" x14ac:dyDescent="0.25">
      <c r="A253" s="393"/>
      <c r="B253" s="393"/>
      <c r="C253" s="393"/>
      <c r="D253" s="393"/>
      <c r="E253" s="393"/>
      <c r="F253" s="393"/>
      <c r="G253" s="393"/>
      <c r="H253" s="393"/>
      <c r="I253" s="393"/>
      <c r="J253" s="393"/>
      <c r="K253" s="393"/>
      <c r="L253" s="393"/>
      <c r="M253" s="393"/>
      <c r="N253" s="393"/>
      <c r="O253" s="393"/>
      <c r="P253" s="393"/>
      <c r="Q253" s="393"/>
      <c r="R253" s="393"/>
      <c r="S253" s="393"/>
      <c r="T253" s="393"/>
      <c r="U253" s="393"/>
      <c r="V253" s="393"/>
      <c r="W253" s="393"/>
      <c r="X253" s="393"/>
      <c r="Y253" s="393"/>
      <c r="Z253" s="393"/>
    </row>
    <row r="254" spans="1:26" ht="12" customHeight="1" x14ac:dyDescent="0.25">
      <c r="A254" s="393"/>
      <c r="B254" s="393"/>
      <c r="C254" s="393"/>
      <c r="D254" s="393"/>
      <c r="E254" s="393"/>
      <c r="F254" s="393"/>
      <c r="G254" s="393"/>
      <c r="H254" s="393"/>
      <c r="I254" s="393"/>
      <c r="J254" s="393"/>
      <c r="K254" s="393"/>
      <c r="L254" s="393"/>
      <c r="M254" s="393"/>
      <c r="N254" s="393"/>
      <c r="O254" s="393"/>
      <c r="P254" s="393"/>
      <c r="Q254" s="393"/>
      <c r="R254" s="393"/>
      <c r="S254" s="393"/>
      <c r="T254" s="393"/>
      <c r="U254" s="393"/>
      <c r="V254" s="393"/>
      <c r="W254" s="393"/>
      <c r="X254" s="393"/>
      <c r="Y254" s="393"/>
      <c r="Z254" s="393"/>
    </row>
    <row r="255" spans="1:26" ht="12" customHeight="1" x14ac:dyDescent="0.25">
      <c r="A255" s="393"/>
      <c r="B255" s="393"/>
      <c r="C255" s="393"/>
      <c r="D255" s="393"/>
      <c r="E255" s="393"/>
      <c r="F255" s="393"/>
      <c r="G255" s="393"/>
      <c r="H255" s="393"/>
      <c r="I255" s="393"/>
      <c r="J255" s="393"/>
      <c r="K255" s="393"/>
      <c r="L255" s="393"/>
      <c r="M255" s="393"/>
      <c r="N255" s="393"/>
      <c r="O255" s="393"/>
      <c r="P255" s="393"/>
      <c r="Q255" s="393"/>
      <c r="R255" s="393"/>
      <c r="S255" s="393"/>
      <c r="T255" s="393"/>
      <c r="U255" s="393"/>
      <c r="V255" s="393"/>
      <c r="W255" s="393"/>
      <c r="X255" s="393"/>
      <c r="Y255" s="393"/>
      <c r="Z255" s="393"/>
    </row>
    <row r="256" spans="1:26" ht="12" customHeight="1" x14ac:dyDescent="0.25">
      <c r="A256" s="393"/>
      <c r="B256" s="393"/>
      <c r="C256" s="393"/>
      <c r="D256" s="393"/>
      <c r="E256" s="393"/>
      <c r="F256" s="393"/>
      <c r="G256" s="393"/>
      <c r="H256" s="393"/>
      <c r="I256" s="393"/>
      <c r="J256" s="393"/>
      <c r="K256" s="393"/>
      <c r="L256" s="393"/>
      <c r="M256" s="393"/>
      <c r="N256" s="393"/>
      <c r="O256" s="393"/>
      <c r="P256" s="393"/>
      <c r="Q256" s="393"/>
      <c r="R256" s="393"/>
      <c r="S256" s="393"/>
      <c r="T256" s="393"/>
      <c r="U256" s="393"/>
      <c r="V256" s="393"/>
      <c r="W256" s="393"/>
      <c r="X256" s="393"/>
      <c r="Y256" s="393"/>
      <c r="Z256" s="393"/>
    </row>
    <row r="257" spans="1:26" ht="12" customHeight="1" x14ac:dyDescent="0.25">
      <c r="A257" s="393"/>
      <c r="B257" s="393"/>
      <c r="C257" s="393"/>
      <c r="D257" s="393"/>
      <c r="E257" s="393"/>
      <c r="F257" s="393"/>
      <c r="G257" s="393"/>
      <c r="H257" s="393"/>
      <c r="I257" s="393"/>
      <c r="J257" s="393"/>
      <c r="K257" s="393"/>
      <c r="L257" s="393"/>
      <c r="M257" s="393"/>
      <c r="N257" s="393"/>
      <c r="O257" s="393"/>
      <c r="P257" s="393"/>
      <c r="Q257" s="393"/>
      <c r="R257" s="393"/>
      <c r="S257" s="393"/>
      <c r="T257" s="393"/>
      <c r="U257" s="393"/>
      <c r="V257" s="393"/>
      <c r="W257" s="393"/>
      <c r="X257" s="393"/>
      <c r="Y257" s="393"/>
      <c r="Z257" s="393"/>
    </row>
    <row r="258" spans="1:26" ht="12" customHeight="1" x14ac:dyDescent="0.25">
      <c r="A258" s="393"/>
      <c r="B258" s="393"/>
      <c r="C258" s="393"/>
      <c r="D258" s="393"/>
      <c r="E258" s="393"/>
      <c r="F258" s="393"/>
      <c r="G258" s="393"/>
      <c r="H258" s="393"/>
      <c r="I258" s="393"/>
      <c r="J258" s="393"/>
      <c r="K258" s="393"/>
      <c r="L258" s="393"/>
      <c r="M258" s="393"/>
      <c r="N258" s="393"/>
      <c r="O258" s="393"/>
      <c r="P258" s="393"/>
      <c r="Q258" s="393"/>
      <c r="R258" s="393"/>
      <c r="S258" s="393"/>
      <c r="T258" s="393"/>
      <c r="U258" s="393"/>
      <c r="V258" s="393"/>
      <c r="W258" s="393"/>
      <c r="X258" s="393"/>
      <c r="Y258" s="393"/>
      <c r="Z258" s="393"/>
    </row>
    <row r="259" spans="1:26" ht="12" customHeight="1" x14ac:dyDescent="0.25">
      <c r="A259" s="393"/>
      <c r="B259" s="393"/>
      <c r="C259" s="393"/>
      <c r="D259" s="393"/>
      <c r="E259" s="393"/>
      <c r="F259" s="393"/>
      <c r="G259" s="393"/>
      <c r="H259" s="393"/>
      <c r="I259" s="393"/>
      <c r="J259" s="393"/>
      <c r="K259" s="393"/>
      <c r="L259" s="393"/>
      <c r="M259" s="393"/>
      <c r="N259" s="393"/>
      <c r="O259" s="393"/>
      <c r="P259" s="393"/>
      <c r="Q259" s="393"/>
      <c r="R259" s="393"/>
      <c r="S259" s="393"/>
      <c r="T259" s="393"/>
      <c r="U259" s="393"/>
      <c r="V259" s="393"/>
      <c r="W259" s="393"/>
      <c r="X259" s="393"/>
      <c r="Y259" s="393"/>
      <c r="Z259" s="393"/>
    </row>
    <row r="260" spans="1:26" ht="12" customHeight="1" x14ac:dyDescent="0.25">
      <c r="A260" s="393"/>
      <c r="B260" s="393"/>
      <c r="C260" s="393"/>
      <c r="D260" s="393"/>
      <c r="E260" s="393"/>
      <c r="F260" s="393"/>
      <c r="G260" s="393"/>
      <c r="H260" s="393"/>
      <c r="I260" s="393"/>
      <c r="J260" s="393"/>
      <c r="K260" s="393"/>
      <c r="L260" s="393"/>
      <c r="M260" s="393"/>
      <c r="N260" s="393"/>
      <c r="O260" s="393"/>
      <c r="P260" s="393"/>
      <c r="Q260" s="393"/>
      <c r="R260" s="393"/>
      <c r="S260" s="393"/>
      <c r="T260" s="393"/>
      <c r="U260" s="393"/>
      <c r="V260" s="393"/>
      <c r="W260" s="393"/>
      <c r="X260" s="393"/>
      <c r="Y260" s="393"/>
      <c r="Z260" s="393"/>
    </row>
    <row r="261" spans="1:26" ht="12" customHeight="1" x14ac:dyDescent="0.25">
      <c r="A261" s="393"/>
      <c r="B261" s="393"/>
      <c r="C261" s="393"/>
      <c r="D261" s="393"/>
      <c r="E261" s="393"/>
      <c r="F261" s="393"/>
      <c r="G261" s="393"/>
      <c r="H261" s="393"/>
      <c r="I261" s="393"/>
      <c r="J261" s="393"/>
      <c r="K261" s="393"/>
      <c r="L261" s="393"/>
      <c r="M261" s="393"/>
      <c r="N261" s="393"/>
      <c r="O261" s="393"/>
      <c r="P261" s="393"/>
      <c r="Q261" s="393"/>
      <c r="R261" s="393"/>
      <c r="S261" s="393"/>
      <c r="T261" s="393"/>
      <c r="U261" s="393"/>
      <c r="V261" s="393"/>
      <c r="W261" s="393"/>
      <c r="X261" s="393"/>
      <c r="Y261" s="393"/>
      <c r="Z261" s="393"/>
    </row>
    <row r="262" spans="1:26" ht="12" customHeight="1" x14ac:dyDescent="0.25">
      <c r="A262" s="393"/>
      <c r="B262" s="393"/>
      <c r="C262" s="393"/>
      <c r="D262" s="393"/>
      <c r="E262" s="393"/>
      <c r="F262" s="393"/>
      <c r="G262" s="393"/>
      <c r="H262" s="393"/>
      <c r="I262" s="393"/>
      <c r="J262" s="393"/>
      <c r="K262" s="393"/>
      <c r="L262" s="393"/>
      <c r="M262" s="393"/>
      <c r="N262" s="393"/>
      <c r="O262" s="393"/>
      <c r="P262" s="393"/>
      <c r="Q262" s="393"/>
      <c r="R262" s="393"/>
      <c r="S262" s="393"/>
      <c r="T262" s="393"/>
      <c r="U262" s="393"/>
      <c r="V262" s="393"/>
      <c r="W262" s="393"/>
      <c r="X262" s="393"/>
      <c r="Y262" s="393"/>
      <c r="Z262" s="393"/>
    </row>
    <row r="263" spans="1:26" ht="12" customHeight="1" x14ac:dyDescent="0.25">
      <c r="A263" s="393"/>
      <c r="B263" s="393"/>
      <c r="C263" s="393"/>
      <c r="D263" s="393"/>
      <c r="E263" s="393"/>
      <c r="F263" s="393"/>
      <c r="G263" s="393"/>
      <c r="H263" s="393"/>
      <c r="I263" s="393"/>
      <c r="J263" s="393"/>
      <c r="K263" s="393"/>
      <c r="L263" s="393"/>
      <c r="M263" s="393"/>
      <c r="N263" s="393"/>
      <c r="O263" s="393"/>
      <c r="P263" s="393"/>
      <c r="Q263" s="393"/>
      <c r="R263" s="393"/>
      <c r="S263" s="393"/>
      <c r="T263" s="393"/>
      <c r="U263" s="393"/>
      <c r="V263" s="393"/>
      <c r="W263" s="393"/>
      <c r="X263" s="393"/>
      <c r="Y263" s="393"/>
      <c r="Z263" s="393"/>
    </row>
    <row r="264" spans="1:26" ht="12" customHeight="1" x14ac:dyDescent="0.25">
      <c r="A264" s="393"/>
      <c r="B264" s="393"/>
      <c r="C264" s="393"/>
      <c r="D264" s="393"/>
      <c r="E264" s="393"/>
      <c r="F264" s="393"/>
      <c r="G264" s="393"/>
      <c r="H264" s="393"/>
      <c r="I264" s="393"/>
      <c r="J264" s="393"/>
      <c r="K264" s="393"/>
      <c r="L264" s="393"/>
      <c r="M264" s="393"/>
      <c r="N264" s="393"/>
      <c r="O264" s="393"/>
      <c r="P264" s="393"/>
      <c r="Q264" s="393"/>
      <c r="R264" s="393"/>
      <c r="S264" s="393"/>
      <c r="T264" s="393"/>
      <c r="U264" s="393"/>
      <c r="V264" s="393"/>
      <c r="W264" s="393"/>
      <c r="X264" s="393"/>
      <c r="Y264" s="393"/>
      <c r="Z264" s="393"/>
    </row>
    <row r="265" spans="1:26" ht="12" customHeight="1" x14ac:dyDescent="0.25">
      <c r="A265" s="393"/>
      <c r="B265" s="393"/>
      <c r="C265" s="393"/>
      <c r="D265" s="393"/>
      <c r="E265" s="393"/>
      <c r="F265" s="393"/>
      <c r="G265" s="393"/>
      <c r="H265" s="393"/>
      <c r="I265" s="393"/>
      <c r="J265" s="393"/>
      <c r="K265" s="393"/>
      <c r="L265" s="393"/>
      <c r="M265" s="393"/>
      <c r="N265" s="393"/>
      <c r="O265" s="393"/>
      <c r="P265" s="393"/>
      <c r="Q265" s="393"/>
      <c r="R265" s="393"/>
      <c r="S265" s="393"/>
      <c r="T265" s="393"/>
      <c r="U265" s="393"/>
      <c r="V265" s="393"/>
      <c r="W265" s="393"/>
      <c r="X265" s="393"/>
      <c r="Y265" s="393"/>
      <c r="Z265" s="393"/>
    </row>
    <row r="266" spans="1:26" ht="12" customHeight="1" x14ac:dyDescent="0.25">
      <c r="A266" s="393"/>
      <c r="B266" s="393"/>
      <c r="C266" s="393"/>
      <c r="D266" s="393"/>
      <c r="E266" s="393"/>
      <c r="F266" s="393"/>
      <c r="G266" s="393"/>
      <c r="H266" s="393"/>
      <c r="I266" s="393"/>
      <c r="J266" s="393"/>
      <c r="K266" s="393"/>
      <c r="L266" s="393"/>
      <c r="M266" s="393"/>
      <c r="N266" s="393"/>
      <c r="O266" s="393"/>
      <c r="P266" s="393"/>
      <c r="Q266" s="393"/>
      <c r="R266" s="393"/>
      <c r="S266" s="393"/>
      <c r="T266" s="393"/>
      <c r="U266" s="393"/>
      <c r="V266" s="393"/>
      <c r="W266" s="393"/>
      <c r="X266" s="393"/>
      <c r="Y266" s="393"/>
      <c r="Z266" s="393"/>
    </row>
    <row r="267" spans="1:26" ht="12" customHeight="1" x14ac:dyDescent="0.25">
      <c r="A267" s="393"/>
      <c r="B267" s="393"/>
      <c r="C267" s="393"/>
      <c r="D267" s="393"/>
      <c r="E267" s="393"/>
      <c r="F267" s="393"/>
      <c r="G267" s="393"/>
      <c r="H267" s="393"/>
      <c r="I267" s="393"/>
      <c r="J267" s="393"/>
      <c r="K267" s="393"/>
      <c r="L267" s="393"/>
      <c r="M267" s="393"/>
      <c r="N267" s="393"/>
      <c r="O267" s="393"/>
      <c r="P267" s="393"/>
      <c r="Q267" s="393"/>
      <c r="R267" s="393"/>
      <c r="S267" s="393"/>
      <c r="T267" s="393"/>
      <c r="U267" s="393"/>
      <c r="V267" s="393"/>
      <c r="W267" s="393"/>
      <c r="X267" s="393"/>
      <c r="Y267" s="393"/>
      <c r="Z267" s="393"/>
    </row>
    <row r="268" spans="1:26" ht="12" customHeight="1" x14ac:dyDescent="0.25">
      <c r="A268" s="393"/>
      <c r="B268" s="393"/>
      <c r="C268" s="393"/>
      <c r="D268" s="393"/>
      <c r="E268" s="393"/>
      <c r="F268" s="393"/>
      <c r="G268" s="393"/>
      <c r="H268" s="393"/>
      <c r="I268" s="393"/>
      <c r="J268" s="393"/>
      <c r="K268" s="393"/>
      <c r="L268" s="393"/>
      <c r="M268" s="393"/>
      <c r="N268" s="393"/>
      <c r="O268" s="393"/>
      <c r="P268" s="393"/>
      <c r="Q268" s="393"/>
      <c r="R268" s="393"/>
      <c r="S268" s="393"/>
      <c r="T268" s="393"/>
      <c r="U268" s="393"/>
      <c r="V268" s="393"/>
      <c r="W268" s="393"/>
      <c r="X268" s="393"/>
      <c r="Y268" s="393"/>
      <c r="Z268" s="393"/>
    </row>
    <row r="269" spans="1:26" ht="12" customHeight="1" x14ac:dyDescent="0.25">
      <c r="A269" s="393"/>
      <c r="B269" s="393"/>
      <c r="C269" s="393"/>
      <c r="D269" s="393"/>
      <c r="E269" s="393"/>
      <c r="F269" s="393"/>
      <c r="G269" s="393"/>
      <c r="H269" s="393"/>
      <c r="I269" s="393"/>
      <c r="J269" s="393"/>
      <c r="K269" s="393"/>
      <c r="L269" s="393"/>
      <c r="M269" s="393"/>
      <c r="N269" s="393"/>
      <c r="O269" s="393"/>
      <c r="P269" s="393"/>
      <c r="Q269" s="393"/>
      <c r="R269" s="393"/>
      <c r="S269" s="393"/>
      <c r="T269" s="393"/>
      <c r="U269" s="393"/>
      <c r="V269" s="393"/>
      <c r="W269" s="393"/>
      <c r="X269" s="393"/>
      <c r="Y269" s="393"/>
      <c r="Z269" s="393"/>
    </row>
    <row r="270" spans="1:26" ht="12" customHeight="1" x14ac:dyDescent="0.25">
      <c r="A270" s="393"/>
      <c r="B270" s="393"/>
      <c r="C270" s="393"/>
      <c r="D270" s="393"/>
      <c r="E270" s="393"/>
      <c r="F270" s="393"/>
      <c r="G270" s="393"/>
      <c r="H270" s="393"/>
      <c r="I270" s="393"/>
      <c r="J270" s="393"/>
      <c r="K270" s="393"/>
      <c r="L270" s="393"/>
      <c r="M270" s="393"/>
      <c r="N270" s="393"/>
      <c r="O270" s="393"/>
      <c r="P270" s="393"/>
      <c r="Q270" s="393"/>
      <c r="R270" s="393"/>
      <c r="S270" s="393"/>
      <c r="T270" s="393"/>
      <c r="U270" s="393"/>
      <c r="V270" s="393"/>
      <c r="W270" s="393"/>
      <c r="X270" s="393"/>
      <c r="Y270" s="393"/>
      <c r="Z270" s="393"/>
    </row>
    <row r="271" spans="1:26" ht="12" customHeight="1" x14ac:dyDescent="0.25">
      <c r="A271" s="393"/>
      <c r="B271" s="393"/>
      <c r="C271" s="393"/>
      <c r="D271" s="393"/>
      <c r="E271" s="393"/>
      <c r="F271" s="393"/>
      <c r="G271" s="393"/>
      <c r="H271" s="393"/>
      <c r="I271" s="393"/>
      <c r="J271" s="393"/>
      <c r="K271" s="393"/>
      <c r="L271" s="393"/>
      <c r="M271" s="393"/>
      <c r="N271" s="393"/>
      <c r="O271" s="393"/>
      <c r="P271" s="393"/>
      <c r="Q271" s="393"/>
      <c r="R271" s="393"/>
      <c r="S271" s="393"/>
      <c r="T271" s="393"/>
      <c r="U271" s="393"/>
      <c r="V271" s="393"/>
      <c r="W271" s="393"/>
      <c r="X271" s="393"/>
      <c r="Y271" s="393"/>
      <c r="Z271" s="393"/>
    </row>
    <row r="272" spans="1:26" ht="12" customHeight="1" x14ac:dyDescent="0.25">
      <c r="A272" s="393"/>
      <c r="B272" s="393"/>
      <c r="C272" s="393"/>
      <c r="D272" s="393"/>
      <c r="E272" s="393"/>
      <c r="F272" s="393"/>
      <c r="G272" s="393"/>
      <c r="H272" s="393"/>
      <c r="I272" s="393"/>
      <c r="J272" s="393"/>
      <c r="K272" s="393"/>
      <c r="L272" s="393"/>
      <c r="M272" s="393"/>
      <c r="N272" s="393"/>
      <c r="O272" s="393"/>
      <c r="P272" s="393"/>
      <c r="Q272" s="393"/>
      <c r="R272" s="393"/>
      <c r="S272" s="393"/>
      <c r="T272" s="393"/>
      <c r="U272" s="393"/>
      <c r="V272" s="393"/>
      <c r="W272" s="393"/>
      <c r="X272" s="393"/>
      <c r="Y272" s="393"/>
      <c r="Z272" s="393"/>
    </row>
    <row r="273" spans="1:26" ht="12" customHeight="1" x14ac:dyDescent="0.25">
      <c r="A273" s="393"/>
      <c r="B273" s="393"/>
      <c r="C273" s="393"/>
      <c r="D273" s="393"/>
      <c r="E273" s="393"/>
      <c r="F273" s="393"/>
      <c r="G273" s="393"/>
      <c r="H273" s="393"/>
      <c r="I273" s="393"/>
      <c r="J273" s="393"/>
      <c r="K273" s="393"/>
      <c r="L273" s="393"/>
      <c r="M273" s="393"/>
      <c r="N273" s="393"/>
      <c r="O273" s="393"/>
      <c r="P273" s="393"/>
      <c r="Q273" s="393"/>
      <c r="R273" s="393"/>
      <c r="S273" s="393"/>
      <c r="T273" s="393"/>
      <c r="U273" s="393"/>
      <c r="V273" s="393"/>
      <c r="W273" s="393"/>
      <c r="X273" s="393"/>
      <c r="Y273" s="393"/>
      <c r="Z273" s="393"/>
    </row>
    <row r="274" spans="1:26" ht="12" customHeight="1" x14ac:dyDescent="0.25">
      <c r="A274" s="393"/>
      <c r="B274" s="393"/>
      <c r="C274" s="393"/>
      <c r="D274" s="393"/>
      <c r="E274" s="393"/>
      <c r="F274" s="393"/>
      <c r="G274" s="393"/>
      <c r="H274" s="393"/>
      <c r="I274" s="393"/>
      <c r="J274" s="393"/>
      <c r="K274" s="393"/>
      <c r="L274" s="393"/>
      <c r="M274" s="393"/>
      <c r="N274" s="393"/>
      <c r="O274" s="393"/>
      <c r="P274" s="393"/>
      <c r="Q274" s="393"/>
      <c r="R274" s="393"/>
      <c r="S274" s="393"/>
      <c r="T274" s="393"/>
      <c r="U274" s="393"/>
      <c r="V274" s="393"/>
      <c r="W274" s="393"/>
      <c r="X274" s="393"/>
      <c r="Y274" s="393"/>
      <c r="Z274" s="393"/>
    </row>
    <row r="275" spans="1:26" ht="12" customHeight="1" x14ac:dyDescent="0.25">
      <c r="A275" s="393"/>
      <c r="B275" s="393"/>
      <c r="C275" s="393"/>
      <c r="D275" s="393"/>
      <c r="E275" s="393"/>
      <c r="F275" s="393"/>
      <c r="G275" s="393"/>
      <c r="H275" s="393"/>
      <c r="I275" s="393"/>
      <c r="J275" s="393"/>
      <c r="K275" s="393"/>
      <c r="L275" s="393"/>
      <c r="M275" s="393"/>
      <c r="N275" s="393"/>
      <c r="O275" s="393"/>
      <c r="P275" s="393"/>
      <c r="Q275" s="393"/>
      <c r="R275" s="393"/>
      <c r="S275" s="393"/>
      <c r="T275" s="393"/>
      <c r="U275" s="393"/>
      <c r="V275" s="393"/>
      <c r="W275" s="393"/>
      <c r="X275" s="393"/>
      <c r="Y275" s="393"/>
      <c r="Z275" s="393"/>
    </row>
    <row r="276" spans="1:26" ht="12" customHeight="1" x14ac:dyDescent="0.25">
      <c r="A276" s="393"/>
      <c r="B276" s="393"/>
      <c r="C276" s="393"/>
      <c r="D276" s="393"/>
      <c r="E276" s="393"/>
      <c r="F276" s="393"/>
      <c r="G276" s="393"/>
      <c r="H276" s="393"/>
      <c r="I276" s="393"/>
      <c r="J276" s="393"/>
      <c r="K276" s="393"/>
      <c r="L276" s="393"/>
      <c r="M276" s="393"/>
      <c r="N276" s="393"/>
      <c r="O276" s="393"/>
      <c r="P276" s="393"/>
      <c r="Q276" s="393"/>
      <c r="R276" s="393"/>
      <c r="S276" s="393"/>
      <c r="T276" s="393"/>
      <c r="U276" s="393"/>
      <c r="V276" s="393"/>
      <c r="W276" s="393"/>
      <c r="X276" s="393"/>
      <c r="Y276" s="393"/>
      <c r="Z276" s="393"/>
    </row>
    <row r="277" spans="1:26" ht="12" customHeight="1" x14ac:dyDescent="0.25">
      <c r="A277" s="393"/>
      <c r="B277" s="393"/>
      <c r="C277" s="393"/>
      <c r="D277" s="393"/>
      <c r="E277" s="393"/>
      <c r="F277" s="393"/>
      <c r="G277" s="393"/>
      <c r="H277" s="393"/>
      <c r="I277" s="393"/>
      <c r="J277" s="393"/>
      <c r="K277" s="393"/>
      <c r="L277" s="393"/>
      <c r="M277" s="393"/>
      <c r="N277" s="393"/>
      <c r="O277" s="393"/>
      <c r="P277" s="393"/>
      <c r="Q277" s="393"/>
      <c r="R277" s="393"/>
      <c r="S277" s="393"/>
      <c r="T277" s="393"/>
      <c r="U277" s="393"/>
      <c r="V277" s="393"/>
      <c r="W277" s="393"/>
      <c r="X277" s="393"/>
      <c r="Y277" s="393"/>
      <c r="Z277" s="393"/>
    </row>
    <row r="278" spans="1:26" ht="12" customHeight="1" x14ac:dyDescent="0.25">
      <c r="A278" s="393"/>
      <c r="B278" s="393"/>
      <c r="C278" s="393"/>
      <c r="D278" s="393"/>
      <c r="E278" s="393"/>
      <c r="F278" s="393"/>
      <c r="G278" s="393"/>
      <c r="H278" s="393"/>
      <c r="I278" s="393"/>
      <c r="J278" s="393"/>
      <c r="K278" s="393"/>
      <c r="L278" s="393"/>
      <c r="M278" s="393"/>
      <c r="N278" s="393"/>
      <c r="O278" s="393"/>
      <c r="P278" s="393"/>
      <c r="Q278" s="393"/>
      <c r="R278" s="393"/>
      <c r="S278" s="393"/>
      <c r="T278" s="393"/>
      <c r="U278" s="393"/>
      <c r="V278" s="393"/>
      <c r="W278" s="393"/>
      <c r="X278" s="393"/>
      <c r="Y278" s="393"/>
      <c r="Z278" s="393"/>
    </row>
    <row r="279" spans="1:26" ht="12" customHeight="1" x14ac:dyDescent="0.25">
      <c r="A279" s="393"/>
      <c r="B279" s="393"/>
      <c r="C279" s="393"/>
      <c r="D279" s="393"/>
      <c r="E279" s="393"/>
      <c r="F279" s="393"/>
      <c r="G279" s="393"/>
      <c r="H279" s="393"/>
      <c r="I279" s="393"/>
      <c r="J279" s="393"/>
      <c r="K279" s="393"/>
      <c r="L279" s="393"/>
      <c r="M279" s="393"/>
      <c r="N279" s="393"/>
      <c r="O279" s="393"/>
      <c r="P279" s="393"/>
      <c r="Q279" s="393"/>
      <c r="R279" s="393"/>
      <c r="S279" s="393"/>
      <c r="T279" s="393"/>
      <c r="U279" s="393"/>
      <c r="V279" s="393"/>
      <c r="W279" s="393"/>
      <c r="X279" s="393"/>
      <c r="Y279" s="393"/>
      <c r="Z279" s="393"/>
    </row>
    <row r="280" spans="1:26" ht="12" customHeight="1" x14ac:dyDescent="0.25">
      <c r="A280" s="393"/>
      <c r="B280" s="393"/>
      <c r="C280" s="393"/>
      <c r="D280" s="393"/>
      <c r="E280" s="393"/>
      <c r="F280" s="393"/>
      <c r="G280" s="393"/>
      <c r="H280" s="393"/>
      <c r="I280" s="393"/>
      <c r="J280" s="393"/>
      <c r="K280" s="393"/>
      <c r="L280" s="393"/>
      <c r="M280" s="393"/>
      <c r="N280" s="393"/>
      <c r="O280" s="393"/>
      <c r="P280" s="393"/>
      <c r="Q280" s="393"/>
      <c r="R280" s="393"/>
      <c r="S280" s="393"/>
      <c r="T280" s="393"/>
      <c r="U280" s="393"/>
      <c r="V280" s="393"/>
      <c r="W280" s="393"/>
      <c r="X280" s="393"/>
      <c r="Y280" s="393"/>
      <c r="Z280" s="393"/>
    </row>
    <row r="281" spans="1:26" ht="12" customHeight="1" x14ac:dyDescent="0.25">
      <c r="A281" s="393"/>
      <c r="B281" s="393"/>
      <c r="C281" s="393"/>
      <c r="D281" s="393"/>
      <c r="E281" s="393"/>
      <c r="F281" s="393"/>
      <c r="G281" s="393"/>
      <c r="H281" s="393"/>
      <c r="I281" s="393"/>
      <c r="J281" s="393"/>
      <c r="K281" s="393"/>
      <c r="L281" s="393"/>
      <c r="M281" s="393"/>
      <c r="N281" s="393"/>
      <c r="O281" s="393"/>
      <c r="P281" s="393"/>
      <c r="Q281" s="393"/>
      <c r="R281" s="393"/>
      <c r="S281" s="393"/>
      <c r="T281" s="393"/>
      <c r="U281" s="393"/>
      <c r="V281" s="393"/>
      <c r="W281" s="393"/>
      <c r="X281" s="393"/>
      <c r="Y281" s="393"/>
      <c r="Z281" s="393"/>
    </row>
    <row r="282" spans="1:26" ht="12" customHeight="1" x14ac:dyDescent="0.25">
      <c r="A282" s="393"/>
      <c r="B282" s="393"/>
      <c r="C282" s="393"/>
      <c r="D282" s="393"/>
      <c r="E282" s="393"/>
      <c r="F282" s="393"/>
      <c r="G282" s="393"/>
      <c r="H282" s="393"/>
      <c r="I282" s="393"/>
      <c r="J282" s="393"/>
      <c r="K282" s="393"/>
      <c r="L282" s="393"/>
      <c r="M282" s="393"/>
      <c r="N282" s="393"/>
      <c r="O282" s="393"/>
      <c r="P282" s="393"/>
      <c r="Q282" s="393"/>
      <c r="R282" s="393"/>
      <c r="S282" s="393"/>
      <c r="T282" s="393"/>
      <c r="U282" s="393"/>
      <c r="V282" s="393"/>
      <c r="W282" s="393"/>
      <c r="X282" s="393"/>
      <c r="Y282" s="393"/>
      <c r="Z282" s="393"/>
    </row>
    <row r="283" spans="1:26" ht="12" customHeight="1" x14ac:dyDescent="0.25">
      <c r="A283" s="393"/>
      <c r="B283" s="393"/>
      <c r="C283" s="393"/>
      <c r="D283" s="393"/>
      <c r="E283" s="393"/>
      <c r="F283" s="393"/>
      <c r="G283" s="393"/>
      <c r="H283" s="393"/>
      <c r="I283" s="393"/>
      <c r="J283" s="393"/>
      <c r="K283" s="393"/>
      <c r="L283" s="393"/>
      <c r="M283" s="393"/>
      <c r="N283" s="393"/>
      <c r="O283" s="393"/>
      <c r="P283" s="393"/>
      <c r="Q283" s="393"/>
      <c r="R283" s="393"/>
      <c r="S283" s="393"/>
      <c r="T283" s="393"/>
      <c r="U283" s="393"/>
      <c r="V283" s="393"/>
      <c r="W283" s="393"/>
      <c r="X283" s="393"/>
      <c r="Y283" s="393"/>
      <c r="Z283" s="393"/>
    </row>
    <row r="284" spans="1:26" ht="12" customHeight="1" x14ac:dyDescent="0.25">
      <c r="A284" s="393"/>
      <c r="B284" s="393"/>
      <c r="C284" s="393"/>
      <c r="D284" s="393"/>
      <c r="E284" s="393"/>
      <c r="F284" s="393"/>
      <c r="G284" s="393"/>
      <c r="H284" s="393"/>
      <c r="I284" s="393"/>
      <c r="J284" s="393"/>
      <c r="K284" s="393"/>
      <c r="L284" s="393"/>
      <c r="M284" s="393"/>
      <c r="N284" s="393"/>
      <c r="O284" s="393"/>
      <c r="P284" s="393"/>
      <c r="Q284" s="393"/>
      <c r="R284" s="393"/>
      <c r="S284" s="393"/>
      <c r="T284" s="393"/>
      <c r="U284" s="393"/>
      <c r="V284" s="393"/>
      <c r="W284" s="393"/>
      <c r="X284" s="393"/>
      <c r="Y284" s="393"/>
      <c r="Z284" s="393"/>
    </row>
    <row r="285" spans="1:26" ht="12" customHeight="1" x14ac:dyDescent="0.25">
      <c r="A285" s="393"/>
      <c r="B285" s="393"/>
      <c r="C285" s="393"/>
      <c r="D285" s="393"/>
      <c r="E285" s="393"/>
      <c r="F285" s="393"/>
      <c r="G285" s="393"/>
      <c r="H285" s="393"/>
      <c r="I285" s="393"/>
      <c r="J285" s="393"/>
      <c r="K285" s="393"/>
      <c r="L285" s="393"/>
      <c r="M285" s="393"/>
      <c r="N285" s="393"/>
      <c r="O285" s="393"/>
      <c r="P285" s="393"/>
      <c r="Q285" s="393"/>
      <c r="R285" s="393"/>
      <c r="S285" s="393"/>
      <c r="T285" s="393"/>
      <c r="U285" s="393"/>
      <c r="V285" s="393"/>
      <c r="W285" s="393"/>
      <c r="X285" s="393"/>
      <c r="Y285" s="393"/>
      <c r="Z285" s="393"/>
    </row>
    <row r="286" spans="1:26" ht="12" customHeight="1" x14ac:dyDescent="0.25">
      <c r="A286" s="393"/>
      <c r="B286" s="393"/>
      <c r="C286" s="393"/>
      <c r="D286" s="393"/>
      <c r="E286" s="393"/>
      <c r="F286" s="393"/>
      <c r="G286" s="393"/>
      <c r="H286" s="393"/>
      <c r="I286" s="393"/>
      <c r="J286" s="393"/>
      <c r="K286" s="393"/>
      <c r="L286" s="393"/>
      <c r="M286" s="393"/>
      <c r="N286" s="393"/>
      <c r="O286" s="393"/>
      <c r="P286" s="393"/>
      <c r="Q286" s="393"/>
      <c r="R286" s="393"/>
      <c r="S286" s="393"/>
      <c r="T286" s="393"/>
      <c r="U286" s="393"/>
      <c r="V286" s="393"/>
      <c r="W286" s="393"/>
      <c r="X286" s="393"/>
      <c r="Y286" s="393"/>
      <c r="Z286" s="393"/>
    </row>
    <row r="287" spans="1:26" ht="12" customHeight="1" x14ac:dyDescent="0.25">
      <c r="A287" s="393"/>
      <c r="B287" s="393"/>
      <c r="C287" s="393"/>
      <c r="D287" s="393"/>
      <c r="E287" s="393"/>
      <c r="F287" s="393"/>
      <c r="G287" s="393"/>
      <c r="H287" s="393"/>
      <c r="I287" s="393"/>
      <c r="J287" s="393"/>
      <c r="K287" s="393"/>
      <c r="L287" s="393"/>
      <c r="M287" s="393"/>
      <c r="N287" s="393"/>
      <c r="O287" s="393"/>
      <c r="P287" s="393"/>
      <c r="Q287" s="393"/>
      <c r="R287" s="393"/>
      <c r="S287" s="393"/>
      <c r="T287" s="393"/>
      <c r="U287" s="393"/>
      <c r="V287" s="393"/>
      <c r="W287" s="393"/>
      <c r="X287" s="393"/>
      <c r="Y287" s="393"/>
      <c r="Z287" s="393"/>
    </row>
    <row r="288" spans="1:26" ht="12" customHeight="1" x14ac:dyDescent="0.25">
      <c r="A288" s="393"/>
      <c r="B288" s="393"/>
      <c r="C288" s="393"/>
      <c r="D288" s="393"/>
      <c r="E288" s="393"/>
      <c r="F288" s="393"/>
      <c r="G288" s="393"/>
      <c r="H288" s="393"/>
      <c r="I288" s="393"/>
      <c r="J288" s="393"/>
      <c r="K288" s="393"/>
      <c r="L288" s="393"/>
      <c r="M288" s="393"/>
      <c r="N288" s="393"/>
      <c r="O288" s="393"/>
      <c r="P288" s="393"/>
      <c r="Q288" s="393"/>
      <c r="R288" s="393"/>
      <c r="S288" s="393"/>
      <c r="T288" s="393"/>
      <c r="U288" s="393"/>
      <c r="V288" s="393"/>
      <c r="W288" s="393"/>
      <c r="X288" s="393"/>
      <c r="Y288" s="393"/>
      <c r="Z288" s="393"/>
    </row>
    <row r="289" spans="1:26" ht="12" customHeight="1" x14ac:dyDescent="0.25">
      <c r="A289" s="393"/>
      <c r="B289" s="393"/>
      <c r="C289" s="393"/>
      <c r="D289" s="393"/>
      <c r="E289" s="393"/>
      <c r="F289" s="393"/>
      <c r="G289" s="393"/>
      <c r="H289" s="393"/>
      <c r="I289" s="393"/>
      <c r="J289" s="393"/>
      <c r="K289" s="393"/>
      <c r="L289" s="393"/>
      <c r="M289" s="393"/>
      <c r="N289" s="393"/>
      <c r="O289" s="393"/>
      <c r="P289" s="393"/>
      <c r="Q289" s="393"/>
      <c r="R289" s="393"/>
      <c r="S289" s="393"/>
      <c r="T289" s="393"/>
      <c r="U289" s="393"/>
      <c r="V289" s="393"/>
      <c r="W289" s="393"/>
      <c r="X289" s="393"/>
      <c r="Y289" s="393"/>
      <c r="Z289" s="393"/>
    </row>
    <row r="290" spans="1:26" ht="12" customHeight="1" x14ac:dyDescent="0.25">
      <c r="A290" s="393"/>
      <c r="B290" s="393"/>
      <c r="C290" s="393"/>
      <c r="D290" s="393"/>
      <c r="E290" s="393"/>
      <c r="F290" s="393"/>
      <c r="G290" s="393"/>
      <c r="H290" s="393"/>
      <c r="I290" s="393"/>
      <c r="J290" s="393"/>
      <c r="K290" s="393"/>
      <c r="L290" s="393"/>
      <c r="M290" s="393"/>
      <c r="N290" s="393"/>
      <c r="O290" s="393"/>
      <c r="P290" s="393"/>
      <c r="Q290" s="393"/>
      <c r="R290" s="393"/>
      <c r="S290" s="393"/>
      <c r="T290" s="393"/>
      <c r="U290" s="393"/>
      <c r="V290" s="393"/>
      <c r="W290" s="393"/>
      <c r="X290" s="393"/>
      <c r="Y290" s="393"/>
      <c r="Z290" s="393"/>
    </row>
    <row r="291" spans="1:26" ht="12" customHeight="1" x14ac:dyDescent="0.25">
      <c r="A291" s="393"/>
      <c r="B291" s="393"/>
      <c r="C291" s="393"/>
      <c r="D291" s="393"/>
      <c r="E291" s="393"/>
      <c r="F291" s="393"/>
      <c r="G291" s="393"/>
      <c r="H291" s="393"/>
      <c r="I291" s="393"/>
      <c r="J291" s="393"/>
      <c r="K291" s="393"/>
      <c r="L291" s="393"/>
      <c r="M291" s="393"/>
      <c r="N291" s="393"/>
      <c r="O291" s="393"/>
      <c r="P291" s="393"/>
      <c r="Q291" s="393"/>
      <c r="R291" s="393"/>
      <c r="S291" s="393"/>
      <c r="T291" s="393"/>
      <c r="U291" s="393"/>
      <c r="V291" s="393"/>
      <c r="W291" s="393"/>
      <c r="X291" s="393"/>
      <c r="Y291" s="393"/>
      <c r="Z291" s="393"/>
    </row>
    <row r="292" spans="1:26" ht="12" customHeight="1" x14ac:dyDescent="0.25">
      <c r="A292" s="393"/>
      <c r="B292" s="393"/>
      <c r="C292" s="393"/>
      <c r="D292" s="393"/>
      <c r="E292" s="393"/>
      <c r="F292" s="393"/>
      <c r="G292" s="393"/>
      <c r="H292" s="393"/>
      <c r="I292" s="393"/>
      <c r="J292" s="393"/>
      <c r="K292" s="393"/>
      <c r="L292" s="393"/>
      <c r="M292" s="393"/>
      <c r="N292" s="393"/>
      <c r="O292" s="393"/>
      <c r="P292" s="393"/>
      <c r="Q292" s="393"/>
      <c r="R292" s="393"/>
      <c r="S292" s="393"/>
      <c r="T292" s="393"/>
      <c r="U292" s="393"/>
      <c r="V292" s="393"/>
      <c r="W292" s="393"/>
      <c r="X292" s="393"/>
      <c r="Y292" s="393"/>
      <c r="Z292" s="393"/>
    </row>
    <row r="293" spans="1:26" ht="12" customHeight="1" x14ac:dyDescent="0.25">
      <c r="A293" s="393"/>
      <c r="B293" s="393"/>
      <c r="C293" s="393"/>
      <c r="D293" s="393"/>
      <c r="E293" s="393"/>
      <c r="F293" s="393"/>
      <c r="G293" s="393"/>
      <c r="H293" s="393"/>
      <c r="I293" s="393"/>
      <c r="J293" s="393"/>
      <c r="K293" s="393"/>
      <c r="L293" s="393"/>
      <c r="M293" s="393"/>
      <c r="N293" s="393"/>
      <c r="O293" s="393"/>
      <c r="P293" s="393"/>
      <c r="Q293" s="393"/>
      <c r="R293" s="393"/>
      <c r="S293" s="393"/>
      <c r="T293" s="393"/>
      <c r="U293" s="393"/>
      <c r="V293" s="393"/>
      <c r="W293" s="393"/>
      <c r="X293" s="393"/>
      <c r="Y293" s="393"/>
      <c r="Z293" s="393"/>
    </row>
    <row r="294" spans="1:26" ht="12" customHeight="1" x14ac:dyDescent="0.25">
      <c r="A294" s="393"/>
      <c r="B294" s="393"/>
      <c r="C294" s="393"/>
      <c r="D294" s="393"/>
      <c r="E294" s="393"/>
      <c r="F294" s="393"/>
      <c r="G294" s="393"/>
      <c r="H294" s="393"/>
      <c r="I294" s="393"/>
      <c r="J294" s="393"/>
      <c r="K294" s="393"/>
      <c r="L294" s="393"/>
      <c r="M294" s="393"/>
      <c r="N294" s="393"/>
      <c r="O294" s="393"/>
      <c r="P294" s="393"/>
      <c r="Q294" s="393"/>
      <c r="R294" s="393"/>
      <c r="S294" s="393"/>
      <c r="T294" s="393"/>
      <c r="U294" s="393"/>
      <c r="V294" s="393"/>
      <c r="W294" s="393"/>
      <c r="X294" s="393"/>
      <c r="Y294" s="393"/>
      <c r="Z294" s="393"/>
    </row>
    <row r="295" spans="1:26" ht="12" customHeight="1" x14ac:dyDescent="0.25">
      <c r="A295" s="393"/>
      <c r="B295" s="393"/>
      <c r="C295" s="393"/>
      <c r="D295" s="393"/>
      <c r="E295" s="393"/>
      <c r="F295" s="393"/>
      <c r="G295" s="393"/>
      <c r="H295" s="393"/>
      <c r="I295" s="393"/>
      <c r="J295" s="393"/>
      <c r="K295" s="393"/>
      <c r="L295" s="393"/>
      <c r="M295" s="393"/>
      <c r="N295" s="393"/>
      <c r="O295" s="393"/>
      <c r="P295" s="393"/>
      <c r="Q295" s="393"/>
      <c r="R295" s="393"/>
      <c r="S295" s="393"/>
      <c r="T295" s="393"/>
      <c r="U295" s="393"/>
      <c r="V295" s="393"/>
      <c r="W295" s="393"/>
      <c r="X295" s="393"/>
      <c r="Y295" s="393"/>
      <c r="Z295" s="393"/>
    </row>
    <row r="296" spans="1:26" ht="12" customHeight="1" x14ac:dyDescent="0.25">
      <c r="A296" s="393"/>
      <c r="B296" s="393"/>
      <c r="C296" s="393"/>
      <c r="D296" s="393"/>
      <c r="E296" s="393"/>
      <c r="F296" s="393"/>
      <c r="G296" s="393"/>
      <c r="H296" s="393"/>
      <c r="I296" s="393"/>
      <c r="J296" s="393"/>
      <c r="K296" s="393"/>
      <c r="L296" s="393"/>
      <c r="M296" s="393"/>
      <c r="N296" s="393"/>
      <c r="O296" s="393"/>
      <c r="P296" s="393"/>
      <c r="Q296" s="393"/>
      <c r="R296" s="393"/>
      <c r="S296" s="393"/>
      <c r="T296" s="393"/>
      <c r="U296" s="393"/>
      <c r="V296" s="393"/>
      <c r="W296" s="393"/>
      <c r="X296" s="393"/>
      <c r="Y296" s="393"/>
      <c r="Z296" s="393"/>
    </row>
    <row r="297" spans="1:26" ht="12" customHeight="1" x14ac:dyDescent="0.25">
      <c r="A297" s="393"/>
      <c r="B297" s="393"/>
      <c r="C297" s="393"/>
      <c r="D297" s="393"/>
      <c r="E297" s="393"/>
      <c r="F297" s="393"/>
      <c r="G297" s="393"/>
      <c r="H297" s="393"/>
      <c r="I297" s="393"/>
      <c r="J297" s="393"/>
      <c r="K297" s="393"/>
      <c r="L297" s="393"/>
      <c r="M297" s="393"/>
      <c r="N297" s="393"/>
      <c r="O297" s="393"/>
      <c r="P297" s="393"/>
      <c r="Q297" s="393"/>
      <c r="R297" s="393"/>
      <c r="S297" s="393"/>
      <c r="T297" s="393"/>
      <c r="U297" s="393"/>
      <c r="V297" s="393"/>
      <c r="W297" s="393"/>
      <c r="X297" s="393"/>
      <c r="Y297" s="393"/>
      <c r="Z297" s="393"/>
    </row>
    <row r="298" spans="1:26" ht="12" customHeight="1" x14ac:dyDescent="0.25">
      <c r="A298" s="393"/>
      <c r="B298" s="393"/>
      <c r="C298" s="393"/>
      <c r="D298" s="393"/>
      <c r="E298" s="393"/>
      <c r="F298" s="393"/>
      <c r="G298" s="393"/>
      <c r="H298" s="393"/>
      <c r="I298" s="393"/>
      <c r="J298" s="393"/>
      <c r="K298" s="393"/>
      <c r="L298" s="393"/>
      <c r="M298" s="393"/>
      <c r="N298" s="393"/>
      <c r="O298" s="393"/>
      <c r="P298" s="393"/>
      <c r="Q298" s="393"/>
      <c r="R298" s="393"/>
      <c r="S298" s="393"/>
      <c r="T298" s="393"/>
      <c r="U298" s="393"/>
      <c r="V298" s="393"/>
      <c r="W298" s="393"/>
      <c r="X298" s="393"/>
      <c r="Y298" s="393"/>
      <c r="Z298" s="393"/>
    </row>
    <row r="299" spans="1:26" ht="12" customHeight="1" x14ac:dyDescent="0.25">
      <c r="A299" s="393"/>
      <c r="B299" s="393"/>
      <c r="C299" s="393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3"/>
      <c r="W299" s="393"/>
      <c r="X299" s="393"/>
      <c r="Y299" s="393"/>
      <c r="Z299" s="393"/>
    </row>
    <row r="300" spans="1:26" ht="12" customHeight="1" x14ac:dyDescent="0.25">
      <c r="A300" s="393"/>
      <c r="B300" s="393"/>
      <c r="C300" s="393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3"/>
      <c r="W300" s="393"/>
      <c r="X300" s="393"/>
      <c r="Y300" s="393"/>
      <c r="Z300" s="393"/>
    </row>
    <row r="301" spans="1:26" ht="12" customHeight="1" x14ac:dyDescent="0.25">
      <c r="A301" s="393"/>
      <c r="B301" s="393"/>
      <c r="C301" s="393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3"/>
      <c r="W301" s="393"/>
      <c r="X301" s="393"/>
      <c r="Y301" s="393"/>
      <c r="Z301" s="393"/>
    </row>
    <row r="302" spans="1:26" ht="12" customHeight="1" x14ac:dyDescent="0.25">
      <c r="A302" s="393"/>
      <c r="B302" s="393"/>
      <c r="C302" s="393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3"/>
      <c r="W302" s="393"/>
      <c r="X302" s="393"/>
      <c r="Y302" s="393"/>
      <c r="Z302" s="393"/>
    </row>
    <row r="303" spans="1:26" ht="12" customHeight="1" x14ac:dyDescent="0.25">
      <c r="A303" s="393"/>
      <c r="B303" s="393"/>
      <c r="C303" s="393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3"/>
      <c r="W303" s="393"/>
      <c r="X303" s="393"/>
      <c r="Y303" s="393"/>
      <c r="Z303" s="393"/>
    </row>
    <row r="304" spans="1:26" ht="12" customHeight="1" x14ac:dyDescent="0.25">
      <c r="A304" s="393"/>
      <c r="B304" s="393"/>
      <c r="C304" s="393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3"/>
      <c r="W304" s="393"/>
      <c r="X304" s="393"/>
      <c r="Y304" s="393"/>
      <c r="Z304" s="393"/>
    </row>
    <row r="305" spans="1:26" ht="12" customHeight="1" x14ac:dyDescent="0.25">
      <c r="A305" s="393"/>
      <c r="B305" s="393"/>
      <c r="C305" s="393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3"/>
      <c r="W305" s="393"/>
      <c r="X305" s="393"/>
      <c r="Y305" s="393"/>
      <c r="Z305" s="393"/>
    </row>
    <row r="306" spans="1:26" ht="12" customHeight="1" x14ac:dyDescent="0.25">
      <c r="A306" s="393"/>
      <c r="B306" s="393"/>
      <c r="C306" s="393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3"/>
      <c r="W306" s="393"/>
      <c r="X306" s="393"/>
      <c r="Y306" s="393"/>
      <c r="Z306" s="393"/>
    </row>
    <row r="307" spans="1:26" ht="12" customHeight="1" x14ac:dyDescent="0.25">
      <c r="A307" s="393"/>
      <c r="B307" s="393"/>
      <c r="C307" s="393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3"/>
      <c r="W307" s="393"/>
      <c r="X307" s="393"/>
      <c r="Y307" s="393"/>
      <c r="Z307" s="393"/>
    </row>
    <row r="308" spans="1:26" ht="12" customHeight="1" x14ac:dyDescent="0.25">
      <c r="A308" s="393"/>
      <c r="B308" s="393"/>
      <c r="C308" s="393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3"/>
      <c r="W308" s="393"/>
      <c r="X308" s="393"/>
      <c r="Y308" s="393"/>
      <c r="Z308" s="393"/>
    </row>
    <row r="309" spans="1:26" ht="12" customHeight="1" x14ac:dyDescent="0.25">
      <c r="A309" s="393"/>
      <c r="B309" s="393"/>
      <c r="C309" s="393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3"/>
      <c r="W309" s="393"/>
      <c r="X309" s="393"/>
      <c r="Y309" s="393"/>
      <c r="Z309" s="393"/>
    </row>
    <row r="310" spans="1:26" ht="12" customHeight="1" x14ac:dyDescent="0.25">
      <c r="A310" s="393"/>
      <c r="B310" s="393"/>
      <c r="C310" s="393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3"/>
      <c r="W310" s="393"/>
      <c r="X310" s="393"/>
      <c r="Y310" s="393"/>
      <c r="Z310" s="393"/>
    </row>
    <row r="311" spans="1:26" ht="12" customHeight="1" x14ac:dyDescent="0.25">
      <c r="A311" s="393"/>
      <c r="B311" s="393"/>
      <c r="C311" s="393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3"/>
      <c r="W311" s="393"/>
      <c r="X311" s="393"/>
      <c r="Y311" s="393"/>
      <c r="Z311" s="393"/>
    </row>
    <row r="312" spans="1:26" ht="12" customHeight="1" x14ac:dyDescent="0.25">
      <c r="A312" s="393"/>
      <c r="B312" s="393"/>
      <c r="C312" s="393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3"/>
      <c r="W312" s="393"/>
      <c r="X312" s="393"/>
      <c r="Y312" s="393"/>
      <c r="Z312" s="393"/>
    </row>
    <row r="313" spans="1:26" ht="12" customHeight="1" x14ac:dyDescent="0.25">
      <c r="A313" s="393"/>
      <c r="B313" s="393"/>
      <c r="C313" s="393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3"/>
      <c r="W313" s="393"/>
      <c r="X313" s="393"/>
      <c r="Y313" s="393"/>
      <c r="Z313" s="393"/>
    </row>
    <row r="314" spans="1:26" ht="12" customHeight="1" x14ac:dyDescent="0.25">
      <c r="A314" s="393"/>
      <c r="B314" s="393"/>
      <c r="C314" s="393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3"/>
      <c r="W314" s="393"/>
      <c r="X314" s="393"/>
      <c r="Y314" s="393"/>
      <c r="Z314" s="393"/>
    </row>
    <row r="315" spans="1:26" ht="12" customHeight="1" x14ac:dyDescent="0.25">
      <c r="A315" s="393"/>
      <c r="B315" s="393"/>
      <c r="C315" s="393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3"/>
      <c r="W315" s="393"/>
      <c r="X315" s="393"/>
      <c r="Y315" s="393"/>
      <c r="Z315" s="393"/>
    </row>
    <row r="316" spans="1:26" ht="12" customHeight="1" x14ac:dyDescent="0.25">
      <c r="A316" s="393"/>
      <c r="B316" s="393"/>
      <c r="C316" s="393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3"/>
      <c r="W316" s="393"/>
      <c r="X316" s="393"/>
      <c r="Y316" s="393"/>
      <c r="Z316" s="393"/>
    </row>
    <row r="317" spans="1:26" ht="12" customHeight="1" x14ac:dyDescent="0.25">
      <c r="A317" s="393"/>
      <c r="B317" s="393"/>
      <c r="C317" s="393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3"/>
      <c r="W317" s="393"/>
      <c r="X317" s="393"/>
      <c r="Y317" s="393"/>
      <c r="Z317" s="393"/>
    </row>
    <row r="318" spans="1:26" ht="12" customHeight="1" x14ac:dyDescent="0.25">
      <c r="A318" s="393"/>
      <c r="B318" s="393"/>
      <c r="C318" s="393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3"/>
      <c r="W318" s="393"/>
      <c r="X318" s="393"/>
      <c r="Y318" s="393"/>
      <c r="Z318" s="393"/>
    </row>
    <row r="319" spans="1:26" ht="12" customHeight="1" x14ac:dyDescent="0.25">
      <c r="A319" s="393"/>
      <c r="B319" s="393"/>
      <c r="C319" s="393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3"/>
      <c r="W319" s="393"/>
      <c r="X319" s="393"/>
      <c r="Y319" s="393"/>
      <c r="Z319" s="393"/>
    </row>
    <row r="320" spans="1:26" ht="12" customHeight="1" x14ac:dyDescent="0.25">
      <c r="A320" s="393"/>
      <c r="B320" s="393"/>
      <c r="C320" s="393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3"/>
      <c r="W320" s="393"/>
      <c r="X320" s="393"/>
      <c r="Y320" s="393"/>
      <c r="Z320" s="393"/>
    </row>
    <row r="321" spans="1:26" ht="12" customHeight="1" x14ac:dyDescent="0.25">
      <c r="A321" s="393"/>
      <c r="B321" s="393"/>
      <c r="C321" s="393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3"/>
      <c r="W321" s="393"/>
      <c r="X321" s="393"/>
      <c r="Y321" s="393"/>
      <c r="Z321" s="393"/>
    </row>
    <row r="322" spans="1:26" ht="12" customHeight="1" x14ac:dyDescent="0.25">
      <c r="A322" s="393"/>
      <c r="B322" s="393"/>
      <c r="C322" s="393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3"/>
      <c r="W322" s="393"/>
      <c r="X322" s="393"/>
      <c r="Y322" s="393"/>
      <c r="Z322" s="393"/>
    </row>
    <row r="323" spans="1:26" ht="12" customHeight="1" x14ac:dyDescent="0.25">
      <c r="A323" s="393"/>
      <c r="B323" s="393"/>
      <c r="C323" s="393"/>
      <c r="D323" s="393"/>
      <c r="E323" s="393"/>
      <c r="F323" s="393"/>
      <c r="G323" s="393"/>
      <c r="H323" s="393"/>
      <c r="I323" s="393"/>
      <c r="J323" s="393"/>
      <c r="K323" s="393"/>
      <c r="L323" s="393"/>
      <c r="M323" s="393"/>
      <c r="N323" s="393"/>
      <c r="O323" s="393"/>
      <c r="P323" s="393"/>
      <c r="Q323" s="393"/>
      <c r="R323" s="393"/>
      <c r="S323" s="393"/>
      <c r="T323" s="393"/>
      <c r="U323" s="393"/>
      <c r="V323" s="393"/>
      <c r="W323" s="393"/>
      <c r="X323" s="393"/>
      <c r="Y323" s="393"/>
      <c r="Z323" s="393"/>
    </row>
    <row r="324" spans="1:26" ht="12" customHeight="1" x14ac:dyDescent="0.25">
      <c r="A324" s="393"/>
      <c r="B324" s="393"/>
      <c r="C324" s="393"/>
      <c r="D324" s="393"/>
      <c r="E324" s="393"/>
      <c r="F324" s="393"/>
      <c r="G324" s="393"/>
      <c r="H324" s="393"/>
      <c r="I324" s="393"/>
      <c r="J324" s="393"/>
      <c r="K324" s="393"/>
      <c r="L324" s="393"/>
      <c r="M324" s="393"/>
      <c r="N324" s="393"/>
      <c r="O324" s="393"/>
      <c r="P324" s="393"/>
      <c r="Q324" s="393"/>
      <c r="R324" s="393"/>
      <c r="S324" s="393"/>
      <c r="T324" s="393"/>
      <c r="U324" s="393"/>
      <c r="V324" s="393"/>
      <c r="W324" s="393"/>
      <c r="X324" s="393"/>
      <c r="Y324" s="393"/>
      <c r="Z324" s="393"/>
    </row>
    <row r="325" spans="1:26" ht="12" customHeight="1" x14ac:dyDescent="0.25">
      <c r="A325" s="393"/>
      <c r="B325" s="393"/>
      <c r="C325" s="393"/>
      <c r="D325" s="393"/>
      <c r="E325" s="393"/>
      <c r="F325" s="393"/>
      <c r="G325" s="393"/>
      <c r="H325" s="393"/>
      <c r="I325" s="393"/>
      <c r="J325" s="393"/>
      <c r="K325" s="393"/>
      <c r="L325" s="393"/>
      <c r="M325" s="393"/>
      <c r="N325" s="393"/>
      <c r="O325" s="393"/>
      <c r="P325" s="393"/>
      <c r="Q325" s="393"/>
      <c r="R325" s="393"/>
      <c r="S325" s="393"/>
      <c r="T325" s="393"/>
      <c r="U325" s="393"/>
      <c r="V325" s="393"/>
      <c r="W325" s="393"/>
      <c r="X325" s="393"/>
      <c r="Y325" s="393"/>
      <c r="Z325" s="393"/>
    </row>
    <row r="326" spans="1:26" ht="12" customHeight="1" x14ac:dyDescent="0.25">
      <c r="A326" s="393"/>
      <c r="B326" s="393"/>
      <c r="C326" s="393"/>
      <c r="D326" s="393"/>
      <c r="E326" s="393"/>
      <c r="F326" s="393"/>
      <c r="G326" s="393"/>
      <c r="H326" s="393"/>
      <c r="I326" s="393"/>
      <c r="J326" s="393"/>
      <c r="K326" s="393"/>
      <c r="L326" s="393"/>
      <c r="M326" s="393"/>
      <c r="N326" s="393"/>
      <c r="O326" s="393"/>
      <c r="P326" s="393"/>
      <c r="Q326" s="393"/>
      <c r="R326" s="393"/>
      <c r="S326" s="393"/>
      <c r="T326" s="393"/>
      <c r="U326" s="393"/>
      <c r="V326" s="393"/>
      <c r="W326" s="393"/>
      <c r="X326" s="393"/>
      <c r="Y326" s="393"/>
      <c r="Z326" s="393"/>
    </row>
    <row r="327" spans="1:26" ht="12" customHeight="1" x14ac:dyDescent="0.25">
      <c r="A327" s="393"/>
      <c r="B327" s="393"/>
      <c r="C327" s="393"/>
      <c r="D327" s="393"/>
      <c r="E327" s="393"/>
      <c r="F327" s="393"/>
      <c r="G327" s="393"/>
      <c r="H327" s="393"/>
      <c r="I327" s="393"/>
      <c r="J327" s="393"/>
      <c r="K327" s="393"/>
      <c r="L327" s="393"/>
      <c r="M327" s="393"/>
      <c r="N327" s="393"/>
      <c r="O327" s="393"/>
      <c r="P327" s="393"/>
      <c r="Q327" s="393"/>
      <c r="R327" s="393"/>
      <c r="S327" s="393"/>
      <c r="T327" s="393"/>
      <c r="U327" s="393"/>
      <c r="V327" s="393"/>
      <c r="W327" s="393"/>
      <c r="X327" s="393"/>
      <c r="Y327" s="393"/>
      <c r="Z327" s="393"/>
    </row>
    <row r="328" spans="1:26" ht="12" customHeight="1" x14ac:dyDescent="0.25">
      <c r="A328" s="393"/>
      <c r="B328" s="393"/>
      <c r="C328" s="393"/>
      <c r="D328" s="393"/>
      <c r="E328" s="393"/>
      <c r="F328" s="393"/>
      <c r="G328" s="393"/>
      <c r="H328" s="393"/>
      <c r="I328" s="393"/>
      <c r="J328" s="393"/>
      <c r="K328" s="393"/>
      <c r="L328" s="393"/>
      <c r="M328" s="393"/>
      <c r="N328" s="393"/>
      <c r="O328" s="393"/>
      <c r="P328" s="393"/>
      <c r="Q328" s="393"/>
      <c r="R328" s="393"/>
      <c r="S328" s="393"/>
      <c r="T328" s="393"/>
      <c r="U328" s="393"/>
      <c r="V328" s="393"/>
      <c r="W328" s="393"/>
      <c r="X328" s="393"/>
      <c r="Y328" s="393"/>
      <c r="Z328" s="393"/>
    </row>
    <row r="329" spans="1:26" ht="12" customHeight="1" x14ac:dyDescent="0.25">
      <c r="A329" s="393"/>
      <c r="B329" s="393"/>
      <c r="C329" s="393"/>
      <c r="D329" s="393"/>
      <c r="E329" s="393"/>
      <c r="F329" s="393"/>
      <c r="G329" s="393"/>
      <c r="H329" s="393"/>
      <c r="I329" s="393"/>
      <c r="J329" s="393"/>
      <c r="K329" s="393"/>
      <c r="L329" s="393"/>
      <c r="M329" s="393"/>
      <c r="N329" s="393"/>
      <c r="O329" s="393"/>
      <c r="P329" s="393"/>
      <c r="Q329" s="393"/>
      <c r="R329" s="393"/>
      <c r="S329" s="393"/>
      <c r="T329" s="393"/>
      <c r="U329" s="393"/>
      <c r="V329" s="393"/>
      <c r="W329" s="393"/>
      <c r="X329" s="393"/>
      <c r="Y329" s="393"/>
      <c r="Z329" s="393"/>
    </row>
    <row r="330" spans="1:26" ht="12" customHeight="1" x14ac:dyDescent="0.25">
      <c r="A330" s="393"/>
      <c r="B330" s="393"/>
      <c r="C330" s="393"/>
      <c r="D330" s="393"/>
      <c r="E330" s="393"/>
      <c r="F330" s="393"/>
      <c r="G330" s="393"/>
      <c r="H330" s="393"/>
      <c r="I330" s="393"/>
      <c r="J330" s="393"/>
      <c r="K330" s="393"/>
      <c r="L330" s="393"/>
      <c r="M330" s="393"/>
      <c r="N330" s="393"/>
      <c r="O330" s="393"/>
      <c r="P330" s="393"/>
      <c r="Q330" s="393"/>
      <c r="R330" s="393"/>
      <c r="S330" s="393"/>
      <c r="T330" s="393"/>
      <c r="U330" s="393"/>
      <c r="V330" s="393"/>
      <c r="W330" s="393"/>
      <c r="X330" s="393"/>
      <c r="Y330" s="393"/>
      <c r="Z330" s="393"/>
    </row>
    <row r="331" spans="1:26" ht="12" customHeight="1" x14ac:dyDescent="0.25">
      <c r="A331" s="393"/>
      <c r="B331" s="393"/>
      <c r="C331" s="393"/>
      <c r="D331" s="393"/>
      <c r="E331" s="393"/>
      <c r="F331" s="393"/>
      <c r="G331" s="393"/>
      <c r="H331" s="393"/>
      <c r="I331" s="393"/>
      <c r="J331" s="393"/>
      <c r="K331" s="393"/>
      <c r="L331" s="393"/>
      <c r="M331" s="393"/>
      <c r="N331" s="393"/>
      <c r="O331" s="393"/>
      <c r="P331" s="393"/>
      <c r="Q331" s="393"/>
      <c r="R331" s="393"/>
      <c r="S331" s="393"/>
      <c r="T331" s="393"/>
      <c r="U331" s="393"/>
      <c r="V331" s="393"/>
      <c r="W331" s="393"/>
      <c r="X331" s="393"/>
      <c r="Y331" s="393"/>
      <c r="Z331" s="393"/>
    </row>
    <row r="332" spans="1:26" ht="12" customHeight="1" x14ac:dyDescent="0.25">
      <c r="A332" s="393"/>
      <c r="B332" s="393"/>
      <c r="C332" s="393"/>
      <c r="D332" s="393"/>
      <c r="E332" s="393"/>
      <c r="F332" s="393"/>
      <c r="G332" s="393"/>
      <c r="H332" s="393"/>
      <c r="I332" s="393"/>
      <c r="J332" s="393"/>
      <c r="K332" s="393"/>
      <c r="L332" s="393"/>
      <c r="M332" s="393"/>
      <c r="N332" s="393"/>
      <c r="O332" s="393"/>
      <c r="P332" s="393"/>
      <c r="Q332" s="393"/>
      <c r="R332" s="393"/>
      <c r="S332" s="393"/>
      <c r="T332" s="393"/>
      <c r="U332" s="393"/>
      <c r="V332" s="393"/>
      <c r="W332" s="393"/>
      <c r="X332" s="393"/>
      <c r="Y332" s="393"/>
      <c r="Z332" s="393"/>
    </row>
    <row r="333" spans="1:26" ht="12" customHeight="1" x14ac:dyDescent="0.25">
      <c r="A333" s="393"/>
      <c r="B333" s="393"/>
      <c r="C333" s="393"/>
      <c r="D333" s="393"/>
      <c r="E333" s="393"/>
      <c r="F333" s="393"/>
      <c r="G333" s="393"/>
      <c r="H333" s="393"/>
      <c r="I333" s="393"/>
      <c r="J333" s="393"/>
      <c r="K333" s="393"/>
      <c r="L333" s="393"/>
      <c r="M333" s="393"/>
      <c r="N333" s="393"/>
      <c r="O333" s="393"/>
      <c r="P333" s="393"/>
      <c r="Q333" s="393"/>
      <c r="R333" s="393"/>
      <c r="S333" s="393"/>
      <c r="T333" s="393"/>
      <c r="U333" s="393"/>
      <c r="V333" s="393"/>
      <c r="W333" s="393"/>
      <c r="X333" s="393"/>
      <c r="Y333" s="393"/>
      <c r="Z333" s="393"/>
    </row>
    <row r="334" spans="1:26" ht="12" customHeight="1" x14ac:dyDescent="0.25">
      <c r="A334" s="393"/>
      <c r="B334" s="393"/>
      <c r="C334" s="393"/>
      <c r="D334" s="393"/>
      <c r="E334" s="393"/>
      <c r="F334" s="393"/>
      <c r="G334" s="393"/>
      <c r="H334" s="393"/>
      <c r="I334" s="393"/>
      <c r="J334" s="393"/>
      <c r="K334" s="393"/>
      <c r="L334" s="393"/>
      <c r="M334" s="393"/>
      <c r="N334" s="393"/>
      <c r="O334" s="393"/>
      <c r="P334" s="393"/>
      <c r="Q334" s="393"/>
      <c r="R334" s="393"/>
      <c r="S334" s="393"/>
      <c r="T334" s="393"/>
      <c r="U334" s="393"/>
      <c r="V334" s="393"/>
      <c r="W334" s="393"/>
      <c r="X334" s="393"/>
      <c r="Y334" s="393"/>
      <c r="Z334" s="393"/>
    </row>
    <row r="335" spans="1:26" ht="12" customHeight="1" x14ac:dyDescent="0.25">
      <c r="A335" s="393"/>
      <c r="B335" s="393"/>
      <c r="C335" s="393"/>
      <c r="D335" s="393"/>
      <c r="E335" s="393"/>
      <c r="F335" s="393"/>
      <c r="G335" s="393"/>
      <c r="H335" s="393"/>
      <c r="I335" s="393"/>
      <c r="J335" s="393"/>
      <c r="K335" s="393"/>
      <c r="L335" s="393"/>
      <c r="M335" s="393"/>
      <c r="N335" s="393"/>
      <c r="O335" s="393"/>
      <c r="P335" s="393"/>
      <c r="Q335" s="393"/>
      <c r="R335" s="393"/>
      <c r="S335" s="393"/>
      <c r="T335" s="393"/>
      <c r="U335" s="393"/>
      <c r="V335" s="393"/>
      <c r="W335" s="393"/>
      <c r="X335" s="393"/>
      <c r="Y335" s="393"/>
      <c r="Z335" s="393"/>
    </row>
    <row r="336" spans="1:26" ht="12" customHeight="1" x14ac:dyDescent="0.25">
      <c r="A336" s="393"/>
      <c r="B336" s="393"/>
      <c r="C336" s="393"/>
      <c r="D336" s="393"/>
      <c r="E336" s="393"/>
      <c r="F336" s="393"/>
      <c r="G336" s="393"/>
      <c r="H336" s="393"/>
      <c r="I336" s="393"/>
      <c r="J336" s="393"/>
      <c r="K336" s="393"/>
      <c r="L336" s="393"/>
      <c r="M336" s="393"/>
      <c r="N336" s="393"/>
      <c r="O336" s="393"/>
      <c r="P336" s="393"/>
      <c r="Q336" s="393"/>
      <c r="R336" s="393"/>
      <c r="S336" s="393"/>
      <c r="T336" s="393"/>
      <c r="U336" s="393"/>
      <c r="V336" s="393"/>
      <c r="W336" s="393"/>
      <c r="X336" s="393"/>
      <c r="Y336" s="393"/>
      <c r="Z336" s="393"/>
    </row>
    <row r="337" spans="1:26" ht="12" customHeight="1" x14ac:dyDescent="0.25">
      <c r="A337" s="393"/>
      <c r="B337" s="393"/>
      <c r="C337" s="393"/>
      <c r="D337" s="393"/>
      <c r="E337" s="393"/>
      <c r="F337" s="393"/>
      <c r="G337" s="393"/>
      <c r="H337" s="393"/>
      <c r="I337" s="393"/>
      <c r="J337" s="393"/>
      <c r="K337" s="393"/>
      <c r="L337" s="393"/>
      <c r="M337" s="393"/>
      <c r="N337" s="393"/>
      <c r="O337" s="393"/>
      <c r="P337" s="393"/>
      <c r="Q337" s="393"/>
      <c r="R337" s="393"/>
      <c r="S337" s="393"/>
      <c r="T337" s="393"/>
      <c r="U337" s="393"/>
      <c r="V337" s="393"/>
      <c r="W337" s="393"/>
      <c r="X337" s="393"/>
      <c r="Y337" s="393"/>
      <c r="Z337" s="393"/>
    </row>
    <row r="338" spans="1:26" ht="12" customHeight="1" x14ac:dyDescent="0.25">
      <c r="A338" s="393"/>
      <c r="B338" s="393"/>
      <c r="C338" s="393"/>
      <c r="D338" s="393"/>
      <c r="E338" s="393"/>
      <c r="F338" s="393"/>
      <c r="G338" s="393"/>
      <c r="H338" s="393"/>
      <c r="I338" s="393"/>
      <c r="J338" s="393"/>
      <c r="K338" s="393"/>
      <c r="L338" s="393"/>
      <c r="M338" s="393"/>
      <c r="N338" s="393"/>
      <c r="O338" s="393"/>
      <c r="P338" s="393"/>
      <c r="Q338" s="393"/>
      <c r="R338" s="393"/>
      <c r="S338" s="393"/>
      <c r="T338" s="393"/>
      <c r="U338" s="393"/>
      <c r="V338" s="393"/>
      <c r="W338" s="393"/>
      <c r="X338" s="393"/>
      <c r="Y338" s="393"/>
      <c r="Z338" s="393"/>
    </row>
    <row r="339" spans="1:26" ht="12" customHeight="1" x14ac:dyDescent="0.25">
      <c r="A339" s="393"/>
      <c r="B339" s="393"/>
      <c r="C339" s="393"/>
      <c r="D339" s="393"/>
      <c r="E339" s="393"/>
      <c r="F339" s="393"/>
      <c r="G339" s="393"/>
      <c r="H339" s="393"/>
      <c r="I339" s="393"/>
      <c r="J339" s="393"/>
      <c r="K339" s="393"/>
      <c r="L339" s="393"/>
      <c r="M339" s="393"/>
      <c r="N339" s="393"/>
      <c r="O339" s="393"/>
      <c r="P339" s="393"/>
      <c r="Q339" s="393"/>
      <c r="R339" s="393"/>
      <c r="S339" s="393"/>
      <c r="T339" s="393"/>
      <c r="U339" s="393"/>
      <c r="V339" s="393"/>
      <c r="W339" s="393"/>
      <c r="X339" s="393"/>
      <c r="Y339" s="393"/>
      <c r="Z339" s="393"/>
    </row>
    <row r="340" spans="1:26" ht="12" customHeight="1" x14ac:dyDescent="0.25">
      <c r="A340" s="393"/>
      <c r="B340" s="393"/>
      <c r="C340" s="393"/>
      <c r="D340" s="393"/>
      <c r="E340" s="393"/>
      <c r="F340" s="393"/>
      <c r="G340" s="393"/>
      <c r="H340" s="393"/>
      <c r="I340" s="393"/>
      <c r="J340" s="393"/>
      <c r="K340" s="393"/>
      <c r="L340" s="393"/>
      <c r="M340" s="393"/>
      <c r="N340" s="393"/>
      <c r="O340" s="393"/>
      <c r="P340" s="393"/>
      <c r="Q340" s="393"/>
      <c r="R340" s="393"/>
      <c r="S340" s="393"/>
      <c r="T340" s="393"/>
      <c r="U340" s="393"/>
      <c r="V340" s="393"/>
      <c r="W340" s="393"/>
      <c r="X340" s="393"/>
      <c r="Y340" s="393"/>
      <c r="Z340" s="393"/>
    </row>
    <row r="341" spans="1:26" ht="12" customHeight="1" x14ac:dyDescent="0.25">
      <c r="A341" s="393"/>
      <c r="B341" s="393"/>
      <c r="C341" s="393"/>
      <c r="D341" s="393"/>
      <c r="E341" s="393"/>
      <c r="F341" s="393"/>
      <c r="G341" s="393"/>
      <c r="H341" s="393"/>
      <c r="I341" s="393"/>
      <c r="J341" s="393"/>
      <c r="K341" s="393"/>
      <c r="L341" s="393"/>
      <c r="M341" s="393"/>
      <c r="N341" s="393"/>
      <c r="O341" s="393"/>
      <c r="P341" s="393"/>
      <c r="Q341" s="393"/>
      <c r="R341" s="393"/>
      <c r="S341" s="393"/>
      <c r="T341" s="393"/>
      <c r="U341" s="393"/>
      <c r="V341" s="393"/>
      <c r="W341" s="393"/>
      <c r="X341" s="393"/>
      <c r="Y341" s="393"/>
      <c r="Z341" s="393"/>
    </row>
    <row r="342" spans="1:26" ht="12" customHeight="1" x14ac:dyDescent="0.25">
      <c r="A342" s="393"/>
      <c r="B342" s="393"/>
      <c r="C342" s="393"/>
      <c r="D342" s="393"/>
      <c r="E342" s="393"/>
      <c r="F342" s="393"/>
      <c r="G342" s="393"/>
      <c r="H342" s="393"/>
      <c r="I342" s="393"/>
      <c r="J342" s="393"/>
      <c r="K342" s="393"/>
      <c r="L342" s="393"/>
      <c r="M342" s="393"/>
      <c r="N342" s="393"/>
      <c r="O342" s="393"/>
      <c r="P342" s="393"/>
      <c r="Q342" s="393"/>
      <c r="R342" s="393"/>
      <c r="S342" s="393"/>
      <c r="T342" s="393"/>
      <c r="U342" s="393"/>
      <c r="V342" s="393"/>
      <c r="W342" s="393"/>
      <c r="X342" s="393"/>
      <c r="Y342" s="393"/>
      <c r="Z342" s="393"/>
    </row>
    <row r="343" spans="1:26" ht="12" customHeight="1" x14ac:dyDescent="0.25">
      <c r="A343" s="393"/>
      <c r="B343" s="393"/>
      <c r="C343" s="393"/>
      <c r="D343" s="393"/>
      <c r="E343" s="393"/>
      <c r="F343" s="393"/>
      <c r="G343" s="393"/>
      <c r="H343" s="393"/>
      <c r="I343" s="393"/>
      <c r="J343" s="393"/>
      <c r="K343" s="393"/>
      <c r="L343" s="393"/>
      <c r="M343" s="393"/>
      <c r="N343" s="393"/>
      <c r="O343" s="393"/>
      <c r="P343" s="393"/>
      <c r="Q343" s="393"/>
      <c r="R343" s="393"/>
      <c r="S343" s="393"/>
      <c r="T343" s="393"/>
      <c r="U343" s="393"/>
      <c r="V343" s="393"/>
      <c r="W343" s="393"/>
      <c r="X343" s="393"/>
      <c r="Y343" s="393"/>
      <c r="Z343" s="393"/>
    </row>
    <row r="344" spans="1:26" ht="12" customHeight="1" x14ac:dyDescent="0.25">
      <c r="A344" s="393"/>
      <c r="B344" s="393"/>
      <c r="C344" s="393"/>
      <c r="D344" s="393"/>
      <c r="E344" s="393"/>
      <c r="F344" s="393"/>
      <c r="G344" s="393"/>
      <c r="H344" s="393"/>
      <c r="I344" s="393"/>
      <c r="J344" s="393"/>
      <c r="K344" s="393"/>
      <c r="L344" s="393"/>
      <c r="M344" s="393"/>
      <c r="N344" s="393"/>
      <c r="O344" s="393"/>
      <c r="P344" s="393"/>
      <c r="Q344" s="393"/>
      <c r="R344" s="393"/>
      <c r="S344" s="393"/>
      <c r="T344" s="393"/>
      <c r="U344" s="393"/>
      <c r="V344" s="393"/>
      <c r="W344" s="393"/>
      <c r="X344" s="393"/>
      <c r="Y344" s="393"/>
      <c r="Z344" s="393"/>
    </row>
    <row r="345" spans="1:26" ht="12" customHeight="1" x14ac:dyDescent="0.25">
      <c r="A345" s="393"/>
      <c r="B345" s="393"/>
      <c r="C345" s="393"/>
      <c r="D345" s="393"/>
      <c r="E345" s="393"/>
      <c r="F345" s="393"/>
      <c r="G345" s="393"/>
      <c r="H345" s="393"/>
      <c r="I345" s="393"/>
      <c r="J345" s="393"/>
      <c r="K345" s="393"/>
      <c r="L345" s="393"/>
      <c r="M345" s="393"/>
      <c r="N345" s="393"/>
      <c r="O345" s="393"/>
      <c r="P345" s="393"/>
      <c r="Q345" s="393"/>
      <c r="R345" s="393"/>
      <c r="S345" s="393"/>
      <c r="T345" s="393"/>
      <c r="U345" s="393"/>
      <c r="V345" s="393"/>
      <c r="W345" s="393"/>
      <c r="X345" s="393"/>
      <c r="Y345" s="393"/>
      <c r="Z345" s="393"/>
    </row>
    <row r="346" spans="1:26" ht="12" customHeight="1" x14ac:dyDescent="0.25">
      <c r="A346" s="393"/>
      <c r="B346" s="393"/>
      <c r="C346" s="393"/>
      <c r="D346" s="393"/>
      <c r="E346" s="393"/>
      <c r="F346" s="393"/>
      <c r="G346" s="393"/>
      <c r="H346" s="393"/>
      <c r="I346" s="393"/>
      <c r="J346" s="393"/>
      <c r="K346" s="393"/>
      <c r="L346" s="393"/>
      <c r="M346" s="393"/>
      <c r="N346" s="393"/>
      <c r="O346" s="393"/>
      <c r="P346" s="393"/>
      <c r="Q346" s="393"/>
      <c r="R346" s="393"/>
      <c r="S346" s="393"/>
      <c r="T346" s="393"/>
      <c r="U346" s="393"/>
      <c r="V346" s="393"/>
      <c r="W346" s="393"/>
      <c r="X346" s="393"/>
      <c r="Y346" s="393"/>
      <c r="Z346" s="393"/>
    </row>
    <row r="347" spans="1:26" ht="12" customHeight="1" x14ac:dyDescent="0.25">
      <c r="A347" s="393"/>
      <c r="B347" s="393"/>
      <c r="C347" s="393"/>
      <c r="D347" s="393"/>
      <c r="E347" s="393"/>
      <c r="F347" s="393"/>
      <c r="G347" s="393"/>
      <c r="H347" s="393"/>
      <c r="I347" s="393"/>
      <c r="J347" s="393"/>
      <c r="K347" s="393"/>
      <c r="L347" s="393"/>
      <c r="M347" s="393"/>
      <c r="N347" s="393"/>
      <c r="O347" s="393"/>
      <c r="P347" s="393"/>
      <c r="Q347" s="393"/>
      <c r="R347" s="393"/>
      <c r="S347" s="393"/>
      <c r="T347" s="393"/>
      <c r="U347" s="393"/>
      <c r="V347" s="393"/>
      <c r="W347" s="393"/>
      <c r="X347" s="393"/>
      <c r="Y347" s="393"/>
      <c r="Z347" s="393"/>
    </row>
    <row r="348" spans="1:26" ht="12" customHeight="1" x14ac:dyDescent="0.25">
      <c r="A348" s="393"/>
      <c r="B348" s="393"/>
      <c r="C348" s="393"/>
      <c r="D348" s="393"/>
      <c r="E348" s="393"/>
      <c r="F348" s="393"/>
      <c r="G348" s="393"/>
      <c r="H348" s="393"/>
      <c r="I348" s="393"/>
      <c r="J348" s="393"/>
      <c r="K348" s="393"/>
      <c r="L348" s="393"/>
      <c r="M348" s="393"/>
      <c r="N348" s="393"/>
      <c r="O348" s="393"/>
      <c r="P348" s="393"/>
      <c r="Q348" s="393"/>
      <c r="R348" s="393"/>
      <c r="S348" s="393"/>
      <c r="T348" s="393"/>
      <c r="U348" s="393"/>
      <c r="V348" s="393"/>
      <c r="W348" s="393"/>
      <c r="X348" s="393"/>
      <c r="Y348" s="393"/>
      <c r="Z348" s="393"/>
    </row>
    <row r="349" spans="1:26" ht="12" customHeight="1" x14ac:dyDescent="0.25">
      <c r="A349" s="393"/>
      <c r="B349" s="393"/>
      <c r="C349" s="393"/>
      <c r="D349" s="393"/>
      <c r="E349" s="393"/>
      <c r="F349" s="393"/>
      <c r="G349" s="393"/>
      <c r="H349" s="393"/>
      <c r="I349" s="393"/>
      <c r="J349" s="393"/>
      <c r="K349" s="393"/>
      <c r="L349" s="393"/>
      <c r="M349" s="393"/>
      <c r="N349" s="393"/>
      <c r="O349" s="393"/>
      <c r="P349" s="393"/>
      <c r="Q349" s="393"/>
      <c r="R349" s="393"/>
      <c r="S349" s="393"/>
      <c r="T349" s="393"/>
      <c r="U349" s="393"/>
      <c r="V349" s="393"/>
      <c r="W349" s="393"/>
      <c r="X349" s="393"/>
      <c r="Y349" s="393"/>
      <c r="Z349" s="393"/>
    </row>
    <row r="350" spans="1:26" ht="12" customHeight="1" x14ac:dyDescent="0.25">
      <c r="A350" s="393"/>
      <c r="B350" s="393"/>
      <c r="C350" s="393"/>
      <c r="D350" s="393"/>
      <c r="E350" s="393"/>
      <c r="F350" s="393"/>
      <c r="G350" s="393"/>
      <c r="H350" s="393"/>
      <c r="I350" s="393"/>
      <c r="J350" s="393"/>
      <c r="K350" s="393"/>
      <c r="L350" s="393"/>
      <c r="M350" s="393"/>
      <c r="N350" s="393"/>
      <c r="O350" s="393"/>
      <c r="P350" s="393"/>
      <c r="Q350" s="393"/>
      <c r="R350" s="393"/>
      <c r="S350" s="393"/>
      <c r="T350" s="393"/>
      <c r="U350" s="393"/>
      <c r="V350" s="393"/>
      <c r="W350" s="393"/>
      <c r="X350" s="393"/>
      <c r="Y350" s="393"/>
      <c r="Z350" s="393"/>
    </row>
    <row r="351" spans="1:26" ht="12" customHeight="1" x14ac:dyDescent="0.25">
      <c r="A351" s="393"/>
      <c r="B351" s="393"/>
      <c r="C351" s="393"/>
      <c r="D351" s="393"/>
      <c r="E351" s="393"/>
      <c r="F351" s="393"/>
      <c r="G351" s="393"/>
      <c r="H351" s="393"/>
      <c r="I351" s="393"/>
      <c r="J351" s="393"/>
      <c r="K351" s="393"/>
      <c r="L351" s="393"/>
      <c r="M351" s="393"/>
      <c r="N351" s="393"/>
      <c r="O351" s="393"/>
      <c r="P351" s="393"/>
      <c r="Q351" s="393"/>
      <c r="R351" s="393"/>
      <c r="S351" s="393"/>
      <c r="T351" s="393"/>
      <c r="U351" s="393"/>
      <c r="V351" s="393"/>
      <c r="W351" s="393"/>
      <c r="X351" s="393"/>
      <c r="Y351" s="393"/>
      <c r="Z351" s="393"/>
    </row>
    <row r="352" spans="1:26" ht="12" customHeight="1" x14ac:dyDescent="0.25">
      <c r="A352" s="393"/>
      <c r="B352" s="393"/>
      <c r="C352" s="393"/>
      <c r="D352" s="393"/>
      <c r="E352" s="393"/>
      <c r="F352" s="393"/>
      <c r="G352" s="393"/>
      <c r="H352" s="393"/>
      <c r="I352" s="393"/>
      <c r="J352" s="393"/>
      <c r="K352" s="393"/>
      <c r="L352" s="393"/>
      <c r="M352" s="393"/>
      <c r="N352" s="393"/>
      <c r="O352" s="393"/>
      <c r="P352" s="393"/>
      <c r="Q352" s="393"/>
      <c r="R352" s="393"/>
      <c r="S352" s="393"/>
      <c r="T352" s="393"/>
      <c r="U352" s="393"/>
      <c r="V352" s="393"/>
      <c r="W352" s="393"/>
      <c r="X352" s="393"/>
      <c r="Y352" s="393"/>
      <c r="Z352" s="393"/>
    </row>
    <row r="353" spans="1:26" ht="12" customHeight="1" x14ac:dyDescent="0.25">
      <c r="A353" s="393"/>
      <c r="B353" s="393"/>
      <c r="C353" s="393"/>
      <c r="D353" s="393"/>
      <c r="E353" s="393"/>
      <c r="F353" s="393"/>
      <c r="G353" s="393"/>
      <c r="H353" s="393"/>
      <c r="I353" s="393"/>
      <c r="J353" s="393"/>
      <c r="K353" s="393"/>
      <c r="L353" s="393"/>
      <c r="M353" s="393"/>
      <c r="N353" s="393"/>
      <c r="O353" s="393"/>
      <c r="P353" s="393"/>
      <c r="Q353" s="393"/>
      <c r="R353" s="393"/>
      <c r="S353" s="393"/>
      <c r="T353" s="393"/>
      <c r="U353" s="393"/>
      <c r="V353" s="393"/>
      <c r="W353" s="393"/>
      <c r="X353" s="393"/>
      <c r="Y353" s="393"/>
      <c r="Z353" s="393"/>
    </row>
    <row r="354" spans="1:26" ht="12" customHeight="1" x14ac:dyDescent="0.25">
      <c r="A354" s="393"/>
      <c r="B354" s="393"/>
      <c r="C354" s="393"/>
      <c r="D354" s="393"/>
      <c r="E354" s="393"/>
      <c r="F354" s="393"/>
      <c r="G354" s="393"/>
      <c r="H354" s="393"/>
      <c r="I354" s="393"/>
      <c r="J354" s="393"/>
      <c r="K354" s="393"/>
      <c r="L354" s="393"/>
      <c r="M354" s="393"/>
      <c r="N354" s="393"/>
      <c r="O354" s="393"/>
      <c r="P354" s="393"/>
      <c r="Q354" s="393"/>
      <c r="R354" s="393"/>
      <c r="S354" s="393"/>
      <c r="T354" s="393"/>
      <c r="U354" s="393"/>
      <c r="V354" s="393"/>
      <c r="W354" s="393"/>
      <c r="X354" s="393"/>
      <c r="Y354" s="393"/>
      <c r="Z354" s="393"/>
    </row>
    <row r="355" spans="1:26" ht="12" customHeight="1" x14ac:dyDescent="0.25">
      <c r="A355" s="393"/>
      <c r="B355" s="393"/>
      <c r="C355" s="393"/>
      <c r="D355" s="393"/>
      <c r="E355" s="393"/>
      <c r="F355" s="393"/>
      <c r="G355" s="393"/>
      <c r="H355" s="393"/>
      <c r="I355" s="393"/>
      <c r="J355" s="393"/>
      <c r="K355" s="393"/>
      <c r="L355" s="393"/>
      <c r="M355" s="393"/>
      <c r="N355" s="393"/>
      <c r="O355" s="393"/>
      <c r="P355" s="393"/>
      <c r="Q355" s="393"/>
      <c r="R355" s="393"/>
      <c r="S355" s="393"/>
      <c r="T355" s="393"/>
      <c r="U355" s="393"/>
      <c r="V355" s="393"/>
      <c r="W355" s="393"/>
      <c r="X355" s="393"/>
      <c r="Y355" s="393"/>
      <c r="Z355" s="393"/>
    </row>
    <row r="356" spans="1:26" ht="12" customHeight="1" x14ac:dyDescent="0.25">
      <c r="A356" s="393"/>
      <c r="B356" s="393"/>
      <c r="C356" s="393"/>
      <c r="D356" s="393"/>
      <c r="E356" s="393"/>
      <c r="F356" s="393"/>
      <c r="G356" s="393"/>
      <c r="H356" s="393"/>
      <c r="I356" s="393"/>
      <c r="J356" s="393"/>
      <c r="K356" s="393"/>
      <c r="L356" s="393"/>
      <c r="M356" s="393"/>
      <c r="N356" s="393"/>
      <c r="O356" s="393"/>
      <c r="P356" s="393"/>
      <c r="Q356" s="393"/>
      <c r="R356" s="393"/>
      <c r="S356" s="393"/>
      <c r="T356" s="393"/>
      <c r="U356" s="393"/>
      <c r="V356" s="393"/>
      <c r="W356" s="393"/>
      <c r="X356" s="393"/>
      <c r="Y356" s="393"/>
      <c r="Z356" s="393"/>
    </row>
    <row r="357" spans="1:26" ht="12" customHeight="1" x14ac:dyDescent="0.25">
      <c r="A357" s="393"/>
      <c r="B357" s="393"/>
      <c r="C357" s="393"/>
      <c r="D357" s="393"/>
      <c r="E357" s="393"/>
      <c r="F357" s="393"/>
      <c r="G357" s="393"/>
      <c r="H357" s="393"/>
      <c r="I357" s="393"/>
      <c r="J357" s="393"/>
      <c r="K357" s="393"/>
      <c r="L357" s="393"/>
      <c r="M357" s="393"/>
      <c r="N357" s="393"/>
      <c r="O357" s="393"/>
      <c r="P357" s="393"/>
      <c r="Q357" s="393"/>
      <c r="R357" s="393"/>
      <c r="S357" s="393"/>
      <c r="T357" s="393"/>
      <c r="U357" s="393"/>
      <c r="V357" s="393"/>
      <c r="W357" s="393"/>
      <c r="X357" s="393"/>
      <c r="Y357" s="393"/>
      <c r="Z357" s="393"/>
    </row>
    <row r="358" spans="1:26" ht="12" customHeight="1" x14ac:dyDescent="0.25">
      <c r="A358" s="393"/>
      <c r="B358" s="393"/>
      <c r="C358" s="393"/>
      <c r="D358" s="393"/>
      <c r="E358" s="393"/>
      <c r="F358" s="393"/>
      <c r="G358" s="393"/>
      <c r="H358" s="393"/>
      <c r="I358" s="393"/>
      <c r="J358" s="393"/>
      <c r="K358" s="393"/>
      <c r="L358" s="393"/>
      <c r="M358" s="393"/>
      <c r="N358" s="393"/>
      <c r="O358" s="393"/>
      <c r="P358" s="393"/>
      <c r="Q358" s="393"/>
      <c r="R358" s="393"/>
      <c r="S358" s="393"/>
      <c r="T358" s="393"/>
      <c r="U358" s="393"/>
      <c r="V358" s="393"/>
      <c r="W358" s="393"/>
      <c r="X358" s="393"/>
      <c r="Y358" s="393"/>
      <c r="Z358" s="393"/>
    </row>
    <row r="359" spans="1:26" ht="12" customHeight="1" x14ac:dyDescent="0.25">
      <c r="A359" s="393"/>
      <c r="B359" s="393"/>
      <c r="C359" s="393"/>
      <c r="D359" s="393"/>
      <c r="E359" s="393"/>
      <c r="F359" s="393"/>
      <c r="G359" s="393"/>
      <c r="H359" s="393"/>
      <c r="I359" s="393"/>
      <c r="J359" s="393"/>
      <c r="K359" s="393"/>
      <c r="L359" s="393"/>
      <c r="M359" s="393"/>
      <c r="N359" s="393"/>
      <c r="O359" s="393"/>
      <c r="P359" s="393"/>
      <c r="Q359" s="393"/>
      <c r="R359" s="393"/>
      <c r="S359" s="393"/>
      <c r="T359" s="393"/>
      <c r="U359" s="393"/>
      <c r="V359" s="393"/>
      <c r="W359" s="393"/>
      <c r="X359" s="393"/>
      <c r="Y359" s="393"/>
      <c r="Z359" s="393"/>
    </row>
    <row r="360" spans="1:26" ht="12" customHeight="1" x14ac:dyDescent="0.25">
      <c r="A360" s="393"/>
      <c r="B360" s="393"/>
      <c r="C360" s="393"/>
      <c r="D360" s="393"/>
      <c r="E360" s="393"/>
      <c r="F360" s="393"/>
      <c r="G360" s="393"/>
      <c r="H360" s="393"/>
      <c r="I360" s="393"/>
      <c r="J360" s="393"/>
      <c r="K360" s="393"/>
      <c r="L360" s="393"/>
      <c r="M360" s="393"/>
      <c r="N360" s="393"/>
      <c r="O360" s="393"/>
      <c r="P360" s="393"/>
      <c r="Q360" s="393"/>
      <c r="R360" s="393"/>
      <c r="S360" s="393"/>
      <c r="T360" s="393"/>
      <c r="U360" s="393"/>
      <c r="V360" s="393"/>
      <c r="W360" s="393"/>
      <c r="X360" s="393"/>
      <c r="Y360" s="393"/>
      <c r="Z360" s="393"/>
    </row>
    <row r="361" spans="1:26" ht="12" customHeight="1" x14ac:dyDescent="0.25">
      <c r="A361" s="393"/>
      <c r="B361" s="393"/>
      <c r="C361" s="393"/>
      <c r="D361" s="393"/>
      <c r="E361" s="393"/>
      <c r="F361" s="393"/>
      <c r="G361" s="393"/>
      <c r="H361" s="393"/>
      <c r="I361" s="393"/>
      <c r="J361" s="393"/>
      <c r="K361" s="393"/>
      <c r="L361" s="393"/>
      <c r="M361" s="393"/>
      <c r="N361" s="393"/>
      <c r="O361" s="393"/>
      <c r="P361" s="393"/>
      <c r="Q361" s="393"/>
      <c r="R361" s="393"/>
      <c r="S361" s="393"/>
      <c r="T361" s="393"/>
      <c r="U361" s="393"/>
      <c r="V361" s="393"/>
      <c r="W361" s="393"/>
      <c r="X361" s="393"/>
      <c r="Y361" s="393"/>
      <c r="Z361" s="393"/>
    </row>
    <row r="362" spans="1:26" ht="12" customHeight="1" x14ac:dyDescent="0.25">
      <c r="A362" s="393"/>
      <c r="B362" s="393"/>
      <c r="C362" s="393"/>
      <c r="D362" s="393"/>
      <c r="E362" s="393"/>
      <c r="F362" s="393"/>
      <c r="G362" s="393"/>
      <c r="H362" s="393"/>
      <c r="I362" s="393"/>
      <c r="J362" s="393"/>
      <c r="K362" s="393"/>
      <c r="L362" s="393"/>
      <c r="M362" s="393"/>
      <c r="N362" s="393"/>
      <c r="O362" s="393"/>
      <c r="P362" s="393"/>
      <c r="Q362" s="393"/>
      <c r="R362" s="393"/>
      <c r="S362" s="393"/>
      <c r="T362" s="393"/>
      <c r="U362" s="393"/>
      <c r="V362" s="393"/>
      <c r="W362" s="393"/>
      <c r="X362" s="393"/>
      <c r="Y362" s="393"/>
      <c r="Z362" s="393"/>
    </row>
    <row r="363" spans="1:26" ht="12" customHeight="1" x14ac:dyDescent="0.25">
      <c r="A363" s="393"/>
      <c r="B363" s="393"/>
      <c r="C363" s="393"/>
      <c r="D363" s="393"/>
      <c r="E363" s="393"/>
      <c r="F363" s="393"/>
      <c r="G363" s="393"/>
      <c r="H363" s="393"/>
      <c r="I363" s="393"/>
      <c r="J363" s="393"/>
      <c r="K363" s="393"/>
      <c r="L363" s="393"/>
      <c r="M363" s="393"/>
      <c r="N363" s="393"/>
      <c r="O363" s="393"/>
      <c r="P363" s="393"/>
      <c r="Q363" s="393"/>
      <c r="R363" s="393"/>
      <c r="S363" s="393"/>
      <c r="T363" s="393"/>
      <c r="U363" s="393"/>
      <c r="V363" s="393"/>
      <c r="W363" s="393"/>
      <c r="X363" s="393"/>
      <c r="Y363" s="393"/>
      <c r="Z363" s="393"/>
    </row>
    <row r="364" spans="1:26" ht="12" customHeight="1" x14ac:dyDescent="0.25">
      <c r="A364" s="393"/>
      <c r="B364" s="393"/>
      <c r="C364" s="393"/>
      <c r="D364" s="393"/>
      <c r="E364" s="393"/>
      <c r="F364" s="393"/>
      <c r="G364" s="393"/>
      <c r="H364" s="393"/>
      <c r="I364" s="393"/>
      <c r="J364" s="393"/>
      <c r="K364" s="393"/>
      <c r="L364" s="393"/>
      <c r="M364" s="393"/>
      <c r="N364" s="393"/>
      <c r="O364" s="393"/>
      <c r="P364" s="393"/>
      <c r="Q364" s="393"/>
      <c r="R364" s="393"/>
      <c r="S364" s="393"/>
      <c r="T364" s="393"/>
      <c r="U364" s="393"/>
      <c r="V364" s="393"/>
      <c r="W364" s="393"/>
      <c r="X364" s="393"/>
      <c r="Y364" s="393"/>
      <c r="Z364" s="393"/>
    </row>
    <row r="365" spans="1:26" ht="12" customHeight="1" x14ac:dyDescent="0.25">
      <c r="A365" s="393"/>
      <c r="B365" s="393"/>
      <c r="C365" s="393"/>
      <c r="D365" s="393"/>
      <c r="E365" s="393"/>
      <c r="F365" s="393"/>
      <c r="G365" s="393"/>
      <c r="H365" s="393"/>
      <c r="I365" s="393"/>
      <c r="J365" s="393"/>
      <c r="K365" s="393"/>
      <c r="L365" s="393"/>
      <c r="M365" s="393"/>
      <c r="N365" s="393"/>
      <c r="O365" s="393"/>
      <c r="P365" s="393"/>
      <c r="Q365" s="393"/>
      <c r="R365" s="393"/>
      <c r="S365" s="393"/>
      <c r="T365" s="393"/>
      <c r="U365" s="393"/>
      <c r="V365" s="393"/>
      <c r="W365" s="393"/>
      <c r="X365" s="393"/>
      <c r="Y365" s="393"/>
      <c r="Z365" s="393"/>
    </row>
    <row r="366" spans="1:26" ht="12" customHeight="1" x14ac:dyDescent="0.25">
      <c r="A366" s="393"/>
      <c r="B366" s="393"/>
      <c r="C366" s="393"/>
      <c r="D366" s="393"/>
      <c r="E366" s="393"/>
      <c r="F366" s="393"/>
      <c r="G366" s="393"/>
      <c r="H366" s="393"/>
      <c r="I366" s="393"/>
      <c r="J366" s="393"/>
      <c r="K366" s="393"/>
      <c r="L366" s="393"/>
      <c r="M366" s="393"/>
      <c r="N366" s="393"/>
      <c r="O366" s="393"/>
      <c r="P366" s="393"/>
      <c r="Q366" s="393"/>
      <c r="R366" s="393"/>
      <c r="S366" s="393"/>
      <c r="T366" s="393"/>
      <c r="U366" s="393"/>
      <c r="V366" s="393"/>
      <c r="W366" s="393"/>
      <c r="X366" s="393"/>
      <c r="Y366" s="393"/>
      <c r="Z366" s="393"/>
    </row>
    <row r="367" spans="1:26" ht="12" customHeight="1" x14ac:dyDescent="0.25">
      <c r="A367" s="393"/>
      <c r="B367" s="393"/>
      <c r="C367" s="393"/>
      <c r="D367" s="393"/>
      <c r="E367" s="393"/>
      <c r="F367" s="393"/>
      <c r="G367" s="393"/>
      <c r="H367" s="393"/>
      <c r="I367" s="393"/>
      <c r="J367" s="393"/>
      <c r="K367" s="393"/>
      <c r="L367" s="393"/>
      <c r="M367" s="393"/>
      <c r="N367" s="393"/>
      <c r="O367" s="393"/>
      <c r="P367" s="393"/>
      <c r="Q367" s="393"/>
      <c r="R367" s="393"/>
      <c r="S367" s="393"/>
      <c r="T367" s="393"/>
      <c r="U367" s="393"/>
      <c r="V367" s="393"/>
      <c r="W367" s="393"/>
      <c r="X367" s="393"/>
      <c r="Y367" s="393"/>
      <c r="Z367" s="393"/>
    </row>
    <row r="368" spans="1:26" ht="12" customHeight="1" x14ac:dyDescent="0.25">
      <c r="A368" s="393"/>
      <c r="B368" s="393"/>
      <c r="C368" s="393"/>
      <c r="D368" s="393"/>
      <c r="E368" s="393"/>
      <c r="F368" s="393"/>
      <c r="G368" s="393"/>
      <c r="H368" s="393"/>
      <c r="I368" s="393"/>
      <c r="J368" s="393"/>
      <c r="K368" s="393"/>
      <c r="L368" s="393"/>
      <c r="M368" s="393"/>
      <c r="N368" s="393"/>
      <c r="O368" s="393"/>
      <c r="P368" s="393"/>
      <c r="Q368" s="393"/>
      <c r="R368" s="393"/>
      <c r="S368" s="393"/>
      <c r="T368" s="393"/>
      <c r="U368" s="393"/>
      <c r="V368" s="393"/>
      <c r="W368" s="393"/>
      <c r="X368" s="393"/>
      <c r="Y368" s="393"/>
      <c r="Z368" s="393"/>
    </row>
    <row r="369" spans="1:26" ht="12" customHeight="1" x14ac:dyDescent="0.25">
      <c r="A369" s="393"/>
      <c r="B369" s="393"/>
      <c r="C369" s="393"/>
      <c r="D369" s="393"/>
      <c r="E369" s="393"/>
      <c r="F369" s="393"/>
      <c r="G369" s="393"/>
      <c r="H369" s="393"/>
      <c r="I369" s="393"/>
      <c r="J369" s="393"/>
      <c r="K369" s="393"/>
      <c r="L369" s="393"/>
      <c r="M369" s="393"/>
      <c r="N369" s="393"/>
      <c r="O369" s="393"/>
      <c r="P369" s="393"/>
      <c r="Q369" s="393"/>
      <c r="R369" s="393"/>
      <c r="S369" s="393"/>
      <c r="T369" s="393"/>
      <c r="U369" s="393"/>
      <c r="V369" s="393"/>
      <c r="W369" s="393"/>
      <c r="X369" s="393"/>
      <c r="Y369" s="393"/>
      <c r="Z369" s="393"/>
    </row>
    <row r="370" spans="1:26" ht="12" customHeight="1" x14ac:dyDescent="0.25">
      <c r="A370" s="393"/>
      <c r="B370" s="393"/>
      <c r="C370" s="393"/>
      <c r="D370" s="393"/>
      <c r="E370" s="393"/>
      <c r="F370" s="393"/>
      <c r="G370" s="393"/>
      <c r="H370" s="393"/>
      <c r="I370" s="393"/>
      <c r="J370" s="393"/>
      <c r="K370" s="393"/>
      <c r="L370" s="393"/>
      <c r="M370" s="393"/>
      <c r="N370" s="393"/>
      <c r="O370" s="393"/>
      <c r="P370" s="393"/>
      <c r="Q370" s="393"/>
      <c r="R370" s="393"/>
      <c r="S370" s="393"/>
      <c r="T370" s="393"/>
      <c r="U370" s="393"/>
      <c r="V370" s="393"/>
      <c r="W370" s="393"/>
      <c r="X370" s="393"/>
      <c r="Y370" s="393"/>
      <c r="Z370" s="393"/>
    </row>
    <row r="371" spans="1:26" ht="12" customHeight="1" x14ac:dyDescent="0.25">
      <c r="A371" s="393"/>
      <c r="B371" s="393"/>
      <c r="C371" s="393"/>
      <c r="D371" s="393"/>
      <c r="E371" s="393"/>
      <c r="F371" s="393"/>
      <c r="G371" s="393"/>
      <c r="H371" s="393"/>
      <c r="I371" s="393"/>
      <c r="J371" s="393"/>
      <c r="K371" s="393"/>
      <c r="L371" s="393"/>
      <c r="M371" s="393"/>
      <c r="N371" s="393"/>
      <c r="O371" s="393"/>
      <c r="P371" s="393"/>
      <c r="Q371" s="393"/>
      <c r="R371" s="393"/>
      <c r="S371" s="393"/>
      <c r="T371" s="393"/>
      <c r="U371" s="393"/>
      <c r="V371" s="393"/>
      <c r="W371" s="393"/>
      <c r="X371" s="393"/>
      <c r="Y371" s="393"/>
      <c r="Z371" s="393"/>
    </row>
    <row r="372" spans="1:26" ht="12" customHeight="1" x14ac:dyDescent="0.25">
      <c r="A372" s="393"/>
      <c r="B372" s="393"/>
      <c r="C372" s="393"/>
      <c r="D372" s="393"/>
      <c r="E372" s="393"/>
      <c r="F372" s="393"/>
      <c r="G372" s="393"/>
      <c r="H372" s="393"/>
      <c r="I372" s="393"/>
      <c r="J372" s="393"/>
      <c r="K372" s="393"/>
      <c r="L372" s="393"/>
      <c r="M372" s="393"/>
      <c r="N372" s="393"/>
      <c r="O372" s="393"/>
      <c r="P372" s="393"/>
      <c r="Q372" s="393"/>
      <c r="R372" s="393"/>
      <c r="S372" s="393"/>
      <c r="T372" s="393"/>
      <c r="U372" s="393"/>
      <c r="V372" s="393"/>
      <c r="W372" s="393"/>
      <c r="X372" s="393"/>
      <c r="Y372" s="393"/>
      <c r="Z372" s="393"/>
    </row>
    <row r="373" spans="1:26" ht="12" customHeight="1" x14ac:dyDescent="0.25">
      <c r="A373" s="393"/>
      <c r="B373" s="393"/>
      <c r="C373" s="393"/>
      <c r="D373" s="393"/>
      <c r="E373" s="393"/>
      <c r="F373" s="393"/>
      <c r="G373" s="393"/>
      <c r="H373" s="393"/>
      <c r="I373" s="393"/>
      <c r="J373" s="393"/>
      <c r="K373" s="393"/>
      <c r="L373" s="393"/>
      <c r="M373" s="393"/>
      <c r="N373" s="393"/>
      <c r="O373" s="393"/>
      <c r="P373" s="393"/>
      <c r="Q373" s="393"/>
      <c r="R373" s="393"/>
      <c r="S373" s="393"/>
      <c r="T373" s="393"/>
      <c r="U373" s="393"/>
      <c r="V373" s="393"/>
      <c r="W373" s="393"/>
      <c r="X373" s="393"/>
      <c r="Y373" s="393"/>
      <c r="Z373" s="393"/>
    </row>
    <row r="374" spans="1:26" ht="12" customHeight="1" x14ac:dyDescent="0.25">
      <c r="A374" s="393"/>
      <c r="B374" s="393"/>
      <c r="C374" s="393"/>
      <c r="D374" s="393"/>
      <c r="E374" s="393"/>
      <c r="F374" s="393"/>
      <c r="G374" s="393"/>
      <c r="H374" s="393"/>
      <c r="I374" s="393"/>
      <c r="J374" s="393"/>
      <c r="K374" s="393"/>
      <c r="L374" s="393"/>
      <c r="M374" s="393"/>
      <c r="N374" s="393"/>
      <c r="O374" s="393"/>
      <c r="P374" s="393"/>
      <c r="Q374" s="393"/>
      <c r="R374" s="393"/>
      <c r="S374" s="393"/>
      <c r="T374" s="393"/>
      <c r="U374" s="393"/>
      <c r="V374" s="393"/>
      <c r="W374" s="393"/>
      <c r="X374" s="393"/>
      <c r="Y374" s="393"/>
      <c r="Z374" s="393"/>
    </row>
    <row r="375" spans="1:26" ht="12" customHeight="1" x14ac:dyDescent="0.25">
      <c r="A375" s="393"/>
      <c r="B375" s="393"/>
      <c r="C375" s="393"/>
      <c r="D375" s="393"/>
      <c r="E375" s="393"/>
      <c r="F375" s="393"/>
      <c r="G375" s="393"/>
      <c r="H375" s="393"/>
      <c r="I375" s="393"/>
      <c r="J375" s="393"/>
      <c r="K375" s="393"/>
      <c r="L375" s="393"/>
      <c r="M375" s="393"/>
      <c r="N375" s="393"/>
      <c r="O375" s="393"/>
      <c r="P375" s="393"/>
      <c r="Q375" s="393"/>
      <c r="R375" s="393"/>
      <c r="S375" s="393"/>
      <c r="T375" s="393"/>
      <c r="U375" s="393"/>
      <c r="V375" s="393"/>
      <c r="W375" s="393"/>
      <c r="X375" s="393"/>
      <c r="Y375" s="393"/>
      <c r="Z375" s="393"/>
    </row>
    <row r="376" spans="1:26" ht="12" customHeight="1" x14ac:dyDescent="0.25">
      <c r="A376" s="393"/>
      <c r="B376" s="393"/>
      <c r="C376" s="393"/>
      <c r="D376" s="393"/>
      <c r="E376" s="393"/>
      <c r="F376" s="393"/>
      <c r="G376" s="393"/>
      <c r="H376" s="393"/>
      <c r="I376" s="393"/>
      <c r="J376" s="393"/>
      <c r="K376" s="393"/>
      <c r="L376" s="393"/>
      <c r="M376" s="393"/>
      <c r="N376" s="393"/>
      <c r="O376" s="393"/>
      <c r="P376" s="393"/>
      <c r="Q376" s="393"/>
      <c r="R376" s="393"/>
      <c r="S376" s="393"/>
      <c r="T376" s="393"/>
      <c r="U376" s="393"/>
      <c r="V376" s="393"/>
      <c r="W376" s="393"/>
      <c r="X376" s="393"/>
      <c r="Y376" s="393"/>
      <c r="Z376" s="393"/>
    </row>
    <row r="377" spans="1:26" ht="12" customHeight="1" x14ac:dyDescent="0.25">
      <c r="A377" s="393"/>
      <c r="B377" s="393"/>
      <c r="C377" s="393"/>
      <c r="D377" s="393"/>
      <c r="E377" s="393"/>
      <c r="F377" s="393"/>
      <c r="G377" s="393"/>
      <c r="H377" s="393"/>
      <c r="I377" s="393"/>
      <c r="J377" s="393"/>
      <c r="K377" s="393"/>
      <c r="L377" s="393"/>
      <c r="M377" s="393"/>
      <c r="N377" s="393"/>
      <c r="O377" s="393"/>
      <c r="P377" s="393"/>
      <c r="Q377" s="393"/>
      <c r="R377" s="393"/>
      <c r="S377" s="393"/>
      <c r="T377" s="393"/>
      <c r="U377" s="393"/>
      <c r="V377" s="393"/>
      <c r="W377" s="393"/>
      <c r="X377" s="393"/>
      <c r="Y377" s="393"/>
      <c r="Z377" s="393"/>
    </row>
    <row r="378" spans="1:26" ht="12" customHeight="1" x14ac:dyDescent="0.25">
      <c r="A378" s="393"/>
      <c r="B378" s="393"/>
      <c r="C378" s="393"/>
      <c r="D378" s="393"/>
      <c r="E378" s="393"/>
      <c r="F378" s="393"/>
      <c r="G378" s="393"/>
      <c r="H378" s="393"/>
      <c r="I378" s="393"/>
      <c r="J378" s="393"/>
      <c r="K378" s="393"/>
      <c r="L378" s="393"/>
      <c r="M378" s="393"/>
      <c r="N378" s="393"/>
      <c r="O378" s="393"/>
      <c r="P378" s="393"/>
      <c r="Q378" s="393"/>
      <c r="R378" s="393"/>
      <c r="S378" s="393"/>
      <c r="T378" s="393"/>
      <c r="U378" s="393"/>
      <c r="V378" s="393"/>
      <c r="W378" s="393"/>
      <c r="X378" s="393"/>
      <c r="Y378" s="393"/>
      <c r="Z378" s="393"/>
    </row>
    <row r="379" spans="1:26" ht="12" customHeight="1" x14ac:dyDescent="0.25">
      <c r="A379" s="393"/>
      <c r="B379" s="393"/>
      <c r="C379" s="393"/>
      <c r="D379" s="393"/>
      <c r="E379" s="393"/>
      <c r="F379" s="393"/>
      <c r="G379" s="393"/>
      <c r="H379" s="393"/>
      <c r="I379" s="393"/>
      <c r="J379" s="393"/>
      <c r="K379" s="393"/>
      <c r="L379" s="393"/>
      <c r="M379" s="393"/>
      <c r="N379" s="393"/>
      <c r="O379" s="393"/>
      <c r="P379" s="393"/>
      <c r="Q379" s="393"/>
      <c r="R379" s="393"/>
      <c r="S379" s="393"/>
      <c r="T379" s="393"/>
      <c r="U379" s="393"/>
      <c r="V379" s="393"/>
      <c r="W379" s="393"/>
      <c r="X379" s="393"/>
      <c r="Y379" s="393"/>
      <c r="Z379" s="393"/>
    </row>
    <row r="380" spans="1:26" ht="12" customHeight="1" x14ac:dyDescent="0.25">
      <c r="A380" s="393"/>
      <c r="B380" s="393"/>
      <c r="C380" s="393"/>
      <c r="D380" s="393"/>
      <c r="E380" s="393"/>
      <c r="F380" s="393"/>
      <c r="G380" s="393"/>
      <c r="H380" s="393"/>
      <c r="I380" s="393"/>
      <c r="J380" s="393"/>
      <c r="K380" s="393"/>
      <c r="L380" s="393"/>
      <c r="M380" s="393"/>
      <c r="N380" s="393"/>
      <c r="O380" s="393"/>
      <c r="P380" s="393"/>
      <c r="Q380" s="393"/>
      <c r="R380" s="393"/>
      <c r="S380" s="393"/>
      <c r="T380" s="393"/>
      <c r="U380" s="393"/>
      <c r="V380" s="393"/>
      <c r="W380" s="393"/>
      <c r="X380" s="393"/>
      <c r="Y380" s="393"/>
      <c r="Z380" s="393"/>
    </row>
    <row r="381" spans="1:26" ht="12" customHeight="1" x14ac:dyDescent="0.25">
      <c r="A381" s="393"/>
      <c r="B381" s="393"/>
      <c r="C381" s="393"/>
      <c r="D381" s="393"/>
      <c r="E381" s="393"/>
      <c r="F381" s="393"/>
      <c r="G381" s="393"/>
      <c r="H381" s="393"/>
      <c r="I381" s="393"/>
      <c r="J381" s="393"/>
      <c r="K381" s="393"/>
      <c r="L381" s="393"/>
      <c r="M381" s="393"/>
      <c r="N381" s="393"/>
      <c r="O381" s="393"/>
      <c r="P381" s="393"/>
      <c r="Q381" s="393"/>
      <c r="R381" s="393"/>
      <c r="S381" s="393"/>
      <c r="T381" s="393"/>
      <c r="U381" s="393"/>
      <c r="V381" s="393"/>
      <c r="W381" s="393"/>
      <c r="X381" s="393"/>
      <c r="Y381" s="393"/>
      <c r="Z381" s="393"/>
    </row>
    <row r="382" spans="1:26" ht="12" customHeight="1" x14ac:dyDescent="0.25">
      <c r="A382" s="393"/>
      <c r="B382" s="393"/>
      <c r="C382" s="393"/>
      <c r="D382" s="393"/>
      <c r="E382" s="393"/>
      <c r="F382" s="393"/>
      <c r="G382" s="393"/>
      <c r="H382" s="393"/>
      <c r="I382" s="393"/>
      <c r="J382" s="393"/>
      <c r="K382" s="393"/>
      <c r="L382" s="393"/>
      <c r="M382" s="393"/>
      <c r="N382" s="393"/>
      <c r="O382" s="393"/>
      <c r="P382" s="393"/>
      <c r="Q382" s="393"/>
      <c r="R382" s="393"/>
      <c r="S382" s="393"/>
      <c r="T382" s="393"/>
      <c r="U382" s="393"/>
      <c r="V382" s="393"/>
      <c r="W382" s="393"/>
      <c r="X382" s="393"/>
      <c r="Y382" s="393"/>
      <c r="Z382" s="393"/>
    </row>
    <row r="383" spans="1:26" ht="12" customHeight="1" x14ac:dyDescent="0.25">
      <c r="A383" s="393"/>
      <c r="B383" s="393"/>
      <c r="C383" s="393"/>
      <c r="D383" s="393"/>
      <c r="E383" s="393"/>
      <c r="F383" s="393"/>
      <c r="G383" s="393"/>
      <c r="H383" s="393"/>
      <c r="I383" s="393"/>
      <c r="J383" s="393"/>
      <c r="K383" s="393"/>
      <c r="L383" s="393"/>
      <c r="M383" s="393"/>
      <c r="N383" s="393"/>
      <c r="O383" s="393"/>
      <c r="P383" s="393"/>
      <c r="Q383" s="393"/>
      <c r="R383" s="393"/>
      <c r="S383" s="393"/>
      <c r="T383" s="393"/>
      <c r="U383" s="393"/>
      <c r="V383" s="393"/>
      <c r="W383" s="393"/>
      <c r="X383" s="393"/>
      <c r="Y383" s="393"/>
      <c r="Z383" s="393"/>
    </row>
    <row r="384" spans="1:26" ht="12" customHeight="1" x14ac:dyDescent="0.25">
      <c r="A384" s="393"/>
      <c r="B384" s="393"/>
      <c r="C384" s="393"/>
      <c r="D384" s="393"/>
      <c r="E384" s="393"/>
      <c r="F384" s="393"/>
      <c r="G384" s="393"/>
      <c r="H384" s="393"/>
      <c r="I384" s="393"/>
      <c r="J384" s="393"/>
      <c r="K384" s="393"/>
      <c r="L384" s="393"/>
      <c r="M384" s="393"/>
      <c r="N384" s="393"/>
      <c r="O384" s="393"/>
      <c r="P384" s="393"/>
      <c r="Q384" s="393"/>
      <c r="R384" s="393"/>
      <c r="S384" s="393"/>
      <c r="T384" s="393"/>
      <c r="U384" s="393"/>
      <c r="V384" s="393"/>
      <c r="W384" s="393"/>
      <c r="X384" s="393"/>
      <c r="Y384" s="393"/>
      <c r="Z384" s="393"/>
    </row>
    <row r="385" spans="1:26" ht="12" customHeight="1" x14ac:dyDescent="0.25">
      <c r="A385" s="393"/>
      <c r="B385" s="393"/>
      <c r="C385" s="393"/>
      <c r="D385" s="393"/>
      <c r="E385" s="393"/>
      <c r="F385" s="393"/>
      <c r="G385" s="393"/>
      <c r="H385" s="393"/>
      <c r="I385" s="393"/>
      <c r="J385" s="393"/>
      <c r="K385" s="393"/>
      <c r="L385" s="393"/>
      <c r="M385" s="393"/>
      <c r="N385" s="393"/>
      <c r="O385" s="393"/>
      <c r="P385" s="393"/>
      <c r="Q385" s="393"/>
      <c r="R385" s="393"/>
      <c r="S385" s="393"/>
      <c r="T385" s="393"/>
      <c r="U385" s="393"/>
      <c r="V385" s="393"/>
      <c r="W385" s="393"/>
      <c r="X385" s="393"/>
      <c r="Y385" s="393"/>
      <c r="Z385" s="393"/>
    </row>
    <row r="386" spans="1:26" ht="12" customHeight="1" x14ac:dyDescent="0.25">
      <c r="A386" s="393"/>
      <c r="B386" s="393"/>
      <c r="C386" s="393"/>
      <c r="D386" s="393"/>
      <c r="E386" s="393"/>
      <c r="F386" s="393"/>
      <c r="G386" s="393"/>
      <c r="H386" s="393"/>
      <c r="I386" s="393"/>
      <c r="J386" s="393"/>
      <c r="K386" s="393"/>
      <c r="L386" s="393"/>
      <c r="M386" s="393"/>
      <c r="N386" s="393"/>
      <c r="O386" s="393"/>
      <c r="P386" s="393"/>
      <c r="Q386" s="393"/>
      <c r="R386" s="393"/>
      <c r="S386" s="393"/>
      <c r="T386" s="393"/>
      <c r="U386" s="393"/>
      <c r="V386" s="393"/>
      <c r="W386" s="393"/>
      <c r="X386" s="393"/>
      <c r="Y386" s="393"/>
      <c r="Z386" s="393"/>
    </row>
    <row r="387" spans="1:26" ht="12" customHeight="1" x14ac:dyDescent="0.25">
      <c r="A387" s="393"/>
      <c r="B387" s="393"/>
      <c r="C387" s="393"/>
      <c r="D387" s="393"/>
      <c r="E387" s="393"/>
      <c r="F387" s="393"/>
      <c r="G387" s="393"/>
      <c r="H387" s="393"/>
      <c r="I387" s="393"/>
      <c r="J387" s="393"/>
      <c r="K387" s="393"/>
      <c r="L387" s="393"/>
      <c r="M387" s="393"/>
      <c r="N387" s="393"/>
      <c r="O387" s="393"/>
      <c r="P387" s="393"/>
      <c r="Q387" s="393"/>
      <c r="R387" s="393"/>
      <c r="S387" s="393"/>
      <c r="T387" s="393"/>
      <c r="U387" s="393"/>
      <c r="V387" s="393"/>
      <c r="W387" s="393"/>
      <c r="X387" s="393"/>
      <c r="Y387" s="393"/>
      <c r="Z387" s="393"/>
    </row>
    <row r="388" spans="1:26" ht="12" customHeight="1" x14ac:dyDescent="0.25">
      <c r="A388" s="393"/>
      <c r="B388" s="393"/>
      <c r="C388" s="393"/>
      <c r="D388" s="393"/>
      <c r="E388" s="393"/>
      <c r="F388" s="393"/>
      <c r="G388" s="393"/>
      <c r="H388" s="393"/>
      <c r="I388" s="393"/>
      <c r="J388" s="393"/>
      <c r="K388" s="393"/>
      <c r="L388" s="393"/>
      <c r="M388" s="393"/>
      <c r="N388" s="393"/>
      <c r="O388" s="393"/>
      <c r="P388" s="393"/>
      <c r="Q388" s="393"/>
      <c r="R388" s="393"/>
      <c r="S388" s="393"/>
      <c r="T388" s="393"/>
      <c r="U388" s="393"/>
      <c r="V388" s="393"/>
      <c r="W388" s="393"/>
      <c r="X388" s="393"/>
      <c r="Y388" s="393"/>
      <c r="Z388" s="393"/>
    </row>
    <row r="389" spans="1:26" ht="12" customHeight="1" x14ac:dyDescent="0.25">
      <c r="A389" s="393"/>
      <c r="B389" s="393"/>
      <c r="C389" s="393"/>
      <c r="D389" s="393"/>
      <c r="E389" s="393"/>
      <c r="F389" s="393"/>
      <c r="G389" s="393"/>
      <c r="H389" s="393"/>
      <c r="I389" s="393"/>
      <c r="J389" s="393"/>
      <c r="K389" s="393"/>
      <c r="L389" s="393"/>
      <c r="M389" s="393"/>
      <c r="N389" s="393"/>
      <c r="O389" s="393"/>
      <c r="P389" s="393"/>
      <c r="Q389" s="393"/>
      <c r="R389" s="393"/>
      <c r="S389" s="393"/>
      <c r="T389" s="393"/>
      <c r="U389" s="393"/>
      <c r="V389" s="393"/>
      <c r="W389" s="393"/>
      <c r="X389" s="393"/>
      <c r="Y389" s="393"/>
      <c r="Z389" s="393"/>
    </row>
    <row r="390" spans="1:26" ht="12" customHeight="1" x14ac:dyDescent="0.25">
      <c r="A390" s="393"/>
      <c r="B390" s="393"/>
      <c r="C390" s="393"/>
      <c r="D390" s="393"/>
      <c r="E390" s="393"/>
      <c r="F390" s="393"/>
      <c r="G390" s="393"/>
      <c r="H390" s="393"/>
      <c r="I390" s="393"/>
      <c r="J390" s="393"/>
      <c r="K390" s="393"/>
      <c r="L390" s="393"/>
      <c r="M390" s="393"/>
      <c r="N390" s="393"/>
      <c r="O390" s="393"/>
      <c r="P390" s="393"/>
      <c r="Q390" s="393"/>
      <c r="R390" s="393"/>
      <c r="S390" s="393"/>
      <c r="T390" s="393"/>
      <c r="U390" s="393"/>
      <c r="V390" s="393"/>
      <c r="W390" s="393"/>
      <c r="X390" s="393"/>
      <c r="Y390" s="393"/>
      <c r="Z390" s="393"/>
    </row>
    <row r="391" spans="1:26" ht="12" customHeight="1" x14ac:dyDescent="0.25">
      <c r="A391" s="393"/>
      <c r="B391" s="393"/>
      <c r="C391" s="393"/>
      <c r="D391" s="393"/>
      <c r="E391" s="393"/>
      <c r="F391" s="393"/>
      <c r="G391" s="393"/>
      <c r="H391" s="393"/>
      <c r="I391" s="393"/>
      <c r="J391" s="393"/>
      <c r="K391" s="393"/>
      <c r="L391" s="393"/>
      <c r="M391" s="393"/>
      <c r="N391" s="393"/>
      <c r="O391" s="393"/>
      <c r="P391" s="393"/>
      <c r="Q391" s="393"/>
      <c r="R391" s="393"/>
      <c r="S391" s="393"/>
      <c r="T391" s="393"/>
      <c r="U391" s="393"/>
      <c r="V391" s="393"/>
      <c r="W391" s="393"/>
      <c r="X391" s="393"/>
      <c r="Y391" s="393"/>
      <c r="Z391" s="393"/>
    </row>
    <row r="392" spans="1:26" ht="12" customHeight="1" x14ac:dyDescent="0.25">
      <c r="A392" s="393"/>
      <c r="B392" s="393"/>
      <c r="C392" s="393"/>
      <c r="D392" s="393"/>
      <c r="E392" s="393"/>
      <c r="F392" s="393"/>
      <c r="G392" s="393"/>
      <c r="H392" s="393"/>
      <c r="I392" s="393"/>
      <c r="J392" s="393"/>
      <c r="K392" s="393"/>
      <c r="L392" s="393"/>
      <c r="M392" s="393"/>
      <c r="N392" s="393"/>
      <c r="O392" s="393"/>
      <c r="P392" s="393"/>
      <c r="Q392" s="393"/>
      <c r="R392" s="393"/>
      <c r="S392" s="393"/>
      <c r="T392" s="393"/>
      <c r="U392" s="393"/>
      <c r="V392" s="393"/>
      <c r="W392" s="393"/>
      <c r="X392" s="393"/>
      <c r="Y392" s="393"/>
      <c r="Z392" s="393"/>
    </row>
    <row r="393" spans="1:26" ht="12" customHeight="1" x14ac:dyDescent="0.25">
      <c r="A393" s="393"/>
      <c r="B393" s="393"/>
      <c r="C393" s="393"/>
      <c r="D393" s="393"/>
      <c r="E393" s="393"/>
      <c r="F393" s="393"/>
      <c r="G393" s="393"/>
      <c r="H393" s="393"/>
      <c r="I393" s="393"/>
      <c r="J393" s="393"/>
      <c r="K393" s="393"/>
      <c r="L393" s="393"/>
      <c r="M393" s="393"/>
      <c r="N393" s="393"/>
      <c r="O393" s="393"/>
      <c r="P393" s="393"/>
      <c r="Q393" s="393"/>
      <c r="R393" s="393"/>
      <c r="S393" s="393"/>
      <c r="T393" s="393"/>
      <c r="U393" s="393"/>
      <c r="V393" s="393"/>
      <c r="W393" s="393"/>
      <c r="X393" s="393"/>
      <c r="Y393" s="393"/>
      <c r="Z393" s="393"/>
    </row>
    <row r="394" spans="1:26" ht="12" customHeight="1" x14ac:dyDescent="0.25">
      <c r="A394" s="393"/>
      <c r="B394" s="393"/>
      <c r="C394" s="393"/>
      <c r="D394" s="393"/>
      <c r="E394" s="393"/>
      <c r="F394" s="393"/>
      <c r="G394" s="393"/>
      <c r="H394" s="393"/>
      <c r="I394" s="393"/>
      <c r="J394" s="393"/>
      <c r="K394" s="393"/>
      <c r="L394" s="393"/>
      <c r="M394" s="393"/>
      <c r="N394" s="393"/>
      <c r="O394" s="393"/>
      <c r="P394" s="393"/>
      <c r="Q394" s="393"/>
      <c r="R394" s="393"/>
      <c r="S394" s="393"/>
      <c r="T394" s="393"/>
      <c r="U394" s="393"/>
      <c r="V394" s="393"/>
      <c r="W394" s="393"/>
      <c r="X394" s="393"/>
      <c r="Y394" s="393"/>
      <c r="Z394" s="393"/>
    </row>
    <row r="395" spans="1:26" ht="12" customHeight="1" x14ac:dyDescent="0.25">
      <c r="A395" s="393"/>
      <c r="B395" s="393"/>
      <c r="C395" s="393"/>
      <c r="D395" s="393"/>
      <c r="E395" s="393"/>
      <c r="F395" s="393"/>
      <c r="G395" s="393"/>
      <c r="H395" s="393"/>
      <c r="I395" s="393"/>
      <c r="J395" s="393"/>
      <c r="K395" s="393"/>
      <c r="L395" s="393"/>
      <c r="M395" s="393"/>
      <c r="N395" s="393"/>
      <c r="O395" s="393"/>
      <c r="P395" s="393"/>
      <c r="Q395" s="393"/>
      <c r="R395" s="393"/>
      <c r="S395" s="393"/>
      <c r="T395" s="393"/>
      <c r="U395" s="393"/>
      <c r="V395" s="393"/>
      <c r="W395" s="393"/>
      <c r="X395" s="393"/>
      <c r="Y395" s="393"/>
      <c r="Z395" s="393"/>
    </row>
    <row r="396" spans="1:26" ht="12" customHeight="1" x14ac:dyDescent="0.25">
      <c r="A396" s="393"/>
      <c r="B396" s="393"/>
      <c r="C396" s="393"/>
      <c r="D396" s="393"/>
      <c r="E396" s="393"/>
      <c r="F396" s="393"/>
      <c r="G396" s="393"/>
      <c r="H396" s="393"/>
      <c r="I396" s="393"/>
      <c r="J396" s="393"/>
      <c r="K396" s="393"/>
      <c r="L396" s="393"/>
      <c r="M396" s="393"/>
      <c r="N396" s="393"/>
      <c r="O396" s="393"/>
      <c r="P396" s="393"/>
      <c r="Q396" s="393"/>
      <c r="R396" s="393"/>
      <c r="S396" s="393"/>
      <c r="T396" s="393"/>
      <c r="U396" s="393"/>
      <c r="V396" s="393"/>
      <c r="W396" s="393"/>
      <c r="X396" s="393"/>
      <c r="Y396" s="393"/>
      <c r="Z396" s="393"/>
    </row>
    <row r="397" spans="1:26" ht="12" customHeight="1" x14ac:dyDescent="0.25">
      <c r="A397" s="393"/>
      <c r="B397" s="393"/>
      <c r="C397" s="393"/>
      <c r="D397" s="393"/>
      <c r="E397" s="393"/>
      <c r="F397" s="393"/>
      <c r="G397" s="393"/>
      <c r="H397" s="393"/>
      <c r="I397" s="393"/>
      <c r="J397" s="393"/>
      <c r="K397" s="393"/>
      <c r="L397" s="393"/>
      <c r="M397" s="393"/>
      <c r="N397" s="393"/>
      <c r="O397" s="393"/>
      <c r="P397" s="393"/>
      <c r="Q397" s="393"/>
      <c r="R397" s="393"/>
      <c r="S397" s="393"/>
      <c r="T397" s="393"/>
      <c r="U397" s="393"/>
      <c r="V397" s="393"/>
      <c r="W397" s="393"/>
      <c r="X397" s="393"/>
      <c r="Y397" s="393"/>
      <c r="Z397" s="393"/>
    </row>
    <row r="398" spans="1:26" ht="12" customHeight="1" x14ac:dyDescent="0.25">
      <c r="A398" s="393"/>
      <c r="B398" s="393"/>
      <c r="C398" s="393"/>
      <c r="D398" s="393"/>
      <c r="E398" s="393"/>
      <c r="F398" s="393"/>
      <c r="G398" s="393"/>
      <c r="H398" s="393"/>
      <c r="I398" s="393"/>
      <c r="J398" s="393"/>
      <c r="K398" s="393"/>
      <c r="L398" s="393"/>
      <c r="M398" s="393"/>
      <c r="N398" s="393"/>
      <c r="O398" s="393"/>
      <c r="P398" s="393"/>
      <c r="Q398" s="393"/>
      <c r="R398" s="393"/>
      <c r="S398" s="393"/>
      <c r="T398" s="393"/>
      <c r="U398" s="393"/>
      <c r="V398" s="393"/>
      <c r="W398" s="393"/>
      <c r="X398" s="393"/>
      <c r="Y398" s="393"/>
      <c r="Z398" s="393"/>
    </row>
    <row r="399" spans="1:26" ht="12" customHeight="1" x14ac:dyDescent="0.25">
      <c r="A399" s="393"/>
      <c r="B399" s="393"/>
      <c r="C399" s="393"/>
      <c r="D399" s="393"/>
      <c r="E399" s="393"/>
      <c r="F399" s="393"/>
      <c r="G399" s="393"/>
      <c r="H399" s="393"/>
      <c r="I399" s="393"/>
      <c r="J399" s="393"/>
      <c r="K399" s="393"/>
      <c r="L399" s="393"/>
      <c r="M399" s="393"/>
      <c r="N399" s="393"/>
      <c r="O399" s="393"/>
      <c r="P399" s="393"/>
      <c r="Q399" s="393"/>
      <c r="R399" s="393"/>
      <c r="S399" s="393"/>
      <c r="T399" s="393"/>
      <c r="U399" s="393"/>
      <c r="V399" s="393"/>
      <c r="W399" s="393"/>
      <c r="X399" s="393"/>
      <c r="Y399" s="393"/>
      <c r="Z399" s="393"/>
    </row>
    <row r="400" spans="1:26" ht="12" customHeight="1" x14ac:dyDescent="0.25">
      <c r="A400" s="393"/>
      <c r="B400" s="393"/>
      <c r="C400" s="393"/>
      <c r="D400" s="393"/>
      <c r="E400" s="393"/>
      <c r="F400" s="393"/>
      <c r="G400" s="393"/>
      <c r="H400" s="393"/>
      <c r="I400" s="393"/>
      <c r="J400" s="393"/>
      <c r="K400" s="393"/>
      <c r="L400" s="393"/>
      <c r="M400" s="393"/>
      <c r="N400" s="393"/>
      <c r="O400" s="393"/>
      <c r="P400" s="393"/>
      <c r="Q400" s="393"/>
      <c r="R400" s="393"/>
      <c r="S400" s="393"/>
      <c r="T400" s="393"/>
      <c r="U400" s="393"/>
      <c r="V400" s="393"/>
      <c r="W400" s="393"/>
      <c r="X400" s="393"/>
      <c r="Y400" s="393"/>
      <c r="Z400" s="393"/>
    </row>
    <row r="401" spans="1:26" ht="12" customHeight="1" x14ac:dyDescent="0.25">
      <c r="A401" s="393"/>
      <c r="B401" s="393"/>
      <c r="C401" s="393"/>
      <c r="D401" s="393"/>
      <c r="E401" s="393"/>
      <c r="F401" s="393"/>
      <c r="G401" s="393"/>
      <c r="H401" s="393"/>
      <c r="I401" s="393"/>
      <c r="J401" s="393"/>
      <c r="K401" s="393"/>
      <c r="L401" s="393"/>
      <c r="M401" s="393"/>
      <c r="N401" s="393"/>
      <c r="O401" s="393"/>
      <c r="P401" s="393"/>
      <c r="Q401" s="393"/>
      <c r="R401" s="393"/>
      <c r="S401" s="393"/>
      <c r="T401" s="393"/>
      <c r="U401" s="393"/>
      <c r="V401" s="393"/>
      <c r="W401" s="393"/>
      <c r="X401" s="393"/>
      <c r="Y401" s="393"/>
      <c r="Z401" s="393"/>
    </row>
    <row r="402" spans="1:26" ht="12" customHeight="1" x14ac:dyDescent="0.25">
      <c r="A402" s="393"/>
      <c r="B402" s="393"/>
      <c r="C402" s="393"/>
      <c r="D402" s="393"/>
      <c r="E402" s="393"/>
      <c r="F402" s="393"/>
      <c r="G402" s="393"/>
      <c r="H402" s="393"/>
      <c r="I402" s="393"/>
      <c r="J402" s="393"/>
      <c r="K402" s="393"/>
      <c r="L402" s="393"/>
      <c r="M402" s="393"/>
      <c r="N402" s="393"/>
      <c r="O402" s="393"/>
      <c r="P402" s="393"/>
      <c r="Q402" s="393"/>
      <c r="R402" s="393"/>
      <c r="S402" s="393"/>
      <c r="T402" s="393"/>
      <c r="U402" s="393"/>
      <c r="V402" s="393"/>
      <c r="W402" s="393"/>
      <c r="X402" s="393"/>
      <c r="Y402" s="393"/>
      <c r="Z402" s="393"/>
    </row>
    <row r="403" spans="1:26" ht="12" customHeight="1" x14ac:dyDescent="0.25">
      <c r="A403" s="393"/>
      <c r="B403" s="393"/>
      <c r="C403" s="393"/>
      <c r="D403" s="393"/>
      <c r="E403" s="393"/>
      <c r="F403" s="393"/>
      <c r="G403" s="393"/>
      <c r="H403" s="393"/>
      <c r="I403" s="393"/>
      <c r="J403" s="393"/>
      <c r="K403" s="393"/>
      <c r="L403" s="393"/>
      <c r="M403" s="393"/>
      <c r="N403" s="393"/>
      <c r="O403" s="393"/>
      <c r="P403" s="393"/>
      <c r="Q403" s="393"/>
      <c r="R403" s="393"/>
      <c r="S403" s="393"/>
      <c r="T403" s="393"/>
      <c r="U403" s="393"/>
      <c r="V403" s="393"/>
      <c r="W403" s="393"/>
      <c r="X403" s="393"/>
      <c r="Y403" s="393"/>
      <c r="Z403" s="393"/>
    </row>
    <row r="404" spans="1:26" ht="12" customHeight="1" x14ac:dyDescent="0.25">
      <c r="A404" s="393"/>
      <c r="B404" s="393"/>
      <c r="C404" s="393"/>
      <c r="D404" s="393"/>
      <c r="E404" s="393"/>
      <c r="F404" s="393"/>
      <c r="G404" s="393"/>
      <c r="H404" s="393"/>
      <c r="I404" s="393"/>
      <c r="J404" s="393"/>
      <c r="K404" s="393"/>
      <c r="L404" s="393"/>
      <c r="M404" s="393"/>
      <c r="N404" s="393"/>
      <c r="O404" s="393"/>
      <c r="P404" s="393"/>
      <c r="Q404" s="393"/>
      <c r="R404" s="393"/>
      <c r="S404" s="393"/>
      <c r="T404" s="393"/>
      <c r="U404" s="393"/>
      <c r="V404" s="393"/>
      <c r="W404" s="393"/>
      <c r="X404" s="393"/>
      <c r="Y404" s="393"/>
      <c r="Z404" s="393"/>
    </row>
    <row r="405" spans="1:26" ht="12" customHeight="1" x14ac:dyDescent="0.25">
      <c r="A405" s="393"/>
      <c r="B405" s="393"/>
      <c r="C405" s="393"/>
      <c r="D405" s="393"/>
      <c r="E405" s="393"/>
      <c r="F405" s="393"/>
      <c r="G405" s="393"/>
      <c r="H405" s="393"/>
      <c r="I405" s="393"/>
      <c r="J405" s="393"/>
      <c r="K405" s="393"/>
      <c r="L405" s="393"/>
      <c r="M405" s="393"/>
      <c r="N405" s="393"/>
      <c r="O405" s="393"/>
      <c r="P405" s="393"/>
      <c r="Q405" s="393"/>
      <c r="R405" s="393"/>
      <c r="S405" s="393"/>
      <c r="T405" s="393"/>
      <c r="U405" s="393"/>
      <c r="V405" s="393"/>
      <c r="W405" s="393"/>
      <c r="X405" s="393"/>
      <c r="Y405" s="393"/>
      <c r="Z405" s="393"/>
    </row>
    <row r="406" spans="1:26" ht="12" customHeight="1" x14ac:dyDescent="0.25">
      <c r="A406" s="393"/>
      <c r="B406" s="393"/>
      <c r="C406" s="393"/>
      <c r="D406" s="393"/>
      <c r="E406" s="393"/>
      <c r="F406" s="393"/>
      <c r="G406" s="393"/>
      <c r="H406" s="393"/>
      <c r="I406" s="393"/>
      <c r="J406" s="393"/>
      <c r="K406" s="393"/>
      <c r="L406" s="393"/>
      <c r="M406" s="393"/>
      <c r="N406" s="393"/>
      <c r="O406" s="393"/>
      <c r="P406" s="393"/>
      <c r="Q406" s="393"/>
      <c r="R406" s="393"/>
      <c r="S406" s="393"/>
      <c r="T406" s="393"/>
      <c r="U406" s="393"/>
      <c r="V406" s="393"/>
      <c r="W406" s="393"/>
      <c r="X406" s="393"/>
      <c r="Y406" s="393"/>
      <c r="Z406" s="393"/>
    </row>
    <row r="407" spans="1:26" ht="12" customHeight="1" x14ac:dyDescent="0.25">
      <c r="A407" s="393"/>
      <c r="B407" s="393"/>
      <c r="C407" s="393"/>
      <c r="D407" s="393"/>
      <c r="E407" s="393"/>
      <c r="F407" s="393"/>
      <c r="G407" s="393"/>
      <c r="H407" s="393"/>
      <c r="I407" s="393"/>
      <c r="J407" s="393"/>
      <c r="K407" s="393"/>
      <c r="L407" s="393"/>
      <c r="M407" s="393"/>
      <c r="N407" s="393"/>
      <c r="O407" s="393"/>
      <c r="P407" s="393"/>
      <c r="Q407" s="393"/>
      <c r="R407" s="393"/>
      <c r="S407" s="393"/>
      <c r="T407" s="393"/>
      <c r="U407" s="393"/>
      <c r="V407" s="393"/>
      <c r="W407" s="393"/>
      <c r="X407" s="393"/>
      <c r="Y407" s="393"/>
      <c r="Z407" s="393"/>
    </row>
    <row r="408" spans="1:26" ht="12" customHeight="1" x14ac:dyDescent="0.25">
      <c r="A408" s="393"/>
      <c r="B408" s="393"/>
      <c r="C408" s="393"/>
      <c r="D408" s="393"/>
      <c r="E408" s="393"/>
      <c r="F408" s="393"/>
      <c r="G408" s="393"/>
      <c r="H408" s="393"/>
      <c r="I408" s="393"/>
      <c r="J408" s="393"/>
      <c r="K408" s="393"/>
      <c r="L408" s="393"/>
      <c r="M408" s="393"/>
      <c r="N408" s="393"/>
      <c r="O408" s="393"/>
      <c r="P408" s="393"/>
      <c r="Q408" s="393"/>
      <c r="R408" s="393"/>
      <c r="S408" s="393"/>
      <c r="T408" s="393"/>
      <c r="U408" s="393"/>
      <c r="V408" s="393"/>
      <c r="W408" s="393"/>
      <c r="X408" s="393"/>
      <c r="Y408" s="393"/>
      <c r="Z408" s="393"/>
    </row>
    <row r="409" spans="1:26" ht="12" customHeight="1" x14ac:dyDescent="0.25">
      <c r="A409" s="393"/>
      <c r="B409" s="393"/>
      <c r="C409" s="393"/>
      <c r="D409" s="393"/>
      <c r="E409" s="393"/>
      <c r="F409" s="393"/>
      <c r="G409" s="393"/>
      <c r="H409" s="393"/>
      <c r="I409" s="393"/>
      <c r="J409" s="393"/>
      <c r="K409" s="393"/>
      <c r="L409" s="393"/>
      <c r="M409" s="393"/>
      <c r="N409" s="393"/>
      <c r="O409" s="393"/>
      <c r="P409" s="393"/>
      <c r="Q409" s="393"/>
      <c r="R409" s="393"/>
      <c r="S409" s="393"/>
      <c r="T409" s="393"/>
      <c r="U409" s="393"/>
      <c r="V409" s="393"/>
      <c r="W409" s="393"/>
      <c r="X409" s="393"/>
      <c r="Y409" s="393"/>
      <c r="Z409" s="393"/>
    </row>
    <row r="410" spans="1:26" ht="12" customHeight="1" x14ac:dyDescent="0.25">
      <c r="A410" s="393"/>
      <c r="B410" s="393"/>
      <c r="C410" s="393"/>
      <c r="D410" s="393"/>
      <c r="E410" s="393"/>
      <c r="F410" s="393"/>
      <c r="G410" s="393"/>
      <c r="H410" s="393"/>
      <c r="I410" s="393"/>
      <c r="J410" s="393"/>
      <c r="K410" s="393"/>
      <c r="L410" s="393"/>
      <c r="M410" s="393"/>
      <c r="N410" s="393"/>
      <c r="O410" s="393"/>
      <c r="P410" s="393"/>
      <c r="Q410" s="393"/>
      <c r="R410" s="393"/>
      <c r="S410" s="393"/>
      <c r="T410" s="393"/>
      <c r="U410" s="393"/>
      <c r="V410" s="393"/>
      <c r="W410" s="393"/>
      <c r="X410" s="393"/>
      <c r="Y410" s="393"/>
      <c r="Z410" s="393"/>
    </row>
    <row r="411" spans="1:26" ht="12" customHeight="1" x14ac:dyDescent="0.25">
      <c r="A411" s="393"/>
      <c r="B411" s="393"/>
      <c r="C411" s="393"/>
      <c r="D411" s="393"/>
      <c r="E411" s="393"/>
      <c r="F411" s="393"/>
      <c r="G411" s="393"/>
      <c r="H411" s="393"/>
      <c r="I411" s="393"/>
      <c r="J411" s="393"/>
      <c r="K411" s="393"/>
      <c r="L411" s="393"/>
      <c r="M411" s="393"/>
      <c r="N411" s="393"/>
      <c r="O411" s="393"/>
      <c r="P411" s="393"/>
      <c r="Q411" s="393"/>
      <c r="R411" s="393"/>
      <c r="S411" s="393"/>
      <c r="T411" s="393"/>
      <c r="U411" s="393"/>
      <c r="V411" s="393"/>
      <c r="W411" s="393"/>
      <c r="X411" s="393"/>
      <c r="Y411" s="393"/>
      <c r="Z411" s="393"/>
    </row>
    <row r="412" spans="1:26" ht="12" customHeight="1" x14ac:dyDescent="0.25">
      <c r="A412" s="393"/>
      <c r="B412" s="393"/>
      <c r="C412" s="393"/>
      <c r="D412" s="393"/>
      <c r="E412" s="393"/>
      <c r="F412" s="393"/>
      <c r="G412" s="393"/>
      <c r="H412" s="393"/>
      <c r="I412" s="393"/>
      <c r="J412" s="393"/>
      <c r="K412" s="393"/>
      <c r="L412" s="393"/>
      <c r="M412" s="393"/>
      <c r="N412" s="393"/>
      <c r="O412" s="393"/>
      <c r="P412" s="393"/>
      <c r="Q412" s="393"/>
      <c r="R412" s="393"/>
      <c r="S412" s="393"/>
      <c r="T412" s="393"/>
      <c r="U412" s="393"/>
      <c r="V412" s="393"/>
      <c r="W412" s="393"/>
      <c r="X412" s="393"/>
      <c r="Y412" s="393"/>
      <c r="Z412" s="393"/>
    </row>
    <row r="413" spans="1:26" ht="12" customHeight="1" x14ac:dyDescent="0.25">
      <c r="A413" s="393"/>
      <c r="B413" s="393"/>
      <c r="C413" s="393"/>
      <c r="D413" s="393"/>
      <c r="E413" s="393"/>
      <c r="F413" s="393"/>
      <c r="G413" s="393"/>
      <c r="H413" s="393"/>
      <c r="I413" s="393"/>
      <c r="J413" s="393"/>
      <c r="K413" s="393"/>
      <c r="L413" s="393"/>
      <c r="M413" s="393"/>
      <c r="N413" s="393"/>
      <c r="O413" s="393"/>
      <c r="P413" s="393"/>
      <c r="Q413" s="393"/>
      <c r="R413" s="393"/>
      <c r="S413" s="393"/>
      <c r="T413" s="393"/>
      <c r="U413" s="393"/>
      <c r="V413" s="393"/>
      <c r="W413" s="393"/>
      <c r="X413" s="393"/>
      <c r="Y413" s="393"/>
      <c r="Z413" s="393"/>
    </row>
    <row r="414" spans="1:26" ht="12" customHeight="1" x14ac:dyDescent="0.25">
      <c r="A414" s="393"/>
      <c r="B414" s="393"/>
      <c r="C414" s="393"/>
      <c r="D414" s="393"/>
      <c r="E414" s="393"/>
      <c r="F414" s="393"/>
      <c r="G414" s="393"/>
      <c r="H414" s="393"/>
      <c r="I414" s="393"/>
      <c r="J414" s="393"/>
      <c r="K414" s="393"/>
      <c r="L414" s="393"/>
      <c r="M414" s="393"/>
      <c r="N414" s="393"/>
      <c r="O414" s="393"/>
      <c r="P414" s="393"/>
      <c r="Q414" s="393"/>
      <c r="R414" s="393"/>
      <c r="S414" s="393"/>
      <c r="T414" s="393"/>
      <c r="U414" s="393"/>
      <c r="V414" s="393"/>
      <c r="W414" s="393"/>
      <c r="X414" s="393"/>
      <c r="Y414" s="393"/>
      <c r="Z414" s="393"/>
    </row>
    <row r="415" spans="1:26" ht="12" customHeight="1" x14ac:dyDescent="0.25">
      <c r="A415" s="393"/>
      <c r="B415" s="393"/>
      <c r="C415" s="393"/>
      <c r="D415" s="393"/>
      <c r="E415" s="393"/>
      <c r="F415" s="393"/>
      <c r="G415" s="393"/>
      <c r="H415" s="393"/>
      <c r="I415" s="393"/>
      <c r="J415" s="393"/>
      <c r="K415" s="393"/>
      <c r="L415" s="393"/>
      <c r="M415" s="393"/>
      <c r="N415" s="393"/>
      <c r="O415" s="393"/>
      <c r="P415" s="393"/>
      <c r="Q415" s="393"/>
      <c r="R415" s="393"/>
      <c r="S415" s="393"/>
      <c r="T415" s="393"/>
      <c r="U415" s="393"/>
      <c r="V415" s="393"/>
      <c r="W415" s="393"/>
      <c r="X415" s="393"/>
      <c r="Y415" s="393"/>
      <c r="Z415" s="393"/>
    </row>
    <row r="416" spans="1:26" ht="12" customHeight="1" x14ac:dyDescent="0.25">
      <c r="A416" s="393"/>
      <c r="B416" s="393"/>
      <c r="C416" s="393"/>
      <c r="D416" s="393"/>
      <c r="E416" s="393"/>
      <c r="F416" s="393"/>
      <c r="G416" s="393"/>
      <c r="H416" s="393"/>
      <c r="I416" s="393"/>
      <c r="J416" s="393"/>
      <c r="K416" s="393"/>
      <c r="L416" s="393"/>
      <c r="M416" s="393"/>
      <c r="N416" s="393"/>
      <c r="O416" s="393"/>
      <c r="P416" s="393"/>
      <c r="Q416" s="393"/>
      <c r="R416" s="393"/>
      <c r="S416" s="393"/>
      <c r="T416" s="393"/>
      <c r="U416" s="393"/>
      <c r="V416" s="393"/>
      <c r="W416" s="393"/>
      <c r="X416" s="393"/>
      <c r="Y416" s="393"/>
      <c r="Z416" s="393"/>
    </row>
    <row r="417" spans="1:26" ht="12" customHeight="1" x14ac:dyDescent="0.25">
      <c r="A417" s="393"/>
      <c r="B417" s="393"/>
      <c r="C417" s="393"/>
      <c r="D417" s="393"/>
      <c r="E417" s="393"/>
      <c r="F417" s="393"/>
      <c r="G417" s="393"/>
      <c r="H417" s="393"/>
      <c r="I417" s="393"/>
      <c r="J417" s="393"/>
      <c r="K417" s="393"/>
      <c r="L417" s="393"/>
      <c r="M417" s="393"/>
      <c r="N417" s="393"/>
      <c r="O417" s="393"/>
      <c r="P417" s="393"/>
      <c r="Q417" s="393"/>
      <c r="R417" s="393"/>
      <c r="S417" s="393"/>
      <c r="T417" s="393"/>
      <c r="U417" s="393"/>
      <c r="V417" s="393"/>
      <c r="W417" s="393"/>
      <c r="X417" s="393"/>
      <c r="Y417" s="393"/>
      <c r="Z417" s="393"/>
    </row>
    <row r="418" spans="1:26" ht="12" customHeight="1" x14ac:dyDescent="0.25">
      <c r="A418" s="393"/>
      <c r="B418" s="393"/>
      <c r="C418" s="393"/>
      <c r="D418" s="393"/>
      <c r="E418" s="393"/>
      <c r="F418" s="393"/>
      <c r="G418" s="393"/>
      <c r="H418" s="393"/>
      <c r="I418" s="393"/>
      <c r="J418" s="393"/>
      <c r="K418" s="393"/>
      <c r="L418" s="393"/>
      <c r="M418" s="393"/>
      <c r="N418" s="393"/>
      <c r="O418" s="393"/>
      <c r="P418" s="393"/>
      <c r="Q418" s="393"/>
      <c r="R418" s="393"/>
      <c r="S418" s="393"/>
      <c r="T418" s="393"/>
      <c r="U418" s="393"/>
      <c r="V418" s="393"/>
      <c r="W418" s="393"/>
      <c r="X418" s="393"/>
      <c r="Y418" s="393"/>
      <c r="Z418" s="393"/>
    </row>
    <row r="419" spans="1:26" ht="12" customHeight="1" x14ac:dyDescent="0.25">
      <c r="A419" s="393"/>
      <c r="B419" s="393"/>
      <c r="C419" s="393"/>
      <c r="D419" s="393"/>
      <c r="E419" s="393"/>
      <c r="F419" s="393"/>
      <c r="G419" s="393"/>
      <c r="H419" s="393"/>
      <c r="I419" s="393"/>
      <c r="J419" s="393"/>
      <c r="K419" s="393"/>
      <c r="L419" s="393"/>
      <c r="M419" s="393"/>
      <c r="N419" s="393"/>
      <c r="O419" s="393"/>
      <c r="P419" s="393"/>
      <c r="Q419" s="393"/>
      <c r="R419" s="393"/>
      <c r="S419" s="393"/>
      <c r="T419" s="393"/>
      <c r="U419" s="393"/>
      <c r="V419" s="393"/>
      <c r="W419" s="393"/>
      <c r="X419" s="393"/>
      <c r="Y419" s="393"/>
      <c r="Z419" s="393"/>
    </row>
    <row r="420" spans="1:26" ht="12" customHeight="1" x14ac:dyDescent="0.25">
      <c r="A420" s="393"/>
      <c r="B420" s="393"/>
      <c r="C420" s="393"/>
      <c r="D420" s="393"/>
      <c r="E420" s="393"/>
      <c r="F420" s="393"/>
      <c r="G420" s="393"/>
      <c r="H420" s="393"/>
      <c r="I420" s="393"/>
      <c r="J420" s="393"/>
      <c r="K420" s="393"/>
      <c r="L420" s="393"/>
      <c r="M420" s="393"/>
      <c r="N420" s="393"/>
      <c r="O420" s="393"/>
      <c r="P420" s="393"/>
      <c r="Q420" s="393"/>
      <c r="R420" s="393"/>
      <c r="S420" s="393"/>
      <c r="T420" s="393"/>
      <c r="U420" s="393"/>
      <c r="V420" s="393"/>
      <c r="W420" s="393"/>
      <c r="X420" s="393"/>
      <c r="Y420" s="393"/>
      <c r="Z420" s="393"/>
    </row>
    <row r="421" spans="1:26" ht="12" customHeight="1" x14ac:dyDescent="0.25">
      <c r="A421" s="393"/>
      <c r="B421" s="393"/>
      <c r="C421" s="393"/>
      <c r="D421" s="393"/>
      <c r="E421" s="393"/>
      <c r="F421" s="393"/>
      <c r="G421" s="393"/>
      <c r="H421" s="393"/>
      <c r="I421" s="393"/>
      <c r="J421" s="393"/>
      <c r="K421" s="393"/>
      <c r="L421" s="393"/>
      <c r="M421" s="393"/>
      <c r="N421" s="393"/>
      <c r="O421" s="393"/>
      <c r="P421" s="393"/>
      <c r="Q421" s="393"/>
      <c r="R421" s="393"/>
      <c r="S421" s="393"/>
      <c r="T421" s="393"/>
      <c r="U421" s="393"/>
      <c r="V421" s="393"/>
      <c r="W421" s="393"/>
      <c r="X421" s="393"/>
      <c r="Y421" s="393"/>
      <c r="Z421" s="393"/>
    </row>
    <row r="422" spans="1:26" ht="12" customHeight="1" x14ac:dyDescent="0.25">
      <c r="A422" s="393"/>
      <c r="B422" s="393"/>
      <c r="C422" s="393"/>
      <c r="D422" s="393"/>
      <c r="E422" s="393"/>
      <c r="F422" s="393"/>
      <c r="G422" s="393"/>
      <c r="H422" s="393"/>
      <c r="I422" s="393"/>
      <c r="J422" s="393"/>
      <c r="K422" s="393"/>
      <c r="L422" s="393"/>
      <c r="M422" s="393"/>
      <c r="N422" s="393"/>
      <c r="O422" s="393"/>
      <c r="P422" s="393"/>
      <c r="Q422" s="393"/>
      <c r="R422" s="393"/>
      <c r="S422" s="393"/>
      <c r="T422" s="393"/>
      <c r="U422" s="393"/>
      <c r="V422" s="393"/>
      <c r="W422" s="393"/>
      <c r="X422" s="393"/>
      <c r="Y422" s="393"/>
      <c r="Z422" s="393"/>
    </row>
    <row r="423" spans="1:26" ht="12" customHeight="1" x14ac:dyDescent="0.25">
      <c r="A423" s="393"/>
      <c r="B423" s="393"/>
      <c r="C423" s="393"/>
      <c r="D423" s="393"/>
      <c r="E423" s="393"/>
      <c r="F423" s="393"/>
      <c r="G423" s="393"/>
      <c r="H423" s="393"/>
      <c r="I423" s="393"/>
      <c r="J423" s="393"/>
      <c r="K423" s="393"/>
      <c r="L423" s="393"/>
      <c r="M423" s="393"/>
      <c r="N423" s="393"/>
      <c r="O423" s="393"/>
      <c r="P423" s="393"/>
      <c r="Q423" s="393"/>
      <c r="R423" s="393"/>
      <c r="S423" s="393"/>
      <c r="T423" s="393"/>
      <c r="U423" s="393"/>
      <c r="V423" s="393"/>
      <c r="W423" s="393"/>
      <c r="X423" s="393"/>
      <c r="Y423" s="393"/>
      <c r="Z423" s="393"/>
    </row>
    <row r="424" spans="1:26" ht="12" customHeight="1" x14ac:dyDescent="0.25">
      <c r="A424" s="393"/>
      <c r="B424" s="393"/>
      <c r="C424" s="393"/>
      <c r="D424" s="393"/>
      <c r="E424" s="393"/>
      <c r="F424" s="393"/>
      <c r="G424" s="393"/>
      <c r="H424" s="393"/>
      <c r="I424" s="393"/>
      <c r="J424" s="393"/>
      <c r="K424" s="393"/>
      <c r="L424" s="393"/>
      <c r="M424" s="393"/>
      <c r="N424" s="393"/>
      <c r="O424" s="393"/>
      <c r="P424" s="393"/>
      <c r="Q424" s="393"/>
      <c r="R424" s="393"/>
      <c r="S424" s="393"/>
      <c r="T424" s="393"/>
      <c r="U424" s="393"/>
      <c r="V424" s="393"/>
      <c r="W424" s="393"/>
      <c r="X424" s="393"/>
      <c r="Y424" s="393"/>
      <c r="Z424" s="393"/>
    </row>
    <row r="425" spans="1:26" ht="12" customHeight="1" x14ac:dyDescent="0.25">
      <c r="A425" s="393"/>
      <c r="B425" s="393"/>
      <c r="C425" s="393"/>
      <c r="D425" s="393"/>
      <c r="E425" s="393"/>
      <c r="F425" s="393"/>
      <c r="G425" s="393"/>
      <c r="H425" s="393"/>
      <c r="I425" s="393"/>
      <c r="J425" s="393"/>
      <c r="K425" s="393"/>
      <c r="L425" s="393"/>
      <c r="M425" s="393"/>
      <c r="N425" s="393"/>
      <c r="O425" s="393"/>
      <c r="P425" s="393"/>
      <c r="Q425" s="393"/>
      <c r="R425" s="393"/>
      <c r="S425" s="393"/>
      <c r="T425" s="393"/>
      <c r="U425" s="393"/>
      <c r="V425" s="393"/>
      <c r="W425" s="393"/>
      <c r="X425" s="393"/>
      <c r="Y425" s="393"/>
      <c r="Z425" s="393"/>
    </row>
    <row r="426" spans="1:26" ht="12" customHeight="1" x14ac:dyDescent="0.25">
      <c r="A426" s="393"/>
      <c r="B426" s="393"/>
      <c r="C426" s="393"/>
      <c r="D426" s="393"/>
      <c r="E426" s="393"/>
      <c r="F426" s="393"/>
      <c r="G426" s="393"/>
      <c r="H426" s="393"/>
      <c r="I426" s="393"/>
      <c r="J426" s="393"/>
      <c r="K426" s="393"/>
      <c r="L426" s="393"/>
      <c r="M426" s="393"/>
      <c r="N426" s="393"/>
      <c r="O426" s="393"/>
      <c r="P426" s="393"/>
      <c r="Q426" s="393"/>
      <c r="R426" s="393"/>
      <c r="S426" s="393"/>
      <c r="T426" s="393"/>
      <c r="U426" s="393"/>
      <c r="V426" s="393"/>
      <c r="W426" s="393"/>
      <c r="X426" s="393"/>
      <c r="Y426" s="393"/>
      <c r="Z426" s="393"/>
    </row>
    <row r="427" spans="1:26" ht="12" customHeight="1" x14ac:dyDescent="0.25">
      <c r="A427" s="393"/>
      <c r="B427" s="393"/>
      <c r="C427" s="393"/>
      <c r="D427" s="393"/>
      <c r="E427" s="393"/>
      <c r="F427" s="393"/>
      <c r="G427" s="393"/>
      <c r="H427" s="393"/>
      <c r="I427" s="393"/>
      <c r="J427" s="393"/>
      <c r="K427" s="393"/>
      <c r="L427" s="393"/>
      <c r="M427" s="393"/>
      <c r="N427" s="393"/>
      <c r="O427" s="393"/>
      <c r="P427" s="393"/>
      <c r="Q427" s="393"/>
      <c r="R427" s="393"/>
      <c r="S427" s="393"/>
      <c r="T427" s="393"/>
      <c r="U427" s="393"/>
      <c r="V427" s="393"/>
      <c r="W427" s="393"/>
      <c r="X427" s="393"/>
      <c r="Y427" s="393"/>
      <c r="Z427" s="393"/>
    </row>
    <row r="428" spans="1:26" ht="12" customHeight="1" x14ac:dyDescent="0.25">
      <c r="A428" s="393"/>
      <c r="B428" s="393"/>
      <c r="C428" s="393"/>
      <c r="D428" s="393"/>
      <c r="E428" s="393"/>
      <c r="F428" s="393"/>
      <c r="G428" s="393"/>
      <c r="H428" s="393"/>
      <c r="I428" s="393"/>
      <c r="J428" s="393"/>
      <c r="K428" s="393"/>
      <c r="L428" s="393"/>
      <c r="M428" s="393"/>
      <c r="N428" s="393"/>
      <c r="O428" s="393"/>
      <c r="P428" s="393"/>
      <c r="Q428" s="393"/>
      <c r="R428" s="393"/>
      <c r="S428" s="393"/>
      <c r="T428" s="393"/>
      <c r="U428" s="393"/>
      <c r="V428" s="393"/>
      <c r="W428" s="393"/>
      <c r="X428" s="393"/>
      <c r="Y428" s="393"/>
      <c r="Z428" s="393"/>
    </row>
    <row r="429" spans="1:26" ht="12" customHeight="1" x14ac:dyDescent="0.25">
      <c r="A429" s="393"/>
      <c r="B429" s="393"/>
      <c r="C429" s="393"/>
      <c r="D429" s="393"/>
      <c r="E429" s="393"/>
      <c r="F429" s="393"/>
      <c r="G429" s="393"/>
      <c r="H429" s="393"/>
      <c r="I429" s="393"/>
      <c r="J429" s="393"/>
      <c r="K429" s="393"/>
      <c r="L429" s="393"/>
      <c r="M429" s="393"/>
      <c r="N429" s="393"/>
      <c r="O429" s="393"/>
      <c r="P429" s="393"/>
      <c r="Q429" s="393"/>
      <c r="R429" s="393"/>
      <c r="S429" s="393"/>
      <c r="T429" s="393"/>
      <c r="U429" s="393"/>
      <c r="V429" s="393"/>
      <c r="W429" s="393"/>
      <c r="X429" s="393"/>
      <c r="Y429" s="393"/>
      <c r="Z429" s="393"/>
    </row>
    <row r="430" spans="1:26" ht="12" customHeight="1" x14ac:dyDescent="0.25">
      <c r="A430" s="393"/>
      <c r="B430" s="393"/>
      <c r="C430" s="393"/>
      <c r="D430" s="393"/>
      <c r="E430" s="393"/>
      <c r="F430" s="393"/>
      <c r="G430" s="393"/>
      <c r="H430" s="393"/>
      <c r="I430" s="393"/>
      <c r="J430" s="393"/>
      <c r="K430" s="393"/>
      <c r="L430" s="393"/>
      <c r="M430" s="393"/>
      <c r="N430" s="393"/>
      <c r="O430" s="393"/>
      <c r="P430" s="393"/>
      <c r="Q430" s="393"/>
      <c r="R430" s="393"/>
      <c r="S430" s="393"/>
      <c r="T430" s="393"/>
      <c r="U430" s="393"/>
      <c r="V430" s="393"/>
      <c r="W430" s="393"/>
      <c r="X430" s="393"/>
      <c r="Y430" s="393"/>
      <c r="Z430" s="393"/>
    </row>
    <row r="431" spans="1:26" ht="12" customHeight="1" x14ac:dyDescent="0.25">
      <c r="A431" s="393"/>
      <c r="B431" s="393"/>
      <c r="C431" s="393"/>
      <c r="D431" s="393"/>
      <c r="E431" s="393"/>
      <c r="F431" s="393"/>
      <c r="G431" s="393"/>
      <c r="H431" s="393"/>
      <c r="I431" s="393"/>
      <c r="J431" s="393"/>
      <c r="K431" s="393"/>
      <c r="L431" s="393"/>
      <c r="M431" s="393"/>
      <c r="N431" s="393"/>
      <c r="O431" s="393"/>
      <c r="P431" s="393"/>
      <c r="Q431" s="393"/>
      <c r="R431" s="393"/>
      <c r="S431" s="393"/>
      <c r="T431" s="393"/>
      <c r="U431" s="393"/>
      <c r="V431" s="393"/>
      <c r="W431" s="393"/>
      <c r="X431" s="393"/>
      <c r="Y431" s="393"/>
      <c r="Z431" s="393"/>
    </row>
    <row r="432" spans="1:26" ht="12" customHeight="1" x14ac:dyDescent="0.25">
      <c r="A432" s="393"/>
      <c r="B432" s="393"/>
      <c r="C432" s="393"/>
      <c r="D432" s="393"/>
      <c r="E432" s="393"/>
      <c r="F432" s="393"/>
      <c r="G432" s="393"/>
      <c r="H432" s="393"/>
      <c r="I432" s="393"/>
      <c r="J432" s="393"/>
      <c r="K432" s="393"/>
      <c r="L432" s="393"/>
      <c r="M432" s="393"/>
      <c r="N432" s="393"/>
      <c r="O432" s="393"/>
      <c r="P432" s="393"/>
      <c r="Q432" s="393"/>
      <c r="R432" s="393"/>
      <c r="S432" s="393"/>
      <c r="T432" s="393"/>
      <c r="U432" s="393"/>
      <c r="V432" s="393"/>
      <c r="W432" s="393"/>
      <c r="X432" s="393"/>
      <c r="Y432" s="393"/>
      <c r="Z432" s="393"/>
    </row>
    <row r="433" spans="1:26" ht="12" customHeight="1" x14ac:dyDescent="0.25">
      <c r="A433" s="393"/>
      <c r="B433" s="393"/>
      <c r="C433" s="393"/>
      <c r="D433" s="393"/>
      <c r="E433" s="393"/>
      <c r="F433" s="393"/>
      <c r="G433" s="393"/>
      <c r="H433" s="393"/>
      <c r="I433" s="393"/>
      <c r="J433" s="393"/>
      <c r="K433" s="393"/>
      <c r="L433" s="393"/>
      <c r="M433" s="393"/>
      <c r="N433" s="393"/>
      <c r="O433" s="393"/>
      <c r="P433" s="393"/>
      <c r="Q433" s="393"/>
      <c r="R433" s="393"/>
      <c r="S433" s="393"/>
      <c r="T433" s="393"/>
      <c r="U433" s="393"/>
      <c r="V433" s="393"/>
      <c r="W433" s="393"/>
      <c r="X433" s="393"/>
      <c r="Y433" s="393"/>
      <c r="Z433" s="393"/>
    </row>
    <row r="434" spans="1:26" ht="12" customHeight="1" x14ac:dyDescent="0.25">
      <c r="A434" s="393"/>
      <c r="B434" s="393"/>
      <c r="C434" s="393"/>
      <c r="D434" s="393"/>
      <c r="E434" s="393"/>
      <c r="F434" s="393"/>
      <c r="G434" s="393"/>
      <c r="H434" s="393"/>
      <c r="I434" s="393"/>
      <c r="J434" s="393"/>
      <c r="K434" s="393"/>
      <c r="L434" s="393"/>
      <c r="M434" s="393"/>
      <c r="N434" s="393"/>
      <c r="O434" s="393"/>
      <c r="P434" s="393"/>
      <c r="Q434" s="393"/>
      <c r="R434" s="393"/>
      <c r="S434" s="393"/>
      <c r="T434" s="393"/>
      <c r="U434" s="393"/>
      <c r="V434" s="393"/>
      <c r="W434" s="393"/>
      <c r="X434" s="393"/>
      <c r="Y434" s="393"/>
      <c r="Z434" s="393"/>
    </row>
    <row r="435" spans="1:26" ht="12" customHeight="1" x14ac:dyDescent="0.25">
      <c r="A435" s="393"/>
      <c r="B435" s="393"/>
      <c r="C435" s="393"/>
      <c r="D435" s="393"/>
      <c r="E435" s="393"/>
      <c r="F435" s="393"/>
      <c r="G435" s="393"/>
      <c r="H435" s="393"/>
      <c r="I435" s="393"/>
      <c r="J435" s="393"/>
      <c r="K435" s="393"/>
      <c r="L435" s="393"/>
      <c r="M435" s="393"/>
      <c r="N435" s="393"/>
      <c r="O435" s="393"/>
      <c r="P435" s="393"/>
      <c r="Q435" s="393"/>
      <c r="R435" s="393"/>
      <c r="S435" s="393"/>
      <c r="T435" s="393"/>
      <c r="U435" s="393"/>
      <c r="V435" s="393"/>
      <c r="W435" s="393"/>
      <c r="X435" s="393"/>
      <c r="Y435" s="393"/>
      <c r="Z435" s="393"/>
    </row>
    <row r="436" spans="1:26" ht="12" customHeight="1" x14ac:dyDescent="0.25">
      <c r="A436" s="393"/>
      <c r="B436" s="393"/>
      <c r="C436" s="393"/>
      <c r="D436" s="393"/>
      <c r="E436" s="393"/>
      <c r="F436" s="393"/>
      <c r="G436" s="393"/>
      <c r="H436" s="393"/>
      <c r="I436" s="393"/>
      <c r="J436" s="393"/>
      <c r="K436" s="393"/>
      <c r="L436" s="393"/>
      <c r="M436" s="393"/>
      <c r="N436" s="393"/>
      <c r="O436" s="393"/>
      <c r="P436" s="393"/>
      <c r="Q436" s="393"/>
      <c r="R436" s="393"/>
      <c r="S436" s="393"/>
      <c r="T436" s="393"/>
      <c r="U436" s="393"/>
      <c r="V436" s="393"/>
      <c r="W436" s="393"/>
      <c r="X436" s="393"/>
      <c r="Y436" s="393"/>
      <c r="Z436" s="393"/>
    </row>
    <row r="437" spans="1:26" ht="12" customHeight="1" x14ac:dyDescent="0.25">
      <c r="A437" s="393"/>
      <c r="B437" s="393"/>
      <c r="C437" s="393"/>
      <c r="D437" s="393"/>
      <c r="E437" s="393"/>
      <c r="F437" s="393"/>
      <c r="G437" s="393"/>
      <c r="H437" s="393"/>
      <c r="I437" s="393"/>
      <c r="J437" s="393"/>
      <c r="K437" s="393"/>
      <c r="L437" s="393"/>
      <c r="M437" s="393"/>
      <c r="N437" s="393"/>
      <c r="O437" s="393"/>
      <c r="P437" s="393"/>
      <c r="Q437" s="393"/>
      <c r="R437" s="393"/>
      <c r="S437" s="393"/>
      <c r="T437" s="393"/>
      <c r="U437" s="393"/>
      <c r="V437" s="393"/>
      <c r="W437" s="393"/>
      <c r="X437" s="393"/>
      <c r="Y437" s="393"/>
      <c r="Z437" s="393"/>
    </row>
    <row r="438" spans="1:26" ht="12" customHeight="1" x14ac:dyDescent="0.25">
      <c r="A438" s="393"/>
      <c r="B438" s="393"/>
      <c r="C438" s="393"/>
      <c r="D438" s="393"/>
      <c r="E438" s="393"/>
      <c r="F438" s="393"/>
      <c r="G438" s="393"/>
      <c r="H438" s="393"/>
      <c r="I438" s="393"/>
      <c r="J438" s="393"/>
      <c r="K438" s="393"/>
      <c r="L438" s="393"/>
      <c r="M438" s="393"/>
      <c r="N438" s="393"/>
      <c r="O438" s="393"/>
      <c r="P438" s="393"/>
      <c r="Q438" s="393"/>
      <c r="R438" s="393"/>
      <c r="S438" s="393"/>
      <c r="T438" s="393"/>
      <c r="U438" s="393"/>
      <c r="V438" s="393"/>
      <c r="W438" s="393"/>
      <c r="X438" s="393"/>
      <c r="Y438" s="393"/>
      <c r="Z438" s="393"/>
    </row>
    <row r="439" spans="1:26" ht="12" customHeight="1" x14ac:dyDescent="0.25">
      <c r="A439" s="393"/>
      <c r="B439" s="393"/>
      <c r="C439" s="393"/>
      <c r="D439" s="393"/>
      <c r="E439" s="393"/>
      <c r="F439" s="393"/>
      <c r="G439" s="393"/>
      <c r="H439" s="393"/>
      <c r="I439" s="393"/>
      <c r="J439" s="393"/>
      <c r="K439" s="393"/>
      <c r="L439" s="393"/>
      <c r="M439" s="393"/>
      <c r="N439" s="393"/>
      <c r="O439" s="393"/>
      <c r="P439" s="393"/>
      <c r="Q439" s="393"/>
      <c r="R439" s="393"/>
      <c r="S439" s="393"/>
      <c r="T439" s="393"/>
      <c r="U439" s="393"/>
      <c r="V439" s="393"/>
      <c r="W439" s="393"/>
      <c r="X439" s="393"/>
      <c r="Y439" s="393"/>
      <c r="Z439" s="393"/>
    </row>
    <row r="440" spans="1:26" ht="12" customHeight="1" x14ac:dyDescent="0.25">
      <c r="A440" s="393"/>
      <c r="B440" s="393"/>
      <c r="C440" s="393"/>
      <c r="D440" s="393"/>
      <c r="E440" s="393"/>
      <c r="F440" s="393"/>
      <c r="G440" s="393"/>
      <c r="H440" s="393"/>
      <c r="I440" s="393"/>
      <c r="J440" s="393"/>
      <c r="K440" s="393"/>
      <c r="L440" s="393"/>
      <c r="M440" s="393"/>
      <c r="N440" s="393"/>
      <c r="O440" s="393"/>
      <c r="P440" s="393"/>
      <c r="Q440" s="393"/>
      <c r="R440" s="393"/>
      <c r="S440" s="393"/>
      <c r="T440" s="393"/>
      <c r="U440" s="393"/>
      <c r="V440" s="393"/>
      <c r="W440" s="393"/>
      <c r="X440" s="393"/>
      <c r="Y440" s="393"/>
      <c r="Z440" s="393"/>
    </row>
    <row r="441" spans="1:26" ht="12" customHeight="1" x14ac:dyDescent="0.25">
      <c r="A441" s="393"/>
      <c r="B441" s="393"/>
      <c r="C441" s="393"/>
      <c r="D441" s="393"/>
      <c r="E441" s="393"/>
      <c r="F441" s="393"/>
      <c r="G441" s="393"/>
      <c r="H441" s="393"/>
      <c r="I441" s="393"/>
      <c r="J441" s="393"/>
      <c r="K441" s="393"/>
      <c r="L441" s="393"/>
      <c r="M441" s="393"/>
      <c r="N441" s="393"/>
      <c r="O441" s="393"/>
      <c r="P441" s="393"/>
      <c r="Q441" s="393"/>
      <c r="R441" s="393"/>
      <c r="S441" s="393"/>
      <c r="T441" s="393"/>
      <c r="U441" s="393"/>
      <c r="V441" s="393"/>
      <c r="W441" s="393"/>
      <c r="X441" s="393"/>
      <c r="Y441" s="393"/>
      <c r="Z441" s="393"/>
    </row>
    <row r="442" spans="1:26" ht="12" customHeight="1" x14ac:dyDescent="0.25">
      <c r="A442" s="393"/>
      <c r="B442" s="393"/>
      <c r="C442" s="393"/>
      <c r="D442" s="393"/>
      <c r="E442" s="393"/>
      <c r="F442" s="393"/>
      <c r="G442" s="393"/>
      <c r="H442" s="393"/>
      <c r="I442" s="393"/>
      <c r="J442" s="393"/>
      <c r="K442" s="393"/>
      <c r="L442" s="393"/>
      <c r="M442" s="393"/>
      <c r="N442" s="393"/>
      <c r="O442" s="393"/>
      <c r="P442" s="393"/>
      <c r="Q442" s="393"/>
      <c r="R442" s="393"/>
      <c r="S442" s="393"/>
      <c r="T442" s="393"/>
      <c r="U442" s="393"/>
      <c r="V442" s="393"/>
      <c r="W442" s="393"/>
      <c r="X442" s="393"/>
      <c r="Y442" s="393"/>
      <c r="Z442" s="393"/>
    </row>
    <row r="443" spans="1:26" ht="12" customHeight="1" x14ac:dyDescent="0.25">
      <c r="A443" s="393"/>
      <c r="B443" s="393"/>
      <c r="C443" s="393"/>
      <c r="D443" s="393"/>
      <c r="E443" s="393"/>
      <c r="F443" s="393"/>
      <c r="G443" s="393"/>
      <c r="H443" s="393"/>
      <c r="I443" s="393"/>
      <c r="J443" s="393"/>
      <c r="K443" s="393"/>
      <c r="L443" s="393"/>
      <c r="M443" s="393"/>
      <c r="N443" s="393"/>
      <c r="O443" s="393"/>
      <c r="P443" s="393"/>
      <c r="Q443" s="393"/>
      <c r="R443" s="393"/>
      <c r="S443" s="393"/>
      <c r="T443" s="393"/>
      <c r="U443" s="393"/>
      <c r="V443" s="393"/>
      <c r="W443" s="393"/>
      <c r="X443" s="393"/>
      <c r="Y443" s="393"/>
      <c r="Z443" s="393"/>
    </row>
    <row r="444" spans="1:26" ht="12" customHeight="1" x14ac:dyDescent="0.25">
      <c r="A444" s="393"/>
      <c r="B444" s="393"/>
      <c r="C444" s="393"/>
      <c r="D444" s="393"/>
      <c r="E444" s="393"/>
      <c r="F444" s="393"/>
      <c r="G444" s="393"/>
      <c r="H444" s="393"/>
      <c r="I444" s="393"/>
      <c r="J444" s="393"/>
      <c r="K444" s="393"/>
      <c r="L444" s="393"/>
      <c r="M444" s="393"/>
      <c r="N444" s="393"/>
      <c r="O444" s="393"/>
      <c r="P444" s="393"/>
      <c r="Q444" s="393"/>
      <c r="R444" s="393"/>
      <c r="S444" s="393"/>
      <c r="T444" s="393"/>
      <c r="U444" s="393"/>
      <c r="V444" s="393"/>
      <c r="W444" s="393"/>
      <c r="X444" s="393"/>
      <c r="Y444" s="393"/>
      <c r="Z444" s="393"/>
    </row>
    <row r="445" spans="1:26" ht="12" customHeight="1" x14ac:dyDescent="0.25">
      <c r="A445" s="393"/>
      <c r="B445" s="393"/>
      <c r="C445" s="393"/>
      <c r="D445" s="393"/>
      <c r="E445" s="393"/>
      <c r="F445" s="393"/>
      <c r="G445" s="393"/>
      <c r="H445" s="393"/>
      <c r="I445" s="393"/>
      <c r="J445" s="393"/>
      <c r="K445" s="393"/>
      <c r="L445" s="393"/>
      <c r="M445" s="393"/>
      <c r="N445" s="393"/>
      <c r="O445" s="393"/>
      <c r="P445" s="393"/>
      <c r="Q445" s="393"/>
      <c r="R445" s="393"/>
      <c r="S445" s="393"/>
      <c r="T445" s="393"/>
      <c r="U445" s="393"/>
      <c r="V445" s="393"/>
      <c r="W445" s="393"/>
      <c r="X445" s="393"/>
      <c r="Y445" s="393"/>
      <c r="Z445" s="393"/>
    </row>
    <row r="446" spans="1:26" ht="12" customHeight="1" x14ac:dyDescent="0.25">
      <c r="A446" s="393"/>
      <c r="B446" s="393"/>
      <c r="C446" s="393"/>
      <c r="D446" s="393"/>
      <c r="E446" s="393"/>
      <c r="F446" s="393"/>
      <c r="G446" s="393"/>
      <c r="H446" s="393"/>
      <c r="I446" s="393"/>
      <c r="J446" s="393"/>
      <c r="K446" s="393"/>
      <c r="L446" s="393"/>
      <c r="M446" s="393"/>
      <c r="N446" s="393"/>
      <c r="O446" s="393"/>
      <c r="P446" s="393"/>
      <c r="Q446" s="393"/>
      <c r="R446" s="393"/>
      <c r="S446" s="393"/>
      <c r="T446" s="393"/>
      <c r="U446" s="393"/>
      <c r="V446" s="393"/>
      <c r="W446" s="393"/>
      <c r="X446" s="393"/>
      <c r="Y446" s="393"/>
      <c r="Z446" s="393"/>
    </row>
    <row r="447" spans="1:26" ht="12" customHeight="1" x14ac:dyDescent="0.25">
      <c r="A447" s="393"/>
      <c r="B447" s="393"/>
      <c r="C447" s="393"/>
      <c r="D447" s="393"/>
      <c r="E447" s="393"/>
      <c r="F447" s="393"/>
      <c r="G447" s="393"/>
      <c r="H447" s="393"/>
      <c r="I447" s="393"/>
      <c r="J447" s="393"/>
      <c r="K447" s="393"/>
      <c r="L447" s="393"/>
      <c r="M447" s="393"/>
      <c r="N447" s="393"/>
      <c r="O447" s="393"/>
      <c r="P447" s="393"/>
      <c r="Q447" s="393"/>
      <c r="R447" s="393"/>
      <c r="S447" s="393"/>
      <c r="T447" s="393"/>
      <c r="U447" s="393"/>
      <c r="V447" s="393"/>
      <c r="W447" s="393"/>
      <c r="X447" s="393"/>
      <c r="Y447" s="393"/>
      <c r="Z447" s="393"/>
    </row>
    <row r="448" spans="1:26" ht="12" customHeight="1" x14ac:dyDescent="0.25">
      <c r="A448" s="393"/>
      <c r="B448" s="393"/>
      <c r="C448" s="393"/>
      <c r="D448" s="393"/>
      <c r="E448" s="393"/>
      <c r="F448" s="393"/>
      <c r="G448" s="393"/>
      <c r="H448" s="393"/>
      <c r="I448" s="393"/>
      <c r="J448" s="393"/>
      <c r="K448" s="393"/>
      <c r="L448" s="393"/>
      <c r="M448" s="393"/>
      <c r="N448" s="393"/>
      <c r="O448" s="393"/>
      <c r="P448" s="393"/>
      <c r="Q448" s="393"/>
      <c r="R448" s="393"/>
      <c r="S448" s="393"/>
      <c r="T448" s="393"/>
      <c r="U448" s="393"/>
      <c r="V448" s="393"/>
      <c r="W448" s="393"/>
      <c r="X448" s="393"/>
      <c r="Y448" s="393"/>
      <c r="Z448" s="393"/>
    </row>
    <row r="449" spans="1:26" ht="12" customHeight="1" x14ac:dyDescent="0.25">
      <c r="A449" s="393"/>
      <c r="B449" s="393"/>
      <c r="C449" s="393"/>
      <c r="D449" s="393"/>
      <c r="E449" s="393"/>
      <c r="F449" s="393"/>
      <c r="G449" s="393"/>
      <c r="H449" s="393"/>
      <c r="I449" s="393"/>
      <c r="J449" s="393"/>
      <c r="K449" s="393"/>
      <c r="L449" s="393"/>
      <c r="M449" s="393"/>
      <c r="N449" s="393"/>
      <c r="O449" s="393"/>
      <c r="P449" s="393"/>
      <c r="Q449" s="393"/>
      <c r="R449" s="393"/>
      <c r="S449" s="393"/>
      <c r="T449" s="393"/>
      <c r="U449" s="393"/>
      <c r="V449" s="393"/>
      <c r="W449" s="393"/>
      <c r="X449" s="393"/>
      <c r="Y449" s="393"/>
      <c r="Z449" s="393"/>
    </row>
    <row r="450" spans="1:26" ht="12" customHeight="1" x14ac:dyDescent="0.25">
      <c r="A450" s="393"/>
      <c r="B450" s="393"/>
      <c r="C450" s="393"/>
      <c r="D450" s="393"/>
      <c r="E450" s="393"/>
      <c r="F450" s="393"/>
      <c r="G450" s="393"/>
      <c r="H450" s="393"/>
      <c r="I450" s="393"/>
      <c r="J450" s="393"/>
      <c r="K450" s="393"/>
      <c r="L450" s="393"/>
      <c r="M450" s="393"/>
      <c r="N450" s="393"/>
      <c r="O450" s="393"/>
      <c r="P450" s="393"/>
      <c r="Q450" s="393"/>
      <c r="R450" s="393"/>
      <c r="S450" s="393"/>
      <c r="T450" s="393"/>
      <c r="U450" s="393"/>
      <c r="V450" s="393"/>
      <c r="W450" s="393"/>
      <c r="X450" s="393"/>
      <c r="Y450" s="393"/>
      <c r="Z450" s="393"/>
    </row>
    <row r="451" spans="1:26" ht="12" customHeight="1" x14ac:dyDescent="0.25">
      <c r="A451" s="393"/>
      <c r="B451" s="393"/>
      <c r="C451" s="393"/>
      <c r="D451" s="393"/>
      <c r="E451" s="393"/>
      <c r="F451" s="393"/>
      <c r="G451" s="393"/>
      <c r="H451" s="393"/>
      <c r="I451" s="393"/>
      <c r="J451" s="393"/>
      <c r="K451" s="393"/>
      <c r="L451" s="393"/>
      <c r="M451" s="393"/>
      <c r="N451" s="393"/>
      <c r="O451" s="393"/>
      <c r="P451" s="393"/>
      <c r="Q451" s="393"/>
      <c r="R451" s="393"/>
      <c r="S451" s="393"/>
      <c r="T451" s="393"/>
      <c r="U451" s="393"/>
      <c r="V451" s="393"/>
      <c r="W451" s="393"/>
      <c r="X451" s="393"/>
      <c r="Y451" s="393"/>
      <c r="Z451" s="393"/>
    </row>
    <row r="452" spans="1:26" ht="12" customHeight="1" x14ac:dyDescent="0.25">
      <c r="A452" s="393"/>
      <c r="B452" s="393"/>
      <c r="C452" s="393"/>
      <c r="D452" s="393"/>
      <c r="E452" s="393"/>
      <c r="F452" s="393"/>
      <c r="G452" s="393"/>
      <c r="H452" s="393"/>
      <c r="I452" s="393"/>
      <c r="J452" s="393"/>
      <c r="K452" s="393"/>
      <c r="L452" s="393"/>
      <c r="M452" s="393"/>
      <c r="N452" s="393"/>
      <c r="O452" s="393"/>
      <c r="P452" s="393"/>
      <c r="Q452" s="393"/>
      <c r="R452" s="393"/>
      <c r="S452" s="393"/>
      <c r="T452" s="393"/>
      <c r="U452" s="393"/>
      <c r="V452" s="393"/>
      <c r="W452" s="393"/>
      <c r="X452" s="393"/>
      <c r="Y452" s="393"/>
      <c r="Z452" s="393"/>
    </row>
    <row r="453" spans="1:26" ht="12" customHeight="1" x14ac:dyDescent="0.25">
      <c r="A453" s="393"/>
      <c r="B453" s="393"/>
      <c r="C453" s="393"/>
      <c r="D453" s="393"/>
      <c r="E453" s="393"/>
      <c r="F453" s="393"/>
      <c r="G453" s="393"/>
      <c r="H453" s="393"/>
      <c r="I453" s="393"/>
      <c r="J453" s="393"/>
      <c r="K453" s="393"/>
      <c r="L453" s="393"/>
      <c r="M453" s="393"/>
      <c r="N453" s="393"/>
      <c r="O453" s="393"/>
      <c r="P453" s="393"/>
      <c r="Q453" s="393"/>
      <c r="R453" s="393"/>
      <c r="S453" s="393"/>
      <c r="T453" s="393"/>
      <c r="U453" s="393"/>
      <c r="V453" s="393"/>
      <c r="W453" s="393"/>
      <c r="X453" s="393"/>
      <c r="Y453" s="393"/>
      <c r="Z453" s="393"/>
    </row>
    <row r="454" spans="1:26" ht="12" customHeight="1" x14ac:dyDescent="0.25">
      <c r="A454" s="393"/>
      <c r="B454" s="393"/>
      <c r="C454" s="393"/>
      <c r="D454" s="393"/>
      <c r="E454" s="393"/>
      <c r="F454" s="393"/>
      <c r="G454" s="393"/>
      <c r="H454" s="393"/>
      <c r="I454" s="393"/>
      <c r="J454" s="393"/>
      <c r="K454" s="393"/>
      <c r="L454" s="393"/>
      <c r="M454" s="393"/>
      <c r="N454" s="393"/>
      <c r="O454" s="393"/>
      <c r="P454" s="393"/>
      <c r="Q454" s="393"/>
      <c r="R454" s="393"/>
      <c r="S454" s="393"/>
      <c r="T454" s="393"/>
      <c r="U454" s="393"/>
      <c r="V454" s="393"/>
      <c r="W454" s="393"/>
      <c r="X454" s="393"/>
      <c r="Y454" s="393"/>
      <c r="Z454" s="393"/>
    </row>
    <row r="455" spans="1:26" ht="12" customHeight="1" x14ac:dyDescent="0.25">
      <c r="A455" s="393"/>
      <c r="B455" s="393"/>
      <c r="C455" s="393"/>
      <c r="D455" s="393"/>
      <c r="E455" s="393"/>
      <c r="F455" s="393"/>
      <c r="G455" s="393"/>
      <c r="H455" s="393"/>
      <c r="I455" s="393"/>
      <c r="J455" s="393"/>
      <c r="K455" s="393"/>
      <c r="L455" s="393"/>
      <c r="M455" s="393"/>
      <c r="N455" s="393"/>
      <c r="O455" s="393"/>
      <c r="P455" s="393"/>
      <c r="Q455" s="393"/>
      <c r="R455" s="393"/>
      <c r="S455" s="393"/>
      <c r="T455" s="393"/>
      <c r="U455" s="393"/>
      <c r="V455" s="393"/>
      <c r="W455" s="393"/>
      <c r="X455" s="393"/>
      <c r="Y455" s="393"/>
      <c r="Z455" s="393"/>
    </row>
    <row r="456" spans="1:26" ht="12" customHeight="1" x14ac:dyDescent="0.25">
      <c r="A456" s="393"/>
      <c r="B456" s="393"/>
      <c r="C456" s="393"/>
      <c r="D456" s="393"/>
      <c r="E456" s="393"/>
      <c r="F456" s="393"/>
      <c r="G456" s="393"/>
      <c r="H456" s="393"/>
      <c r="I456" s="393"/>
      <c r="J456" s="393"/>
      <c r="K456" s="393"/>
      <c r="L456" s="393"/>
      <c r="M456" s="393"/>
      <c r="N456" s="393"/>
      <c r="O456" s="393"/>
      <c r="P456" s="393"/>
      <c r="Q456" s="393"/>
      <c r="R456" s="393"/>
      <c r="S456" s="393"/>
      <c r="T456" s="393"/>
      <c r="U456" s="393"/>
      <c r="V456" s="393"/>
      <c r="W456" s="393"/>
      <c r="X456" s="393"/>
      <c r="Y456" s="393"/>
      <c r="Z456" s="393"/>
    </row>
    <row r="457" spans="1:26" ht="12" customHeight="1" x14ac:dyDescent="0.25">
      <c r="A457" s="393"/>
      <c r="B457" s="393"/>
      <c r="C457" s="393"/>
      <c r="D457" s="393"/>
      <c r="E457" s="393"/>
      <c r="F457" s="393"/>
      <c r="G457" s="393"/>
      <c r="H457" s="393"/>
      <c r="I457" s="393"/>
      <c r="J457" s="393"/>
      <c r="K457" s="393"/>
      <c r="L457" s="393"/>
      <c r="M457" s="393"/>
      <c r="N457" s="393"/>
      <c r="O457" s="393"/>
      <c r="P457" s="393"/>
      <c r="Q457" s="393"/>
      <c r="R457" s="393"/>
      <c r="S457" s="393"/>
      <c r="T457" s="393"/>
      <c r="U457" s="393"/>
      <c r="V457" s="393"/>
      <c r="W457" s="393"/>
      <c r="X457" s="393"/>
      <c r="Y457" s="393"/>
      <c r="Z457" s="393"/>
    </row>
    <row r="458" spans="1:26" ht="12" customHeight="1" x14ac:dyDescent="0.25">
      <c r="A458" s="393"/>
      <c r="B458" s="393"/>
      <c r="C458" s="393"/>
      <c r="D458" s="393"/>
      <c r="E458" s="393"/>
      <c r="F458" s="393"/>
      <c r="G458" s="393"/>
      <c r="H458" s="393"/>
      <c r="I458" s="393"/>
      <c r="J458" s="393"/>
      <c r="K458" s="393"/>
      <c r="L458" s="393"/>
      <c r="M458" s="393"/>
      <c r="N458" s="393"/>
      <c r="O458" s="393"/>
      <c r="P458" s="393"/>
      <c r="Q458" s="393"/>
      <c r="R458" s="393"/>
      <c r="S458" s="393"/>
      <c r="T458" s="393"/>
      <c r="U458" s="393"/>
      <c r="V458" s="393"/>
      <c r="W458" s="393"/>
      <c r="X458" s="393"/>
      <c r="Y458" s="393"/>
      <c r="Z458" s="393"/>
    </row>
    <row r="459" spans="1:26" ht="12" customHeight="1" x14ac:dyDescent="0.25">
      <c r="A459" s="393"/>
      <c r="B459" s="393"/>
      <c r="C459" s="393"/>
      <c r="D459" s="393"/>
      <c r="E459" s="393"/>
      <c r="F459" s="393"/>
      <c r="G459" s="393"/>
      <c r="H459" s="393"/>
      <c r="I459" s="393"/>
      <c r="J459" s="393"/>
      <c r="K459" s="393"/>
      <c r="L459" s="393"/>
      <c r="M459" s="393"/>
      <c r="N459" s="393"/>
      <c r="O459" s="393"/>
      <c r="P459" s="393"/>
      <c r="Q459" s="393"/>
      <c r="R459" s="393"/>
      <c r="S459" s="393"/>
      <c r="T459" s="393"/>
      <c r="U459" s="393"/>
      <c r="V459" s="393"/>
      <c r="W459" s="393"/>
      <c r="X459" s="393"/>
      <c r="Y459" s="393"/>
      <c r="Z459" s="393"/>
    </row>
    <row r="460" spans="1:26" ht="12" customHeight="1" x14ac:dyDescent="0.25">
      <c r="A460" s="393"/>
      <c r="B460" s="393"/>
      <c r="C460" s="393"/>
      <c r="D460" s="393"/>
      <c r="E460" s="393"/>
      <c r="F460" s="393"/>
      <c r="G460" s="393"/>
      <c r="H460" s="393"/>
      <c r="I460" s="393"/>
      <c r="J460" s="393"/>
      <c r="K460" s="393"/>
      <c r="L460" s="393"/>
      <c r="M460" s="393"/>
      <c r="N460" s="393"/>
      <c r="O460" s="393"/>
      <c r="P460" s="393"/>
      <c r="Q460" s="393"/>
      <c r="R460" s="393"/>
      <c r="S460" s="393"/>
      <c r="T460" s="393"/>
      <c r="U460" s="393"/>
      <c r="V460" s="393"/>
      <c r="W460" s="393"/>
      <c r="X460" s="393"/>
      <c r="Y460" s="393"/>
      <c r="Z460" s="393"/>
    </row>
    <row r="461" spans="1:26" ht="12" customHeight="1" x14ac:dyDescent="0.25">
      <c r="A461" s="393"/>
      <c r="B461" s="393"/>
      <c r="C461" s="393"/>
      <c r="D461" s="393"/>
      <c r="E461" s="393"/>
      <c r="F461" s="393"/>
      <c r="G461" s="393"/>
      <c r="H461" s="393"/>
      <c r="I461" s="393"/>
      <c r="J461" s="393"/>
      <c r="K461" s="393"/>
      <c r="L461" s="393"/>
      <c r="M461" s="393"/>
      <c r="N461" s="393"/>
      <c r="O461" s="393"/>
      <c r="P461" s="393"/>
      <c r="Q461" s="393"/>
      <c r="R461" s="393"/>
      <c r="S461" s="393"/>
      <c r="T461" s="393"/>
      <c r="U461" s="393"/>
      <c r="V461" s="393"/>
      <c r="W461" s="393"/>
      <c r="X461" s="393"/>
      <c r="Y461" s="393"/>
      <c r="Z461" s="393"/>
    </row>
    <row r="462" spans="1:26" ht="12" customHeight="1" x14ac:dyDescent="0.25">
      <c r="A462" s="393"/>
      <c r="B462" s="393"/>
      <c r="C462" s="393"/>
      <c r="D462" s="393"/>
      <c r="E462" s="393"/>
      <c r="F462" s="393"/>
      <c r="G462" s="393"/>
      <c r="H462" s="393"/>
      <c r="I462" s="393"/>
      <c r="J462" s="393"/>
      <c r="K462" s="393"/>
      <c r="L462" s="393"/>
      <c r="M462" s="393"/>
      <c r="N462" s="393"/>
      <c r="O462" s="393"/>
      <c r="P462" s="393"/>
      <c r="Q462" s="393"/>
      <c r="R462" s="393"/>
      <c r="S462" s="393"/>
      <c r="T462" s="393"/>
      <c r="U462" s="393"/>
      <c r="V462" s="393"/>
      <c r="W462" s="393"/>
      <c r="X462" s="393"/>
      <c r="Y462" s="393"/>
      <c r="Z462" s="393"/>
    </row>
    <row r="463" spans="1:26" ht="12" customHeight="1" x14ac:dyDescent="0.25">
      <c r="A463" s="393"/>
      <c r="B463" s="393"/>
      <c r="C463" s="393"/>
      <c r="D463" s="393"/>
      <c r="E463" s="393"/>
      <c r="F463" s="393"/>
      <c r="G463" s="393"/>
      <c r="H463" s="393"/>
      <c r="I463" s="393"/>
      <c r="J463" s="393"/>
      <c r="K463" s="393"/>
      <c r="L463" s="393"/>
      <c r="M463" s="393"/>
      <c r="N463" s="393"/>
      <c r="O463" s="393"/>
      <c r="P463" s="393"/>
      <c r="Q463" s="393"/>
      <c r="R463" s="393"/>
      <c r="S463" s="393"/>
      <c r="T463" s="393"/>
      <c r="U463" s="393"/>
      <c r="V463" s="393"/>
      <c r="W463" s="393"/>
      <c r="X463" s="393"/>
      <c r="Y463" s="393"/>
      <c r="Z463" s="393"/>
    </row>
    <row r="464" spans="1:26" ht="12" customHeight="1" x14ac:dyDescent="0.25">
      <c r="A464" s="393"/>
      <c r="B464" s="393"/>
      <c r="C464" s="393"/>
      <c r="D464" s="393"/>
      <c r="E464" s="393"/>
      <c r="F464" s="393"/>
      <c r="G464" s="393"/>
      <c r="H464" s="393"/>
      <c r="I464" s="393"/>
      <c r="J464" s="393"/>
      <c r="K464" s="393"/>
      <c r="L464" s="393"/>
      <c r="M464" s="393"/>
      <c r="N464" s="393"/>
      <c r="O464" s="393"/>
      <c r="P464" s="393"/>
      <c r="Q464" s="393"/>
      <c r="R464" s="393"/>
      <c r="S464" s="393"/>
      <c r="T464" s="393"/>
      <c r="U464" s="393"/>
      <c r="V464" s="393"/>
      <c r="W464" s="393"/>
      <c r="X464" s="393"/>
      <c r="Y464" s="393"/>
      <c r="Z464" s="393"/>
    </row>
    <row r="465" spans="1:26" ht="12" customHeight="1" x14ac:dyDescent="0.25">
      <c r="A465" s="393"/>
      <c r="B465" s="393"/>
      <c r="C465" s="393"/>
      <c r="D465" s="393"/>
      <c r="E465" s="393"/>
      <c r="F465" s="393"/>
      <c r="G465" s="393"/>
      <c r="H465" s="393"/>
      <c r="I465" s="393"/>
      <c r="J465" s="393"/>
      <c r="K465" s="393"/>
      <c r="L465" s="393"/>
      <c r="M465" s="393"/>
      <c r="N465" s="393"/>
      <c r="O465" s="393"/>
      <c r="P465" s="393"/>
      <c r="Q465" s="393"/>
      <c r="R465" s="393"/>
      <c r="S465" s="393"/>
      <c r="T465" s="393"/>
      <c r="U465" s="393"/>
      <c r="V465" s="393"/>
      <c r="W465" s="393"/>
      <c r="X465" s="393"/>
      <c r="Y465" s="393"/>
      <c r="Z465" s="393"/>
    </row>
    <row r="466" spans="1:26" ht="12" customHeight="1" x14ac:dyDescent="0.25">
      <c r="A466" s="393"/>
      <c r="B466" s="393"/>
      <c r="C466" s="393"/>
      <c r="D466" s="393"/>
      <c r="E466" s="393"/>
      <c r="F466" s="393"/>
      <c r="G466" s="393"/>
      <c r="H466" s="393"/>
      <c r="I466" s="393"/>
      <c r="J466" s="393"/>
      <c r="K466" s="393"/>
      <c r="L466" s="393"/>
      <c r="M466" s="393"/>
      <c r="N466" s="393"/>
      <c r="O466" s="393"/>
      <c r="P466" s="393"/>
      <c r="Q466" s="393"/>
      <c r="R466" s="393"/>
      <c r="S466" s="393"/>
      <c r="T466" s="393"/>
      <c r="U466" s="393"/>
      <c r="V466" s="393"/>
      <c r="W466" s="393"/>
      <c r="X466" s="393"/>
      <c r="Y466" s="393"/>
      <c r="Z466" s="393"/>
    </row>
    <row r="467" spans="1:26" ht="12" customHeight="1" x14ac:dyDescent="0.25">
      <c r="A467" s="393"/>
      <c r="B467" s="393"/>
      <c r="C467" s="393"/>
      <c r="D467" s="393"/>
      <c r="E467" s="393"/>
      <c r="F467" s="393"/>
      <c r="G467" s="393"/>
      <c r="H467" s="393"/>
      <c r="I467" s="393"/>
      <c r="J467" s="393"/>
      <c r="K467" s="393"/>
      <c r="L467" s="393"/>
      <c r="M467" s="393"/>
      <c r="N467" s="393"/>
      <c r="O467" s="393"/>
      <c r="P467" s="393"/>
      <c r="Q467" s="393"/>
      <c r="R467" s="393"/>
      <c r="S467" s="393"/>
      <c r="T467" s="393"/>
      <c r="U467" s="393"/>
      <c r="V467" s="393"/>
      <c r="W467" s="393"/>
      <c r="X467" s="393"/>
      <c r="Y467" s="393"/>
      <c r="Z467" s="393"/>
    </row>
    <row r="468" spans="1:26" ht="12" customHeight="1" x14ac:dyDescent="0.25">
      <c r="A468" s="393"/>
      <c r="B468" s="393"/>
      <c r="C468" s="393"/>
      <c r="D468" s="393"/>
      <c r="E468" s="393"/>
      <c r="F468" s="393"/>
      <c r="G468" s="393"/>
      <c r="H468" s="393"/>
      <c r="I468" s="393"/>
      <c r="J468" s="393"/>
      <c r="K468" s="393"/>
      <c r="L468" s="393"/>
      <c r="M468" s="393"/>
      <c r="N468" s="393"/>
      <c r="O468" s="393"/>
      <c r="P468" s="393"/>
      <c r="Q468" s="393"/>
      <c r="R468" s="393"/>
      <c r="S468" s="393"/>
      <c r="T468" s="393"/>
      <c r="U468" s="393"/>
      <c r="V468" s="393"/>
      <c r="W468" s="393"/>
      <c r="X468" s="393"/>
      <c r="Y468" s="393"/>
      <c r="Z468" s="393"/>
    </row>
    <row r="469" spans="1:26" ht="12" customHeight="1" x14ac:dyDescent="0.25">
      <c r="A469" s="393"/>
      <c r="B469" s="393"/>
      <c r="C469" s="393"/>
      <c r="D469" s="393"/>
      <c r="E469" s="393"/>
      <c r="F469" s="393"/>
      <c r="G469" s="393"/>
      <c r="H469" s="393"/>
      <c r="I469" s="393"/>
      <c r="J469" s="393"/>
      <c r="K469" s="393"/>
      <c r="L469" s="393"/>
      <c r="M469" s="393"/>
      <c r="N469" s="393"/>
      <c r="O469" s="393"/>
      <c r="P469" s="393"/>
      <c r="Q469" s="393"/>
      <c r="R469" s="393"/>
      <c r="S469" s="393"/>
      <c r="T469" s="393"/>
      <c r="U469" s="393"/>
      <c r="V469" s="393"/>
      <c r="W469" s="393"/>
      <c r="X469" s="393"/>
      <c r="Y469" s="393"/>
      <c r="Z469" s="393"/>
    </row>
    <row r="470" spans="1:26" ht="12" customHeight="1" x14ac:dyDescent="0.25">
      <c r="A470" s="393"/>
      <c r="B470" s="393"/>
      <c r="C470" s="393"/>
      <c r="D470" s="393"/>
      <c r="E470" s="393"/>
      <c r="F470" s="393"/>
      <c r="G470" s="393"/>
      <c r="H470" s="393"/>
      <c r="I470" s="393"/>
      <c r="J470" s="393"/>
      <c r="K470" s="393"/>
      <c r="L470" s="393"/>
      <c r="M470" s="393"/>
      <c r="N470" s="393"/>
      <c r="O470" s="393"/>
      <c r="P470" s="393"/>
      <c r="Q470" s="393"/>
      <c r="R470" s="393"/>
      <c r="S470" s="393"/>
      <c r="T470" s="393"/>
      <c r="U470" s="393"/>
      <c r="V470" s="393"/>
      <c r="W470" s="393"/>
      <c r="X470" s="393"/>
      <c r="Y470" s="393"/>
      <c r="Z470" s="393"/>
    </row>
    <row r="471" spans="1:26" ht="12" customHeight="1" x14ac:dyDescent="0.25">
      <c r="A471" s="393"/>
      <c r="B471" s="393"/>
      <c r="C471" s="393"/>
      <c r="D471" s="393"/>
      <c r="E471" s="393"/>
      <c r="F471" s="393"/>
      <c r="G471" s="393"/>
      <c r="H471" s="393"/>
      <c r="I471" s="393"/>
      <c r="J471" s="393"/>
      <c r="K471" s="393"/>
      <c r="L471" s="393"/>
      <c r="M471" s="393"/>
      <c r="N471" s="393"/>
      <c r="O471" s="393"/>
      <c r="P471" s="393"/>
      <c r="Q471" s="393"/>
      <c r="R471" s="393"/>
      <c r="S471" s="393"/>
      <c r="T471" s="393"/>
      <c r="U471" s="393"/>
      <c r="V471" s="393"/>
      <c r="W471" s="393"/>
      <c r="X471" s="393"/>
      <c r="Y471" s="393"/>
      <c r="Z471" s="393"/>
    </row>
    <row r="472" spans="1:26" ht="12" customHeight="1" x14ac:dyDescent="0.25">
      <c r="A472" s="393"/>
      <c r="B472" s="393"/>
      <c r="C472" s="393"/>
      <c r="D472" s="393"/>
      <c r="E472" s="393"/>
      <c r="F472" s="393"/>
      <c r="G472" s="393"/>
      <c r="H472" s="393"/>
      <c r="I472" s="393"/>
      <c r="J472" s="393"/>
      <c r="K472" s="393"/>
      <c r="L472" s="393"/>
      <c r="M472" s="393"/>
      <c r="N472" s="393"/>
      <c r="O472" s="393"/>
      <c r="P472" s="393"/>
      <c r="Q472" s="393"/>
      <c r="R472" s="393"/>
      <c r="S472" s="393"/>
      <c r="T472" s="393"/>
      <c r="U472" s="393"/>
      <c r="V472" s="393"/>
      <c r="W472" s="393"/>
      <c r="X472" s="393"/>
      <c r="Y472" s="393"/>
      <c r="Z472" s="393"/>
    </row>
    <row r="473" spans="1:26" ht="12" customHeight="1" x14ac:dyDescent="0.25">
      <c r="A473" s="393"/>
      <c r="B473" s="393"/>
      <c r="C473" s="393"/>
      <c r="D473" s="393"/>
      <c r="E473" s="393"/>
      <c r="F473" s="393"/>
      <c r="G473" s="393"/>
      <c r="H473" s="393"/>
      <c r="I473" s="393"/>
      <c r="J473" s="393"/>
      <c r="K473" s="393"/>
      <c r="L473" s="393"/>
      <c r="M473" s="393"/>
      <c r="N473" s="393"/>
      <c r="O473" s="393"/>
      <c r="P473" s="393"/>
      <c r="Q473" s="393"/>
      <c r="R473" s="393"/>
      <c r="S473" s="393"/>
      <c r="T473" s="393"/>
      <c r="U473" s="393"/>
      <c r="V473" s="393"/>
      <c r="W473" s="393"/>
      <c r="X473" s="393"/>
      <c r="Y473" s="393"/>
      <c r="Z473" s="393"/>
    </row>
    <row r="474" spans="1:26" ht="12" customHeight="1" x14ac:dyDescent="0.25">
      <c r="A474" s="393"/>
      <c r="B474" s="393"/>
      <c r="C474" s="393"/>
      <c r="D474" s="393"/>
      <c r="E474" s="393"/>
      <c r="F474" s="393"/>
      <c r="G474" s="393"/>
      <c r="H474" s="393"/>
      <c r="I474" s="393"/>
      <c r="J474" s="393"/>
      <c r="K474" s="393"/>
      <c r="L474" s="393"/>
      <c r="M474" s="393"/>
      <c r="N474" s="393"/>
      <c r="O474" s="393"/>
      <c r="P474" s="393"/>
      <c r="Q474" s="393"/>
      <c r="R474" s="393"/>
      <c r="S474" s="393"/>
      <c r="T474" s="393"/>
      <c r="U474" s="393"/>
      <c r="V474" s="393"/>
      <c r="W474" s="393"/>
      <c r="X474" s="393"/>
      <c r="Y474" s="393"/>
      <c r="Z474" s="393"/>
    </row>
    <row r="475" spans="1:26" ht="12" customHeight="1" x14ac:dyDescent="0.25">
      <c r="A475" s="393"/>
      <c r="B475" s="393"/>
      <c r="C475" s="393"/>
      <c r="D475" s="393"/>
      <c r="E475" s="393"/>
      <c r="F475" s="393"/>
      <c r="G475" s="393"/>
      <c r="H475" s="393"/>
      <c r="I475" s="393"/>
      <c r="J475" s="393"/>
      <c r="K475" s="393"/>
      <c r="L475" s="393"/>
      <c r="M475" s="393"/>
      <c r="N475" s="393"/>
      <c r="O475" s="393"/>
      <c r="P475" s="393"/>
      <c r="Q475" s="393"/>
      <c r="R475" s="393"/>
      <c r="S475" s="393"/>
      <c r="T475" s="393"/>
      <c r="U475" s="393"/>
      <c r="V475" s="393"/>
      <c r="W475" s="393"/>
      <c r="X475" s="393"/>
      <c r="Y475" s="393"/>
      <c r="Z475" s="393"/>
    </row>
    <row r="476" spans="1:26" ht="12" customHeight="1" x14ac:dyDescent="0.25">
      <c r="A476" s="393"/>
      <c r="B476" s="393"/>
      <c r="C476" s="393"/>
      <c r="D476" s="393"/>
      <c r="E476" s="393"/>
      <c r="F476" s="393"/>
      <c r="G476" s="393"/>
      <c r="H476" s="393"/>
      <c r="I476" s="393"/>
      <c r="J476" s="393"/>
      <c r="K476" s="393"/>
      <c r="L476" s="393"/>
      <c r="M476" s="393"/>
      <c r="N476" s="393"/>
      <c r="O476" s="393"/>
      <c r="P476" s="393"/>
      <c r="Q476" s="393"/>
      <c r="R476" s="393"/>
      <c r="S476" s="393"/>
      <c r="T476" s="393"/>
      <c r="U476" s="393"/>
      <c r="V476" s="393"/>
      <c r="W476" s="393"/>
      <c r="X476" s="393"/>
      <c r="Y476" s="393"/>
      <c r="Z476" s="393"/>
    </row>
    <row r="477" spans="1:26" ht="12" customHeight="1" x14ac:dyDescent="0.25">
      <c r="A477" s="393"/>
      <c r="B477" s="393"/>
      <c r="C477" s="393"/>
      <c r="D477" s="393"/>
      <c r="E477" s="393"/>
      <c r="F477" s="393"/>
      <c r="G477" s="393"/>
      <c r="H477" s="393"/>
      <c r="I477" s="393"/>
      <c r="J477" s="393"/>
      <c r="K477" s="393"/>
      <c r="L477" s="393"/>
      <c r="M477" s="393"/>
      <c r="N477" s="393"/>
      <c r="O477" s="393"/>
      <c r="P477" s="393"/>
      <c r="Q477" s="393"/>
      <c r="R477" s="393"/>
      <c r="S477" s="393"/>
      <c r="T477" s="393"/>
      <c r="U477" s="393"/>
      <c r="V477" s="393"/>
      <c r="W477" s="393"/>
      <c r="X477" s="393"/>
      <c r="Y477" s="393"/>
      <c r="Z477" s="393"/>
    </row>
    <row r="478" spans="1:26" ht="12" customHeight="1" x14ac:dyDescent="0.25">
      <c r="A478" s="393"/>
      <c r="B478" s="393"/>
      <c r="C478" s="393"/>
      <c r="D478" s="393"/>
      <c r="E478" s="393"/>
      <c r="F478" s="393"/>
      <c r="G478" s="393"/>
      <c r="H478" s="393"/>
      <c r="I478" s="393"/>
      <c r="J478" s="393"/>
      <c r="K478" s="393"/>
      <c r="L478" s="393"/>
      <c r="M478" s="393"/>
      <c r="N478" s="393"/>
      <c r="O478" s="393"/>
      <c r="P478" s="393"/>
      <c r="Q478" s="393"/>
      <c r="R478" s="393"/>
      <c r="S478" s="393"/>
      <c r="T478" s="393"/>
      <c r="U478" s="393"/>
      <c r="V478" s="393"/>
      <c r="W478" s="393"/>
      <c r="X478" s="393"/>
      <c r="Y478" s="393"/>
      <c r="Z478" s="393"/>
    </row>
    <row r="479" spans="1:26" ht="12" customHeight="1" x14ac:dyDescent="0.25">
      <c r="A479" s="393"/>
      <c r="B479" s="393"/>
      <c r="C479" s="393"/>
      <c r="D479" s="393"/>
      <c r="E479" s="393"/>
      <c r="F479" s="393"/>
      <c r="G479" s="393"/>
      <c r="H479" s="393"/>
      <c r="I479" s="393"/>
      <c r="J479" s="393"/>
      <c r="K479" s="393"/>
      <c r="L479" s="393"/>
      <c r="M479" s="393"/>
      <c r="N479" s="393"/>
      <c r="O479" s="393"/>
      <c r="P479" s="393"/>
      <c r="Q479" s="393"/>
      <c r="R479" s="393"/>
      <c r="S479" s="393"/>
      <c r="T479" s="393"/>
      <c r="U479" s="393"/>
      <c r="V479" s="393"/>
      <c r="W479" s="393"/>
      <c r="X479" s="393"/>
      <c r="Y479" s="393"/>
      <c r="Z479" s="393"/>
    </row>
    <row r="480" spans="1:26" ht="12" customHeight="1" x14ac:dyDescent="0.25">
      <c r="A480" s="393"/>
      <c r="B480" s="393"/>
      <c r="C480" s="393"/>
      <c r="D480" s="393"/>
      <c r="E480" s="393"/>
      <c r="F480" s="393"/>
      <c r="G480" s="393"/>
      <c r="H480" s="393"/>
      <c r="I480" s="393"/>
      <c r="J480" s="393"/>
      <c r="K480" s="393"/>
      <c r="L480" s="393"/>
      <c r="M480" s="393"/>
      <c r="N480" s="393"/>
      <c r="O480" s="393"/>
      <c r="P480" s="393"/>
      <c r="Q480" s="393"/>
      <c r="R480" s="393"/>
      <c r="S480" s="393"/>
      <c r="T480" s="393"/>
      <c r="U480" s="393"/>
      <c r="V480" s="393"/>
      <c r="W480" s="393"/>
      <c r="X480" s="393"/>
      <c r="Y480" s="393"/>
      <c r="Z480" s="393"/>
    </row>
    <row r="481" spans="1:26" ht="12" customHeight="1" x14ac:dyDescent="0.25">
      <c r="A481" s="393"/>
      <c r="B481" s="393"/>
      <c r="C481" s="393"/>
      <c r="D481" s="393"/>
      <c r="E481" s="393"/>
      <c r="F481" s="393"/>
      <c r="G481" s="393"/>
      <c r="H481" s="393"/>
      <c r="I481" s="393"/>
      <c r="J481" s="393"/>
      <c r="K481" s="393"/>
      <c r="L481" s="393"/>
      <c r="M481" s="393"/>
      <c r="N481" s="393"/>
      <c r="O481" s="393"/>
      <c r="P481" s="393"/>
      <c r="Q481" s="393"/>
      <c r="R481" s="393"/>
      <c r="S481" s="393"/>
      <c r="T481" s="393"/>
      <c r="U481" s="393"/>
      <c r="V481" s="393"/>
      <c r="W481" s="393"/>
      <c r="X481" s="393"/>
      <c r="Y481" s="393"/>
      <c r="Z481" s="393"/>
    </row>
    <row r="482" spans="1:26" ht="12" customHeight="1" x14ac:dyDescent="0.25">
      <c r="A482" s="393"/>
      <c r="B482" s="393"/>
      <c r="C482" s="393"/>
      <c r="D482" s="393"/>
      <c r="E482" s="393"/>
      <c r="F482" s="393"/>
      <c r="G482" s="393"/>
      <c r="H482" s="393"/>
      <c r="I482" s="393"/>
      <c r="J482" s="393"/>
      <c r="K482" s="393"/>
      <c r="L482" s="393"/>
      <c r="M482" s="393"/>
      <c r="N482" s="393"/>
      <c r="O482" s="393"/>
      <c r="P482" s="393"/>
      <c r="Q482" s="393"/>
      <c r="R482" s="393"/>
      <c r="S482" s="393"/>
      <c r="T482" s="393"/>
      <c r="U482" s="393"/>
      <c r="V482" s="393"/>
      <c r="W482" s="393"/>
      <c r="X482" s="393"/>
      <c r="Y482" s="393"/>
      <c r="Z482" s="393"/>
    </row>
    <row r="483" spans="1:26" ht="12" customHeight="1" x14ac:dyDescent="0.25">
      <c r="A483" s="393"/>
      <c r="B483" s="393"/>
      <c r="C483" s="393"/>
      <c r="D483" s="393"/>
      <c r="E483" s="393"/>
      <c r="F483" s="393"/>
      <c r="G483" s="393"/>
      <c r="H483" s="393"/>
      <c r="I483" s="393"/>
      <c r="J483" s="393"/>
      <c r="K483" s="393"/>
      <c r="L483" s="393"/>
      <c r="M483" s="393"/>
      <c r="N483" s="393"/>
      <c r="O483" s="393"/>
      <c r="P483" s="393"/>
      <c r="Q483" s="393"/>
      <c r="R483" s="393"/>
      <c r="S483" s="393"/>
      <c r="T483" s="393"/>
      <c r="U483" s="393"/>
      <c r="V483" s="393"/>
      <c r="W483" s="393"/>
      <c r="X483" s="393"/>
      <c r="Y483" s="393"/>
      <c r="Z483" s="393"/>
    </row>
    <row r="484" spans="1:26" ht="12" customHeight="1" x14ac:dyDescent="0.25">
      <c r="A484" s="393"/>
      <c r="B484" s="393"/>
      <c r="C484" s="393"/>
      <c r="D484" s="393"/>
      <c r="E484" s="393"/>
      <c r="F484" s="393"/>
      <c r="G484" s="393"/>
      <c r="H484" s="393"/>
      <c r="I484" s="393"/>
      <c r="J484" s="393"/>
      <c r="K484" s="393"/>
      <c r="L484" s="393"/>
      <c r="M484" s="393"/>
      <c r="N484" s="393"/>
      <c r="O484" s="393"/>
      <c r="P484" s="393"/>
      <c r="Q484" s="393"/>
      <c r="R484" s="393"/>
      <c r="S484" s="393"/>
      <c r="T484" s="393"/>
      <c r="U484" s="393"/>
      <c r="V484" s="393"/>
      <c r="W484" s="393"/>
      <c r="X484" s="393"/>
      <c r="Y484" s="393"/>
      <c r="Z484" s="393"/>
    </row>
    <row r="485" spans="1:26" ht="12" customHeight="1" x14ac:dyDescent="0.25">
      <c r="A485" s="393"/>
      <c r="B485" s="393"/>
      <c r="C485" s="393"/>
      <c r="D485" s="393"/>
      <c r="E485" s="393"/>
      <c r="F485" s="393"/>
      <c r="G485" s="393"/>
      <c r="H485" s="393"/>
      <c r="I485" s="393"/>
      <c r="J485" s="393"/>
      <c r="K485" s="393"/>
      <c r="L485" s="393"/>
      <c r="M485" s="393"/>
      <c r="N485" s="393"/>
      <c r="O485" s="393"/>
      <c r="P485" s="393"/>
      <c r="Q485" s="393"/>
      <c r="R485" s="393"/>
      <c r="S485" s="393"/>
      <c r="T485" s="393"/>
      <c r="U485" s="393"/>
      <c r="V485" s="393"/>
      <c r="W485" s="393"/>
      <c r="X485" s="393"/>
      <c r="Y485" s="393"/>
      <c r="Z485" s="393"/>
    </row>
    <row r="486" spans="1:26" ht="12" customHeight="1" x14ac:dyDescent="0.25">
      <c r="A486" s="393"/>
      <c r="B486" s="393"/>
      <c r="C486" s="393"/>
      <c r="D486" s="393"/>
      <c r="E486" s="393"/>
      <c r="F486" s="393"/>
      <c r="G486" s="393"/>
      <c r="H486" s="393"/>
      <c r="I486" s="393"/>
      <c r="J486" s="393"/>
      <c r="K486" s="393"/>
      <c r="L486" s="393"/>
      <c r="M486" s="393"/>
      <c r="N486" s="393"/>
      <c r="O486" s="393"/>
      <c r="P486" s="393"/>
      <c r="Q486" s="393"/>
      <c r="R486" s="393"/>
      <c r="S486" s="393"/>
      <c r="T486" s="393"/>
      <c r="U486" s="393"/>
      <c r="V486" s="393"/>
      <c r="W486" s="393"/>
      <c r="X486" s="393"/>
      <c r="Y486" s="393"/>
      <c r="Z486" s="393"/>
    </row>
    <row r="487" spans="1:26" ht="12" customHeight="1" x14ac:dyDescent="0.25">
      <c r="A487" s="393"/>
      <c r="B487" s="393"/>
      <c r="C487" s="393"/>
      <c r="D487" s="393"/>
      <c r="E487" s="393"/>
      <c r="F487" s="393"/>
      <c r="G487" s="393"/>
      <c r="H487" s="393"/>
      <c r="I487" s="393"/>
      <c r="J487" s="393"/>
      <c r="K487" s="393"/>
      <c r="L487" s="393"/>
      <c r="M487" s="393"/>
      <c r="N487" s="393"/>
      <c r="O487" s="393"/>
      <c r="P487" s="393"/>
      <c r="Q487" s="393"/>
      <c r="R487" s="393"/>
      <c r="S487" s="393"/>
      <c r="T487" s="393"/>
      <c r="U487" s="393"/>
      <c r="V487" s="393"/>
      <c r="W487" s="393"/>
      <c r="X487" s="393"/>
      <c r="Y487" s="393"/>
      <c r="Z487" s="393"/>
    </row>
    <row r="488" spans="1:26" ht="12" customHeight="1" x14ac:dyDescent="0.25">
      <c r="A488" s="393"/>
      <c r="B488" s="393"/>
      <c r="C488" s="393"/>
      <c r="D488" s="393"/>
      <c r="E488" s="393"/>
      <c r="F488" s="393"/>
      <c r="G488" s="393"/>
      <c r="H488" s="393"/>
      <c r="I488" s="393"/>
      <c r="J488" s="393"/>
      <c r="K488" s="393"/>
      <c r="L488" s="393"/>
      <c r="M488" s="393"/>
      <c r="N488" s="393"/>
      <c r="O488" s="393"/>
      <c r="P488" s="393"/>
      <c r="Q488" s="393"/>
      <c r="R488" s="393"/>
      <c r="S488" s="393"/>
      <c r="T488" s="393"/>
      <c r="U488" s="393"/>
      <c r="V488" s="393"/>
      <c r="W488" s="393"/>
      <c r="X488" s="393"/>
      <c r="Y488" s="393"/>
      <c r="Z488" s="393"/>
    </row>
    <row r="489" spans="1:26" ht="12" customHeight="1" x14ac:dyDescent="0.25">
      <c r="A489" s="393"/>
      <c r="B489" s="393"/>
      <c r="C489" s="393"/>
      <c r="D489" s="393"/>
      <c r="E489" s="393"/>
      <c r="F489" s="393"/>
      <c r="G489" s="393"/>
      <c r="H489" s="393"/>
      <c r="I489" s="393"/>
      <c r="J489" s="393"/>
      <c r="K489" s="393"/>
      <c r="L489" s="393"/>
      <c r="M489" s="393"/>
      <c r="N489" s="393"/>
      <c r="O489" s="393"/>
      <c r="P489" s="393"/>
      <c r="Q489" s="393"/>
      <c r="R489" s="393"/>
      <c r="S489" s="393"/>
      <c r="T489" s="393"/>
      <c r="U489" s="393"/>
      <c r="V489" s="393"/>
      <c r="W489" s="393"/>
      <c r="X489" s="393"/>
      <c r="Y489" s="393"/>
      <c r="Z489" s="393"/>
    </row>
    <row r="490" spans="1:26" ht="12" customHeight="1" x14ac:dyDescent="0.25">
      <c r="A490" s="393"/>
      <c r="B490" s="393"/>
      <c r="C490" s="393"/>
      <c r="D490" s="393"/>
      <c r="E490" s="393"/>
      <c r="F490" s="393"/>
      <c r="G490" s="393"/>
      <c r="H490" s="393"/>
      <c r="I490" s="393"/>
      <c r="J490" s="393"/>
      <c r="K490" s="393"/>
      <c r="L490" s="393"/>
      <c r="M490" s="393"/>
      <c r="N490" s="393"/>
      <c r="O490" s="393"/>
      <c r="P490" s="393"/>
      <c r="Q490" s="393"/>
      <c r="R490" s="393"/>
      <c r="S490" s="393"/>
      <c r="T490" s="393"/>
      <c r="U490" s="393"/>
      <c r="V490" s="393"/>
      <c r="W490" s="393"/>
      <c r="X490" s="393"/>
      <c r="Y490" s="393"/>
      <c r="Z490" s="393"/>
    </row>
    <row r="491" spans="1:26" ht="12" customHeight="1" x14ac:dyDescent="0.25">
      <c r="A491" s="393"/>
      <c r="B491" s="393"/>
      <c r="C491" s="393"/>
      <c r="D491" s="393"/>
      <c r="E491" s="393"/>
      <c r="F491" s="393"/>
      <c r="G491" s="393"/>
      <c r="H491" s="393"/>
      <c r="I491" s="393"/>
      <c r="J491" s="393"/>
      <c r="K491" s="393"/>
      <c r="L491" s="393"/>
      <c r="M491" s="393"/>
      <c r="N491" s="393"/>
      <c r="O491" s="393"/>
      <c r="P491" s="393"/>
      <c r="Q491" s="393"/>
      <c r="R491" s="393"/>
      <c r="S491" s="393"/>
      <c r="T491" s="393"/>
      <c r="U491" s="393"/>
      <c r="V491" s="393"/>
      <c r="W491" s="393"/>
      <c r="X491" s="393"/>
      <c r="Y491" s="393"/>
      <c r="Z491" s="393"/>
    </row>
    <row r="492" spans="1:26" ht="12" customHeight="1" x14ac:dyDescent="0.25">
      <c r="A492" s="393"/>
      <c r="B492" s="393"/>
      <c r="C492" s="393"/>
      <c r="D492" s="393"/>
      <c r="E492" s="393"/>
      <c r="F492" s="393"/>
      <c r="G492" s="393"/>
      <c r="H492" s="393"/>
      <c r="I492" s="393"/>
      <c r="J492" s="393"/>
      <c r="K492" s="393"/>
      <c r="L492" s="393"/>
      <c r="M492" s="393"/>
      <c r="N492" s="393"/>
      <c r="O492" s="393"/>
      <c r="P492" s="393"/>
      <c r="Q492" s="393"/>
      <c r="R492" s="393"/>
      <c r="S492" s="393"/>
      <c r="T492" s="393"/>
      <c r="U492" s="393"/>
      <c r="V492" s="393"/>
      <c r="W492" s="393"/>
      <c r="X492" s="393"/>
      <c r="Y492" s="393"/>
      <c r="Z492" s="393"/>
    </row>
    <row r="493" spans="1:26" ht="12" customHeight="1" x14ac:dyDescent="0.25">
      <c r="A493" s="393"/>
      <c r="B493" s="393"/>
      <c r="C493" s="393"/>
      <c r="D493" s="393"/>
      <c r="E493" s="393"/>
      <c r="F493" s="393"/>
      <c r="G493" s="393"/>
      <c r="H493" s="393"/>
      <c r="I493" s="393"/>
      <c r="J493" s="393"/>
      <c r="K493" s="393"/>
      <c r="L493" s="393"/>
      <c r="M493" s="393"/>
      <c r="N493" s="393"/>
      <c r="O493" s="393"/>
      <c r="P493" s="393"/>
      <c r="Q493" s="393"/>
      <c r="R493" s="393"/>
      <c r="S493" s="393"/>
      <c r="T493" s="393"/>
      <c r="U493" s="393"/>
      <c r="V493" s="393"/>
      <c r="W493" s="393"/>
      <c r="X493" s="393"/>
      <c r="Y493" s="393"/>
      <c r="Z493" s="393"/>
    </row>
    <row r="494" spans="1:26" ht="12" customHeight="1" x14ac:dyDescent="0.25">
      <c r="A494" s="393"/>
      <c r="B494" s="393"/>
      <c r="C494" s="393"/>
      <c r="D494" s="393"/>
      <c r="E494" s="393"/>
      <c r="F494" s="393"/>
      <c r="G494" s="393"/>
      <c r="H494" s="393"/>
      <c r="I494" s="393"/>
      <c r="J494" s="393"/>
      <c r="K494" s="393"/>
      <c r="L494" s="393"/>
      <c r="M494" s="393"/>
      <c r="N494" s="393"/>
      <c r="O494" s="393"/>
      <c r="P494" s="393"/>
      <c r="Q494" s="393"/>
      <c r="R494" s="393"/>
      <c r="S494" s="393"/>
      <c r="T494" s="393"/>
      <c r="U494" s="393"/>
      <c r="V494" s="393"/>
      <c r="W494" s="393"/>
      <c r="X494" s="393"/>
      <c r="Y494" s="393"/>
      <c r="Z494" s="393"/>
    </row>
    <row r="495" spans="1:26" ht="12" customHeight="1" x14ac:dyDescent="0.25">
      <c r="A495" s="393"/>
      <c r="B495" s="393"/>
      <c r="C495" s="393"/>
      <c r="D495" s="393"/>
      <c r="E495" s="393"/>
      <c r="F495" s="393"/>
      <c r="G495" s="393"/>
      <c r="H495" s="393"/>
      <c r="I495" s="393"/>
      <c r="J495" s="393"/>
      <c r="K495" s="393"/>
      <c r="L495" s="393"/>
      <c r="M495" s="393"/>
      <c r="N495" s="393"/>
      <c r="O495" s="393"/>
      <c r="P495" s="393"/>
      <c r="Q495" s="393"/>
      <c r="R495" s="393"/>
      <c r="S495" s="393"/>
      <c r="T495" s="393"/>
      <c r="U495" s="393"/>
      <c r="V495" s="393"/>
      <c r="W495" s="393"/>
      <c r="X495" s="393"/>
      <c r="Y495" s="393"/>
      <c r="Z495" s="393"/>
    </row>
    <row r="496" spans="1:26" ht="12" customHeight="1" x14ac:dyDescent="0.25">
      <c r="A496" s="393"/>
      <c r="B496" s="393"/>
      <c r="C496" s="393"/>
      <c r="D496" s="393"/>
      <c r="E496" s="393"/>
      <c r="F496" s="393"/>
      <c r="G496" s="393"/>
      <c r="H496" s="393"/>
      <c r="I496" s="393"/>
      <c r="J496" s="393"/>
      <c r="K496" s="393"/>
      <c r="L496" s="393"/>
      <c r="M496" s="393"/>
      <c r="N496" s="393"/>
      <c r="O496" s="393"/>
      <c r="P496" s="393"/>
      <c r="Q496" s="393"/>
      <c r="R496" s="393"/>
      <c r="S496" s="393"/>
      <c r="T496" s="393"/>
      <c r="U496" s="393"/>
      <c r="V496" s="393"/>
      <c r="W496" s="393"/>
      <c r="X496" s="393"/>
      <c r="Y496" s="393"/>
      <c r="Z496" s="393"/>
    </row>
    <row r="497" spans="1:26" ht="12" customHeight="1" x14ac:dyDescent="0.25">
      <c r="A497" s="393"/>
      <c r="B497" s="393"/>
      <c r="C497" s="393"/>
      <c r="D497" s="393"/>
      <c r="E497" s="393"/>
      <c r="F497" s="393"/>
      <c r="G497" s="393"/>
      <c r="H497" s="393"/>
      <c r="I497" s="393"/>
      <c r="J497" s="393"/>
      <c r="K497" s="393"/>
      <c r="L497" s="393"/>
      <c r="M497" s="393"/>
      <c r="N497" s="393"/>
      <c r="O497" s="393"/>
      <c r="P497" s="393"/>
      <c r="Q497" s="393"/>
      <c r="R497" s="393"/>
      <c r="S497" s="393"/>
      <c r="T497" s="393"/>
      <c r="U497" s="393"/>
      <c r="V497" s="393"/>
      <c r="W497" s="393"/>
      <c r="X497" s="393"/>
      <c r="Y497" s="393"/>
      <c r="Z497" s="393"/>
    </row>
    <row r="498" spans="1:26" ht="12" customHeight="1" x14ac:dyDescent="0.25">
      <c r="A498" s="393"/>
      <c r="B498" s="393"/>
      <c r="C498" s="393"/>
      <c r="D498" s="393"/>
      <c r="E498" s="393"/>
      <c r="F498" s="393"/>
      <c r="G498" s="393"/>
      <c r="H498" s="393"/>
      <c r="I498" s="393"/>
      <c r="J498" s="393"/>
      <c r="K498" s="393"/>
      <c r="L498" s="393"/>
      <c r="M498" s="393"/>
      <c r="N498" s="393"/>
      <c r="O498" s="393"/>
      <c r="P498" s="393"/>
      <c r="Q498" s="393"/>
      <c r="R498" s="393"/>
      <c r="S498" s="393"/>
      <c r="T498" s="393"/>
      <c r="U498" s="393"/>
      <c r="V498" s="393"/>
      <c r="W498" s="393"/>
      <c r="X498" s="393"/>
      <c r="Y498" s="393"/>
      <c r="Z498" s="393"/>
    </row>
    <row r="499" spans="1:26" ht="12" customHeight="1" x14ac:dyDescent="0.25">
      <c r="A499" s="393"/>
      <c r="B499" s="393"/>
      <c r="C499" s="393"/>
      <c r="D499" s="393"/>
      <c r="E499" s="393"/>
      <c r="F499" s="393"/>
      <c r="G499" s="393"/>
      <c r="H499" s="393"/>
      <c r="I499" s="393"/>
      <c r="J499" s="393"/>
      <c r="K499" s="393"/>
      <c r="L499" s="393"/>
      <c r="M499" s="393"/>
      <c r="N499" s="393"/>
      <c r="O499" s="393"/>
      <c r="P499" s="393"/>
      <c r="Q499" s="393"/>
      <c r="R499" s="393"/>
      <c r="S499" s="393"/>
      <c r="T499" s="393"/>
      <c r="U499" s="393"/>
      <c r="V499" s="393"/>
      <c r="W499" s="393"/>
      <c r="X499" s="393"/>
      <c r="Y499" s="393"/>
      <c r="Z499" s="393"/>
    </row>
    <row r="500" spans="1:26" ht="12" customHeight="1" x14ac:dyDescent="0.25">
      <c r="A500" s="393"/>
      <c r="B500" s="393"/>
      <c r="C500" s="393"/>
      <c r="D500" s="393"/>
      <c r="E500" s="393"/>
      <c r="F500" s="393"/>
      <c r="G500" s="393"/>
      <c r="H500" s="393"/>
      <c r="I500" s="393"/>
      <c r="J500" s="393"/>
      <c r="K500" s="393"/>
      <c r="L500" s="393"/>
      <c r="M500" s="393"/>
      <c r="N500" s="393"/>
      <c r="O500" s="393"/>
      <c r="P500" s="393"/>
      <c r="Q500" s="393"/>
      <c r="R500" s="393"/>
      <c r="S500" s="393"/>
      <c r="T500" s="393"/>
      <c r="U500" s="393"/>
      <c r="V500" s="393"/>
      <c r="W500" s="393"/>
      <c r="X500" s="393"/>
      <c r="Y500" s="393"/>
      <c r="Z500" s="393"/>
    </row>
    <row r="501" spans="1:26" ht="12" customHeight="1" x14ac:dyDescent="0.25">
      <c r="A501" s="393"/>
      <c r="B501" s="393"/>
      <c r="C501" s="393"/>
      <c r="D501" s="393"/>
      <c r="E501" s="393"/>
      <c r="F501" s="393"/>
      <c r="G501" s="393"/>
      <c r="H501" s="393"/>
      <c r="I501" s="393"/>
      <c r="J501" s="393"/>
      <c r="K501" s="393"/>
      <c r="L501" s="393"/>
      <c r="M501" s="393"/>
      <c r="N501" s="393"/>
      <c r="O501" s="393"/>
      <c r="P501" s="393"/>
      <c r="Q501" s="393"/>
      <c r="R501" s="393"/>
      <c r="S501" s="393"/>
      <c r="T501" s="393"/>
      <c r="U501" s="393"/>
      <c r="V501" s="393"/>
      <c r="W501" s="393"/>
      <c r="X501" s="393"/>
      <c r="Y501" s="393"/>
      <c r="Z501" s="393"/>
    </row>
    <row r="502" spans="1:26" ht="12" customHeight="1" x14ac:dyDescent="0.25">
      <c r="A502" s="393"/>
      <c r="B502" s="393"/>
      <c r="C502" s="393"/>
      <c r="D502" s="393"/>
      <c r="E502" s="393"/>
      <c r="F502" s="393"/>
      <c r="G502" s="393"/>
      <c r="H502" s="393"/>
      <c r="I502" s="393"/>
      <c r="J502" s="393"/>
      <c r="K502" s="393"/>
      <c r="L502" s="393"/>
      <c r="M502" s="393"/>
      <c r="N502" s="393"/>
      <c r="O502" s="393"/>
      <c r="P502" s="393"/>
      <c r="Q502" s="393"/>
      <c r="R502" s="393"/>
      <c r="S502" s="393"/>
      <c r="T502" s="393"/>
      <c r="U502" s="393"/>
      <c r="V502" s="393"/>
      <c r="W502" s="393"/>
      <c r="X502" s="393"/>
      <c r="Y502" s="393"/>
      <c r="Z502" s="393"/>
    </row>
    <row r="503" spans="1:26" ht="12" customHeight="1" x14ac:dyDescent="0.25">
      <c r="A503" s="393"/>
      <c r="B503" s="393"/>
      <c r="C503" s="393"/>
      <c r="D503" s="393"/>
      <c r="E503" s="393"/>
      <c r="F503" s="393"/>
      <c r="G503" s="393"/>
      <c r="H503" s="393"/>
      <c r="I503" s="393"/>
      <c r="J503" s="393"/>
      <c r="K503" s="393"/>
      <c r="L503" s="393"/>
      <c r="M503" s="393"/>
      <c r="N503" s="393"/>
      <c r="O503" s="393"/>
      <c r="P503" s="393"/>
      <c r="Q503" s="393"/>
      <c r="R503" s="393"/>
      <c r="S503" s="393"/>
      <c r="T503" s="393"/>
      <c r="U503" s="393"/>
      <c r="V503" s="393"/>
      <c r="W503" s="393"/>
      <c r="X503" s="393"/>
      <c r="Y503" s="393"/>
      <c r="Z503" s="393"/>
    </row>
    <row r="504" spans="1:26" ht="12" customHeight="1" x14ac:dyDescent="0.25">
      <c r="A504" s="393"/>
      <c r="B504" s="393"/>
      <c r="C504" s="393"/>
      <c r="D504" s="393"/>
      <c r="E504" s="393"/>
      <c r="F504" s="393"/>
      <c r="G504" s="393"/>
      <c r="H504" s="393"/>
      <c r="I504" s="393"/>
      <c r="J504" s="393"/>
      <c r="K504" s="393"/>
      <c r="L504" s="393"/>
      <c r="M504" s="393"/>
      <c r="N504" s="393"/>
      <c r="O504" s="393"/>
      <c r="P504" s="393"/>
      <c r="Q504" s="393"/>
      <c r="R504" s="393"/>
      <c r="S504" s="393"/>
      <c r="T504" s="393"/>
      <c r="U504" s="393"/>
      <c r="V504" s="393"/>
      <c r="W504" s="393"/>
      <c r="X504" s="393"/>
      <c r="Y504" s="393"/>
      <c r="Z504" s="393"/>
    </row>
    <row r="505" spans="1:26" ht="12" customHeight="1" x14ac:dyDescent="0.25">
      <c r="A505" s="393"/>
      <c r="B505" s="393"/>
      <c r="C505" s="393"/>
      <c r="D505" s="393"/>
      <c r="E505" s="393"/>
      <c r="F505" s="393"/>
      <c r="G505" s="393"/>
      <c r="H505" s="393"/>
      <c r="I505" s="393"/>
      <c r="J505" s="393"/>
      <c r="K505" s="393"/>
      <c r="L505" s="393"/>
      <c r="M505" s="393"/>
      <c r="N505" s="393"/>
      <c r="O505" s="393"/>
      <c r="P505" s="393"/>
      <c r="Q505" s="393"/>
      <c r="R505" s="393"/>
      <c r="S505" s="393"/>
      <c r="T505" s="393"/>
      <c r="U505" s="393"/>
      <c r="V505" s="393"/>
      <c r="W505" s="393"/>
      <c r="X505" s="393"/>
      <c r="Y505" s="393"/>
      <c r="Z505" s="393"/>
    </row>
    <row r="506" spans="1:26" ht="12" customHeight="1" x14ac:dyDescent="0.25">
      <c r="A506" s="393"/>
      <c r="B506" s="393"/>
      <c r="C506" s="393"/>
      <c r="D506" s="393"/>
      <c r="E506" s="393"/>
      <c r="F506" s="393"/>
      <c r="G506" s="393"/>
      <c r="H506" s="393"/>
      <c r="I506" s="393"/>
      <c r="J506" s="393"/>
      <c r="K506" s="393"/>
      <c r="L506" s="393"/>
      <c r="M506" s="393"/>
      <c r="N506" s="393"/>
      <c r="O506" s="393"/>
      <c r="P506" s="393"/>
      <c r="Q506" s="393"/>
      <c r="R506" s="393"/>
      <c r="S506" s="393"/>
      <c r="T506" s="393"/>
      <c r="U506" s="393"/>
      <c r="V506" s="393"/>
      <c r="W506" s="393"/>
      <c r="X506" s="393"/>
      <c r="Y506" s="393"/>
      <c r="Z506" s="393"/>
    </row>
    <row r="507" spans="1:26" ht="12" customHeight="1" x14ac:dyDescent="0.25">
      <c r="A507" s="393"/>
      <c r="B507" s="393"/>
      <c r="C507" s="393"/>
      <c r="D507" s="393"/>
      <c r="E507" s="393"/>
      <c r="F507" s="393"/>
      <c r="G507" s="393"/>
      <c r="H507" s="393"/>
      <c r="I507" s="393"/>
      <c r="J507" s="393"/>
      <c r="K507" s="393"/>
      <c r="L507" s="393"/>
      <c r="M507" s="393"/>
      <c r="N507" s="393"/>
      <c r="O507" s="393"/>
      <c r="P507" s="393"/>
      <c r="Q507" s="393"/>
      <c r="R507" s="393"/>
      <c r="S507" s="393"/>
      <c r="T507" s="393"/>
      <c r="U507" s="393"/>
      <c r="V507" s="393"/>
      <c r="W507" s="393"/>
      <c r="X507" s="393"/>
      <c r="Y507" s="393"/>
      <c r="Z507" s="393"/>
    </row>
    <row r="508" spans="1:26" ht="12" customHeight="1" x14ac:dyDescent="0.25">
      <c r="A508" s="393"/>
      <c r="B508" s="393"/>
      <c r="C508" s="393"/>
      <c r="D508" s="393"/>
      <c r="E508" s="393"/>
      <c r="F508" s="393"/>
      <c r="G508" s="393"/>
      <c r="H508" s="393"/>
      <c r="I508" s="393"/>
      <c r="J508" s="393"/>
      <c r="K508" s="393"/>
      <c r="L508" s="393"/>
      <c r="M508" s="393"/>
      <c r="N508" s="393"/>
      <c r="O508" s="393"/>
      <c r="P508" s="393"/>
      <c r="Q508" s="393"/>
      <c r="R508" s="393"/>
      <c r="S508" s="393"/>
      <c r="T508" s="393"/>
      <c r="U508" s="393"/>
      <c r="V508" s="393"/>
      <c r="W508" s="393"/>
      <c r="X508" s="393"/>
      <c r="Y508" s="393"/>
      <c r="Z508" s="393"/>
    </row>
    <row r="509" spans="1:26" ht="12" customHeight="1" x14ac:dyDescent="0.25">
      <c r="A509" s="393"/>
      <c r="B509" s="393"/>
      <c r="C509" s="393"/>
      <c r="D509" s="393"/>
      <c r="E509" s="393"/>
      <c r="F509" s="393"/>
      <c r="G509" s="393"/>
      <c r="H509" s="393"/>
      <c r="I509" s="393"/>
      <c r="J509" s="393"/>
      <c r="K509" s="393"/>
      <c r="L509" s="393"/>
      <c r="M509" s="393"/>
      <c r="N509" s="393"/>
      <c r="O509" s="393"/>
      <c r="P509" s="393"/>
      <c r="Q509" s="393"/>
      <c r="R509" s="393"/>
      <c r="S509" s="393"/>
      <c r="T509" s="393"/>
      <c r="U509" s="393"/>
      <c r="V509" s="393"/>
      <c r="W509" s="393"/>
      <c r="X509" s="393"/>
      <c r="Y509" s="393"/>
      <c r="Z509" s="393"/>
    </row>
    <row r="510" spans="1:26" ht="12" customHeight="1" x14ac:dyDescent="0.25">
      <c r="A510" s="393"/>
      <c r="B510" s="393"/>
      <c r="C510" s="393"/>
      <c r="D510" s="393"/>
      <c r="E510" s="393"/>
      <c r="F510" s="393"/>
      <c r="G510" s="393"/>
      <c r="H510" s="393"/>
      <c r="I510" s="393"/>
      <c r="J510" s="393"/>
      <c r="K510" s="393"/>
      <c r="L510" s="393"/>
      <c r="M510" s="393"/>
      <c r="N510" s="393"/>
      <c r="O510" s="393"/>
      <c r="P510" s="393"/>
      <c r="Q510" s="393"/>
      <c r="R510" s="393"/>
      <c r="S510" s="393"/>
      <c r="T510" s="393"/>
      <c r="U510" s="393"/>
      <c r="V510" s="393"/>
      <c r="W510" s="393"/>
      <c r="X510" s="393"/>
      <c r="Y510" s="393"/>
      <c r="Z510" s="393"/>
    </row>
    <row r="511" spans="1:26" ht="12" customHeight="1" x14ac:dyDescent="0.25">
      <c r="A511" s="393"/>
      <c r="B511" s="393"/>
      <c r="C511" s="393"/>
      <c r="D511" s="393"/>
      <c r="E511" s="393"/>
      <c r="F511" s="393"/>
      <c r="G511" s="393"/>
      <c r="H511" s="393"/>
      <c r="I511" s="393"/>
      <c r="J511" s="393"/>
      <c r="K511" s="393"/>
      <c r="L511" s="393"/>
      <c r="M511" s="393"/>
      <c r="N511" s="393"/>
      <c r="O511" s="393"/>
      <c r="P511" s="393"/>
      <c r="Q511" s="393"/>
      <c r="R511" s="393"/>
      <c r="S511" s="393"/>
      <c r="T511" s="393"/>
      <c r="U511" s="393"/>
      <c r="V511" s="393"/>
      <c r="W511" s="393"/>
      <c r="X511" s="393"/>
      <c r="Y511" s="393"/>
      <c r="Z511" s="393"/>
    </row>
    <row r="512" spans="1:26" ht="12" customHeight="1" x14ac:dyDescent="0.25">
      <c r="A512" s="393"/>
      <c r="B512" s="393"/>
      <c r="C512" s="393"/>
      <c r="D512" s="393"/>
      <c r="E512" s="393"/>
      <c r="F512" s="393"/>
      <c r="G512" s="393"/>
      <c r="H512" s="393"/>
      <c r="I512" s="393"/>
      <c r="J512" s="393"/>
      <c r="K512" s="393"/>
      <c r="L512" s="393"/>
      <c r="M512" s="393"/>
      <c r="N512" s="393"/>
      <c r="O512" s="393"/>
      <c r="P512" s="393"/>
      <c r="Q512" s="393"/>
      <c r="R512" s="393"/>
      <c r="S512" s="393"/>
      <c r="T512" s="393"/>
      <c r="U512" s="393"/>
      <c r="V512" s="393"/>
      <c r="W512" s="393"/>
      <c r="X512" s="393"/>
      <c r="Y512" s="393"/>
      <c r="Z512" s="393"/>
    </row>
    <row r="513" spans="1:26" ht="12" customHeight="1" x14ac:dyDescent="0.25">
      <c r="A513" s="393"/>
      <c r="B513" s="393"/>
      <c r="C513" s="393"/>
      <c r="D513" s="393"/>
      <c r="E513" s="393"/>
      <c r="F513" s="393"/>
      <c r="G513" s="393"/>
      <c r="H513" s="393"/>
      <c r="I513" s="393"/>
      <c r="J513" s="393"/>
      <c r="K513" s="393"/>
      <c r="L513" s="393"/>
      <c r="M513" s="393"/>
      <c r="N513" s="393"/>
      <c r="O513" s="393"/>
      <c r="P513" s="393"/>
      <c r="Q513" s="393"/>
      <c r="R513" s="393"/>
      <c r="S513" s="393"/>
      <c r="T513" s="393"/>
      <c r="U513" s="393"/>
      <c r="V513" s="393"/>
      <c r="W513" s="393"/>
      <c r="X513" s="393"/>
      <c r="Y513" s="393"/>
      <c r="Z513" s="393"/>
    </row>
    <row r="514" spans="1:26" ht="12" customHeight="1" x14ac:dyDescent="0.25">
      <c r="A514" s="393"/>
      <c r="B514" s="393"/>
      <c r="C514" s="393"/>
      <c r="D514" s="393"/>
      <c r="E514" s="393"/>
      <c r="F514" s="393"/>
      <c r="G514" s="393"/>
      <c r="H514" s="393"/>
      <c r="I514" s="393"/>
      <c r="J514" s="393"/>
      <c r="K514" s="393"/>
      <c r="L514" s="393"/>
      <c r="M514" s="393"/>
      <c r="N514" s="393"/>
      <c r="O514" s="393"/>
      <c r="P514" s="393"/>
      <c r="Q514" s="393"/>
      <c r="R514" s="393"/>
      <c r="S514" s="393"/>
      <c r="T514" s="393"/>
      <c r="U514" s="393"/>
      <c r="V514" s="393"/>
      <c r="W514" s="393"/>
      <c r="X514" s="393"/>
      <c r="Y514" s="393"/>
      <c r="Z514" s="393"/>
    </row>
    <row r="515" spans="1:26" ht="12" customHeight="1" x14ac:dyDescent="0.25">
      <c r="A515" s="393"/>
      <c r="B515" s="393"/>
      <c r="C515" s="393"/>
      <c r="D515" s="393"/>
      <c r="E515" s="393"/>
      <c r="F515" s="393"/>
      <c r="G515" s="393"/>
      <c r="H515" s="393"/>
      <c r="I515" s="393"/>
      <c r="J515" s="393"/>
      <c r="K515" s="393"/>
      <c r="L515" s="393"/>
      <c r="M515" s="393"/>
      <c r="N515" s="393"/>
      <c r="O515" s="393"/>
      <c r="P515" s="393"/>
      <c r="Q515" s="393"/>
      <c r="R515" s="393"/>
      <c r="S515" s="393"/>
      <c r="T515" s="393"/>
      <c r="U515" s="393"/>
      <c r="V515" s="393"/>
      <c r="W515" s="393"/>
      <c r="X515" s="393"/>
      <c r="Y515" s="393"/>
      <c r="Z515" s="393"/>
    </row>
    <row r="516" spans="1:26" ht="12" customHeight="1" x14ac:dyDescent="0.25">
      <c r="A516" s="393"/>
      <c r="B516" s="393"/>
      <c r="C516" s="393"/>
      <c r="D516" s="393"/>
      <c r="E516" s="393"/>
      <c r="F516" s="393"/>
      <c r="G516" s="393"/>
      <c r="H516" s="393"/>
      <c r="I516" s="393"/>
      <c r="J516" s="393"/>
      <c r="K516" s="393"/>
      <c r="L516" s="393"/>
      <c r="M516" s="393"/>
      <c r="N516" s="393"/>
      <c r="O516" s="393"/>
      <c r="P516" s="393"/>
      <c r="Q516" s="393"/>
      <c r="R516" s="393"/>
      <c r="S516" s="393"/>
      <c r="T516" s="393"/>
      <c r="U516" s="393"/>
      <c r="V516" s="393"/>
      <c r="W516" s="393"/>
      <c r="X516" s="393"/>
      <c r="Y516" s="393"/>
      <c r="Z516" s="393"/>
    </row>
    <row r="517" spans="1:26" ht="12" customHeight="1" x14ac:dyDescent="0.25">
      <c r="A517" s="393"/>
      <c r="B517" s="393"/>
      <c r="C517" s="393"/>
      <c r="D517" s="393"/>
      <c r="E517" s="393"/>
      <c r="F517" s="393"/>
      <c r="G517" s="393"/>
      <c r="H517" s="393"/>
      <c r="I517" s="393"/>
      <c r="J517" s="393"/>
      <c r="K517" s="393"/>
      <c r="L517" s="393"/>
      <c r="M517" s="393"/>
      <c r="N517" s="393"/>
      <c r="O517" s="393"/>
      <c r="P517" s="393"/>
      <c r="Q517" s="393"/>
      <c r="R517" s="393"/>
      <c r="S517" s="393"/>
      <c r="T517" s="393"/>
      <c r="U517" s="393"/>
      <c r="V517" s="393"/>
      <c r="W517" s="393"/>
      <c r="X517" s="393"/>
      <c r="Y517" s="393"/>
      <c r="Z517" s="393"/>
    </row>
    <row r="518" spans="1:26" ht="12" customHeight="1" x14ac:dyDescent="0.25">
      <c r="A518" s="393"/>
      <c r="B518" s="393"/>
      <c r="C518" s="393"/>
      <c r="D518" s="393"/>
      <c r="E518" s="393"/>
      <c r="F518" s="393"/>
      <c r="G518" s="393"/>
      <c r="H518" s="393"/>
      <c r="I518" s="393"/>
      <c r="J518" s="393"/>
      <c r="K518" s="393"/>
      <c r="L518" s="393"/>
      <c r="M518" s="393"/>
      <c r="N518" s="393"/>
      <c r="O518" s="393"/>
      <c r="P518" s="393"/>
      <c r="Q518" s="393"/>
      <c r="R518" s="393"/>
      <c r="S518" s="393"/>
      <c r="T518" s="393"/>
      <c r="U518" s="393"/>
      <c r="V518" s="393"/>
      <c r="W518" s="393"/>
      <c r="X518" s="393"/>
      <c r="Y518" s="393"/>
      <c r="Z518" s="393"/>
    </row>
    <row r="519" spans="1:26" ht="12" customHeight="1" x14ac:dyDescent="0.25">
      <c r="A519" s="393"/>
      <c r="B519" s="393"/>
      <c r="C519" s="393"/>
      <c r="D519" s="393"/>
      <c r="E519" s="393"/>
      <c r="F519" s="393"/>
      <c r="G519" s="393"/>
      <c r="H519" s="393"/>
      <c r="I519" s="393"/>
      <c r="J519" s="393"/>
      <c r="K519" s="393"/>
      <c r="L519" s="393"/>
      <c r="M519" s="393"/>
      <c r="N519" s="393"/>
      <c r="O519" s="393"/>
      <c r="P519" s="393"/>
      <c r="Q519" s="393"/>
      <c r="R519" s="393"/>
      <c r="S519" s="393"/>
      <c r="T519" s="393"/>
      <c r="U519" s="393"/>
      <c r="V519" s="393"/>
      <c r="W519" s="393"/>
      <c r="X519" s="393"/>
      <c r="Y519" s="393"/>
      <c r="Z519" s="393"/>
    </row>
    <row r="520" spans="1:26" ht="12" customHeight="1" x14ac:dyDescent="0.25">
      <c r="A520" s="393"/>
      <c r="B520" s="393"/>
      <c r="C520" s="393"/>
      <c r="D520" s="393"/>
      <c r="E520" s="393"/>
      <c r="F520" s="393"/>
      <c r="G520" s="393"/>
      <c r="H520" s="393"/>
      <c r="I520" s="393"/>
      <c r="J520" s="393"/>
      <c r="K520" s="393"/>
      <c r="L520" s="393"/>
      <c r="M520" s="393"/>
      <c r="N520" s="393"/>
      <c r="O520" s="393"/>
      <c r="P520" s="393"/>
      <c r="Q520" s="393"/>
      <c r="R520" s="393"/>
      <c r="S520" s="393"/>
      <c r="T520" s="393"/>
      <c r="U520" s="393"/>
      <c r="V520" s="393"/>
      <c r="W520" s="393"/>
      <c r="X520" s="393"/>
      <c r="Y520" s="393"/>
      <c r="Z520" s="393"/>
    </row>
    <row r="521" spans="1:26" ht="12" customHeight="1" x14ac:dyDescent="0.25">
      <c r="A521" s="393"/>
      <c r="B521" s="393"/>
      <c r="C521" s="393"/>
      <c r="D521" s="393"/>
      <c r="E521" s="393"/>
      <c r="F521" s="393"/>
      <c r="G521" s="393"/>
      <c r="H521" s="393"/>
      <c r="I521" s="393"/>
      <c r="J521" s="393"/>
      <c r="K521" s="393"/>
      <c r="L521" s="393"/>
      <c r="M521" s="393"/>
      <c r="N521" s="393"/>
      <c r="O521" s="393"/>
      <c r="P521" s="393"/>
      <c r="Q521" s="393"/>
      <c r="R521" s="393"/>
      <c r="S521" s="393"/>
      <c r="T521" s="393"/>
      <c r="U521" s="393"/>
      <c r="V521" s="393"/>
      <c r="W521" s="393"/>
      <c r="X521" s="393"/>
      <c r="Y521" s="393"/>
      <c r="Z521" s="393"/>
    </row>
    <row r="522" spans="1:26" ht="12" customHeight="1" x14ac:dyDescent="0.25">
      <c r="A522" s="393"/>
      <c r="B522" s="393"/>
      <c r="C522" s="393"/>
      <c r="D522" s="393"/>
      <c r="E522" s="393"/>
      <c r="F522" s="393"/>
      <c r="G522" s="393"/>
      <c r="H522" s="393"/>
      <c r="I522" s="393"/>
      <c r="J522" s="393"/>
      <c r="K522" s="393"/>
      <c r="L522" s="393"/>
      <c r="M522" s="393"/>
      <c r="N522" s="393"/>
      <c r="O522" s="393"/>
      <c r="P522" s="393"/>
      <c r="Q522" s="393"/>
      <c r="R522" s="393"/>
      <c r="S522" s="393"/>
      <c r="T522" s="393"/>
      <c r="U522" s="393"/>
      <c r="V522" s="393"/>
      <c r="W522" s="393"/>
      <c r="X522" s="393"/>
      <c r="Y522" s="393"/>
      <c r="Z522" s="393"/>
    </row>
    <row r="523" spans="1:26" ht="12" customHeight="1" x14ac:dyDescent="0.25">
      <c r="A523" s="393"/>
      <c r="B523" s="393"/>
      <c r="C523" s="393"/>
      <c r="D523" s="393"/>
      <c r="E523" s="393"/>
      <c r="F523" s="393"/>
      <c r="G523" s="393"/>
      <c r="H523" s="393"/>
      <c r="I523" s="393"/>
      <c r="J523" s="393"/>
      <c r="K523" s="393"/>
      <c r="L523" s="393"/>
      <c r="M523" s="393"/>
      <c r="N523" s="393"/>
      <c r="O523" s="393"/>
      <c r="P523" s="393"/>
      <c r="Q523" s="393"/>
      <c r="R523" s="393"/>
      <c r="S523" s="393"/>
      <c r="T523" s="393"/>
      <c r="U523" s="393"/>
      <c r="V523" s="393"/>
      <c r="W523" s="393"/>
      <c r="X523" s="393"/>
      <c r="Y523" s="393"/>
      <c r="Z523" s="393"/>
    </row>
    <row r="524" spans="1:26" ht="12" customHeight="1" x14ac:dyDescent="0.25">
      <c r="A524" s="393"/>
      <c r="B524" s="393"/>
      <c r="C524" s="393"/>
      <c r="D524" s="393"/>
      <c r="E524" s="393"/>
      <c r="F524" s="393"/>
      <c r="G524" s="393"/>
      <c r="H524" s="393"/>
      <c r="I524" s="393"/>
      <c r="J524" s="393"/>
      <c r="K524" s="393"/>
      <c r="L524" s="393"/>
      <c r="M524" s="393"/>
      <c r="N524" s="393"/>
      <c r="O524" s="393"/>
      <c r="P524" s="393"/>
      <c r="Q524" s="393"/>
      <c r="R524" s="393"/>
      <c r="S524" s="393"/>
      <c r="T524" s="393"/>
      <c r="U524" s="393"/>
      <c r="V524" s="393"/>
      <c r="W524" s="393"/>
      <c r="X524" s="393"/>
      <c r="Y524" s="393"/>
      <c r="Z524" s="393"/>
    </row>
    <row r="525" spans="1:26" ht="12" customHeight="1" x14ac:dyDescent="0.25">
      <c r="A525" s="393"/>
      <c r="B525" s="393"/>
      <c r="C525" s="393"/>
      <c r="D525" s="393"/>
      <c r="E525" s="393"/>
      <c r="F525" s="393"/>
      <c r="G525" s="393"/>
      <c r="H525" s="393"/>
      <c r="I525" s="393"/>
      <c r="J525" s="393"/>
      <c r="K525" s="393"/>
      <c r="L525" s="393"/>
      <c r="M525" s="393"/>
      <c r="N525" s="393"/>
      <c r="O525" s="393"/>
      <c r="P525" s="393"/>
      <c r="Q525" s="393"/>
      <c r="R525" s="393"/>
      <c r="S525" s="393"/>
      <c r="T525" s="393"/>
      <c r="U525" s="393"/>
      <c r="V525" s="393"/>
      <c r="W525" s="393"/>
      <c r="X525" s="393"/>
      <c r="Y525" s="393"/>
      <c r="Z525" s="393"/>
    </row>
    <row r="526" spans="1:26" ht="12" customHeight="1" x14ac:dyDescent="0.25">
      <c r="A526" s="393"/>
      <c r="B526" s="393"/>
      <c r="C526" s="393"/>
      <c r="D526" s="393"/>
      <c r="E526" s="393"/>
      <c r="F526" s="393"/>
      <c r="G526" s="393"/>
      <c r="H526" s="393"/>
      <c r="I526" s="393"/>
      <c r="J526" s="393"/>
      <c r="K526" s="393"/>
      <c r="L526" s="393"/>
      <c r="M526" s="393"/>
      <c r="N526" s="393"/>
      <c r="O526" s="393"/>
      <c r="P526" s="393"/>
      <c r="Q526" s="393"/>
      <c r="R526" s="393"/>
      <c r="S526" s="393"/>
      <c r="T526" s="393"/>
      <c r="U526" s="393"/>
      <c r="V526" s="393"/>
      <c r="W526" s="393"/>
      <c r="X526" s="393"/>
      <c r="Y526" s="393"/>
      <c r="Z526" s="393"/>
    </row>
    <row r="527" spans="1:26" ht="12" customHeight="1" x14ac:dyDescent="0.25">
      <c r="A527" s="393"/>
      <c r="B527" s="393"/>
      <c r="C527" s="393"/>
      <c r="D527" s="393"/>
      <c r="E527" s="393"/>
      <c r="F527" s="393"/>
      <c r="G527" s="393"/>
      <c r="H527" s="393"/>
      <c r="I527" s="393"/>
      <c r="J527" s="393"/>
      <c r="K527" s="393"/>
      <c r="L527" s="393"/>
      <c r="M527" s="393"/>
      <c r="N527" s="393"/>
      <c r="O527" s="393"/>
      <c r="P527" s="393"/>
      <c r="Q527" s="393"/>
      <c r="R527" s="393"/>
      <c r="S527" s="393"/>
      <c r="T527" s="393"/>
      <c r="U527" s="393"/>
      <c r="V527" s="393"/>
      <c r="W527" s="393"/>
      <c r="X527" s="393"/>
      <c r="Y527" s="393"/>
      <c r="Z527" s="393"/>
    </row>
    <row r="528" spans="1:26" ht="12" customHeight="1" x14ac:dyDescent="0.25">
      <c r="A528" s="393"/>
      <c r="B528" s="393"/>
      <c r="C528" s="393"/>
      <c r="D528" s="393"/>
      <c r="E528" s="393"/>
      <c r="F528" s="393"/>
      <c r="G528" s="393"/>
      <c r="H528" s="393"/>
      <c r="I528" s="393"/>
      <c r="J528" s="393"/>
      <c r="K528" s="393"/>
      <c r="L528" s="393"/>
      <c r="M528" s="393"/>
      <c r="N528" s="393"/>
      <c r="O528" s="393"/>
      <c r="P528" s="393"/>
      <c r="Q528" s="393"/>
      <c r="R528" s="393"/>
      <c r="S528" s="393"/>
      <c r="T528" s="393"/>
      <c r="U528" s="393"/>
      <c r="V528" s="393"/>
      <c r="W528" s="393"/>
      <c r="X528" s="393"/>
      <c r="Y528" s="393"/>
      <c r="Z528" s="393"/>
    </row>
    <row r="529" spans="1:26" ht="12" customHeight="1" x14ac:dyDescent="0.25">
      <c r="A529" s="393"/>
      <c r="B529" s="393"/>
      <c r="C529" s="393"/>
      <c r="D529" s="393"/>
      <c r="E529" s="393"/>
      <c r="F529" s="393"/>
      <c r="G529" s="393"/>
      <c r="H529" s="393"/>
      <c r="I529" s="393"/>
      <c r="J529" s="393"/>
      <c r="K529" s="393"/>
      <c r="L529" s="393"/>
      <c r="M529" s="393"/>
      <c r="N529" s="393"/>
      <c r="O529" s="393"/>
      <c r="P529" s="393"/>
      <c r="Q529" s="393"/>
      <c r="R529" s="393"/>
      <c r="S529" s="393"/>
      <c r="T529" s="393"/>
      <c r="U529" s="393"/>
      <c r="V529" s="393"/>
      <c r="W529" s="393"/>
      <c r="X529" s="393"/>
      <c r="Y529" s="393"/>
      <c r="Z529" s="393"/>
    </row>
    <row r="530" spans="1:26" ht="12" customHeight="1" x14ac:dyDescent="0.25">
      <c r="A530" s="393"/>
      <c r="B530" s="393"/>
      <c r="C530" s="393"/>
      <c r="D530" s="393"/>
      <c r="E530" s="393"/>
      <c r="F530" s="393"/>
      <c r="G530" s="393"/>
      <c r="H530" s="393"/>
      <c r="I530" s="393"/>
      <c r="J530" s="393"/>
      <c r="K530" s="393"/>
      <c r="L530" s="393"/>
      <c r="M530" s="393"/>
      <c r="N530" s="393"/>
      <c r="O530" s="393"/>
      <c r="P530" s="393"/>
      <c r="Q530" s="393"/>
      <c r="R530" s="393"/>
      <c r="S530" s="393"/>
      <c r="T530" s="393"/>
      <c r="U530" s="393"/>
      <c r="V530" s="393"/>
      <c r="W530" s="393"/>
      <c r="X530" s="393"/>
      <c r="Y530" s="393"/>
      <c r="Z530" s="393"/>
    </row>
    <row r="531" spans="1:26" ht="12" customHeight="1" x14ac:dyDescent="0.25">
      <c r="A531" s="393"/>
      <c r="B531" s="393"/>
      <c r="C531" s="393"/>
      <c r="D531" s="393"/>
      <c r="E531" s="393"/>
      <c r="F531" s="393"/>
      <c r="G531" s="393"/>
      <c r="H531" s="393"/>
      <c r="I531" s="393"/>
      <c r="J531" s="393"/>
      <c r="K531" s="393"/>
      <c r="L531" s="393"/>
      <c r="M531" s="393"/>
      <c r="N531" s="393"/>
      <c r="O531" s="393"/>
      <c r="P531" s="393"/>
      <c r="Q531" s="393"/>
      <c r="R531" s="393"/>
      <c r="S531" s="393"/>
      <c r="T531" s="393"/>
      <c r="U531" s="393"/>
      <c r="V531" s="393"/>
      <c r="W531" s="393"/>
      <c r="X531" s="393"/>
      <c r="Y531" s="393"/>
      <c r="Z531" s="393"/>
    </row>
    <row r="532" spans="1:26" ht="12" customHeight="1" x14ac:dyDescent="0.25">
      <c r="A532" s="393"/>
      <c r="B532" s="393"/>
      <c r="C532" s="393"/>
      <c r="D532" s="393"/>
      <c r="E532" s="393"/>
      <c r="F532" s="393"/>
      <c r="G532" s="393"/>
      <c r="H532" s="393"/>
      <c r="I532" s="393"/>
      <c r="J532" s="393"/>
      <c r="K532" s="393"/>
      <c r="L532" s="393"/>
      <c r="M532" s="393"/>
      <c r="N532" s="393"/>
      <c r="O532" s="393"/>
      <c r="P532" s="393"/>
      <c r="Q532" s="393"/>
      <c r="R532" s="393"/>
      <c r="S532" s="393"/>
      <c r="T532" s="393"/>
      <c r="U532" s="393"/>
      <c r="V532" s="393"/>
      <c r="W532" s="393"/>
      <c r="X532" s="393"/>
      <c r="Y532" s="393"/>
      <c r="Z532" s="393"/>
    </row>
    <row r="533" spans="1:26" ht="12" customHeight="1" x14ac:dyDescent="0.25">
      <c r="A533" s="393"/>
      <c r="B533" s="393"/>
      <c r="C533" s="393"/>
      <c r="D533" s="393"/>
      <c r="E533" s="393"/>
      <c r="F533" s="393"/>
      <c r="G533" s="393"/>
      <c r="H533" s="393"/>
      <c r="I533" s="393"/>
      <c r="J533" s="393"/>
      <c r="K533" s="393"/>
      <c r="L533" s="393"/>
      <c r="M533" s="393"/>
      <c r="N533" s="393"/>
      <c r="O533" s="393"/>
      <c r="P533" s="393"/>
      <c r="Q533" s="393"/>
      <c r="R533" s="393"/>
      <c r="S533" s="393"/>
      <c r="T533" s="393"/>
      <c r="U533" s="393"/>
      <c r="V533" s="393"/>
      <c r="W533" s="393"/>
      <c r="X533" s="393"/>
      <c r="Y533" s="393"/>
      <c r="Z533" s="393"/>
    </row>
    <row r="534" spans="1:26" ht="12" customHeight="1" x14ac:dyDescent="0.25">
      <c r="A534" s="393"/>
      <c r="B534" s="393"/>
      <c r="C534" s="393"/>
      <c r="D534" s="393"/>
      <c r="E534" s="393"/>
      <c r="F534" s="393"/>
      <c r="G534" s="393"/>
      <c r="H534" s="393"/>
      <c r="I534" s="393"/>
      <c r="J534" s="393"/>
      <c r="K534" s="393"/>
      <c r="L534" s="393"/>
      <c r="M534" s="393"/>
      <c r="N534" s="393"/>
      <c r="O534" s="393"/>
      <c r="P534" s="393"/>
      <c r="Q534" s="393"/>
      <c r="R534" s="393"/>
      <c r="S534" s="393"/>
      <c r="T534" s="393"/>
      <c r="U534" s="393"/>
      <c r="V534" s="393"/>
      <c r="W534" s="393"/>
      <c r="X534" s="393"/>
      <c r="Y534" s="393"/>
      <c r="Z534" s="393"/>
    </row>
    <row r="535" spans="1:26" ht="12" customHeight="1" x14ac:dyDescent="0.25">
      <c r="A535" s="393"/>
      <c r="B535" s="393"/>
      <c r="C535" s="393"/>
      <c r="D535" s="393"/>
      <c r="E535" s="393"/>
      <c r="F535" s="393"/>
      <c r="G535" s="393"/>
      <c r="H535" s="393"/>
      <c r="I535" s="393"/>
      <c r="J535" s="393"/>
      <c r="K535" s="393"/>
      <c r="L535" s="393"/>
      <c r="M535" s="393"/>
      <c r="N535" s="393"/>
      <c r="O535" s="393"/>
      <c r="P535" s="393"/>
      <c r="Q535" s="393"/>
      <c r="R535" s="393"/>
      <c r="S535" s="393"/>
      <c r="T535" s="393"/>
      <c r="U535" s="393"/>
      <c r="V535" s="393"/>
      <c r="W535" s="393"/>
      <c r="X535" s="393"/>
      <c r="Y535" s="393"/>
      <c r="Z535" s="393"/>
    </row>
    <row r="536" spans="1:26" ht="12" customHeight="1" x14ac:dyDescent="0.25">
      <c r="A536" s="393"/>
      <c r="B536" s="393"/>
      <c r="C536" s="393"/>
      <c r="D536" s="393"/>
      <c r="E536" s="393"/>
      <c r="F536" s="393"/>
      <c r="G536" s="393"/>
      <c r="H536" s="393"/>
      <c r="I536" s="393"/>
      <c r="J536" s="393"/>
      <c r="K536" s="393"/>
      <c r="L536" s="393"/>
      <c r="M536" s="393"/>
      <c r="N536" s="393"/>
      <c r="O536" s="393"/>
      <c r="P536" s="393"/>
      <c r="Q536" s="393"/>
      <c r="R536" s="393"/>
      <c r="S536" s="393"/>
      <c r="T536" s="393"/>
      <c r="U536" s="393"/>
      <c r="V536" s="393"/>
      <c r="W536" s="393"/>
      <c r="X536" s="393"/>
      <c r="Y536" s="393"/>
      <c r="Z536" s="393"/>
    </row>
    <row r="537" spans="1:26" ht="12" customHeight="1" x14ac:dyDescent="0.25">
      <c r="A537" s="393"/>
      <c r="B537" s="393"/>
      <c r="C537" s="393"/>
      <c r="D537" s="393"/>
      <c r="E537" s="393"/>
      <c r="F537" s="393"/>
      <c r="G537" s="393"/>
      <c r="H537" s="393"/>
      <c r="I537" s="393"/>
      <c r="J537" s="393"/>
      <c r="K537" s="393"/>
      <c r="L537" s="393"/>
      <c r="M537" s="393"/>
      <c r="N537" s="393"/>
      <c r="O537" s="393"/>
      <c r="P537" s="393"/>
      <c r="Q537" s="393"/>
      <c r="R537" s="393"/>
      <c r="S537" s="393"/>
      <c r="T537" s="393"/>
      <c r="U537" s="393"/>
      <c r="V537" s="393"/>
      <c r="W537" s="393"/>
      <c r="X537" s="393"/>
      <c r="Y537" s="393"/>
      <c r="Z537" s="393"/>
    </row>
    <row r="538" spans="1:26" ht="12" customHeight="1" x14ac:dyDescent="0.25">
      <c r="A538" s="393"/>
      <c r="B538" s="393"/>
      <c r="C538" s="393"/>
      <c r="D538" s="393"/>
      <c r="E538" s="393"/>
      <c r="F538" s="393"/>
      <c r="G538" s="393"/>
      <c r="H538" s="393"/>
      <c r="I538" s="393"/>
      <c r="J538" s="393"/>
      <c r="K538" s="393"/>
      <c r="L538" s="393"/>
      <c r="M538" s="393"/>
      <c r="N538" s="393"/>
      <c r="O538" s="393"/>
      <c r="P538" s="393"/>
      <c r="Q538" s="393"/>
      <c r="R538" s="393"/>
      <c r="S538" s="393"/>
      <c r="T538" s="393"/>
      <c r="U538" s="393"/>
      <c r="V538" s="393"/>
      <c r="W538" s="393"/>
      <c r="X538" s="393"/>
      <c r="Y538" s="393"/>
      <c r="Z538" s="393"/>
    </row>
    <row r="539" spans="1:26" ht="12" customHeight="1" x14ac:dyDescent="0.25">
      <c r="A539" s="393"/>
      <c r="B539" s="393"/>
      <c r="C539" s="393"/>
      <c r="D539" s="393"/>
      <c r="E539" s="393"/>
      <c r="F539" s="393"/>
      <c r="G539" s="393"/>
      <c r="H539" s="393"/>
      <c r="I539" s="393"/>
      <c r="J539" s="393"/>
      <c r="K539" s="393"/>
      <c r="L539" s="393"/>
      <c r="M539" s="393"/>
      <c r="N539" s="393"/>
      <c r="O539" s="393"/>
      <c r="P539" s="393"/>
      <c r="Q539" s="393"/>
      <c r="R539" s="393"/>
      <c r="S539" s="393"/>
      <c r="T539" s="393"/>
      <c r="U539" s="393"/>
      <c r="V539" s="393"/>
      <c r="W539" s="393"/>
      <c r="X539" s="393"/>
      <c r="Y539" s="393"/>
      <c r="Z539" s="393"/>
    </row>
    <row r="540" spans="1:26" ht="12" customHeight="1" x14ac:dyDescent="0.25">
      <c r="A540" s="393"/>
      <c r="B540" s="393"/>
      <c r="C540" s="393"/>
      <c r="D540" s="393"/>
      <c r="E540" s="393"/>
      <c r="F540" s="393"/>
      <c r="G540" s="393"/>
      <c r="H540" s="393"/>
      <c r="I540" s="393"/>
      <c r="J540" s="393"/>
      <c r="K540" s="393"/>
      <c r="L540" s="393"/>
      <c r="M540" s="393"/>
      <c r="N540" s="393"/>
      <c r="O540" s="393"/>
      <c r="P540" s="393"/>
      <c r="Q540" s="393"/>
      <c r="R540" s="393"/>
      <c r="S540" s="393"/>
      <c r="T540" s="393"/>
      <c r="U540" s="393"/>
      <c r="V540" s="393"/>
      <c r="W540" s="393"/>
      <c r="X540" s="393"/>
      <c r="Y540" s="393"/>
      <c r="Z540" s="393"/>
    </row>
    <row r="541" spans="1:26" ht="12" customHeight="1" x14ac:dyDescent="0.25">
      <c r="A541" s="393"/>
      <c r="B541" s="393"/>
      <c r="C541" s="393"/>
      <c r="D541" s="393"/>
      <c r="E541" s="393"/>
      <c r="F541" s="393"/>
      <c r="G541" s="393"/>
      <c r="H541" s="393"/>
      <c r="I541" s="393"/>
      <c r="J541" s="393"/>
      <c r="K541" s="393"/>
      <c r="L541" s="393"/>
      <c r="M541" s="393"/>
      <c r="N541" s="393"/>
      <c r="O541" s="393"/>
      <c r="P541" s="393"/>
      <c r="Q541" s="393"/>
      <c r="R541" s="393"/>
      <c r="S541" s="393"/>
      <c r="T541" s="393"/>
      <c r="U541" s="393"/>
      <c r="V541" s="393"/>
      <c r="W541" s="393"/>
      <c r="X541" s="393"/>
      <c r="Y541" s="393"/>
      <c r="Z541" s="393"/>
    </row>
    <row r="542" spans="1:26" ht="12" customHeight="1" x14ac:dyDescent="0.25">
      <c r="A542" s="393"/>
      <c r="B542" s="393"/>
      <c r="C542" s="393"/>
      <c r="D542" s="393"/>
      <c r="E542" s="393"/>
      <c r="F542" s="393"/>
      <c r="G542" s="393"/>
      <c r="H542" s="393"/>
      <c r="I542" s="393"/>
      <c r="J542" s="393"/>
      <c r="K542" s="393"/>
      <c r="L542" s="393"/>
      <c r="M542" s="393"/>
      <c r="N542" s="393"/>
      <c r="O542" s="393"/>
      <c r="P542" s="393"/>
      <c r="Q542" s="393"/>
      <c r="R542" s="393"/>
      <c r="S542" s="393"/>
      <c r="T542" s="393"/>
      <c r="U542" s="393"/>
      <c r="V542" s="393"/>
      <c r="W542" s="393"/>
      <c r="X542" s="393"/>
      <c r="Y542" s="393"/>
      <c r="Z542" s="393"/>
    </row>
    <row r="543" spans="1:26" ht="12" customHeight="1" x14ac:dyDescent="0.25">
      <c r="A543" s="393"/>
      <c r="B543" s="393"/>
      <c r="C543" s="393"/>
      <c r="D543" s="393"/>
      <c r="E543" s="393"/>
      <c r="F543" s="393"/>
      <c r="G543" s="393"/>
      <c r="H543" s="393"/>
      <c r="I543" s="393"/>
      <c r="J543" s="393"/>
      <c r="K543" s="393"/>
      <c r="L543" s="393"/>
      <c r="M543" s="393"/>
      <c r="N543" s="393"/>
      <c r="O543" s="393"/>
      <c r="P543" s="393"/>
      <c r="Q543" s="393"/>
      <c r="R543" s="393"/>
      <c r="S543" s="393"/>
      <c r="T543" s="393"/>
      <c r="U543" s="393"/>
      <c r="V543" s="393"/>
      <c r="W543" s="393"/>
      <c r="X543" s="393"/>
      <c r="Y543" s="393"/>
      <c r="Z543" s="393"/>
    </row>
    <row r="544" spans="1:26" ht="12" customHeight="1" x14ac:dyDescent="0.25">
      <c r="A544" s="393"/>
      <c r="B544" s="393"/>
      <c r="C544" s="393"/>
      <c r="D544" s="393"/>
      <c r="E544" s="393"/>
      <c r="F544" s="393"/>
      <c r="G544" s="393"/>
      <c r="H544" s="393"/>
      <c r="I544" s="393"/>
      <c r="J544" s="393"/>
      <c r="K544" s="393"/>
      <c r="L544" s="393"/>
      <c r="M544" s="393"/>
      <c r="N544" s="393"/>
      <c r="O544" s="393"/>
      <c r="P544" s="393"/>
      <c r="Q544" s="393"/>
      <c r="R544" s="393"/>
      <c r="S544" s="393"/>
      <c r="T544" s="393"/>
      <c r="U544" s="393"/>
      <c r="V544" s="393"/>
      <c r="W544" s="393"/>
      <c r="X544" s="393"/>
      <c r="Y544" s="393"/>
      <c r="Z544" s="393"/>
    </row>
    <row r="545" spans="1:26" ht="12" customHeight="1" x14ac:dyDescent="0.25">
      <c r="A545" s="393"/>
      <c r="B545" s="393"/>
      <c r="C545" s="393"/>
      <c r="D545" s="393"/>
      <c r="E545" s="393"/>
      <c r="F545" s="393"/>
      <c r="G545" s="393"/>
      <c r="H545" s="393"/>
      <c r="I545" s="393"/>
      <c r="J545" s="393"/>
      <c r="K545" s="393"/>
      <c r="L545" s="393"/>
      <c r="M545" s="393"/>
      <c r="N545" s="393"/>
      <c r="O545" s="393"/>
      <c r="P545" s="393"/>
      <c r="Q545" s="393"/>
      <c r="R545" s="393"/>
      <c r="S545" s="393"/>
      <c r="T545" s="393"/>
      <c r="U545" s="393"/>
      <c r="V545" s="393"/>
      <c r="W545" s="393"/>
      <c r="X545" s="393"/>
      <c r="Y545" s="393"/>
      <c r="Z545" s="393"/>
    </row>
    <row r="546" spans="1:26" ht="12" customHeight="1" x14ac:dyDescent="0.25">
      <c r="A546" s="393"/>
      <c r="B546" s="393"/>
      <c r="C546" s="393"/>
      <c r="D546" s="393"/>
      <c r="E546" s="393"/>
      <c r="F546" s="393"/>
      <c r="G546" s="393"/>
      <c r="H546" s="393"/>
      <c r="I546" s="393"/>
      <c r="J546" s="393"/>
      <c r="K546" s="393"/>
      <c r="L546" s="393"/>
      <c r="M546" s="393"/>
      <c r="N546" s="393"/>
      <c r="O546" s="393"/>
      <c r="P546" s="393"/>
      <c r="Q546" s="393"/>
      <c r="R546" s="393"/>
      <c r="S546" s="393"/>
      <c r="T546" s="393"/>
      <c r="U546" s="393"/>
      <c r="V546" s="393"/>
      <c r="W546" s="393"/>
      <c r="X546" s="393"/>
      <c r="Y546" s="393"/>
      <c r="Z546" s="393"/>
    </row>
    <row r="547" spans="1:26" ht="12" customHeight="1" x14ac:dyDescent="0.25">
      <c r="A547" s="393"/>
      <c r="B547" s="393"/>
      <c r="C547" s="393"/>
      <c r="D547" s="393"/>
      <c r="E547" s="393"/>
      <c r="F547" s="393"/>
      <c r="G547" s="393"/>
      <c r="H547" s="393"/>
      <c r="I547" s="393"/>
      <c r="J547" s="393"/>
      <c r="K547" s="393"/>
      <c r="L547" s="393"/>
      <c r="M547" s="393"/>
      <c r="N547" s="393"/>
      <c r="O547" s="393"/>
      <c r="P547" s="393"/>
      <c r="Q547" s="393"/>
      <c r="R547" s="393"/>
      <c r="S547" s="393"/>
      <c r="T547" s="393"/>
      <c r="U547" s="393"/>
      <c r="V547" s="393"/>
      <c r="W547" s="393"/>
      <c r="X547" s="393"/>
      <c r="Y547" s="393"/>
      <c r="Z547" s="393"/>
    </row>
    <row r="548" spans="1:26" ht="12" customHeight="1" x14ac:dyDescent="0.25">
      <c r="A548" s="393"/>
      <c r="B548" s="393"/>
      <c r="C548" s="393"/>
      <c r="D548" s="393"/>
      <c r="E548" s="393"/>
      <c r="F548" s="393"/>
      <c r="G548" s="393"/>
      <c r="H548" s="393"/>
      <c r="I548" s="393"/>
      <c r="J548" s="393"/>
      <c r="K548" s="393"/>
      <c r="L548" s="393"/>
      <c r="M548" s="393"/>
      <c r="N548" s="393"/>
      <c r="O548" s="393"/>
      <c r="P548" s="393"/>
      <c r="Q548" s="393"/>
      <c r="R548" s="393"/>
      <c r="S548" s="393"/>
      <c r="T548" s="393"/>
      <c r="U548" s="393"/>
      <c r="V548" s="393"/>
      <c r="W548" s="393"/>
      <c r="X548" s="393"/>
      <c r="Y548" s="393"/>
      <c r="Z548" s="393"/>
    </row>
    <row r="549" spans="1:26" ht="12" customHeight="1" x14ac:dyDescent="0.25">
      <c r="A549" s="393"/>
      <c r="B549" s="393"/>
      <c r="C549" s="393"/>
      <c r="D549" s="393"/>
      <c r="E549" s="393"/>
      <c r="F549" s="393"/>
      <c r="G549" s="393"/>
      <c r="H549" s="393"/>
      <c r="I549" s="393"/>
      <c r="J549" s="393"/>
      <c r="K549" s="393"/>
      <c r="L549" s="393"/>
      <c r="M549" s="393"/>
      <c r="N549" s="393"/>
      <c r="O549" s="393"/>
      <c r="P549" s="393"/>
      <c r="Q549" s="393"/>
      <c r="R549" s="393"/>
      <c r="S549" s="393"/>
      <c r="T549" s="393"/>
      <c r="U549" s="393"/>
      <c r="V549" s="393"/>
      <c r="W549" s="393"/>
      <c r="X549" s="393"/>
      <c r="Y549" s="393"/>
      <c r="Z549" s="393"/>
    </row>
    <row r="550" spans="1:26" ht="12" customHeight="1" x14ac:dyDescent="0.25">
      <c r="A550" s="393"/>
      <c r="B550" s="393"/>
      <c r="C550" s="393"/>
      <c r="D550" s="393"/>
      <c r="E550" s="393"/>
      <c r="F550" s="393"/>
      <c r="G550" s="393"/>
      <c r="H550" s="393"/>
      <c r="I550" s="393"/>
      <c r="J550" s="393"/>
      <c r="K550" s="393"/>
      <c r="L550" s="393"/>
      <c r="M550" s="393"/>
      <c r="N550" s="393"/>
      <c r="O550" s="393"/>
      <c r="P550" s="393"/>
      <c r="Q550" s="393"/>
      <c r="R550" s="393"/>
      <c r="S550" s="393"/>
      <c r="T550" s="393"/>
      <c r="U550" s="393"/>
      <c r="V550" s="393"/>
      <c r="W550" s="393"/>
      <c r="X550" s="393"/>
      <c r="Y550" s="393"/>
      <c r="Z550" s="393"/>
    </row>
    <row r="551" spans="1:26" ht="12" customHeight="1" x14ac:dyDescent="0.25">
      <c r="A551" s="393"/>
      <c r="B551" s="393"/>
      <c r="C551" s="393"/>
      <c r="D551" s="393"/>
      <c r="E551" s="393"/>
      <c r="F551" s="393"/>
      <c r="G551" s="393"/>
      <c r="H551" s="393"/>
      <c r="I551" s="393"/>
      <c r="J551" s="393"/>
      <c r="K551" s="393"/>
      <c r="L551" s="393"/>
      <c r="M551" s="393"/>
      <c r="N551" s="393"/>
      <c r="O551" s="393"/>
      <c r="P551" s="393"/>
      <c r="Q551" s="393"/>
      <c r="R551" s="393"/>
      <c r="S551" s="393"/>
      <c r="T551" s="393"/>
      <c r="U551" s="393"/>
      <c r="V551" s="393"/>
      <c r="W551" s="393"/>
      <c r="X551" s="393"/>
      <c r="Y551" s="393"/>
      <c r="Z551" s="393"/>
    </row>
    <row r="552" spans="1:26" ht="12" customHeight="1" x14ac:dyDescent="0.25">
      <c r="A552" s="393"/>
      <c r="B552" s="393"/>
      <c r="C552" s="393"/>
      <c r="D552" s="393"/>
      <c r="E552" s="393"/>
      <c r="F552" s="393"/>
      <c r="G552" s="393"/>
      <c r="H552" s="393"/>
      <c r="I552" s="393"/>
      <c r="J552" s="393"/>
      <c r="K552" s="393"/>
      <c r="L552" s="393"/>
      <c r="M552" s="393"/>
      <c r="N552" s="393"/>
      <c r="O552" s="393"/>
      <c r="P552" s="393"/>
      <c r="Q552" s="393"/>
      <c r="R552" s="393"/>
      <c r="S552" s="393"/>
      <c r="T552" s="393"/>
      <c r="U552" s="393"/>
      <c r="V552" s="393"/>
      <c r="W552" s="393"/>
      <c r="X552" s="393"/>
      <c r="Y552" s="393"/>
      <c r="Z552" s="393"/>
    </row>
    <row r="553" spans="1:26" ht="12" customHeight="1" x14ac:dyDescent="0.25">
      <c r="A553" s="393"/>
      <c r="B553" s="393"/>
      <c r="C553" s="393"/>
      <c r="D553" s="393"/>
      <c r="E553" s="393"/>
      <c r="F553" s="393"/>
      <c r="G553" s="393"/>
      <c r="H553" s="393"/>
      <c r="I553" s="393"/>
      <c r="J553" s="393"/>
      <c r="K553" s="393"/>
      <c r="L553" s="393"/>
      <c r="M553" s="393"/>
      <c r="N553" s="393"/>
      <c r="O553" s="393"/>
      <c r="P553" s="393"/>
      <c r="Q553" s="393"/>
      <c r="R553" s="393"/>
      <c r="S553" s="393"/>
      <c r="T553" s="393"/>
      <c r="U553" s="393"/>
      <c r="V553" s="393"/>
      <c r="W553" s="393"/>
      <c r="X553" s="393"/>
      <c r="Y553" s="393"/>
      <c r="Z553" s="393"/>
    </row>
    <row r="554" spans="1:26" ht="12" customHeight="1" x14ac:dyDescent="0.25">
      <c r="A554" s="393"/>
      <c r="B554" s="393"/>
      <c r="C554" s="393"/>
      <c r="D554" s="393"/>
      <c r="E554" s="393"/>
      <c r="F554" s="393"/>
      <c r="G554" s="393"/>
      <c r="H554" s="393"/>
      <c r="I554" s="393"/>
      <c r="J554" s="393"/>
      <c r="K554" s="393"/>
      <c r="L554" s="393"/>
      <c r="M554" s="393"/>
      <c r="N554" s="393"/>
      <c r="O554" s="393"/>
      <c r="P554" s="393"/>
      <c r="Q554" s="393"/>
      <c r="R554" s="393"/>
      <c r="S554" s="393"/>
      <c r="T554" s="393"/>
      <c r="U554" s="393"/>
      <c r="V554" s="393"/>
      <c r="W554" s="393"/>
      <c r="X554" s="393"/>
      <c r="Y554" s="393"/>
      <c r="Z554" s="393"/>
    </row>
    <row r="555" spans="1:26" ht="12" customHeight="1" x14ac:dyDescent="0.25">
      <c r="A555" s="393"/>
      <c r="B555" s="393"/>
      <c r="C555" s="393"/>
      <c r="D555" s="393"/>
      <c r="E555" s="393"/>
      <c r="F555" s="393"/>
      <c r="G555" s="393"/>
      <c r="H555" s="393"/>
      <c r="I555" s="393"/>
      <c r="J555" s="393"/>
      <c r="K555" s="393"/>
      <c r="L555" s="393"/>
      <c r="M555" s="393"/>
      <c r="N555" s="393"/>
      <c r="O555" s="393"/>
      <c r="P555" s="393"/>
      <c r="Q555" s="393"/>
      <c r="R555" s="393"/>
      <c r="S555" s="393"/>
      <c r="T555" s="393"/>
      <c r="U555" s="393"/>
      <c r="V555" s="393"/>
      <c r="W555" s="393"/>
      <c r="X555" s="393"/>
      <c r="Y555" s="393"/>
      <c r="Z555" s="393"/>
    </row>
    <row r="556" spans="1:26" ht="12" customHeight="1" x14ac:dyDescent="0.25">
      <c r="A556" s="393"/>
      <c r="B556" s="393"/>
      <c r="C556" s="393"/>
      <c r="D556" s="393"/>
      <c r="E556" s="393"/>
      <c r="F556" s="393"/>
      <c r="G556" s="393"/>
      <c r="H556" s="393"/>
      <c r="I556" s="393"/>
      <c r="J556" s="393"/>
      <c r="K556" s="393"/>
      <c r="L556" s="393"/>
      <c r="M556" s="393"/>
      <c r="N556" s="393"/>
      <c r="O556" s="393"/>
      <c r="P556" s="393"/>
      <c r="Q556" s="393"/>
      <c r="R556" s="393"/>
      <c r="S556" s="393"/>
      <c r="T556" s="393"/>
      <c r="U556" s="393"/>
      <c r="V556" s="393"/>
      <c r="W556" s="393"/>
      <c r="X556" s="393"/>
      <c r="Y556" s="393"/>
      <c r="Z556" s="393"/>
    </row>
    <row r="557" spans="1:26" ht="12" customHeight="1" x14ac:dyDescent="0.25">
      <c r="A557" s="393"/>
      <c r="B557" s="393"/>
      <c r="C557" s="393"/>
      <c r="D557" s="393"/>
      <c r="E557" s="393"/>
      <c r="F557" s="393"/>
      <c r="G557" s="393"/>
      <c r="H557" s="393"/>
      <c r="I557" s="393"/>
      <c r="J557" s="393"/>
      <c r="K557" s="393"/>
      <c r="L557" s="393"/>
      <c r="M557" s="393"/>
      <c r="N557" s="393"/>
      <c r="O557" s="393"/>
      <c r="P557" s="393"/>
      <c r="Q557" s="393"/>
      <c r="R557" s="393"/>
      <c r="S557" s="393"/>
      <c r="T557" s="393"/>
      <c r="U557" s="393"/>
      <c r="V557" s="393"/>
      <c r="W557" s="393"/>
      <c r="X557" s="393"/>
      <c r="Y557" s="393"/>
      <c r="Z557" s="393"/>
    </row>
    <row r="558" spans="1:26" ht="12" customHeight="1" x14ac:dyDescent="0.25">
      <c r="A558" s="393"/>
      <c r="B558" s="393"/>
      <c r="C558" s="393"/>
      <c r="D558" s="393"/>
      <c r="E558" s="393"/>
      <c r="F558" s="393"/>
      <c r="G558" s="393"/>
      <c r="H558" s="393"/>
      <c r="I558" s="393"/>
      <c r="J558" s="393"/>
      <c r="K558" s="393"/>
      <c r="L558" s="393"/>
      <c r="M558" s="393"/>
      <c r="N558" s="393"/>
      <c r="O558" s="393"/>
      <c r="P558" s="393"/>
      <c r="Q558" s="393"/>
      <c r="R558" s="393"/>
      <c r="S558" s="393"/>
      <c r="T558" s="393"/>
      <c r="U558" s="393"/>
      <c r="V558" s="393"/>
      <c r="W558" s="393"/>
      <c r="X558" s="393"/>
      <c r="Y558" s="393"/>
      <c r="Z558" s="393"/>
    </row>
    <row r="559" spans="1:26" ht="12" customHeight="1" x14ac:dyDescent="0.25">
      <c r="A559" s="393"/>
      <c r="B559" s="393"/>
      <c r="C559" s="393"/>
      <c r="D559" s="393"/>
      <c r="E559" s="393"/>
      <c r="F559" s="393"/>
      <c r="G559" s="393"/>
      <c r="H559" s="393"/>
      <c r="I559" s="393"/>
      <c r="J559" s="393"/>
      <c r="K559" s="393"/>
      <c r="L559" s="393"/>
      <c r="M559" s="393"/>
      <c r="N559" s="393"/>
      <c r="O559" s="393"/>
      <c r="P559" s="393"/>
      <c r="Q559" s="393"/>
      <c r="R559" s="393"/>
      <c r="S559" s="393"/>
      <c r="T559" s="393"/>
      <c r="U559" s="393"/>
      <c r="V559" s="393"/>
      <c r="W559" s="393"/>
      <c r="X559" s="393"/>
      <c r="Y559" s="393"/>
      <c r="Z559" s="393"/>
    </row>
    <row r="560" spans="1:26" ht="12" customHeight="1" x14ac:dyDescent="0.25">
      <c r="A560" s="393"/>
      <c r="B560" s="393"/>
      <c r="C560" s="393"/>
      <c r="D560" s="393"/>
      <c r="E560" s="393"/>
      <c r="F560" s="393"/>
      <c r="G560" s="393"/>
      <c r="H560" s="393"/>
      <c r="I560" s="393"/>
      <c r="J560" s="393"/>
      <c r="K560" s="393"/>
      <c r="L560" s="393"/>
      <c r="M560" s="393"/>
      <c r="N560" s="393"/>
      <c r="O560" s="393"/>
      <c r="P560" s="393"/>
      <c r="Q560" s="393"/>
      <c r="R560" s="393"/>
      <c r="S560" s="393"/>
      <c r="T560" s="393"/>
      <c r="U560" s="393"/>
      <c r="V560" s="393"/>
      <c r="W560" s="393"/>
      <c r="X560" s="393"/>
      <c r="Y560" s="393"/>
      <c r="Z560" s="393"/>
    </row>
    <row r="561" spans="1:26" ht="12" customHeight="1" x14ac:dyDescent="0.25">
      <c r="A561" s="393"/>
      <c r="B561" s="393"/>
      <c r="C561" s="393"/>
      <c r="D561" s="393"/>
      <c r="E561" s="393"/>
      <c r="F561" s="393"/>
      <c r="G561" s="393"/>
      <c r="H561" s="393"/>
      <c r="I561" s="393"/>
      <c r="J561" s="393"/>
      <c r="K561" s="393"/>
      <c r="L561" s="393"/>
      <c r="M561" s="393"/>
      <c r="N561" s="393"/>
      <c r="O561" s="393"/>
      <c r="P561" s="393"/>
      <c r="Q561" s="393"/>
      <c r="R561" s="393"/>
      <c r="S561" s="393"/>
      <c r="T561" s="393"/>
      <c r="U561" s="393"/>
      <c r="V561" s="393"/>
      <c r="W561" s="393"/>
      <c r="X561" s="393"/>
      <c r="Y561" s="393"/>
      <c r="Z561" s="393"/>
    </row>
    <row r="562" spans="1:26" ht="12" customHeight="1" x14ac:dyDescent="0.25">
      <c r="A562" s="393"/>
      <c r="B562" s="393"/>
      <c r="C562" s="393"/>
      <c r="D562" s="393"/>
      <c r="E562" s="393"/>
      <c r="F562" s="393"/>
      <c r="G562" s="393"/>
      <c r="H562" s="393"/>
      <c r="I562" s="393"/>
      <c r="J562" s="393"/>
      <c r="K562" s="393"/>
      <c r="L562" s="393"/>
      <c r="M562" s="393"/>
      <c r="N562" s="393"/>
      <c r="O562" s="393"/>
      <c r="P562" s="393"/>
      <c r="Q562" s="393"/>
      <c r="R562" s="393"/>
      <c r="S562" s="393"/>
      <c r="T562" s="393"/>
      <c r="U562" s="393"/>
      <c r="V562" s="393"/>
      <c r="W562" s="393"/>
      <c r="X562" s="393"/>
      <c r="Y562" s="393"/>
      <c r="Z562" s="393"/>
    </row>
    <row r="563" spans="1:26" ht="12" customHeight="1" x14ac:dyDescent="0.25">
      <c r="A563" s="393"/>
      <c r="B563" s="393"/>
      <c r="C563" s="393"/>
      <c r="D563" s="393"/>
      <c r="E563" s="393"/>
      <c r="F563" s="393"/>
      <c r="G563" s="393"/>
      <c r="H563" s="393"/>
      <c r="I563" s="393"/>
      <c r="J563" s="393"/>
      <c r="K563" s="393"/>
      <c r="L563" s="393"/>
      <c r="M563" s="393"/>
      <c r="N563" s="393"/>
      <c r="O563" s="393"/>
      <c r="P563" s="393"/>
      <c r="Q563" s="393"/>
      <c r="R563" s="393"/>
      <c r="S563" s="393"/>
      <c r="T563" s="393"/>
      <c r="U563" s="393"/>
      <c r="V563" s="393"/>
      <c r="W563" s="393"/>
      <c r="X563" s="393"/>
      <c r="Y563" s="393"/>
      <c r="Z563" s="393"/>
    </row>
    <row r="564" spans="1:26" ht="12" customHeight="1" x14ac:dyDescent="0.25">
      <c r="A564" s="393"/>
      <c r="B564" s="393"/>
      <c r="C564" s="393"/>
      <c r="D564" s="393"/>
      <c r="E564" s="393"/>
      <c r="F564" s="393"/>
      <c r="G564" s="393"/>
      <c r="H564" s="393"/>
      <c r="I564" s="393"/>
      <c r="J564" s="393"/>
      <c r="K564" s="393"/>
      <c r="L564" s="393"/>
      <c r="M564" s="393"/>
      <c r="N564" s="393"/>
      <c r="O564" s="393"/>
      <c r="P564" s="393"/>
      <c r="Q564" s="393"/>
      <c r="R564" s="393"/>
      <c r="S564" s="393"/>
      <c r="T564" s="393"/>
      <c r="U564" s="393"/>
      <c r="V564" s="393"/>
      <c r="W564" s="393"/>
      <c r="X564" s="393"/>
      <c r="Y564" s="393"/>
      <c r="Z564" s="393"/>
    </row>
    <row r="565" spans="1:26" ht="12" customHeight="1" x14ac:dyDescent="0.25">
      <c r="A565" s="393"/>
      <c r="B565" s="393"/>
      <c r="C565" s="393"/>
      <c r="D565" s="393"/>
      <c r="E565" s="393"/>
      <c r="F565" s="393"/>
      <c r="G565" s="393"/>
      <c r="H565" s="393"/>
      <c r="I565" s="393"/>
      <c r="J565" s="393"/>
      <c r="K565" s="393"/>
      <c r="L565" s="393"/>
      <c r="M565" s="393"/>
      <c r="N565" s="393"/>
      <c r="O565" s="393"/>
      <c r="P565" s="393"/>
      <c r="Q565" s="393"/>
      <c r="R565" s="393"/>
      <c r="S565" s="393"/>
      <c r="T565" s="393"/>
      <c r="U565" s="393"/>
      <c r="V565" s="393"/>
      <c r="W565" s="393"/>
      <c r="X565" s="393"/>
      <c r="Y565" s="393"/>
      <c r="Z565" s="393"/>
    </row>
    <row r="566" spans="1:26" ht="12" customHeight="1" x14ac:dyDescent="0.25">
      <c r="A566" s="393"/>
      <c r="B566" s="393"/>
      <c r="C566" s="393"/>
      <c r="D566" s="393"/>
      <c r="E566" s="393"/>
      <c r="F566" s="393"/>
      <c r="G566" s="393"/>
      <c r="H566" s="393"/>
      <c r="I566" s="393"/>
      <c r="J566" s="393"/>
      <c r="K566" s="393"/>
      <c r="L566" s="393"/>
      <c r="M566" s="393"/>
      <c r="N566" s="393"/>
      <c r="O566" s="393"/>
      <c r="P566" s="393"/>
      <c r="Q566" s="393"/>
      <c r="R566" s="393"/>
      <c r="S566" s="393"/>
      <c r="T566" s="393"/>
      <c r="U566" s="393"/>
      <c r="V566" s="393"/>
      <c r="W566" s="393"/>
      <c r="X566" s="393"/>
      <c r="Y566" s="393"/>
      <c r="Z566" s="393"/>
    </row>
    <row r="567" spans="1:26" ht="12" customHeight="1" x14ac:dyDescent="0.25">
      <c r="A567" s="393"/>
      <c r="B567" s="393"/>
      <c r="C567" s="393"/>
      <c r="D567" s="393"/>
      <c r="E567" s="393"/>
      <c r="F567" s="393"/>
      <c r="G567" s="393"/>
      <c r="H567" s="393"/>
      <c r="I567" s="393"/>
      <c r="J567" s="393"/>
      <c r="K567" s="393"/>
      <c r="L567" s="393"/>
      <c r="M567" s="393"/>
      <c r="N567" s="393"/>
      <c r="O567" s="393"/>
      <c r="P567" s="393"/>
      <c r="Q567" s="393"/>
      <c r="R567" s="393"/>
      <c r="S567" s="393"/>
      <c r="T567" s="393"/>
      <c r="U567" s="393"/>
      <c r="V567" s="393"/>
      <c r="W567" s="393"/>
      <c r="X567" s="393"/>
      <c r="Y567" s="393"/>
      <c r="Z567" s="393"/>
    </row>
    <row r="568" spans="1:26" ht="12" customHeight="1" x14ac:dyDescent="0.25">
      <c r="A568" s="393"/>
      <c r="B568" s="393"/>
      <c r="C568" s="393"/>
      <c r="D568" s="393"/>
      <c r="E568" s="393"/>
      <c r="F568" s="393"/>
      <c r="G568" s="393"/>
      <c r="H568" s="393"/>
      <c r="I568" s="393"/>
      <c r="J568" s="393"/>
      <c r="K568" s="393"/>
      <c r="L568" s="393"/>
      <c r="M568" s="393"/>
      <c r="N568" s="393"/>
      <c r="O568" s="393"/>
      <c r="P568" s="393"/>
      <c r="Q568" s="393"/>
      <c r="R568" s="393"/>
      <c r="S568" s="393"/>
      <c r="T568" s="393"/>
      <c r="U568" s="393"/>
      <c r="V568" s="393"/>
      <c r="W568" s="393"/>
      <c r="X568" s="393"/>
      <c r="Y568" s="393"/>
      <c r="Z568" s="393"/>
    </row>
    <row r="569" spans="1:26" ht="12" customHeight="1" x14ac:dyDescent="0.25">
      <c r="A569" s="393"/>
      <c r="B569" s="393"/>
      <c r="C569" s="393"/>
      <c r="D569" s="393"/>
      <c r="E569" s="393"/>
      <c r="F569" s="393"/>
      <c r="G569" s="393"/>
      <c r="H569" s="393"/>
      <c r="I569" s="393"/>
      <c r="J569" s="393"/>
      <c r="K569" s="393"/>
      <c r="L569" s="393"/>
      <c r="M569" s="393"/>
      <c r="N569" s="393"/>
      <c r="O569" s="393"/>
      <c r="P569" s="393"/>
      <c r="Q569" s="393"/>
      <c r="R569" s="393"/>
      <c r="S569" s="393"/>
      <c r="T569" s="393"/>
      <c r="U569" s="393"/>
      <c r="V569" s="393"/>
      <c r="W569" s="393"/>
      <c r="X569" s="393"/>
      <c r="Y569" s="393"/>
      <c r="Z569" s="393"/>
    </row>
    <row r="570" spans="1:26" ht="12" customHeight="1" x14ac:dyDescent="0.25">
      <c r="A570" s="393"/>
      <c r="B570" s="393"/>
      <c r="C570" s="393"/>
      <c r="D570" s="393"/>
      <c r="E570" s="393"/>
      <c r="F570" s="393"/>
      <c r="G570" s="393"/>
      <c r="H570" s="393"/>
      <c r="I570" s="393"/>
      <c r="J570" s="393"/>
      <c r="K570" s="393"/>
      <c r="L570" s="393"/>
      <c r="M570" s="393"/>
      <c r="N570" s="393"/>
      <c r="O570" s="393"/>
      <c r="P570" s="393"/>
      <c r="Q570" s="393"/>
      <c r="R570" s="393"/>
      <c r="S570" s="393"/>
      <c r="T570" s="393"/>
      <c r="U570" s="393"/>
      <c r="V570" s="393"/>
      <c r="W570" s="393"/>
      <c r="X570" s="393"/>
      <c r="Y570" s="393"/>
      <c r="Z570" s="393"/>
    </row>
    <row r="571" spans="1:26" ht="12" customHeight="1" x14ac:dyDescent="0.25">
      <c r="A571" s="393"/>
      <c r="B571" s="393"/>
      <c r="C571" s="393"/>
      <c r="D571" s="393"/>
      <c r="E571" s="393"/>
      <c r="F571" s="393"/>
      <c r="G571" s="393"/>
      <c r="H571" s="393"/>
      <c r="I571" s="393"/>
      <c r="J571" s="393"/>
      <c r="K571" s="393"/>
      <c r="L571" s="393"/>
      <c r="M571" s="393"/>
      <c r="N571" s="393"/>
      <c r="O571" s="393"/>
      <c r="P571" s="393"/>
      <c r="Q571" s="393"/>
      <c r="R571" s="393"/>
      <c r="S571" s="393"/>
      <c r="T571" s="393"/>
      <c r="U571" s="393"/>
      <c r="V571" s="393"/>
      <c r="W571" s="393"/>
      <c r="X571" s="393"/>
      <c r="Y571" s="393"/>
      <c r="Z571" s="393"/>
    </row>
    <row r="572" spans="1:26" ht="12" customHeight="1" x14ac:dyDescent="0.25">
      <c r="A572" s="393"/>
      <c r="B572" s="393"/>
      <c r="C572" s="393"/>
      <c r="D572" s="393"/>
      <c r="E572" s="393"/>
      <c r="F572" s="393"/>
      <c r="G572" s="393"/>
      <c r="H572" s="393"/>
      <c r="I572" s="393"/>
      <c r="J572" s="393"/>
      <c r="K572" s="393"/>
      <c r="L572" s="393"/>
      <c r="M572" s="393"/>
      <c r="N572" s="393"/>
      <c r="O572" s="393"/>
      <c r="P572" s="393"/>
      <c r="Q572" s="393"/>
      <c r="R572" s="393"/>
      <c r="S572" s="393"/>
      <c r="T572" s="393"/>
      <c r="U572" s="393"/>
      <c r="V572" s="393"/>
      <c r="W572" s="393"/>
      <c r="X572" s="393"/>
      <c r="Y572" s="393"/>
      <c r="Z572" s="393"/>
    </row>
    <row r="573" spans="1:26" ht="12" customHeight="1" x14ac:dyDescent="0.25">
      <c r="A573" s="393"/>
      <c r="B573" s="393"/>
      <c r="C573" s="393"/>
      <c r="D573" s="393"/>
      <c r="E573" s="393"/>
      <c r="F573" s="393"/>
      <c r="G573" s="393"/>
      <c r="H573" s="393"/>
      <c r="I573" s="393"/>
      <c r="J573" s="393"/>
      <c r="K573" s="393"/>
      <c r="L573" s="393"/>
      <c r="M573" s="393"/>
      <c r="N573" s="393"/>
      <c r="O573" s="393"/>
      <c r="P573" s="393"/>
      <c r="Q573" s="393"/>
      <c r="R573" s="393"/>
      <c r="S573" s="393"/>
      <c r="T573" s="393"/>
      <c r="U573" s="393"/>
      <c r="V573" s="393"/>
      <c r="W573" s="393"/>
      <c r="X573" s="393"/>
      <c r="Y573" s="393"/>
      <c r="Z573" s="393"/>
    </row>
    <row r="574" spans="1:26" ht="12" customHeight="1" x14ac:dyDescent="0.25">
      <c r="A574" s="393"/>
      <c r="B574" s="393"/>
      <c r="C574" s="393"/>
      <c r="D574" s="393"/>
      <c r="E574" s="393"/>
      <c r="F574" s="393"/>
      <c r="G574" s="393"/>
      <c r="H574" s="393"/>
      <c r="I574" s="393"/>
      <c r="J574" s="393"/>
      <c r="K574" s="393"/>
      <c r="L574" s="393"/>
      <c r="M574" s="393"/>
      <c r="N574" s="393"/>
      <c r="O574" s="393"/>
      <c r="P574" s="393"/>
      <c r="Q574" s="393"/>
      <c r="R574" s="393"/>
      <c r="S574" s="393"/>
      <c r="T574" s="393"/>
      <c r="U574" s="393"/>
      <c r="V574" s="393"/>
      <c r="W574" s="393"/>
      <c r="X574" s="393"/>
      <c r="Y574" s="393"/>
      <c r="Z574" s="393"/>
    </row>
    <row r="575" spans="1:26" ht="12" customHeight="1" x14ac:dyDescent="0.25">
      <c r="A575" s="393"/>
      <c r="B575" s="393"/>
      <c r="C575" s="393"/>
      <c r="D575" s="393"/>
      <c r="E575" s="393"/>
      <c r="F575" s="393"/>
      <c r="G575" s="393"/>
      <c r="H575" s="393"/>
      <c r="I575" s="393"/>
      <c r="J575" s="393"/>
      <c r="K575" s="393"/>
      <c r="L575" s="393"/>
      <c r="M575" s="393"/>
      <c r="N575" s="393"/>
      <c r="O575" s="393"/>
      <c r="P575" s="393"/>
      <c r="Q575" s="393"/>
      <c r="R575" s="393"/>
      <c r="S575" s="393"/>
      <c r="T575" s="393"/>
      <c r="U575" s="393"/>
      <c r="V575" s="393"/>
      <c r="W575" s="393"/>
      <c r="X575" s="393"/>
      <c r="Y575" s="393"/>
      <c r="Z575" s="393"/>
    </row>
    <row r="576" spans="1:26" ht="12" customHeight="1" x14ac:dyDescent="0.25">
      <c r="A576" s="393"/>
      <c r="B576" s="393"/>
      <c r="C576" s="393"/>
      <c r="D576" s="393"/>
      <c r="E576" s="393"/>
      <c r="F576" s="393"/>
      <c r="G576" s="393"/>
      <c r="H576" s="393"/>
      <c r="I576" s="393"/>
      <c r="J576" s="393"/>
      <c r="K576" s="393"/>
      <c r="L576" s="393"/>
      <c r="M576" s="393"/>
      <c r="N576" s="393"/>
      <c r="O576" s="393"/>
      <c r="P576" s="393"/>
      <c r="Q576" s="393"/>
      <c r="R576" s="393"/>
      <c r="S576" s="393"/>
      <c r="T576" s="393"/>
      <c r="U576" s="393"/>
      <c r="V576" s="393"/>
      <c r="W576" s="393"/>
      <c r="X576" s="393"/>
      <c r="Y576" s="393"/>
      <c r="Z576" s="393"/>
    </row>
    <row r="577" spans="1:26" ht="12" customHeight="1" x14ac:dyDescent="0.25">
      <c r="A577" s="393"/>
      <c r="B577" s="393"/>
      <c r="C577" s="393"/>
      <c r="D577" s="393"/>
      <c r="E577" s="393"/>
      <c r="F577" s="393"/>
      <c r="G577" s="393"/>
      <c r="H577" s="393"/>
      <c r="I577" s="393"/>
      <c r="J577" s="393"/>
      <c r="K577" s="393"/>
      <c r="L577" s="393"/>
      <c r="M577" s="393"/>
      <c r="N577" s="393"/>
      <c r="O577" s="393"/>
      <c r="P577" s="393"/>
      <c r="Q577" s="393"/>
      <c r="R577" s="393"/>
      <c r="S577" s="393"/>
      <c r="T577" s="393"/>
      <c r="U577" s="393"/>
      <c r="V577" s="393"/>
      <c r="W577" s="393"/>
      <c r="X577" s="393"/>
      <c r="Y577" s="393"/>
      <c r="Z577" s="393"/>
    </row>
    <row r="578" spans="1:26" ht="12" customHeight="1" x14ac:dyDescent="0.25">
      <c r="A578" s="393"/>
      <c r="B578" s="393"/>
      <c r="C578" s="393"/>
      <c r="D578" s="393"/>
      <c r="E578" s="393"/>
      <c r="F578" s="393"/>
      <c r="G578" s="393"/>
      <c r="H578" s="393"/>
      <c r="I578" s="393"/>
      <c r="J578" s="393"/>
      <c r="K578" s="393"/>
      <c r="L578" s="393"/>
      <c r="M578" s="393"/>
      <c r="N578" s="393"/>
      <c r="O578" s="393"/>
      <c r="P578" s="393"/>
      <c r="Q578" s="393"/>
      <c r="R578" s="393"/>
      <c r="S578" s="393"/>
      <c r="T578" s="393"/>
      <c r="U578" s="393"/>
      <c r="V578" s="393"/>
      <c r="W578" s="393"/>
      <c r="X578" s="393"/>
      <c r="Y578" s="393"/>
      <c r="Z578" s="393"/>
    </row>
    <row r="579" spans="1:26" ht="12" customHeight="1" x14ac:dyDescent="0.25">
      <c r="A579" s="393"/>
      <c r="B579" s="393"/>
      <c r="C579" s="393"/>
      <c r="D579" s="393"/>
      <c r="E579" s="393"/>
      <c r="F579" s="393"/>
      <c r="G579" s="393"/>
      <c r="H579" s="393"/>
      <c r="I579" s="393"/>
      <c r="J579" s="393"/>
      <c r="K579" s="393"/>
      <c r="L579" s="393"/>
      <c r="M579" s="393"/>
      <c r="N579" s="393"/>
      <c r="O579" s="393"/>
      <c r="P579" s="393"/>
      <c r="Q579" s="393"/>
      <c r="R579" s="393"/>
      <c r="S579" s="393"/>
      <c r="T579" s="393"/>
      <c r="U579" s="393"/>
      <c r="V579" s="393"/>
      <c r="W579" s="393"/>
      <c r="X579" s="393"/>
      <c r="Y579" s="393"/>
      <c r="Z579" s="393"/>
    </row>
    <row r="580" spans="1:26" ht="12" customHeight="1" x14ac:dyDescent="0.25">
      <c r="A580" s="393"/>
      <c r="B580" s="393"/>
      <c r="C580" s="393"/>
      <c r="D580" s="393"/>
      <c r="E580" s="393"/>
      <c r="F580" s="393"/>
      <c r="G580" s="393"/>
      <c r="H580" s="393"/>
      <c r="I580" s="393"/>
      <c r="J580" s="393"/>
      <c r="K580" s="393"/>
      <c r="L580" s="393"/>
      <c r="M580" s="393"/>
      <c r="N580" s="393"/>
      <c r="O580" s="393"/>
      <c r="P580" s="393"/>
      <c r="Q580" s="393"/>
      <c r="R580" s="393"/>
      <c r="S580" s="393"/>
      <c r="T580" s="393"/>
      <c r="U580" s="393"/>
      <c r="V580" s="393"/>
      <c r="W580" s="393"/>
      <c r="X580" s="393"/>
      <c r="Y580" s="393"/>
      <c r="Z580" s="393"/>
    </row>
    <row r="581" spans="1:26" ht="12" customHeight="1" x14ac:dyDescent="0.25">
      <c r="A581" s="393"/>
      <c r="B581" s="393"/>
      <c r="C581" s="393"/>
      <c r="D581" s="393"/>
      <c r="E581" s="393"/>
      <c r="F581" s="393"/>
      <c r="G581" s="393"/>
      <c r="H581" s="393"/>
      <c r="I581" s="393"/>
      <c r="J581" s="393"/>
      <c r="K581" s="393"/>
      <c r="L581" s="393"/>
      <c r="M581" s="393"/>
      <c r="N581" s="393"/>
      <c r="O581" s="393"/>
      <c r="P581" s="393"/>
      <c r="Q581" s="393"/>
      <c r="R581" s="393"/>
      <c r="S581" s="393"/>
      <c r="T581" s="393"/>
      <c r="U581" s="393"/>
      <c r="V581" s="393"/>
      <c r="W581" s="393"/>
      <c r="X581" s="393"/>
      <c r="Y581" s="393"/>
      <c r="Z581" s="393"/>
    </row>
    <row r="582" spans="1:26" ht="12" customHeight="1" x14ac:dyDescent="0.25">
      <c r="A582" s="393"/>
      <c r="B582" s="393"/>
      <c r="C582" s="393"/>
      <c r="D582" s="393"/>
      <c r="E582" s="393"/>
      <c r="F582" s="393"/>
      <c r="G582" s="393"/>
      <c r="H582" s="393"/>
      <c r="I582" s="393"/>
      <c r="J582" s="393"/>
      <c r="K582" s="393"/>
      <c r="L582" s="393"/>
      <c r="M582" s="393"/>
      <c r="N582" s="393"/>
      <c r="O582" s="393"/>
      <c r="P582" s="393"/>
      <c r="Q582" s="393"/>
      <c r="R582" s="393"/>
      <c r="S582" s="393"/>
      <c r="T582" s="393"/>
      <c r="U582" s="393"/>
      <c r="V582" s="393"/>
      <c r="W582" s="393"/>
      <c r="X582" s="393"/>
      <c r="Y582" s="393"/>
      <c r="Z582" s="393"/>
    </row>
    <row r="583" spans="1:26" ht="12" customHeight="1" x14ac:dyDescent="0.25">
      <c r="A583" s="393"/>
      <c r="B583" s="393"/>
      <c r="C583" s="393"/>
      <c r="D583" s="393"/>
      <c r="E583" s="393"/>
      <c r="F583" s="393"/>
      <c r="G583" s="393"/>
      <c r="H583" s="393"/>
      <c r="I583" s="393"/>
      <c r="J583" s="393"/>
      <c r="K583" s="393"/>
      <c r="L583" s="393"/>
      <c r="M583" s="393"/>
      <c r="N583" s="393"/>
      <c r="O583" s="393"/>
      <c r="P583" s="393"/>
      <c r="Q583" s="393"/>
      <c r="R583" s="393"/>
      <c r="S583" s="393"/>
      <c r="T583" s="393"/>
      <c r="U583" s="393"/>
      <c r="V583" s="393"/>
      <c r="W583" s="393"/>
      <c r="X583" s="393"/>
      <c r="Y583" s="393"/>
      <c r="Z583" s="393"/>
    </row>
    <row r="584" spans="1:26" ht="12" customHeight="1" x14ac:dyDescent="0.25">
      <c r="A584" s="393"/>
      <c r="B584" s="393"/>
      <c r="C584" s="393"/>
      <c r="D584" s="393"/>
      <c r="E584" s="393"/>
      <c r="F584" s="393"/>
      <c r="G584" s="393"/>
      <c r="H584" s="393"/>
      <c r="I584" s="393"/>
      <c r="J584" s="393"/>
      <c r="K584" s="393"/>
      <c r="L584" s="393"/>
      <c r="M584" s="393"/>
      <c r="N584" s="393"/>
      <c r="O584" s="393"/>
      <c r="P584" s="393"/>
      <c r="Q584" s="393"/>
      <c r="R584" s="393"/>
      <c r="S584" s="393"/>
      <c r="T584" s="393"/>
      <c r="U584" s="393"/>
      <c r="V584" s="393"/>
      <c r="W584" s="393"/>
      <c r="X584" s="393"/>
      <c r="Y584" s="393"/>
      <c r="Z584" s="393"/>
    </row>
    <row r="585" spans="1:26" ht="12" customHeight="1" x14ac:dyDescent="0.25">
      <c r="A585" s="393"/>
      <c r="B585" s="393"/>
      <c r="C585" s="393"/>
      <c r="D585" s="393"/>
      <c r="E585" s="393"/>
      <c r="F585" s="393"/>
      <c r="G585" s="393"/>
      <c r="H585" s="393"/>
      <c r="I585" s="393"/>
      <c r="J585" s="393"/>
      <c r="K585" s="393"/>
      <c r="L585" s="393"/>
      <c r="M585" s="393"/>
      <c r="N585" s="393"/>
      <c r="O585" s="393"/>
      <c r="P585" s="393"/>
      <c r="Q585" s="393"/>
      <c r="R585" s="393"/>
      <c r="S585" s="393"/>
      <c r="T585" s="393"/>
      <c r="U585" s="393"/>
      <c r="V585" s="393"/>
      <c r="W585" s="393"/>
      <c r="X585" s="393"/>
      <c r="Y585" s="393"/>
      <c r="Z585" s="393"/>
    </row>
    <row r="586" spans="1:26" ht="12" customHeight="1" x14ac:dyDescent="0.25">
      <c r="A586" s="393"/>
      <c r="B586" s="393"/>
      <c r="C586" s="393"/>
      <c r="D586" s="393"/>
      <c r="E586" s="393"/>
      <c r="F586" s="393"/>
      <c r="G586" s="393"/>
      <c r="H586" s="393"/>
      <c r="I586" s="393"/>
      <c r="J586" s="393"/>
      <c r="K586" s="393"/>
      <c r="L586" s="393"/>
      <c r="M586" s="393"/>
      <c r="N586" s="393"/>
      <c r="O586" s="393"/>
      <c r="P586" s="393"/>
      <c r="Q586" s="393"/>
      <c r="R586" s="393"/>
      <c r="S586" s="393"/>
      <c r="T586" s="393"/>
      <c r="U586" s="393"/>
      <c r="V586" s="393"/>
      <c r="W586" s="393"/>
      <c r="X586" s="393"/>
      <c r="Y586" s="393"/>
      <c r="Z586" s="393"/>
    </row>
    <row r="587" spans="1:26" ht="12" customHeight="1" x14ac:dyDescent="0.25">
      <c r="A587" s="393"/>
      <c r="B587" s="393"/>
      <c r="C587" s="393"/>
      <c r="D587" s="393"/>
      <c r="E587" s="393"/>
      <c r="F587" s="393"/>
      <c r="G587" s="393"/>
      <c r="H587" s="393"/>
      <c r="I587" s="393"/>
      <c r="J587" s="393"/>
      <c r="K587" s="393"/>
      <c r="L587" s="393"/>
      <c r="M587" s="393"/>
      <c r="N587" s="393"/>
      <c r="O587" s="393"/>
      <c r="P587" s="393"/>
      <c r="Q587" s="393"/>
      <c r="R587" s="393"/>
      <c r="S587" s="393"/>
      <c r="T587" s="393"/>
      <c r="U587" s="393"/>
      <c r="V587" s="393"/>
      <c r="W587" s="393"/>
      <c r="X587" s="393"/>
      <c r="Y587" s="393"/>
      <c r="Z587" s="393"/>
    </row>
    <row r="588" spans="1:26" ht="12" customHeight="1" x14ac:dyDescent="0.25">
      <c r="A588" s="393"/>
      <c r="B588" s="393"/>
      <c r="C588" s="393"/>
      <c r="D588" s="393"/>
      <c r="E588" s="393"/>
      <c r="F588" s="393"/>
      <c r="G588" s="393"/>
      <c r="H588" s="393"/>
      <c r="I588" s="393"/>
      <c r="J588" s="393"/>
      <c r="K588" s="393"/>
      <c r="L588" s="393"/>
      <c r="M588" s="393"/>
      <c r="N588" s="393"/>
      <c r="O588" s="393"/>
      <c r="P588" s="393"/>
      <c r="Q588" s="393"/>
      <c r="R588" s="393"/>
      <c r="S588" s="393"/>
      <c r="T588" s="393"/>
      <c r="U588" s="393"/>
      <c r="V588" s="393"/>
      <c r="W588" s="393"/>
      <c r="X588" s="393"/>
      <c r="Y588" s="393"/>
      <c r="Z588" s="393"/>
    </row>
    <row r="589" spans="1:26" ht="12" customHeight="1" x14ac:dyDescent="0.25">
      <c r="A589" s="393"/>
      <c r="B589" s="393"/>
      <c r="C589" s="393"/>
      <c r="D589" s="393"/>
      <c r="E589" s="393"/>
      <c r="F589" s="393"/>
      <c r="G589" s="393"/>
      <c r="H589" s="393"/>
      <c r="I589" s="393"/>
      <c r="J589" s="393"/>
      <c r="K589" s="393"/>
      <c r="L589" s="393"/>
      <c r="M589" s="393"/>
      <c r="N589" s="393"/>
      <c r="O589" s="393"/>
      <c r="P589" s="393"/>
      <c r="Q589" s="393"/>
      <c r="R589" s="393"/>
      <c r="S589" s="393"/>
      <c r="T589" s="393"/>
      <c r="U589" s="393"/>
      <c r="V589" s="393"/>
      <c r="W589" s="393"/>
      <c r="X589" s="393"/>
      <c r="Y589" s="393"/>
      <c r="Z589" s="393"/>
    </row>
    <row r="590" spans="1:26" ht="12" customHeight="1" x14ac:dyDescent="0.25">
      <c r="A590" s="393"/>
      <c r="B590" s="393"/>
      <c r="C590" s="393"/>
      <c r="D590" s="393"/>
      <c r="E590" s="393"/>
      <c r="F590" s="393"/>
      <c r="G590" s="393"/>
      <c r="H590" s="393"/>
      <c r="I590" s="393"/>
      <c r="J590" s="393"/>
      <c r="K590" s="393"/>
      <c r="L590" s="393"/>
      <c r="M590" s="393"/>
      <c r="N590" s="393"/>
      <c r="O590" s="393"/>
      <c r="P590" s="393"/>
      <c r="Q590" s="393"/>
      <c r="R590" s="393"/>
      <c r="S590" s="393"/>
      <c r="T590" s="393"/>
      <c r="U590" s="393"/>
      <c r="V590" s="393"/>
      <c r="W590" s="393"/>
      <c r="X590" s="393"/>
      <c r="Y590" s="393"/>
      <c r="Z590" s="393"/>
    </row>
    <row r="591" spans="1:26" ht="12" customHeight="1" x14ac:dyDescent="0.25">
      <c r="A591" s="393"/>
      <c r="B591" s="393"/>
      <c r="C591" s="393"/>
      <c r="D591" s="393"/>
      <c r="E591" s="393"/>
      <c r="F591" s="393"/>
      <c r="G591" s="393"/>
      <c r="H591" s="393"/>
      <c r="I591" s="393"/>
      <c r="J591" s="393"/>
      <c r="K591" s="393"/>
      <c r="L591" s="393"/>
      <c r="M591" s="393"/>
      <c r="N591" s="393"/>
      <c r="O591" s="393"/>
      <c r="P591" s="393"/>
      <c r="Q591" s="393"/>
      <c r="R591" s="393"/>
      <c r="S591" s="393"/>
      <c r="T591" s="393"/>
      <c r="U591" s="393"/>
      <c r="V591" s="393"/>
      <c r="W591" s="393"/>
      <c r="X591" s="393"/>
      <c r="Y591" s="393"/>
      <c r="Z591" s="393"/>
    </row>
    <row r="592" spans="1:26" ht="12" customHeight="1" x14ac:dyDescent="0.25">
      <c r="A592" s="393"/>
      <c r="B592" s="393"/>
      <c r="C592" s="393"/>
      <c r="D592" s="393"/>
      <c r="E592" s="393"/>
      <c r="F592" s="393"/>
      <c r="G592" s="393"/>
      <c r="H592" s="393"/>
      <c r="I592" s="393"/>
      <c r="J592" s="393"/>
      <c r="K592" s="393"/>
      <c r="L592" s="393"/>
      <c r="M592" s="393"/>
      <c r="N592" s="393"/>
      <c r="O592" s="393"/>
      <c r="P592" s="393"/>
      <c r="Q592" s="393"/>
      <c r="R592" s="393"/>
      <c r="S592" s="393"/>
      <c r="T592" s="393"/>
      <c r="U592" s="393"/>
      <c r="V592" s="393"/>
      <c r="W592" s="393"/>
      <c r="X592" s="393"/>
      <c r="Y592" s="393"/>
      <c r="Z592" s="393"/>
    </row>
    <row r="593" spans="1:26" ht="12" customHeight="1" x14ac:dyDescent="0.25">
      <c r="A593" s="393"/>
      <c r="B593" s="393"/>
      <c r="C593" s="393"/>
      <c r="D593" s="393"/>
      <c r="E593" s="393"/>
      <c r="F593" s="393"/>
      <c r="G593" s="393"/>
      <c r="H593" s="393"/>
      <c r="I593" s="393"/>
      <c r="J593" s="393"/>
      <c r="K593" s="393"/>
      <c r="L593" s="393"/>
      <c r="M593" s="393"/>
      <c r="N593" s="393"/>
      <c r="O593" s="393"/>
      <c r="P593" s="393"/>
      <c r="Q593" s="393"/>
      <c r="R593" s="393"/>
      <c r="S593" s="393"/>
      <c r="T593" s="393"/>
      <c r="U593" s="393"/>
      <c r="V593" s="393"/>
      <c r="W593" s="393"/>
      <c r="X593" s="393"/>
      <c r="Y593" s="393"/>
      <c r="Z593" s="393"/>
    </row>
    <row r="594" spans="1:26" ht="12" customHeight="1" x14ac:dyDescent="0.25">
      <c r="A594" s="393"/>
      <c r="B594" s="393"/>
      <c r="C594" s="393"/>
      <c r="D594" s="393"/>
      <c r="E594" s="393"/>
      <c r="F594" s="393"/>
      <c r="G594" s="393"/>
      <c r="H594" s="393"/>
      <c r="I594" s="393"/>
      <c r="J594" s="393"/>
      <c r="K594" s="393"/>
      <c r="L594" s="393"/>
      <c r="M594" s="393"/>
      <c r="N594" s="393"/>
      <c r="O594" s="393"/>
      <c r="P594" s="393"/>
      <c r="Q594" s="393"/>
      <c r="R594" s="393"/>
      <c r="S594" s="393"/>
      <c r="T594" s="393"/>
      <c r="U594" s="393"/>
      <c r="V594" s="393"/>
      <c r="W594" s="393"/>
      <c r="X594" s="393"/>
      <c r="Y594" s="393"/>
      <c r="Z594" s="393"/>
    </row>
    <row r="595" spans="1:26" ht="12" customHeight="1" x14ac:dyDescent="0.25">
      <c r="A595" s="393"/>
      <c r="B595" s="393"/>
      <c r="C595" s="393"/>
      <c r="D595" s="393"/>
      <c r="E595" s="393"/>
      <c r="F595" s="393"/>
      <c r="G595" s="393"/>
      <c r="H595" s="393"/>
      <c r="I595" s="393"/>
      <c r="J595" s="393"/>
      <c r="K595" s="393"/>
      <c r="L595" s="393"/>
      <c r="M595" s="393"/>
      <c r="N595" s="393"/>
      <c r="O595" s="393"/>
      <c r="P595" s="393"/>
      <c r="Q595" s="393"/>
      <c r="R595" s="393"/>
      <c r="S595" s="393"/>
      <c r="T595" s="393"/>
      <c r="U595" s="393"/>
      <c r="V595" s="393"/>
      <c r="W595" s="393"/>
      <c r="X595" s="393"/>
      <c r="Y595" s="393"/>
      <c r="Z595" s="393"/>
    </row>
    <row r="596" spans="1:26" ht="12" customHeight="1" x14ac:dyDescent="0.25">
      <c r="A596" s="393"/>
      <c r="B596" s="393"/>
      <c r="C596" s="393"/>
      <c r="D596" s="393"/>
      <c r="E596" s="393"/>
      <c r="F596" s="393"/>
      <c r="G596" s="393"/>
      <c r="H596" s="393"/>
      <c r="I596" s="393"/>
      <c r="J596" s="393"/>
      <c r="K596" s="393"/>
      <c r="L596" s="393"/>
      <c r="M596" s="393"/>
      <c r="N596" s="393"/>
      <c r="O596" s="393"/>
      <c r="P596" s="393"/>
      <c r="Q596" s="393"/>
      <c r="R596" s="393"/>
      <c r="S596" s="393"/>
      <c r="T596" s="393"/>
      <c r="U596" s="393"/>
      <c r="V596" s="393"/>
      <c r="W596" s="393"/>
      <c r="X596" s="393"/>
      <c r="Y596" s="393"/>
      <c r="Z596" s="393"/>
    </row>
    <row r="597" spans="1:26" ht="12" customHeight="1" x14ac:dyDescent="0.25">
      <c r="A597" s="393"/>
      <c r="B597" s="393"/>
      <c r="C597" s="393"/>
      <c r="D597" s="393"/>
      <c r="E597" s="393"/>
      <c r="F597" s="393"/>
      <c r="G597" s="393"/>
      <c r="H597" s="393"/>
      <c r="I597" s="393"/>
      <c r="J597" s="393"/>
      <c r="K597" s="393"/>
      <c r="L597" s="393"/>
      <c r="M597" s="393"/>
      <c r="N597" s="393"/>
      <c r="O597" s="393"/>
      <c r="P597" s="393"/>
      <c r="Q597" s="393"/>
      <c r="R597" s="393"/>
      <c r="S597" s="393"/>
      <c r="T597" s="393"/>
      <c r="U597" s="393"/>
      <c r="V597" s="393"/>
      <c r="W597" s="393"/>
      <c r="X597" s="393"/>
      <c r="Y597" s="393"/>
      <c r="Z597" s="393"/>
    </row>
    <row r="598" spans="1:26" ht="12" customHeight="1" x14ac:dyDescent="0.25">
      <c r="A598" s="393"/>
      <c r="B598" s="393"/>
      <c r="C598" s="393"/>
      <c r="D598" s="393"/>
      <c r="E598" s="393"/>
      <c r="F598" s="393"/>
      <c r="G598" s="393"/>
      <c r="H598" s="393"/>
      <c r="I598" s="393"/>
      <c r="J598" s="393"/>
      <c r="K598" s="393"/>
      <c r="L598" s="393"/>
      <c r="M598" s="393"/>
      <c r="N598" s="393"/>
      <c r="O598" s="393"/>
      <c r="P598" s="393"/>
      <c r="Q598" s="393"/>
      <c r="R598" s="393"/>
      <c r="S598" s="393"/>
      <c r="T598" s="393"/>
      <c r="U598" s="393"/>
      <c r="V598" s="393"/>
      <c r="W598" s="393"/>
      <c r="X598" s="393"/>
      <c r="Y598" s="393"/>
      <c r="Z598" s="393"/>
    </row>
    <row r="599" spans="1:26" ht="12" customHeight="1" x14ac:dyDescent="0.25">
      <c r="A599" s="393"/>
      <c r="B599" s="393"/>
      <c r="C599" s="393"/>
      <c r="D599" s="393"/>
      <c r="E599" s="393"/>
      <c r="F599" s="393"/>
      <c r="G599" s="393"/>
      <c r="H599" s="393"/>
      <c r="I599" s="393"/>
      <c r="J599" s="393"/>
      <c r="K599" s="393"/>
      <c r="L599" s="393"/>
      <c r="M599" s="393"/>
      <c r="N599" s="393"/>
      <c r="O599" s="393"/>
      <c r="P599" s="393"/>
      <c r="Q599" s="393"/>
      <c r="R599" s="393"/>
      <c r="S599" s="393"/>
      <c r="T599" s="393"/>
      <c r="U599" s="393"/>
      <c r="V599" s="393"/>
      <c r="W599" s="393"/>
      <c r="X599" s="393"/>
      <c r="Y599" s="393"/>
      <c r="Z599" s="393"/>
    </row>
    <row r="600" spans="1:26" ht="12" customHeight="1" x14ac:dyDescent="0.25">
      <c r="A600" s="393"/>
      <c r="B600" s="393"/>
      <c r="C600" s="393"/>
      <c r="D600" s="393"/>
      <c r="E600" s="393"/>
      <c r="F600" s="393"/>
      <c r="G600" s="393"/>
      <c r="H600" s="393"/>
      <c r="I600" s="393"/>
      <c r="J600" s="393"/>
      <c r="K600" s="393"/>
      <c r="L600" s="393"/>
      <c r="M600" s="393"/>
      <c r="N600" s="393"/>
      <c r="O600" s="393"/>
      <c r="P600" s="393"/>
      <c r="Q600" s="393"/>
      <c r="R600" s="393"/>
      <c r="S600" s="393"/>
      <c r="T600" s="393"/>
      <c r="U600" s="393"/>
      <c r="V600" s="393"/>
      <c r="W600" s="393"/>
      <c r="X600" s="393"/>
      <c r="Y600" s="393"/>
      <c r="Z600" s="393"/>
    </row>
    <row r="601" spans="1:26" ht="12" customHeight="1" x14ac:dyDescent="0.25">
      <c r="A601" s="393"/>
      <c r="B601" s="393"/>
      <c r="C601" s="393"/>
      <c r="D601" s="393"/>
      <c r="E601" s="393"/>
      <c r="F601" s="393"/>
      <c r="G601" s="393"/>
      <c r="H601" s="393"/>
      <c r="I601" s="393"/>
      <c r="J601" s="393"/>
      <c r="K601" s="393"/>
      <c r="L601" s="393"/>
      <c r="M601" s="393"/>
      <c r="N601" s="393"/>
      <c r="O601" s="393"/>
      <c r="P601" s="393"/>
      <c r="Q601" s="393"/>
      <c r="R601" s="393"/>
      <c r="S601" s="393"/>
      <c r="T601" s="393"/>
      <c r="U601" s="393"/>
      <c r="V601" s="393"/>
      <c r="W601" s="393"/>
      <c r="X601" s="393"/>
      <c r="Y601" s="393"/>
      <c r="Z601" s="393"/>
    </row>
    <row r="602" spans="1:26" ht="12" customHeight="1" x14ac:dyDescent="0.25">
      <c r="A602" s="393"/>
      <c r="B602" s="393"/>
      <c r="C602" s="393"/>
      <c r="D602" s="393"/>
      <c r="E602" s="393"/>
      <c r="F602" s="393"/>
      <c r="G602" s="393"/>
      <c r="H602" s="393"/>
      <c r="I602" s="393"/>
      <c r="J602" s="393"/>
      <c r="K602" s="393"/>
      <c r="L602" s="393"/>
      <c r="M602" s="393"/>
      <c r="N602" s="393"/>
      <c r="O602" s="393"/>
      <c r="P602" s="393"/>
      <c r="Q602" s="393"/>
      <c r="R602" s="393"/>
      <c r="S602" s="393"/>
      <c r="T602" s="393"/>
      <c r="U602" s="393"/>
      <c r="V602" s="393"/>
      <c r="W602" s="393"/>
      <c r="X602" s="393"/>
      <c r="Y602" s="393"/>
      <c r="Z602" s="393"/>
    </row>
    <row r="603" spans="1:26" ht="12" customHeight="1" x14ac:dyDescent="0.25">
      <c r="A603" s="393"/>
      <c r="B603" s="393"/>
      <c r="C603" s="393"/>
      <c r="D603" s="393"/>
      <c r="E603" s="393"/>
      <c r="F603" s="393"/>
      <c r="G603" s="393"/>
      <c r="H603" s="393"/>
      <c r="I603" s="393"/>
      <c r="J603" s="393"/>
      <c r="K603" s="393"/>
      <c r="L603" s="393"/>
      <c r="M603" s="393"/>
      <c r="N603" s="393"/>
      <c r="O603" s="393"/>
      <c r="P603" s="393"/>
      <c r="Q603" s="393"/>
      <c r="R603" s="393"/>
      <c r="S603" s="393"/>
      <c r="T603" s="393"/>
      <c r="U603" s="393"/>
      <c r="V603" s="393"/>
      <c r="W603" s="393"/>
      <c r="X603" s="393"/>
      <c r="Y603" s="393"/>
      <c r="Z603" s="393"/>
    </row>
    <row r="604" spans="1:26" ht="12" customHeight="1" x14ac:dyDescent="0.25">
      <c r="A604" s="393"/>
      <c r="B604" s="393"/>
      <c r="C604" s="393"/>
      <c r="D604" s="393"/>
      <c r="E604" s="393"/>
      <c r="F604" s="393"/>
      <c r="G604" s="393"/>
      <c r="H604" s="393"/>
      <c r="I604" s="393"/>
      <c r="J604" s="393"/>
      <c r="K604" s="393"/>
      <c r="L604" s="393"/>
      <c r="M604" s="393"/>
      <c r="N604" s="393"/>
      <c r="O604" s="393"/>
      <c r="P604" s="393"/>
      <c r="Q604" s="393"/>
      <c r="R604" s="393"/>
      <c r="S604" s="393"/>
      <c r="T604" s="393"/>
      <c r="U604" s="393"/>
      <c r="V604" s="393"/>
      <c r="W604" s="393"/>
      <c r="X604" s="393"/>
      <c r="Y604" s="393"/>
      <c r="Z604" s="393"/>
    </row>
    <row r="605" spans="1:26" ht="12" customHeight="1" x14ac:dyDescent="0.25">
      <c r="A605" s="393"/>
      <c r="B605" s="393"/>
      <c r="C605" s="393"/>
      <c r="D605" s="393"/>
      <c r="E605" s="393"/>
      <c r="F605" s="393"/>
      <c r="G605" s="393"/>
      <c r="H605" s="393"/>
      <c r="I605" s="393"/>
      <c r="J605" s="393"/>
      <c r="K605" s="393"/>
      <c r="L605" s="393"/>
      <c r="M605" s="393"/>
      <c r="N605" s="393"/>
      <c r="O605" s="393"/>
      <c r="P605" s="393"/>
      <c r="Q605" s="393"/>
      <c r="R605" s="393"/>
      <c r="S605" s="393"/>
      <c r="T605" s="393"/>
      <c r="U605" s="393"/>
      <c r="V605" s="393"/>
      <c r="W605" s="393"/>
      <c r="X605" s="393"/>
      <c r="Y605" s="393"/>
      <c r="Z605" s="393"/>
    </row>
    <row r="606" spans="1:26" ht="12" customHeight="1" x14ac:dyDescent="0.25">
      <c r="A606" s="393"/>
      <c r="B606" s="393"/>
      <c r="C606" s="393"/>
      <c r="D606" s="393"/>
      <c r="E606" s="393"/>
      <c r="F606" s="393"/>
      <c r="G606" s="393"/>
      <c r="H606" s="393"/>
      <c r="I606" s="393"/>
      <c r="J606" s="393"/>
      <c r="K606" s="393"/>
      <c r="L606" s="393"/>
      <c r="M606" s="393"/>
      <c r="N606" s="393"/>
      <c r="O606" s="393"/>
      <c r="P606" s="393"/>
      <c r="Q606" s="393"/>
      <c r="R606" s="393"/>
      <c r="S606" s="393"/>
      <c r="T606" s="393"/>
      <c r="U606" s="393"/>
      <c r="V606" s="393"/>
      <c r="W606" s="393"/>
      <c r="X606" s="393"/>
      <c r="Y606" s="393"/>
      <c r="Z606" s="393"/>
    </row>
    <row r="607" spans="1:26" ht="12" customHeight="1" x14ac:dyDescent="0.25">
      <c r="A607" s="393"/>
      <c r="B607" s="393"/>
      <c r="C607" s="393"/>
      <c r="D607" s="393"/>
      <c r="E607" s="393"/>
      <c r="F607" s="393"/>
      <c r="G607" s="393"/>
      <c r="H607" s="393"/>
      <c r="I607" s="393"/>
      <c r="J607" s="393"/>
      <c r="K607" s="393"/>
      <c r="L607" s="393"/>
      <c r="M607" s="393"/>
      <c r="N607" s="393"/>
      <c r="O607" s="393"/>
      <c r="P607" s="393"/>
      <c r="Q607" s="393"/>
      <c r="R607" s="393"/>
      <c r="S607" s="393"/>
      <c r="T607" s="393"/>
      <c r="U607" s="393"/>
      <c r="V607" s="393"/>
      <c r="W607" s="393"/>
      <c r="X607" s="393"/>
      <c r="Y607" s="393"/>
      <c r="Z607" s="393"/>
    </row>
    <row r="608" spans="1:26" ht="12" customHeight="1" x14ac:dyDescent="0.25">
      <c r="A608" s="393"/>
      <c r="B608" s="393"/>
      <c r="C608" s="393"/>
      <c r="D608" s="393"/>
      <c r="E608" s="393"/>
      <c r="F608" s="393"/>
      <c r="G608" s="393"/>
      <c r="H608" s="393"/>
      <c r="I608" s="393"/>
      <c r="J608" s="393"/>
      <c r="K608" s="393"/>
      <c r="L608" s="393"/>
      <c r="M608" s="393"/>
      <c r="N608" s="393"/>
      <c r="O608" s="393"/>
      <c r="P608" s="393"/>
      <c r="Q608" s="393"/>
      <c r="R608" s="393"/>
      <c r="S608" s="393"/>
      <c r="T608" s="393"/>
      <c r="U608" s="393"/>
      <c r="V608" s="393"/>
      <c r="W608" s="393"/>
      <c r="X608" s="393"/>
      <c r="Y608" s="393"/>
      <c r="Z608" s="393"/>
    </row>
    <row r="609" spans="1:26" ht="12" customHeight="1" x14ac:dyDescent="0.25">
      <c r="A609" s="393"/>
      <c r="B609" s="393"/>
      <c r="C609" s="393"/>
      <c r="D609" s="393"/>
      <c r="E609" s="393"/>
      <c r="F609" s="393"/>
      <c r="G609" s="393"/>
      <c r="H609" s="393"/>
      <c r="I609" s="393"/>
      <c r="J609" s="393"/>
      <c r="K609" s="393"/>
      <c r="L609" s="393"/>
      <c r="M609" s="393"/>
      <c r="N609" s="393"/>
      <c r="O609" s="393"/>
      <c r="P609" s="393"/>
      <c r="Q609" s="393"/>
      <c r="R609" s="393"/>
      <c r="S609" s="393"/>
      <c r="T609" s="393"/>
      <c r="U609" s="393"/>
      <c r="V609" s="393"/>
      <c r="W609" s="393"/>
      <c r="X609" s="393"/>
      <c r="Y609" s="393"/>
      <c r="Z609" s="393"/>
    </row>
    <row r="610" spans="1:26" ht="12" customHeight="1" x14ac:dyDescent="0.25">
      <c r="A610" s="393"/>
      <c r="B610" s="393"/>
      <c r="C610" s="393"/>
      <c r="D610" s="393"/>
      <c r="E610" s="393"/>
      <c r="F610" s="393"/>
      <c r="G610" s="393"/>
      <c r="H610" s="393"/>
      <c r="I610" s="393"/>
      <c r="J610" s="393"/>
      <c r="K610" s="393"/>
      <c r="L610" s="393"/>
      <c r="M610" s="393"/>
      <c r="N610" s="393"/>
      <c r="O610" s="393"/>
      <c r="P610" s="393"/>
      <c r="Q610" s="393"/>
      <c r="R610" s="393"/>
      <c r="S610" s="393"/>
      <c r="T610" s="393"/>
      <c r="U610" s="393"/>
      <c r="V610" s="393"/>
      <c r="W610" s="393"/>
      <c r="X610" s="393"/>
      <c r="Y610" s="393"/>
      <c r="Z610" s="393"/>
    </row>
    <row r="611" spans="1:26" ht="12" customHeight="1" x14ac:dyDescent="0.25">
      <c r="A611" s="393"/>
      <c r="B611" s="393"/>
      <c r="C611" s="393"/>
      <c r="D611" s="393"/>
      <c r="E611" s="393"/>
      <c r="F611" s="393"/>
      <c r="G611" s="393"/>
      <c r="H611" s="393"/>
      <c r="I611" s="393"/>
      <c r="J611" s="393"/>
      <c r="K611" s="393"/>
      <c r="L611" s="393"/>
      <c r="M611" s="393"/>
      <c r="N611" s="393"/>
      <c r="O611" s="393"/>
      <c r="P611" s="393"/>
      <c r="Q611" s="393"/>
      <c r="R611" s="393"/>
      <c r="S611" s="393"/>
      <c r="T611" s="393"/>
      <c r="U611" s="393"/>
      <c r="V611" s="393"/>
      <c r="W611" s="393"/>
      <c r="X611" s="393"/>
      <c r="Y611" s="393"/>
      <c r="Z611" s="393"/>
    </row>
    <row r="612" spans="1:26" ht="12" customHeight="1" x14ac:dyDescent="0.25">
      <c r="A612" s="393"/>
      <c r="B612" s="393"/>
      <c r="C612" s="393"/>
      <c r="D612" s="393"/>
      <c r="E612" s="393"/>
      <c r="F612" s="393"/>
      <c r="G612" s="393"/>
      <c r="H612" s="393"/>
      <c r="I612" s="393"/>
      <c r="J612" s="393"/>
      <c r="K612" s="393"/>
      <c r="L612" s="393"/>
      <c r="M612" s="393"/>
      <c r="N612" s="393"/>
      <c r="O612" s="393"/>
      <c r="P612" s="393"/>
      <c r="Q612" s="393"/>
      <c r="R612" s="393"/>
      <c r="S612" s="393"/>
      <c r="T612" s="393"/>
      <c r="U612" s="393"/>
      <c r="V612" s="393"/>
      <c r="W612" s="393"/>
      <c r="X612" s="393"/>
      <c r="Y612" s="393"/>
      <c r="Z612" s="393"/>
    </row>
    <row r="613" spans="1:26" ht="12" customHeight="1" x14ac:dyDescent="0.25">
      <c r="A613" s="393"/>
      <c r="B613" s="393"/>
      <c r="C613" s="393"/>
      <c r="D613" s="393"/>
      <c r="E613" s="393"/>
      <c r="F613" s="393"/>
      <c r="G613" s="393"/>
      <c r="H613" s="393"/>
      <c r="I613" s="393"/>
      <c r="J613" s="393"/>
      <c r="K613" s="393"/>
      <c r="L613" s="393"/>
      <c r="M613" s="393"/>
      <c r="N613" s="393"/>
      <c r="O613" s="393"/>
      <c r="P613" s="393"/>
      <c r="Q613" s="393"/>
      <c r="R613" s="393"/>
      <c r="S613" s="393"/>
      <c r="T613" s="393"/>
      <c r="U613" s="393"/>
      <c r="V613" s="393"/>
      <c r="W613" s="393"/>
      <c r="X613" s="393"/>
      <c r="Y613" s="393"/>
      <c r="Z613" s="393"/>
    </row>
    <row r="614" spans="1:26" ht="12" customHeight="1" x14ac:dyDescent="0.25">
      <c r="A614" s="393"/>
      <c r="B614" s="393"/>
      <c r="C614" s="393"/>
      <c r="D614" s="393"/>
      <c r="E614" s="393"/>
      <c r="F614" s="393"/>
      <c r="G614" s="393"/>
      <c r="H614" s="393"/>
      <c r="I614" s="393"/>
      <c r="J614" s="393"/>
      <c r="K614" s="393"/>
      <c r="L614" s="393"/>
      <c r="M614" s="393"/>
      <c r="N614" s="393"/>
      <c r="O614" s="393"/>
      <c r="P614" s="393"/>
      <c r="Q614" s="393"/>
      <c r="R614" s="393"/>
      <c r="S614" s="393"/>
      <c r="T614" s="393"/>
      <c r="U614" s="393"/>
      <c r="V614" s="393"/>
      <c r="W614" s="393"/>
      <c r="X614" s="393"/>
      <c r="Y614" s="393"/>
      <c r="Z614" s="393"/>
    </row>
    <row r="615" spans="1:26" ht="12" customHeight="1" x14ac:dyDescent="0.25">
      <c r="A615" s="393"/>
      <c r="B615" s="393"/>
      <c r="C615" s="393"/>
      <c r="D615" s="393"/>
      <c r="E615" s="393"/>
      <c r="F615" s="393"/>
      <c r="G615" s="393"/>
      <c r="H615" s="393"/>
      <c r="I615" s="393"/>
      <c r="J615" s="393"/>
      <c r="K615" s="393"/>
      <c r="L615" s="393"/>
      <c r="M615" s="393"/>
      <c r="N615" s="393"/>
      <c r="O615" s="393"/>
      <c r="P615" s="393"/>
      <c r="Q615" s="393"/>
      <c r="R615" s="393"/>
      <c r="S615" s="393"/>
      <c r="T615" s="393"/>
      <c r="U615" s="393"/>
      <c r="V615" s="393"/>
      <c r="W615" s="393"/>
      <c r="X615" s="393"/>
      <c r="Y615" s="393"/>
      <c r="Z615" s="393"/>
    </row>
    <row r="616" spans="1:26" ht="12" customHeight="1" x14ac:dyDescent="0.25">
      <c r="A616" s="393"/>
      <c r="B616" s="393"/>
      <c r="C616" s="393"/>
      <c r="D616" s="393"/>
      <c r="E616" s="393"/>
      <c r="F616" s="393"/>
      <c r="G616" s="393"/>
      <c r="H616" s="393"/>
      <c r="I616" s="393"/>
      <c r="J616" s="393"/>
      <c r="K616" s="393"/>
      <c r="L616" s="393"/>
      <c r="M616" s="393"/>
      <c r="N616" s="393"/>
      <c r="O616" s="393"/>
      <c r="P616" s="393"/>
      <c r="Q616" s="393"/>
      <c r="R616" s="393"/>
      <c r="S616" s="393"/>
      <c r="T616" s="393"/>
      <c r="U616" s="393"/>
      <c r="V616" s="393"/>
      <c r="W616" s="393"/>
      <c r="X616" s="393"/>
      <c r="Y616" s="393"/>
      <c r="Z616" s="393"/>
    </row>
    <row r="617" spans="1:26" ht="12" customHeight="1" x14ac:dyDescent="0.25">
      <c r="A617" s="393"/>
      <c r="B617" s="393"/>
      <c r="C617" s="393"/>
      <c r="D617" s="393"/>
      <c r="E617" s="393"/>
      <c r="F617" s="393"/>
      <c r="G617" s="393"/>
      <c r="H617" s="393"/>
      <c r="I617" s="393"/>
      <c r="J617" s="393"/>
      <c r="K617" s="393"/>
      <c r="L617" s="393"/>
      <c r="M617" s="393"/>
      <c r="N617" s="393"/>
      <c r="O617" s="393"/>
      <c r="P617" s="393"/>
      <c r="Q617" s="393"/>
      <c r="R617" s="393"/>
      <c r="S617" s="393"/>
      <c r="T617" s="393"/>
      <c r="U617" s="393"/>
      <c r="V617" s="393"/>
      <c r="W617" s="393"/>
      <c r="X617" s="393"/>
      <c r="Y617" s="393"/>
      <c r="Z617" s="393"/>
    </row>
    <row r="618" spans="1:26" ht="12" customHeight="1" x14ac:dyDescent="0.25">
      <c r="A618" s="393"/>
      <c r="B618" s="393"/>
      <c r="C618" s="393"/>
      <c r="D618" s="393"/>
      <c r="E618" s="393"/>
      <c r="F618" s="393"/>
      <c r="G618" s="393"/>
      <c r="H618" s="393"/>
      <c r="I618" s="393"/>
      <c r="J618" s="393"/>
      <c r="K618" s="393"/>
      <c r="L618" s="393"/>
      <c r="M618" s="393"/>
      <c r="N618" s="393"/>
      <c r="O618" s="393"/>
      <c r="P618" s="393"/>
      <c r="Q618" s="393"/>
      <c r="R618" s="393"/>
      <c r="S618" s="393"/>
      <c r="T618" s="393"/>
      <c r="U618" s="393"/>
      <c r="V618" s="393"/>
      <c r="W618" s="393"/>
      <c r="X618" s="393"/>
      <c r="Y618" s="393"/>
      <c r="Z618" s="393"/>
    </row>
    <row r="619" spans="1:26" ht="12" customHeight="1" x14ac:dyDescent="0.25">
      <c r="A619" s="393"/>
      <c r="B619" s="393"/>
      <c r="C619" s="393"/>
      <c r="D619" s="393"/>
      <c r="E619" s="393"/>
      <c r="F619" s="393"/>
      <c r="G619" s="393"/>
      <c r="H619" s="393"/>
      <c r="I619" s="393"/>
      <c r="J619" s="393"/>
      <c r="K619" s="393"/>
      <c r="L619" s="393"/>
      <c r="M619" s="393"/>
      <c r="N619" s="393"/>
      <c r="O619" s="393"/>
      <c r="P619" s="393"/>
      <c r="Q619" s="393"/>
      <c r="R619" s="393"/>
      <c r="S619" s="393"/>
      <c r="T619" s="393"/>
      <c r="U619" s="393"/>
      <c r="V619" s="393"/>
      <c r="W619" s="393"/>
      <c r="X619" s="393"/>
      <c r="Y619" s="393"/>
      <c r="Z619" s="393"/>
    </row>
    <row r="620" spans="1:26" ht="12" customHeight="1" x14ac:dyDescent="0.25">
      <c r="A620" s="393"/>
      <c r="B620" s="393"/>
      <c r="C620" s="393"/>
      <c r="D620" s="393"/>
      <c r="E620" s="393"/>
      <c r="F620" s="393"/>
      <c r="G620" s="393"/>
      <c r="H620" s="393"/>
      <c r="I620" s="393"/>
      <c r="J620" s="393"/>
      <c r="K620" s="393"/>
      <c r="L620" s="393"/>
      <c r="M620" s="393"/>
      <c r="N620" s="393"/>
      <c r="O620" s="393"/>
      <c r="P620" s="393"/>
      <c r="Q620" s="393"/>
      <c r="R620" s="393"/>
      <c r="S620" s="393"/>
      <c r="T620" s="393"/>
      <c r="U620" s="393"/>
      <c r="V620" s="393"/>
      <c r="W620" s="393"/>
      <c r="X620" s="393"/>
      <c r="Y620" s="393"/>
      <c r="Z620" s="393"/>
    </row>
    <row r="621" spans="1:26" ht="12" customHeight="1" x14ac:dyDescent="0.25">
      <c r="A621" s="393"/>
      <c r="B621" s="393"/>
      <c r="C621" s="393"/>
      <c r="D621" s="393"/>
      <c r="E621" s="393"/>
      <c r="F621" s="393"/>
      <c r="G621" s="393"/>
      <c r="H621" s="393"/>
      <c r="I621" s="393"/>
      <c r="J621" s="393"/>
      <c r="K621" s="393"/>
      <c r="L621" s="393"/>
      <c r="M621" s="393"/>
      <c r="N621" s="393"/>
      <c r="O621" s="393"/>
      <c r="P621" s="393"/>
      <c r="Q621" s="393"/>
      <c r="R621" s="393"/>
      <c r="S621" s="393"/>
      <c r="T621" s="393"/>
      <c r="U621" s="393"/>
      <c r="V621" s="393"/>
      <c r="W621" s="393"/>
      <c r="X621" s="393"/>
      <c r="Y621" s="393"/>
      <c r="Z621" s="393"/>
    </row>
    <row r="622" spans="1:26" ht="12" customHeight="1" x14ac:dyDescent="0.25">
      <c r="A622" s="393"/>
      <c r="B622" s="393"/>
      <c r="C622" s="393"/>
      <c r="D622" s="393"/>
      <c r="E622" s="393"/>
      <c r="F622" s="393"/>
      <c r="G622" s="393"/>
      <c r="H622" s="393"/>
      <c r="I622" s="393"/>
      <c r="J622" s="393"/>
      <c r="K622" s="393"/>
      <c r="L622" s="393"/>
      <c r="M622" s="393"/>
      <c r="N622" s="393"/>
      <c r="O622" s="393"/>
      <c r="P622" s="393"/>
      <c r="Q622" s="393"/>
      <c r="R622" s="393"/>
      <c r="S622" s="393"/>
      <c r="T622" s="393"/>
      <c r="U622" s="393"/>
      <c r="V622" s="393"/>
      <c r="W622" s="393"/>
      <c r="X622" s="393"/>
      <c r="Y622" s="393"/>
      <c r="Z622" s="393"/>
    </row>
    <row r="623" spans="1:26" ht="12" customHeight="1" x14ac:dyDescent="0.25">
      <c r="A623" s="393"/>
      <c r="B623" s="393"/>
      <c r="C623" s="393"/>
      <c r="D623" s="393"/>
      <c r="E623" s="393"/>
      <c r="F623" s="393"/>
      <c r="G623" s="393"/>
      <c r="H623" s="393"/>
      <c r="I623" s="393"/>
      <c r="J623" s="393"/>
      <c r="K623" s="393"/>
      <c r="L623" s="393"/>
      <c r="M623" s="393"/>
      <c r="N623" s="393"/>
      <c r="O623" s="393"/>
      <c r="P623" s="393"/>
      <c r="Q623" s="393"/>
      <c r="R623" s="393"/>
      <c r="S623" s="393"/>
      <c r="T623" s="393"/>
      <c r="U623" s="393"/>
      <c r="V623" s="393"/>
      <c r="W623" s="393"/>
      <c r="X623" s="393"/>
      <c r="Y623" s="393"/>
      <c r="Z623" s="393"/>
    </row>
    <row r="624" spans="1:26" ht="12" customHeight="1" x14ac:dyDescent="0.25">
      <c r="A624" s="393"/>
      <c r="B624" s="393"/>
      <c r="C624" s="393"/>
      <c r="D624" s="393"/>
      <c r="E624" s="393"/>
      <c r="F624" s="393"/>
      <c r="G624" s="393"/>
      <c r="H624" s="393"/>
      <c r="I624" s="393"/>
      <c r="J624" s="393"/>
      <c r="K624" s="393"/>
      <c r="L624" s="393"/>
      <c r="M624" s="393"/>
      <c r="N624" s="393"/>
      <c r="O624" s="393"/>
      <c r="P624" s="393"/>
      <c r="Q624" s="393"/>
      <c r="R624" s="393"/>
      <c r="S624" s="393"/>
      <c r="T624" s="393"/>
      <c r="U624" s="393"/>
      <c r="V624" s="393"/>
      <c r="W624" s="393"/>
      <c r="X624" s="393"/>
      <c r="Y624" s="393"/>
      <c r="Z624" s="393"/>
    </row>
    <row r="625" spans="1:26" ht="12" customHeight="1" x14ac:dyDescent="0.25">
      <c r="A625" s="393"/>
      <c r="B625" s="393"/>
      <c r="C625" s="393"/>
      <c r="D625" s="393"/>
      <c r="E625" s="393"/>
      <c r="F625" s="393"/>
      <c r="G625" s="393"/>
      <c r="H625" s="393"/>
      <c r="I625" s="393"/>
      <c r="J625" s="393"/>
      <c r="K625" s="393"/>
      <c r="L625" s="393"/>
      <c r="M625" s="393"/>
      <c r="N625" s="393"/>
      <c r="O625" s="393"/>
      <c r="P625" s="393"/>
      <c r="Q625" s="393"/>
      <c r="R625" s="393"/>
      <c r="S625" s="393"/>
      <c r="T625" s="393"/>
      <c r="U625" s="393"/>
      <c r="V625" s="393"/>
      <c r="W625" s="393"/>
      <c r="X625" s="393"/>
      <c r="Y625" s="393"/>
      <c r="Z625" s="393"/>
    </row>
    <row r="626" spans="1:26" ht="12" customHeight="1" x14ac:dyDescent="0.25">
      <c r="A626" s="393"/>
      <c r="B626" s="393"/>
      <c r="C626" s="393"/>
      <c r="D626" s="393"/>
      <c r="E626" s="393"/>
      <c r="F626" s="393"/>
      <c r="G626" s="393"/>
      <c r="H626" s="393"/>
      <c r="I626" s="393"/>
      <c r="J626" s="393"/>
      <c r="K626" s="393"/>
      <c r="L626" s="393"/>
      <c r="M626" s="393"/>
      <c r="N626" s="393"/>
      <c r="O626" s="393"/>
      <c r="P626" s="393"/>
      <c r="Q626" s="393"/>
      <c r="R626" s="393"/>
      <c r="S626" s="393"/>
      <c r="T626" s="393"/>
      <c r="U626" s="393"/>
      <c r="V626" s="393"/>
      <c r="W626" s="393"/>
      <c r="X626" s="393"/>
      <c r="Y626" s="393"/>
      <c r="Z626" s="393"/>
    </row>
    <row r="627" spans="1:26" ht="12" customHeight="1" x14ac:dyDescent="0.25">
      <c r="A627" s="393"/>
      <c r="B627" s="393"/>
      <c r="C627" s="393"/>
      <c r="D627" s="393"/>
      <c r="E627" s="393"/>
      <c r="F627" s="393"/>
      <c r="G627" s="393"/>
      <c r="H627" s="393"/>
      <c r="I627" s="393"/>
      <c r="J627" s="393"/>
      <c r="K627" s="393"/>
      <c r="L627" s="393"/>
      <c r="M627" s="393"/>
      <c r="N627" s="393"/>
      <c r="O627" s="393"/>
      <c r="P627" s="393"/>
      <c r="Q627" s="393"/>
      <c r="R627" s="393"/>
      <c r="S627" s="393"/>
      <c r="T627" s="393"/>
      <c r="U627" s="393"/>
      <c r="V627" s="393"/>
      <c r="W627" s="393"/>
      <c r="X627" s="393"/>
      <c r="Y627" s="393"/>
      <c r="Z627" s="393"/>
    </row>
    <row r="628" spans="1:26" ht="12" customHeight="1" x14ac:dyDescent="0.25">
      <c r="A628" s="393"/>
      <c r="B628" s="393"/>
      <c r="C628" s="393"/>
      <c r="D628" s="393"/>
      <c r="E628" s="393"/>
      <c r="F628" s="393"/>
      <c r="G628" s="393"/>
      <c r="H628" s="393"/>
      <c r="I628" s="393"/>
      <c r="J628" s="393"/>
      <c r="K628" s="393"/>
      <c r="L628" s="393"/>
      <c r="M628" s="393"/>
      <c r="N628" s="393"/>
      <c r="O628" s="393"/>
      <c r="P628" s="393"/>
      <c r="Q628" s="393"/>
      <c r="R628" s="393"/>
      <c r="S628" s="393"/>
      <c r="T628" s="393"/>
      <c r="U628" s="393"/>
      <c r="V628" s="393"/>
      <c r="W628" s="393"/>
      <c r="X628" s="393"/>
      <c r="Y628" s="393"/>
      <c r="Z628" s="393"/>
    </row>
    <row r="629" spans="1:26" ht="12" customHeight="1" x14ac:dyDescent="0.25">
      <c r="A629" s="393"/>
      <c r="B629" s="393"/>
      <c r="C629" s="393"/>
      <c r="D629" s="393"/>
      <c r="E629" s="393"/>
      <c r="F629" s="393"/>
      <c r="G629" s="393"/>
      <c r="H629" s="393"/>
      <c r="I629" s="393"/>
      <c r="J629" s="393"/>
      <c r="K629" s="393"/>
      <c r="L629" s="393"/>
      <c r="M629" s="393"/>
      <c r="N629" s="393"/>
      <c r="O629" s="393"/>
      <c r="P629" s="393"/>
      <c r="Q629" s="393"/>
      <c r="R629" s="393"/>
      <c r="S629" s="393"/>
      <c r="T629" s="393"/>
      <c r="U629" s="393"/>
      <c r="V629" s="393"/>
      <c r="W629" s="393"/>
      <c r="X629" s="393"/>
      <c r="Y629" s="393"/>
      <c r="Z629" s="393"/>
    </row>
    <row r="630" spans="1:26" ht="12" customHeight="1" x14ac:dyDescent="0.25">
      <c r="A630" s="393"/>
      <c r="B630" s="393"/>
      <c r="C630" s="393"/>
      <c r="D630" s="393"/>
      <c r="E630" s="393"/>
      <c r="F630" s="393"/>
      <c r="G630" s="393"/>
      <c r="H630" s="393"/>
      <c r="I630" s="393"/>
      <c r="J630" s="393"/>
      <c r="K630" s="393"/>
      <c r="L630" s="393"/>
      <c r="M630" s="393"/>
      <c r="N630" s="393"/>
      <c r="O630" s="393"/>
      <c r="P630" s="393"/>
      <c r="Q630" s="393"/>
      <c r="R630" s="393"/>
      <c r="S630" s="393"/>
      <c r="T630" s="393"/>
      <c r="U630" s="393"/>
      <c r="V630" s="393"/>
      <c r="W630" s="393"/>
      <c r="X630" s="393"/>
      <c r="Y630" s="393"/>
      <c r="Z630" s="393"/>
    </row>
    <row r="631" spans="1:26" ht="12" customHeight="1" x14ac:dyDescent="0.25">
      <c r="A631" s="393"/>
      <c r="B631" s="393"/>
      <c r="C631" s="393"/>
      <c r="D631" s="393"/>
      <c r="E631" s="393"/>
      <c r="F631" s="393"/>
      <c r="G631" s="393"/>
      <c r="H631" s="393"/>
      <c r="I631" s="393"/>
      <c r="J631" s="393"/>
      <c r="K631" s="393"/>
      <c r="L631" s="393"/>
      <c r="M631" s="393"/>
      <c r="N631" s="393"/>
      <c r="O631" s="393"/>
      <c r="P631" s="393"/>
      <c r="Q631" s="393"/>
      <c r="R631" s="393"/>
      <c r="S631" s="393"/>
      <c r="T631" s="393"/>
      <c r="U631" s="393"/>
      <c r="V631" s="393"/>
      <c r="W631" s="393"/>
      <c r="X631" s="393"/>
      <c r="Y631" s="393"/>
      <c r="Z631" s="393"/>
    </row>
    <row r="632" spans="1:26" ht="12" customHeight="1" x14ac:dyDescent="0.25">
      <c r="A632" s="393"/>
      <c r="B632" s="393"/>
      <c r="C632" s="393"/>
      <c r="D632" s="393"/>
      <c r="E632" s="393"/>
      <c r="F632" s="393"/>
      <c r="G632" s="393"/>
      <c r="H632" s="393"/>
      <c r="I632" s="393"/>
      <c r="J632" s="393"/>
      <c r="K632" s="393"/>
      <c r="L632" s="393"/>
      <c r="M632" s="393"/>
      <c r="N632" s="393"/>
      <c r="O632" s="393"/>
      <c r="P632" s="393"/>
      <c r="Q632" s="393"/>
      <c r="R632" s="393"/>
      <c r="S632" s="393"/>
      <c r="T632" s="393"/>
      <c r="U632" s="393"/>
      <c r="V632" s="393"/>
      <c r="W632" s="393"/>
      <c r="X632" s="393"/>
      <c r="Y632" s="393"/>
      <c r="Z632" s="393"/>
    </row>
    <row r="633" spans="1:26" ht="12" customHeight="1" x14ac:dyDescent="0.25">
      <c r="A633" s="393"/>
      <c r="B633" s="393"/>
      <c r="C633" s="393"/>
      <c r="D633" s="393"/>
      <c r="E633" s="393"/>
      <c r="F633" s="393"/>
      <c r="G633" s="393"/>
      <c r="H633" s="393"/>
      <c r="I633" s="393"/>
      <c r="J633" s="393"/>
      <c r="K633" s="393"/>
      <c r="L633" s="393"/>
      <c r="M633" s="393"/>
      <c r="N633" s="393"/>
      <c r="O633" s="393"/>
      <c r="P633" s="393"/>
      <c r="Q633" s="393"/>
      <c r="R633" s="393"/>
      <c r="S633" s="393"/>
      <c r="T633" s="393"/>
      <c r="U633" s="393"/>
      <c r="V633" s="393"/>
      <c r="W633" s="393"/>
      <c r="X633" s="393"/>
      <c r="Y633" s="393"/>
      <c r="Z633" s="393"/>
    </row>
    <row r="634" spans="1:26" ht="12" customHeight="1" x14ac:dyDescent="0.25">
      <c r="A634" s="393"/>
      <c r="B634" s="393"/>
      <c r="C634" s="393"/>
      <c r="D634" s="393"/>
      <c r="E634" s="393"/>
      <c r="F634" s="393"/>
      <c r="G634" s="393"/>
      <c r="H634" s="393"/>
      <c r="I634" s="393"/>
      <c r="J634" s="393"/>
      <c r="K634" s="393"/>
      <c r="L634" s="393"/>
      <c r="M634" s="393"/>
      <c r="N634" s="393"/>
      <c r="O634" s="393"/>
      <c r="P634" s="393"/>
      <c r="Q634" s="393"/>
      <c r="R634" s="393"/>
      <c r="S634" s="393"/>
      <c r="T634" s="393"/>
      <c r="U634" s="393"/>
      <c r="V634" s="393"/>
      <c r="W634" s="393"/>
      <c r="X634" s="393"/>
      <c r="Y634" s="393"/>
      <c r="Z634" s="393"/>
    </row>
    <row r="635" spans="1:26" ht="12" customHeight="1" x14ac:dyDescent="0.25">
      <c r="A635" s="393"/>
      <c r="B635" s="393"/>
      <c r="C635" s="393"/>
      <c r="D635" s="393"/>
      <c r="E635" s="393"/>
      <c r="F635" s="393"/>
      <c r="G635" s="393"/>
      <c r="H635" s="393"/>
      <c r="I635" s="393"/>
      <c r="J635" s="393"/>
      <c r="K635" s="393"/>
      <c r="L635" s="393"/>
      <c r="M635" s="393"/>
      <c r="N635" s="393"/>
      <c r="O635" s="393"/>
      <c r="P635" s="393"/>
      <c r="Q635" s="393"/>
      <c r="R635" s="393"/>
      <c r="S635" s="393"/>
      <c r="T635" s="393"/>
      <c r="U635" s="393"/>
      <c r="V635" s="393"/>
      <c r="W635" s="393"/>
      <c r="X635" s="393"/>
      <c r="Y635" s="393"/>
      <c r="Z635" s="393"/>
    </row>
    <row r="636" spans="1:26" ht="12" customHeight="1" x14ac:dyDescent="0.25">
      <c r="A636" s="393"/>
      <c r="B636" s="393"/>
      <c r="C636" s="393"/>
      <c r="D636" s="393"/>
      <c r="E636" s="393"/>
      <c r="F636" s="393"/>
      <c r="G636" s="393"/>
      <c r="H636" s="393"/>
      <c r="I636" s="393"/>
      <c r="J636" s="393"/>
      <c r="K636" s="393"/>
      <c r="L636" s="393"/>
      <c r="M636" s="393"/>
      <c r="N636" s="393"/>
      <c r="O636" s="393"/>
      <c r="P636" s="393"/>
      <c r="Q636" s="393"/>
      <c r="R636" s="393"/>
      <c r="S636" s="393"/>
      <c r="T636" s="393"/>
      <c r="U636" s="393"/>
      <c r="V636" s="393"/>
      <c r="W636" s="393"/>
      <c r="X636" s="393"/>
      <c r="Y636" s="393"/>
      <c r="Z636" s="393"/>
    </row>
    <row r="637" spans="1:26" ht="12" customHeight="1" x14ac:dyDescent="0.25">
      <c r="A637" s="393"/>
      <c r="B637" s="393"/>
      <c r="C637" s="393"/>
      <c r="D637" s="393"/>
      <c r="E637" s="393"/>
      <c r="F637" s="393"/>
      <c r="G637" s="393"/>
      <c r="H637" s="393"/>
      <c r="I637" s="393"/>
      <c r="J637" s="393"/>
      <c r="K637" s="393"/>
      <c r="L637" s="393"/>
      <c r="M637" s="393"/>
      <c r="N637" s="393"/>
      <c r="O637" s="393"/>
      <c r="P637" s="393"/>
      <c r="Q637" s="393"/>
      <c r="R637" s="393"/>
      <c r="S637" s="393"/>
      <c r="T637" s="393"/>
      <c r="U637" s="393"/>
      <c r="V637" s="393"/>
      <c r="W637" s="393"/>
      <c r="X637" s="393"/>
      <c r="Y637" s="393"/>
      <c r="Z637" s="393"/>
    </row>
    <row r="638" spans="1:26" ht="12" customHeight="1" x14ac:dyDescent="0.25">
      <c r="A638" s="393"/>
      <c r="B638" s="393"/>
      <c r="C638" s="393"/>
      <c r="D638" s="393"/>
      <c r="E638" s="393"/>
      <c r="F638" s="393"/>
      <c r="G638" s="393"/>
      <c r="H638" s="393"/>
      <c r="I638" s="393"/>
      <c r="J638" s="393"/>
      <c r="K638" s="393"/>
      <c r="L638" s="393"/>
      <c r="M638" s="393"/>
      <c r="N638" s="393"/>
      <c r="O638" s="393"/>
      <c r="P638" s="393"/>
      <c r="Q638" s="393"/>
      <c r="R638" s="393"/>
      <c r="S638" s="393"/>
      <c r="T638" s="393"/>
      <c r="U638" s="393"/>
      <c r="V638" s="393"/>
      <c r="W638" s="393"/>
      <c r="X638" s="393"/>
      <c r="Y638" s="393"/>
      <c r="Z638" s="393"/>
    </row>
    <row r="639" spans="1:26" ht="12" customHeight="1" x14ac:dyDescent="0.25">
      <c r="A639" s="393"/>
      <c r="B639" s="393"/>
      <c r="C639" s="393"/>
      <c r="D639" s="393"/>
      <c r="E639" s="393"/>
      <c r="F639" s="393"/>
      <c r="G639" s="393"/>
      <c r="H639" s="393"/>
      <c r="I639" s="393"/>
      <c r="J639" s="393"/>
      <c r="K639" s="393"/>
      <c r="L639" s="393"/>
      <c r="M639" s="393"/>
      <c r="N639" s="393"/>
      <c r="O639" s="393"/>
      <c r="P639" s="393"/>
      <c r="Q639" s="393"/>
      <c r="R639" s="393"/>
      <c r="S639" s="393"/>
      <c r="T639" s="393"/>
      <c r="U639" s="393"/>
      <c r="V639" s="393"/>
      <c r="W639" s="393"/>
      <c r="X639" s="393"/>
      <c r="Y639" s="393"/>
      <c r="Z639" s="393"/>
    </row>
    <row r="640" spans="1:26" ht="12" customHeight="1" x14ac:dyDescent="0.25">
      <c r="A640" s="393"/>
      <c r="B640" s="393"/>
      <c r="C640" s="393"/>
      <c r="D640" s="393"/>
      <c r="E640" s="393"/>
      <c r="F640" s="393"/>
      <c r="G640" s="393"/>
      <c r="H640" s="393"/>
      <c r="I640" s="393"/>
      <c r="J640" s="393"/>
      <c r="K640" s="393"/>
      <c r="L640" s="393"/>
      <c r="M640" s="393"/>
      <c r="N640" s="393"/>
      <c r="O640" s="393"/>
      <c r="P640" s="393"/>
      <c r="Q640" s="393"/>
      <c r="R640" s="393"/>
      <c r="S640" s="393"/>
      <c r="T640" s="393"/>
      <c r="U640" s="393"/>
      <c r="V640" s="393"/>
      <c r="W640" s="393"/>
      <c r="X640" s="393"/>
      <c r="Y640" s="393"/>
      <c r="Z640" s="393"/>
    </row>
    <row r="641" spans="1:26" ht="12" customHeight="1" x14ac:dyDescent="0.25">
      <c r="A641" s="393"/>
      <c r="B641" s="393"/>
      <c r="C641" s="393"/>
      <c r="D641" s="393"/>
      <c r="E641" s="393"/>
      <c r="F641" s="393"/>
      <c r="G641" s="393"/>
      <c r="H641" s="393"/>
      <c r="I641" s="393"/>
      <c r="J641" s="393"/>
      <c r="K641" s="393"/>
      <c r="L641" s="393"/>
      <c r="M641" s="393"/>
      <c r="N641" s="393"/>
      <c r="O641" s="393"/>
      <c r="P641" s="393"/>
      <c r="Q641" s="393"/>
      <c r="R641" s="393"/>
      <c r="S641" s="393"/>
      <c r="T641" s="393"/>
      <c r="U641" s="393"/>
      <c r="V641" s="393"/>
      <c r="W641" s="393"/>
      <c r="X641" s="393"/>
      <c r="Y641" s="393"/>
      <c r="Z641" s="393"/>
    </row>
    <row r="642" spans="1:26" ht="12" customHeight="1" x14ac:dyDescent="0.25">
      <c r="A642" s="393"/>
      <c r="B642" s="393"/>
      <c r="C642" s="393"/>
      <c r="D642" s="393"/>
      <c r="E642" s="393"/>
      <c r="F642" s="393"/>
      <c r="G642" s="393"/>
      <c r="H642" s="393"/>
      <c r="I642" s="393"/>
      <c r="J642" s="393"/>
      <c r="K642" s="393"/>
      <c r="L642" s="393"/>
      <c r="M642" s="393"/>
      <c r="N642" s="393"/>
      <c r="O642" s="393"/>
      <c r="P642" s="393"/>
      <c r="Q642" s="393"/>
      <c r="R642" s="393"/>
      <c r="S642" s="393"/>
      <c r="T642" s="393"/>
      <c r="U642" s="393"/>
      <c r="V642" s="393"/>
      <c r="W642" s="393"/>
      <c r="X642" s="393"/>
      <c r="Y642" s="393"/>
      <c r="Z642" s="393"/>
    </row>
    <row r="643" spans="1:26" ht="12" customHeight="1" x14ac:dyDescent="0.25">
      <c r="A643" s="393"/>
      <c r="B643" s="393"/>
      <c r="C643" s="393"/>
      <c r="D643" s="393"/>
      <c r="E643" s="393"/>
      <c r="F643" s="393"/>
      <c r="G643" s="393"/>
      <c r="H643" s="393"/>
      <c r="I643" s="393"/>
      <c r="J643" s="393"/>
      <c r="K643" s="393"/>
      <c r="L643" s="393"/>
      <c r="M643" s="393"/>
      <c r="N643" s="393"/>
      <c r="O643" s="393"/>
      <c r="P643" s="393"/>
      <c r="Q643" s="393"/>
      <c r="R643" s="393"/>
      <c r="S643" s="393"/>
      <c r="T643" s="393"/>
      <c r="U643" s="393"/>
      <c r="V643" s="393"/>
      <c r="W643" s="393"/>
      <c r="X643" s="393"/>
      <c r="Y643" s="393"/>
      <c r="Z643" s="393"/>
    </row>
    <row r="644" spans="1:26" ht="12" customHeight="1" x14ac:dyDescent="0.25">
      <c r="A644" s="393"/>
      <c r="B644" s="393"/>
      <c r="C644" s="393"/>
      <c r="D644" s="393"/>
      <c r="E644" s="393"/>
      <c r="F644" s="393"/>
      <c r="G644" s="393"/>
      <c r="H644" s="393"/>
      <c r="I644" s="393"/>
      <c r="J644" s="393"/>
      <c r="K644" s="393"/>
      <c r="L644" s="393"/>
      <c r="M644" s="393"/>
      <c r="N644" s="393"/>
      <c r="O644" s="393"/>
      <c r="P644" s="393"/>
      <c r="Q644" s="393"/>
      <c r="R644" s="393"/>
      <c r="S644" s="393"/>
      <c r="T644" s="393"/>
      <c r="U644" s="393"/>
      <c r="V644" s="393"/>
      <c r="W644" s="393"/>
      <c r="X644" s="393"/>
      <c r="Y644" s="393"/>
      <c r="Z644" s="393"/>
    </row>
    <row r="645" spans="1:26" ht="12" customHeight="1" x14ac:dyDescent="0.25">
      <c r="A645" s="393"/>
      <c r="B645" s="393"/>
      <c r="C645" s="393"/>
      <c r="D645" s="393"/>
      <c r="E645" s="393"/>
      <c r="F645" s="393"/>
      <c r="G645" s="393"/>
      <c r="H645" s="393"/>
      <c r="I645" s="393"/>
      <c r="J645" s="393"/>
      <c r="K645" s="393"/>
      <c r="L645" s="393"/>
      <c r="M645" s="393"/>
      <c r="N645" s="393"/>
      <c r="O645" s="393"/>
      <c r="P645" s="393"/>
      <c r="Q645" s="393"/>
      <c r="R645" s="393"/>
      <c r="S645" s="393"/>
      <c r="T645" s="393"/>
      <c r="U645" s="393"/>
      <c r="V645" s="393"/>
      <c r="W645" s="393"/>
      <c r="X645" s="393"/>
      <c r="Y645" s="393"/>
      <c r="Z645" s="393"/>
    </row>
    <row r="646" spans="1:26" ht="12" customHeight="1" x14ac:dyDescent="0.25">
      <c r="A646" s="393"/>
      <c r="B646" s="393"/>
      <c r="C646" s="393"/>
      <c r="D646" s="393"/>
      <c r="E646" s="393"/>
      <c r="F646" s="393"/>
      <c r="G646" s="393"/>
      <c r="H646" s="393"/>
      <c r="I646" s="393"/>
      <c r="J646" s="393"/>
      <c r="K646" s="393"/>
      <c r="L646" s="393"/>
      <c r="M646" s="393"/>
      <c r="N646" s="393"/>
      <c r="O646" s="393"/>
      <c r="P646" s="393"/>
      <c r="Q646" s="393"/>
      <c r="R646" s="393"/>
      <c r="S646" s="393"/>
      <c r="T646" s="393"/>
      <c r="U646" s="393"/>
      <c r="V646" s="393"/>
      <c r="W646" s="393"/>
      <c r="X646" s="393"/>
      <c r="Y646" s="393"/>
      <c r="Z646" s="393"/>
    </row>
    <row r="647" spans="1:26" ht="12" customHeight="1" x14ac:dyDescent="0.25">
      <c r="A647" s="393"/>
      <c r="B647" s="393"/>
      <c r="C647" s="393"/>
      <c r="D647" s="393"/>
      <c r="E647" s="393"/>
      <c r="F647" s="393"/>
      <c r="G647" s="393"/>
      <c r="H647" s="393"/>
      <c r="I647" s="393"/>
      <c r="J647" s="393"/>
      <c r="K647" s="393"/>
      <c r="L647" s="393"/>
      <c r="M647" s="393"/>
      <c r="N647" s="393"/>
      <c r="O647" s="393"/>
      <c r="P647" s="393"/>
      <c r="Q647" s="393"/>
      <c r="R647" s="393"/>
      <c r="S647" s="393"/>
      <c r="T647" s="393"/>
      <c r="U647" s="393"/>
      <c r="V647" s="393"/>
      <c r="W647" s="393"/>
      <c r="X647" s="393"/>
      <c r="Y647" s="393"/>
      <c r="Z647" s="393"/>
    </row>
    <row r="648" spans="1:26" ht="12" customHeight="1" x14ac:dyDescent="0.25">
      <c r="A648" s="393"/>
      <c r="B648" s="393"/>
      <c r="C648" s="393"/>
      <c r="D648" s="393"/>
      <c r="E648" s="393"/>
      <c r="F648" s="393"/>
      <c r="G648" s="393"/>
      <c r="H648" s="393"/>
      <c r="I648" s="393"/>
      <c r="J648" s="393"/>
      <c r="K648" s="393"/>
      <c r="L648" s="393"/>
      <c r="M648" s="393"/>
      <c r="N648" s="393"/>
      <c r="O648" s="393"/>
      <c r="P648" s="393"/>
      <c r="Q648" s="393"/>
      <c r="R648" s="393"/>
      <c r="S648" s="393"/>
      <c r="T648" s="393"/>
      <c r="U648" s="393"/>
      <c r="V648" s="393"/>
      <c r="W648" s="393"/>
      <c r="X648" s="393"/>
      <c r="Y648" s="393"/>
      <c r="Z648" s="393"/>
    </row>
    <row r="649" spans="1:26" ht="12" customHeight="1" x14ac:dyDescent="0.25">
      <c r="A649" s="393"/>
      <c r="B649" s="393"/>
      <c r="C649" s="393"/>
      <c r="D649" s="393"/>
      <c r="E649" s="393"/>
      <c r="F649" s="393"/>
      <c r="G649" s="393"/>
      <c r="H649" s="393"/>
      <c r="I649" s="393"/>
      <c r="J649" s="393"/>
      <c r="K649" s="393"/>
      <c r="L649" s="393"/>
      <c r="M649" s="393"/>
      <c r="N649" s="393"/>
      <c r="O649" s="393"/>
      <c r="P649" s="393"/>
      <c r="Q649" s="393"/>
      <c r="R649" s="393"/>
      <c r="S649" s="393"/>
      <c r="T649" s="393"/>
      <c r="U649" s="393"/>
      <c r="V649" s="393"/>
      <c r="W649" s="393"/>
      <c r="X649" s="393"/>
      <c r="Y649" s="393"/>
      <c r="Z649" s="393"/>
    </row>
    <row r="650" spans="1:26" ht="12" customHeight="1" x14ac:dyDescent="0.25">
      <c r="A650" s="393"/>
      <c r="B650" s="393"/>
      <c r="C650" s="393"/>
      <c r="D650" s="393"/>
      <c r="E650" s="393"/>
      <c r="F650" s="393"/>
      <c r="G650" s="393"/>
      <c r="H650" s="393"/>
      <c r="I650" s="393"/>
      <c r="J650" s="393"/>
      <c r="K650" s="393"/>
      <c r="L650" s="393"/>
      <c r="M650" s="393"/>
      <c r="N650" s="393"/>
      <c r="O650" s="393"/>
      <c r="P650" s="393"/>
      <c r="Q650" s="393"/>
      <c r="R650" s="393"/>
      <c r="S650" s="393"/>
      <c r="T650" s="393"/>
      <c r="U650" s="393"/>
      <c r="V650" s="393"/>
      <c r="W650" s="393"/>
      <c r="X650" s="393"/>
      <c r="Y650" s="393"/>
      <c r="Z650" s="393"/>
    </row>
    <row r="651" spans="1:26" ht="12" customHeight="1" x14ac:dyDescent="0.25">
      <c r="A651" s="393"/>
      <c r="B651" s="393"/>
      <c r="C651" s="393"/>
      <c r="D651" s="393"/>
      <c r="E651" s="393"/>
      <c r="F651" s="393"/>
      <c r="G651" s="393"/>
      <c r="H651" s="393"/>
      <c r="I651" s="393"/>
      <c r="J651" s="393"/>
      <c r="K651" s="393"/>
      <c r="L651" s="393"/>
      <c r="M651" s="393"/>
      <c r="N651" s="393"/>
      <c r="O651" s="393"/>
      <c r="P651" s="393"/>
      <c r="Q651" s="393"/>
      <c r="R651" s="393"/>
      <c r="S651" s="393"/>
      <c r="T651" s="393"/>
      <c r="U651" s="393"/>
      <c r="V651" s="393"/>
      <c r="W651" s="393"/>
      <c r="X651" s="393"/>
      <c r="Y651" s="393"/>
      <c r="Z651" s="393"/>
    </row>
    <row r="652" spans="1:26" ht="12" customHeight="1" x14ac:dyDescent="0.25">
      <c r="A652" s="393"/>
      <c r="B652" s="393"/>
      <c r="C652" s="393"/>
      <c r="D652" s="393"/>
      <c r="E652" s="393"/>
      <c r="F652" s="393"/>
      <c r="G652" s="393"/>
      <c r="H652" s="393"/>
      <c r="I652" s="393"/>
      <c r="J652" s="393"/>
      <c r="K652" s="393"/>
      <c r="L652" s="393"/>
      <c r="M652" s="393"/>
      <c r="N652" s="393"/>
      <c r="O652" s="393"/>
      <c r="P652" s="393"/>
      <c r="Q652" s="393"/>
      <c r="R652" s="393"/>
      <c r="S652" s="393"/>
      <c r="T652" s="393"/>
      <c r="U652" s="393"/>
      <c r="V652" s="393"/>
      <c r="W652" s="393"/>
      <c r="X652" s="393"/>
      <c r="Y652" s="393"/>
      <c r="Z652" s="393"/>
    </row>
    <row r="653" spans="1:26" ht="12" customHeight="1" x14ac:dyDescent="0.25">
      <c r="A653" s="393"/>
      <c r="B653" s="393"/>
      <c r="C653" s="393"/>
      <c r="D653" s="393"/>
      <c r="E653" s="393"/>
      <c r="F653" s="393"/>
      <c r="G653" s="393"/>
      <c r="H653" s="393"/>
      <c r="I653" s="393"/>
      <c r="J653" s="393"/>
      <c r="K653" s="393"/>
      <c r="L653" s="393"/>
      <c r="M653" s="393"/>
      <c r="N653" s="393"/>
      <c r="O653" s="393"/>
      <c r="P653" s="393"/>
      <c r="Q653" s="393"/>
      <c r="R653" s="393"/>
      <c r="S653" s="393"/>
      <c r="T653" s="393"/>
      <c r="U653" s="393"/>
      <c r="V653" s="393"/>
      <c r="W653" s="393"/>
      <c r="X653" s="393"/>
      <c r="Y653" s="393"/>
      <c r="Z653" s="393"/>
    </row>
    <row r="654" spans="1:26" ht="12" customHeight="1" x14ac:dyDescent="0.25">
      <c r="A654" s="393"/>
      <c r="B654" s="393"/>
      <c r="C654" s="393"/>
      <c r="D654" s="393"/>
      <c r="E654" s="393"/>
      <c r="F654" s="393"/>
      <c r="G654" s="393"/>
      <c r="H654" s="393"/>
      <c r="I654" s="393"/>
      <c r="J654" s="393"/>
      <c r="K654" s="393"/>
      <c r="L654" s="393"/>
      <c r="M654" s="393"/>
      <c r="N654" s="393"/>
      <c r="O654" s="393"/>
      <c r="P654" s="393"/>
      <c r="Q654" s="393"/>
      <c r="R654" s="393"/>
      <c r="S654" s="393"/>
      <c r="T654" s="393"/>
      <c r="U654" s="393"/>
      <c r="V654" s="393"/>
      <c r="W654" s="393"/>
      <c r="X654" s="393"/>
      <c r="Y654" s="393"/>
      <c r="Z654" s="393"/>
    </row>
    <row r="655" spans="1:26" ht="12" customHeight="1" x14ac:dyDescent="0.25">
      <c r="A655" s="393"/>
      <c r="B655" s="393"/>
      <c r="C655" s="393"/>
      <c r="D655" s="393"/>
      <c r="E655" s="393"/>
      <c r="F655" s="393"/>
      <c r="G655" s="393"/>
      <c r="H655" s="393"/>
      <c r="I655" s="393"/>
      <c r="J655" s="393"/>
      <c r="K655" s="393"/>
      <c r="L655" s="393"/>
      <c r="M655" s="393"/>
      <c r="N655" s="393"/>
      <c r="O655" s="393"/>
      <c r="P655" s="393"/>
      <c r="Q655" s="393"/>
      <c r="R655" s="393"/>
      <c r="S655" s="393"/>
      <c r="T655" s="393"/>
      <c r="U655" s="393"/>
      <c r="V655" s="393"/>
      <c r="W655" s="393"/>
      <c r="X655" s="393"/>
      <c r="Y655" s="393"/>
      <c r="Z655" s="393"/>
    </row>
    <row r="656" spans="1:26" ht="12" customHeight="1" x14ac:dyDescent="0.25">
      <c r="A656" s="393"/>
      <c r="B656" s="393"/>
      <c r="C656" s="393"/>
      <c r="D656" s="393"/>
      <c r="E656" s="393"/>
      <c r="F656" s="393"/>
      <c r="G656" s="393"/>
      <c r="H656" s="393"/>
      <c r="I656" s="393"/>
      <c r="J656" s="393"/>
      <c r="K656" s="393"/>
      <c r="L656" s="393"/>
      <c r="M656" s="393"/>
      <c r="N656" s="393"/>
      <c r="O656" s="393"/>
      <c r="P656" s="393"/>
      <c r="Q656" s="393"/>
      <c r="R656" s="393"/>
      <c r="S656" s="393"/>
      <c r="T656" s="393"/>
      <c r="U656" s="393"/>
      <c r="V656" s="393"/>
      <c r="W656" s="393"/>
      <c r="X656" s="393"/>
      <c r="Y656" s="393"/>
      <c r="Z656" s="393"/>
    </row>
    <row r="657" spans="1:26" ht="12" customHeight="1" x14ac:dyDescent="0.25">
      <c r="A657" s="393"/>
      <c r="B657" s="393"/>
      <c r="C657" s="393"/>
      <c r="D657" s="393"/>
      <c r="E657" s="393"/>
      <c r="F657" s="393"/>
      <c r="G657" s="393"/>
      <c r="H657" s="393"/>
      <c r="I657" s="393"/>
      <c r="J657" s="393"/>
      <c r="K657" s="393"/>
      <c r="L657" s="393"/>
      <c r="M657" s="393"/>
      <c r="N657" s="393"/>
      <c r="O657" s="393"/>
      <c r="P657" s="393"/>
      <c r="Q657" s="393"/>
      <c r="R657" s="393"/>
      <c r="S657" s="393"/>
      <c r="T657" s="393"/>
      <c r="U657" s="393"/>
      <c r="V657" s="393"/>
      <c r="W657" s="393"/>
      <c r="X657" s="393"/>
      <c r="Y657" s="393"/>
      <c r="Z657" s="393"/>
    </row>
    <row r="658" spans="1:26" ht="12" customHeight="1" x14ac:dyDescent="0.25">
      <c r="A658" s="393"/>
      <c r="B658" s="393"/>
      <c r="C658" s="393"/>
      <c r="D658" s="393"/>
      <c r="E658" s="393"/>
      <c r="F658" s="393"/>
      <c r="G658" s="393"/>
      <c r="H658" s="393"/>
      <c r="I658" s="393"/>
      <c r="J658" s="393"/>
      <c r="K658" s="393"/>
      <c r="L658" s="393"/>
      <c r="M658" s="393"/>
      <c r="N658" s="393"/>
      <c r="O658" s="393"/>
      <c r="P658" s="393"/>
      <c r="Q658" s="393"/>
      <c r="R658" s="393"/>
      <c r="S658" s="393"/>
      <c r="T658" s="393"/>
      <c r="U658" s="393"/>
      <c r="V658" s="393"/>
      <c r="W658" s="393"/>
      <c r="X658" s="393"/>
      <c r="Y658" s="393"/>
      <c r="Z658" s="393"/>
    </row>
    <row r="659" spans="1:26" ht="12" customHeight="1" x14ac:dyDescent="0.25">
      <c r="A659" s="393"/>
      <c r="B659" s="393"/>
      <c r="C659" s="393"/>
      <c r="D659" s="393"/>
      <c r="E659" s="393"/>
      <c r="F659" s="393"/>
      <c r="G659" s="393"/>
      <c r="H659" s="393"/>
      <c r="I659" s="393"/>
      <c r="J659" s="393"/>
      <c r="K659" s="393"/>
      <c r="L659" s="393"/>
      <c r="M659" s="393"/>
      <c r="N659" s="393"/>
      <c r="O659" s="393"/>
      <c r="P659" s="393"/>
      <c r="Q659" s="393"/>
      <c r="R659" s="393"/>
      <c r="S659" s="393"/>
      <c r="T659" s="393"/>
      <c r="U659" s="393"/>
      <c r="V659" s="393"/>
      <c r="W659" s="393"/>
      <c r="X659" s="393"/>
      <c r="Y659" s="393"/>
      <c r="Z659" s="393"/>
    </row>
    <row r="660" spans="1:26" ht="12" customHeight="1" x14ac:dyDescent="0.25">
      <c r="A660" s="393"/>
      <c r="B660" s="393"/>
      <c r="C660" s="393"/>
      <c r="D660" s="393"/>
      <c r="E660" s="393"/>
      <c r="F660" s="393"/>
      <c r="G660" s="393"/>
      <c r="H660" s="393"/>
      <c r="I660" s="393"/>
      <c r="J660" s="393"/>
      <c r="K660" s="393"/>
      <c r="L660" s="393"/>
      <c r="M660" s="393"/>
      <c r="N660" s="393"/>
      <c r="O660" s="393"/>
      <c r="P660" s="393"/>
      <c r="Q660" s="393"/>
      <c r="R660" s="393"/>
      <c r="S660" s="393"/>
      <c r="T660" s="393"/>
      <c r="U660" s="393"/>
      <c r="V660" s="393"/>
      <c r="W660" s="393"/>
      <c r="X660" s="393"/>
      <c r="Y660" s="393"/>
      <c r="Z660" s="393"/>
    </row>
    <row r="661" spans="1:26" ht="12" customHeight="1" x14ac:dyDescent="0.25">
      <c r="A661" s="393"/>
      <c r="B661" s="393"/>
      <c r="C661" s="393"/>
      <c r="D661" s="393"/>
      <c r="E661" s="393"/>
      <c r="F661" s="393"/>
      <c r="G661" s="393"/>
      <c r="H661" s="393"/>
      <c r="I661" s="393"/>
      <c r="J661" s="393"/>
      <c r="K661" s="393"/>
      <c r="L661" s="393"/>
      <c r="M661" s="393"/>
      <c r="N661" s="393"/>
      <c r="O661" s="393"/>
      <c r="P661" s="393"/>
      <c r="Q661" s="393"/>
      <c r="R661" s="393"/>
      <c r="S661" s="393"/>
      <c r="T661" s="393"/>
      <c r="U661" s="393"/>
      <c r="V661" s="393"/>
      <c r="W661" s="393"/>
      <c r="X661" s="393"/>
      <c r="Y661" s="393"/>
      <c r="Z661" s="393"/>
    </row>
    <row r="662" spans="1:26" ht="12" customHeight="1" x14ac:dyDescent="0.25">
      <c r="A662" s="393"/>
      <c r="B662" s="393"/>
      <c r="C662" s="393"/>
      <c r="D662" s="393"/>
      <c r="E662" s="393"/>
      <c r="F662" s="393"/>
      <c r="G662" s="393"/>
      <c r="H662" s="393"/>
      <c r="I662" s="393"/>
      <c r="J662" s="393"/>
      <c r="K662" s="393"/>
      <c r="L662" s="393"/>
      <c r="M662" s="393"/>
      <c r="N662" s="393"/>
      <c r="O662" s="393"/>
      <c r="P662" s="393"/>
      <c r="Q662" s="393"/>
      <c r="R662" s="393"/>
      <c r="S662" s="393"/>
      <c r="T662" s="393"/>
      <c r="U662" s="393"/>
      <c r="V662" s="393"/>
      <c r="W662" s="393"/>
      <c r="X662" s="393"/>
      <c r="Y662" s="393"/>
      <c r="Z662" s="393"/>
    </row>
    <row r="663" spans="1:26" ht="12" customHeight="1" x14ac:dyDescent="0.25">
      <c r="A663" s="393"/>
      <c r="B663" s="393"/>
      <c r="C663" s="393"/>
      <c r="D663" s="393"/>
      <c r="E663" s="393"/>
      <c r="F663" s="393"/>
      <c r="G663" s="393"/>
      <c r="H663" s="393"/>
      <c r="I663" s="393"/>
      <c r="J663" s="393"/>
      <c r="K663" s="393"/>
      <c r="L663" s="393"/>
      <c r="M663" s="393"/>
      <c r="N663" s="393"/>
      <c r="O663" s="393"/>
      <c r="P663" s="393"/>
      <c r="Q663" s="393"/>
      <c r="R663" s="393"/>
      <c r="S663" s="393"/>
      <c r="T663" s="393"/>
      <c r="U663" s="393"/>
      <c r="V663" s="393"/>
      <c r="W663" s="393"/>
      <c r="X663" s="393"/>
      <c r="Y663" s="393"/>
      <c r="Z663" s="393"/>
    </row>
    <row r="664" spans="1:26" ht="12" customHeight="1" x14ac:dyDescent="0.25">
      <c r="A664" s="393"/>
      <c r="B664" s="393"/>
      <c r="C664" s="393"/>
      <c r="D664" s="393"/>
      <c r="E664" s="393"/>
      <c r="F664" s="393"/>
      <c r="G664" s="393"/>
      <c r="H664" s="393"/>
      <c r="I664" s="393"/>
      <c r="J664" s="393"/>
      <c r="K664" s="393"/>
      <c r="L664" s="393"/>
      <c r="M664" s="393"/>
      <c r="N664" s="393"/>
      <c r="O664" s="393"/>
      <c r="P664" s="393"/>
      <c r="Q664" s="393"/>
      <c r="R664" s="393"/>
      <c r="S664" s="393"/>
      <c r="T664" s="393"/>
      <c r="U664" s="393"/>
      <c r="V664" s="393"/>
      <c r="W664" s="393"/>
      <c r="X664" s="393"/>
      <c r="Y664" s="393"/>
      <c r="Z664" s="393"/>
    </row>
    <row r="665" spans="1:26" ht="12" customHeight="1" x14ac:dyDescent="0.25">
      <c r="A665" s="393"/>
      <c r="B665" s="393"/>
      <c r="C665" s="393"/>
      <c r="D665" s="393"/>
      <c r="E665" s="393"/>
      <c r="F665" s="393"/>
      <c r="G665" s="393"/>
      <c r="H665" s="393"/>
      <c r="I665" s="393"/>
      <c r="J665" s="393"/>
      <c r="K665" s="393"/>
      <c r="L665" s="393"/>
      <c r="M665" s="393"/>
      <c r="N665" s="393"/>
      <c r="O665" s="393"/>
      <c r="P665" s="393"/>
      <c r="Q665" s="393"/>
      <c r="R665" s="393"/>
      <c r="S665" s="393"/>
      <c r="T665" s="393"/>
      <c r="U665" s="393"/>
      <c r="V665" s="393"/>
      <c r="W665" s="393"/>
      <c r="X665" s="393"/>
      <c r="Y665" s="393"/>
      <c r="Z665" s="393"/>
    </row>
    <row r="666" spans="1:26" ht="12" customHeight="1" x14ac:dyDescent="0.25">
      <c r="A666" s="393"/>
      <c r="B666" s="393"/>
      <c r="C666" s="393"/>
      <c r="D666" s="393"/>
      <c r="E666" s="393"/>
      <c r="F666" s="393"/>
      <c r="G666" s="393"/>
      <c r="H666" s="393"/>
      <c r="I666" s="393"/>
      <c r="J666" s="393"/>
      <c r="K666" s="393"/>
      <c r="L666" s="393"/>
      <c r="M666" s="393"/>
      <c r="N666" s="393"/>
      <c r="O666" s="393"/>
      <c r="P666" s="393"/>
      <c r="Q666" s="393"/>
      <c r="R666" s="393"/>
      <c r="S666" s="393"/>
      <c r="T666" s="393"/>
      <c r="U666" s="393"/>
      <c r="V666" s="393"/>
      <c r="W666" s="393"/>
      <c r="X666" s="393"/>
      <c r="Y666" s="393"/>
      <c r="Z666" s="393"/>
    </row>
    <row r="667" spans="1:26" ht="12" customHeight="1" x14ac:dyDescent="0.25">
      <c r="A667" s="393"/>
      <c r="B667" s="393"/>
      <c r="C667" s="393"/>
      <c r="D667" s="393"/>
      <c r="E667" s="393"/>
      <c r="F667" s="393"/>
      <c r="G667" s="393"/>
      <c r="H667" s="393"/>
      <c r="I667" s="393"/>
      <c r="J667" s="393"/>
      <c r="K667" s="393"/>
      <c r="L667" s="393"/>
      <c r="M667" s="393"/>
      <c r="N667" s="393"/>
      <c r="O667" s="393"/>
      <c r="P667" s="393"/>
      <c r="Q667" s="393"/>
      <c r="R667" s="393"/>
      <c r="S667" s="393"/>
      <c r="T667" s="393"/>
      <c r="U667" s="393"/>
      <c r="V667" s="393"/>
      <c r="W667" s="393"/>
      <c r="X667" s="393"/>
      <c r="Y667" s="393"/>
      <c r="Z667" s="393"/>
    </row>
    <row r="668" spans="1:26" ht="12" customHeight="1" x14ac:dyDescent="0.25">
      <c r="A668" s="393"/>
      <c r="B668" s="393"/>
      <c r="C668" s="393"/>
      <c r="D668" s="393"/>
      <c r="E668" s="393"/>
      <c r="F668" s="393"/>
      <c r="G668" s="393"/>
      <c r="H668" s="393"/>
      <c r="I668" s="393"/>
      <c r="J668" s="393"/>
      <c r="K668" s="393"/>
      <c r="L668" s="393"/>
      <c r="M668" s="393"/>
      <c r="N668" s="393"/>
      <c r="O668" s="393"/>
      <c r="P668" s="393"/>
      <c r="Q668" s="393"/>
      <c r="R668" s="393"/>
      <c r="S668" s="393"/>
      <c r="T668" s="393"/>
      <c r="U668" s="393"/>
      <c r="V668" s="393"/>
      <c r="W668" s="393"/>
      <c r="X668" s="393"/>
      <c r="Y668" s="393"/>
      <c r="Z668" s="393"/>
    </row>
    <row r="669" spans="1:26" ht="12" customHeight="1" x14ac:dyDescent="0.25">
      <c r="A669" s="393"/>
      <c r="B669" s="393"/>
      <c r="C669" s="393"/>
      <c r="D669" s="393"/>
      <c r="E669" s="393"/>
      <c r="F669" s="393"/>
      <c r="G669" s="393"/>
      <c r="H669" s="393"/>
      <c r="I669" s="393"/>
      <c r="J669" s="393"/>
      <c r="K669" s="393"/>
      <c r="L669" s="393"/>
      <c r="M669" s="393"/>
      <c r="N669" s="393"/>
      <c r="O669" s="393"/>
      <c r="P669" s="393"/>
      <c r="Q669" s="393"/>
      <c r="R669" s="393"/>
      <c r="S669" s="393"/>
      <c r="T669" s="393"/>
      <c r="U669" s="393"/>
      <c r="V669" s="393"/>
      <c r="W669" s="393"/>
      <c r="X669" s="393"/>
      <c r="Y669" s="393"/>
      <c r="Z669" s="393"/>
    </row>
    <row r="670" spans="1:26" ht="12" customHeight="1" x14ac:dyDescent="0.25">
      <c r="A670" s="393"/>
      <c r="B670" s="393"/>
      <c r="C670" s="393"/>
      <c r="D670" s="393"/>
      <c r="E670" s="393"/>
      <c r="F670" s="393"/>
      <c r="G670" s="393"/>
      <c r="H670" s="393"/>
      <c r="I670" s="393"/>
      <c r="J670" s="393"/>
      <c r="K670" s="393"/>
      <c r="L670" s="393"/>
      <c r="M670" s="393"/>
      <c r="N670" s="393"/>
      <c r="O670" s="393"/>
      <c r="P670" s="393"/>
      <c r="Q670" s="393"/>
      <c r="R670" s="393"/>
      <c r="S670" s="393"/>
      <c r="T670" s="393"/>
      <c r="U670" s="393"/>
      <c r="V670" s="393"/>
      <c r="W670" s="393"/>
      <c r="X670" s="393"/>
      <c r="Y670" s="393"/>
      <c r="Z670" s="393"/>
    </row>
    <row r="671" spans="1:26" ht="12" customHeight="1" x14ac:dyDescent="0.25">
      <c r="A671" s="393"/>
      <c r="B671" s="393"/>
      <c r="C671" s="393"/>
      <c r="D671" s="393"/>
      <c r="E671" s="393"/>
      <c r="F671" s="393"/>
      <c r="G671" s="393"/>
      <c r="H671" s="393"/>
      <c r="I671" s="393"/>
      <c r="J671" s="393"/>
      <c r="K671" s="393"/>
      <c r="L671" s="393"/>
      <c r="M671" s="393"/>
      <c r="N671" s="393"/>
      <c r="O671" s="393"/>
      <c r="P671" s="393"/>
      <c r="Q671" s="393"/>
      <c r="R671" s="393"/>
      <c r="S671" s="393"/>
      <c r="T671" s="393"/>
      <c r="U671" s="393"/>
      <c r="V671" s="393"/>
      <c r="W671" s="393"/>
      <c r="X671" s="393"/>
      <c r="Y671" s="393"/>
      <c r="Z671" s="393"/>
    </row>
    <row r="672" spans="1:26" ht="12" customHeight="1" x14ac:dyDescent="0.25">
      <c r="A672" s="393"/>
      <c r="B672" s="393"/>
      <c r="C672" s="393"/>
      <c r="D672" s="393"/>
      <c r="E672" s="393"/>
      <c r="F672" s="393"/>
      <c r="G672" s="393"/>
      <c r="H672" s="393"/>
      <c r="I672" s="393"/>
      <c r="J672" s="393"/>
      <c r="K672" s="393"/>
      <c r="L672" s="393"/>
      <c r="M672" s="393"/>
      <c r="N672" s="393"/>
      <c r="O672" s="393"/>
      <c r="P672" s="393"/>
      <c r="Q672" s="393"/>
      <c r="R672" s="393"/>
      <c r="S672" s="393"/>
      <c r="T672" s="393"/>
      <c r="U672" s="393"/>
      <c r="V672" s="393"/>
      <c r="W672" s="393"/>
      <c r="X672" s="393"/>
      <c r="Y672" s="393"/>
      <c r="Z672" s="393"/>
    </row>
    <row r="673" spans="1:26" ht="12" customHeight="1" x14ac:dyDescent="0.25">
      <c r="A673" s="393"/>
      <c r="B673" s="393"/>
      <c r="C673" s="393"/>
      <c r="D673" s="393"/>
      <c r="E673" s="393"/>
      <c r="F673" s="393"/>
      <c r="G673" s="393"/>
      <c r="H673" s="393"/>
      <c r="I673" s="393"/>
      <c r="J673" s="393"/>
      <c r="K673" s="393"/>
      <c r="L673" s="393"/>
      <c r="M673" s="393"/>
      <c r="N673" s="393"/>
      <c r="O673" s="393"/>
      <c r="P673" s="393"/>
      <c r="Q673" s="393"/>
      <c r="R673" s="393"/>
      <c r="S673" s="393"/>
      <c r="T673" s="393"/>
      <c r="U673" s="393"/>
      <c r="V673" s="393"/>
      <c r="W673" s="393"/>
      <c r="X673" s="393"/>
      <c r="Y673" s="393"/>
      <c r="Z673" s="393"/>
    </row>
    <row r="674" spans="1:26" ht="12" customHeight="1" x14ac:dyDescent="0.25">
      <c r="A674" s="393"/>
      <c r="B674" s="393"/>
      <c r="C674" s="393"/>
      <c r="D674" s="393"/>
      <c r="E674" s="393"/>
      <c r="F674" s="393"/>
      <c r="G674" s="393"/>
      <c r="H674" s="393"/>
      <c r="I674" s="393"/>
      <c r="J674" s="393"/>
      <c r="K674" s="393"/>
      <c r="L674" s="393"/>
      <c r="M674" s="393"/>
      <c r="N674" s="393"/>
      <c r="O674" s="393"/>
      <c r="P674" s="393"/>
      <c r="Q674" s="393"/>
      <c r="R674" s="393"/>
      <c r="S674" s="393"/>
      <c r="T674" s="393"/>
      <c r="U674" s="393"/>
      <c r="V674" s="393"/>
      <c r="W674" s="393"/>
      <c r="X674" s="393"/>
      <c r="Y674" s="393"/>
      <c r="Z674" s="393"/>
    </row>
    <row r="675" spans="1:26" ht="12" customHeight="1" x14ac:dyDescent="0.25">
      <c r="A675" s="393"/>
      <c r="B675" s="393"/>
      <c r="C675" s="393"/>
      <c r="D675" s="393"/>
      <c r="E675" s="393"/>
      <c r="F675" s="393"/>
      <c r="G675" s="393"/>
      <c r="H675" s="393"/>
      <c r="I675" s="393"/>
      <c r="J675" s="393"/>
      <c r="K675" s="393"/>
      <c r="L675" s="393"/>
      <c r="M675" s="393"/>
      <c r="N675" s="393"/>
      <c r="O675" s="393"/>
      <c r="P675" s="393"/>
      <c r="Q675" s="393"/>
      <c r="R675" s="393"/>
      <c r="S675" s="393"/>
      <c r="T675" s="393"/>
      <c r="U675" s="393"/>
      <c r="V675" s="393"/>
      <c r="W675" s="393"/>
      <c r="X675" s="393"/>
      <c r="Y675" s="393"/>
      <c r="Z675" s="393"/>
    </row>
    <row r="676" spans="1:26" ht="12" customHeight="1" x14ac:dyDescent="0.25">
      <c r="A676" s="393"/>
      <c r="B676" s="393"/>
      <c r="C676" s="393"/>
      <c r="D676" s="393"/>
      <c r="E676" s="393"/>
      <c r="F676" s="393"/>
      <c r="G676" s="393"/>
      <c r="H676" s="393"/>
      <c r="I676" s="393"/>
      <c r="J676" s="393"/>
      <c r="K676" s="393"/>
      <c r="L676" s="393"/>
      <c r="M676" s="393"/>
      <c r="N676" s="393"/>
      <c r="O676" s="393"/>
      <c r="P676" s="393"/>
      <c r="Q676" s="393"/>
      <c r="R676" s="393"/>
      <c r="S676" s="393"/>
      <c r="T676" s="393"/>
      <c r="U676" s="393"/>
      <c r="V676" s="393"/>
      <c r="W676" s="393"/>
      <c r="X676" s="393"/>
      <c r="Y676" s="393"/>
      <c r="Z676" s="393"/>
    </row>
    <row r="677" spans="1:26" ht="12" customHeight="1" x14ac:dyDescent="0.25">
      <c r="A677" s="393"/>
      <c r="B677" s="393"/>
      <c r="C677" s="393"/>
      <c r="D677" s="393"/>
      <c r="E677" s="393"/>
      <c r="F677" s="393"/>
      <c r="G677" s="393"/>
      <c r="H677" s="393"/>
      <c r="I677" s="393"/>
      <c r="J677" s="393"/>
      <c r="K677" s="393"/>
      <c r="L677" s="393"/>
      <c r="M677" s="393"/>
      <c r="N677" s="393"/>
      <c r="O677" s="393"/>
      <c r="P677" s="393"/>
      <c r="Q677" s="393"/>
      <c r="R677" s="393"/>
      <c r="S677" s="393"/>
      <c r="T677" s="393"/>
      <c r="U677" s="393"/>
      <c r="V677" s="393"/>
      <c r="W677" s="393"/>
      <c r="X677" s="393"/>
      <c r="Y677" s="393"/>
      <c r="Z677" s="393"/>
    </row>
    <row r="678" spans="1:26" ht="12" customHeight="1" x14ac:dyDescent="0.25">
      <c r="A678" s="393"/>
      <c r="B678" s="393"/>
      <c r="C678" s="393"/>
      <c r="D678" s="393"/>
      <c r="E678" s="393"/>
      <c r="F678" s="393"/>
      <c r="G678" s="393"/>
      <c r="H678" s="393"/>
      <c r="I678" s="393"/>
      <c r="J678" s="393"/>
      <c r="K678" s="393"/>
      <c r="L678" s="393"/>
      <c r="M678" s="393"/>
      <c r="N678" s="393"/>
      <c r="O678" s="393"/>
      <c r="P678" s="393"/>
      <c r="Q678" s="393"/>
      <c r="R678" s="393"/>
      <c r="S678" s="393"/>
      <c r="T678" s="393"/>
      <c r="U678" s="393"/>
      <c r="V678" s="393"/>
      <c r="W678" s="393"/>
      <c r="X678" s="393"/>
      <c r="Y678" s="393"/>
      <c r="Z678" s="393"/>
    </row>
    <row r="679" spans="1:26" ht="12" customHeight="1" x14ac:dyDescent="0.25">
      <c r="A679" s="393"/>
      <c r="B679" s="393"/>
      <c r="C679" s="393"/>
      <c r="D679" s="393"/>
      <c r="E679" s="393"/>
      <c r="F679" s="393"/>
      <c r="G679" s="393"/>
      <c r="H679" s="393"/>
      <c r="I679" s="393"/>
      <c r="J679" s="393"/>
      <c r="K679" s="393"/>
      <c r="L679" s="393"/>
      <c r="M679" s="393"/>
      <c r="N679" s="393"/>
      <c r="O679" s="393"/>
      <c r="P679" s="393"/>
      <c r="Q679" s="393"/>
      <c r="R679" s="393"/>
      <c r="S679" s="393"/>
      <c r="T679" s="393"/>
      <c r="U679" s="393"/>
      <c r="V679" s="393"/>
      <c r="W679" s="393"/>
      <c r="X679" s="393"/>
      <c r="Y679" s="393"/>
      <c r="Z679" s="393"/>
    </row>
    <row r="680" spans="1:26" ht="12" customHeight="1" x14ac:dyDescent="0.25">
      <c r="A680" s="393"/>
      <c r="B680" s="393"/>
      <c r="C680" s="393"/>
      <c r="D680" s="393"/>
      <c r="E680" s="393"/>
      <c r="F680" s="393"/>
      <c r="G680" s="393"/>
      <c r="H680" s="393"/>
      <c r="I680" s="393"/>
      <c r="J680" s="393"/>
      <c r="K680" s="393"/>
      <c r="L680" s="393"/>
      <c r="M680" s="393"/>
      <c r="N680" s="393"/>
      <c r="O680" s="393"/>
      <c r="P680" s="393"/>
      <c r="Q680" s="393"/>
      <c r="R680" s="393"/>
      <c r="S680" s="393"/>
      <c r="T680" s="393"/>
      <c r="U680" s="393"/>
      <c r="V680" s="393"/>
      <c r="W680" s="393"/>
      <c r="X680" s="393"/>
      <c r="Y680" s="393"/>
      <c r="Z680" s="393"/>
    </row>
    <row r="681" spans="1:26" ht="12" customHeight="1" x14ac:dyDescent="0.25">
      <c r="A681" s="393"/>
      <c r="B681" s="393"/>
      <c r="C681" s="393"/>
      <c r="D681" s="393"/>
      <c r="E681" s="393"/>
      <c r="F681" s="393"/>
      <c r="G681" s="393"/>
      <c r="H681" s="393"/>
      <c r="I681" s="393"/>
      <c r="J681" s="393"/>
      <c r="K681" s="393"/>
      <c r="L681" s="393"/>
      <c r="M681" s="393"/>
      <c r="N681" s="393"/>
      <c r="O681" s="393"/>
      <c r="P681" s="393"/>
      <c r="Q681" s="393"/>
      <c r="R681" s="393"/>
      <c r="S681" s="393"/>
      <c r="T681" s="393"/>
      <c r="U681" s="393"/>
      <c r="V681" s="393"/>
      <c r="W681" s="393"/>
      <c r="X681" s="393"/>
      <c r="Y681" s="393"/>
      <c r="Z681" s="393"/>
    </row>
    <row r="682" spans="1:26" ht="12" customHeight="1" x14ac:dyDescent="0.25">
      <c r="A682" s="393"/>
      <c r="B682" s="393"/>
      <c r="C682" s="393"/>
      <c r="D682" s="393"/>
      <c r="E682" s="393"/>
      <c r="F682" s="393"/>
      <c r="G682" s="393"/>
      <c r="H682" s="393"/>
      <c r="I682" s="393"/>
      <c r="J682" s="393"/>
      <c r="K682" s="393"/>
      <c r="L682" s="393"/>
      <c r="M682" s="393"/>
      <c r="N682" s="393"/>
      <c r="O682" s="393"/>
      <c r="P682" s="393"/>
      <c r="Q682" s="393"/>
      <c r="R682" s="393"/>
      <c r="S682" s="393"/>
      <c r="T682" s="393"/>
      <c r="U682" s="393"/>
      <c r="V682" s="393"/>
      <c r="W682" s="393"/>
      <c r="X682" s="393"/>
      <c r="Y682" s="393"/>
      <c r="Z682" s="393"/>
    </row>
    <row r="683" spans="1:26" ht="12" customHeight="1" x14ac:dyDescent="0.25">
      <c r="A683" s="393"/>
      <c r="B683" s="393"/>
      <c r="C683" s="393"/>
      <c r="D683" s="393"/>
      <c r="E683" s="393"/>
      <c r="F683" s="393"/>
      <c r="G683" s="393"/>
      <c r="H683" s="393"/>
      <c r="I683" s="393"/>
      <c r="J683" s="393"/>
      <c r="K683" s="393"/>
      <c r="L683" s="393"/>
      <c r="M683" s="393"/>
      <c r="N683" s="393"/>
      <c r="O683" s="393"/>
      <c r="P683" s="393"/>
      <c r="Q683" s="393"/>
      <c r="R683" s="393"/>
      <c r="S683" s="393"/>
      <c r="T683" s="393"/>
      <c r="U683" s="393"/>
      <c r="V683" s="393"/>
      <c r="W683" s="393"/>
      <c r="X683" s="393"/>
      <c r="Y683" s="393"/>
      <c r="Z683" s="393"/>
    </row>
    <row r="684" spans="1:26" ht="12" customHeight="1" x14ac:dyDescent="0.25">
      <c r="A684" s="393"/>
      <c r="B684" s="393"/>
      <c r="C684" s="393"/>
      <c r="D684" s="393"/>
      <c r="E684" s="393"/>
      <c r="F684" s="393"/>
      <c r="G684" s="393"/>
      <c r="H684" s="393"/>
      <c r="I684" s="393"/>
      <c r="J684" s="393"/>
      <c r="K684" s="393"/>
      <c r="L684" s="393"/>
      <c r="M684" s="393"/>
      <c r="N684" s="393"/>
      <c r="O684" s="393"/>
      <c r="P684" s="393"/>
      <c r="Q684" s="393"/>
      <c r="R684" s="393"/>
      <c r="S684" s="393"/>
      <c r="T684" s="393"/>
      <c r="U684" s="393"/>
      <c r="V684" s="393"/>
      <c r="W684" s="393"/>
      <c r="X684" s="393"/>
      <c r="Y684" s="393"/>
      <c r="Z684" s="393"/>
    </row>
    <row r="685" spans="1:26" ht="12" customHeight="1" x14ac:dyDescent="0.25">
      <c r="A685" s="393"/>
      <c r="B685" s="393"/>
      <c r="C685" s="393"/>
      <c r="D685" s="393"/>
      <c r="E685" s="393"/>
      <c r="F685" s="393"/>
      <c r="G685" s="393"/>
      <c r="H685" s="393"/>
      <c r="I685" s="393"/>
      <c r="J685" s="393"/>
      <c r="K685" s="393"/>
      <c r="L685" s="393"/>
      <c r="M685" s="393"/>
      <c r="N685" s="393"/>
      <c r="O685" s="393"/>
      <c r="P685" s="393"/>
      <c r="Q685" s="393"/>
      <c r="R685" s="393"/>
      <c r="S685" s="393"/>
      <c r="T685" s="393"/>
      <c r="U685" s="393"/>
      <c r="V685" s="393"/>
      <c r="W685" s="393"/>
      <c r="X685" s="393"/>
      <c r="Y685" s="393"/>
      <c r="Z685" s="393"/>
    </row>
    <row r="686" spans="1:26" ht="12" customHeight="1" x14ac:dyDescent="0.25">
      <c r="A686" s="393"/>
      <c r="B686" s="393"/>
      <c r="C686" s="393"/>
      <c r="D686" s="393"/>
      <c r="E686" s="393"/>
      <c r="F686" s="393"/>
      <c r="G686" s="393"/>
      <c r="H686" s="393"/>
      <c r="I686" s="393"/>
      <c r="J686" s="393"/>
      <c r="K686" s="393"/>
      <c r="L686" s="393"/>
      <c r="M686" s="393"/>
      <c r="N686" s="393"/>
      <c r="O686" s="393"/>
      <c r="P686" s="393"/>
      <c r="Q686" s="393"/>
      <c r="R686" s="393"/>
      <c r="S686" s="393"/>
      <c r="T686" s="393"/>
      <c r="U686" s="393"/>
      <c r="V686" s="393"/>
      <c r="W686" s="393"/>
      <c r="X686" s="393"/>
      <c r="Y686" s="393"/>
      <c r="Z686" s="393"/>
    </row>
    <row r="687" spans="1:26" ht="12" customHeight="1" x14ac:dyDescent="0.25">
      <c r="A687" s="393"/>
      <c r="B687" s="393"/>
      <c r="C687" s="393"/>
      <c r="D687" s="393"/>
      <c r="E687" s="393"/>
      <c r="F687" s="393"/>
      <c r="G687" s="393"/>
      <c r="H687" s="393"/>
      <c r="I687" s="393"/>
      <c r="J687" s="393"/>
      <c r="K687" s="393"/>
      <c r="L687" s="393"/>
      <c r="M687" s="393"/>
      <c r="N687" s="393"/>
      <c r="O687" s="393"/>
      <c r="P687" s="393"/>
      <c r="Q687" s="393"/>
      <c r="R687" s="393"/>
      <c r="S687" s="393"/>
      <c r="T687" s="393"/>
      <c r="U687" s="393"/>
      <c r="V687" s="393"/>
      <c r="W687" s="393"/>
      <c r="X687" s="393"/>
      <c r="Y687" s="393"/>
      <c r="Z687" s="393"/>
    </row>
    <row r="688" spans="1:26" ht="12" customHeight="1" x14ac:dyDescent="0.25">
      <c r="A688" s="393"/>
      <c r="B688" s="393"/>
      <c r="C688" s="393"/>
      <c r="D688" s="393"/>
      <c r="E688" s="393"/>
      <c r="F688" s="393"/>
      <c r="G688" s="393"/>
      <c r="H688" s="393"/>
      <c r="I688" s="393"/>
      <c r="J688" s="393"/>
      <c r="K688" s="393"/>
      <c r="L688" s="393"/>
      <c r="M688" s="393"/>
      <c r="N688" s="393"/>
      <c r="O688" s="393"/>
      <c r="P688" s="393"/>
      <c r="Q688" s="393"/>
      <c r="R688" s="393"/>
      <c r="S688" s="393"/>
      <c r="T688" s="393"/>
      <c r="U688" s="393"/>
      <c r="V688" s="393"/>
      <c r="W688" s="393"/>
      <c r="X688" s="393"/>
      <c r="Y688" s="393"/>
      <c r="Z688" s="393"/>
    </row>
    <row r="689" spans="1:26" ht="12" customHeight="1" x14ac:dyDescent="0.25">
      <c r="A689" s="393"/>
      <c r="B689" s="393"/>
      <c r="C689" s="393"/>
      <c r="D689" s="393"/>
      <c r="E689" s="393"/>
      <c r="F689" s="393"/>
      <c r="G689" s="393"/>
      <c r="H689" s="393"/>
      <c r="I689" s="393"/>
      <c r="J689" s="393"/>
      <c r="K689" s="393"/>
      <c r="L689" s="393"/>
      <c r="M689" s="393"/>
      <c r="N689" s="393"/>
      <c r="O689" s="393"/>
      <c r="P689" s="393"/>
      <c r="Q689" s="393"/>
      <c r="R689" s="393"/>
      <c r="S689" s="393"/>
      <c r="T689" s="393"/>
      <c r="U689" s="393"/>
      <c r="V689" s="393"/>
      <c r="W689" s="393"/>
      <c r="X689" s="393"/>
      <c r="Y689" s="393"/>
      <c r="Z689" s="393"/>
    </row>
    <row r="690" spans="1:26" ht="12" customHeight="1" x14ac:dyDescent="0.25">
      <c r="A690" s="393"/>
      <c r="B690" s="393"/>
      <c r="C690" s="393"/>
      <c r="D690" s="393"/>
      <c r="E690" s="393"/>
      <c r="F690" s="393"/>
      <c r="G690" s="393"/>
      <c r="H690" s="393"/>
      <c r="I690" s="393"/>
      <c r="J690" s="393"/>
      <c r="K690" s="393"/>
      <c r="L690" s="393"/>
      <c r="M690" s="393"/>
      <c r="N690" s="393"/>
      <c r="O690" s="393"/>
      <c r="P690" s="393"/>
      <c r="Q690" s="393"/>
      <c r="R690" s="393"/>
      <c r="S690" s="393"/>
      <c r="T690" s="393"/>
      <c r="U690" s="393"/>
      <c r="V690" s="393"/>
      <c r="W690" s="393"/>
      <c r="X690" s="393"/>
      <c r="Y690" s="393"/>
      <c r="Z690" s="393"/>
    </row>
    <row r="691" spans="1:26" ht="12" customHeight="1" x14ac:dyDescent="0.25">
      <c r="A691" s="393"/>
      <c r="B691" s="393"/>
      <c r="C691" s="393"/>
      <c r="D691" s="393"/>
      <c r="E691" s="393"/>
      <c r="F691" s="393"/>
      <c r="G691" s="393"/>
      <c r="H691" s="393"/>
      <c r="I691" s="393"/>
      <c r="J691" s="393"/>
      <c r="K691" s="393"/>
      <c r="L691" s="393"/>
      <c r="M691" s="393"/>
      <c r="N691" s="393"/>
      <c r="O691" s="393"/>
      <c r="P691" s="393"/>
      <c r="Q691" s="393"/>
      <c r="R691" s="393"/>
      <c r="S691" s="393"/>
      <c r="T691" s="393"/>
      <c r="U691" s="393"/>
      <c r="V691" s="393"/>
      <c r="W691" s="393"/>
      <c r="X691" s="393"/>
      <c r="Y691" s="393"/>
      <c r="Z691" s="393"/>
    </row>
    <row r="692" spans="1:26" ht="12" customHeight="1" x14ac:dyDescent="0.25">
      <c r="A692" s="393"/>
      <c r="B692" s="393"/>
      <c r="C692" s="393"/>
      <c r="D692" s="393"/>
      <c r="E692" s="393"/>
      <c r="F692" s="393"/>
      <c r="G692" s="393"/>
      <c r="H692" s="393"/>
      <c r="I692" s="393"/>
      <c r="J692" s="393"/>
      <c r="K692" s="393"/>
      <c r="L692" s="393"/>
      <c r="M692" s="393"/>
      <c r="N692" s="393"/>
      <c r="O692" s="393"/>
      <c r="P692" s="393"/>
      <c r="Q692" s="393"/>
      <c r="R692" s="393"/>
      <c r="S692" s="393"/>
      <c r="T692" s="393"/>
      <c r="U692" s="393"/>
      <c r="V692" s="393"/>
      <c r="W692" s="393"/>
      <c r="X692" s="393"/>
      <c r="Y692" s="393"/>
      <c r="Z692" s="393"/>
    </row>
    <row r="693" spans="1:26" ht="12" customHeight="1" x14ac:dyDescent="0.25">
      <c r="A693" s="393"/>
      <c r="B693" s="393"/>
      <c r="C693" s="393"/>
      <c r="D693" s="393"/>
      <c r="E693" s="393"/>
      <c r="F693" s="393"/>
      <c r="G693" s="393"/>
      <c r="H693" s="393"/>
      <c r="I693" s="393"/>
      <c r="J693" s="393"/>
      <c r="K693" s="393"/>
      <c r="L693" s="393"/>
      <c r="M693" s="393"/>
      <c r="N693" s="393"/>
      <c r="O693" s="393"/>
      <c r="P693" s="393"/>
      <c r="Q693" s="393"/>
      <c r="R693" s="393"/>
      <c r="S693" s="393"/>
      <c r="T693" s="393"/>
      <c r="U693" s="393"/>
      <c r="V693" s="393"/>
      <c r="W693" s="393"/>
      <c r="X693" s="393"/>
      <c r="Y693" s="393"/>
      <c r="Z693" s="393"/>
    </row>
    <row r="694" spans="1:26" ht="12" customHeight="1" x14ac:dyDescent="0.25">
      <c r="A694" s="393"/>
      <c r="B694" s="393"/>
      <c r="C694" s="393"/>
      <c r="D694" s="393"/>
      <c r="E694" s="393"/>
      <c r="F694" s="393"/>
      <c r="G694" s="393"/>
      <c r="H694" s="393"/>
      <c r="I694" s="393"/>
      <c r="J694" s="393"/>
      <c r="K694" s="393"/>
      <c r="L694" s="393"/>
      <c r="M694" s="393"/>
      <c r="N694" s="393"/>
      <c r="O694" s="393"/>
      <c r="P694" s="393"/>
      <c r="Q694" s="393"/>
      <c r="R694" s="393"/>
      <c r="S694" s="393"/>
      <c r="T694" s="393"/>
      <c r="U694" s="393"/>
      <c r="V694" s="393"/>
      <c r="W694" s="393"/>
      <c r="X694" s="393"/>
      <c r="Y694" s="393"/>
      <c r="Z694" s="393"/>
    </row>
    <row r="695" spans="1:26" ht="12" customHeight="1" x14ac:dyDescent="0.25">
      <c r="A695" s="393"/>
      <c r="B695" s="393"/>
      <c r="C695" s="393"/>
      <c r="D695" s="393"/>
      <c r="E695" s="393"/>
      <c r="F695" s="393"/>
      <c r="G695" s="393"/>
      <c r="H695" s="393"/>
      <c r="I695" s="393"/>
      <c r="J695" s="393"/>
      <c r="K695" s="393"/>
      <c r="L695" s="393"/>
      <c r="M695" s="393"/>
      <c r="N695" s="393"/>
      <c r="O695" s="393"/>
      <c r="P695" s="393"/>
      <c r="Q695" s="393"/>
      <c r="R695" s="393"/>
      <c r="S695" s="393"/>
      <c r="T695" s="393"/>
      <c r="U695" s="393"/>
      <c r="V695" s="393"/>
      <c r="W695" s="393"/>
      <c r="X695" s="393"/>
      <c r="Y695" s="393"/>
      <c r="Z695" s="393"/>
    </row>
    <row r="696" spans="1:26" ht="12" customHeight="1" x14ac:dyDescent="0.25">
      <c r="A696" s="393"/>
      <c r="B696" s="393"/>
      <c r="C696" s="393"/>
      <c r="D696" s="393"/>
      <c r="E696" s="393"/>
      <c r="F696" s="393"/>
      <c r="G696" s="393"/>
      <c r="H696" s="393"/>
      <c r="I696" s="393"/>
      <c r="J696" s="393"/>
      <c r="K696" s="393"/>
      <c r="L696" s="393"/>
      <c r="M696" s="393"/>
      <c r="N696" s="393"/>
      <c r="O696" s="393"/>
      <c r="P696" s="393"/>
      <c r="Q696" s="393"/>
      <c r="R696" s="393"/>
      <c r="S696" s="393"/>
      <c r="T696" s="393"/>
      <c r="U696" s="393"/>
      <c r="V696" s="393"/>
      <c r="W696" s="393"/>
      <c r="X696" s="393"/>
      <c r="Y696" s="393"/>
      <c r="Z696" s="393"/>
    </row>
    <row r="697" spans="1:26" ht="12" customHeight="1" x14ac:dyDescent="0.25">
      <c r="A697" s="393"/>
      <c r="B697" s="393"/>
      <c r="C697" s="393"/>
      <c r="D697" s="393"/>
      <c r="E697" s="393"/>
      <c r="F697" s="393"/>
      <c r="G697" s="393"/>
      <c r="H697" s="393"/>
      <c r="I697" s="393"/>
      <c r="J697" s="393"/>
      <c r="K697" s="393"/>
      <c r="L697" s="393"/>
      <c r="M697" s="393"/>
      <c r="N697" s="393"/>
      <c r="O697" s="393"/>
      <c r="P697" s="393"/>
      <c r="Q697" s="393"/>
      <c r="R697" s="393"/>
      <c r="S697" s="393"/>
      <c r="T697" s="393"/>
      <c r="U697" s="393"/>
      <c r="V697" s="393"/>
      <c r="W697" s="393"/>
      <c r="X697" s="393"/>
      <c r="Y697" s="393"/>
      <c r="Z697" s="393"/>
    </row>
    <row r="698" spans="1:26" ht="12" customHeight="1" x14ac:dyDescent="0.25">
      <c r="A698" s="393"/>
      <c r="B698" s="393"/>
      <c r="C698" s="393"/>
      <c r="D698" s="393"/>
      <c r="E698" s="393"/>
      <c r="F698" s="393"/>
      <c r="G698" s="393"/>
      <c r="H698" s="393"/>
      <c r="I698" s="393"/>
      <c r="J698" s="393"/>
      <c r="K698" s="393"/>
      <c r="L698" s="393"/>
      <c r="M698" s="393"/>
      <c r="N698" s="393"/>
      <c r="O698" s="393"/>
      <c r="P698" s="393"/>
      <c r="Q698" s="393"/>
      <c r="R698" s="393"/>
      <c r="S698" s="393"/>
      <c r="T698" s="393"/>
      <c r="U698" s="393"/>
      <c r="V698" s="393"/>
      <c r="W698" s="393"/>
      <c r="X698" s="393"/>
      <c r="Y698" s="393"/>
      <c r="Z698" s="393"/>
    </row>
    <row r="699" spans="1:26" ht="12" customHeight="1" x14ac:dyDescent="0.25">
      <c r="A699" s="393"/>
      <c r="B699" s="393"/>
      <c r="C699" s="393"/>
      <c r="D699" s="393"/>
      <c r="E699" s="393"/>
      <c r="F699" s="393"/>
      <c r="G699" s="393"/>
      <c r="H699" s="393"/>
      <c r="I699" s="393"/>
      <c r="J699" s="393"/>
      <c r="K699" s="393"/>
      <c r="L699" s="393"/>
      <c r="M699" s="393"/>
      <c r="N699" s="393"/>
      <c r="O699" s="393"/>
      <c r="P699" s="393"/>
      <c r="Q699" s="393"/>
      <c r="R699" s="393"/>
      <c r="S699" s="393"/>
      <c r="T699" s="393"/>
      <c r="U699" s="393"/>
      <c r="V699" s="393"/>
      <c r="W699" s="393"/>
      <c r="X699" s="393"/>
      <c r="Y699" s="393"/>
      <c r="Z699" s="393"/>
    </row>
    <row r="700" spans="1:26" ht="12" customHeight="1" x14ac:dyDescent="0.25">
      <c r="A700" s="393"/>
      <c r="B700" s="393"/>
      <c r="C700" s="393"/>
      <c r="D700" s="393"/>
      <c r="E700" s="393"/>
      <c r="F700" s="393"/>
      <c r="G700" s="393"/>
      <c r="H700" s="393"/>
      <c r="I700" s="393"/>
      <c r="J700" s="393"/>
      <c r="K700" s="393"/>
      <c r="L700" s="393"/>
      <c r="M700" s="393"/>
      <c r="N700" s="393"/>
      <c r="O700" s="393"/>
      <c r="P700" s="393"/>
      <c r="Q700" s="393"/>
      <c r="R700" s="393"/>
      <c r="S700" s="393"/>
      <c r="T700" s="393"/>
      <c r="U700" s="393"/>
      <c r="V700" s="393"/>
      <c r="W700" s="393"/>
      <c r="X700" s="393"/>
      <c r="Y700" s="393"/>
      <c r="Z700" s="393"/>
    </row>
    <row r="701" spans="1:26" ht="12" customHeight="1" x14ac:dyDescent="0.25">
      <c r="A701" s="393"/>
      <c r="B701" s="393"/>
      <c r="C701" s="393"/>
      <c r="D701" s="393"/>
      <c r="E701" s="393"/>
      <c r="F701" s="393"/>
      <c r="G701" s="393"/>
      <c r="H701" s="393"/>
      <c r="I701" s="393"/>
      <c r="J701" s="393"/>
      <c r="K701" s="393"/>
      <c r="L701" s="393"/>
      <c r="M701" s="393"/>
      <c r="N701" s="393"/>
      <c r="O701" s="393"/>
      <c r="P701" s="393"/>
      <c r="Q701" s="393"/>
      <c r="R701" s="393"/>
      <c r="S701" s="393"/>
      <c r="T701" s="393"/>
      <c r="U701" s="393"/>
      <c r="V701" s="393"/>
      <c r="W701" s="393"/>
      <c r="X701" s="393"/>
      <c r="Y701" s="393"/>
      <c r="Z701" s="393"/>
    </row>
    <row r="702" spans="1:26" ht="12" customHeight="1" x14ac:dyDescent="0.25">
      <c r="A702" s="393"/>
      <c r="B702" s="393"/>
      <c r="C702" s="393"/>
      <c r="D702" s="393"/>
      <c r="E702" s="393"/>
      <c r="F702" s="393"/>
      <c r="G702" s="393"/>
      <c r="H702" s="393"/>
      <c r="I702" s="393"/>
      <c r="J702" s="393"/>
      <c r="K702" s="393"/>
      <c r="L702" s="393"/>
      <c r="M702" s="393"/>
      <c r="N702" s="393"/>
      <c r="O702" s="393"/>
      <c r="P702" s="393"/>
      <c r="Q702" s="393"/>
      <c r="R702" s="393"/>
      <c r="S702" s="393"/>
      <c r="T702" s="393"/>
      <c r="U702" s="393"/>
      <c r="V702" s="393"/>
      <c r="W702" s="393"/>
      <c r="X702" s="393"/>
      <c r="Y702" s="393"/>
      <c r="Z702" s="393"/>
    </row>
    <row r="703" spans="1:26" ht="12" customHeight="1" x14ac:dyDescent="0.25">
      <c r="A703" s="393"/>
      <c r="B703" s="393"/>
      <c r="C703" s="393"/>
      <c r="D703" s="393"/>
      <c r="E703" s="393"/>
      <c r="F703" s="393"/>
      <c r="G703" s="393"/>
      <c r="H703" s="393"/>
      <c r="I703" s="393"/>
      <c r="J703" s="393"/>
      <c r="K703" s="393"/>
      <c r="L703" s="393"/>
      <c r="M703" s="393"/>
      <c r="N703" s="393"/>
      <c r="O703" s="393"/>
      <c r="P703" s="393"/>
      <c r="Q703" s="393"/>
      <c r="R703" s="393"/>
      <c r="S703" s="393"/>
      <c r="T703" s="393"/>
      <c r="U703" s="393"/>
      <c r="V703" s="393"/>
      <c r="W703" s="393"/>
      <c r="X703" s="393"/>
      <c r="Y703" s="393"/>
      <c r="Z703" s="393"/>
    </row>
    <row r="704" spans="1:26" ht="12" customHeight="1" x14ac:dyDescent="0.25">
      <c r="A704" s="393"/>
      <c r="B704" s="393"/>
      <c r="C704" s="393"/>
      <c r="D704" s="393"/>
      <c r="E704" s="393"/>
      <c r="F704" s="393"/>
      <c r="G704" s="393"/>
      <c r="H704" s="393"/>
      <c r="I704" s="393"/>
      <c r="J704" s="393"/>
      <c r="K704" s="393"/>
      <c r="L704" s="393"/>
      <c r="M704" s="393"/>
      <c r="N704" s="393"/>
      <c r="O704" s="393"/>
      <c r="P704" s="393"/>
      <c r="Q704" s="393"/>
      <c r="R704" s="393"/>
      <c r="S704" s="393"/>
      <c r="T704" s="393"/>
      <c r="U704" s="393"/>
      <c r="V704" s="393"/>
      <c r="W704" s="393"/>
      <c r="X704" s="393"/>
      <c r="Y704" s="393"/>
      <c r="Z704" s="393"/>
    </row>
    <row r="705" spans="1:26" ht="12" customHeight="1" x14ac:dyDescent="0.25">
      <c r="A705" s="393"/>
      <c r="B705" s="393"/>
      <c r="C705" s="393"/>
      <c r="D705" s="393"/>
      <c r="E705" s="393"/>
      <c r="F705" s="393"/>
      <c r="G705" s="393"/>
      <c r="H705" s="393"/>
      <c r="I705" s="393"/>
      <c r="J705" s="393"/>
      <c r="K705" s="393"/>
      <c r="L705" s="393"/>
      <c r="M705" s="393"/>
      <c r="N705" s="393"/>
      <c r="O705" s="393"/>
      <c r="P705" s="393"/>
      <c r="Q705" s="393"/>
      <c r="R705" s="393"/>
      <c r="S705" s="393"/>
      <c r="T705" s="393"/>
      <c r="U705" s="393"/>
      <c r="V705" s="393"/>
      <c r="W705" s="393"/>
      <c r="X705" s="393"/>
      <c r="Y705" s="393"/>
      <c r="Z705" s="393"/>
    </row>
    <row r="706" spans="1:26" ht="12" customHeight="1" x14ac:dyDescent="0.25">
      <c r="A706" s="393"/>
      <c r="B706" s="393"/>
      <c r="C706" s="393"/>
      <c r="D706" s="393"/>
      <c r="E706" s="393"/>
      <c r="F706" s="393"/>
      <c r="G706" s="393"/>
      <c r="H706" s="393"/>
      <c r="I706" s="393"/>
      <c r="J706" s="393"/>
      <c r="K706" s="393"/>
      <c r="L706" s="393"/>
      <c r="M706" s="393"/>
      <c r="N706" s="393"/>
      <c r="O706" s="393"/>
      <c r="P706" s="393"/>
      <c r="Q706" s="393"/>
      <c r="R706" s="393"/>
      <c r="S706" s="393"/>
      <c r="T706" s="393"/>
      <c r="U706" s="393"/>
      <c r="V706" s="393"/>
      <c r="W706" s="393"/>
      <c r="X706" s="393"/>
      <c r="Y706" s="393"/>
      <c r="Z706" s="393"/>
    </row>
    <row r="707" spans="1:26" ht="12" customHeight="1" x14ac:dyDescent="0.25">
      <c r="A707" s="393"/>
      <c r="B707" s="393"/>
      <c r="C707" s="393"/>
      <c r="D707" s="393"/>
      <c r="E707" s="393"/>
      <c r="F707" s="393"/>
      <c r="G707" s="393"/>
      <c r="H707" s="393"/>
      <c r="I707" s="393"/>
      <c r="J707" s="393"/>
      <c r="K707" s="393"/>
      <c r="L707" s="393"/>
      <c r="M707" s="393"/>
      <c r="N707" s="393"/>
      <c r="O707" s="393"/>
      <c r="P707" s="393"/>
      <c r="Q707" s="393"/>
      <c r="R707" s="393"/>
      <c r="S707" s="393"/>
      <c r="T707" s="393"/>
      <c r="U707" s="393"/>
      <c r="V707" s="393"/>
      <c r="W707" s="393"/>
      <c r="X707" s="393"/>
      <c r="Y707" s="393"/>
      <c r="Z707" s="393"/>
    </row>
    <row r="708" spans="1:26" ht="12" customHeight="1" x14ac:dyDescent="0.25">
      <c r="A708" s="393"/>
      <c r="B708" s="393"/>
      <c r="C708" s="393"/>
      <c r="D708" s="393"/>
      <c r="E708" s="393"/>
      <c r="F708" s="393"/>
      <c r="G708" s="393"/>
      <c r="H708" s="393"/>
      <c r="I708" s="393"/>
      <c r="J708" s="393"/>
      <c r="K708" s="393"/>
      <c r="L708" s="393"/>
      <c r="M708" s="393"/>
      <c r="N708" s="393"/>
      <c r="O708" s="393"/>
      <c r="P708" s="393"/>
      <c r="Q708" s="393"/>
      <c r="R708" s="393"/>
      <c r="S708" s="393"/>
      <c r="T708" s="393"/>
      <c r="U708" s="393"/>
      <c r="V708" s="393"/>
      <c r="W708" s="393"/>
      <c r="X708" s="393"/>
      <c r="Y708" s="393"/>
      <c r="Z708" s="393"/>
    </row>
    <row r="709" spans="1:26" ht="12" customHeight="1" x14ac:dyDescent="0.25">
      <c r="A709" s="393"/>
      <c r="B709" s="393"/>
      <c r="C709" s="393"/>
      <c r="D709" s="393"/>
      <c r="E709" s="393"/>
      <c r="F709" s="393"/>
      <c r="G709" s="393"/>
      <c r="H709" s="393"/>
      <c r="I709" s="393"/>
      <c r="J709" s="393"/>
      <c r="K709" s="393"/>
      <c r="L709" s="393"/>
      <c r="M709" s="393"/>
      <c r="N709" s="393"/>
      <c r="O709" s="393"/>
      <c r="P709" s="393"/>
      <c r="Q709" s="393"/>
      <c r="R709" s="393"/>
      <c r="S709" s="393"/>
      <c r="T709" s="393"/>
      <c r="U709" s="393"/>
      <c r="V709" s="393"/>
      <c r="W709" s="393"/>
      <c r="X709" s="393"/>
      <c r="Y709" s="393"/>
      <c r="Z709" s="393"/>
    </row>
    <row r="710" spans="1:26" ht="12" customHeight="1" x14ac:dyDescent="0.25">
      <c r="A710" s="393"/>
      <c r="B710" s="393"/>
      <c r="C710" s="393"/>
      <c r="D710" s="393"/>
      <c r="E710" s="393"/>
      <c r="F710" s="393"/>
      <c r="G710" s="393"/>
      <c r="H710" s="393"/>
      <c r="I710" s="393"/>
      <c r="J710" s="393"/>
      <c r="K710" s="393"/>
      <c r="L710" s="393"/>
      <c r="M710" s="393"/>
      <c r="N710" s="393"/>
      <c r="O710" s="393"/>
      <c r="P710" s="393"/>
      <c r="Q710" s="393"/>
      <c r="R710" s="393"/>
      <c r="S710" s="393"/>
      <c r="T710" s="393"/>
      <c r="U710" s="393"/>
      <c r="V710" s="393"/>
      <c r="W710" s="393"/>
      <c r="X710" s="393"/>
      <c r="Y710" s="393"/>
      <c r="Z710" s="393"/>
    </row>
    <row r="711" spans="1:26" ht="12" customHeight="1" x14ac:dyDescent="0.25">
      <c r="A711" s="393"/>
      <c r="B711" s="393"/>
      <c r="C711" s="393"/>
      <c r="D711" s="393"/>
      <c r="E711" s="393"/>
      <c r="F711" s="393"/>
      <c r="G711" s="393"/>
      <c r="H711" s="393"/>
      <c r="I711" s="393"/>
      <c r="J711" s="393"/>
      <c r="K711" s="393"/>
      <c r="L711" s="393"/>
      <c r="M711" s="393"/>
      <c r="N711" s="393"/>
      <c r="O711" s="393"/>
      <c r="P711" s="393"/>
      <c r="Q711" s="393"/>
      <c r="R711" s="393"/>
      <c r="S711" s="393"/>
      <c r="T711" s="393"/>
      <c r="U711" s="393"/>
      <c r="V711" s="393"/>
      <c r="W711" s="393"/>
      <c r="X711" s="393"/>
      <c r="Y711" s="393"/>
      <c r="Z711" s="393"/>
    </row>
    <row r="712" spans="1:26" ht="12" customHeight="1" x14ac:dyDescent="0.25">
      <c r="A712" s="393"/>
      <c r="B712" s="393"/>
      <c r="C712" s="393"/>
      <c r="D712" s="393"/>
      <c r="E712" s="393"/>
      <c r="F712" s="393"/>
      <c r="G712" s="393"/>
      <c r="H712" s="393"/>
      <c r="I712" s="393"/>
      <c r="J712" s="393"/>
      <c r="K712" s="393"/>
      <c r="L712" s="393"/>
      <c r="M712" s="393"/>
      <c r="N712" s="393"/>
      <c r="O712" s="393"/>
      <c r="P712" s="393"/>
      <c r="Q712" s="393"/>
      <c r="R712" s="393"/>
      <c r="S712" s="393"/>
      <c r="T712" s="393"/>
      <c r="U712" s="393"/>
      <c r="V712" s="393"/>
      <c r="W712" s="393"/>
      <c r="X712" s="393"/>
      <c r="Y712" s="393"/>
      <c r="Z712" s="393"/>
    </row>
    <row r="713" spans="1:26" ht="12" customHeight="1" x14ac:dyDescent="0.25">
      <c r="A713" s="393"/>
      <c r="B713" s="393"/>
      <c r="C713" s="393"/>
      <c r="D713" s="393"/>
      <c r="E713" s="393"/>
      <c r="F713" s="393"/>
      <c r="G713" s="393"/>
      <c r="H713" s="393"/>
      <c r="I713" s="393"/>
      <c r="J713" s="393"/>
      <c r="K713" s="393"/>
      <c r="L713" s="393"/>
      <c r="M713" s="393"/>
      <c r="N713" s="393"/>
      <c r="O713" s="393"/>
      <c r="P713" s="393"/>
      <c r="Q713" s="393"/>
      <c r="R713" s="393"/>
      <c r="S713" s="393"/>
      <c r="T713" s="393"/>
      <c r="U713" s="393"/>
      <c r="V713" s="393"/>
      <c r="W713" s="393"/>
      <c r="X713" s="393"/>
      <c r="Y713" s="393"/>
      <c r="Z713" s="393"/>
    </row>
    <row r="714" spans="1:26" ht="12" customHeight="1" x14ac:dyDescent="0.25">
      <c r="A714" s="393"/>
      <c r="B714" s="393"/>
      <c r="C714" s="393"/>
      <c r="D714" s="393"/>
      <c r="E714" s="393"/>
      <c r="F714" s="393"/>
      <c r="G714" s="393"/>
      <c r="H714" s="393"/>
      <c r="I714" s="393"/>
      <c r="J714" s="393"/>
      <c r="K714" s="393"/>
      <c r="L714" s="393"/>
      <c r="M714" s="393"/>
      <c r="N714" s="393"/>
      <c r="O714" s="393"/>
      <c r="P714" s="393"/>
      <c r="Q714" s="393"/>
      <c r="R714" s="393"/>
      <c r="S714" s="393"/>
      <c r="T714" s="393"/>
      <c r="U714" s="393"/>
      <c r="V714" s="393"/>
      <c r="W714" s="393"/>
      <c r="X714" s="393"/>
      <c r="Y714" s="393"/>
      <c r="Z714" s="393"/>
    </row>
    <row r="715" spans="1:26" ht="12" customHeight="1" x14ac:dyDescent="0.25">
      <c r="A715" s="393"/>
      <c r="B715" s="393"/>
      <c r="C715" s="393"/>
      <c r="D715" s="393"/>
      <c r="E715" s="393"/>
      <c r="F715" s="393"/>
      <c r="G715" s="393"/>
      <c r="H715" s="393"/>
      <c r="I715" s="393"/>
      <c r="J715" s="393"/>
      <c r="K715" s="393"/>
      <c r="L715" s="393"/>
      <c r="M715" s="393"/>
      <c r="N715" s="393"/>
      <c r="O715" s="393"/>
      <c r="P715" s="393"/>
      <c r="Q715" s="393"/>
      <c r="R715" s="393"/>
      <c r="S715" s="393"/>
      <c r="T715" s="393"/>
      <c r="U715" s="393"/>
      <c r="V715" s="393"/>
      <c r="W715" s="393"/>
      <c r="X715" s="393"/>
      <c r="Y715" s="393"/>
      <c r="Z715" s="393"/>
    </row>
    <row r="716" spans="1:26" ht="12" customHeight="1" x14ac:dyDescent="0.25">
      <c r="A716" s="393"/>
      <c r="B716" s="393"/>
      <c r="C716" s="393"/>
      <c r="D716" s="393"/>
      <c r="E716" s="393"/>
      <c r="F716" s="393"/>
      <c r="G716" s="393"/>
      <c r="H716" s="393"/>
      <c r="I716" s="393"/>
      <c r="J716" s="393"/>
      <c r="K716" s="393"/>
      <c r="L716" s="393"/>
      <c r="M716" s="393"/>
      <c r="N716" s="393"/>
      <c r="O716" s="393"/>
      <c r="P716" s="393"/>
      <c r="Q716" s="393"/>
      <c r="R716" s="393"/>
      <c r="S716" s="393"/>
      <c r="T716" s="393"/>
      <c r="U716" s="393"/>
      <c r="V716" s="393"/>
      <c r="W716" s="393"/>
      <c r="X716" s="393"/>
      <c r="Y716" s="393"/>
      <c r="Z716" s="393"/>
    </row>
    <row r="717" spans="1:26" ht="12" customHeight="1" x14ac:dyDescent="0.25">
      <c r="A717" s="393"/>
      <c r="B717" s="393"/>
      <c r="C717" s="393"/>
      <c r="D717" s="393"/>
      <c r="E717" s="393"/>
      <c r="F717" s="393"/>
      <c r="G717" s="393"/>
      <c r="H717" s="393"/>
      <c r="I717" s="393"/>
      <c r="J717" s="393"/>
      <c r="K717" s="393"/>
      <c r="L717" s="393"/>
      <c r="M717" s="393"/>
      <c r="N717" s="393"/>
      <c r="O717" s="393"/>
      <c r="P717" s="393"/>
      <c r="Q717" s="393"/>
      <c r="R717" s="393"/>
      <c r="S717" s="393"/>
      <c r="T717" s="393"/>
      <c r="U717" s="393"/>
      <c r="V717" s="393"/>
      <c r="W717" s="393"/>
      <c r="X717" s="393"/>
      <c r="Y717" s="393"/>
      <c r="Z717" s="393"/>
    </row>
    <row r="718" spans="1:26" ht="12" customHeight="1" x14ac:dyDescent="0.25">
      <c r="A718" s="393"/>
      <c r="B718" s="393"/>
      <c r="C718" s="393"/>
      <c r="D718" s="393"/>
      <c r="E718" s="393"/>
      <c r="F718" s="393"/>
      <c r="G718" s="393"/>
      <c r="H718" s="393"/>
      <c r="I718" s="393"/>
      <c r="J718" s="393"/>
      <c r="K718" s="393"/>
      <c r="L718" s="393"/>
      <c r="M718" s="393"/>
      <c r="N718" s="393"/>
      <c r="O718" s="393"/>
      <c r="P718" s="393"/>
      <c r="Q718" s="393"/>
      <c r="R718" s="393"/>
      <c r="S718" s="393"/>
      <c r="T718" s="393"/>
      <c r="U718" s="393"/>
      <c r="V718" s="393"/>
      <c r="W718" s="393"/>
      <c r="X718" s="393"/>
      <c r="Y718" s="393"/>
      <c r="Z718" s="393"/>
    </row>
    <row r="719" spans="1:26" ht="12" customHeight="1" x14ac:dyDescent="0.25">
      <c r="A719" s="393"/>
      <c r="B719" s="393"/>
      <c r="C719" s="393"/>
      <c r="D719" s="393"/>
      <c r="E719" s="393"/>
      <c r="F719" s="393"/>
      <c r="G719" s="393"/>
      <c r="H719" s="393"/>
      <c r="I719" s="393"/>
      <c r="J719" s="393"/>
      <c r="K719" s="393"/>
      <c r="L719" s="393"/>
      <c r="M719" s="393"/>
      <c r="N719" s="393"/>
      <c r="O719" s="393"/>
      <c r="P719" s="393"/>
      <c r="Q719" s="393"/>
      <c r="R719" s="393"/>
      <c r="S719" s="393"/>
      <c r="T719" s="393"/>
      <c r="U719" s="393"/>
      <c r="V719" s="393"/>
      <c r="W719" s="393"/>
      <c r="X719" s="393"/>
      <c r="Y719" s="393"/>
      <c r="Z719" s="393"/>
    </row>
    <row r="720" spans="1:26" ht="12" customHeight="1" x14ac:dyDescent="0.25">
      <c r="A720" s="393"/>
      <c r="B720" s="393"/>
      <c r="C720" s="393"/>
      <c r="D720" s="393"/>
      <c r="E720" s="393"/>
      <c r="F720" s="393"/>
      <c r="G720" s="393"/>
      <c r="H720" s="393"/>
      <c r="I720" s="393"/>
      <c r="J720" s="393"/>
      <c r="K720" s="393"/>
      <c r="L720" s="393"/>
      <c r="M720" s="393"/>
      <c r="N720" s="393"/>
      <c r="O720" s="393"/>
      <c r="P720" s="393"/>
      <c r="Q720" s="393"/>
      <c r="R720" s="393"/>
      <c r="S720" s="393"/>
      <c r="T720" s="393"/>
      <c r="U720" s="393"/>
      <c r="V720" s="393"/>
      <c r="W720" s="393"/>
      <c r="X720" s="393"/>
      <c r="Y720" s="393"/>
      <c r="Z720" s="393"/>
    </row>
    <row r="721" spans="1:26" ht="12" customHeight="1" x14ac:dyDescent="0.25">
      <c r="A721" s="393"/>
      <c r="B721" s="393"/>
      <c r="C721" s="393"/>
      <c r="D721" s="393"/>
      <c r="E721" s="393"/>
      <c r="F721" s="393"/>
      <c r="G721" s="393"/>
      <c r="H721" s="393"/>
      <c r="I721" s="393"/>
      <c r="J721" s="393"/>
      <c r="K721" s="393"/>
      <c r="L721" s="393"/>
      <c r="M721" s="393"/>
      <c r="N721" s="393"/>
      <c r="O721" s="393"/>
      <c r="P721" s="393"/>
      <c r="Q721" s="393"/>
      <c r="R721" s="393"/>
      <c r="S721" s="393"/>
      <c r="T721" s="393"/>
      <c r="U721" s="393"/>
      <c r="V721" s="393"/>
      <c r="W721" s="393"/>
      <c r="X721" s="393"/>
      <c r="Y721" s="393"/>
      <c r="Z721" s="393"/>
    </row>
    <row r="722" spans="1:26" ht="12" customHeight="1" x14ac:dyDescent="0.25">
      <c r="A722" s="393"/>
      <c r="B722" s="393"/>
      <c r="C722" s="393"/>
      <c r="D722" s="393"/>
      <c r="E722" s="393"/>
      <c r="F722" s="393"/>
      <c r="G722" s="393"/>
      <c r="H722" s="393"/>
      <c r="I722" s="393"/>
      <c r="J722" s="393"/>
      <c r="K722" s="393"/>
      <c r="L722" s="393"/>
      <c r="M722" s="393"/>
      <c r="N722" s="393"/>
      <c r="O722" s="393"/>
      <c r="P722" s="393"/>
      <c r="Q722" s="393"/>
      <c r="R722" s="393"/>
      <c r="S722" s="393"/>
      <c r="T722" s="393"/>
      <c r="U722" s="393"/>
      <c r="V722" s="393"/>
      <c r="W722" s="393"/>
      <c r="X722" s="393"/>
      <c r="Y722" s="393"/>
      <c r="Z722" s="393"/>
    </row>
    <row r="723" spans="1:26" ht="12" customHeight="1" x14ac:dyDescent="0.25">
      <c r="A723" s="393"/>
      <c r="B723" s="393"/>
      <c r="C723" s="393"/>
      <c r="D723" s="393"/>
      <c r="E723" s="393"/>
      <c r="F723" s="393"/>
      <c r="G723" s="393"/>
      <c r="H723" s="393"/>
      <c r="I723" s="393"/>
      <c r="J723" s="393"/>
      <c r="K723" s="393"/>
      <c r="L723" s="393"/>
      <c r="M723" s="393"/>
      <c r="N723" s="393"/>
      <c r="O723" s="393"/>
      <c r="P723" s="393"/>
      <c r="Q723" s="393"/>
      <c r="R723" s="393"/>
      <c r="S723" s="393"/>
      <c r="T723" s="393"/>
      <c r="U723" s="393"/>
      <c r="V723" s="393"/>
      <c r="W723" s="393"/>
      <c r="X723" s="393"/>
      <c r="Y723" s="393"/>
      <c r="Z723" s="393"/>
    </row>
    <row r="724" spans="1:26" ht="12" customHeight="1" x14ac:dyDescent="0.25">
      <c r="A724" s="393"/>
      <c r="B724" s="393"/>
      <c r="C724" s="393"/>
      <c r="D724" s="393"/>
      <c r="E724" s="393"/>
      <c r="F724" s="393"/>
      <c r="G724" s="393"/>
      <c r="H724" s="393"/>
      <c r="I724" s="393"/>
      <c r="J724" s="393"/>
      <c r="K724" s="393"/>
      <c r="L724" s="393"/>
      <c r="M724" s="393"/>
      <c r="N724" s="393"/>
      <c r="O724" s="393"/>
      <c r="P724" s="393"/>
      <c r="Q724" s="393"/>
      <c r="R724" s="393"/>
      <c r="S724" s="393"/>
      <c r="T724" s="393"/>
      <c r="U724" s="393"/>
      <c r="V724" s="393"/>
      <c r="W724" s="393"/>
      <c r="X724" s="393"/>
      <c r="Y724" s="393"/>
      <c r="Z724" s="393"/>
    </row>
    <row r="725" spans="1:26" ht="12" customHeight="1" x14ac:dyDescent="0.25">
      <c r="A725" s="393"/>
      <c r="B725" s="393"/>
      <c r="C725" s="393"/>
      <c r="D725" s="393"/>
      <c r="E725" s="393"/>
      <c r="F725" s="393"/>
      <c r="G725" s="393"/>
      <c r="H725" s="393"/>
      <c r="I725" s="393"/>
      <c r="J725" s="393"/>
      <c r="K725" s="393"/>
      <c r="L725" s="393"/>
      <c r="M725" s="393"/>
      <c r="N725" s="393"/>
      <c r="O725" s="393"/>
      <c r="P725" s="393"/>
      <c r="Q725" s="393"/>
      <c r="R725" s="393"/>
      <c r="S725" s="393"/>
      <c r="T725" s="393"/>
      <c r="U725" s="393"/>
      <c r="V725" s="393"/>
      <c r="W725" s="393"/>
      <c r="X725" s="393"/>
      <c r="Y725" s="393"/>
      <c r="Z725" s="393"/>
    </row>
    <row r="726" spans="1:26" ht="12" customHeight="1" x14ac:dyDescent="0.25">
      <c r="A726" s="393"/>
      <c r="B726" s="393"/>
      <c r="C726" s="393"/>
      <c r="D726" s="393"/>
      <c r="E726" s="393"/>
      <c r="F726" s="393"/>
      <c r="G726" s="393"/>
      <c r="H726" s="393"/>
      <c r="I726" s="393"/>
      <c r="J726" s="393"/>
      <c r="K726" s="393"/>
      <c r="L726" s="393"/>
      <c r="M726" s="393"/>
      <c r="N726" s="393"/>
      <c r="O726" s="393"/>
      <c r="P726" s="393"/>
      <c r="Q726" s="393"/>
      <c r="R726" s="393"/>
      <c r="S726" s="393"/>
      <c r="T726" s="393"/>
      <c r="U726" s="393"/>
      <c r="V726" s="393"/>
      <c r="W726" s="393"/>
      <c r="X726" s="393"/>
      <c r="Y726" s="393"/>
      <c r="Z726" s="393"/>
    </row>
    <row r="727" spans="1:26" ht="12" customHeight="1" x14ac:dyDescent="0.25">
      <c r="A727" s="393"/>
      <c r="B727" s="393"/>
      <c r="C727" s="393"/>
      <c r="D727" s="393"/>
      <c r="E727" s="393"/>
      <c r="F727" s="393"/>
      <c r="G727" s="393"/>
      <c r="H727" s="393"/>
      <c r="I727" s="393"/>
      <c r="J727" s="393"/>
      <c r="K727" s="393"/>
      <c r="L727" s="393"/>
      <c r="M727" s="393"/>
      <c r="N727" s="393"/>
      <c r="O727" s="393"/>
      <c r="P727" s="393"/>
      <c r="Q727" s="393"/>
      <c r="R727" s="393"/>
      <c r="S727" s="393"/>
      <c r="T727" s="393"/>
      <c r="U727" s="393"/>
      <c r="V727" s="393"/>
      <c r="W727" s="393"/>
      <c r="X727" s="393"/>
      <c r="Y727" s="393"/>
      <c r="Z727" s="393"/>
    </row>
    <row r="728" spans="1:26" ht="12" customHeight="1" x14ac:dyDescent="0.25">
      <c r="A728" s="393"/>
      <c r="B728" s="393"/>
      <c r="C728" s="393"/>
      <c r="D728" s="393"/>
      <c r="E728" s="393"/>
      <c r="F728" s="393"/>
      <c r="G728" s="393"/>
      <c r="H728" s="393"/>
      <c r="I728" s="393"/>
      <c r="J728" s="393"/>
      <c r="K728" s="393"/>
      <c r="L728" s="393"/>
      <c r="M728" s="393"/>
      <c r="N728" s="393"/>
      <c r="O728" s="393"/>
      <c r="P728" s="393"/>
      <c r="Q728" s="393"/>
      <c r="R728" s="393"/>
      <c r="S728" s="393"/>
      <c r="T728" s="393"/>
      <c r="U728" s="393"/>
      <c r="V728" s="393"/>
      <c r="W728" s="393"/>
      <c r="X728" s="393"/>
      <c r="Y728" s="393"/>
      <c r="Z728" s="393"/>
    </row>
    <row r="729" spans="1:26" ht="12" customHeight="1" x14ac:dyDescent="0.25">
      <c r="A729" s="393"/>
      <c r="B729" s="393"/>
      <c r="C729" s="393"/>
      <c r="D729" s="393"/>
      <c r="E729" s="393"/>
      <c r="F729" s="393"/>
      <c r="G729" s="393"/>
      <c r="H729" s="393"/>
      <c r="I729" s="393"/>
      <c r="J729" s="393"/>
      <c r="K729" s="393"/>
      <c r="L729" s="393"/>
      <c r="M729" s="393"/>
      <c r="N729" s="393"/>
      <c r="O729" s="393"/>
      <c r="P729" s="393"/>
      <c r="Q729" s="393"/>
      <c r="R729" s="393"/>
      <c r="S729" s="393"/>
      <c r="T729" s="393"/>
      <c r="U729" s="393"/>
      <c r="V729" s="393"/>
      <c r="W729" s="393"/>
      <c r="X729" s="393"/>
      <c r="Y729" s="393"/>
      <c r="Z729" s="393"/>
    </row>
    <row r="730" spans="1:26" ht="12" customHeight="1" x14ac:dyDescent="0.25">
      <c r="A730" s="393"/>
      <c r="B730" s="393"/>
      <c r="C730" s="393"/>
      <c r="D730" s="393"/>
      <c r="E730" s="393"/>
      <c r="F730" s="393"/>
      <c r="G730" s="393"/>
      <c r="H730" s="393"/>
      <c r="I730" s="393"/>
      <c r="J730" s="393"/>
      <c r="K730" s="393"/>
      <c r="L730" s="393"/>
      <c r="M730" s="393"/>
      <c r="N730" s="393"/>
      <c r="O730" s="393"/>
      <c r="P730" s="393"/>
      <c r="Q730" s="393"/>
      <c r="R730" s="393"/>
      <c r="S730" s="393"/>
      <c r="T730" s="393"/>
      <c r="U730" s="393"/>
      <c r="V730" s="393"/>
      <c r="W730" s="393"/>
      <c r="X730" s="393"/>
      <c r="Y730" s="393"/>
      <c r="Z730" s="393"/>
    </row>
    <row r="731" spans="1:26" ht="12" customHeight="1" x14ac:dyDescent="0.25">
      <c r="A731" s="393"/>
      <c r="B731" s="393"/>
      <c r="C731" s="393"/>
      <c r="D731" s="393"/>
      <c r="E731" s="393"/>
      <c r="F731" s="393"/>
      <c r="G731" s="393"/>
      <c r="H731" s="393"/>
      <c r="I731" s="393"/>
      <c r="J731" s="393"/>
      <c r="K731" s="393"/>
      <c r="L731" s="393"/>
      <c r="M731" s="393"/>
      <c r="N731" s="393"/>
      <c r="O731" s="393"/>
      <c r="P731" s="393"/>
      <c r="Q731" s="393"/>
      <c r="R731" s="393"/>
      <c r="S731" s="393"/>
      <c r="T731" s="393"/>
      <c r="U731" s="393"/>
      <c r="V731" s="393"/>
      <c r="W731" s="393"/>
      <c r="X731" s="393"/>
      <c r="Y731" s="393"/>
      <c r="Z731" s="393"/>
    </row>
    <row r="732" spans="1:26" ht="12" customHeight="1" x14ac:dyDescent="0.25">
      <c r="A732" s="393"/>
      <c r="B732" s="393"/>
      <c r="C732" s="393"/>
      <c r="D732" s="393"/>
      <c r="E732" s="393"/>
      <c r="F732" s="393"/>
      <c r="G732" s="393"/>
      <c r="H732" s="393"/>
      <c r="I732" s="393"/>
      <c r="J732" s="393"/>
      <c r="K732" s="393"/>
      <c r="L732" s="393"/>
      <c r="M732" s="393"/>
      <c r="N732" s="393"/>
      <c r="O732" s="393"/>
      <c r="P732" s="393"/>
      <c r="Q732" s="393"/>
      <c r="R732" s="393"/>
      <c r="S732" s="393"/>
      <c r="T732" s="393"/>
      <c r="U732" s="393"/>
      <c r="V732" s="393"/>
      <c r="W732" s="393"/>
      <c r="X732" s="393"/>
      <c r="Y732" s="393"/>
      <c r="Z732" s="393"/>
    </row>
    <row r="733" spans="1:26" ht="12" customHeight="1" x14ac:dyDescent="0.25">
      <c r="A733" s="393"/>
      <c r="B733" s="393"/>
      <c r="C733" s="393"/>
      <c r="D733" s="393"/>
      <c r="E733" s="393"/>
      <c r="F733" s="393"/>
      <c r="G733" s="393"/>
      <c r="H733" s="393"/>
      <c r="I733" s="393"/>
      <c r="J733" s="393"/>
      <c r="K733" s="393"/>
      <c r="L733" s="393"/>
      <c r="M733" s="393"/>
      <c r="N733" s="393"/>
      <c r="O733" s="393"/>
      <c r="P733" s="393"/>
      <c r="Q733" s="393"/>
      <c r="R733" s="393"/>
      <c r="S733" s="393"/>
      <c r="T733" s="393"/>
      <c r="U733" s="393"/>
      <c r="V733" s="393"/>
      <c r="W733" s="393"/>
      <c r="X733" s="393"/>
      <c r="Y733" s="393"/>
      <c r="Z733" s="393"/>
    </row>
    <row r="734" spans="1:26" ht="12" customHeight="1" x14ac:dyDescent="0.25">
      <c r="A734" s="393"/>
      <c r="B734" s="393"/>
      <c r="C734" s="393"/>
      <c r="D734" s="393"/>
      <c r="E734" s="393"/>
      <c r="F734" s="393"/>
      <c r="G734" s="393"/>
      <c r="H734" s="393"/>
      <c r="I734" s="393"/>
      <c r="J734" s="393"/>
      <c r="K734" s="393"/>
      <c r="L734" s="393"/>
      <c r="M734" s="393"/>
      <c r="N734" s="393"/>
      <c r="O734" s="393"/>
      <c r="P734" s="393"/>
      <c r="Q734" s="393"/>
      <c r="R734" s="393"/>
      <c r="S734" s="393"/>
      <c r="T734" s="393"/>
      <c r="U734" s="393"/>
      <c r="V734" s="393"/>
      <c r="W734" s="393"/>
      <c r="X734" s="393"/>
      <c r="Y734" s="393"/>
      <c r="Z734" s="393"/>
    </row>
    <row r="735" spans="1:26" ht="12" customHeight="1" x14ac:dyDescent="0.25">
      <c r="A735" s="393"/>
      <c r="B735" s="393"/>
      <c r="C735" s="393"/>
      <c r="D735" s="393"/>
      <c r="E735" s="393"/>
      <c r="F735" s="393"/>
      <c r="G735" s="393"/>
      <c r="H735" s="393"/>
      <c r="I735" s="393"/>
      <c r="J735" s="393"/>
      <c r="K735" s="393"/>
      <c r="L735" s="393"/>
      <c r="M735" s="393"/>
      <c r="N735" s="393"/>
      <c r="O735" s="393"/>
      <c r="P735" s="393"/>
      <c r="Q735" s="393"/>
      <c r="R735" s="393"/>
      <c r="S735" s="393"/>
      <c r="T735" s="393"/>
      <c r="U735" s="393"/>
      <c r="V735" s="393"/>
      <c r="W735" s="393"/>
      <c r="X735" s="393"/>
      <c r="Y735" s="393"/>
      <c r="Z735" s="393"/>
    </row>
    <row r="736" spans="1:26" ht="12" customHeight="1" x14ac:dyDescent="0.25">
      <c r="A736" s="393"/>
      <c r="B736" s="393"/>
      <c r="C736" s="393"/>
      <c r="D736" s="393"/>
      <c r="E736" s="393"/>
      <c r="F736" s="393"/>
      <c r="G736" s="393"/>
      <c r="H736" s="393"/>
      <c r="I736" s="393"/>
      <c r="J736" s="393"/>
      <c r="K736" s="393"/>
      <c r="L736" s="393"/>
      <c r="M736" s="393"/>
      <c r="N736" s="393"/>
      <c r="O736" s="393"/>
      <c r="P736" s="393"/>
      <c r="Q736" s="393"/>
      <c r="R736" s="393"/>
      <c r="S736" s="393"/>
      <c r="T736" s="393"/>
      <c r="U736" s="393"/>
      <c r="V736" s="393"/>
      <c r="W736" s="393"/>
      <c r="X736" s="393"/>
      <c r="Y736" s="393"/>
      <c r="Z736" s="393"/>
    </row>
    <row r="737" spans="1:26" ht="12" customHeight="1" x14ac:dyDescent="0.25">
      <c r="A737" s="393"/>
      <c r="B737" s="393"/>
      <c r="C737" s="393"/>
      <c r="D737" s="393"/>
      <c r="E737" s="393"/>
      <c r="F737" s="393"/>
      <c r="G737" s="393"/>
      <c r="H737" s="393"/>
      <c r="I737" s="393"/>
      <c r="J737" s="393"/>
      <c r="K737" s="393"/>
      <c r="L737" s="393"/>
      <c r="M737" s="393"/>
      <c r="N737" s="393"/>
      <c r="O737" s="393"/>
      <c r="P737" s="393"/>
      <c r="Q737" s="393"/>
      <c r="R737" s="393"/>
      <c r="S737" s="393"/>
      <c r="T737" s="393"/>
      <c r="U737" s="393"/>
      <c r="V737" s="393"/>
      <c r="W737" s="393"/>
      <c r="X737" s="393"/>
      <c r="Y737" s="393"/>
      <c r="Z737" s="393"/>
    </row>
    <row r="738" spans="1:26" ht="12" customHeight="1" x14ac:dyDescent="0.25">
      <c r="A738" s="393"/>
      <c r="B738" s="393"/>
      <c r="C738" s="393"/>
      <c r="D738" s="393"/>
      <c r="E738" s="393"/>
      <c r="F738" s="393"/>
      <c r="G738" s="393"/>
      <c r="H738" s="393"/>
      <c r="I738" s="393"/>
      <c r="J738" s="393"/>
      <c r="K738" s="393"/>
      <c r="L738" s="393"/>
      <c r="M738" s="393"/>
      <c r="N738" s="393"/>
      <c r="O738" s="393"/>
      <c r="P738" s="393"/>
      <c r="Q738" s="393"/>
      <c r="R738" s="393"/>
      <c r="S738" s="393"/>
      <c r="T738" s="393"/>
      <c r="U738" s="393"/>
      <c r="V738" s="393"/>
      <c r="W738" s="393"/>
      <c r="X738" s="393"/>
      <c r="Y738" s="393"/>
      <c r="Z738" s="393"/>
    </row>
    <row r="739" spans="1:26" ht="12" customHeight="1" x14ac:dyDescent="0.25">
      <c r="A739" s="393"/>
      <c r="B739" s="393"/>
      <c r="C739" s="393"/>
      <c r="D739" s="393"/>
      <c r="E739" s="393"/>
      <c r="F739" s="393"/>
      <c r="G739" s="393"/>
      <c r="H739" s="393"/>
      <c r="I739" s="393"/>
      <c r="J739" s="393"/>
      <c r="K739" s="393"/>
      <c r="L739" s="393"/>
      <c r="M739" s="393"/>
      <c r="N739" s="393"/>
      <c r="O739" s="393"/>
      <c r="P739" s="393"/>
      <c r="Q739" s="393"/>
      <c r="R739" s="393"/>
      <c r="S739" s="393"/>
      <c r="T739" s="393"/>
      <c r="U739" s="393"/>
      <c r="V739" s="393"/>
      <c r="W739" s="393"/>
      <c r="X739" s="393"/>
      <c r="Y739" s="393"/>
      <c r="Z739" s="393"/>
    </row>
    <row r="740" spans="1:26" ht="12" customHeight="1" x14ac:dyDescent="0.25">
      <c r="A740" s="393"/>
      <c r="B740" s="393"/>
      <c r="C740" s="393"/>
      <c r="D740" s="393"/>
      <c r="E740" s="393"/>
      <c r="F740" s="393"/>
      <c r="G740" s="393"/>
      <c r="H740" s="393"/>
      <c r="I740" s="393"/>
      <c r="J740" s="393"/>
      <c r="K740" s="393"/>
      <c r="L740" s="393"/>
      <c r="M740" s="393"/>
      <c r="N740" s="393"/>
      <c r="O740" s="393"/>
      <c r="P740" s="393"/>
      <c r="Q740" s="393"/>
      <c r="R740" s="393"/>
      <c r="S740" s="393"/>
      <c r="T740" s="393"/>
      <c r="U740" s="393"/>
      <c r="V740" s="393"/>
      <c r="W740" s="393"/>
      <c r="X740" s="393"/>
      <c r="Y740" s="393"/>
      <c r="Z740" s="393"/>
    </row>
    <row r="741" spans="1:26" ht="12" customHeight="1" x14ac:dyDescent="0.25">
      <c r="A741" s="393"/>
      <c r="B741" s="393"/>
      <c r="C741" s="393"/>
      <c r="D741" s="393"/>
      <c r="E741" s="393"/>
      <c r="F741" s="393"/>
      <c r="G741" s="393"/>
      <c r="H741" s="393"/>
      <c r="I741" s="393"/>
      <c r="J741" s="393"/>
      <c r="K741" s="393"/>
      <c r="L741" s="393"/>
      <c r="M741" s="393"/>
      <c r="N741" s="393"/>
      <c r="O741" s="393"/>
      <c r="P741" s="393"/>
      <c r="Q741" s="393"/>
      <c r="R741" s="393"/>
      <c r="S741" s="393"/>
      <c r="T741" s="393"/>
      <c r="U741" s="393"/>
      <c r="V741" s="393"/>
      <c r="W741" s="393"/>
      <c r="X741" s="393"/>
      <c r="Y741" s="393"/>
      <c r="Z741" s="393"/>
    </row>
    <row r="742" spans="1:26" ht="12" customHeight="1" x14ac:dyDescent="0.25">
      <c r="A742" s="393"/>
      <c r="B742" s="393"/>
      <c r="C742" s="393"/>
      <c r="D742" s="393"/>
      <c r="E742" s="393"/>
      <c r="F742" s="393"/>
      <c r="G742" s="393"/>
      <c r="H742" s="393"/>
      <c r="I742" s="393"/>
      <c r="J742" s="393"/>
      <c r="K742" s="393"/>
      <c r="L742" s="393"/>
      <c r="M742" s="393"/>
      <c r="N742" s="393"/>
      <c r="O742" s="393"/>
      <c r="P742" s="393"/>
      <c r="Q742" s="393"/>
      <c r="R742" s="393"/>
      <c r="S742" s="393"/>
      <c r="T742" s="393"/>
      <c r="U742" s="393"/>
      <c r="V742" s="393"/>
      <c r="W742" s="393"/>
      <c r="X742" s="393"/>
      <c r="Y742" s="393"/>
      <c r="Z742" s="393"/>
    </row>
    <row r="743" spans="1:26" ht="12" customHeight="1" x14ac:dyDescent="0.25">
      <c r="A743" s="393"/>
      <c r="B743" s="393"/>
      <c r="C743" s="393"/>
      <c r="D743" s="393"/>
      <c r="E743" s="393"/>
      <c r="F743" s="393"/>
      <c r="G743" s="393"/>
      <c r="H743" s="393"/>
      <c r="I743" s="393"/>
      <c r="J743" s="393"/>
      <c r="K743" s="393"/>
      <c r="L743" s="393"/>
      <c r="M743" s="393"/>
      <c r="N743" s="393"/>
      <c r="O743" s="393"/>
      <c r="P743" s="393"/>
      <c r="Q743" s="393"/>
      <c r="R743" s="393"/>
      <c r="S743" s="393"/>
      <c r="T743" s="393"/>
      <c r="U743" s="393"/>
      <c r="V743" s="393"/>
      <c r="W743" s="393"/>
      <c r="X743" s="393"/>
      <c r="Y743" s="393"/>
      <c r="Z743" s="393"/>
    </row>
    <row r="744" spans="1:26" ht="12" customHeight="1" x14ac:dyDescent="0.25">
      <c r="A744" s="393"/>
      <c r="B744" s="393"/>
      <c r="C744" s="393"/>
      <c r="D744" s="393"/>
      <c r="E744" s="393"/>
      <c r="F744" s="393"/>
      <c r="G744" s="393"/>
      <c r="H744" s="393"/>
      <c r="I744" s="393"/>
      <c r="J744" s="393"/>
      <c r="K744" s="393"/>
      <c r="L744" s="393"/>
      <c r="M744" s="393"/>
      <c r="N744" s="393"/>
      <c r="O744" s="393"/>
      <c r="P744" s="393"/>
      <c r="Q744" s="393"/>
      <c r="R744" s="393"/>
      <c r="S744" s="393"/>
      <c r="T744" s="393"/>
      <c r="U744" s="393"/>
      <c r="V744" s="393"/>
      <c r="W744" s="393"/>
      <c r="X744" s="393"/>
      <c r="Y744" s="393"/>
      <c r="Z744" s="393"/>
    </row>
    <row r="745" spans="1:26" ht="12" customHeight="1" x14ac:dyDescent="0.25">
      <c r="A745" s="393"/>
      <c r="B745" s="393"/>
      <c r="C745" s="393"/>
      <c r="D745" s="393"/>
      <c r="E745" s="393"/>
      <c r="F745" s="393"/>
      <c r="G745" s="393"/>
      <c r="H745" s="393"/>
      <c r="I745" s="393"/>
      <c r="J745" s="393"/>
      <c r="K745" s="393"/>
      <c r="L745" s="393"/>
      <c r="M745" s="393"/>
      <c r="N745" s="393"/>
      <c r="O745" s="393"/>
      <c r="P745" s="393"/>
      <c r="Q745" s="393"/>
      <c r="R745" s="393"/>
      <c r="S745" s="393"/>
      <c r="T745" s="393"/>
      <c r="U745" s="393"/>
      <c r="V745" s="393"/>
      <c r="W745" s="393"/>
      <c r="X745" s="393"/>
      <c r="Y745" s="393"/>
      <c r="Z745" s="393"/>
    </row>
    <row r="746" spans="1:26" ht="12" customHeight="1" x14ac:dyDescent="0.25">
      <c r="A746" s="393"/>
      <c r="B746" s="393"/>
      <c r="C746" s="393"/>
      <c r="D746" s="393"/>
      <c r="E746" s="393"/>
      <c r="F746" s="393"/>
      <c r="G746" s="393"/>
      <c r="H746" s="393"/>
      <c r="I746" s="393"/>
      <c r="J746" s="393"/>
      <c r="K746" s="393"/>
      <c r="L746" s="393"/>
      <c r="M746" s="393"/>
      <c r="N746" s="393"/>
      <c r="O746" s="393"/>
      <c r="P746" s="393"/>
      <c r="Q746" s="393"/>
      <c r="R746" s="393"/>
      <c r="S746" s="393"/>
      <c r="T746" s="393"/>
      <c r="U746" s="393"/>
      <c r="V746" s="393"/>
      <c r="W746" s="393"/>
      <c r="X746" s="393"/>
      <c r="Y746" s="393"/>
      <c r="Z746" s="393"/>
    </row>
    <row r="747" spans="1:26" ht="12" customHeight="1" x14ac:dyDescent="0.25">
      <c r="A747" s="393"/>
      <c r="B747" s="393"/>
      <c r="C747" s="393"/>
      <c r="D747" s="393"/>
      <c r="E747" s="393"/>
      <c r="F747" s="393"/>
      <c r="G747" s="393"/>
      <c r="H747" s="393"/>
      <c r="I747" s="393"/>
      <c r="J747" s="393"/>
      <c r="K747" s="393"/>
      <c r="L747" s="393"/>
      <c r="M747" s="393"/>
      <c r="N747" s="393"/>
      <c r="O747" s="393"/>
      <c r="P747" s="393"/>
      <c r="Q747" s="393"/>
      <c r="R747" s="393"/>
      <c r="S747" s="393"/>
      <c r="T747" s="393"/>
      <c r="U747" s="393"/>
      <c r="V747" s="393"/>
      <c r="W747" s="393"/>
      <c r="X747" s="393"/>
      <c r="Y747" s="393"/>
      <c r="Z747" s="393"/>
    </row>
    <row r="748" spans="1:26" ht="12" customHeight="1" x14ac:dyDescent="0.25">
      <c r="A748" s="393"/>
      <c r="B748" s="393"/>
      <c r="C748" s="393"/>
      <c r="D748" s="393"/>
      <c r="E748" s="393"/>
      <c r="F748" s="393"/>
      <c r="G748" s="393"/>
      <c r="H748" s="393"/>
      <c r="I748" s="393"/>
      <c r="J748" s="393"/>
      <c r="K748" s="393"/>
      <c r="L748" s="393"/>
      <c r="M748" s="393"/>
      <c r="N748" s="393"/>
      <c r="O748" s="393"/>
      <c r="P748" s="393"/>
      <c r="Q748" s="393"/>
      <c r="R748" s="393"/>
      <c r="S748" s="393"/>
      <c r="T748" s="393"/>
      <c r="U748" s="393"/>
      <c r="V748" s="393"/>
      <c r="W748" s="393"/>
      <c r="X748" s="393"/>
      <c r="Y748" s="393"/>
      <c r="Z748" s="393"/>
    </row>
    <row r="749" spans="1:26" ht="12" customHeight="1" x14ac:dyDescent="0.25">
      <c r="A749" s="393"/>
      <c r="B749" s="393"/>
      <c r="C749" s="393"/>
      <c r="D749" s="393"/>
      <c r="E749" s="393"/>
      <c r="F749" s="393"/>
      <c r="G749" s="393"/>
      <c r="H749" s="393"/>
      <c r="I749" s="393"/>
      <c r="J749" s="393"/>
      <c r="K749" s="393"/>
      <c r="L749" s="393"/>
      <c r="M749" s="393"/>
      <c r="N749" s="393"/>
      <c r="O749" s="393"/>
      <c r="P749" s="393"/>
      <c r="Q749" s="393"/>
      <c r="R749" s="393"/>
      <c r="S749" s="393"/>
      <c r="T749" s="393"/>
      <c r="U749" s="393"/>
      <c r="V749" s="393"/>
      <c r="W749" s="393"/>
      <c r="X749" s="393"/>
      <c r="Y749" s="393"/>
      <c r="Z749" s="393"/>
    </row>
    <row r="750" spans="1:26" ht="12" customHeight="1" x14ac:dyDescent="0.25">
      <c r="A750" s="393"/>
      <c r="B750" s="393"/>
      <c r="C750" s="393"/>
      <c r="D750" s="393"/>
      <c r="E750" s="393"/>
      <c r="F750" s="393"/>
      <c r="G750" s="393"/>
      <c r="H750" s="393"/>
      <c r="I750" s="393"/>
      <c r="J750" s="393"/>
      <c r="K750" s="393"/>
      <c r="L750" s="393"/>
      <c r="M750" s="393"/>
      <c r="N750" s="393"/>
      <c r="O750" s="393"/>
      <c r="P750" s="393"/>
      <c r="Q750" s="393"/>
      <c r="R750" s="393"/>
      <c r="S750" s="393"/>
      <c r="T750" s="393"/>
      <c r="U750" s="393"/>
      <c r="V750" s="393"/>
      <c r="W750" s="393"/>
      <c r="X750" s="393"/>
      <c r="Y750" s="393"/>
      <c r="Z750" s="393"/>
    </row>
    <row r="751" spans="1:26" ht="12" customHeight="1" x14ac:dyDescent="0.25">
      <c r="A751" s="393"/>
      <c r="B751" s="393"/>
      <c r="C751" s="393"/>
      <c r="D751" s="393"/>
      <c r="E751" s="393"/>
      <c r="F751" s="393"/>
      <c r="G751" s="393"/>
      <c r="H751" s="393"/>
      <c r="I751" s="393"/>
      <c r="J751" s="393"/>
      <c r="K751" s="393"/>
      <c r="L751" s="393"/>
      <c r="M751" s="393"/>
      <c r="N751" s="393"/>
      <c r="O751" s="393"/>
      <c r="P751" s="393"/>
      <c r="Q751" s="393"/>
      <c r="R751" s="393"/>
      <c r="S751" s="393"/>
      <c r="T751" s="393"/>
      <c r="U751" s="393"/>
      <c r="V751" s="393"/>
      <c r="W751" s="393"/>
      <c r="X751" s="393"/>
      <c r="Y751" s="393"/>
      <c r="Z751" s="393"/>
    </row>
    <row r="752" spans="1:26" ht="12" customHeight="1" x14ac:dyDescent="0.25">
      <c r="A752" s="393"/>
      <c r="B752" s="393"/>
      <c r="C752" s="393"/>
      <c r="D752" s="393"/>
      <c r="E752" s="393"/>
      <c r="F752" s="393"/>
      <c r="G752" s="393"/>
      <c r="H752" s="393"/>
      <c r="I752" s="393"/>
      <c r="J752" s="393"/>
      <c r="K752" s="393"/>
      <c r="L752" s="393"/>
      <c r="M752" s="393"/>
      <c r="N752" s="393"/>
      <c r="O752" s="393"/>
      <c r="P752" s="393"/>
      <c r="Q752" s="393"/>
      <c r="R752" s="393"/>
      <c r="S752" s="393"/>
      <c r="T752" s="393"/>
      <c r="U752" s="393"/>
      <c r="V752" s="393"/>
      <c r="W752" s="393"/>
      <c r="X752" s="393"/>
      <c r="Y752" s="393"/>
      <c r="Z752" s="393"/>
    </row>
    <row r="753" spans="1:26" ht="12" customHeight="1" x14ac:dyDescent="0.25">
      <c r="A753" s="393"/>
      <c r="B753" s="393"/>
      <c r="C753" s="393"/>
      <c r="D753" s="393"/>
      <c r="E753" s="393"/>
      <c r="F753" s="393"/>
      <c r="G753" s="393"/>
      <c r="H753" s="393"/>
      <c r="I753" s="393"/>
      <c r="J753" s="393"/>
      <c r="K753" s="393"/>
      <c r="L753" s="393"/>
      <c r="M753" s="393"/>
      <c r="N753" s="393"/>
      <c r="O753" s="393"/>
      <c r="P753" s="393"/>
      <c r="Q753" s="393"/>
      <c r="R753" s="393"/>
      <c r="S753" s="393"/>
      <c r="T753" s="393"/>
      <c r="U753" s="393"/>
      <c r="V753" s="393"/>
      <c r="W753" s="393"/>
      <c r="X753" s="393"/>
      <c r="Y753" s="393"/>
      <c r="Z753" s="393"/>
    </row>
    <row r="754" spans="1:26" ht="12" customHeight="1" x14ac:dyDescent="0.25">
      <c r="A754" s="393"/>
      <c r="B754" s="393"/>
      <c r="C754" s="393"/>
      <c r="D754" s="393"/>
      <c r="E754" s="393"/>
      <c r="F754" s="393"/>
      <c r="G754" s="393"/>
      <c r="H754" s="393"/>
      <c r="I754" s="393"/>
      <c r="J754" s="393"/>
      <c r="K754" s="393"/>
      <c r="L754" s="393"/>
      <c r="M754" s="393"/>
      <c r="N754" s="393"/>
      <c r="O754" s="393"/>
      <c r="P754" s="393"/>
      <c r="Q754" s="393"/>
      <c r="R754" s="393"/>
      <c r="S754" s="393"/>
      <c r="T754" s="393"/>
      <c r="U754" s="393"/>
      <c r="V754" s="393"/>
      <c r="W754" s="393"/>
      <c r="X754" s="393"/>
      <c r="Y754" s="393"/>
      <c r="Z754" s="393"/>
    </row>
    <row r="755" spans="1:26" ht="12" customHeight="1" x14ac:dyDescent="0.25">
      <c r="A755" s="393"/>
      <c r="B755" s="393"/>
      <c r="C755" s="393"/>
      <c r="D755" s="393"/>
      <c r="E755" s="393"/>
      <c r="F755" s="393"/>
      <c r="G755" s="393"/>
      <c r="H755" s="393"/>
      <c r="I755" s="393"/>
      <c r="J755" s="393"/>
      <c r="K755" s="393"/>
      <c r="L755" s="393"/>
      <c r="M755" s="393"/>
      <c r="N755" s="393"/>
      <c r="O755" s="393"/>
      <c r="P755" s="393"/>
      <c r="Q755" s="393"/>
      <c r="R755" s="393"/>
      <c r="S755" s="393"/>
      <c r="T755" s="393"/>
      <c r="U755" s="393"/>
      <c r="V755" s="393"/>
      <c r="W755" s="393"/>
      <c r="X755" s="393"/>
      <c r="Y755" s="393"/>
      <c r="Z755" s="393"/>
    </row>
    <row r="756" spans="1:26" ht="12" customHeight="1" x14ac:dyDescent="0.25">
      <c r="A756" s="393"/>
      <c r="B756" s="393"/>
      <c r="C756" s="393"/>
      <c r="D756" s="393"/>
      <c r="E756" s="393"/>
      <c r="F756" s="393"/>
      <c r="G756" s="393"/>
      <c r="H756" s="393"/>
      <c r="I756" s="393"/>
      <c r="J756" s="393"/>
      <c r="K756" s="393"/>
      <c r="L756" s="393"/>
      <c r="M756" s="393"/>
      <c r="N756" s="393"/>
      <c r="O756" s="393"/>
      <c r="P756" s="393"/>
      <c r="Q756" s="393"/>
      <c r="R756" s="393"/>
      <c r="S756" s="393"/>
      <c r="T756" s="393"/>
      <c r="U756" s="393"/>
      <c r="V756" s="393"/>
      <c r="W756" s="393"/>
      <c r="X756" s="393"/>
      <c r="Y756" s="393"/>
      <c r="Z756" s="393"/>
    </row>
    <row r="757" spans="1:26" ht="12" customHeight="1" x14ac:dyDescent="0.25">
      <c r="A757" s="393"/>
      <c r="B757" s="393"/>
      <c r="C757" s="393"/>
      <c r="D757" s="393"/>
      <c r="E757" s="393"/>
      <c r="F757" s="393"/>
      <c r="G757" s="393"/>
      <c r="H757" s="393"/>
      <c r="I757" s="393"/>
      <c r="J757" s="393"/>
      <c r="K757" s="393"/>
      <c r="L757" s="393"/>
      <c r="M757" s="393"/>
      <c r="N757" s="393"/>
      <c r="O757" s="393"/>
      <c r="P757" s="393"/>
      <c r="Q757" s="393"/>
      <c r="R757" s="393"/>
      <c r="S757" s="393"/>
      <c r="T757" s="393"/>
      <c r="U757" s="393"/>
      <c r="V757" s="393"/>
      <c r="W757" s="393"/>
      <c r="X757" s="393"/>
      <c r="Y757" s="393"/>
      <c r="Z757" s="393"/>
    </row>
    <row r="758" spans="1:26" ht="12" customHeight="1" x14ac:dyDescent="0.25">
      <c r="A758" s="393"/>
      <c r="B758" s="393"/>
      <c r="C758" s="393"/>
      <c r="D758" s="393"/>
      <c r="E758" s="393"/>
      <c r="F758" s="393"/>
      <c r="G758" s="393"/>
      <c r="H758" s="393"/>
      <c r="I758" s="393"/>
      <c r="J758" s="393"/>
      <c r="K758" s="393"/>
      <c r="L758" s="393"/>
      <c r="M758" s="393"/>
      <c r="N758" s="393"/>
      <c r="O758" s="393"/>
      <c r="P758" s="393"/>
      <c r="Q758" s="393"/>
      <c r="R758" s="393"/>
      <c r="S758" s="393"/>
      <c r="T758" s="393"/>
      <c r="U758" s="393"/>
      <c r="V758" s="393"/>
      <c r="W758" s="393"/>
      <c r="X758" s="393"/>
      <c r="Y758" s="393"/>
      <c r="Z758" s="393"/>
    </row>
    <row r="759" spans="1:26" ht="12" customHeight="1" x14ac:dyDescent="0.25">
      <c r="A759" s="393"/>
      <c r="B759" s="393"/>
      <c r="C759" s="393"/>
      <c r="D759" s="393"/>
      <c r="E759" s="393"/>
      <c r="F759" s="393"/>
      <c r="G759" s="393"/>
      <c r="H759" s="393"/>
      <c r="I759" s="393"/>
      <c r="J759" s="393"/>
      <c r="K759" s="393"/>
      <c r="L759" s="393"/>
      <c r="M759" s="393"/>
      <c r="N759" s="393"/>
      <c r="O759" s="393"/>
      <c r="P759" s="393"/>
      <c r="Q759" s="393"/>
      <c r="R759" s="393"/>
      <c r="S759" s="393"/>
      <c r="T759" s="393"/>
      <c r="U759" s="393"/>
      <c r="V759" s="393"/>
      <c r="W759" s="393"/>
      <c r="X759" s="393"/>
      <c r="Y759" s="393"/>
      <c r="Z759" s="393"/>
    </row>
    <row r="760" spans="1:26" ht="12" customHeight="1" x14ac:dyDescent="0.25">
      <c r="A760" s="393"/>
      <c r="B760" s="393"/>
      <c r="C760" s="393"/>
      <c r="D760" s="393"/>
      <c r="E760" s="393"/>
      <c r="F760" s="393"/>
      <c r="G760" s="393"/>
      <c r="H760" s="393"/>
      <c r="I760" s="393"/>
      <c r="J760" s="393"/>
      <c r="K760" s="393"/>
      <c r="L760" s="393"/>
      <c r="M760" s="393"/>
      <c r="N760" s="393"/>
      <c r="O760" s="393"/>
      <c r="P760" s="393"/>
      <c r="Q760" s="393"/>
      <c r="R760" s="393"/>
      <c r="S760" s="393"/>
      <c r="T760" s="393"/>
      <c r="U760" s="393"/>
      <c r="V760" s="393"/>
      <c r="W760" s="393"/>
      <c r="X760" s="393"/>
      <c r="Y760" s="393"/>
      <c r="Z760" s="393"/>
    </row>
    <row r="761" spans="1:26" ht="12" customHeight="1" x14ac:dyDescent="0.25">
      <c r="A761" s="393"/>
      <c r="B761" s="393"/>
      <c r="C761" s="393"/>
      <c r="D761" s="393"/>
      <c r="E761" s="393"/>
      <c r="F761" s="393"/>
      <c r="G761" s="393"/>
      <c r="H761" s="393"/>
      <c r="I761" s="393"/>
      <c r="J761" s="393"/>
      <c r="K761" s="393"/>
      <c r="L761" s="393"/>
      <c r="M761" s="393"/>
      <c r="N761" s="393"/>
      <c r="O761" s="393"/>
      <c r="P761" s="393"/>
      <c r="Q761" s="393"/>
      <c r="R761" s="393"/>
      <c r="S761" s="393"/>
      <c r="T761" s="393"/>
      <c r="U761" s="393"/>
      <c r="V761" s="393"/>
      <c r="W761" s="393"/>
      <c r="X761" s="393"/>
      <c r="Y761" s="393"/>
      <c r="Z761" s="393"/>
    </row>
    <row r="762" spans="1:26" ht="12" customHeight="1" x14ac:dyDescent="0.25">
      <c r="A762" s="393"/>
      <c r="B762" s="393"/>
      <c r="C762" s="393"/>
      <c r="D762" s="393"/>
      <c r="E762" s="393"/>
      <c r="F762" s="393"/>
      <c r="G762" s="393"/>
      <c r="H762" s="393"/>
      <c r="I762" s="393"/>
      <c r="J762" s="393"/>
      <c r="K762" s="393"/>
      <c r="L762" s="393"/>
      <c r="M762" s="393"/>
      <c r="N762" s="393"/>
      <c r="O762" s="393"/>
      <c r="P762" s="393"/>
      <c r="Q762" s="393"/>
      <c r="R762" s="393"/>
      <c r="S762" s="393"/>
      <c r="T762" s="393"/>
      <c r="U762" s="393"/>
      <c r="V762" s="393"/>
      <c r="W762" s="393"/>
      <c r="X762" s="393"/>
      <c r="Y762" s="393"/>
      <c r="Z762" s="393"/>
    </row>
    <row r="763" spans="1:26" ht="12" customHeight="1" x14ac:dyDescent="0.25">
      <c r="A763" s="393"/>
      <c r="B763" s="393"/>
      <c r="C763" s="393"/>
      <c r="D763" s="393"/>
      <c r="E763" s="393"/>
      <c r="F763" s="393"/>
      <c r="G763" s="393"/>
      <c r="H763" s="393"/>
      <c r="I763" s="393"/>
      <c r="J763" s="393"/>
      <c r="K763" s="393"/>
      <c r="L763" s="393"/>
      <c r="M763" s="393"/>
      <c r="N763" s="393"/>
      <c r="O763" s="393"/>
      <c r="P763" s="393"/>
      <c r="Q763" s="393"/>
      <c r="R763" s="393"/>
      <c r="S763" s="393"/>
      <c r="T763" s="393"/>
      <c r="U763" s="393"/>
      <c r="V763" s="393"/>
      <c r="W763" s="393"/>
      <c r="X763" s="393"/>
      <c r="Y763" s="393"/>
      <c r="Z763" s="393"/>
    </row>
    <row r="764" spans="1:26" ht="12" customHeight="1" x14ac:dyDescent="0.25">
      <c r="A764" s="393"/>
      <c r="B764" s="393"/>
      <c r="C764" s="393"/>
      <c r="D764" s="393"/>
      <c r="E764" s="393"/>
      <c r="F764" s="393"/>
      <c r="G764" s="393"/>
      <c r="H764" s="393"/>
      <c r="I764" s="393"/>
      <c r="J764" s="393"/>
      <c r="K764" s="393"/>
      <c r="L764" s="393"/>
      <c r="M764" s="393"/>
      <c r="N764" s="393"/>
      <c r="O764" s="393"/>
      <c r="P764" s="393"/>
      <c r="Q764" s="393"/>
      <c r="R764" s="393"/>
      <c r="S764" s="393"/>
      <c r="T764" s="393"/>
      <c r="U764" s="393"/>
      <c r="V764" s="393"/>
      <c r="W764" s="393"/>
      <c r="X764" s="393"/>
      <c r="Y764" s="393"/>
      <c r="Z764" s="393"/>
    </row>
    <row r="765" spans="1:26" ht="12" customHeight="1" x14ac:dyDescent="0.25">
      <c r="A765" s="393"/>
      <c r="B765" s="393"/>
      <c r="C765" s="393"/>
      <c r="D765" s="393"/>
      <c r="E765" s="393"/>
      <c r="F765" s="393"/>
      <c r="G765" s="393"/>
      <c r="H765" s="393"/>
      <c r="I765" s="393"/>
      <c r="J765" s="393"/>
      <c r="K765" s="393"/>
      <c r="L765" s="393"/>
      <c r="M765" s="393"/>
      <c r="N765" s="393"/>
      <c r="O765" s="393"/>
      <c r="P765" s="393"/>
      <c r="Q765" s="393"/>
      <c r="R765" s="393"/>
      <c r="S765" s="393"/>
      <c r="T765" s="393"/>
      <c r="U765" s="393"/>
      <c r="V765" s="393"/>
      <c r="W765" s="393"/>
      <c r="X765" s="393"/>
      <c r="Y765" s="393"/>
      <c r="Z765" s="393"/>
    </row>
    <row r="766" spans="1:26" ht="12" customHeight="1" x14ac:dyDescent="0.25">
      <c r="A766" s="393"/>
      <c r="B766" s="393"/>
      <c r="C766" s="393"/>
      <c r="D766" s="393"/>
      <c r="E766" s="393"/>
      <c r="F766" s="393"/>
      <c r="G766" s="393"/>
      <c r="H766" s="393"/>
      <c r="I766" s="393"/>
      <c r="J766" s="393"/>
      <c r="K766" s="393"/>
      <c r="L766" s="393"/>
      <c r="M766" s="393"/>
      <c r="N766" s="393"/>
      <c r="O766" s="393"/>
      <c r="P766" s="393"/>
      <c r="Q766" s="393"/>
      <c r="R766" s="393"/>
      <c r="S766" s="393"/>
      <c r="T766" s="393"/>
      <c r="U766" s="393"/>
      <c r="V766" s="393"/>
      <c r="W766" s="393"/>
      <c r="X766" s="393"/>
      <c r="Y766" s="393"/>
      <c r="Z766" s="393"/>
    </row>
    <row r="767" spans="1:26" ht="12" customHeight="1" x14ac:dyDescent="0.25">
      <c r="A767" s="393"/>
      <c r="B767" s="393"/>
      <c r="C767" s="393"/>
      <c r="D767" s="393"/>
      <c r="E767" s="393"/>
      <c r="F767" s="393"/>
      <c r="G767" s="393"/>
      <c r="H767" s="393"/>
      <c r="I767" s="393"/>
      <c r="J767" s="393"/>
      <c r="K767" s="393"/>
      <c r="L767" s="393"/>
      <c r="M767" s="393"/>
      <c r="N767" s="393"/>
      <c r="O767" s="393"/>
      <c r="P767" s="393"/>
      <c r="Q767" s="393"/>
      <c r="R767" s="393"/>
      <c r="S767" s="393"/>
      <c r="T767" s="393"/>
      <c r="U767" s="393"/>
      <c r="V767" s="393"/>
      <c r="W767" s="393"/>
      <c r="X767" s="393"/>
      <c r="Y767" s="393"/>
      <c r="Z767" s="393"/>
    </row>
    <row r="768" spans="1:26" ht="12" customHeight="1" x14ac:dyDescent="0.25">
      <c r="A768" s="393"/>
      <c r="B768" s="393"/>
      <c r="C768" s="393"/>
      <c r="D768" s="393"/>
      <c r="E768" s="393"/>
      <c r="F768" s="393"/>
      <c r="G768" s="393"/>
      <c r="H768" s="393"/>
      <c r="I768" s="393"/>
      <c r="J768" s="393"/>
      <c r="K768" s="393"/>
      <c r="L768" s="393"/>
      <c r="M768" s="393"/>
      <c r="N768" s="393"/>
      <c r="O768" s="393"/>
      <c r="P768" s="393"/>
      <c r="Q768" s="393"/>
      <c r="R768" s="393"/>
      <c r="S768" s="393"/>
      <c r="T768" s="393"/>
      <c r="U768" s="393"/>
      <c r="V768" s="393"/>
      <c r="W768" s="393"/>
      <c r="X768" s="393"/>
      <c r="Y768" s="393"/>
      <c r="Z768" s="393"/>
    </row>
    <row r="769" spans="1:26" ht="12" customHeight="1" x14ac:dyDescent="0.25">
      <c r="A769" s="393"/>
      <c r="B769" s="393"/>
      <c r="C769" s="393"/>
      <c r="D769" s="393"/>
      <c r="E769" s="393"/>
      <c r="F769" s="393"/>
      <c r="G769" s="393"/>
      <c r="H769" s="393"/>
      <c r="I769" s="393"/>
      <c r="J769" s="393"/>
      <c r="K769" s="393"/>
      <c r="L769" s="393"/>
      <c r="M769" s="393"/>
      <c r="N769" s="393"/>
      <c r="O769" s="393"/>
      <c r="P769" s="393"/>
      <c r="Q769" s="393"/>
      <c r="R769" s="393"/>
      <c r="S769" s="393"/>
      <c r="T769" s="393"/>
      <c r="U769" s="393"/>
      <c r="V769" s="393"/>
      <c r="W769" s="393"/>
      <c r="X769" s="393"/>
      <c r="Y769" s="393"/>
      <c r="Z769" s="393"/>
    </row>
    <row r="770" spans="1:26" ht="12" customHeight="1" x14ac:dyDescent="0.25">
      <c r="A770" s="393"/>
      <c r="B770" s="393"/>
      <c r="C770" s="393"/>
      <c r="D770" s="393"/>
      <c r="E770" s="393"/>
      <c r="F770" s="393"/>
      <c r="G770" s="393"/>
      <c r="H770" s="393"/>
      <c r="I770" s="393"/>
      <c r="J770" s="393"/>
      <c r="K770" s="393"/>
      <c r="L770" s="393"/>
      <c r="M770" s="393"/>
      <c r="N770" s="393"/>
      <c r="O770" s="393"/>
      <c r="P770" s="393"/>
      <c r="Q770" s="393"/>
      <c r="R770" s="393"/>
      <c r="S770" s="393"/>
      <c r="T770" s="393"/>
      <c r="U770" s="393"/>
      <c r="V770" s="393"/>
      <c r="W770" s="393"/>
      <c r="X770" s="393"/>
      <c r="Y770" s="393"/>
      <c r="Z770" s="393"/>
    </row>
    <row r="771" spans="1:26" ht="12" customHeight="1" x14ac:dyDescent="0.25">
      <c r="A771" s="393"/>
      <c r="B771" s="393"/>
      <c r="C771" s="393"/>
      <c r="D771" s="393"/>
      <c r="E771" s="393"/>
      <c r="F771" s="393"/>
      <c r="G771" s="393"/>
      <c r="H771" s="393"/>
      <c r="I771" s="393"/>
      <c r="J771" s="393"/>
      <c r="K771" s="393"/>
      <c r="L771" s="393"/>
      <c r="M771" s="393"/>
      <c r="N771" s="393"/>
      <c r="O771" s="393"/>
      <c r="P771" s="393"/>
      <c r="Q771" s="393"/>
      <c r="R771" s="393"/>
      <c r="S771" s="393"/>
      <c r="T771" s="393"/>
      <c r="U771" s="393"/>
      <c r="V771" s="393"/>
      <c r="W771" s="393"/>
      <c r="X771" s="393"/>
      <c r="Y771" s="393"/>
      <c r="Z771" s="393"/>
    </row>
    <row r="772" spans="1:26" ht="12" customHeight="1" x14ac:dyDescent="0.25">
      <c r="A772" s="393"/>
      <c r="B772" s="393"/>
      <c r="C772" s="393"/>
      <c r="D772" s="393"/>
      <c r="E772" s="393"/>
      <c r="F772" s="393"/>
      <c r="G772" s="393"/>
      <c r="H772" s="393"/>
      <c r="I772" s="393"/>
      <c r="J772" s="393"/>
      <c r="K772" s="393"/>
      <c r="L772" s="393"/>
      <c r="M772" s="393"/>
      <c r="N772" s="393"/>
      <c r="O772" s="393"/>
      <c r="P772" s="393"/>
      <c r="Q772" s="393"/>
      <c r="R772" s="393"/>
      <c r="S772" s="393"/>
      <c r="T772" s="393"/>
      <c r="U772" s="393"/>
      <c r="V772" s="393"/>
      <c r="W772" s="393"/>
      <c r="X772" s="393"/>
      <c r="Y772" s="393"/>
      <c r="Z772" s="393"/>
    </row>
    <row r="773" spans="1:26" ht="12" customHeight="1" x14ac:dyDescent="0.25">
      <c r="A773" s="393"/>
      <c r="B773" s="393"/>
      <c r="C773" s="393"/>
      <c r="D773" s="393"/>
      <c r="E773" s="393"/>
      <c r="F773" s="393"/>
      <c r="G773" s="393"/>
      <c r="H773" s="393"/>
      <c r="I773" s="393"/>
      <c r="J773" s="393"/>
      <c r="K773" s="393"/>
      <c r="L773" s="393"/>
      <c r="M773" s="393"/>
      <c r="N773" s="393"/>
      <c r="O773" s="393"/>
      <c r="P773" s="393"/>
      <c r="Q773" s="393"/>
      <c r="R773" s="393"/>
      <c r="S773" s="393"/>
      <c r="T773" s="393"/>
      <c r="U773" s="393"/>
      <c r="V773" s="393"/>
      <c r="W773" s="393"/>
      <c r="X773" s="393"/>
      <c r="Y773" s="393"/>
      <c r="Z773" s="393"/>
    </row>
    <row r="774" spans="1:26" ht="12" customHeight="1" x14ac:dyDescent="0.25">
      <c r="A774" s="393"/>
      <c r="B774" s="393"/>
      <c r="C774" s="393"/>
      <c r="D774" s="393"/>
      <c r="E774" s="393"/>
      <c r="F774" s="393"/>
      <c r="G774" s="393"/>
      <c r="H774" s="393"/>
      <c r="I774" s="393"/>
      <c r="J774" s="393"/>
      <c r="K774" s="393"/>
      <c r="L774" s="393"/>
      <c r="M774" s="393"/>
      <c r="N774" s="393"/>
      <c r="O774" s="393"/>
      <c r="P774" s="393"/>
      <c r="Q774" s="393"/>
      <c r="R774" s="393"/>
      <c r="S774" s="393"/>
      <c r="T774" s="393"/>
      <c r="U774" s="393"/>
      <c r="V774" s="393"/>
      <c r="W774" s="393"/>
      <c r="X774" s="393"/>
      <c r="Y774" s="393"/>
      <c r="Z774" s="393"/>
    </row>
    <row r="775" spans="1:26" ht="12" customHeight="1" x14ac:dyDescent="0.25">
      <c r="A775" s="393"/>
      <c r="B775" s="393"/>
      <c r="C775" s="393"/>
      <c r="D775" s="393"/>
      <c r="E775" s="393"/>
      <c r="F775" s="393"/>
      <c r="G775" s="393"/>
      <c r="H775" s="393"/>
      <c r="I775" s="393"/>
      <c r="J775" s="393"/>
      <c r="K775" s="393"/>
      <c r="L775" s="393"/>
      <c r="M775" s="393"/>
      <c r="N775" s="393"/>
      <c r="O775" s="393"/>
      <c r="P775" s="393"/>
      <c r="Q775" s="393"/>
      <c r="R775" s="393"/>
      <c r="S775" s="393"/>
      <c r="T775" s="393"/>
      <c r="U775" s="393"/>
      <c r="V775" s="393"/>
      <c r="W775" s="393"/>
      <c r="X775" s="393"/>
      <c r="Y775" s="393"/>
      <c r="Z775" s="393"/>
    </row>
    <row r="776" spans="1:26" ht="12" customHeight="1" x14ac:dyDescent="0.25">
      <c r="A776" s="393"/>
      <c r="B776" s="393"/>
      <c r="C776" s="393"/>
      <c r="D776" s="393"/>
      <c r="E776" s="393"/>
      <c r="F776" s="393"/>
      <c r="G776" s="393"/>
      <c r="H776" s="393"/>
      <c r="I776" s="393"/>
      <c r="J776" s="393"/>
      <c r="K776" s="393"/>
      <c r="L776" s="393"/>
      <c r="M776" s="393"/>
      <c r="N776" s="393"/>
      <c r="O776" s="393"/>
      <c r="P776" s="393"/>
      <c r="Q776" s="393"/>
      <c r="R776" s="393"/>
      <c r="S776" s="393"/>
      <c r="T776" s="393"/>
      <c r="U776" s="393"/>
      <c r="V776" s="393"/>
      <c r="W776" s="393"/>
      <c r="X776" s="393"/>
      <c r="Y776" s="393"/>
      <c r="Z776" s="393"/>
    </row>
    <row r="777" spans="1:26" ht="12" customHeight="1" x14ac:dyDescent="0.25">
      <c r="A777" s="393"/>
      <c r="B777" s="393"/>
      <c r="C777" s="393"/>
      <c r="D777" s="393"/>
      <c r="E777" s="393"/>
      <c r="F777" s="393"/>
      <c r="G777" s="393"/>
      <c r="H777" s="393"/>
      <c r="I777" s="393"/>
      <c r="J777" s="393"/>
      <c r="K777" s="393"/>
      <c r="L777" s="393"/>
      <c r="M777" s="393"/>
      <c r="N777" s="393"/>
      <c r="O777" s="393"/>
      <c r="P777" s="393"/>
      <c r="Q777" s="393"/>
      <c r="R777" s="393"/>
      <c r="S777" s="393"/>
      <c r="T777" s="393"/>
      <c r="U777" s="393"/>
      <c r="V777" s="393"/>
      <c r="W777" s="393"/>
      <c r="X777" s="393"/>
      <c r="Y777" s="393"/>
      <c r="Z777" s="393"/>
    </row>
    <row r="778" spans="1:26" ht="12" customHeight="1" x14ac:dyDescent="0.25">
      <c r="A778" s="393"/>
      <c r="B778" s="393"/>
      <c r="C778" s="393"/>
      <c r="D778" s="393"/>
      <c r="E778" s="393"/>
      <c r="F778" s="393"/>
      <c r="G778" s="393"/>
      <c r="H778" s="393"/>
      <c r="I778" s="393"/>
      <c r="J778" s="393"/>
      <c r="K778" s="393"/>
      <c r="L778" s="393"/>
      <c r="M778" s="393"/>
      <c r="N778" s="393"/>
      <c r="O778" s="393"/>
      <c r="P778" s="393"/>
      <c r="Q778" s="393"/>
      <c r="R778" s="393"/>
      <c r="S778" s="393"/>
      <c r="T778" s="393"/>
      <c r="U778" s="393"/>
      <c r="V778" s="393"/>
      <c r="W778" s="393"/>
      <c r="X778" s="393"/>
      <c r="Y778" s="393"/>
      <c r="Z778" s="393"/>
    </row>
    <row r="779" spans="1:26" ht="12" customHeight="1" x14ac:dyDescent="0.25">
      <c r="A779" s="393"/>
      <c r="B779" s="393"/>
      <c r="C779" s="393"/>
      <c r="D779" s="393"/>
      <c r="E779" s="393"/>
      <c r="F779" s="393"/>
      <c r="G779" s="393"/>
      <c r="H779" s="393"/>
      <c r="I779" s="393"/>
      <c r="J779" s="393"/>
      <c r="K779" s="393"/>
      <c r="L779" s="393"/>
      <c r="M779" s="393"/>
      <c r="N779" s="393"/>
      <c r="O779" s="393"/>
      <c r="P779" s="393"/>
      <c r="Q779" s="393"/>
      <c r="R779" s="393"/>
      <c r="S779" s="393"/>
      <c r="T779" s="393"/>
      <c r="U779" s="393"/>
      <c r="V779" s="393"/>
      <c r="W779" s="393"/>
      <c r="X779" s="393"/>
      <c r="Y779" s="393"/>
      <c r="Z779" s="393"/>
    </row>
    <row r="780" spans="1:26" ht="12" customHeight="1" x14ac:dyDescent="0.25">
      <c r="A780" s="393"/>
      <c r="B780" s="393"/>
      <c r="C780" s="393"/>
      <c r="D780" s="393"/>
      <c r="E780" s="393"/>
      <c r="F780" s="393"/>
      <c r="G780" s="393"/>
      <c r="H780" s="393"/>
      <c r="I780" s="393"/>
      <c r="J780" s="393"/>
      <c r="K780" s="393"/>
      <c r="L780" s="393"/>
      <c r="M780" s="393"/>
      <c r="N780" s="393"/>
      <c r="O780" s="393"/>
      <c r="P780" s="393"/>
      <c r="Q780" s="393"/>
      <c r="R780" s="393"/>
      <c r="S780" s="393"/>
      <c r="T780" s="393"/>
      <c r="U780" s="393"/>
      <c r="V780" s="393"/>
      <c r="W780" s="393"/>
      <c r="X780" s="393"/>
      <c r="Y780" s="393"/>
      <c r="Z780" s="393"/>
    </row>
    <row r="781" spans="1:26" ht="12" customHeight="1" x14ac:dyDescent="0.25">
      <c r="A781" s="393"/>
      <c r="B781" s="393"/>
      <c r="C781" s="393"/>
      <c r="D781" s="393"/>
      <c r="E781" s="393"/>
      <c r="F781" s="393"/>
      <c r="G781" s="393"/>
      <c r="H781" s="393"/>
      <c r="I781" s="393"/>
      <c r="J781" s="393"/>
      <c r="K781" s="393"/>
      <c r="L781" s="393"/>
      <c r="M781" s="393"/>
      <c r="N781" s="393"/>
      <c r="O781" s="393"/>
      <c r="P781" s="393"/>
      <c r="Q781" s="393"/>
      <c r="R781" s="393"/>
      <c r="S781" s="393"/>
      <c r="T781" s="393"/>
      <c r="U781" s="393"/>
      <c r="V781" s="393"/>
      <c r="W781" s="393"/>
      <c r="X781" s="393"/>
      <c r="Y781" s="393"/>
      <c r="Z781" s="393"/>
    </row>
    <row r="782" spans="1:26" ht="12" customHeight="1" x14ac:dyDescent="0.25">
      <c r="A782" s="393"/>
      <c r="B782" s="393"/>
      <c r="C782" s="393"/>
      <c r="D782" s="393"/>
      <c r="E782" s="393"/>
      <c r="F782" s="393"/>
      <c r="G782" s="393"/>
      <c r="H782" s="393"/>
      <c r="I782" s="393"/>
      <c r="J782" s="393"/>
      <c r="K782" s="393"/>
      <c r="L782" s="393"/>
      <c r="M782" s="393"/>
      <c r="N782" s="393"/>
      <c r="O782" s="393"/>
      <c r="P782" s="393"/>
      <c r="Q782" s="393"/>
      <c r="R782" s="393"/>
      <c r="S782" s="393"/>
      <c r="T782" s="393"/>
      <c r="U782" s="393"/>
      <c r="V782" s="393"/>
      <c r="W782" s="393"/>
      <c r="X782" s="393"/>
      <c r="Y782" s="393"/>
      <c r="Z782" s="393"/>
    </row>
    <row r="783" spans="1:26" ht="12" customHeight="1" x14ac:dyDescent="0.25">
      <c r="A783" s="393"/>
      <c r="B783" s="393"/>
      <c r="C783" s="393"/>
      <c r="D783" s="393"/>
      <c r="E783" s="393"/>
      <c r="F783" s="393"/>
      <c r="G783" s="393"/>
      <c r="H783" s="393"/>
      <c r="I783" s="393"/>
      <c r="J783" s="393"/>
      <c r="K783" s="393"/>
      <c r="L783" s="393"/>
      <c r="M783" s="393"/>
      <c r="N783" s="393"/>
      <c r="O783" s="393"/>
      <c r="P783" s="393"/>
      <c r="Q783" s="393"/>
      <c r="R783" s="393"/>
      <c r="S783" s="393"/>
      <c r="T783" s="393"/>
      <c r="U783" s="393"/>
      <c r="V783" s="393"/>
      <c r="W783" s="393"/>
      <c r="X783" s="393"/>
      <c r="Y783" s="393"/>
      <c r="Z783" s="393"/>
    </row>
    <row r="784" spans="1:26" ht="12" customHeight="1" x14ac:dyDescent="0.25">
      <c r="A784" s="393"/>
      <c r="B784" s="393"/>
      <c r="C784" s="393"/>
      <c r="D784" s="393"/>
      <c r="E784" s="393"/>
      <c r="F784" s="393"/>
      <c r="G784" s="393"/>
      <c r="H784" s="393"/>
      <c r="I784" s="393"/>
      <c r="J784" s="393"/>
      <c r="K784" s="393"/>
      <c r="L784" s="393"/>
      <c r="M784" s="393"/>
      <c r="N784" s="393"/>
      <c r="O784" s="393"/>
      <c r="P784" s="393"/>
      <c r="Q784" s="393"/>
      <c r="R784" s="393"/>
      <c r="S784" s="393"/>
      <c r="T784" s="393"/>
      <c r="U784" s="393"/>
      <c r="V784" s="393"/>
      <c r="W784" s="393"/>
      <c r="X784" s="393"/>
      <c r="Y784" s="393"/>
      <c r="Z784" s="393"/>
    </row>
    <row r="785" spans="1:26" ht="12" customHeight="1" x14ac:dyDescent="0.25">
      <c r="A785" s="393"/>
      <c r="B785" s="393"/>
      <c r="C785" s="393"/>
      <c r="D785" s="393"/>
      <c r="E785" s="393"/>
      <c r="F785" s="393"/>
      <c r="G785" s="393"/>
      <c r="H785" s="393"/>
      <c r="I785" s="393"/>
      <c r="J785" s="393"/>
      <c r="K785" s="393"/>
      <c r="L785" s="393"/>
      <c r="M785" s="393"/>
      <c r="N785" s="393"/>
      <c r="O785" s="393"/>
      <c r="P785" s="393"/>
      <c r="Q785" s="393"/>
      <c r="R785" s="393"/>
      <c r="S785" s="393"/>
      <c r="T785" s="393"/>
      <c r="U785" s="393"/>
      <c r="V785" s="393"/>
      <c r="W785" s="393"/>
      <c r="X785" s="393"/>
      <c r="Y785" s="393"/>
      <c r="Z785" s="393"/>
    </row>
    <row r="786" spans="1:26" ht="12" customHeight="1" x14ac:dyDescent="0.25">
      <c r="A786" s="393"/>
      <c r="B786" s="393"/>
      <c r="C786" s="393"/>
      <c r="D786" s="393"/>
      <c r="E786" s="393"/>
      <c r="F786" s="393"/>
      <c r="G786" s="393"/>
      <c r="H786" s="393"/>
      <c r="I786" s="393"/>
      <c r="J786" s="393"/>
      <c r="K786" s="393"/>
      <c r="L786" s="393"/>
      <c r="M786" s="393"/>
      <c r="N786" s="393"/>
      <c r="O786" s="393"/>
      <c r="P786" s="393"/>
      <c r="Q786" s="393"/>
      <c r="R786" s="393"/>
      <c r="S786" s="393"/>
      <c r="T786" s="393"/>
      <c r="U786" s="393"/>
      <c r="V786" s="393"/>
      <c r="W786" s="393"/>
      <c r="X786" s="393"/>
      <c r="Y786" s="393"/>
      <c r="Z786" s="393"/>
    </row>
    <row r="787" spans="1:26" ht="12" customHeight="1" x14ac:dyDescent="0.25">
      <c r="A787" s="393"/>
      <c r="B787" s="393"/>
      <c r="C787" s="393"/>
      <c r="D787" s="393"/>
      <c r="E787" s="393"/>
      <c r="F787" s="393"/>
      <c r="G787" s="393"/>
      <c r="H787" s="393"/>
      <c r="I787" s="393"/>
      <c r="J787" s="393"/>
      <c r="K787" s="393"/>
      <c r="L787" s="393"/>
      <c r="M787" s="393"/>
      <c r="N787" s="393"/>
      <c r="O787" s="393"/>
      <c r="P787" s="393"/>
      <c r="Q787" s="393"/>
      <c r="R787" s="393"/>
      <c r="S787" s="393"/>
      <c r="T787" s="393"/>
      <c r="U787" s="393"/>
      <c r="V787" s="393"/>
      <c r="W787" s="393"/>
      <c r="X787" s="393"/>
      <c r="Y787" s="393"/>
      <c r="Z787" s="393"/>
    </row>
    <row r="788" spans="1:26" ht="12" customHeight="1" x14ac:dyDescent="0.25">
      <c r="A788" s="393"/>
      <c r="B788" s="393"/>
      <c r="C788" s="393"/>
      <c r="D788" s="393"/>
      <c r="E788" s="393"/>
      <c r="F788" s="393"/>
      <c r="G788" s="393"/>
      <c r="H788" s="393"/>
      <c r="I788" s="393"/>
      <c r="J788" s="393"/>
      <c r="K788" s="393"/>
      <c r="L788" s="393"/>
      <c r="M788" s="393"/>
      <c r="N788" s="393"/>
      <c r="O788" s="393"/>
      <c r="P788" s="393"/>
      <c r="Q788" s="393"/>
      <c r="R788" s="393"/>
      <c r="S788" s="393"/>
      <c r="T788" s="393"/>
      <c r="U788" s="393"/>
      <c r="V788" s="393"/>
      <c r="W788" s="393"/>
      <c r="X788" s="393"/>
      <c r="Y788" s="393"/>
      <c r="Z788" s="393"/>
    </row>
    <row r="789" spans="1:26" ht="12" customHeight="1" x14ac:dyDescent="0.25">
      <c r="A789" s="393"/>
      <c r="B789" s="393"/>
      <c r="C789" s="393"/>
      <c r="D789" s="393"/>
      <c r="E789" s="393"/>
      <c r="F789" s="393"/>
      <c r="G789" s="393"/>
      <c r="H789" s="393"/>
      <c r="I789" s="393"/>
      <c r="J789" s="393"/>
      <c r="K789" s="393"/>
      <c r="L789" s="393"/>
      <c r="M789" s="393"/>
      <c r="N789" s="393"/>
      <c r="O789" s="393"/>
      <c r="P789" s="393"/>
      <c r="Q789" s="393"/>
      <c r="R789" s="393"/>
      <c r="S789" s="393"/>
      <c r="T789" s="393"/>
      <c r="U789" s="393"/>
      <c r="V789" s="393"/>
      <c r="W789" s="393"/>
      <c r="X789" s="393"/>
      <c r="Y789" s="393"/>
      <c r="Z789" s="393"/>
    </row>
    <row r="790" spans="1:26" ht="12" customHeight="1" x14ac:dyDescent="0.25">
      <c r="A790" s="393"/>
      <c r="B790" s="393"/>
      <c r="C790" s="393"/>
      <c r="D790" s="393"/>
      <c r="E790" s="393"/>
      <c r="F790" s="393"/>
      <c r="G790" s="393"/>
      <c r="H790" s="393"/>
      <c r="I790" s="393"/>
      <c r="J790" s="393"/>
      <c r="K790" s="393"/>
      <c r="L790" s="393"/>
      <c r="M790" s="393"/>
      <c r="N790" s="393"/>
      <c r="O790" s="393"/>
      <c r="P790" s="393"/>
      <c r="Q790" s="393"/>
      <c r="R790" s="393"/>
      <c r="S790" s="393"/>
      <c r="T790" s="393"/>
      <c r="U790" s="393"/>
      <c r="V790" s="393"/>
      <c r="W790" s="393"/>
      <c r="X790" s="393"/>
      <c r="Y790" s="393"/>
      <c r="Z790" s="393"/>
    </row>
    <row r="791" spans="1:26" ht="12" customHeight="1" x14ac:dyDescent="0.25">
      <c r="A791" s="393"/>
      <c r="B791" s="393"/>
      <c r="C791" s="393"/>
      <c r="D791" s="393"/>
      <c r="E791" s="393"/>
      <c r="F791" s="393"/>
      <c r="G791" s="393"/>
      <c r="H791" s="393"/>
      <c r="I791" s="393"/>
      <c r="J791" s="393"/>
      <c r="K791" s="393"/>
      <c r="L791" s="393"/>
      <c r="M791" s="393"/>
      <c r="N791" s="393"/>
      <c r="O791" s="393"/>
      <c r="P791" s="393"/>
      <c r="Q791" s="393"/>
      <c r="R791" s="393"/>
      <c r="S791" s="393"/>
      <c r="T791" s="393"/>
      <c r="U791" s="393"/>
      <c r="V791" s="393"/>
      <c r="W791" s="393"/>
      <c r="X791" s="393"/>
      <c r="Y791" s="393"/>
      <c r="Z791" s="393"/>
    </row>
    <row r="792" spans="1:26" ht="12" customHeight="1" x14ac:dyDescent="0.25">
      <c r="A792" s="393"/>
      <c r="B792" s="393"/>
      <c r="C792" s="393"/>
      <c r="D792" s="393"/>
      <c r="E792" s="393"/>
      <c r="F792" s="393"/>
      <c r="G792" s="393"/>
      <c r="H792" s="393"/>
      <c r="I792" s="393"/>
      <c r="J792" s="393"/>
      <c r="K792" s="393"/>
      <c r="L792" s="393"/>
      <c r="M792" s="393"/>
      <c r="N792" s="393"/>
      <c r="O792" s="393"/>
      <c r="P792" s="393"/>
      <c r="Q792" s="393"/>
      <c r="R792" s="393"/>
      <c r="S792" s="393"/>
      <c r="T792" s="393"/>
      <c r="U792" s="393"/>
      <c r="V792" s="393"/>
      <c r="W792" s="393"/>
      <c r="X792" s="393"/>
      <c r="Y792" s="393"/>
      <c r="Z792" s="393"/>
    </row>
    <row r="793" spans="1:26" ht="12" customHeight="1" x14ac:dyDescent="0.25">
      <c r="A793" s="393"/>
      <c r="B793" s="393"/>
      <c r="C793" s="393"/>
      <c r="D793" s="393"/>
      <c r="E793" s="393"/>
      <c r="F793" s="393"/>
      <c r="G793" s="393"/>
      <c r="H793" s="393"/>
      <c r="I793" s="393"/>
      <c r="J793" s="393"/>
      <c r="K793" s="393"/>
      <c r="L793" s="393"/>
      <c r="M793" s="393"/>
      <c r="N793" s="393"/>
      <c r="O793" s="393"/>
      <c r="P793" s="393"/>
      <c r="Q793" s="393"/>
      <c r="R793" s="393"/>
      <c r="S793" s="393"/>
      <c r="T793" s="393"/>
      <c r="U793" s="393"/>
      <c r="V793" s="393"/>
      <c r="W793" s="393"/>
      <c r="X793" s="393"/>
      <c r="Y793" s="393"/>
      <c r="Z793" s="393"/>
    </row>
    <row r="794" spans="1:26" ht="12" customHeight="1" x14ac:dyDescent="0.25">
      <c r="A794" s="393"/>
      <c r="B794" s="393"/>
      <c r="C794" s="393"/>
      <c r="D794" s="393"/>
      <c r="E794" s="393"/>
      <c r="F794" s="393"/>
      <c r="G794" s="393"/>
      <c r="H794" s="393"/>
      <c r="I794" s="393"/>
      <c r="J794" s="393"/>
      <c r="K794" s="393"/>
      <c r="L794" s="393"/>
      <c r="M794" s="393"/>
      <c r="N794" s="393"/>
      <c r="O794" s="393"/>
      <c r="P794" s="393"/>
      <c r="Q794" s="393"/>
      <c r="R794" s="393"/>
      <c r="S794" s="393"/>
      <c r="T794" s="393"/>
      <c r="U794" s="393"/>
      <c r="V794" s="393"/>
      <c r="W794" s="393"/>
      <c r="X794" s="393"/>
      <c r="Y794" s="393"/>
      <c r="Z794" s="393"/>
    </row>
    <row r="795" spans="1:26" ht="12" customHeight="1" x14ac:dyDescent="0.25">
      <c r="A795" s="393"/>
      <c r="B795" s="393"/>
      <c r="C795" s="393"/>
      <c r="D795" s="393"/>
      <c r="E795" s="393"/>
      <c r="F795" s="393"/>
      <c r="G795" s="393"/>
      <c r="H795" s="393"/>
      <c r="I795" s="393"/>
      <c r="J795" s="393"/>
      <c r="K795" s="393"/>
      <c r="L795" s="393"/>
      <c r="M795" s="393"/>
      <c r="N795" s="393"/>
      <c r="O795" s="393"/>
      <c r="P795" s="393"/>
      <c r="Q795" s="393"/>
      <c r="R795" s="393"/>
      <c r="S795" s="393"/>
      <c r="T795" s="393"/>
      <c r="U795" s="393"/>
      <c r="V795" s="393"/>
      <c r="W795" s="393"/>
      <c r="X795" s="393"/>
      <c r="Y795" s="393"/>
      <c r="Z795" s="393"/>
    </row>
    <row r="796" spans="1:26" ht="12" customHeight="1" x14ac:dyDescent="0.25">
      <c r="A796" s="393"/>
      <c r="B796" s="393"/>
      <c r="C796" s="393"/>
      <c r="D796" s="393"/>
      <c r="E796" s="393"/>
      <c r="F796" s="393"/>
      <c r="G796" s="393"/>
      <c r="H796" s="393"/>
      <c r="I796" s="393"/>
      <c r="J796" s="393"/>
      <c r="K796" s="393"/>
      <c r="L796" s="393"/>
      <c r="M796" s="393"/>
      <c r="N796" s="393"/>
      <c r="O796" s="393"/>
      <c r="P796" s="393"/>
      <c r="Q796" s="393"/>
      <c r="R796" s="393"/>
      <c r="S796" s="393"/>
      <c r="T796" s="393"/>
      <c r="U796" s="393"/>
      <c r="V796" s="393"/>
      <c r="W796" s="393"/>
      <c r="X796" s="393"/>
      <c r="Y796" s="393"/>
      <c r="Z796" s="393"/>
    </row>
    <row r="797" spans="1:26" ht="12" customHeight="1" x14ac:dyDescent="0.25">
      <c r="A797" s="393"/>
      <c r="B797" s="393"/>
      <c r="C797" s="393"/>
      <c r="D797" s="393"/>
      <c r="E797" s="393"/>
      <c r="F797" s="393"/>
      <c r="G797" s="393"/>
      <c r="H797" s="393"/>
      <c r="I797" s="393"/>
      <c r="J797" s="393"/>
      <c r="K797" s="393"/>
      <c r="L797" s="393"/>
      <c r="M797" s="393"/>
      <c r="N797" s="393"/>
      <c r="O797" s="393"/>
      <c r="P797" s="393"/>
      <c r="Q797" s="393"/>
      <c r="R797" s="393"/>
      <c r="S797" s="393"/>
      <c r="T797" s="393"/>
      <c r="U797" s="393"/>
      <c r="V797" s="393"/>
      <c r="W797" s="393"/>
      <c r="X797" s="393"/>
      <c r="Y797" s="393"/>
      <c r="Z797" s="393"/>
    </row>
    <row r="798" spans="1:26" ht="12" customHeight="1" x14ac:dyDescent="0.25">
      <c r="A798" s="393"/>
      <c r="B798" s="393"/>
      <c r="C798" s="393"/>
      <c r="D798" s="393"/>
      <c r="E798" s="393"/>
      <c r="F798" s="393"/>
      <c r="G798" s="393"/>
      <c r="H798" s="393"/>
      <c r="I798" s="393"/>
      <c r="J798" s="393"/>
      <c r="K798" s="393"/>
      <c r="L798" s="393"/>
      <c r="M798" s="393"/>
      <c r="N798" s="393"/>
      <c r="O798" s="393"/>
      <c r="P798" s="393"/>
      <c r="Q798" s="393"/>
      <c r="R798" s="393"/>
      <c r="S798" s="393"/>
      <c r="T798" s="393"/>
      <c r="U798" s="393"/>
      <c r="V798" s="393"/>
      <c r="W798" s="393"/>
      <c r="X798" s="393"/>
      <c r="Y798" s="393"/>
      <c r="Z798" s="393"/>
    </row>
    <row r="799" spans="1:26" ht="12" customHeight="1" x14ac:dyDescent="0.25">
      <c r="A799" s="393"/>
      <c r="B799" s="393"/>
      <c r="C799" s="393"/>
      <c r="D799" s="393"/>
      <c r="E799" s="393"/>
      <c r="F799" s="393"/>
      <c r="G799" s="393"/>
      <c r="H799" s="393"/>
      <c r="I799" s="393"/>
      <c r="J799" s="393"/>
      <c r="K799" s="393"/>
      <c r="L799" s="393"/>
      <c r="M799" s="393"/>
      <c r="N799" s="393"/>
      <c r="O799" s="393"/>
      <c r="P799" s="393"/>
      <c r="Q799" s="393"/>
      <c r="R799" s="393"/>
      <c r="S799" s="393"/>
      <c r="T799" s="393"/>
      <c r="U799" s="393"/>
      <c r="V799" s="393"/>
      <c r="W799" s="393"/>
      <c r="X799" s="393"/>
      <c r="Y799" s="393"/>
      <c r="Z799" s="393"/>
    </row>
    <row r="800" spans="1:26" ht="12" customHeight="1" x14ac:dyDescent="0.25">
      <c r="A800" s="393"/>
      <c r="B800" s="393"/>
      <c r="C800" s="393"/>
      <c r="D800" s="393"/>
      <c r="E800" s="393"/>
      <c r="F800" s="393"/>
      <c r="G800" s="393"/>
      <c r="H800" s="393"/>
      <c r="I800" s="393"/>
      <c r="J800" s="393"/>
      <c r="K800" s="393"/>
      <c r="L800" s="393"/>
      <c r="M800" s="393"/>
      <c r="N800" s="393"/>
      <c r="O800" s="393"/>
      <c r="P800" s="393"/>
      <c r="Q800" s="393"/>
      <c r="R800" s="393"/>
      <c r="S800" s="393"/>
      <c r="T800" s="393"/>
      <c r="U800" s="393"/>
      <c r="V800" s="393"/>
      <c r="W800" s="393"/>
      <c r="X800" s="393"/>
      <c r="Y800" s="393"/>
      <c r="Z800" s="393"/>
    </row>
    <row r="801" spans="1:26" ht="12" customHeight="1" x14ac:dyDescent="0.25">
      <c r="A801" s="393"/>
      <c r="B801" s="393"/>
      <c r="C801" s="393"/>
      <c r="D801" s="393"/>
      <c r="E801" s="393"/>
      <c r="F801" s="393"/>
      <c r="G801" s="393"/>
      <c r="H801" s="393"/>
      <c r="I801" s="393"/>
      <c r="J801" s="393"/>
      <c r="K801" s="393"/>
      <c r="L801" s="393"/>
      <c r="M801" s="393"/>
      <c r="N801" s="393"/>
      <c r="O801" s="393"/>
      <c r="P801" s="393"/>
      <c r="Q801" s="393"/>
      <c r="R801" s="393"/>
      <c r="S801" s="393"/>
      <c r="T801" s="393"/>
      <c r="U801" s="393"/>
      <c r="V801" s="393"/>
      <c r="W801" s="393"/>
      <c r="X801" s="393"/>
      <c r="Y801" s="393"/>
      <c r="Z801" s="393"/>
    </row>
    <row r="802" spans="1:26" ht="12" customHeight="1" x14ac:dyDescent="0.25">
      <c r="A802" s="393"/>
      <c r="B802" s="393"/>
      <c r="C802" s="393"/>
      <c r="D802" s="393"/>
      <c r="E802" s="393"/>
      <c r="F802" s="393"/>
      <c r="G802" s="393"/>
      <c r="H802" s="393"/>
      <c r="I802" s="393"/>
      <c r="J802" s="393"/>
      <c r="K802" s="393"/>
      <c r="L802" s="393"/>
      <c r="M802" s="393"/>
      <c r="N802" s="393"/>
      <c r="O802" s="393"/>
      <c r="P802" s="393"/>
      <c r="Q802" s="393"/>
      <c r="R802" s="393"/>
      <c r="S802" s="393"/>
      <c r="T802" s="393"/>
      <c r="U802" s="393"/>
      <c r="V802" s="393"/>
      <c r="W802" s="393"/>
      <c r="X802" s="393"/>
      <c r="Y802" s="393"/>
      <c r="Z802" s="393"/>
    </row>
    <row r="803" spans="1:26" ht="12" customHeight="1" x14ac:dyDescent="0.25">
      <c r="A803" s="393"/>
      <c r="B803" s="393"/>
      <c r="C803" s="393"/>
      <c r="D803" s="393"/>
      <c r="E803" s="393"/>
      <c r="F803" s="393"/>
      <c r="G803" s="393"/>
      <c r="H803" s="393"/>
      <c r="I803" s="393"/>
      <c r="J803" s="393"/>
      <c r="K803" s="393"/>
      <c r="L803" s="393"/>
      <c r="M803" s="393"/>
      <c r="N803" s="393"/>
      <c r="O803" s="393"/>
      <c r="P803" s="393"/>
      <c r="Q803" s="393"/>
      <c r="R803" s="393"/>
      <c r="S803" s="393"/>
      <c r="T803" s="393"/>
      <c r="U803" s="393"/>
      <c r="V803" s="393"/>
      <c r="W803" s="393"/>
      <c r="X803" s="393"/>
      <c r="Y803" s="393"/>
      <c r="Z803" s="393"/>
    </row>
    <row r="804" spans="1:26" ht="12" customHeight="1" x14ac:dyDescent="0.25">
      <c r="A804" s="393"/>
      <c r="B804" s="393"/>
      <c r="C804" s="393"/>
      <c r="D804" s="393"/>
      <c r="E804" s="393"/>
      <c r="F804" s="393"/>
      <c r="G804" s="393"/>
      <c r="H804" s="393"/>
      <c r="I804" s="393"/>
      <c r="J804" s="393"/>
      <c r="K804" s="393"/>
      <c r="L804" s="393"/>
      <c r="M804" s="393"/>
      <c r="N804" s="393"/>
      <c r="O804" s="393"/>
      <c r="P804" s="393"/>
      <c r="Q804" s="393"/>
      <c r="R804" s="393"/>
      <c r="S804" s="393"/>
      <c r="T804" s="393"/>
      <c r="U804" s="393"/>
      <c r="V804" s="393"/>
      <c r="W804" s="393"/>
      <c r="X804" s="393"/>
      <c r="Y804" s="393"/>
      <c r="Z804" s="393"/>
    </row>
    <row r="805" spans="1:26" ht="12" customHeight="1" x14ac:dyDescent="0.25">
      <c r="A805" s="393"/>
      <c r="B805" s="393"/>
      <c r="C805" s="393"/>
      <c r="D805" s="393"/>
      <c r="E805" s="393"/>
      <c r="F805" s="393"/>
      <c r="G805" s="393"/>
      <c r="H805" s="393"/>
      <c r="I805" s="393"/>
      <c r="J805" s="393"/>
      <c r="K805" s="393"/>
      <c r="L805" s="393"/>
      <c r="M805" s="393"/>
      <c r="N805" s="393"/>
      <c r="O805" s="393"/>
      <c r="P805" s="393"/>
      <c r="Q805" s="393"/>
      <c r="R805" s="393"/>
      <c r="S805" s="393"/>
      <c r="T805" s="393"/>
      <c r="U805" s="393"/>
      <c r="V805" s="393"/>
      <c r="W805" s="393"/>
      <c r="X805" s="393"/>
      <c r="Y805" s="393"/>
      <c r="Z805" s="393"/>
    </row>
    <row r="806" spans="1:26" ht="12" customHeight="1" x14ac:dyDescent="0.25">
      <c r="A806" s="393"/>
      <c r="B806" s="393"/>
      <c r="C806" s="393"/>
      <c r="D806" s="393"/>
      <c r="E806" s="393"/>
      <c r="F806" s="393"/>
      <c r="G806" s="393"/>
      <c r="H806" s="393"/>
      <c r="I806" s="393"/>
      <c r="J806" s="393"/>
      <c r="K806" s="393"/>
      <c r="L806" s="393"/>
      <c r="M806" s="393"/>
      <c r="N806" s="393"/>
      <c r="O806" s="393"/>
      <c r="P806" s="393"/>
      <c r="Q806" s="393"/>
      <c r="R806" s="393"/>
      <c r="S806" s="393"/>
      <c r="T806" s="393"/>
      <c r="U806" s="393"/>
      <c r="V806" s="393"/>
      <c r="W806" s="393"/>
      <c r="X806" s="393"/>
      <c r="Y806" s="393"/>
      <c r="Z806" s="393"/>
    </row>
    <row r="807" spans="1:26" ht="12" customHeight="1" x14ac:dyDescent="0.25">
      <c r="A807" s="393"/>
      <c r="B807" s="393"/>
      <c r="C807" s="393"/>
      <c r="D807" s="393"/>
      <c r="E807" s="393"/>
      <c r="F807" s="393"/>
      <c r="G807" s="393"/>
      <c r="H807" s="393"/>
      <c r="I807" s="393"/>
      <c r="J807" s="393"/>
      <c r="K807" s="393"/>
      <c r="L807" s="393"/>
      <c r="M807" s="393"/>
      <c r="N807" s="393"/>
      <c r="O807" s="393"/>
      <c r="P807" s="393"/>
      <c r="Q807" s="393"/>
      <c r="R807" s="393"/>
      <c r="S807" s="393"/>
      <c r="T807" s="393"/>
      <c r="U807" s="393"/>
      <c r="V807" s="393"/>
      <c r="W807" s="393"/>
      <c r="X807" s="393"/>
      <c r="Y807" s="393"/>
      <c r="Z807" s="393"/>
    </row>
    <row r="808" spans="1:26" ht="12" customHeight="1" x14ac:dyDescent="0.25">
      <c r="A808" s="393"/>
      <c r="B808" s="393"/>
      <c r="C808" s="393"/>
      <c r="D808" s="393"/>
      <c r="E808" s="393"/>
      <c r="F808" s="393"/>
      <c r="G808" s="393"/>
      <c r="H808" s="393"/>
      <c r="I808" s="393"/>
      <c r="J808" s="393"/>
      <c r="K808" s="393"/>
      <c r="L808" s="393"/>
      <c r="M808" s="393"/>
      <c r="N808" s="393"/>
      <c r="O808" s="393"/>
      <c r="P808" s="393"/>
      <c r="Q808" s="393"/>
      <c r="R808" s="393"/>
      <c r="S808" s="393"/>
      <c r="T808" s="393"/>
      <c r="U808" s="393"/>
      <c r="V808" s="393"/>
      <c r="W808" s="393"/>
      <c r="X808" s="393"/>
      <c r="Y808" s="393"/>
      <c r="Z808" s="393"/>
    </row>
    <row r="809" spans="1:26" ht="12" customHeight="1" x14ac:dyDescent="0.25">
      <c r="A809" s="393"/>
      <c r="B809" s="393"/>
      <c r="C809" s="393"/>
      <c r="D809" s="393"/>
      <c r="E809" s="393"/>
      <c r="F809" s="393"/>
      <c r="G809" s="393"/>
      <c r="H809" s="393"/>
      <c r="I809" s="393"/>
      <c r="J809" s="393"/>
      <c r="K809" s="393"/>
      <c r="L809" s="393"/>
      <c r="M809" s="393"/>
      <c r="N809" s="393"/>
      <c r="O809" s="393"/>
      <c r="P809" s="393"/>
      <c r="Q809" s="393"/>
      <c r="R809" s="393"/>
      <c r="S809" s="393"/>
      <c r="T809" s="393"/>
      <c r="U809" s="393"/>
      <c r="V809" s="393"/>
      <c r="W809" s="393"/>
      <c r="X809" s="393"/>
      <c r="Y809" s="393"/>
      <c r="Z809" s="393"/>
    </row>
    <row r="810" spans="1:26" ht="12" customHeight="1" x14ac:dyDescent="0.25">
      <c r="A810" s="393"/>
      <c r="B810" s="393"/>
      <c r="C810" s="393"/>
      <c r="D810" s="393"/>
      <c r="E810" s="393"/>
      <c r="F810" s="393"/>
      <c r="G810" s="393"/>
      <c r="H810" s="393"/>
      <c r="I810" s="393"/>
      <c r="J810" s="393"/>
      <c r="K810" s="393"/>
      <c r="L810" s="393"/>
      <c r="M810" s="393"/>
      <c r="N810" s="393"/>
      <c r="O810" s="393"/>
      <c r="P810" s="393"/>
      <c r="Q810" s="393"/>
      <c r="R810" s="393"/>
      <c r="S810" s="393"/>
      <c r="T810" s="393"/>
      <c r="U810" s="393"/>
      <c r="V810" s="393"/>
      <c r="W810" s="393"/>
      <c r="X810" s="393"/>
      <c r="Y810" s="393"/>
      <c r="Z810" s="393"/>
    </row>
    <row r="811" spans="1:26" ht="12" customHeight="1" x14ac:dyDescent="0.25">
      <c r="A811" s="393"/>
      <c r="B811" s="393"/>
      <c r="C811" s="393"/>
      <c r="D811" s="393"/>
      <c r="E811" s="393"/>
      <c r="F811" s="393"/>
      <c r="G811" s="393"/>
      <c r="H811" s="393"/>
      <c r="I811" s="393"/>
      <c r="J811" s="393"/>
      <c r="K811" s="393"/>
      <c r="L811" s="393"/>
      <c r="M811" s="393"/>
      <c r="N811" s="393"/>
      <c r="O811" s="393"/>
      <c r="P811" s="393"/>
      <c r="Q811" s="393"/>
      <c r="R811" s="393"/>
      <c r="S811" s="393"/>
      <c r="T811" s="393"/>
      <c r="U811" s="393"/>
      <c r="V811" s="393"/>
      <c r="W811" s="393"/>
      <c r="X811" s="393"/>
      <c r="Y811" s="393"/>
      <c r="Z811" s="393"/>
    </row>
    <row r="812" spans="1:26" ht="12" customHeight="1" x14ac:dyDescent="0.25">
      <c r="A812" s="393"/>
      <c r="B812" s="393"/>
      <c r="C812" s="393"/>
      <c r="D812" s="393"/>
      <c r="E812" s="393"/>
      <c r="F812" s="393"/>
      <c r="G812" s="393"/>
      <c r="H812" s="393"/>
      <c r="I812" s="393"/>
      <c r="J812" s="393"/>
      <c r="K812" s="393"/>
      <c r="L812" s="393"/>
      <c r="M812" s="393"/>
      <c r="N812" s="393"/>
      <c r="O812" s="393"/>
      <c r="P812" s="393"/>
      <c r="Q812" s="393"/>
      <c r="R812" s="393"/>
      <c r="S812" s="393"/>
      <c r="T812" s="393"/>
      <c r="U812" s="393"/>
      <c r="V812" s="393"/>
      <c r="W812" s="393"/>
      <c r="X812" s="393"/>
      <c r="Y812" s="393"/>
      <c r="Z812" s="393"/>
    </row>
    <row r="813" spans="1:26" ht="12" customHeight="1" x14ac:dyDescent="0.25">
      <c r="A813" s="393"/>
      <c r="B813" s="393"/>
      <c r="C813" s="393"/>
      <c r="D813" s="393"/>
      <c r="E813" s="393"/>
      <c r="F813" s="393"/>
      <c r="G813" s="393"/>
      <c r="H813" s="393"/>
      <c r="I813" s="393"/>
      <c r="J813" s="393"/>
      <c r="K813" s="393"/>
      <c r="L813" s="393"/>
      <c r="M813" s="393"/>
      <c r="N813" s="393"/>
      <c r="O813" s="393"/>
      <c r="P813" s="393"/>
      <c r="Q813" s="393"/>
      <c r="R813" s="393"/>
      <c r="S813" s="393"/>
      <c r="T813" s="393"/>
      <c r="U813" s="393"/>
      <c r="V813" s="393"/>
      <c r="W813" s="393"/>
      <c r="X813" s="393"/>
      <c r="Y813" s="393"/>
      <c r="Z813" s="393"/>
    </row>
    <row r="814" spans="1:26" ht="12" customHeight="1" x14ac:dyDescent="0.25">
      <c r="A814" s="393"/>
      <c r="B814" s="393"/>
      <c r="C814" s="393"/>
      <c r="D814" s="393"/>
      <c r="E814" s="393"/>
      <c r="F814" s="393"/>
      <c r="G814" s="393"/>
      <c r="H814" s="393"/>
      <c r="I814" s="393"/>
      <c r="J814" s="393"/>
      <c r="K814" s="393"/>
      <c r="L814" s="393"/>
      <c r="M814" s="393"/>
      <c r="N814" s="393"/>
      <c r="O814" s="393"/>
      <c r="P814" s="393"/>
      <c r="Q814" s="393"/>
      <c r="R814" s="393"/>
      <c r="S814" s="393"/>
      <c r="T814" s="393"/>
      <c r="U814" s="393"/>
      <c r="V814" s="393"/>
      <c r="W814" s="393"/>
      <c r="X814" s="393"/>
      <c r="Y814" s="393"/>
      <c r="Z814" s="393"/>
    </row>
    <row r="815" spans="1:26" ht="12" customHeight="1" x14ac:dyDescent="0.25">
      <c r="A815" s="393"/>
      <c r="B815" s="393"/>
      <c r="C815" s="393"/>
      <c r="D815" s="393"/>
      <c r="E815" s="393"/>
      <c r="F815" s="393"/>
      <c r="G815" s="393"/>
      <c r="H815" s="393"/>
      <c r="I815" s="393"/>
      <c r="J815" s="393"/>
      <c r="K815" s="393"/>
      <c r="L815" s="393"/>
      <c r="M815" s="393"/>
      <c r="N815" s="393"/>
      <c r="O815" s="393"/>
      <c r="P815" s="393"/>
      <c r="Q815" s="393"/>
      <c r="R815" s="393"/>
      <c r="S815" s="393"/>
      <c r="T815" s="393"/>
      <c r="U815" s="393"/>
      <c r="V815" s="393"/>
      <c r="W815" s="393"/>
      <c r="X815" s="393"/>
      <c r="Y815" s="393"/>
      <c r="Z815" s="393"/>
    </row>
    <row r="816" spans="1:26" ht="12" customHeight="1" x14ac:dyDescent="0.25">
      <c r="A816" s="393"/>
      <c r="B816" s="393"/>
      <c r="C816" s="393"/>
      <c r="D816" s="393"/>
      <c r="E816" s="393"/>
      <c r="F816" s="393"/>
      <c r="G816" s="393"/>
      <c r="H816" s="393"/>
      <c r="I816" s="393"/>
      <c r="J816" s="393"/>
      <c r="K816" s="393"/>
      <c r="L816" s="393"/>
      <c r="M816" s="393"/>
      <c r="N816" s="393"/>
      <c r="O816" s="393"/>
      <c r="P816" s="393"/>
      <c r="Q816" s="393"/>
      <c r="R816" s="393"/>
      <c r="S816" s="393"/>
      <c r="T816" s="393"/>
      <c r="U816" s="393"/>
      <c r="V816" s="393"/>
      <c r="W816" s="393"/>
      <c r="X816" s="393"/>
      <c r="Y816" s="393"/>
      <c r="Z816" s="393"/>
    </row>
    <row r="817" spans="1:26" ht="12" customHeight="1" x14ac:dyDescent="0.25">
      <c r="A817" s="393"/>
      <c r="B817" s="393"/>
      <c r="C817" s="393"/>
      <c r="D817" s="393"/>
      <c r="E817" s="393"/>
      <c r="F817" s="393"/>
      <c r="G817" s="393"/>
      <c r="H817" s="393"/>
      <c r="I817" s="393"/>
      <c r="J817" s="393"/>
      <c r="K817" s="393"/>
      <c r="L817" s="393"/>
      <c r="M817" s="393"/>
      <c r="N817" s="393"/>
      <c r="O817" s="393"/>
      <c r="P817" s="393"/>
      <c r="Q817" s="393"/>
      <c r="R817" s="393"/>
      <c r="S817" s="393"/>
      <c r="T817" s="393"/>
      <c r="U817" s="393"/>
      <c r="V817" s="393"/>
      <c r="W817" s="393"/>
      <c r="X817" s="393"/>
      <c r="Y817" s="393"/>
      <c r="Z817" s="393"/>
    </row>
    <row r="818" spans="1:26" ht="12" customHeight="1" x14ac:dyDescent="0.25">
      <c r="A818" s="393"/>
      <c r="B818" s="393"/>
      <c r="C818" s="393"/>
      <c r="D818" s="393"/>
      <c r="E818" s="393"/>
      <c r="F818" s="393"/>
      <c r="G818" s="393"/>
      <c r="H818" s="393"/>
      <c r="I818" s="393"/>
      <c r="J818" s="393"/>
      <c r="K818" s="393"/>
      <c r="L818" s="393"/>
      <c r="M818" s="393"/>
      <c r="N818" s="393"/>
      <c r="O818" s="393"/>
      <c r="P818" s="393"/>
      <c r="Q818" s="393"/>
      <c r="R818" s="393"/>
      <c r="S818" s="393"/>
      <c r="T818" s="393"/>
      <c r="U818" s="393"/>
      <c r="V818" s="393"/>
      <c r="W818" s="393"/>
      <c r="X818" s="393"/>
      <c r="Y818" s="393"/>
      <c r="Z818" s="393"/>
    </row>
    <row r="819" spans="1:26" ht="12" customHeight="1" x14ac:dyDescent="0.25">
      <c r="A819" s="393"/>
      <c r="B819" s="393"/>
      <c r="C819" s="393"/>
      <c r="D819" s="393"/>
      <c r="E819" s="393"/>
      <c r="F819" s="393"/>
      <c r="G819" s="393"/>
      <c r="H819" s="393"/>
      <c r="I819" s="393"/>
      <c r="J819" s="393"/>
      <c r="K819" s="393"/>
      <c r="L819" s="393"/>
      <c r="M819" s="393"/>
      <c r="N819" s="393"/>
      <c r="O819" s="393"/>
      <c r="P819" s="393"/>
      <c r="Q819" s="393"/>
      <c r="R819" s="393"/>
      <c r="S819" s="393"/>
      <c r="T819" s="393"/>
      <c r="U819" s="393"/>
      <c r="V819" s="393"/>
      <c r="W819" s="393"/>
      <c r="X819" s="393"/>
      <c r="Y819" s="393"/>
      <c r="Z819" s="393"/>
    </row>
    <row r="820" spans="1:26" ht="12" customHeight="1" x14ac:dyDescent="0.25">
      <c r="A820" s="393"/>
      <c r="B820" s="393"/>
      <c r="C820" s="393"/>
      <c r="D820" s="393"/>
      <c r="E820" s="393"/>
      <c r="F820" s="393"/>
      <c r="G820" s="393"/>
      <c r="H820" s="393"/>
      <c r="I820" s="393"/>
      <c r="J820" s="393"/>
      <c r="K820" s="393"/>
      <c r="L820" s="393"/>
      <c r="M820" s="393"/>
      <c r="N820" s="393"/>
      <c r="O820" s="393"/>
      <c r="P820" s="393"/>
      <c r="Q820" s="393"/>
      <c r="R820" s="393"/>
      <c r="S820" s="393"/>
      <c r="T820" s="393"/>
      <c r="U820" s="393"/>
      <c r="V820" s="393"/>
      <c r="W820" s="393"/>
      <c r="X820" s="393"/>
      <c r="Y820" s="393"/>
      <c r="Z820" s="393"/>
    </row>
    <row r="821" spans="1:26" ht="12" customHeight="1" x14ac:dyDescent="0.25">
      <c r="A821" s="393"/>
      <c r="B821" s="393"/>
      <c r="C821" s="393"/>
      <c r="D821" s="393"/>
      <c r="E821" s="393"/>
      <c r="F821" s="393"/>
      <c r="G821" s="393"/>
      <c r="H821" s="393"/>
      <c r="I821" s="393"/>
      <c r="J821" s="393"/>
      <c r="K821" s="393"/>
      <c r="L821" s="393"/>
      <c r="M821" s="393"/>
      <c r="N821" s="393"/>
      <c r="O821" s="393"/>
      <c r="P821" s="393"/>
      <c r="Q821" s="393"/>
      <c r="R821" s="393"/>
      <c r="S821" s="393"/>
      <c r="T821" s="393"/>
      <c r="U821" s="393"/>
      <c r="V821" s="393"/>
      <c r="W821" s="393"/>
      <c r="X821" s="393"/>
      <c r="Y821" s="393"/>
      <c r="Z821" s="393"/>
    </row>
    <row r="822" spans="1:26" ht="12" customHeight="1" x14ac:dyDescent="0.25">
      <c r="A822" s="393"/>
      <c r="B822" s="393"/>
      <c r="C822" s="393"/>
      <c r="D822" s="393"/>
      <c r="E822" s="393"/>
      <c r="F822" s="393"/>
      <c r="G822" s="393"/>
      <c r="H822" s="393"/>
      <c r="I822" s="393"/>
      <c r="J822" s="393"/>
      <c r="K822" s="393"/>
      <c r="L822" s="393"/>
      <c r="M822" s="393"/>
      <c r="N822" s="393"/>
      <c r="O822" s="393"/>
      <c r="P822" s="393"/>
      <c r="Q822" s="393"/>
      <c r="R822" s="393"/>
      <c r="S822" s="393"/>
      <c r="T822" s="393"/>
      <c r="U822" s="393"/>
      <c r="V822" s="393"/>
      <c r="W822" s="393"/>
      <c r="X822" s="393"/>
      <c r="Y822" s="393"/>
      <c r="Z822" s="393"/>
    </row>
    <row r="823" spans="1:26" ht="12" customHeight="1" x14ac:dyDescent="0.25">
      <c r="A823" s="393"/>
      <c r="B823" s="393"/>
      <c r="C823" s="393"/>
      <c r="D823" s="393"/>
      <c r="E823" s="393"/>
      <c r="F823" s="393"/>
      <c r="G823" s="393"/>
      <c r="H823" s="393"/>
      <c r="I823" s="393"/>
      <c r="J823" s="393"/>
      <c r="K823" s="393"/>
      <c r="L823" s="393"/>
      <c r="M823" s="393"/>
      <c r="N823" s="393"/>
      <c r="O823" s="393"/>
      <c r="P823" s="393"/>
      <c r="Q823" s="393"/>
      <c r="R823" s="393"/>
      <c r="S823" s="393"/>
      <c r="T823" s="393"/>
      <c r="U823" s="393"/>
      <c r="V823" s="393"/>
      <c r="W823" s="393"/>
      <c r="X823" s="393"/>
      <c r="Y823" s="393"/>
      <c r="Z823" s="393"/>
    </row>
    <row r="824" spans="1:26" ht="12" customHeight="1" x14ac:dyDescent="0.25">
      <c r="A824" s="393"/>
      <c r="B824" s="393"/>
      <c r="C824" s="393"/>
      <c r="D824" s="393"/>
      <c r="E824" s="393"/>
      <c r="F824" s="393"/>
      <c r="G824" s="393"/>
      <c r="H824" s="393"/>
      <c r="I824" s="393"/>
      <c r="J824" s="393"/>
      <c r="K824" s="393"/>
      <c r="L824" s="393"/>
      <c r="M824" s="393"/>
      <c r="N824" s="393"/>
      <c r="O824" s="393"/>
      <c r="P824" s="393"/>
      <c r="Q824" s="393"/>
      <c r="R824" s="393"/>
      <c r="S824" s="393"/>
      <c r="T824" s="393"/>
      <c r="U824" s="393"/>
      <c r="V824" s="393"/>
      <c r="W824" s="393"/>
      <c r="X824" s="393"/>
      <c r="Y824" s="393"/>
      <c r="Z824" s="393"/>
    </row>
    <row r="825" spans="1:26" ht="12" customHeight="1" x14ac:dyDescent="0.25">
      <c r="A825" s="393"/>
      <c r="B825" s="393"/>
      <c r="C825" s="393"/>
      <c r="D825" s="393"/>
      <c r="E825" s="393"/>
      <c r="F825" s="393"/>
      <c r="G825" s="393"/>
      <c r="H825" s="393"/>
      <c r="I825" s="393"/>
      <c r="J825" s="393"/>
      <c r="K825" s="393"/>
      <c r="L825" s="393"/>
      <c r="M825" s="393"/>
      <c r="N825" s="393"/>
      <c r="O825" s="393"/>
      <c r="P825" s="393"/>
      <c r="Q825" s="393"/>
      <c r="R825" s="393"/>
      <c r="S825" s="393"/>
      <c r="T825" s="393"/>
      <c r="U825" s="393"/>
      <c r="V825" s="393"/>
      <c r="W825" s="393"/>
      <c r="X825" s="393"/>
      <c r="Y825" s="393"/>
      <c r="Z825" s="393"/>
    </row>
    <row r="826" spans="1:26" ht="12" customHeight="1" x14ac:dyDescent="0.25">
      <c r="A826" s="393"/>
      <c r="B826" s="393"/>
      <c r="C826" s="393"/>
      <c r="D826" s="393"/>
      <c r="E826" s="393"/>
      <c r="F826" s="393"/>
      <c r="G826" s="393"/>
      <c r="H826" s="393"/>
      <c r="I826" s="393"/>
      <c r="J826" s="393"/>
      <c r="K826" s="393"/>
      <c r="L826" s="393"/>
      <c r="M826" s="393"/>
      <c r="N826" s="393"/>
      <c r="O826" s="393"/>
      <c r="P826" s="393"/>
      <c r="Q826" s="393"/>
      <c r="R826" s="393"/>
      <c r="S826" s="393"/>
      <c r="T826" s="393"/>
      <c r="U826" s="393"/>
      <c r="V826" s="393"/>
      <c r="W826" s="393"/>
      <c r="X826" s="393"/>
      <c r="Y826" s="393"/>
      <c r="Z826" s="393"/>
    </row>
    <row r="827" spans="1:26" ht="12" customHeight="1" x14ac:dyDescent="0.25">
      <c r="A827" s="393"/>
      <c r="B827" s="393"/>
      <c r="C827" s="393"/>
      <c r="D827" s="393"/>
      <c r="E827" s="393"/>
      <c r="F827" s="393"/>
      <c r="G827" s="393"/>
      <c r="H827" s="393"/>
      <c r="I827" s="393"/>
      <c r="J827" s="393"/>
      <c r="K827" s="393"/>
      <c r="L827" s="393"/>
      <c r="M827" s="393"/>
      <c r="N827" s="393"/>
      <c r="O827" s="393"/>
      <c r="P827" s="393"/>
      <c r="Q827" s="393"/>
      <c r="R827" s="393"/>
      <c r="S827" s="393"/>
      <c r="T827" s="393"/>
      <c r="U827" s="393"/>
      <c r="V827" s="393"/>
      <c r="W827" s="393"/>
      <c r="X827" s="393"/>
      <c r="Y827" s="393"/>
      <c r="Z827" s="393"/>
    </row>
    <row r="828" spans="1:26" ht="12" customHeight="1" x14ac:dyDescent="0.25">
      <c r="A828" s="393"/>
      <c r="B828" s="393"/>
      <c r="C828" s="393"/>
      <c r="D828" s="393"/>
      <c r="E828" s="393"/>
      <c r="F828" s="393"/>
      <c r="G828" s="393"/>
      <c r="H828" s="393"/>
      <c r="I828" s="393"/>
      <c r="J828" s="393"/>
      <c r="K828" s="393"/>
      <c r="L828" s="393"/>
      <c r="M828" s="393"/>
      <c r="N828" s="393"/>
      <c r="O828" s="393"/>
      <c r="P828" s="393"/>
      <c r="Q828" s="393"/>
      <c r="R828" s="393"/>
      <c r="S828" s="393"/>
      <c r="T828" s="393"/>
      <c r="U828" s="393"/>
      <c r="V828" s="393"/>
      <c r="W828" s="393"/>
      <c r="X828" s="393"/>
      <c r="Y828" s="393"/>
      <c r="Z828" s="393"/>
    </row>
    <row r="829" spans="1:26" ht="12" customHeight="1" x14ac:dyDescent="0.25">
      <c r="A829" s="393"/>
      <c r="B829" s="393"/>
      <c r="C829" s="393"/>
      <c r="D829" s="393"/>
      <c r="E829" s="393"/>
      <c r="F829" s="393"/>
      <c r="G829" s="393"/>
      <c r="H829" s="393"/>
      <c r="I829" s="393"/>
      <c r="J829" s="393"/>
      <c r="K829" s="393"/>
      <c r="L829" s="393"/>
      <c r="M829" s="393"/>
      <c r="N829" s="393"/>
      <c r="O829" s="393"/>
      <c r="P829" s="393"/>
      <c r="Q829" s="393"/>
      <c r="R829" s="393"/>
      <c r="S829" s="393"/>
      <c r="T829" s="393"/>
      <c r="U829" s="393"/>
      <c r="V829" s="393"/>
      <c r="W829" s="393"/>
      <c r="X829" s="393"/>
      <c r="Y829" s="393"/>
      <c r="Z829" s="393"/>
    </row>
    <row r="830" spans="1:26" ht="12" customHeight="1" x14ac:dyDescent="0.25">
      <c r="A830" s="393"/>
      <c r="B830" s="393"/>
      <c r="C830" s="393"/>
      <c r="D830" s="393"/>
      <c r="E830" s="393"/>
      <c r="F830" s="393"/>
      <c r="G830" s="393"/>
      <c r="H830" s="393"/>
      <c r="I830" s="393"/>
      <c r="J830" s="393"/>
      <c r="K830" s="393"/>
      <c r="L830" s="393"/>
      <c r="M830" s="393"/>
      <c r="N830" s="393"/>
      <c r="O830" s="393"/>
      <c r="P830" s="393"/>
      <c r="Q830" s="393"/>
      <c r="R830" s="393"/>
      <c r="S830" s="393"/>
      <c r="T830" s="393"/>
      <c r="U830" s="393"/>
      <c r="V830" s="393"/>
      <c r="W830" s="393"/>
      <c r="X830" s="393"/>
      <c r="Y830" s="393"/>
      <c r="Z830" s="393"/>
    </row>
    <row r="831" spans="1:26" ht="12" customHeight="1" x14ac:dyDescent="0.25">
      <c r="A831" s="393"/>
      <c r="B831" s="393"/>
      <c r="C831" s="393"/>
      <c r="D831" s="393"/>
      <c r="E831" s="393"/>
      <c r="F831" s="393"/>
      <c r="G831" s="393"/>
      <c r="H831" s="393"/>
      <c r="I831" s="393"/>
      <c r="J831" s="393"/>
      <c r="K831" s="393"/>
      <c r="L831" s="393"/>
      <c r="M831" s="393"/>
      <c r="N831" s="393"/>
      <c r="O831" s="393"/>
      <c r="P831" s="393"/>
      <c r="Q831" s="393"/>
      <c r="R831" s="393"/>
      <c r="S831" s="393"/>
      <c r="T831" s="393"/>
      <c r="U831" s="393"/>
      <c r="V831" s="393"/>
      <c r="W831" s="393"/>
      <c r="X831" s="393"/>
      <c r="Y831" s="393"/>
      <c r="Z831" s="393"/>
    </row>
    <row r="832" spans="1:26" ht="12" customHeight="1" x14ac:dyDescent="0.25">
      <c r="A832" s="393"/>
      <c r="B832" s="393"/>
      <c r="C832" s="393"/>
      <c r="D832" s="393"/>
      <c r="E832" s="393"/>
      <c r="F832" s="393"/>
      <c r="G832" s="393"/>
      <c r="H832" s="393"/>
      <c r="I832" s="393"/>
      <c r="J832" s="393"/>
      <c r="K832" s="393"/>
      <c r="L832" s="393"/>
      <c r="M832" s="393"/>
      <c r="N832" s="393"/>
      <c r="O832" s="393"/>
      <c r="P832" s="393"/>
      <c r="Q832" s="393"/>
      <c r="R832" s="393"/>
      <c r="S832" s="393"/>
      <c r="T832" s="393"/>
      <c r="U832" s="393"/>
      <c r="V832" s="393"/>
      <c r="W832" s="393"/>
      <c r="X832" s="393"/>
      <c r="Y832" s="393"/>
      <c r="Z832" s="393"/>
    </row>
    <row r="833" spans="1:26" ht="12" customHeight="1" x14ac:dyDescent="0.25">
      <c r="A833" s="393"/>
      <c r="B833" s="393"/>
      <c r="C833" s="393"/>
      <c r="D833" s="393"/>
      <c r="E833" s="393"/>
      <c r="F833" s="393"/>
      <c r="G833" s="393"/>
      <c r="H833" s="393"/>
      <c r="I833" s="393"/>
      <c r="J833" s="393"/>
      <c r="K833" s="393"/>
      <c r="L833" s="393"/>
      <c r="M833" s="393"/>
      <c r="N833" s="393"/>
      <c r="O833" s="393"/>
      <c r="P833" s="393"/>
      <c r="Q833" s="393"/>
      <c r="R833" s="393"/>
      <c r="S833" s="393"/>
      <c r="T833" s="393"/>
      <c r="U833" s="393"/>
      <c r="V833" s="393"/>
      <c r="W833" s="393"/>
      <c r="X833" s="393"/>
      <c r="Y833" s="393"/>
      <c r="Z833" s="393"/>
    </row>
    <row r="834" spans="1:26" ht="12" customHeight="1" x14ac:dyDescent="0.25">
      <c r="A834" s="393"/>
      <c r="B834" s="393"/>
      <c r="C834" s="393"/>
      <c r="D834" s="393"/>
      <c r="E834" s="393"/>
      <c r="F834" s="393"/>
      <c r="G834" s="393"/>
      <c r="H834" s="393"/>
      <c r="I834" s="393"/>
      <c r="J834" s="393"/>
      <c r="K834" s="393"/>
      <c r="L834" s="393"/>
      <c r="M834" s="393"/>
      <c r="N834" s="393"/>
      <c r="O834" s="393"/>
      <c r="P834" s="393"/>
      <c r="Q834" s="393"/>
      <c r="R834" s="393"/>
      <c r="S834" s="393"/>
      <c r="T834" s="393"/>
      <c r="U834" s="393"/>
      <c r="V834" s="393"/>
      <c r="W834" s="393"/>
      <c r="X834" s="393"/>
      <c r="Y834" s="393"/>
      <c r="Z834" s="393"/>
    </row>
    <row r="835" spans="1:26" ht="12" customHeight="1" x14ac:dyDescent="0.25">
      <c r="A835" s="393"/>
      <c r="B835" s="393"/>
      <c r="C835" s="393"/>
      <c r="D835" s="393"/>
      <c r="E835" s="393"/>
      <c r="F835" s="393"/>
      <c r="G835" s="393"/>
      <c r="H835" s="393"/>
      <c r="I835" s="393"/>
      <c r="J835" s="393"/>
      <c r="K835" s="393"/>
      <c r="L835" s="393"/>
      <c r="M835" s="393"/>
      <c r="N835" s="393"/>
      <c r="O835" s="393"/>
      <c r="P835" s="393"/>
      <c r="Q835" s="393"/>
      <c r="R835" s="393"/>
      <c r="S835" s="393"/>
      <c r="T835" s="393"/>
      <c r="U835" s="393"/>
      <c r="V835" s="393"/>
      <c r="W835" s="393"/>
      <c r="X835" s="393"/>
      <c r="Y835" s="393"/>
      <c r="Z835" s="393"/>
    </row>
    <row r="836" spans="1:26" ht="12" customHeight="1" x14ac:dyDescent="0.25">
      <c r="A836" s="393"/>
      <c r="B836" s="393"/>
      <c r="C836" s="393"/>
      <c r="D836" s="393"/>
      <c r="E836" s="393"/>
      <c r="F836" s="393"/>
      <c r="G836" s="393"/>
      <c r="H836" s="393"/>
      <c r="I836" s="393"/>
      <c r="J836" s="393"/>
      <c r="K836" s="393"/>
      <c r="L836" s="393"/>
      <c r="M836" s="393"/>
      <c r="N836" s="393"/>
      <c r="O836" s="393"/>
      <c r="P836" s="393"/>
      <c r="Q836" s="393"/>
      <c r="R836" s="393"/>
      <c r="S836" s="393"/>
      <c r="T836" s="393"/>
      <c r="U836" s="393"/>
      <c r="V836" s="393"/>
      <c r="W836" s="393"/>
      <c r="X836" s="393"/>
      <c r="Y836" s="393"/>
      <c r="Z836" s="393"/>
    </row>
    <row r="837" spans="1:26" ht="12" customHeight="1" x14ac:dyDescent="0.25">
      <c r="A837" s="393"/>
      <c r="B837" s="393"/>
      <c r="C837" s="393"/>
      <c r="D837" s="393"/>
      <c r="E837" s="393"/>
      <c r="F837" s="393"/>
      <c r="G837" s="393"/>
      <c r="H837" s="393"/>
      <c r="I837" s="393"/>
      <c r="J837" s="393"/>
      <c r="K837" s="393"/>
      <c r="L837" s="393"/>
      <c r="M837" s="393"/>
      <c r="N837" s="393"/>
      <c r="O837" s="393"/>
      <c r="P837" s="393"/>
      <c r="Q837" s="393"/>
      <c r="R837" s="393"/>
      <c r="S837" s="393"/>
      <c r="T837" s="393"/>
      <c r="U837" s="393"/>
      <c r="V837" s="393"/>
      <c r="W837" s="393"/>
      <c r="X837" s="393"/>
      <c r="Y837" s="393"/>
      <c r="Z837" s="393"/>
    </row>
    <row r="838" spans="1:26" ht="12" customHeight="1" x14ac:dyDescent="0.25">
      <c r="A838" s="393"/>
      <c r="B838" s="393"/>
      <c r="C838" s="393"/>
      <c r="D838" s="393"/>
      <c r="E838" s="393"/>
      <c r="F838" s="393"/>
      <c r="G838" s="393"/>
      <c r="H838" s="393"/>
      <c r="I838" s="393"/>
      <c r="J838" s="393"/>
      <c r="K838" s="393"/>
      <c r="L838" s="393"/>
      <c r="M838" s="393"/>
      <c r="N838" s="393"/>
      <c r="O838" s="393"/>
      <c r="P838" s="393"/>
      <c r="Q838" s="393"/>
      <c r="R838" s="393"/>
      <c r="S838" s="393"/>
      <c r="T838" s="393"/>
      <c r="U838" s="393"/>
      <c r="V838" s="393"/>
      <c r="W838" s="393"/>
      <c r="X838" s="393"/>
      <c r="Y838" s="393"/>
      <c r="Z838" s="393"/>
    </row>
    <row r="839" spans="1:26" ht="12" customHeight="1" x14ac:dyDescent="0.25">
      <c r="A839" s="393"/>
      <c r="B839" s="393"/>
      <c r="C839" s="393"/>
      <c r="D839" s="393"/>
      <c r="E839" s="393"/>
      <c r="F839" s="393"/>
      <c r="G839" s="393"/>
      <c r="H839" s="393"/>
      <c r="I839" s="393"/>
      <c r="J839" s="393"/>
      <c r="K839" s="393"/>
      <c r="L839" s="393"/>
      <c r="M839" s="393"/>
      <c r="N839" s="393"/>
      <c r="O839" s="393"/>
      <c r="P839" s="393"/>
      <c r="Q839" s="393"/>
      <c r="R839" s="393"/>
      <c r="S839" s="393"/>
      <c r="T839" s="393"/>
      <c r="U839" s="393"/>
      <c r="V839" s="393"/>
      <c r="W839" s="393"/>
      <c r="X839" s="393"/>
      <c r="Y839" s="393"/>
      <c r="Z839" s="393"/>
    </row>
    <row r="840" spans="1:26" ht="12" customHeight="1" x14ac:dyDescent="0.25">
      <c r="A840" s="393"/>
      <c r="B840" s="393"/>
      <c r="C840" s="393"/>
      <c r="D840" s="393"/>
      <c r="E840" s="393"/>
      <c r="F840" s="393"/>
      <c r="G840" s="393"/>
      <c r="H840" s="393"/>
      <c r="I840" s="393"/>
      <c r="J840" s="393"/>
      <c r="K840" s="393"/>
      <c r="L840" s="393"/>
      <c r="M840" s="393"/>
      <c r="N840" s="393"/>
      <c r="O840" s="393"/>
      <c r="P840" s="393"/>
      <c r="Q840" s="393"/>
      <c r="R840" s="393"/>
      <c r="S840" s="393"/>
      <c r="T840" s="393"/>
      <c r="U840" s="393"/>
      <c r="V840" s="393"/>
      <c r="W840" s="393"/>
      <c r="X840" s="393"/>
      <c r="Y840" s="393"/>
      <c r="Z840" s="393"/>
    </row>
    <row r="841" spans="1:26" ht="12" customHeight="1" x14ac:dyDescent="0.25">
      <c r="A841" s="393"/>
      <c r="B841" s="393"/>
      <c r="C841" s="393"/>
      <c r="D841" s="393"/>
      <c r="E841" s="393"/>
      <c r="F841" s="393"/>
      <c r="G841" s="393"/>
      <c r="H841" s="393"/>
      <c r="I841" s="393"/>
      <c r="J841" s="393"/>
      <c r="K841" s="393"/>
      <c r="L841" s="393"/>
      <c r="M841" s="393"/>
      <c r="N841" s="393"/>
      <c r="O841" s="393"/>
      <c r="P841" s="393"/>
      <c r="Q841" s="393"/>
      <c r="R841" s="393"/>
      <c r="S841" s="393"/>
      <c r="T841" s="393"/>
      <c r="U841" s="393"/>
      <c r="V841" s="393"/>
      <c r="W841" s="393"/>
      <c r="X841" s="393"/>
      <c r="Y841" s="393"/>
      <c r="Z841" s="393"/>
    </row>
    <row r="842" spans="1:26" ht="12" customHeight="1" x14ac:dyDescent="0.25">
      <c r="A842" s="393"/>
      <c r="B842" s="393"/>
      <c r="C842" s="393"/>
      <c r="D842" s="393"/>
      <c r="E842" s="393"/>
      <c r="F842" s="393"/>
      <c r="G842" s="393"/>
      <c r="H842" s="393"/>
      <c r="I842" s="393"/>
      <c r="J842" s="393"/>
      <c r="K842" s="393"/>
      <c r="L842" s="393"/>
      <c r="M842" s="393"/>
      <c r="N842" s="393"/>
      <c r="O842" s="393"/>
      <c r="P842" s="393"/>
      <c r="Q842" s="393"/>
      <c r="R842" s="393"/>
      <c r="S842" s="393"/>
      <c r="T842" s="393"/>
      <c r="U842" s="393"/>
      <c r="V842" s="393"/>
      <c r="W842" s="393"/>
      <c r="X842" s="393"/>
      <c r="Y842" s="393"/>
      <c r="Z842" s="393"/>
    </row>
    <row r="843" spans="1:26" ht="12" customHeight="1" x14ac:dyDescent="0.25">
      <c r="A843" s="393"/>
      <c r="B843" s="393"/>
      <c r="C843" s="393"/>
      <c r="D843" s="393"/>
      <c r="E843" s="393"/>
      <c r="F843" s="393"/>
      <c r="G843" s="393"/>
      <c r="H843" s="393"/>
      <c r="I843" s="393"/>
      <c r="J843" s="393"/>
      <c r="K843" s="393"/>
      <c r="L843" s="393"/>
      <c r="M843" s="393"/>
      <c r="N843" s="393"/>
      <c r="O843" s="393"/>
      <c r="P843" s="393"/>
      <c r="Q843" s="393"/>
      <c r="R843" s="393"/>
      <c r="S843" s="393"/>
      <c r="T843" s="393"/>
      <c r="U843" s="393"/>
      <c r="V843" s="393"/>
      <c r="W843" s="393"/>
      <c r="X843" s="393"/>
      <c r="Y843" s="393"/>
      <c r="Z843" s="393"/>
    </row>
    <row r="844" spans="1:26" ht="12" customHeight="1" x14ac:dyDescent="0.25">
      <c r="A844" s="393"/>
      <c r="B844" s="393"/>
      <c r="C844" s="393"/>
      <c r="D844" s="393"/>
      <c r="E844" s="393"/>
      <c r="F844" s="393"/>
      <c r="G844" s="393"/>
      <c r="H844" s="393"/>
      <c r="I844" s="393"/>
      <c r="J844" s="393"/>
      <c r="K844" s="393"/>
      <c r="L844" s="393"/>
      <c r="M844" s="393"/>
      <c r="N844" s="393"/>
      <c r="O844" s="393"/>
      <c r="P844" s="393"/>
      <c r="Q844" s="393"/>
      <c r="R844" s="393"/>
      <c r="S844" s="393"/>
      <c r="T844" s="393"/>
      <c r="U844" s="393"/>
      <c r="V844" s="393"/>
      <c r="W844" s="393"/>
      <c r="X844" s="393"/>
      <c r="Y844" s="393"/>
      <c r="Z844" s="393"/>
    </row>
    <row r="845" spans="1:26" ht="12" customHeight="1" x14ac:dyDescent="0.25">
      <c r="A845" s="393"/>
      <c r="B845" s="393"/>
      <c r="C845" s="393"/>
      <c r="D845" s="393"/>
      <c r="E845" s="393"/>
      <c r="F845" s="393"/>
      <c r="G845" s="393"/>
      <c r="H845" s="393"/>
      <c r="I845" s="393"/>
      <c r="J845" s="393"/>
      <c r="K845" s="393"/>
      <c r="L845" s="393"/>
      <c r="M845" s="393"/>
      <c r="N845" s="393"/>
      <c r="O845" s="393"/>
      <c r="P845" s="393"/>
      <c r="Q845" s="393"/>
      <c r="R845" s="393"/>
      <c r="S845" s="393"/>
      <c r="T845" s="393"/>
      <c r="U845" s="393"/>
      <c r="V845" s="393"/>
      <c r="W845" s="393"/>
      <c r="X845" s="393"/>
      <c r="Y845" s="393"/>
      <c r="Z845" s="393"/>
    </row>
    <row r="846" spans="1:26" ht="12" customHeight="1" x14ac:dyDescent="0.25">
      <c r="A846" s="393"/>
      <c r="B846" s="393"/>
      <c r="C846" s="393"/>
      <c r="D846" s="393"/>
      <c r="E846" s="393"/>
      <c r="F846" s="393"/>
      <c r="G846" s="393"/>
      <c r="H846" s="393"/>
      <c r="I846" s="393"/>
      <c r="J846" s="393"/>
      <c r="K846" s="393"/>
      <c r="L846" s="393"/>
      <c r="M846" s="393"/>
      <c r="N846" s="393"/>
      <c r="O846" s="393"/>
      <c r="P846" s="393"/>
      <c r="Q846" s="393"/>
      <c r="R846" s="393"/>
      <c r="S846" s="393"/>
      <c r="T846" s="393"/>
      <c r="U846" s="393"/>
      <c r="V846" s="393"/>
      <c r="W846" s="393"/>
      <c r="X846" s="393"/>
      <c r="Y846" s="393"/>
      <c r="Z846" s="393"/>
    </row>
    <row r="847" spans="1:26" ht="12" customHeight="1" x14ac:dyDescent="0.25">
      <c r="A847" s="393"/>
      <c r="B847" s="393"/>
      <c r="C847" s="393"/>
      <c r="D847" s="393"/>
      <c r="E847" s="393"/>
      <c r="F847" s="393"/>
      <c r="G847" s="393"/>
      <c r="H847" s="393"/>
      <c r="I847" s="393"/>
      <c r="J847" s="393"/>
      <c r="K847" s="393"/>
      <c r="L847" s="393"/>
      <c r="M847" s="393"/>
      <c r="N847" s="393"/>
      <c r="O847" s="393"/>
      <c r="P847" s="393"/>
      <c r="Q847" s="393"/>
      <c r="R847" s="393"/>
      <c r="S847" s="393"/>
      <c r="T847" s="393"/>
      <c r="U847" s="393"/>
      <c r="V847" s="393"/>
      <c r="W847" s="393"/>
      <c r="X847" s="393"/>
      <c r="Y847" s="393"/>
      <c r="Z847" s="393"/>
    </row>
    <row r="848" spans="1:26" ht="12" customHeight="1" x14ac:dyDescent="0.25">
      <c r="A848" s="393"/>
      <c r="B848" s="393"/>
      <c r="C848" s="393"/>
      <c r="D848" s="393"/>
      <c r="E848" s="393"/>
      <c r="F848" s="393"/>
      <c r="G848" s="393"/>
      <c r="H848" s="393"/>
      <c r="I848" s="393"/>
      <c r="J848" s="393"/>
      <c r="K848" s="393"/>
      <c r="L848" s="393"/>
      <c r="M848" s="393"/>
      <c r="N848" s="393"/>
      <c r="O848" s="393"/>
      <c r="P848" s="393"/>
      <c r="Q848" s="393"/>
      <c r="R848" s="393"/>
      <c r="S848" s="393"/>
      <c r="T848" s="393"/>
      <c r="U848" s="393"/>
      <c r="V848" s="393"/>
      <c r="W848" s="393"/>
      <c r="X848" s="393"/>
      <c r="Y848" s="393"/>
      <c r="Z848" s="393"/>
    </row>
    <row r="849" spans="1:26" ht="12" customHeight="1" x14ac:dyDescent="0.25">
      <c r="A849" s="393"/>
      <c r="B849" s="393"/>
      <c r="C849" s="393"/>
      <c r="D849" s="393"/>
      <c r="E849" s="393"/>
      <c r="F849" s="393"/>
      <c r="G849" s="393"/>
      <c r="H849" s="393"/>
      <c r="I849" s="393"/>
      <c r="J849" s="393"/>
      <c r="K849" s="393"/>
      <c r="L849" s="393"/>
      <c r="M849" s="393"/>
      <c r="N849" s="393"/>
      <c r="O849" s="393"/>
      <c r="P849" s="393"/>
      <c r="Q849" s="393"/>
      <c r="R849" s="393"/>
      <c r="S849" s="393"/>
      <c r="T849" s="393"/>
      <c r="U849" s="393"/>
      <c r="V849" s="393"/>
      <c r="W849" s="393"/>
      <c r="X849" s="393"/>
      <c r="Y849" s="393"/>
      <c r="Z849" s="393"/>
    </row>
    <row r="850" spans="1:26" ht="12" customHeight="1" x14ac:dyDescent="0.25">
      <c r="A850" s="393"/>
      <c r="B850" s="393"/>
      <c r="C850" s="393"/>
      <c r="D850" s="393"/>
      <c r="E850" s="393"/>
      <c r="F850" s="393"/>
      <c r="G850" s="393"/>
      <c r="H850" s="393"/>
      <c r="I850" s="393"/>
      <c r="J850" s="393"/>
      <c r="K850" s="393"/>
      <c r="L850" s="393"/>
      <c r="M850" s="393"/>
      <c r="N850" s="393"/>
      <c r="O850" s="393"/>
      <c r="P850" s="393"/>
      <c r="Q850" s="393"/>
      <c r="R850" s="393"/>
      <c r="S850" s="393"/>
      <c r="T850" s="393"/>
      <c r="U850" s="393"/>
      <c r="V850" s="393"/>
      <c r="W850" s="393"/>
      <c r="X850" s="393"/>
      <c r="Y850" s="393"/>
      <c r="Z850" s="393"/>
    </row>
    <row r="851" spans="1:26" ht="12" customHeight="1" x14ac:dyDescent="0.25">
      <c r="A851" s="393"/>
      <c r="B851" s="393"/>
      <c r="C851" s="393"/>
      <c r="D851" s="393"/>
      <c r="E851" s="393"/>
      <c r="F851" s="393"/>
      <c r="G851" s="393"/>
      <c r="H851" s="393"/>
      <c r="I851" s="393"/>
      <c r="J851" s="393"/>
      <c r="K851" s="393"/>
      <c r="L851" s="393"/>
      <c r="M851" s="393"/>
      <c r="N851" s="393"/>
      <c r="O851" s="393"/>
      <c r="P851" s="393"/>
      <c r="Q851" s="393"/>
      <c r="R851" s="393"/>
      <c r="S851" s="393"/>
      <c r="T851" s="393"/>
      <c r="U851" s="393"/>
      <c r="V851" s="393"/>
      <c r="W851" s="393"/>
      <c r="X851" s="393"/>
      <c r="Y851" s="393"/>
      <c r="Z851" s="393"/>
    </row>
    <row r="852" spans="1:26" ht="12" customHeight="1" x14ac:dyDescent="0.25">
      <c r="A852" s="393"/>
      <c r="B852" s="393"/>
      <c r="C852" s="393"/>
      <c r="D852" s="393"/>
      <c r="E852" s="393"/>
      <c r="F852" s="393"/>
      <c r="G852" s="393"/>
      <c r="H852" s="393"/>
      <c r="I852" s="393"/>
      <c r="J852" s="393"/>
      <c r="K852" s="393"/>
      <c r="L852" s="393"/>
      <c r="M852" s="393"/>
      <c r="N852" s="393"/>
      <c r="O852" s="393"/>
      <c r="P852" s="393"/>
      <c r="Q852" s="393"/>
      <c r="R852" s="393"/>
      <c r="S852" s="393"/>
      <c r="T852" s="393"/>
      <c r="U852" s="393"/>
      <c r="V852" s="393"/>
      <c r="W852" s="393"/>
      <c r="X852" s="393"/>
      <c r="Y852" s="393"/>
      <c r="Z852" s="393"/>
    </row>
    <row r="853" spans="1:26" ht="12" customHeight="1" x14ac:dyDescent="0.25">
      <c r="A853" s="393"/>
      <c r="B853" s="393"/>
      <c r="C853" s="393"/>
      <c r="D853" s="393"/>
      <c r="E853" s="393"/>
      <c r="F853" s="393"/>
      <c r="G853" s="393"/>
      <c r="H853" s="393"/>
      <c r="I853" s="393"/>
      <c r="J853" s="393"/>
      <c r="K853" s="393"/>
      <c r="L853" s="393"/>
      <c r="M853" s="393"/>
      <c r="N853" s="393"/>
      <c r="O853" s="393"/>
      <c r="P853" s="393"/>
      <c r="Q853" s="393"/>
      <c r="R853" s="393"/>
      <c r="S853" s="393"/>
      <c r="T853" s="393"/>
      <c r="U853" s="393"/>
      <c r="V853" s="393"/>
      <c r="W853" s="393"/>
      <c r="X853" s="393"/>
      <c r="Y853" s="393"/>
      <c r="Z853" s="393"/>
    </row>
    <row r="854" spans="1:26" ht="12" customHeight="1" x14ac:dyDescent="0.25">
      <c r="A854" s="393"/>
      <c r="B854" s="393"/>
      <c r="C854" s="393"/>
      <c r="D854" s="393"/>
      <c r="E854" s="393"/>
      <c r="F854" s="393"/>
      <c r="G854" s="393"/>
      <c r="H854" s="393"/>
      <c r="I854" s="393"/>
      <c r="J854" s="393"/>
      <c r="K854" s="393"/>
      <c r="L854" s="393"/>
      <c r="M854" s="393"/>
      <c r="N854" s="393"/>
      <c r="O854" s="393"/>
      <c r="P854" s="393"/>
      <c r="Q854" s="393"/>
      <c r="R854" s="393"/>
      <c r="S854" s="393"/>
      <c r="T854" s="393"/>
      <c r="U854" s="393"/>
      <c r="V854" s="393"/>
      <c r="W854" s="393"/>
      <c r="X854" s="393"/>
      <c r="Y854" s="393"/>
      <c r="Z854" s="393"/>
    </row>
    <row r="855" spans="1:26" ht="12" customHeight="1" x14ac:dyDescent="0.25">
      <c r="A855" s="393"/>
      <c r="B855" s="393"/>
      <c r="C855" s="393"/>
      <c r="D855" s="393"/>
      <c r="E855" s="393"/>
      <c r="F855" s="393"/>
      <c r="G855" s="393"/>
      <c r="H855" s="393"/>
      <c r="I855" s="393"/>
      <c r="J855" s="393"/>
      <c r="K855" s="393"/>
      <c r="L855" s="393"/>
      <c r="M855" s="393"/>
      <c r="N855" s="393"/>
      <c r="O855" s="393"/>
      <c r="P855" s="393"/>
      <c r="Q855" s="393"/>
      <c r="R855" s="393"/>
      <c r="S855" s="393"/>
      <c r="T855" s="393"/>
      <c r="U855" s="393"/>
      <c r="V855" s="393"/>
      <c r="W855" s="393"/>
      <c r="X855" s="393"/>
      <c r="Y855" s="393"/>
      <c r="Z855" s="393"/>
    </row>
    <row r="856" spans="1:26" ht="12" customHeight="1" x14ac:dyDescent="0.25">
      <c r="A856" s="393"/>
      <c r="B856" s="393"/>
      <c r="C856" s="393"/>
      <c r="D856" s="393"/>
      <c r="E856" s="393"/>
      <c r="F856" s="393"/>
      <c r="G856" s="393"/>
      <c r="H856" s="393"/>
      <c r="I856" s="393"/>
      <c r="J856" s="393"/>
      <c r="K856" s="393"/>
      <c r="L856" s="393"/>
      <c r="M856" s="393"/>
      <c r="N856" s="393"/>
      <c r="O856" s="393"/>
      <c r="P856" s="393"/>
      <c r="Q856" s="393"/>
      <c r="R856" s="393"/>
      <c r="S856" s="393"/>
      <c r="T856" s="393"/>
      <c r="U856" s="393"/>
      <c r="V856" s="393"/>
      <c r="W856" s="393"/>
      <c r="X856" s="393"/>
      <c r="Y856" s="393"/>
      <c r="Z856" s="393"/>
    </row>
    <row r="857" spans="1:26" ht="12" customHeight="1" x14ac:dyDescent="0.25">
      <c r="A857" s="393"/>
      <c r="B857" s="393"/>
      <c r="C857" s="393"/>
      <c r="D857" s="393"/>
      <c r="E857" s="393"/>
      <c r="F857" s="393"/>
      <c r="G857" s="393"/>
      <c r="H857" s="393"/>
      <c r="I857" s="393"/>
      <c r="J857" s="393"/>
      <c r="K857" s="393"/>
      <c r="L857" s="393"/>
      <c r="M857" s="393"/>
      <c r="N857" s="393"/>
      <c r="O857" s="393"/>
      <c r="P857" s="393"/>
      <c r="Q857" s="393"/>
      <c r="R857" s="393"/>
      <c r="S857" s="393"/>
      <c r="T857" s="393"/>
      <c r="U857" s="393"/>
      <c r="V857" s="393"/>
      <c r="W857" s="393"/>
      <c r="X857" s="393"/>
      <c r="Y857" s="393"/>
      <c r="Z857" s="393"/>
    </row>
    <row r="858" spans="1:26" ht="12" customHeight="1" x14ac:dyDescent="0.25">
      <c r="A858" s="393"/>
      <c r="B858" s="393"/>
      <c r="C858" s="393"/>
      <c r="D858" s="393"/>
      <c r="E858" s="393"/>
      <c r="F858" s="393"/>
      <c r="G858" s="393"/>
      <c r="H858" s="393"/>
      <c r="I858" s="393"/>
      <c r="J858" s="393"/>
      <c r="K858" s="393"/>
      <c r="L858" s="393"/>
      <c r="M858" s="393"/>
      <c r="N858" s="393"/>
      <c r="O858" s="393"/>
      <c r="P858" s="393"/>
      <c r="Q858" s="393"/>
      <c r="R858" s="393"/>
      <c r="S858" s="393"/>
      <c r="T858" s="393"/>
      <c r="U858" s="393"/>
      <c r="V858" s="393"/>
      <c r="W858" s="393"/>
      <c r="X858" s="393"/>
      <c r="Y858" s="393"/>
      <c r="Z858" s="393"/>
    </row>
    <row r="859" spans="1:26" ht="12" customHeight="1" x14ac:dyDescent="0.25">
      <c r="A859" s="393"/>
      <c r="B859" s="393"/>
      <c r="C859" s="393"/>
      <c r="D859" s="393"/>
      <c r="E859" s="393"/>
      <c r="F859" s="393"/>
      <c r="G859" s="393"/>
      <c r="H859" s="393"/>
      <c r="I859" s="393"/>
      <c r="J859" s="393"/>
      <c r="K859" s="393"/>
      <c r="L859" s="393"/>
      <c r="M859" s="393"/>
      <c r="N859" s="393"/>
      <c r="O859" s="393"/>
      <c r="P859" s="393"/>
      <c r="Q859" s="393"/>
      <c r="R859" s="393"/>
      <c r="S859" s="393"/>
      <c r="T859" s="393"/>
      <c r="U859" s="393"/>
      <c r="V859" s="393"/>
      <c r="W859" s="393"/>
      <c r="X859" s="393"/>
      <c r="Y859" s="393"/>
      <c r="Z859" s="393"/>
    </row>
    <row r="860" spans="1:26" ht="12" customHeight="1" x14ac:dyDescent="0.25">
      <c r="A860" s="393"/>
      <c r="B860" s="393"/>
      <c r="C860" s="393"/>
      <c r="D860" s="393"/>
      <c r="E860" s="393"/>
      <c r="F860" s="393"/>
      <c r="G860" s="393"/>
      <c r="H860" s="393"/>
      <c r="I860" s="393"/>
      <c r="J860" s="393"/>
      <c r="K860" s="393"/>
      <c r="L860" s="393"/>
      <c r="M860" s="393"/>
      <c r="N860" s="393"/>
      <c r="O860" s="393"/>
      <c r="P860" s="393"/>
      <c r="Q860" s="393"/>
      <c r="R860" s="393"/>
      <c r="S860" s="393"/>
      <c r="T860" s="393"/>
      <c r="U860" s="393"/>
      <c r="V860" s="393"/>
      <c r="W860" s="393"/>
      <c r="X860" s="393"/>
      <c r="Y860" s="393"/>
      <c r="Z860" s="393"/>
    </row>
    <row r="861" spans="1:26" ht="12" customHeight="1" x14ac:dyDescent="0.25">
      <c r="A861" s="393"/>
      <c r="B861" s="393"/>
      <c r="C861" s="393"/>
      <c r="D861" s="393"/>
      <c r="E861" s="393"/>
      <c r="F861" s="393"/>
      <c r="G861" s="393"/>
      <c r="H861" s="393"/>
      <c r="I861" s="393"/>
      <c r="J861" s="393"/>
      <c r="K861" s="393"/>
      <c r="L861" s="393"/>
      <c r="M861" s="393"/>
      <c r="N861" s="393"/>
      <c r="O861" s="393"/>
      <c r="P861" s="393"/>
      <c r="Q861" s="393"/>
      <c r="R861" s="393"/>
      <c r="S861" s="393"/>
      <c r="T861" s="393"/>
      <c r="U861" s="393"/>
      <c r="V861" s="393"/>
      <c r="W861" s="393"/>
      <c r="X861" s="393"/>
      <c r="Y861" s="393"/>
      <c r="Z861" s="393"/>
    </row>
    <row r="862" spans="1:26" ht="12" customHeight="1" x14ac:dyDescent="0.25">
      <c r="A862" s="393"/>
      <c r="B862" s="393"/>
      <c r="C862" s="393"/>
      <c r="D862" s="393"/>
      <c r="E862" s="393"/>
      <c r="F862" s="393"/>
      <c r="G862" s="393"/>
      <c r="H862" s="393"/>
      <c r="I862" s="393"/>
      <c r="J862" s="393"/>
      <c r="K862" s="393"/>
      <c r="L862" s="393"/>
      <c r="M862" s="393"/>
      <c r="N862" s="393"/>
      <c r="O862" s="393"/>
      <c r="P862" s="393"/>
      <c r="Q862" s="393"/>
      <c r="R862" s="393"/>
      <c r="S862" s="393"/>
      <c r="T862" s="393"/>
      <c r="U862" s="393"/>
      <c r="V862" s="393"/>
      <c r="W862" s="393"/>
      <c r="X862" s="393"/>
      <c r="Y862" s="393"/>
      <c r="Z862" s="393"/>
    </row>
    <row r="863" spans="1:26" ht="12" customHeight="1" x14ac:dyDescent="0.25">
      <c r="A863" s="393"/>
      <c r="B863" s="393"/>
      <c r="C863" s="393"/>
      <c r="D863" s="393"/>
      <c r="E863" s="393"/>
      <c r="F863" s="393"/>
      <c r="G863" s="393"/>
      <c r="H863" s="393"/>
      <c r="I863" s="393"/>
      <c r="J863" s="393"/>
      <c r="K863" s="393"/>
      <c r="L863" s="393"/>
      <c r="M863" s="393"/>
      <c r="N863" s="393"/>
      <c r="O863" s="393"/>
      <c r="P863" s="393"/>
      <c r="Q863" s="393"/>
      <c r="R863" s="393"/>
      <c r="S863" s="393"/>
      <c r="T863" s="393"/>
      <c r="U863" s="393"/>
      <c r="V863" s="393"/>
      <c r="W863" s="393"/>
      <c r="X863" s="393"/>
      <c r="Y863" s="393"/>
      <c r="Z863" s="393"/>
    </row>
    <row r="864" spans="1:26" ht="12" customHeight="1" x14ac:dyDescent="0.25">
      <c r="A864" s="393"/>
      <c r="B864" s="393"/>
      <c r="C864" s="393"/>
      <c r="D864" s="393"/>
      <c r="E864" s="393"/>
      <c r="F864" s="393"/>
      <c r="G864" s="393"/>
      <c r="H864" s="393"/>
      <c r="I864" s="393"/>
      <c r="J864" s="393"/>
      <c r="K864" s="393"/>
      <c r="L864" s="393"/>
      <c r="M864" s="393"/>
      <c r="N864" s="393"/>
      <c r="O864" s="393"/>
      <c r="P864" s="393"/>
      <c r="Q864" s="393"/>
      <c r="R864" s="393"/>
      <c r="S864" s="393"/>
      <c r="T864" s="393"/>
      <c r="U864" s="393"/>
      <c r="V864" s="393"/>
      <c r="W864" s="393"/>
      <c r="X864" s="393"/>
      <c r="Y864" s="393"/>
      <c r="Z864" s="393"/>
    </row>
    <row r="865" spans="1:26" ht="12" customHeight="1" x14ac:dyDescent="0.25">
      <c r="A865" s="393"/>
      <c r="B865" s="393"/>
      <c r="C865" s="393"/>
      <c r="D865" s="393"/>
      <c r="E865" s="393"/>
      <c r="F865" s="393"/>
      <c r="G865" s="393"/>
      <c r="H865" s="393"/>
      <c r="I865" s="393"/>
      <c r="J865" s="393"/>
      <c r="K865" s="393"/>
      <c r="L865" s="393"/>
      <c r="M865" s="393"/>
      <c r="N865" s="393"/>
      <c r="O865" s="393"/>
      <c r="P865" s="393"/>
      <c r="Q865" s="393"/>
      <c r="R865" s="393"/>
      <c r="S865" s="393"/>
      <c r="T865" s="393"/>
      <c r="U865" s="393"/>
      <c r="V865" s="393"/>
      <c r="W865" s="393"/>
      <c r="X865" s="393"/>
      <c r="Y865" s="393"/>
      <c r="Z865" s="393"/>
    </row>
    <row r="866" spans="1:26" ht="12" customHeight="1" x14ac:dyDescent="0.25">
      <c r="A866" s="393"/>
      <c r="B866" s="393"/>
      <c r="C866" s="393"/>
      <c r="D866" s="393"/>
      <c r="E866" s="393"/>
      <c r="F866" s="393"/>
      <c r="G866" s="393"/>
      <c r="H866" s="393"/>
      <c r="I866" s="393"/>
      <c r="J866" s="393"/>
      <c r="K866" s="393"/>
      <c r="L866" s="393"/>
      <c r="M866" s="393"/>
      <c r="N866" s="393"/>
      <c r="O866" s="393"/>
      <c r="P866" s="393"/>
      <c r="Q866" s="393"/>
      <c r="R866" s="393"/>
      <c r="S866" s="393"/>
      <c r="T866" s="393"/>
      <c r="U866" s="393"/>
      <c r="V866" s="393"/>
      <c r="W866" s="393"/>
      <c r="X866" s="393"/>
      <c r="Y866" s="393"/>
      <c r="Z866" s="393"/>
    </row>
    <row r="867" spans="1:26" ht="12" customHeight="1" x14ac:dyDescent="0.25">
      <c r="A867" s="393"/>
      <c r="B867" s="393"/>
      <c r="C867" s="393"/>
      <c r="D867" s="393"/>
      <c r="E867" s="393"/>
      <c r="F867" s="393"/>
      <c r="G867" s="393"/>
      <c r="H867" s="393"/>
      <c r="I867" s="393"/>
      <c r="J867" s="393"/>
      <c r="K867" s="393"/>
      <c r="L867" s="393"/>
      <c r="M867" s="393"/>
      <c r="N867" s="393"/>
      <c r="O867" s="393"/>
      <c r="P867" s="393"/>
      <c r="Q867" s="393"/>
      <c r="R867" s="393"/>
      <c r="S867" s="393"/>
      <c r="T867" s="393"/>
      <c r="U867" s="393"/>
      <c r="V867" s="393"/>
      <c r="W867" s="393"/>
      <c r="X867" s="393"/>
      <c r="Y867" s="393"/>
      <c r="Z867" s="393"/>
    </row>
    <row r="868" spans="1:26" ht="12" customHeight="1" x14ac:dyDescent="0.25">
      <c r="A868" s="393"/>
      <c r="B868" s="393"/>
      <c r="C868" s="393"/>
      <c r="D868" s="393"/>
      <c r="E868" s="393"/>
      <c r="F868" s="393"/>
      <c r="G868" s="393"/>
      <c r="H868" s="393"/>
      <c r="I868" s="393"/>
      <c r="J868" s="393"/>
      <c r="K868" s="393"/>
      <c r="L868" s="393"/>
      <c r="M868" s="393"/>
      <c r="N868" s="393"/>
      <c r="O868" s="393"/>
      <c r="P868" s="393"/>
      <c r="Q868" s="393"/>
      <c r="R868" s="393"/>
      <c r="S868" s="393"/>
      <c r="T868" s="393"/>
      <c r="U868" s="393"/>
      <c r="V868" s="393"/>
      <c r="W868" s="393"/>
      <c r="X868" s="393"/>
      <c r="Y868" s="393"/>
      <c r="Z868" s="393"/>
    </row>
    <row r="869" spans="1:26" ht="12" customHeight="1" x14ac:dyDescent="0.25">
      <c r="A869" s="393"/>
      <c r="B869" s="393"/>
      <c r="C869" s="393"/>
      <c r="D869" s="393"/>
      <c r="E869" s="393"/>
      <c r="F869" s="393"/>
      <c r="G869" s="393"/>
      <c r="H869" s="393"/>
      <c r="I869" s="393"/>
      <c r="J869" s="393"/>
      <c r="K869" s="393"/>
      <c r="L869" s="393"/>
      <c r="M869" s="393"/>
      <c r="N869" s="393"/>
      <c r="O869" s="393"/>
      <c r="P869" s="393"/>
      <c r="Q869" s="393"/>
      <c r="R869" s="393"/>
      <c r="S869" s="393"/>
      <c r="T869" s="393"/>
      <c r="U869" s="393"/>
      <c r="V869" s="393"/>
      <c r="W869" s="393"/>
      <c r="X869" s="393"/>
      <c r="Y869" s="393"/>
      <c r="Z869" s="393"/>
    </row>
    <row r="870" spans="1:26" ht="12" customHeight="1" x14ac:dyDescent="0.25">
      <c r="A870" s="393"/>
      <c r="B870" s="393"/>
      <c r="C870" s="393"/>
      <c r="D870" s="393"/>
      <c r="E870" s="393"/>
      <c r="F870" s="393"/>
      <c r="G870" s="393"/>
      <c r="H870" s="393"/>
      <c r="I870" s="393"/>
      <c r="J870" s="393"/>
      <c r="K870" s="393"/>
      <c r="L870" s="393"/>
      <c r="M870" s="393"/>
      <c r="N870" s="393"/>
      <c r="O870" s="393"/>
      <c r="P870" s="393"/>
      <c r="Q870" s="393"/>
      <c r="R870" s="393"/>
      <c r="S870" s="393"/>
      <c r="T870" s="393"/>
      <c r="U870" s="393"/>
      <c r="V870" s="393"/>
      <c r="W870" s="393"/>
      <c r="X870" s="393"/>
      <c r="Y870" s="393"/>
      <c r="Z870" s="393"/>
    </row>
    <row r="871" spans="1:26" ht="12" customHeight="1" x14ac:dyDescent="0.25">
      <c r="A871" s="393"/>
      <c r="B871" s="393"/>
      <c r="C871" s="393"/>
      <c r="D871" s="393"/>
      <c r="E871" s="393"/>
      <c r="F871" s="393"/>
      <c r="G871" s="393"/>
      <c r="H871" s="393"/>
      <c r="I871" s="393"/>
      <c r="J871" s="393"/>
      <c r="K871" s="393"/>
      <c r="L871" s="393"/>
      <c r="M871" s="393"/>
      <c r="N871" s="393"/>
      <c r="O871" s="393"/>
      <c r="P871" s="393"/>
      <c r="Q871" s="393"/>
      <c r="R871" s="393"/>
      <c r="S871" s="393"/>
      <c r="T871" s="393"/>
      <c r="U871" s="393"/>
      <c r="V871" s="393"/>
      <c r="W871" s="393"/>
      <c r="X871" s="393"/>
      <c r="Y871" s="393"/>
      <c r="Z871" s="393"/>
    </row>
    <row r="872" spans="1:26" ht="12" customHeight="1" x14ac:dyDescent="0.25">
      <c r="A872" s="393"/>
      <c r="B872" s="393"/>
      <c r="C872" s="393"/>
      <c r="D872" s="393"/>
      <c r="E872" s="393"/>
      <c r="F872" s="393"/>
      <c r="G872" s="393"/>
      <c r="H872" s="393"/>
      <c r="I872" s="393"/>
      <c r="J872" s="393"/>
      <c r="K872" s="393"/>
      <c r="L872" s="393"/>
      <c r="M872" s="393"/>
      <c r="N872" s="393"/>
      <c r="O872" s="393"/>
      <c r="P872" s="393"/>
      <c r="Q872" s="393"/>
      <c r="R872" s="393"/>
      <c r="S872" s="393"/>
      <c r="T872" s="393"/>
      <c r="U872" s="393"/>
      <c r="V872" s="393"/>
      <c r="W872" s="393"/>
      <c r="X872" s="393"/>
      <c r="Y872" s="393"/>
      <c r="Z872" s="393"/>
    </row>
    <row r="873" spans="1:26" ht="12" customHeight="1" x14ac:dyDescent="0.25">
      <c r="A873" s="393"/>
      <c r="B873" s="393"/>
      <c r="C873" s="393"/>
      <c r="D873" s="393"/>
      <c r="E873" s="393"/>
      <c r="F873" s="393"/>
      <c r="G873" s="393"/>
      <c r="H873" s="393"/>
      <c r="I873" s="393"/>
      <c r="J873" s="393"/>
      <c r="K873" s="393"/>
      <c r="L873" s="393"/>
      <c r="M873" s="393"/>
      <c r="N873" s="393"/>
      <c r="O873" s="393"/>
      <c r="P873" s="393"/>
      <c r="Q873" s="393"/>
      <c r="R873" s="393"/>
      <c r="S873" s="393"/>
      <c r="T873" s="393"/>
      <c r="U873" s="393"/>
      <c r="V873" s="393"/>
      <c r="W873" s="393"/>
      <c r="X873" s="393"/>
      <c r="Y873" s="393"/>
      <c r="Z873" s="393"/>
    </row>
    <row r="874" spans="1:26" ht="12" customHeight="1" x14ac:dyDescent="0.25">
      <c r="A874" s="393"/>
      <c r="B874" s="393"/>
      <c r="C874" s="393"/>
      <c r="D874" s="393"/>
      <c r="E874" s="393"/>
      <c r="F874" s="393"/>
      <c r="G874" s="393"/>
      <c r="H874" s="393"/>
      <c r="I874" s="393"/>
      <c r="J874" s="393"/>
      <c r="K874" s="393"/>
      <c r="L874" s="393"/>
      <c r="M874" s="393"/>
      <c r="N874" s="393"/>
      <c r="O874" s="393"/>
      <c r="P874" s="393"/>
      <c r="Q874" s="393"/>
      <c r="R874" s="393"/>
      <c r="S874" s="393"/>
      <c r="T874" s="393"/>
      <c r="U874" s="393"/>
      <c r="V874" s="393"/>
      <c r="W874" s="393"/>
      <c r="X874" s="393"/>
      <c r="Y874" s="393"/>
      <c r="Z874" s="393"/>
    </row>
    <row r="875" spans="1:26" ht="12" customHeight="1" x14ac:dyDescent="0.25">
      <c r="A875" s="393"/>
      <c r="B875" s="393"/>
      <c r="C875" s="393"/>
      <c r="D875" s="393"/>
      <c r="E875" s="393"/>
      <c r="F875" s="393"/>
      <c r="G875" s="393"/>
      <c r="H875" s="393"/>
      <c r="I875" s="393"/>
      <c r="J875" s="393"/>
      <c r="K875" s="393"/>
      <c r="L875" s="393"/>
      <c r="M875" s="393"/>
      <c r="N875" s="393"/>
      <c r="O875" s="393"/>
      <c r="P875" s="393"/>
      <c r="Q875" s="393"/>
      <c r="R875" s="393"/>
      <c r="S875" s="393"/>
      <c r="T875" s="393"/>
      <c r="U875" s="393"/>
      <c r="V875" s="393"/>
      <c r="W875" s="393"/>
      <c r="X875" s="393"/>
      <c r="Y875" s="393"/>
      <c r="Z875" s="393"/>
    </row>
    <row r="876" spans="1:26" ht="12" customHeight="1" x14ac:dyDescent="0.25">
      <c r="A876" s="393"/>
      <c r="B876" s="393"/>
      <c r="C876" s="393"/>
      <c r="D876" s="393"/>
      <c r="E876" s="393"/>
      <c r="F876" s="393"/>
      <c r="G876" s="393"/>
      <c r="H876" s="393"/>
      <c r="I876" s="393"/>
      <c r="J876" s="393"/>
      <c r="K876" s="393"/>
      <c r="L876" s="393"/>
      <c r="M876" s="393"/>
      <c r="N876" s="393"/>
      <c r="O876" s="393"/>
      <c r="P876" s="393"/>
      <c r="Q876" s="393"/>
      <c r="R876" s="393"/>
      <c r="S876" s="393"/>
      <c r="T876" s="393"/>
      <c r="U876" s="393"/>
      <c r="V876" s="393"/>
      <c r="W876" s="393"/>
      <c r="X876" s="393"/>
      <c r="Y876" s="393"/>
      <c r="Z876" s="393"/>
    </row>
    <row r="877" spans="1:26" ht="12" customHeight="1" x14ac:dyDescent="0.25">
      <c r="A877" s="393"/>
      <c r="B877" s="393"/>
      <c r="C877" s="393"/>
      <c r="D877" s="393"/>
      <c r="E877" s="393"/>
      <c r="F877" s="393"/>
      <c r="G877" s="393"/>
      <c r="H877" s="393"/>
      <c r="I877" s="393"/>
      <c r="J877" s="393"/>
      <c r="K877" s="393"/>
      <c r="L877" s="393"/>
      <c r="M877" s="393"/>
      <c r="N877" s="393"/>
      <c r="O877" s="393"/>
      <c r="P877" s="393"/>
      <c r="Q877" s="393"/>
      <c r="R877" s="393"/>
      <c r="S877" s="393"/>
      <c r="T877" s="393"/>
      <c r="U877" s="393"/>
      <c r="V877" s="393"/>
      <c r="W877" s="393"/>
      <c r="X877" s="393"/>
      <c r="Y877" s="393"/>
      <c r="Z877" s="393"/>
    </row>
    <row r="878" spans="1:26" ht="12" customHeight="1" x14ac:dyDescent="0.25">
      <c r="A878" s="393"/>
      <c r="B878" s="393"/>
      <c r="C878" s="393"/>
      <c r="D878" s="393"/>
      <c r="E878" s="393"/>
      <c r="F878" s="393"/>
      <c r="G878" s="393"/>
      <c r="H878" s="393"/>
      <c r="I878" s="393"/>
      <c r="J878" s="393"/>
      <c r="K878" s="393"/>
      <c r="L878" s="393"/>
      <c r="M878" s="393"/>
      <c r="N878" s="393"/>
      <c r="O878" s="393"/>
      <c r="P878" s="393"/>
      <c r="Q878" s="393"/>
      <c r="R878" s="393"/>
      <c r="S878" s="393"/>
      <c r="T878" s="393"/>
      <c r="U878" s="393"/>
      <c r="V878" s="393"/>
      <c r="W878" s="393"/>
      <c r="X878" s="393"/>
      <c r="Y878" s="393"/>
      <c r="Z878" s="393"/>
    </row>
    <row r="879" spans="1:26" ht="12" customHeight="1" x14ac:dyDescent="0.25">
      <c r="A879" s="393"/>
      <c r="B879" s="393"/>
      <c r="C879" s="393"/>
      <c r="D879" s="393"/>
      <c r="E879" s="393"/>
      <c r="F879" s="393"/>
      <c r="G879" s="393"/>
      <c r="H879" s="393"/>
      <c r="I879" s="393"/>
      <c r="J879" s="393"/>
      <c r="K879" s="393"/>
      <c r="L879" s="393"/>
      <c r="M879" s="393"/>
      <c r="N879" s="393"/>
      <c r="O879" s="393"/>
      <c r="P879" s="393"/>
      <c r="Q879" s="393"/>
      <c r="R879" s="393"/>
      <c r="S879" s="393"/>
      <c r="T879" s="393"/>
      <c r="U879" s="393"/>
      <c r="V879" s="393"/>
      <c r="W879" s="393"/>
      <c r="X879" s="393"/>
      <c r="Y879" s="393"/>
      <c r="Z879" s="393"/>
    </row>
    <row r="880" spans="1:26" ht="12" customHeight="1" x14ac:dyDescent="0.25">
      <c r="A880" s="393"/>
      <c r="B880" s="393"/>
      <c r="C880" s="393"/>
      <c r="D880" s="393"/>
      <c r="E880" s="393"/>
      <c r="F880" s="393"/>
      <c r="G880" s="393"/>
      <c r="H880" s="393"/>
      <c r="I880" s="393"/>
      <c r="J880" s="393"/>
      <c r="K880" s="393"/>
      <c r="L880" s="393"/>
      <c r="M880" s="393"/>
      <c r="N880" s="393"/>
      <c r="O880" s="393"/>
      <c r="P880" s="393"/>
      <c r="Q880" s="393"/>
      <c r="R880" s="393"/>
      <c r="S880" s="393"/>
      <c r="T880" s="393"/>
      <c r="U880" s="393"/>
      <c r="V880" s="393"/>
      <c r="W880" s="393"/>
      <c r="X880" s="393"/>
      <c r="Y880" s="393"/>
      <c r="Z880" s="393"/>
    </row>
    <row r="881" spans="1:26" ht="12" customHeight="1" x14ac:dyDescent="0.25">
      <c r="A881" s="393"/>
      <c r="B881" s="393"/>
      <c r="C881" s="393"/>
      <c r="D881" s="393"/>
      <c r="E881" s="393"/>
      <c r="F881" s="393"/>
      <c r="G881" s="393"/>
      <c r="H881" s="393"/>
      <c r="I881" s="393"/>
      <c r="J881" s="393"/>
      <c r="K881" s="393"/>
      <c r="L881" s="393"/>
      <c r="M881" s="393"/>
      <c r="N881" s="393"/>
      <c r="O881" s="393"/>
      <c r="P881" s="393"/>
      <c r="Q881" s="393"/>
      <c r="R881" s="393"/>
      <c r="S881" s="393"/>
      <c r="T881" s="393"/>
      <c r="U881" s="393"/>
      <c r="V881" s="393"/>
      <c r="W881" s="393"/>
      <c r="X881" s="393"/>
      <c r="Y881" s="393"/>
      <c r="Z881" s="393"/>
    </row>
    <row r="882" spans="1:26" ht="12" customHeight="1" x14ac:dyDescent="0.25">
      <c r="A882" s="393"/>
      <c r="B882" s="393"/>
      <c r="C882" s="393"/>
      <c r="D882" s="393"/>
      <c r="E882" s="393"/>
      <c r="F882" s="393"/>
      <c r="G882" s="393"/>
      <c r="H882" s="393"/>
      <c r="I882" s="393"/>
      <c r="J882" s="393"/>
      <c r="K882" s="393"/>
      <c r="L882" s="393"/>
      <c r="M882" s="393"/>
      <c r="N882" s="393"/>
      <c r="O882" s="393"/>
      <c r="P882" s="393"/>
      <c r="Q882" s="393"/>
      <c r="R882" s="393"/>
      <c r="S882" s="393"/>
      <c r="T882" s="393"/>
      <c r="U882" s="393"/>
      <c r="V882" s="393"/>
      <c r="W882" s="393"/>
      <c r="X882" s="393"/>
      <c r="Y882" s="393"/>
      <c r="Z882" s="393"/>
    </row>
    <row r="883" spans="1:26" ht="12" customHeight="1" x14ac:dyDescent="0.25">
      <c r="A883" s="393"/>
      <c r="B883" s="393"/>
      <c r="C883" s="393"/>
      <c r="D883" s="393"/>
      <c r="E883" s="393"/>
      <c r="F883" s="393"/>
      <c r="G883" s="393"/>
      <c r="H883" s="393"/>
      <c r="I883" s="393"/>
      <c r="J883" s="393"/>
      <c r="K883" s="393"/>
      <c r="L883" s="393"/>
      <c r="M883" s="393"/>
      <c r="N883" s="393"/>
      <c r="O883" s="393"/>
      <c r="P883" s="393"/>
      <c r="Q883" s="393"/>
      <c r="R883" s="393"/>
      <c r="S883" s="393"/>
      <c r="T883" s="393"/>
      <c r="U883" s="393"/>
      <c r="V883" s="393"/>
      <c r="W883" s="393"/>
      <c r="X883" s="393"/>
      <c r="Y883" s="393"/>
      <c r="Z883" s="393"/>
    </row>
    <row r="884" spans="1:26" ht="12" customHeight="1" x14ac:dyDescent="0.25">
      <c r="A884" s="393"/>
      <c r="B884" s="393"/>
      <c r="C884" s="393"/>
      <c r="D884" s="393"/>
      <c r="E884" s="393"/>
      <c r="F884" s="393"/>
      <c r="G884" s="393"/>
      <c r="H884" s="393"/>
      <c r="I884" s="393"/>
      <c r="J884" s="393"/>
      <c r="K884" s="393"/>
      <c r="L884" s="393"/>
      <c r="M884" s="393"/>
      <c r="N884" s="393"/>
      <c r="O884" s="393"/>
      <c r="P884" s="393"/>
      <c r="Q884" s="393"/>
      <c r="R884" s="393"/>
      <c r="S884" s="393"/>
      <c r="T884" s="393"/>
      <c r="U884" s="393"/>
      <c r="V884" s="393"/>
      <c r="W884" s="393"/>
      <c r="X884" s="393"/>
      <c r="Y884" s="393"/>
      <c r="Z884" s="393"/>
    </row>
    <row r="885" spans="1:26" ht="12" customHeight="1" x14ac:dyDescent="0.25">
      <c r="A885" s="393"/>
      <c r="B885" s="393"/>
      <c r="C885" s="393"/>
      <c r="D885" s="393"/>
      <c r="E885" s="393"/>
      <c r="F885" s="393"/>
      <c r="G885" s="393"/>
      <c r="H885" s="393"/>
      <c r="I885" s="393"/>
      <c r="J885" s="393"/>
      <c r="K885" s="393"/>
      <c r="L885" s="393"/>
      <c r="M885" s="393"/>
      <c r="N885" s="393"/>
      <c r="O885" s="393"/>
      <c r="P885" s="393"/>
      <c r="Q885" s="393"/>
      <c r="R885" s="393"/>
      <c r="S885" s="393"/>
      <c r="T885" s="393"/>
      <c r="U885" s="393"/>
      <c r="V885" s="393"/>
      <c r="W885" s="393"/>
      <c r="X885" s="393"/>
      <c r="Y885" s="393"/>
      <c r="Z885" s="393"/>
    </row>
    <row r="886" spans="1:26" ht="12" customHeight="1" x14ac:dyDescent="0.25">
      <c r="A886" s="393"/>
      <c r="B886" s="393"/>
      <c r="C886" s="393"/>
      <c r="D886" s="393"/>
      <c r="E886" s="393"/>
      <c r="F886" s="393"/>
      <c r="G886" s="393"/>
      <c r="H886" s="393"/>
      <c r="I886" s="393"/>
      <c r="J886" s="393"/>
      <c r="K886" s="393"/>
      <c r="L886" s="393"/>
      <c r="M886" s="393"/>
      <c r="N886" s="393"/>
      <c r="O886" s="393"/>
      <c r="P886" s="393"/>
      <c r="Q886" s="393"/>
      <c r="R886" s="393"/>
      <c r="S886" s="393"/>
      <c r="T886" s="393"/>
      <c r="U886" s="393"/>
      <c r="V886" s="393"/>
      <c r="W886" s="393"/>
      <c r="X886" s="393"/>
      <c r="Y886" s="393"/>
      <c r="Z886" s="393"/>
    </row>
    <row r="887" spans="1:26" ht="12" customHeight="1" x14ac:dyDescent="0.25">
      <c r="A887" s="393"/>
      <c r="B887" s="393"/>
      <c r="C887" s="393"/>
      <c r="D887" s="393"/>
      <c r="E887" s="393"/>
      <c r="F887" s="393"/>
      <c r="G887" s="393"/>
      <c r="H887" s="393"/>
      <c r="I887" s="393"/>
      <c r="J887" s="393"/>
      <c r="K887" s="393"/>
      <c r="L887" s="393"/>
      <c r="M887" s="393"/>
      <c r="N887" s="393"/>
      <c r="O887" s="393"/>
      <c r="P887" s="393"/>
      <c r="Q887" s="393"/>
      <c r="R887" s="393"/>
      <c r="S887" s="393"/>
      <c r="T887" s="393"/>
      <c r="U887" s="393"/>
      <c r="V887" s="393"/>
      <c r="W887" s="393"/>
      <c r="X887" s="393"/>
      <c r="Y887" s="393"/>
      <c r="Z887" s="393"/>
    </row>
    <row r="888" spans="1:26" ht="12" customHeight="1" x14ac:dyDescent="0.25">
      <c r="A888" s="393"/>
      <c r="B888" s="393"/>
      <c r="C888" s="393"/>
      <c r="D888" s="393"/>
      <c r="E888" s="393"/>
      <c r="F888" s="393"/>
      <c r="G888" s="393"/>
      <c r="H888" s="393"/>
      <c r="I888" s="393"/>
      <c r="J888" s="393"/>
      <c r="K888" s="393"/>
      <c r="L888" s="393"/>
      <c r="M888" s="393"/>
      <c r="N888" s="393"/>
      <c r="O888" s="393"/>
      <c r="P888" s="393"/>
      <c r="Q888" s="393"/>
      <c r="R888" s="393"/>
      <c r="S888" s="393"/>
      <c r="T888" s="393"/>
      <c r="U888" s="393"/>
      <c r="V888" s="393"/>
      <c r="W888" s="393"/>
      <c r="X888" s="393"/>
      <c r="Y888" s="393"/>
      <c r="Z888" s="393"/>
    </row>
    <row r="889" spans="1:26" ht="12" customHeight="1" x14ac:dyDescent="0.25">
      <c r="A889" s="393"/>
      <c r="B889" s="393"/>
      <c r="C889" s="393"/>
      <c r="D889" s="393"/>
      <c r="E889" s="393"/>
      <c r="F889" s="393"/>
      <c r="G889" s="393"/>
      <c r="H889" s="393"/>
      <c r="I889" s="393"/>
      <c r="J889" s="393"/>
      <c r="K889" s="393"/>
      <c r="L889" s="393"/>
      <c r="M889" s="393"/>
      <c r="N889" s="393"/>
      <c r="O889" s="393"/>
      <c r="P889" s="393"/>
      <c r="Q889" s="393"/>
      <c r="R889" s="393"/>
      <c r="S889" s="393"/>
      <c r="T889" s="393"/>
      <c r="U889" s="393"/>
      <c r="V889" s="393"/>
      <c r="W889" s="393"/>
      <c r="X889" s="393"/>
      <c r="Y889" s="393"/>
      <c r="Z889" s="393"/>
    </row>
    <row r="890" spans="1:26" ht="12" customHeight="1" x14ac:dyDescent="0.25">
      <c r="A890" s="393"/>
      <c r="B890" s="393"/>
      <c r="C890" s="393"/>
      <c r="D890" s="393"/>
      <c r="E890" s="393"/>
      <c r="F890" s="393"/>
      <c r="G890" s="393"/>
      <c r="H890" s="393"/>
      <c r="I890" s="393"/>
      <c r="J890" s="393"/>
      <c r="K890" s="393"/>
      <c r="L890" s="393"/>
      <c r="M890" s="393"/>
      <c r="N890" s="393"/>
      <c r="O890" s="393"/>
      <c r="P890" s="393"/>
      <c r="Q890" s="393"/>
      <c r="R890" s="393"/>
      <c r="S890" s="393"/>
      <c r="T890" s="393"/>
      <c r="U890" s="393"/>
      <c r="V890" s="393"/>
      <c r="W890" s="393"/>
      <c r="X890" s="393"/>
      <c r="Y890" s="393"/>
      <c r="Z890" s="393"/>
    </row>
    <row r="891" spans="1:26" ht="12" customHeight="1" x14ac:dyDescent="0.25">
      <c r="A891" s="393"/>
      <c r="B891" s="393"/>
      <c r="C891" s="393"/>
      <c r="D891" s="393"/>
      <c r="E891" s="393"/>
      <c r="F891" s="393"/>
      <c r="G891" s="393"/>
      <c r="H891" s="393"/>
      <c r="I891" s="393"/>
      <c r="J891" s="393"/>
      <c r="K891" s="393"/>
      <c r="L891" s="393"/>
      <c r="M891" s="393"/>
      <c r="N891" s="393"/>
      <c r="O891" s="393"/>
      <c r="P891" s="393"/>
      <c r="Q891" s="393"/>
      <c r="R891" s="393"/>
      <c r="S891" s="393"/>
      <c r="T891" s="393"/>
      <c r="U891" s="393"/>
      <c r="V891" s="393"/>
      <c r="W891" s="393"/>
      <c r="X891" s="393"/>
      <c r="Y891" s="393"/>
      <c r="Z891" s="393"/>
    </row>
    <row r="892" spans="1:26" ht="12" customHeight="1" x14ac:dyDescent="0.25">
      <c r="A892" s="393"/>
      <c r="B892" s="393"/>
      <c r="C892" s="393"/>
      <c r="D892" s="393"/>
      <c r="E892" s="393"/>
      <c r="F892" s="393"/>
      <c r="G892" s="393"/>
      <c r="H892" s="393"/>
      <c r="I892" s="393"/>
      <c r="J892" s="393"/>
      <c r="K892" s="393"/>
      <c r="L892" s="393"/>
      <c r="M892" s="393"/>
      <c r="N892" s="393"/>
      <c r="O892" s="393"/>
      <c r="P892" s="393"/>
      <c r="Q892" s="393"/>
      <c r="R892" s="393"/>
      <c r="S892" s="393"/>
      <c r="T892" s="393"/>
      <c r="U892" s="393"/>
      <c r="V892" s="393"/>
      <c r="W892" s="393"/>
      <c r="X892" s="393"/>
      <c r="Y892" s="393"/>
      <c r="Z892" s="393"/>
    </row>
    <row r="893" spans="1:26" ht="12" customHeight="1" x14ac:dyDescent="0.25">
      <c r="A893" s="393"/>
      <c r="B893" s="393"/>
      <c r="C893" s="393"/>
      <c r="D893" s="393"/>
      <c r="E893" s="393"/>
      <c r="F893" s="393"/>
      <c r="G893" s="393"/>
      <c r="H893" s="393"/>
      <c r="I893" s="393"/>
      <c r="J893" s="393"/>
      <c r="K893" s="393"/>
      <c r="L893" s="393"/>
      <c r="M893" s="393"/>
      <c r="N893" s="393"/>
      <c r="O893" s="393"/>
      <c r="P893" s="393"/>
      <c r="Q893" s="393"/>
      <c r="R893" s="393"/>
      <c r="S893" s="393"/>
      <c r="T893" s="393"/>
      <c r="U893" s="393"/>
      <c r="V893" s="393"/>
      <c r="W893" s="393"/>
      <c r="X893" s="393"/>
      <c r="Y893" s="393"/>
      <c r="Z893" s="393"/>
    </row>
    <row r="894" spans="1:26" ht="12" customHeight="1" x14ac:dyDescent="0.25">
      <c r="A894" s="393"/>
      <c r="B894" s="393"/>
      <c r="C894" s="393"/>
      <c r="D894" s="393"/>
      <c r="E894" s="393"/>
      <c r="F894" s="393"/>
      <c r="G894" s="393"/>
      <c r="H894" s="393"/>
      <c r="I894" s="393"/>
      <c r="J894" s="393"/>
      <c r="K894" s="393"/>
      <c r="L894" s="393"/>
      <c r="M894" s="393"/>
      <c r="N894" s="393"/>
      <c r="O894" s="393"/>
      <c r="P894" s="393"/>
      <c r="Q894" s="393"/>
      <c r="R894" s="393"/>
      <c r="S894" s="393"/>
      <c r="T894" s="393"/>
      <c r="U894" s="393"/>
      <c r="V894" s="393"/>
      <c r="W894" s="393"/>
      <c r="X894" s="393"/>
      <c r="Y894" s="393"/>
      <c r="Z894" s="393"/>
    </row>
    <row r="895" spans="1:26" ht="12" customHeight="1" x14ac:dyDescent="0.25">
      <c r="A895" s="393"/>
      <c r="B895" s="393"/>
      <c r="C895" s="393"/>
      <c r="D895" s="393"/>
      <c r="E895" s="393"/>
      <c r="F895" s="393"/>
      <c r="G895" s="393"/>
      <c r="H895" s="393"/>
      <c r="I895" s="393"/>
      <c r="J895" s="393"/>
      <c r="K895" s="393"/>
      <c r="L895" s="393"/>
      <c r="M895" s="393"/>
      <c r="N895" s="393"/>
      <c r="O895" s="393"/>
      <c r="P895" s="393"/>
      <c r="Q895" s="393"/>
      <c r="R895" s="393"/>
      <c r="S895" s="393"/>
      <c r="T895" s="393"/>
      <c r="U895" s="393"/>
      <c r="V895" s="393"/>
      <c r="W895" s="393"/>
      <c r="X895" s="393"/>
      <c r="Y895" s="393"/>
      <c r="Z895" s="393"/>
    </row>
    <row r="896" spans="1:26" ht="12" customHeight="1" x14ac:dyDescent="0.25">
      <c r="A896" s="393"/>
      <c r="B896" s="393"/>
      <c r="C896" s="393"/>
      <c r="D896" s="393"/>
      <c r="E896" s="393"/>
      <c r="F896" s="393"/>
      <c r="G896" s="393"/>
      <c r="H896" s="393"/>
      <c r="I896" s="393"/>
      <c r="J896" s="393"/>
      <c r="K896" s="393"/>
      <c r="L896" s="393"/>
      <c r="M896" s="393"/>
      <c r="N896" s="393"/>
      <c r="O896" s="393"/>
      <c r="P896" s="393"/>
      <c r="Q896" s="393"/>
      <c r="R896" s="393"/>
      <c r="S896" s="393"/>
      <c r="T896" s="393"/>
      <c r="U896" s="393"/>
      <c r="V896" s="393"/>
      <c r="W896" s="393"/>
      <c r="X896" s="393"/>
      <c r="Y896" s="393"/>
      <c r="Z896" s="393"/>
    </row>
    <row r="897" spans="1:26" ht="12" customHeight="1" x14ac:dyDescent="0.25">
      <c r="A897" s="393"/>
      <c r="B897" s="393"/>
      <c r="C897" s="393"/>
      <c r="D897" s="393"/>
      <c r="E897" s="393"/>
      <c r="F897" s="393"/>
      <c r="G897" s="393"/>
      <c r="H897" s="393"/>
      <c r="I897" s="393"/>
      <c r="J897" s="393"/>
      <c r="K897" s="393"/>
      <c r="L897" s="393"/>
      <c r="M897" s="393"/>
      <c r="N897" s="393"/>
      <c r="O897" s="393"/>
      <c r="P897" s="393"/>
      <c r="Q897" s="393"/>
      <c r="R897" s="393"/>
      <c r="S897" s="393"/>
      <c r="T897" s="393"/>
      <c r="U897" s="393"/>
      <c r="V897" s="393"/>
      <c r="W897" s="393"/>
      <c r="X897" s="393"/>
      <c r="Y897" s="393"/>
      <c r="Z897" s="393"/>
    </row>
    <row r="898" spans="1:26" ht="12" customHeight="1" x14ac:dyDescent="0.25">
      <c r="A898" s="393"/>
      <c r="B898" s="393"/>
      <c r="C898" s="393"/>
      <c r="D898" s="393"/>
      <c r="E898" s="393"/>
      <c r="F898" s="393"/>
      <c r="G898" s="393"/>
      <c r="H898" s="393"/>
      <c r="I898" s="393"/>
      <c r="J898" s="393"/>
      <c r="K898" s="393"/>
      <c r="L898" s="393"/>
      <c r="M898" s="393"/>
      <c r="N898" s="393"/>
      <c r="O898" s="393"/>
      <c r="P898" s="393"/>
      <c r="Q898" s="393"/>
      <c r="R898" s="393"/>
      <c r="S898" s="393"/>
      <c r="T898" s="393"/>
      <c r="U898" s="393"/>
      <c r="V898" s="393"/>
      <c r="W898" s="393"/>
      <c r="X898" s="393"/>
      <c r="Y898" s="393"/>
      <c r="Z898" s="393"/>
    </row>
    <row r="899" spans="1:26" ht="12" customHeight="1" x14ac:dyDescent="0.25">
      <c r="A899" s="393"/>
      <c r="B899" s="393"/>
      <c r="C899" s="393"/>
      <c r="D899" s="393"/>
      <c r="E899" s="393"/>
      <c r="F899" s="393"/>
      <c r="G899" s="393"/>
      <c r="H899" s="393"/>
      <c r="I899" s="393"/>
      <c r="J899" s="393"/>
      <c r="K899" s="393"/>
      <c r="L899" s="393"/>
      <c r="M899" s="393"/>
      <c r="N899" s="393"/>
      <c r="O899" s="393"/>
      <c r="P899" s="393"/>
      <c r="Q899" s="393"/>
      <c r="R899" s="393"/>
      <c r="S899" s="393"/>
      <c r="T899" s="393"/>
      <c r="U899" s="393"/>
      <c r="V899" s="393"/>
      <c r="W899" s="393"/>
      <c r="X899" s="393"/>
      <c r="Y899" s="393"/>
      <c r="Z899" s="393"/>
    </row>
    <row r="900" spans="1:26" ht="12" customHeight="1" x14ac:dyDescent="0.25">
      <c r="A900" s="393"/>
      <c r="B900" s="393"/>
      <c r="C900" s="393"/>
      <c r="D900" s="393"/>
      <c r="E900" s="393"/>
      <c r="F900" s="393"/>
      <c r="G900" s="393"/>
      <c r="H900" s="393"/>
      <c r="I900" s="393"/>
      <c r="J900" s="393"/>
      <c r="K900" s="393"/>
      <c r="L900" s="393"/>
      <c r="M900" s="393"/>
      <c r="N900" s="393"/>
      <c r="O900" s="393"/>
      <c r="P900" s="393"/>
      <c r="Q900" s="393"/>
      <c r="R900" s="393"/>
      <c r="S900" s="393"/>
      <c r="T900" s="393"/>
      <c r="U900" s="393"/>
      <c r="V900" s="393"/>
      <c r="W900" s="393"/>
      <c r="X900" s="393"/>
      <c r="Y900" s="393"/>
      <c r="Z900" s="393"/>
    </row>
    <row r="901" spans="1:26" ht="12" customHeight="1" x14ac:dyDescent="0.25">
      <c r="A901" s="393"/>
      <c r="B901" s="393"/>
      <c r="C901" s="393"/>
      <c r="D901" s="393"/>
      <c r="E901" s="393"/>
      <c r="F901" s="393"/>
      <c r="G901" s="393"/>
      <c r="H901" s="393"/>
      <c r="I901" s="393"/>
      <c r="J901" s="393"/>
      <c r="K901" s="393"/>
      <c r="L901" s="393"/>
      <c r="M901" s="393"/>
      <c r="N901" s="393"/>
      <c r="O901" s="393"/>
      <c r="P901" s="393"/>
      <c r="Q901" s="393"/>
      <c r="R901" s="393"/>
      <c r="S901" s="393"/>
      <c r="T901" s="393"/>
      <c r="U901" s="393"/>
      <c r="V901" s="393"/>
      <c r="W901" s="393"/>
      <c r="X901" s="393"/>
      <c r="Y901" s="393"/>
      <c r="Z901" s="393"/>
    </row>
    <row r="902" spans="1:26" ht="12" customHeight="1" x14ac:dyDescent="0.25">
      <c r="A902" s="393"/>
      <c r="B902" s="393"/>
      <c r="C902" s="393"/>
      <c r="D902" s="393"/>
      <c r="E902" s="393"/>
      <c r="F902" s="393"/>
      <c r="G902" s="393"/>
      <c r="H902" s="393"/>
      <c r="I902" s="393"/>
      <c r="J902" s="393"/>
      <c r="K902" s="393"/>
      <c r="L902" s="393"/>
      <c r="M902" s="393"/>
      <c r="N902" s="393"/>
      <c r="O902" s="393"/>
      <c r="P902" s="393"/>
      <c r="Q902" s="393"/>
      <c r="R902" s="393"/>
      <c r="S902" s="393"/>
      <c r="T902" s="393"/>
      <c r="U902" s="393"/>
      <c r="V902" s="393"/>
      <c r="W902" s="393"/>
      <c r="X902" s="393"/>
      <c r="Y902" s="393"/>
      <c r="Z902" s="393"/>
    </row>
    <row r="903" spans="1:26" ht="12" customHeight="1" x14ac:dyDescent="0.25">
      <c r="A903" s="393"/>
      <c r="B903" s="393"/>
      <c r="C903" s="393"/>
      <c r="D903" s="393"/>
      <c r="E903" s="393"/>
      <c r="F903" s="393"/>
      <c r="G903" s="393"/>
      <c r="H903" s="393"/>
      <c r="I903" s="393"/>
      <c r="J903" s="393"/>
      <c r="K903" s="393"/>
      <c r="L903" s="393"/>
      <c r="M903" s="393"/>
      <c r="N903" s="393"/>
      <c r="O903" s="393"/>
      <c r="P903" s="393"/>
      <c r="Q903" s="393"/>
      <c r="R903" s="393"/>
      <c r="S903" s="393"/>
      <c r="T903" s="393"/>
      <c r="U903" s="393"/>
      <c r="V903" s="393"/>
      <c r="W903" s="393"/>
      <c r="X903" s="393"/>
      <c r="Y903" s="393"/>
      <c r="Z903" s="393"/>
    </row>
    <row r="904" spans="1:26" ht="12" customHeight="1" x14ac:dyDescent="0.25">
      <c r="A904" s="393"/>
      <c r="B904" s="393"/>
      <c r="C904" s="393"/>
      <c r="D904" s="393"/>
      <c r="E904" s="393"/>
      <c r="F904" s="393"/>
      <c r="G904" s="393"/>
      <c r="H904" s="393"/>
      <c r="I904" s="393"/>
      <c r="J904" s="393"/>
      <c r="K904" s="393"/>
      <c r="L904" s="393"/>
      <c r="M904" s="393"/>
      <c r="N904" s="393"/>
      <c r="O904" s="393"/>
      <c r="P904" s="393"/>
      <c r="Q904" s="393"/>
      <c r="R904" s="393"/>
      <c r="S904" s="393"/>
      <c r="T904" s="393"/>
      <c r="U904" s="393"/>
      <c r="V904" s="393"/>
      <c r="W904" s="393"/>
      <c r="X904" s="393"/>
      <c r="Y904" s="393"/>
      <c r="Z904" s="393"/>
    </row>
    <row r="905" spans="1:26" ht="12" customHeight="1" x14ac:dyDescent="0.25">
      <c r="A905" s="393"/>
      <c r="B905" s="393"/>
      <c r="C905" s="393"/>
      <c r="D905" s="393"/>
      <c r="E905" s="393"/>
      <c r="F905" s="393"/>
      <c r="G905" s="393"/>
      <c r="H905" s="393"/>
      <c r="I905" s="393"/>
      <c r="J905" s="393"/>
      <c r="K905" s="393"/>
      <c r="L905" s="393"/>
      <c r="M905" s="393"/>
      <c r="N905" s="393"/>
      <c r="O905" s="393"/>
      <c r="P905" s="393"/>
      <c r="Q905" s="393"/>
      <c r="R905" s="393"/>
      <c r="S905" s="393"/>
      <c r="T905" s="393"/>
      <c r="U905" s="393"/>
      <c r="V905" s="393"/>
      <c r="W905" s="393"/>
      <c r="X905" s="393"/>
      <c r="Y905" s="393"/>
      <c r="Z905" s="393"/>
    </row>
    <row r="906" spans="1:26" ht="12" customHeight="1" x14ac:dyDescent="0.25">
      <c r="A906" s="393"/>
      <c r="B906" s="393"/>
      <c r="C906" s="393"/>
      <c r="D906" s="393"/>
      <c r="E906" s="393"/>
      <c r="F906" s="393"/>
      <c r="G906" s="393"/>
      <c r="H906" s="393"/>
      <c r="I906" s="393"/>
      <c r="J906" s="393"/>
      <c r="K906" s="393"/>
      <c r="L906" s="393"/>
      <c r="M906" s="393"/>
      <c r="N906" s="393"/>
      <c r="O906" s="393"/>
      <c r="P906" s="393"/>
      <c r="Q906" s="393"/>
      <c r="R906" s="393"/>
      <c r="S906" s="393"/>
      <c r="T906" s="393"/>
      <c r="U906" s="393"/>
      <c r="V906" s="393"/>
      <c r="W906" s="393"/>
      <c r="X906" s="393"/>
      <c r="Y906" s="393"/>
      <c r="Z906" s="393"/>
    </row>
    <row r="907" spans="1:26" ht="12" customHeight="1" x14ac:dyDescent="0.25">
      <c r="A907" s="393"/>
      <c r="B907" s="393"/>
      <c r="C907" s="393"/>
      <c r="D907" s="393"/>
      <c r="E907" s="393"/>
      <c r="F907" s="393"/>
      <c r="G907" s="393"/>
      <c r="H907" s="393"/>
      <c r="I907" s="393"/>
      <c r="J907" s="393"/>
      <c r="K907" s="393"/>
      <c r="L907" s="393"/>
      <c r="M907" s="393"/>
      <c r="N907" s="393"/>
      <c r="O907" s="393"/>
      <c r="P907" s="393"/>
      <c r="Q907" s="393"/>
      <c r="R907" s="393"/>
      <c r="S907" s="393"/>
      <c r="T907" s="393"/>
      <c r="U907" s="393"/>
      <c r="V907" s="393"/>
      <c r="W907" s="393"/>
      <c r="X907" s="393"/>
      <c r="Y907" s="393"/>
      <c r="Z907" s="393"/>
    </row>
    <row r="908" spans="1:26" ht="12" customHeight="1" x14ac:dyDescent="0.25">
      <c r="A908" s="393"/>
      <c r="B908" s="393"/>
      <c r="C908" s="393"/>
      <c r="D908" s="393"/>
      <c r="E908" s="393"/>
      <c r="F908" s="393"/>
      <c r="G908" s="393"/>
      <c r="H908" s="393"/>
      <c r="I908" s="393"/>
      <c r="J908" s="393"/>
      <c r="K908" s="393"/>
      <c r="L908" s="393"/>
      <c r="M908" s="393"/>
      <c r="N908" s="393"/>
      <c r="O908" s="393"/>
      <c r="P908" s="393"/>
      <c r="Q908" s="393"/>
      <c r="R908" s="393"/>
      <c r="S908" s="393"/>
      <c r="T908" s="393"/>
      <c r="U908" s="393"/>
      <c r="V908" s="393"/>
      <c r="W908" s="393"/>
      <c r="X908" s="393"/>
      <c r="Y908" s="393"/>
      <c r="Z908" s="393"/>
    </row>
    <row r="909" spans="1:26" ht="12" customHeight="1" x14ac:dyDescent="0.25">
      <c r="A909" s="393"/>
      <c r="B909" s="393"/>
      <c r="C909" s="393"/>
      <c r="D909" s="393"/>
      <c r="E909" s="393"/>
      <c r="F909" s="393"/>
      <c r="G909" s="393"/>
      <c r="H909" s="393"/>
      <c r="I909" s="393"/>
      <c r="J909" s="393"/>
      <c r="K909" s="393"/>
      <c r="L909" s="393"/>
      <c r="M909" s="393"/>
      <c r="N909" s="393"/>
      <c r="O909" s="393"/>
      <c r="P909" s="393"/>
      <c r="Q909" s="393"/>
      <c r="R909" s="393"/>
      <c r="S909" s="393"/>
      <c r="T909" s="393"/>
      <c r="U909" s="393"/>
      <c r="V909" s="393"/>
      <c r="W909" s="393"/>
      <c r="X909" s="393"/>
      <c r="Y909" s="393"/>
      <c r="Z909" s="393"/>
    </row>
    <row r="910" spans="1:26" ht="12" customHeight="1" x14ac:dyDescent="0.25">
      <c r="A910" s="393"/>
      <c r="B910" s="393"/>
      <c r="C910" s="393"/>
      <c r="D910" s="393"/>
      <c r="E910" s="393"/>
      <c r="F910" s="393"/>
      <c r="G910" s="393"/>
      <c r="H910" s="393"/>
      <c r="I910" s="393"/>
      <c r="J910" s="393"/>
      <c r="K910" s="393"/>
      <c r="L910" s="393"/>
      <c r="M910" s="393"/>
      <c r="N910" s="393"/>
      <c r="O910" s="393"/>
      <c r="P910" s="393"/>
      <c r="Q910" s="393"/>
      <c r="R910" s="393"/>
      <c r="S910" s="393"/>
      <c r="T910" s="393"/>
      <c r="U910" s="393"/>
      <c r="V910" s="393"/>
      <c r="W910" s="393"/>
      <c r="X910" s="393"/>
      <c r="Y910" s="393"/>
      <c r="Z910" s="393"/>
    </row>
    <row r="911" spans="1:26" ht="12" customHeight="1" x14ac:dyDescent="0.25">
      <c r="A911" s="393"/>
      <c r="B911" s="393"/>
      <c r="C911" s="393"/>
      <c r="D911" s="393"/>
      <c r="E911" s="393"/>
      <c r="F911" s="393"/>
      <c r="G911" s="393"/>
      <c r="H911" s="393"/>
      <c r="I911" s="393"/>
      <c r="J911" s="393"/>
      <c r="K911" s="393"/>
      <c r="L911" s="393"/>
      <c r="M911" s="393"/>
      <c r="N911" s="393"/>
      <c r="O911" s="393"/>
      <c r="P911" s="393"/>
      <c r="Q911" s="393"/>
      <c r="R911" s="393"/>
      <c r="S911" s="393"/>
      <c r="T911" s="393"/>
      <c r="U911" s="393"/>
      <c r="V911" s="393"/>
      <c r="W911" s="393"/>
      <c r="X911" s="393"/>
      <c r="Y911" s="393"/>
      <c r="Z911" s="393"/>
    </row>
    <row r="912" spans="1:26" ht="12" customHeight="1" x14ac:dyDescent="0.25">
      <c r="A912" s="393"/>
      <c r="B912" s="393"/>
      <c r="C912" s="393"/>
      <c r="D912" s="393"/>
      <c r="E912" s="393"/>
      <c r="F912" s="393"/>
      <c r="G912" s="393"/>
      <c r="H912" s="393"/>
      <c r="I912" s="393"/>
      <c r="J912" s="393"/>
      <c r="K912" s="393"/>
      <c r="L912" s="393"/>
      <c r="M912" s="393"/>
      <c r="N912" s="393"/>
      <c r="O912" s="393"/>
      <c r="P912" s="393"/>
      <c r="Q912" s="393"/>
      <c r="R912" s="393"/>
      <c r="S912" s="393"/>
      <c r="T912" s="393"/>
      <c r="U912" s="393"/>
      <c r="V912" s="393"/>
      <c r="W912" s="393"/>
      <c r="X912" s="393"/>
      <c r="Y912" s="393"/>
      <c r="Z912" s="393"/>
    </row>
    <row r="913" spans="1:26" ht="12" customHeight="1" x14ac:dyDescent="0.25">
      <c r="A913" s="393"/>
      <c r="B913" s="393"/>
      <c r="C913" s="393"/>
      <c r="D913" s="393"/>
      <c r="E913" s="393"/>
      <c r="F913" s="393"/>
      <c r="G913" s="393"/>
      <c r="H913" s="393"/>
      <c r="I913" s="393"/>
      <c r="J913" s="393"/>
      <c r="K913" s="393"/>
      <c r="L913" s="393"/>
      <c r="M913" s="393"/>
      <c r="N913" s="393"/>
      <c r="O913" s="393"/>
      <c r="P913" s="393"/>
      <c r="Q913" s="393"/>
      <c r="R913" s="393"/>
      <c r="S913" s="393"/>
      <c r="T913" s="393"/>
      <c r="U913" s="393"/>
      <c r="V913" s="393"/>
      <c r="W913" s="393"/>
      <c r="X913" s="393"/>
      <c r="Y913" s="393"/>
      <c r="Z913" s="393"/>
    </row>
    <row r="914" spans="1:26" ht="12" customHeight="1" x14ac:dyDescent="0.25">
      <c r="A914" s="393"/>
      <c r="B914" s="393"/>
      <c r="C914" s="393"/>
      <c r="D914" s="393"/>
      <c r="E914" s="393"/>
      <c r="F914" s="393"/>
      <c r="G914" s="393"/>
      <c r="H914" s="393"/>
      <c r="I914" s="393"/>
      <c r="J914" s="393"/>
      <c r="K914" s="393"/>
      <c r="L914" s="393"/>
      <c r="M914" s="393"/>
      <c r="N914" s="393"/>
      <c r="O914" s="393"/>
      <c r="P914" s="393"/>
      <c r="Q914" s="393"/>
      <c r="R914" s="393"/>
      <c r="S914" s="393"/>
      <c r="T914" s="393"/>
      <c r="U914" s="393"/>
      <c r="V914" s="393"/>
      <c r="W914" s="393"/>
      <c r="X914" s="393"/>
      <c r="Y914" s="393"/>
      <c r="Z914" s="393"/>
    </row>
    <row r="915" spans="1:26" ht="12" customHeight="1" x14ac:dyDescent="0.25">
      <c r="A915" s="393"/>
      <c r="B915" s="393"/>
      <c r="C915" s="393"/>
      <c r="D915" s="393"/>
      <c r="E915" s="393"/>
      <c r="F915" s="393"/>
      <c r="G915" s="393"/>
      <c r="H915" s="393"/>
      <c r="I915" s="393"/>
      <c r="J915" s="393"/>
      <c r="K915" s="393"/>
      <c r="L915" s="393"/>
      <c r="M915" s="393"/>
      <c r="N915" s="393"/>
      <c r="O915" s="393"/>
      <c r="P915" s="393"/>
      <c r="Q915" s="393"/>
      <c r="R915" s="393"/>
      <c r="S915" s="393"/>
      <c r="T915" s="393"/>
      <c r="U915" s="393"/>
      <c r="V915" s="393"/>
      <c r="W915" s="393"/>
      <c r="X915" s="393"/>
      <c r="Y915" s="393"/>
      <c r="Z915" s="393"/>
    </row>
    <row r="916" spans="1:26" ht="12" customHeight="1" x14ac:dyDescent="0.25">
      <c r="A916" s="393"/>
      <c r="B916" s="393"/>
      <c r="C916" s="393"/>
      <c r="D916" s="393"/>
      <c r="E916" s="393"/>
      <c r="F916" s="393"/>
      <c r="G916" s="393"/>
      <c r="H916" s="393"/>
      <c r="I916" s="393"/>
      <c r="J916" s="393"/>
      <c r="K916" s="393"/>
      <c r="L916" s="393"/>
      <c r="M916" s="393"/>
      <c r="N916" s="393"/>
      <c r="O916" s="393"/>
      <c r="P916" s="393"/>
      <c r="Q916" s="393"/>
      <c r="R916" s="393"/>
      <c r="S916" s="393"/>
      <c r="T916" s="393"/>
      <c r="U916" s="393"/>
      <c r="V916" s="393"/>
      <c r="W916" s="393"/>
      <c r="X916" s="393"/>
      <c r="Y916" s="393"/>
      <c r="Z916" s="393"/>
    </row>
    <row r="917" spans="1:26" ht="12" customHeight="1" x14ac:dyDescent="0.25">
      <c r="A917" s="393"/>
      <c r="B917" s="393"/>
      <c r="C917" s="393"/>
      <c r="D917" s="393"/>
      <c r="E917" s="393"/>
      <c r="F917" s="393"/>
      <c r="G917" s="393"/>
      <c r="H917" s="393"/>
      <c r="I917" s="393"/>
      <c r="J917" s="393"/>
      <c r="K917" s="393"/>
      <c r="L917" s="393"/>
      <c r="M917" s="393"/>
      <c r="N917" s="393"/>
      <c r="O917" s="393"/>
      <c r="P917" s="393"/>
      <c r="Q917" s="393"/>
      <c r="R917" s="393"/>
      <c r="S917" s="393"/>
      <c r="T917" s="393"/>
      <c r="U917" s="393"/>
      <c r="V917" s="393"/>
      <c r="W917" s="393"/>
      <c r="X917" s="393"/>
      <c r="Y917" s="393"/>
      <c r="Z917" s="393"/>
    </row>
    <row r="918" spans="1:26" ht="12" customHeight="1" x14ac:dyDescent="0.25">
      <c r="A918" s="393"/>
      <c r="B918" s="393"/>
      <c r="C918" s="393"/>
      <c r="D918" s="393"/>
      <c r="E918" s="393"/>
      <c r="F918" s="393"/>
      <c r="G918" s="393"/>
      <c r="H918" s="393"/>
      <c r="I918" s="393"/>
      <c r="J918" s="393"/>
      <c r="K918" s="393"/>
      <c r="L918" s="393"/>
      <c r="M918" s="393"/>
      <c r="N918" s="393"/>
      <c r="O918" s="393"/>
      <c r="P918" s="393"/>
      <c r="Q918" s="393"/>
      <c r="R918" s="393"/>
      <c r="S918" s="393"/>
      <c r="T918" s="393"/>
      <c r="U918" s="393"/>
      <c r="V918" s="393"/>
      <c r="W918" s="393"/>
      <c r="X918" s="393"/>
      <c r="Y918" s="393"/>
      <c r="Z918" s="393"/>
    </row>
    <row r="919" spans="1:26" ht="12" customHeight="1" x14ac:dyDescent="0.25">
      <c r="A919" s="393"/>
      <c r="B919" s="393"/>
      <c r="C919" s="393"/>
      <c r="D919" s="393"/>
      <c r="E919" s="393"/>
      <c r="F919" s="393"/>
      <c r="G919" s="393"/>
      <c r="H919" s="393"/>
      <c r="I919" s="393"/>
      <c r="J919" s="393"/>
      <c r="K919" s="393"/>
      <c r="L919" s="393"/>
      <c r="M919" s="393"/>
      <c r="N919" s="393"/>
      <c r="O919" s="393"/>
      <c r="P919" s="393"/>
      <c r="Q919" s="393"/>
      <c r="R919" s="393"/>
      <c r="S919" s="393"/>
      <c r="T919" s="393"/>
      <c r="U919" s="393"/>
      <c r="V919" s="393"/>
      <c r="W919" s="393"/>
      <c r="X919" s="393"/>
      <c r="Y919" s="393"/>
      <c r="Z919" s="393"/>
    </row>
    <row r="920" spans="1:26" ht="12" customHeight="1" x14ac:dyDescent="0.25">
      <c r="A920" s="393"/>
      <c r="B920" s="393"/>
      <c r="C920" s="393"/>
      <c r="D920" s="393"/>
      <c r="E920" s="393"/>
      <c r="F920" s="393"/>
      <c r="G920" s="393"/>
      <c r="H920" s="393"/>
      <c r="I920" s="393"/>
      <c r="J920" s="393"/>
      <c r="K920" s="393"/>
      <c r="L920" s="393"/>
      <c r="M920" s="393"/>
      <c r="N920" s="393"/>
      <c r="O920" s="393"/>
      <c r="P920" s="393"/>
      <c r="Q920" s="393"/>
      <c r="R920" s="393"/>
      <c r="S920" s="393"/>
      <c r="T920" s="393"/>
      <c r="U920" s="393"/>
      <c r="V920" s="393"/>
      <c r="W920" s="393"/>
      <c r="X920" s="393"/>
      <c r="Y920" s="393"/>
      <c r="Z920" s="393"/>
    </row>
    <row r="921" spans="1:26" ht="12" customHeight="1" x14ac:dyDescent="0.25">
      <c r="A921" s="393"/>
      <c r="B921" s="393"/>
      <c r="C921" s="393"/>
      <c r="D921" s="393"/>
      <c r="E921" s="393"/>
      <c r="F921" s="393"/>
      <c r="G921" s="393"/>
      <c r="H921" s="393"/>
      <c r="I921" s="393"/>
      <c r="J921" s="393"/>
      <c r="K921" s="393"/>
      <c r="L921" s="393"/>
      <c r="M921" s="393"/>
      <c r="N921" s="393"/>
      <c r="O921" s="393"/>
      <c r="P921" s="393"/>
      <c r="Q921" s="393"/>
      <c r="R921" s="393"/>
      <c r="S921" s="393"/>
      <c r="T921" s="393"/>
      <c r="U921" s="393"/>
      <c r="V921" s="393"/>
      <c r="W921" s="393"/>
      <c r="X921" s="393"/>
      <c r="Y921" s="393"/>
      <c r="Z921" s="393"/>
    </row>
    <row r="922" spans="1:26" ht="12" customHeight="1" x14ac:dyDescent="0.25">
      <c r="A922" s="393"/>
      <c r="B922" s="393"/>
      <c r="C922" s="393"/>
      <c r="D922" s="393"/>
      <c r="E922" s="393"/>
      <c r="F922" s="393"/>
      <c r="G922" s="393"/>
      <c r="H922" s="393"/>
      <c r="I922" s="393"/>
      <c r="J922" s="393"/>
      <c r="K922" s="393"/>
      <c r="L922" s="393"/>
      <c r="M922" s="393"/>
      <c r="N922" s="393"/>
      <c r="O922" s="393"/>
      <c r="P922" s="393"/>
      <c r="Q922" s="393"/>
      <c r="R922" s="393"/>
      <c r="S922" s="393"/>
      <c r="T922" s="393"/>
      <c r="U922" s="393"/>
      <c r="V922" s="393"/>
      <c r="W922" s="393"/>
      <c r="X922" s="393"/>
      <c r="Y922" s="393"/>
      <c r="Z922" s="393"/>
    </row>
    <row r="923" spans="1:26" ht="12" customHeight="1" x14ac:dyDescent="0.25">
      <c r="A923" s="393"/>
      <c r="B923" s="393"/>
      <c r="C923" s="393"/>
      <c r="D923" s="393"/>
      <c r="E923" s="393"/>
      <c r="F923" s="393"/>
      <c r="G923" s="393"/>
      <c r="H923" s="393"/>
      <c r="I923" s="393"/>
      <c r="J923" s="393"/>
      <c r="K923" s="393"/>
      <c r="L923" s="393"/>
      <c r="M923" s="393"/>
      <c r="N923" s="393"/>
      <c r="O923" s="393"/>
      <c r="P923" s="393"/>
      <c r="Q923" s="393"/>
      <c r="R923" s="393"/>
      <c r="S923" s="393"/>
      <c r="T923" s="393"/>
      <c r="U923" s="393"/>
      <c r="V923" s="393"/>
      <c r="W923" s="393"/>
      <c r="X923" s="393"/>
      <c r="Y923" s="393"/>
      <c r="Z923" s="393"/>
    </row>
    <row r="924" spans="1:26" ht="12" customHeight="1" x14ac:dyDescent="0.25">
      <c r="A924" s="393"/>
      <c r="B924" s="393"/>
      <c r="C924" s="393"/>
      <c r="D924" s="393"/>
      <c r="E924" s="393"/>
      <c r="F924" s="393"/>
      <c r="G924" s="393"/>
      <c r="H924" s="393"/>
      <c r="I924" s="393"/>
      <c r="J924" s="393"/>
      <c r="K924" s="393"/>
      <c r="L924" s="393"/>
      <c r="M924" s="393"/>
      <c r="N924" s="393"/>
      <c r="O924" s="393"/>
      <c r="P924" s="393"/>
      <c r="Q924" s="393"/>
      <c r="R924" s="393"/>
      <c r="S924" s="393"/>
      <c r="T924" s="393"/>
      <c r="U924" s="393"/>
      <c r="V924" s="393"/>
      <c r="W924" s="393"/>
      <c r="X924" s="393"/>
      <c r="Y924" s="393"/>
      <c r="Z924" s="393"/>
    </row>
    <row r="925" spans="1:26" ht="12" customHeight="1" x14ac:dyDescent="0.25">
      <c r="A925" s="393"/>
      <c r="B925" s="393"/>
      <c r="C925" s="393"/>
      <c r="D925" s="393"/>
      <c r="E925" s="393"/>
      <c r="F925" s="393"/>
      <c r="G925" s="393"/>
      <c r="H925" s="393"/>
      <c r="I925" s="393"/>
      <c r="J925" s="393"/>
      <c r="K925" s="393"/>
      <c r="L925" s="393"/>
      <c r="M925" s="393"/>
      <c r="N925" s="393"/>
      <c r="O925" s="393"/>
      <c r="P925" s="393"/>
      <c r="Q925" s="393"/>
      <c r="R925" s="393"/>
      <c r="S925" s="393"/>
      <c r="T925" s="393"/>
      <c r="U925" s="393"/>
      <c r="V925" s="393"/>
      <c r="W925" s="393"/>
      <c r="X925" s="393"/>
      <c r="Y925" s="393"/>
      <c r="Z925" s="393"/>
    </row>
    <row r="926" spans="1:26" ht="12" customHeight="1" x14ac:dyDescent="0.25">
      <c r="A926" s="393"/>
      <c r="B926" s="393"/>
      <c r="C926" s="393"/>
      <c r="D926" s="393"/>
      <c r="E926" s="393"/>
      <c r="F926" s="393"/>
      <c r="G926" s="393"/>
      <c r="H926" s="393"/>
      <c r="I926" s="393"/>
      <c r="J926" s="393"/>
      <c r="K926" s="393"/>
      <c r="L926" s="393"/>
      <c r="M926" s="393"/>
      <c r="N926" s="393"/>
      <c r="O926" s="393"/>
      <c r="P926" s="393"/>
      <c r="Q926" s="393"/>
      <c r="R926" s="393"/>
      <c r="S926" s="393"/>
      <c r="T926" s="393"/>
      <c r="U926" s="393"/>
      <c r="V926" s="393"/>
      <c r="W926" s="393"/>
      <c r="X926" s="393"/>
      <c r="Y926" s="393"/>
      <c r="Z926" s="393"/>
    </row>
    <row r="927" spans="1:26" ht="12" customHeight="1" x14ac:dyDescent="0.25">
      <c r="A927" s="393"/>
      <c r="B927" s="393"/>
      <c r="C927" s="393"/>
      <c r="D927" s="393"/>
      <c r="E927" s="393"/>
      <c r="F927" s="393"/>
      <c r="G927" s="393"/>
      <c r="H927" s="393"/>
      <c r="I927" s="393"/>
      <c r="J927" s="393"/>
      <c r="K927" s="393"/>
      <c r="L927" s="393"/>
      <c r="M927" s="393"/>
      <c r="N927" s="393"/>
      <c r="O927" s="393"/>
      <c r="P927" s="393"/>
      <c r="Q927" s="393"/>
      <c r="R927" s="393"/>
      <c r="S927" s="393"/>
      <c r="T927" s="393"/>
      <c r="U927" s="393"/>
      <c r="V927" s="393"/>
      <c r="W927" s="393"/>
      <c r="X927" s="393"/>
      <c r="Y927" s="393"/>
      <c r="Z927" s="393"/>
    </row>
    <row r="928" spans="1:26" ht="12" customHeight="1" x14ac:dyDescent="0.25">
      <c r="A928" s="393"/>
      <c r="B928" s="393"/>
      <c r="C928" s="393"/>
      <c r="D928" s="393"/>
      <c r="E928" s="393"/>
      <c r="F928" s="393"/>
      <c r="G928" s="393"/>
      <c r="H928" s="393"/>
      <c r="I928" s="393"/>
      <c r="J928" s="393"/>
      <c r="K928" s="393"/>
      <c r="L928" s="393"/>
      <c r="M928" s="393"/>
      <c r="N928" s="393"/>
      <c r="O928" s="393"/>
      <c r="P928" s="393"/>
      <c r="Q928" s="393"/>
      <c r="R928" s="393"/>
      <c r="S928" s="393"/>
      <c r="T928" s="393"/>
      <c r="U928" s="393"/>
      <c r="V928" s="393"/>
      <c r="W928" s="393"/>
      <c r="X928" s="393"/>
      <c r="Y928" s="393"/>
      <c r="Z928" s="393"/>
    </row>
    <row r="929" spans="1:26" ht="12" customHeight="1" x14ac:dyDescent="0.25">
      <c r="A929" s="393"/>
      <c r="B929" s="393"/>
      <c r="C929" s="393"/>
      <c r="D929" s="393"/>
      <c r="E929" s="393"/>
      <c r="F929" s="393"/>
      <c r="G929" s="393"/>
      <c r="H929" s="393"/>
      <c r="I929" s="393"/>
      <c r="J929" s="393"/>
      <c r="K929" s="393"/>
      <c r="L929" s="393"/>
      <c r="M929" s="393"/>
      <c r="N929" s="393"/>
      <c r="O929" s="393"/>
      <c r="P929" s="393"/>
      <c r="Q929" s="393"/>
      <c r="R929" s="393"/>
      <c r="S929" s="393"/>
      <c r="T929" s="393"/>
      <c r="U929" s="393"/>
      <c r="V929" s="393"/>
      <c r="W929" s="393"/>
      <c r="X929" s="393"/>
      <c r="Y929" s="393"/>
      <c r="Z929" s="393"/>
    </row>
    <row r="930" spans="1:26" ht="12" customHeight="1" x14ac:dyDescent="0.25">
      <c r="A930" s="393"/>
      <c r="B930" s="393"/>
      <c r="C930" s="393"/>
      <c r="D930" s="393"/>
      <c r="E930" s="393"/>
      <c r="F930" s="393"/>
      <c r="G930" s="393"/>
      <c r="H930" s="393"/>
      <c r="I930" s="393"/>
      <c r="J930" s="393"/>
      <c r="K930" s="393"/>
      <c r="L930" s="393"/>
      <c r="M930" s="393"/>
      <c r="N930" s="393"/>
      <c r="O930" s="393"/>
      <c r="P930" s="393"/>
      <c r="Q930" s="393"/>
      <c r="R930" s="393"/>
      <c r="S930" s="393"/>
      <c r="T930" s="393"/>
      <c r="U930" s="393"/>
      <c r="V930" s="393"/>
      <c r="W930" s="393"/>
      <c r="X930" s="393"/>
      <c r="Y930" s="393"/>
      <c r="Z930" s="393"/>
    </row>
    <row r="931" spans="1:26" ht="12" customHeight="1" x14ac:dyDescent="0.25">
      <c r="A931" s="393"/>
      <c r="B931" s="393"/>
      <c r="C931" s="393"/>
      <c r="D931" s="393"/>
      <c r="E931" s="393"/>
      <c r="F931" s="393"/>
      <c r="G931" s="393"/>
      <c r="H931" s="393"/>
      <c r="I931" s="393"/>
      <c r="J931" s="393"/>
      <c r="K931" s="393"/>
      <c r="L931" s="393"/>
      <c r="M931" s="393"/>
      <c r="N931" s="393"/>
      <c r="O931" s="393"/>
      <c r="P931" s="393"/>
      <c r="Q931" s="393"/>
      <c r="R931" s="393"/>
      <c r="S931" s="393"/>
      <c r="T931" s="393"/>
      <c r="U931" s="393"/>
      <c r="V931" s="393"/>
      <c r="W931" s="393"/>
      <c r="X931" s="393"/>
      <c r="Y931" s="393"/>
      <c r="Z931" s="393"/>
    </row>
    <row r="932" spans="1:26" ht="12" customHeight="1" x14ac:dyDescent="0.25">
      <c r="A932" s="393"/>
      <c r="B932" s="393"/>
      <c r="C932" s="393"/>
      <c r="D932" s="393"/>
      <c r="E932" s="393"/>
      <c r="F932" s="393"/>
      <c r="G932" s="393"/>
      <c r="H932" s="393"/>
      <c r="I932" s="393"/>
      <c r="J932" s="393"/>
      <c r="K932" s="393"/>
      <c r="L932" s="393"/>
      <c r="M932" s="393"/>
      <c r="N932" s="393"/>
      <c r="O932" s="393"/>
      <c r="P932" s="393"/>
      <c r="Q932" s="393"/>
      <c r="R932" s="393"/>
      <c r="S932" s="393"/>
      <c r="T932" s="393"/>
      <c r="U932" s="393"/>
      <c r="V932" s="393"/>
      <c r="W932" s="393"/>
      <c r="X932" s="393"/>
      <c r="Y932" s="393"/>
      <c r="Z932" s="393"/>
    </row>
    <row r="933" spans="1:26" ht="12" customHeight="1" x14ac:dyDescent="0.25">
      <c r="A933" s="393"/>
      <c r="B933" s="393"/>
      <c r="C933" s="393"/>
      <c r="D933" s="393"/>
      <c r="E933" s="393"/>
      <c r="F933" s="393"/>
      <c r="G933" s="393"/>
      <c r="H933" s="393"/>
      <c r="I933" s="393"/>
      <c r="J933" s="393"/>
      <c r="K933" s="393"/>
      <c r="L933" s="393"/>
      <c r="M933" s="393"/>
      <c r="N933" s="393"/>
      <c r="O933" s="393"/>
      <c r="P933" s="393"/>
      <c r="Q933" s="393"/>
      <c r="R933" s="393"/>
      <c r="S933" s="393"/>
      <c r="T933" s="393"/>
      <c r="U933" s="393"/>
      <c r="V933" s="393"/>
      <c r="W933" s="393"/>
      <c r="X933" s="393"/>
      <c r="Y933" s="393"/>
      <c r="Z933" s="393"/>
    </row>
    <row r="934" spans="1:26" ht="12" customHeight="1" x14ac:dyDescent="0.25">
      <c r="A934" s="393"/>
      <c r="B934" s="393"/>
      <c r="C934" s="393"/>
      <c r="D934" s="393"/>
      <c r="E934" s="393"/>
      <c r="F934" s="393"/>
      <c r="G934" s="393"/>
      <c r="H934" s="393"/>
      <c r="I934" s="393"/>
      <c r="J934" s="393"/>
      <c r="K934" s="393"/>
      <c r="L934" s="393"/>
      <c r="M934" s="393"/>
      <c r="N934" s="393"/>
      <c r="O934" s="393"/>
      <c r="P934" s="393"/>
      <c r="Q934" s="393"/>
      <c r="R934" s="393"/>
      <c r="S934" s="393"/>
      <c r="T934" s="393"/>
      <c r="U934" s="393"/>
      <c r="V934" s="393"/>
      <c r="W934" s="393"/>
      <c r="X934" s="393"/>
      <c r="Y934" s="393"/>
      <c r="Z934" s="393"/>
    </row>
    <row r="935" spans="1:26" ht="12" customHeight="1" x14ac:dyDescent="0.25">
      <c r="A935" s="393"/>
      <c r="B935" s="393"/>
      <c r="C935" s="393"/>
      <c r="D935" s="393"/>
      <c r="E935" s="393"/>
      <c r="F935" s="393"/>
      <c r="G935" s="393"/>
      <c r="H935" s="393"/>
      <c r="I935" s="393"/>
      <c r="J935" s="393"/>
      <c r="K935" s="393"/>
      <c r="L935" s="393"/>
      <c r="M935" s="393"/>
      <c r="N935" s="393"/>
      <c r="O935" s="393"/>
      <c r="P935" s="393"/>
      <c r="Q935" s="393"/>
      <c r="R935" s="393"/>
      <c r="S935" s="393"/>
      <c r="T935" s="393"/>
      <c r="U935" s="393"/>
      <c r="V935" s="393"/>
      <c r="W935" s="393"/>
      <c r="X935" s="393"/>
      <c r="Y935" s="393"/>
      <c r="Z935" s="393"/>
    </row>
    <row r="936" spans="1:26" ht="12" customHeight="1" x14ac:dyDescent="0.25">
      <c r="A936" s="393"/>
      <c r="B936" s="393"/>
      <c r="C936" s="393"/>
      <c r="D936" s="393"/>
      <c r="E936" s="393"/>
      <c r="F936" s="393"/>
      <c r="G936" s="393"/>
      <c r="H936" s="393"/>
      <c r="I936" s="393"/>
      <c r="J936" s="393"/>
      <c r="K936" s="393"/>
      <c r="L936" s="393"/>
      <c r="M936" s="393"/>
      <c r="N936" s="393"/>
      <c r="O936" s="393"/>
      <c r="P936" s="393"/>
      <c r="Q936" s="393"/>
      <c r="R936" s="393"/>
      <c r="S936" s="393"/>
      <c r="T936" s="393"/>
      <c r="U936" s="393"/>
      <c r="V936" s="393"/>
      <c r="W936" s="393"/>
      <c r="X936" s="393"/>
      <c r="Y936" s="393"/>
      <c r="Z936" s="393"/>
    </row>
    <row r="937" spans="1:26" ht="12" customHeight="1" x14ac:dyDescent="0.25">
      <c r="A937" s="393"/>
      <c r="B937" s="393"/>
      <c r="C937" s="393"/>
      <c r="D937" s="393"/>
      <c r="E937" s="393"/>
      <c r="F937" s="393"/>
      <c r="G937" s="393"/>
      <c r="H937" s="393"/>
      <c r="I937" s="393"/>
      <c r="J937" s="393"/>
      <c r="K937" s="393"/>
      <c r="L937" s="393"/>
      <c r="M937" s="393"/>
      <c r="N937" s="393"/>
      <c r="O937" s="393"/>
      <c r="P937" s="393"/>
      <c r="Q937" s="393"/>
      <c r="R937" s="393"/>
      <c r="S937" s="393"/>
      <c r="T937" s="393"/>
      <c r="U937" s="393"/>
      <c r="V937" s="393"/>
      <c r="W937" s="393"/>
      <c r="X937" s="393"/>
      <c r="Y937" s="393"/>
      <c r="Z937" s="393"/>
    </row>
    <row r="938" spans="1:26" ht="12" customHeight="1" x14ac:dyDescent="0.25">
      <c r="A938" s="393"/>
      <c r="B938" s="393"/>
      <c r="C938" s="393"/>
      <c r="D938" s="393"/>
      <c r="E938" s="393"/>
      <c r="F938" s="393"/>
      <c r="G938" s="393"/>
      <c r="H938" s="393"/>
      <c r="I938" s="393"/>
      <c r="J938" s="393"/>
      <c r="K938" s="393"/>
      <c r="L938" s="393"/>
      <c r="M938" s="393"/>
      <c r="N938" s="393"/>
      <c r="O938" s="393"/>
      <c r="P938" s="393"/>
      <c r="Q938" s="393"/>
      <c r="R938" s="393"/>
      <c r="S938" s="393"/>
      <c r="T938" s="393"/>
      <c r="U938" s="393"/>
      <c r="V938" s="393"/>
      <c r="W938" s="393"/>
      <c r="X938" s="393"/>
      <c r="Y938" s="393"/>
      <c r="Z938" s="393"/>
    </row>
    <row r="939" spans="1:26" ht="12" customHeight="1" x14ac:dyDescent="0.25">
      <c r="A939" s="393"/>
      <c r="B939" s="393"/>
      <c r="C939" s="393"/>
      <c r="D939" s="393"/>
      <c r="E939" s="393"/>
      <c r="F939" s="393"/>
      <c r="G939" s="393"/>
      <c r="H939" s="393"/>
      <c r="I939" s="393"/>
      <c r="J939" s="393"/>
      <c r="K939" s="393"/>
      <c r="L939" s="393"/>
      <c r="M939" s="393"/>
      <c r="N939" s="393"/>
      <c r="O939" s="393"/>
      <c r="P939" s="393"/>
      <c r="Q939" s="393"/>
      <c r="R939" s="393"/>
      <c r="S939" s="393"/>
      <c r="T939" s="393"/>
      <c r="U939" s="393"/>
      <c r="V939" s="393"/>
      <c r="W939" s="393"/>
      <c r="X939" s="393"/>
      <c r="Y939" s="393"/>
      <c r="Z939" s="393"/>
    </row>
    <row r="940" spans="1:26" ht="12" customHeight="1" x14ac:dyDescent="0.25">
      <c r="A940" s="393"/>
      <c r="B940" s="393"/>
      <c r="C940" s="393"/>
      <c r="D940" s="393"/>
      <c r="E940" s="393"/>
      <c r="F940" s="393"/>
      <c r="G940" s="393"/>
      <c r="H940" s="393"/>
      <c r="I940" s="393"/>
      <c r="J940" s="393"/>
      <c r="K940" s="393"/>
      <c r="L940" s="393"/>
      <c r="M940" s="393"/>
      <c r="N940" s="393"/>
      <c r="O940" s="393"/>
      <c r="P940" s="393"/>
      <c r="Q940" s="393"/>
      <c r="R940" s="393"/>
      <c r="S940" s="393"/>
      <c r="T940" s="393"/>
      <c r="U940" s="393"/>
      <c r="V940" s="393"/>
      <c r="W940" s="393"/>
      <c r="X940" s="393"/>
      <c r="Y940" s="393"/>
      <c r="Z940" s="393"/>
    </row>
    <row r="941" spans="1:26" ht="12" customHeight="1" x14ac:dyDescent="0.25">
      <c r="A941" s="393"/>
      <c r="B941" s="393"/>
      <c r="C941" s="393"/>
      <c r="D941" s="393"/>
      <c r="E941" s="393"/>
      <c r="F941" s="393"/>
      <c r="G941" s="393"/>
      <c r="H941" s="393"/>
      <c r="I941" s="393"/>
      <c r="J941" s="393"/>
      <c r="K941" s="393"/>
      <c r="L941" s="393"/>
      <c r="M941" s="393"/>
      <c r="N941" s="393"/>
      <c r="O941" s="393"/>
      <c r="P941" s="393"/>
      <c r="Q941" s="393"/>
      <c r="R941" s="393"/>
      <c r="S941" s="393"/>
      <c r="T941" s="393"/>
      <c r="U941" s="393"/>
      <c r="V941" s="393"/>
      <c r="W941" s="393"/>
      <c r="X941" s="393"/>
      <c r="Y941" s="393"/>
      <c r="Z941" s="393"/>
    </row>
    <row r="942" spans="1:26" ht="12" customHeight="1" x14ac:dyDescent="0.25">
      <c r="A942" s="393"/>
      <c r="B942" s="393"/>
      <c r="C942" s="393"/>
      <c r="D942" s="393"/>
      <c r="E942" s="393"/>
      <c r="F942" s="393"/>
      <c r="G942" s="393"/>
      <c r="H942" s="393"/>
      <c r="I942" s="393"/>
      <c r="J942" s="393"/>
      <c r="K942" s="393"/>
      <c r="L942" s="393"/>
      <c r="M942" s="393"/>
      <c r="N942" s="393"/>
      <c r="O942" s="393"/>
      <c r="P942" s="393"/>
      <c r="Q942" s="393"/>
      <c r="R942" s="393"/>
      <c r="S942" s="393"/>
      <c r="T942" s="393"/>
      <c r="U942" s="393"/>
      <c r="V942" s="393"/>
      <c r="W942" s="393"/>
      <c r="X942" s="393"/>
      <c r="Y942" s="393"/>
      <c r="Z942" s="393"/>
    </row>
    <row r="943" spans="1:26" ht="12" customHeight="1" x14ac:dyDescent="0.25">
      <c r="A943" s="393"/>
      <c r="B943" s="393"/>
      <c r="C943" s="393"/>
      <c r="D943" s="393"/>
      <c r="E943" s="393"/>
      <c r="F943" s="393"/>
      <c r="G943" s="393"/>
      <c r="H943" s="393"/>
      <c r="I943" s="393"/>
      <c r="J943" s="393"/>
      <c r="K943" s="393"/>
      <c r="L943" s="393"/>
      <c r="M943" s="393"/>
      <c r="N943" s="393"/>
      <c r="O943" s="393"/>
      <c r="P943" s="393"/>
      <c r="Q943" s="393"/>
      <c r="R943" s="393"/>
      <c r="S943" s="393"/>
      <c r="T943" s="393"/>
      <c r="U943" s="393"/>
      <c r="V943" s="393"/>
      <c r="W943" s="393"/>
      <c r="X943" s="393"/>
      <c r="Y943" s="393"/>
      <c r="Z943" s="393"/>
    </row>
    <row r="944" spans="1:26" ht="12" customHeight="1" x14ac:dyDescent="0.25">
      <c r="A944" s="393"/>
      <c r="B944" s="393"/>
      <c r="C944" s="393"/>
      <c r="D944" s="393"/>
      <c r="E944" s="393"/>
      <c r="F944" s="393"/>
      <c r="G944" s="393"/>
      <c r="H944" s="393"/>
      <c r="I944" s="393"/>
      <c r="J944" s="393"/>
      <c r="K944" s="393"/>
      <c r="L944" s="393"/>
      <c r="M944" s="393"/>
      <c r="N944" s="393"/>
      <c r="O944" s="393"/>
      <c r="P944" s="393"/>
      <c r="Q944" s="393"/>
      <c r="R944" s="393"/>
      <c r="S944" s="393"/>
      <c r="T944" s="393"/>
      <c r="U944" s="393"/>
      <c r="V944" s="393"/>
      <c r="W944" s="393"/>
      <c r="X944" s="393"/>
      <c r="Y944" s="393"/>
      <c r="Z944" s="393"/>
    </row>
    <row r="945" spans="1:26" ht="12" customHeight="1" x14ac:dyDescent="0.25">
      <c r="A945" s="393"/>
      <c r="B945" s="393"/>
      <c r="C945" s="393"/>
      <c r="D945" s="393"/>
      <c r="E945" s="393"/>
      <c r="F945" s="393"/>
      <c r="G945" s="393"/>
      <c r="H945" s="393"/>
      <c r="I945" s="393"/>
      <c r="J945" s="393"/>
      <c r="K945" s="393"/>
      <c r="L945" s="393"/>
      <c r="M945" s="393"/>
      <c r="N945" s="393"/>
      <c r="O945" s="393"/>
      <c r="P945" s="393"/>
      <c r="Q945" s="393"/>
      <c r="R945" s="393"/>
      <c r="S945" s="393"/>
      <c r="T945" s="393"/>
      <c r="U945" s="393"/>
      <c r="V945" s="393"/>
      <c r="W945" s="393"/>
      <c r="X945" s="393"/>
      <c r="Y945" s="393"/>
      <c r="Z945" s="393"/>
    </row>
    <row r="946" spans="1:26" ht="12" customHeight="1" x14ac:dyDescent="0.25">
      <c r="A946" s="393"/>
      <c r="B946" s="393"/>
      <c r="C946" s="393"/>
      <c r="D946" s="393"/>
      <c r="E946" s="393"/>
      <c r="F946" s="393"/>
      <c r="G946" s="393"/>
      <c r="H946" s="393"/>
      <c r="I946" s="393"/>
      <c r="J946" s="393"/>
      <c r="K946" s="393"/>
      <c r="L946" s="393"/>
      <c r="M946" s="393"/>
      <c r="N946" s="393"/>
      <c r="O946" s="393"/>
      <c r="P946" s="393"/>
      <c r="Q946" s="393"/>
      <c r="R946" s="393"/>
      <c r="S946" s="393"/>
      <c r="T946" s="393"/>
      <c r="U946" s="393"/>
      <c r="V946" s="393"/>
      <c r="W946" s="393"/>
      <c r="X946" s="393"/>
      <c r="Y946" s="393"/>
      <c r="Z946" s="393"/>
    </row>
    <row r="947" spans="1:26" ht="12" customHeight="1" x14ac:dyDescent="0.25">
      <c r="A947" s="393"/>
      <c r="B947" s="393"/>
      <c r="C947" s="393"/>
      <c r="D947" s="393"/>
      <c r="E947" s="393"/>
      <c r="F947" s="393"/>
      <c r="G947" s="393"/>
      <c r="H947" s="393"/>
      <c r="I947" s="393"/>
      <c r="J947" s="393"/>
      <c r="K947" s="393"/>
      <c r="L947" s="393"/>
      <c r="M947" s="393"/>
      <c r="N947" s="393"/>
      <c r="O947" s="393"/>
      <c r="P947" s="393"/>
      <c r="Q947" s="393"/>
      <c r="R947" s="393"/>
      <c r="S947" s="393"/>
      <c r="T947" s="393"/>
      <c r="U947" s="393"/>
      <c r="V947" s="393"/>
      <c r="W947" s="393"/>
      <c r="X947" s="393"/>
      <c r="Y947" s="393"/>
      <c r="Z947" s="393"/>
    </row>
    <row r="948" spans="1:26" ht="12" customHeight="1" x14ac:dyDescent="0.25">
      <c r="A948" s="393"/>
      <c r="B948" s="393"/>
      <c r="C948" s="393"/>
      <c r="D948" s="393"/>
      <c r="E948" s="393"/>
      <c r="F948" s="393"/>
      <c r="G948" s="393"/>
      <c r="H948" s="393"/>
      <c r="I948" s="393"/>
      <c r="J948" s="393"/>
      <c r="K948" s="393"/>
      <c r="L948" s="393"/>
      <c r="M948" s="393"/>
      <c r="N948" s="393"/>
      <c r="O948" s="393"/>
      <c r="P948" s="393"/>
      <c r="Q948" s="393"/>
      <c r="R948" s="393"/>
      <c r="S948" s="393"/>
      <c r="T948" s="393"/>
      <c r="U948" s="393"/>
      <c r="V948" s="393"/>
      <c r="W948" s="393"/>
      <c r="X948" s="393"/>
      <c r="Y948" s="393"/>
      <c r="Z948" s="393"/>
    </row>
    <row r="949" spans="1:26" ht="12" customHeight="1" x14ac:dyDescent="0.25">
      <c r="A949" s="393"/>
      <c r="B949" s="393"/>
      <c r="C949" s="393"/>
      <c r="D949" s="393"/>
      <c r="E949" s="393"/>
      <c r="F949" s="393"/>
      <c r="G949" s="393"/>
      <c r="H949" s="393"/>
      <c r="I949" s="393"/>
      <c r="J949" s="393"/>
      <c r="K949" s="393"/>
      <c r="L949" s="393"/>
      <c r="M949" s="393"/>
      <c r="N949" s="393"/>
      <c r="O949" s="393"/>
      <c r="P949" s="393"/>
      <c r="Q949" s="393"/>
      <c r="R949" s="393"/>
      <c r="S949" s="393"/>
      <c r="T949" s="393"/>
      <c r="U949" s="393"/>
      <c r="V949" s="393"/>
      <c r="W949" s="393"/>
      <c r="X949" s="393"/>
      <c r="Y949" s="393"/>
      <c r="Z949" s="393"/>
    </row>
    <row r="950" spans="1:26" ht="12" customHeight="1" x14ac:dyDescent="0.25">
      <c r="A950" s="393"/>
      <c r="B950" s="393"/>
      <c r="C950" s="393"/>
      <c r="D950" s="393"/>
      <c r="E950" s="393"/>
      <c r="F950" s="393"/>
      <c r="G950" s="393"/>
      <c r="H950" s="393"/>
      <c r="I950" s="393"/>
      <c r="J950" s="393"/>
      <c r="K950" s="393"/>
      <c r="L950" s="393"/>
      <c r="M950" s="393"/>
      <c r="N950" s="393"/>
      <c r="O950" s="393"/>
      <c r="P950" s="393"/>
      <c r="Q950" s="393"/>
      <c r="R950" s="393"/>
      <c r="S950" s="393"/>
      <c r="T950" s="393"/>
      <c r="U950" s="393"/>
      <c r="V950" s="393"/>
      <c r="W950" s="393"/>
      <c r="X950" s="393"/>
      <c r="Y950" s="393"/>
      <c r="Z950" s="393"/>
    </row>
    <row r="951" spans="1:26" ht="12" customHeight="1" x14ac:dyDescent="0.25">
      <c r="A951" s="393"/>
      <c r="B951" s="393"/>
      <c r="C951" s="393"/>
      <c r="D951" s="393"/>
      <c r="E951" s="393"/>
      <c r="F951" s="393"/>
      <c r="G951" s="393"/>
      <c r="H951" s="393"/>
      <c r="I951" s="393"/>
      <c r="J951" s="393"/>
      <c r="K951" s="393"/>
      <c r="L951" s="393"/>
      <c r="M951" s="393"/>
      <c r="N951" s="393"/>
      <c r="O951" s="393"/>
      <c r="P951" s="393"/>
      <c r="Q951" s="393"/>
      <c r="R951" s="393"/>
      <c r="S951" s="393"/>
      <c r="T951" s="393"/>
      <c r="U951" s="393"/>
      <c r="V951" s="393"/>
      <c r="W951" s="393"/>
      <c r="X951" s="393"/>
      <c r="Y951" s="393"/>
      <c r="Z951" s="393"/>
    </row>
    <row r="952" spans="1:26" ht="12" customHeight="1" x14ac:dyDescent="0.25">
      <c r="A952" s="393"/>
      <c r="B952" s="393"/>
      <c r="C952" s="393"/>
      <c r="D952" s="393"/>
      <c r="E952" s="393"/>
      <c r="F952" s="393"/>
      <c r="G952" s="393"/>
      <c r="H952" s="393"/>
      <c r="I952" s="393"/>
      <c r="J952" s="393"/>
      <c r="K952" s="393"/>
      <c r="L952" s="393"/>
      <c r="M952" s="393"/>
      <c r="N952" s="393"/>
      <c r="O952" s="393"/>
      <c r="P952" s="393"/>
      <c r="Q952" s="393"/>
      <c r="R952" s="393"/>
      <c r="S952" s="393"/>
      <c r="T952" s="393"/>
      <c r="U952" s="393"/>
      <c r="V952" s="393"/>
      <c r="W952" s="393"/>
      <c r="X952" s="393"/>
      <c r="Y952" s="393"/>
      <c r="Z952" s="393"/>
    </row>
    <row r="953" spans="1:26" ht="12" customHeight="1" x14ac:dyDescent="0.25">
      <c r="A953" s="393"/>
      <c r="B953" s="393"/>
      <c r="C953" s="393"/>
      <c r="D953" s="393"/>
      <c r="E953" s="393"/>
      <c r="F953" s="393"/>
      <c r="G953" s="393"/>
      <c r="H953" s="393"/>
      <c r="I953" s="393"/>
      <c r="J953" s="393"/>
      <c r="K953" s="393"/>
      <c r="L953" s="393"/>
      <c r="M953" s="393"/>
      <c r="N953" s="393"/>
      <c r="O953" s="393"/>
      <c r="P953" s="393"/>
      <c r="Q953" s="393"/>
      <c r="R953" s="393"/>
      <c r="S953" s="393"/>
      <c r="T953" s="393"/>
      <c r="U953" s="393"/>
      <c r="V953" s="393"/>
      <c r="W953" s="393"/>
      <c r="X953" s="393"/>
      <c r="Y953" s="393"/>
      <c r="Z953" s="393"/>
    </row>
    <row r="954" spans="1:26" ht="12" customHeight="1" x14ac:dyDescent="0.25">
      <c r="A954" s="393"/>
      <c r="B954" s="393"/>
      <c r="C954" s="393"/>
      <c r="D954" s="393"/>
      <c r="E954" s="393"/>
      <c r="F954" s="393"/>
      <c r="G954" s="393"/>
      <c r="H954" s="393"/>
      <c r="I954" s="393"/>
      <c r="J954" s="393"/>
      <c r="K954" s="393"/>
      <c r="L954" s="393"/>
      <c r="M954" s="393"/>
      <c r="N954" s="393"/>
      <c r="O954" s="393"/>
      <c r="P954" s="393"/>
      <c r="Q954" s="393"/>
      <c r="R954" s="393"/>
      <c r="S954" s="393"/>
      <c r="T954" s="393"/>
      <c r="U954" s="393"/>
      <c r="V954" s="393"/>
      <c r="W954" s="393"/>
      <c r="X954" s="393"/>
      <c r="Y954" s="393"/>
      <c r="Z954" s="393"/>
    </row>
    <row r="955" spans="1:26" ht="12" customHeight="1" x14ac:dyDescent="0.25">
      <c r="A955" s="393"/>
      <c r="B955" s="393"/>
      <c r="C955" s="393"/>
      <c r="D955" s="393"/>
      <c r="E955" s="393"/>
      <c r="F955" s="393"/>
      <c r="G955" s="393"/>
      <c r="H955" s="393"/>
      <c r="I955" s="393"/>
      <c r="J955" s="393"/>
      <c r="K955" s="393"/>
      <c r="L955" s="393"/>
      <c r="M955" s="393"/>
      <c r="N955" s="393"/>
      <c r="O955" s="393"/>
      <c r="P955" s="393"/>
      <c r="Q955" s="393"/>
      <c r="R955" s="393"/>
      <c r="S955" s="393"/>
      <c r="T955" s="393"/>
      <c r="U955" s="393"/>
      <c r="V955" s="393"/>
      <c r="W955" s="393"/>
      <c r="X955" s="393"/>
      <c r="Y955" s="393"/>
      <c r="Z955" s="393"/>
    </row>
    <row r="956" spans="1:26" ht="12" customHeight="1" x14ac:dyDescent="0.25">
      <c r="A956" s="393"/>
      <c r="B956" s="393"/>
      <c r="C956" s="393"/>
      <c r="D956" s="393"/>
      <c r="E956" s="393"/>
      <c r="F956" s="393"/>
      <c r="G956" s="393"/>
      <c r="H956" s="393"/>
      <c r="I956" s="393"/>
      <c r="J956" s="393"/>
      <c r="K956" s="393"/>
      <c r="L956" s="393"/>
      <c r="M956" s="393"/>
      <c r="N956" s="393"/>
      <c r="O956" s="393"/>
      <c r="P956" s="393"/>
      <c r="Q956" s="393"/>
      <c r="R956" s="393"/>
      <c r="S956" s="393"/>
      <c r="T956" s="393"/>
      <c r="U956" s="393"/>
      <c r="V956" s="393"/>
      <c r="W956" s="393"/>
      <c r="X956" s="393"/>
      <c r="Y956" s="393"/>
      <c r="Z956" s="393"/>
    </row>
    <row r="957" spans="1:26" ht="12" customHeight="1" x14ac:dyDescent="0.25">
      <c r="A957" s="393"/>
      <c r="B957" s="393"/>
      <c r="C957" s="393"/>
      <c r="D957" s="393"/>
      <c r="E957" s="393"/>
      <c r="F957" s="393"/>
      <c r="G957" s="393"/>
      <c r="H957" s="393"/>
      <c r="I957" s="393"/>
      <c r="J957" s="393"/>
      <c r="K957" s="393"/>
      <c r="L957" s="393"/>
      <c r="M957" s="393"/>
      <c r="N957" s="393"/>
      <c r="O957" s="393"/>
      <c r="P957" s="393"/>
      <c r="Q957" s="393"/>
      <c r="R957" s="393"/>
      <c r="S957" s="393"/>
      <c r="T957" s="393"/>
      <c r="U957" s="393"/>
      <c r="V957" s="393"/>
      <c r="W957" s="393"/>
      <c r="X957" s="393"/>
      <c r="Y957" s="393"/>
      <c r="Z957" s="393"/>
    </row>
    <row r="958" spans="1:26" ht="12" customHeight="1" x14ac:dyDescent="0.25">
      <c r="A958" s="393"/>
      <c r="B958" s="393"/>
      <c r="C958" s="393"/>
      <c r="D958" s="393"/>
      <c r="E958" s="393"/>
      <c r="F958" s="393"/>
      <c r="G958" s="393"/>
      <c r="H958" s="393"/>
      <c r="I958" s="393"/>
      <c r="J958" s="393"/>
      <c r="K958" s="393"/>
      <c r="L958" s="393"/>
      <c r="M958" s="393"/>
      <c r="N958" s="393"/>
      <c r="O958" s="393"/>
      <c r="P958" s="393"/>
      <c r="Q958" s="393"/>
      <c r="R958" s="393"/>
      <c r="S958" s="393"/>
      <c r="T958" s="393"/>
      <c r="U958" s="393"/>
      <c r="V958" s="393"/>
      <c r="W958" s="393"/>
      <c r="X958" s="393"/>
      <c r="Y958" s="393"/>
      <c r="Z958" s="393"/>
    </row>
    <row r="959" spans="1:26" ht="12" customHeight="1" x14ac:dyDescent="0.25">
      <c r="A959" s="393"/>
      <c r="B959" s="393"/>
      <c r="C959" s="393"/>
      <c r="D959" s="393"/>
      <c r="E959" s="393"/>
      <c r="F959" s="393"/>
      <c r="G959" s="393"/>
      <c r="H959" s="393"/>
      <c r="I959" s="393"/>
      <c r="J959" s="393"/>
      <c r="K959" s="393"/>
      <c r="L959" s="393"/>
      <c r="M959" s="393"/>
      <c r="N959" s="393"/>
      <c r="O959" s="393"/>
      <c r="P959" s="393"/>
      <c r="Q959" s="393"/>
      <c r="R959" s="393"/>
      <c r="S959" s="393"/>
      <c r="T959" s="393"/>
      <c r="U959" s="393"/>
      <c r="V959" s="393"/>
      <c r="W959" s="393"/>
      <c r="X959" s="393"/>
      <c r="Y959" s="393"/>
      <c r="Z959" s="393"/>
    </row>
    <row r="960" spans="1:26" ht="12" customHeight="1" x14ac:dyDescent="0.25">
      <c r="A960" s="393"/>
      <c r="B960" s="393"/>
      <c r="C960" s="393"/>
      <c r="D960" s="393"/>
      <c r="E960" s="393"/>
      <c r="F960" s="393"/>
      <c r="G960" s="393"/>
      <c r="H960" s="393"/>
      <c r="I960" s="393"/>
      <c r="J960" s="393"/>
      <c r="K960" s="393"/>
      <c r="L960" s="393"/>
      <c r="M960" s="393"/>
      <c r="N960" s="393"/>
      <c r="O960" s="393"/>
      <c r="P960" s="393"/>
      <c r="Q960" s="393"/>
      <c r="R960" s="393"/>
      <c r="S960" s="393"/>
      <c r="T960" s="393"/>
      <c r="U960" s="393"/>
      <c r="V960" s="393"/>
      <c r="W960" s="393"/>
      <c r="X960" s="393"/>
      <c r="Y960" s="393"/>
      <c r="Z960" s="393"/>
    </row>
    <row r="961" spans="1:26" ht="12" customHeight="1" x14ac:dyDescent="0.25">
      <c r="A961" s="393"/>
      <c r="B961" s="393"/>
      <c r="C961" s="393"/>
      <c r="D961" s="393"/>
      <c r="E961" s="393"/>
      <c r="F961" s="393"/>
      <c r="G961" s="393"/>
      <c r="H961" s="393"/>
      <c r="I961" s="393"/>
      <c r="J961" s="393"/>
      <c r="K961" s="393"/>
      <c r="L961" s="393"/>
      <c r="M961" s="393"/>
      <c r="N961" s="393"/>
      <c r="O961" s="393"/>
      <c r="P961" s="393"/>
      <c r="Q961" s="393"/>
      <c r="R961" s="393"/>
      <c r="S961" s="393"/>
      <c r="T961" s="393"/>
      <c r="U961" s="393"/>
      <c r="V961" s="393"/>
      <c r="W961" s="393"/>
      <c r="X961" s="393"/>
      <c r="Y961" s="393"/>
      <c r="Z961" s="393"/>
    </row>
    <row r="962" spans="1:26" ht="12" customHeight="1" x14ac:dyDescent="0.25">
      <c r="A962" s="393"/>
      <c r="B962" s="393"/>
      <c r="C962" s="393"/>
      <c r="D962" s="393"/>
      <c r="E962" s="393"/>
      <c r="F962" s="393"/>
      <c r="G962" s="393"/>
      <c r="H962" s="393"/>
      <c r="I962" s="393"/>
      <c r="J962" s="393"/>
      <c r="K962" s="393"/>
      <c r="L962" s="393"/>
      <c r="M962" s="393"/>
      <c r="N962" s="393"/>
      <c r="O962" s="393"/>
      <c r="P962" s="393"/>
      <c r="Q962" s="393"/>
      <c r="R962" s="393"/>
      <c r="S962" s="393"/>
      <c r="T962" s="393"/>
      <c r="U962" s="393"/>
      <c r="V962" s="393"/>
      <c r="W962" s="393"/>
      <c r="X962" s="393"/>
      <c r="Y962" s="393"/>
      <c r="Z962" s="393"/>
    </row>
    <row r="963" spans="1:26" ht="12" customHeight="1" x14ac:dyDescent="0.25">
      <c r="A963" s="393"/>
      <c r="B963" s="393"/>
      <c r="C963" s="393"/>
      <c r="D963" s="393"/>
      <c r="E963" s="393"/>
      <c r="F963" s="393"/>
      <c r="G963" s="393"/>
      <c r="H963" s="393"/>
      <c r="I963" s="393"/>
      <c r="J963" s="393"/>
      <c r="K963" s="393"/>
      <c r="L963" s="393"/>
      <c r="M963" s="393"/>
      <c r="N963" s="393"/>
      <c r="O963" s="393"/>
      <c r="P963" s="393"/>
      <c r="Q963" s="393"/>
      <c r="R963" s="393"/>
      <c r="S963" s="393"/>
      <c r="T963" s="393"/>
      <c r="U963" s="393"/>
      <c r="V963" s="393"/>
      <c r="W963" s="393"/>
      <c r="X963" s="393"/>
      <c r="Y963" s="393"/>
      <c r="Z963" s="393"/>
    </row>
    <row r="964" spans="1:26" ht="12" customHeight="1" x14ac:dyDescent="0.25">
      <c r="A964" s="393"/>
      <c r="B964" s="393"/>
      <c r="C964" s="393"/>
      <c r="D964" s="393"/>
      <c r="E964" s="393"/>
      <c r="F964" s="393"/>
      <c r="G964" s="393"/>
      <c r="H964" s="393"/>
      <c r="I964" s="393"/>
      <c r="J964" s="393"/>
      <c r="K964" s="393"/>
      <c r="L964" s="393"/>
      <c r="M964" s="393"/>
      <c r="N964" s="393"/>
      <c r="O964" s="393"/>
      <c r="P964" s="393"/>
      <c r="Q964" s="393"/>
      <c r="R964" s="393"/>
      <c r="S964" s="393"/>
      <c r="T964" s="393"/>
      <c r="U964" s="393"/>
      <c r="V964" s="393"/>
      <c r="W964" s="393"/>
      <c r="X964" s="393"/>
      <c r="Y964" s="393"/>
      <c r="Z964" s="393"/>
    </row>
    <row r="965" spans="1:26" ht="12" customHeight="1" x14ac:dyDescent="0.25">
      <c r="A965" s="393"/>
      <c r="B965" s="393"/>
      <c r="C965" s="393"/>
      <c r="D965" s="393"/>
      <c r="E965" s="393"/>
      <c r="F965" s="393"/>
      <c r="G965" s="393"/>
      <c r="H965" s="393"/>
      <c r="I965" s="393"/>
      <c r="J965" s="393"/>
      <c r="K965" s="393"/>
      <c r="L965" s="393"/>
      <c r="M965" s="393"/>
      <c r="N965" s="393"/>
      <c r="O965" s="393"/>
      <c r="P965" s="393"/>
      <c r="Q965" s="393"/>
      <c r="R965" s="393"/>
      <c r="S965" s="393"/>
      <c r="T965" s="393"/>
      <c r="U965" s="393"/>
      <c r="V965" s="393"/>
      <c r="W965" s="393"/>
      <c r="X965" s="393"/>
      <c r="Y965" s="393"/>
      <c r="Z965" s="393"/>
    </row>
    <row r="966" spans="1:26" ht="12" customHeight="1" x14ac:dyDescent="0.25">
      <c r="A966" s="393"/>
      <c r="B966" s="393"/>
      <c r="C966" s="393"/>
      <c r="D966" s="393"/>
      <c r="E966" s="393"/>
      <c r="F966" s="393"/>
      <c r="G966" s="393"/>
      <c r="H966" s="393"/>
      <c r="I966" s="393"/>
      <c r="J966" s="393"/>
      <c r="K966" s="393"/>
      <c r="L966" s="393"/>
      <c r="M966" s="393"/>
      <c r="N966" s="393"/>
      <c r="O966" s="393"/>
      <c r="P966" s="393"/>
      <c r="Q966" s="393"/>
      <c r="R966" s="393"/>
      <c r="S966" s="393"/>
      <c r="T966" s="393"/>
      <c r="U966" s="393"/>
      <c r="V966" s="393"/>
      <c r="W966" s="393"/>
      <c r="X966" s="393"/>
      <c r="Y966" s="393"/>
      <c r="Z966" s="393"/>
    </row>
    <row r="967" spans="1:26" ht="12" customHeight="1" x14ac:dyDescent="0.25">
      <c r="A967" s="393"/>
      <c r="B967" s="393"/>
      <c r="C967" s="393"/>
      <c r="D967" s="393"/>
      <c r="E967" s="393"/>
      <c r="F967" s="393"/>
      <c r="G967" s="393"/>
      <c r="H967" s="393"/>
      <c r="I967" s="393"/>
      <c r="J967" s="393"/>
      <c r="K967" s="393"/>
      <c r="L967" s="393"/>
      <c r="M967" s="393"/>
      <c r="N967" s="393"/>
      <c r="O967" s="393"/>
      <c r="P967" s="393"/>
      <c r="Q967" s="393"/>
      <c r="R967" s="393"/>
      <c r="S967" s="393"/>
      <c r="T967" s="393"/>
      <c r="U967" s="393"/>
      <c r="V967" s="393"/>
      <c r="W967" s="393"/>
      <c r="X967" s="393"/>
      <c r="Y967" s="393"/>
      <c r="Z967" s="393"/>
    </row>
    <row r="968" spans="1:26" ht="12" customHeight="1" x14ac:dyDescent="0.25">
      <c r="A968" s="393"/>
      <c r="B968" s="393"/>
      <c r="C968" s="393"/>
      <c r="D968" s="393"/>
      <c r="E968" s="393"/>
      <c r="F968" s="393"/>
      <c r="G968" s="393"/>
      <c r="H968" s="393"/>
      <c r="I968" s="393"/>
      <c r="J968" s="393"/>
      <c r="K968" s="393"/>
      <c r="L968" s="393"/>
      <c r="M968" s="393"/>
      <c r="N968" s="393"/>
      <c r="O968" s="393"/>
      <c r="P968" s="393"/>
      <c r="Q968" s="393"/>
      <c r="R968" s="393"/>
      <c r="S968" s="393"/>
      <c r="T968" s="393"/>
      <c r="U968" s="393"/>
      <c r="V968" s="393"/>
      <c r="W968" s="393"/>
      <c r="X968" s="393"/>
      <c r="Y968" s="393"/>
      <c r="Z968" s="393"/>
    </row>
    <row r="969" spans="1:26" ht="12" customHeight="1" x14ac:dyDescent="0.25">
      <c r="A969" s="393"/>
      <c r="B969" s="393"/>
      <c r="C969" s="393"/>
      <c r="D969" s="393"/>
      <c r="E969" s="393"/>
      <c r="F969" s="393"/>
      <c r="G969" s="393"/>
      <c r="H969" s="393"/>
      <c r="I969" s="393"/>
      <c r="J969" s="393"/>
      <c r="K969" s="393"/>
      <c r="L969" s="393"/>
      <c r="M969" s="393"/>
      <c r="N969" s="393"/>
      <c r="O969" s="393"/>
      <c r="P969" s="393"/>
      <c r="Q969" s="393"/>
      <c r="R969" s="393"/>
      <c r="S969" s="393"/>
      <c r="T969" s="393"/>
      <c r="U969" s="393"/>
      <c r="V969" s="393"/>
      <c r="W969" s="393"/>
      <c r="X969" s="393"/>
      <c r="Y969" s="393"/>
      <c r="Z969" s="393"/>
    </row>
    <row r="970" spans="1:26" ht="12" customHeight="1" x14ac:dyDescent="0.25">
      <c r="A970" s="393"/>
      <c r="B970" s="393"/>
      <c r="C970" s="393"/>
      <c r="D970" s="393"/>
      <c r="E970" s="393"/>
      <c r="F970" s="393"/>
      <c r="G970" s="393"/>
      <c r="H970" s="393"/>
      <c r="I970" s="393"/>
      <c r="J970" s="393"/>
      <c r="K970" s="393"/>
      <c r="L970" s="393"/>
      <c r="M970" s="393"/>
      <c r="N970" s="393"/>
      <c r="O970" s="393"/>
      <c r="P970" s="393"/>
      <c r="Q970" s="393"/>
      <c r="R970" s="393"/>
      <c r="S970" s="393"/>
      <c r="T970" s="393"/>
      <c r="U970" s="393"/>
      <c r="V970" s="393"/>
      <c r="W970" s="393"/>
      <c r="X970" s="393"/>
      <c r="Y970" s="393"/>
      <c r="Z970" s="393"/>
    </row>
    <row r="971" spans="1:26" ht="12" customHeight="1" x14ac:dyDescent="0.25">
      <c r="A971" s="393"/>
      <c r="B971" s="393"/>
      <c r="C971" s="393"/>
      <c r="D971" s="393"/>
      <c r="E971" s="393"/>
      <c r="F971" s="393"/>
      <c r="G971" s="393"/>
      <c r="H971" s="393"/>
      <c r="I971" s="393"/>
      <c r="J971" s="393"/>
      <c r="K971" s="393"/>
      <c r="L971" s="393"/>
      <c r="M971" s="393"/>
      <c r="N971" s="393"/>
      <c r="O971" s="393"/>
      <c r="P971" s="393"/>
      <c r="Q971" s="393"/>
      <c r="R971" s="393"/>
      <c r="S971" s="393"/>
      <c r="T971" s="393"/>
      <c r="U971" s="393"/>
      <c r="V971" s="393"/>
      <c r="W971" s="393"/>
      <c r="X971" s="393"/>
      <c r="Y971" s="393"/>
      <c r="Z971" s="393"/>
    </row>
    <row r="972" spans="1:26" ht="12" customHeight="1" x14ac:dyDescent="0.25">
      <c r="A972" s="393"/>
      <c r="B972" s="393"/>
      <c r="C972" s="393"/>
      <c r="D972" s="393"/>
      <c r="E972" s="393"/>
      <c r="F972" s="393"/>
      <c r="G972" s="393"/>
      <c r="H972" s="393"/>
      <c r="I972" s="393"/>
      <c r="J972" s="393"/>
      <c r="K972" s="393"/>
      <c r="L972" s="393"/>
      <c r="M972" s="393"/>
      <c r="N972" s="393"/>
      <c r="O972" s="393"/>
      <c r="P972" s="393"/>
      <c r="Q972" s="393"/>
      <c r="R972" s="393"/>
      <c r="S972" s="393"/>
      <c r="T972" s="393"/>
      <c r="U972" s="393"/>
      <c r="V972" s="393"/>
      <c r="W972" s="393"/>
      <c r="X972" s="393"/>
      <c r="Y972" s="393"/>
      <c r="Z972" s="393"/>
    </row>
    <row r="973" spans="1:26" ht="12" customHeight="1" x14ac:dyDescent="0.25">
      <c r="A973" s="393"/>
      <c r="B973" s="393"/>
      <c r="C973" s="393"/>
      <c r="D973" s="393"/>
      <c r="E973" s="393"/>
      <c r="F973" s="393"/>
      <c r="G973" s="393"/>
      <c r="H973" s="393"/>
      <c r="I973" s="393"/>
      <c r="J973" s="393"/>
      <c r="K973" s="393"/>
      <c r="L973" s="393"/>
      <c r="M973" s="393"/>
      <c r="N973" s="393"/>
      <c r="O973" s="393"/>
      <c r="P973" s="393"/>
      <c r="Q973" s="393"/>
      <c r="R973" s="393"/>
      <c r="S973" s="393"/>
      <c r="T973" s="393"/>
      <c r="U973" s="393"/>
      <c r="V973" s="393"/>
      <c r="W973" s="393"/>
      <c r="X973" s="393"/>
      <c r="Y973" s="393"/>
      <c r="Z973" s="393"/>
    </row>
    <row r="974" spans="1:26" ht="12" customHeight="1" x14ac:dyDescent="0.25">
      <c r="A974" s="393"/>
      <c r="B974" s="393"/>
      <c r="C974" s="393"/>
      <c r="D974" s="393"/>
      <c r="E974" s="393"/>
      <c r="F974" s="393"/>
      <c r="G974" s="393"/>
      <c r="H974" s="393"/>
      <c r="I974" s="393"/>
      <c r="J974" s="393"/>
      <c r="K974" s="393"/>
      <c r="L974" s="393"/>
      <c r="M974" s="393"/>
      <c r="N974" s="393"/>
      <c r="O974" s="393"/>
      <c r="P974" s="393"/>
      <c r="Q974" s="393"/>
      <c r="R974" s="393"/>
      <c r="S974" s="393"/>
      <c r="T974" s="393"/>
      <c r="U974" s="393"/>
      <c r="V974" s="393"/>
      <c r="W974" s="393"/>
      <c r="X974" s="393"/>
      <c r="Y974" s="393"/>
      <c r="Z974" s="393"/>
    </row>
    <row r="975" spans="1:26" ht="12" customHeight="1" x14ac:dyDescent="0.25">
      <c r="A975" s="393"/>
      <c r="B975" s="393"/>
      <c r="C975" s="393"/>
      <c r="D975" s="393"/>
      <c r="E975" s="393"/>
      <c r="F975" s="393"/>
      <c r="G975" s="393"/>
      <c r="H975" s="393"/>
      <c r="I975" s="393"/>
      <c r="J975" s="393"/>
      <c r="K975" s="393"/>
      <c r="L975" s="393"/>
      <c r="M975" s="393"/>
      <c r="N975" s="393"/>
      <c r="O975" s="393"/>
      <c r="P975" s="393"/>
      <c r="Q975" s="393"/>
      <c r="R975" s="393"/>
      <c r="S975" s="393"/>
      <c r="T975" s="393"/>
      <c r="U975" s="393"/>
      <c r="V975" s="393"/>
      <c r="W975" s="393"/>
      <c r="X975" s="393"/>
      <c r="Y975" s="393"/>
      <c r="Z975" s="393"/>
    </row>
    <row r="976" spans="1:26" ht="12" customHeight="1" x14ac:dyDescent="0.25">
      <c r="A976" s="393"/>
      <c r="B976" s="393"/>
      <c r="C976" s="393"/>
      <c r="D976" s="393"/>
      <c r="E976" s="393"/>
      <c r="F976" s="393"/>
      <c r="G976" s="393"/>
      <c r="H976" s="393"/>
      <c r="I976" s="393"/>
      <c r="J976" s="393"/>
      <c r="K976" s="393"/>
      <c r="L976" s="393"/>
      <c r="M976" s="393"/>
      <c r="N976" s="393"/>
      <c r="O976" s="393"/>
      <c r="P976" s="393"/>
      <c r="Q976" s="393"/>
      <c r="R976" s="393"/>
      <c r="S976" s="393"/>
      <c r="T976" s="393"/>
      <c r="U976" s="393"/>
      <c r="V976" s="393"/>
      <c r="W976" s="393"/>
      <c r="X976" s="393"/>
      <c r="Y976" s="393"/>
      <c r="Z976" s="393"/>
    </row>
    <row r="977" spans="1:26" ht="12" customHeight="1" x14ac:dyDescent="0.25">
      <c r="A977" s="393"/>
      <c r="B977" s="393"/>
      <c r="C977" s="393"/>
      <c r="D977" s="393"/>
      <c r="E977" s="393"/>
      <c r="F977" s="393"/>
      <c r="G977" s="393"/>
      <c r="H977" s="393"/>
      <c r="I977" s="393"/>
      <c r="J977" s="393"/>
      <c r="K977" s="393"/>
      <c r="L977" s="393"/>
      <c r="M977" s="393"/>
      <c r="N977" s="393"/>
      <c r="O977" s="393"/>
      <c r="P977" s="393"/>
      <c r="Q977" s="393"/>
      <c r="R977" s="393"/>
      <c r="S977" s="393"/>
      <c r="T977" s="393"/>
      <c r="U977" s="393"/>
      <c r="V977" s="393"/>
      <c r="W977" s="393"/>
      <c r="X977" s="393"/>
      <c r="Y977" s="393"/>
      <c r="Z977" s="393"/>
    </row>
    <row r="978" spans="1:26" ht="12" customHeight="1" x14ac:dyDescent="0.25">
      <c r="A978" s="393"/>
      <c r="B978" s="393"/>
      <c r="C978" s="393"/>
      <c r="D978" s="393"/>
      <c r="E978" s="393"/>
      <c r="F978" s="393"/>
      <c r="G978" s="393"/>
      <c r="H978" s="393"/>
      <c r="I978" s="393"/>
      <c r="J978" s="393"/>
      <c r="K978" s="393"/>
      <c r="L978" s="393"/>
      <c r="M978" s="393"/>
      <c r="N978" s="393"/>
      <c r="O978" s="393"/>
      <c r="P978" s="393"/>
      <c r="Q978" s="393"/>
      <c r="R978" s="393"/>
      <c r="S978" s="393"/>
      <c r="T978" s="393"/>
      <c r="U978" s="393"/>
      <c r="V978" s="393"/>
      <c r="W978" s="393"/>
      <c r="X978" s="393"/>
      <c r="Y978" s="393"/>
      <c r="Z978" s="393"/>
    </row>
    <row r="979" spans="1:26" ht="12" customHeight="1" x14ac:dyDescent="0.25">
      <c r="A979" s="393"/>
      <c r="B979" s="393"/>
      <c r="C979" s="393"/>
      <c r="D979" s="393"/>
      <c r="E979" s="393"/>
      <c r="F979" s="393"/>
      <c r="G979" s="393"/>
      <c r="H979" s="393"/>
      <c r="I979" s="393"/>
      <c r="J979" s="393"/>
      <c r="K979" s="393"/>
      <c r="L979" s="393"/>
      <c r="M979" s="393"/>
      <c r="N979" s="393"/>
      <c r="O979" s="393"/>
      <c r="P979" s="393"/>
      <c r="Q979" s="393"/>
      <c r="R979" s="393"/>
      <c r="S979" s="393"/>
      <c r="T979" s="393"/>
      <c r="U979" s="393"/>
      <c r="V979" s="393"/>
      <c r="W979" s="393"/>
      <c r="X979" s="393"/>
      <c r="Y979" s="393"/>
      <c r="Z979" s="393"/>
    </row>
    <row r="980" spans="1:26" ht="12" customHeight="1" x14ac:dyDescent="0.25">
      <c r="A980" s="393"/>
      <c r="B980" s="393"/>
      <c r="C980" s="393"/>
      <c r="D980" s="393"/>
      <c r="E980" s="393"/>
      <c r="F980" s="393"/>
      <c r="G980" s="393"/>
      <c r="H980" s="393"/>
      <c r="I980" s="393"/>
      <c r="J980" s="393"/>
      <c r="K980" s="393"/>
      <c r="L980" s="393"/>
      <c r="M980" s="393"/>
      <c r="N980" s="393"/>
      <c r="O980" s="393"/>
      <c r="P980" s="393"/>
      <c r="Q980" s="393"/>
      <c r="R980" s="393"/>
      <c r="S980" s="393"/>
      <c r="T980" s="393"/>
      <c r="U980" s="393"/>
      <c r="V980" s="393"/>
      <c r="W980" s="393"/>
      <c r="X980" s="393"/>
      <c r="Y980" s="393"/>
      <c r="Z980" s="393"/>
    </row>
    <row r="981" spans="1:26" ht="12" customHeight="1" x14ac:dyDescent="0.25">
      <c r="A981" s="393"/>
      <c r="B981" s="393"/>
      <c r="C981" s="393"/>
      <c r="D981" s="393"/>
      <c r="E981" s="393"/>
      <c r="F981" s="393"/>
      <c r="G981" s="393"/>
      <c r="H981" s="393"/>
      <c r="I981" s="393"/>
      <c r="J981" s="393"/>
      <c r="K981" s="393"/>
      <c r="L981" s="393"/>
      <c r="M981" s="393"/>
      <c r="N981" s="393"/>
      <c r="O981" s="393"/>
      <c r="P981" s="393"/>
      <c r="Q981" s="393"/>
      <c r="R981" s="393"/>
      <c r="S981" s="393"/>
      <c r="T981" s="393"/>
      <c r="U981" s="393"/>
      <c r="V981" s="393"/>
      <c r="W981" s="393"/>
      <c r="X981" s="393"/>
      <c r="Y981" s="393"/>
      <c r="Z981" s="393"/>
    </row>
    <row r="982" spans="1:26" ht="12" customHeight="1" x14ac:dyDescent="0.25">
      <c r="A982" s="393"/>
      <c r="B982" s="393"/>
      <c r="C982" s="393"/>
      <c r="D982" s="393"/>
      <c r="E982" s="393"/>
      <c r="F982" s="393"/>
      <c r="G982" s="393"/>
      <c r="H982" s="393"/>
      <c r="I982" s="393"/>
      <c r="J982" s="393"/>
      <c r="K982" s="393"/>
      <c r="L982" s="393"/>
      <c r="M982" s="393"/>
      <c r="N982" s="393"/>
      <c r="O982" s="393"/>
      <c r="P982" s="393"/>
      <c r="Q982" s="393"/>
      <c r="R982" s="393"/>
      <c r="S982" s="393"/>
      <c r="T982" s="393"/>
      <c r="U982" s="393"/>
      <c r="V982" s="393"/>
      <c r="W982" s="393"/>
      <c r="X982" s="393"/>
      <c r="Y982" s="393"/>
      <c r="Z982" s="393"/>
    </row>
    <row r="983" spans="1:26" ht="12" customHeight="1" x14ac:dyDescent="0.25">
      <c r="A983" s="393"/>
      <c r="B983" s="393"/>
      <c r="C983" s="393"/>
      <c r="D983" s="393"/>
      <c r="E983" s="393"/>
      <c r="F983" s="393"/>
      <c r="G983" s="393"/>
      <c r="H983" s="393"/>
      <c r="I983" s="393"/>
      <c r="J983" s="393"/>
      <c r="K983" s="393"/>
      <c r="L983" s="393"/>
      <c r="M983" s="393"/>
      <c r="N983" s="393"/>
      <c r="O983" s="393"/>
      <c r="P983" s="393"/>
      <c r="Q983" s="393"/>
      <c r="R983" s="393"/>
      <c r="S983" s="393"/>
      <c r="T983" s="393"/>
      <c r="U983" s="393"/>
      <c r="V983" s="393"/>
      <c r="W983" s="393"/>
      <c r="X983" s="393"/>
      <c r="Y983" s="393"/>
      <c r="Z983" s="393"/>
    </row>
    <row r="984" spans="1:26" ht="12" customHeight="1" x14ac:dyDescent="0.25">
      <c r="A984" s="393"/>
      <c r="B984" s="393"/>
      <c r="C984" s="393"/>
      <c r="D984" s="393"/>
      <c r="E984" s="393"/>
      <c r="F984" s="393"/>
      <c r="G984" s="393"/>
      <c r="H984" s="393"/>
      <c r="I984" s="393"/>
      <c r="J984" s="393"/>
      <c r="K984" s="393"/>
      <c r="L984" s="393"/>
      <c r="M984" s="393"/>
      <c r="N984" s="393"/>
      <c r="O984" s="393"/>
      <c r="P984" s="393"/>
      <c r="Q984" s="393"/>
      <c r="R984" s="393"/>
      <c r="S984" s="393"/>
      <c r="T984" s="393"/>
      <c r="U984" s="393"/>
      <c r="V984" s="393"/>
      <c r="W984" s="393"/>
      <c r="X984" s="393"/>
      <c r="Y984" s="393"/>
      <c r="Z984" s="393"/>
    </row>
    <row r="985" spans="1:26" ht="12" customHeight="1" x14ac:dyDescent="0.25">
      <c r="A985" s="393"/>
      <c r="B985" s="393"/>
      <c r="C985" s="393"/>
      <c r="D985" s="393"/>
      <c r="E985" s="393"/>
      <c r="F985" s="393"/>
      <c r="G985" s="393"/>
      <c r="H985" s="393"/>
      <c r="I985" s="393"/>
      <c r="J985" s="393"/>
      <c r="K985" s="393"/>
      <c r="L985" s="393"/>
      <c r="M985" s="393"/>
      <c r="N985" s="393"/>
      <c r="O985" s="393"/>
      <c r="P985" s="393"/>
      <c r="Q985" s="393"/>
      <c r="R985" s="393"/>
      <c r="S985" s="393"/>
      <c r="T985" s="393"/>
      <c r="U985" s="393"/>
      <c r="V985" s="393"/>
      <c r="W985" s="393"/>
      <c r="X985" s="393"/>
      <c r="Y985" s="393"/>
      <c r="Z985" s="393"/>
    </row>
    <row r="986" spans="1:26" ht="12" customHeight="1" x14ac:dyDescent="0.25">
      <c r="A986" s="393"/>
      <c r="B986" s="393"/>
      <c r="C986" s="393"/>
      <c r="D986" s="393"/>
      <c r="E986" s="393"/>
      <c r="F986" s="393"/>
      <c r="G986" s="393"/>
      <c r="H986" s="393"/>
      <c r="I986" s="393"/>
      <c r="J986" s="393"/>
      <c r="K986" s="393"/>
      <c r="L986" s="393"/>
      <c r="M986" s="393"/>
      <c r="N986" s="393"/>
      <c r="O986" s="393"/>
      <c r="P986" s="393"/>
      <c r="Q986" s="393"/>
      <c r="R986" s="393"/>
      <c r="S986" s="393"/>
      <c r="T986" s="393"/>
      <c r="U986" s="393"/>
      <c r="V986" s="393"/>
      <c r="W986" s="393"/>
      <c r="X986" s="393"/>
      <c r="Y986" s="393"/>
      <c r="Z986" s="393"/>
    </row>
    <row r="987" spans="1:26" ht="12" customHeight="1" x14ac:dyDescent="0.25">
      <c r="A987" s="393"/>
      <c r="B987" s="393"/>
      <c r="C987" s="393"/>
      <c r="D987" s="393"/>
      <c r="E987" s="393"/>
      <c r="F987" s="393"/>
      <c r="G987" s="393"/>
      <c r="H987" s="393"/>
      <c r="I987" s="393"/>
      <c r="J987" s="393"/>
      <c r="K987" s="393"/>
      <c r="L987" s="393"/>
      <c r="M987" s="393"/>
      <c r="N987" s="393"/>
      <c r="O987" s="393"/>
      <c r="P987" s="393"/>
      <c r="Q987" s="393"/>
      <c r="R987" s="393"/>
      <c r="S987" s="393"/>
      <c r="T987" s="393"/>
      <c r="U987" s="393"/>
      <c r="V987" s="393"/>
      <c r="W987" s="393"/>
      <c r="X987" s="393"/>
      <c r="Y987" s="393"/>
      <c r="Z987" s="393"/>
    </row>
    <row r="988" spans="1:26" ht="12" customHeight="1" x14ac:dyDescent="0.25">
      <c r="A988" s="393"/>
      <c r="B988" s="393"/>
      <c r="C988" s="393"/>
      <c r="D988" s="393"/>
      <c r="E988" s="393"/>
      <c r="F988" s="393"/>
      <c r="G988" s="393"/>
      <c r="H988" s="393"/>
      <c r="I988" s="393"/>
      <c r="J988" s="393"/>
      <c r="K988" s="393"/>
      <c r="L988" s="393"/>
      <c r="M988" s="393"/>
      <c r="N988" s="393"/>
      <c r="O988" s="393"/>
      <c r="P988" s="393"/>
      <c r="Q988" s="393"/>
      <c r="R988" s="393"/>
      <c r="S988" s="393"/>
      <c r="T988" s="393"/>
      <c r="U988" s="393"/>
      <c r="V988" s="393"/>
      <c r="W988" s="393"/>
      <c r="X988" s="393"/>
      <c r="Y988" s="393"/>
      <c r="Z988" s="393"/>
    </row>
    <row r="989" spans="1:26" ht="12" customHeight="1" x14ac:dyDescent="0.25">
      <c r="A989" s="393"/>
      <c r="B989" s="393"/>
      <c r="C989" s="393"/>
      <c r="D989" s="393"/>
      <c r="E989" s="393"/>
      <c r="F989" s="393"/>
      <c r="G989" s="393"/>
      <c r="H989" s="393"/>
      <c r="I989" s="393"/>
      <c r="J989" s="393"/>
      <c r="K989" s="393"/>
      <c r="L989" s="393"/>
      <c r="M989" s="393"/>
      <c r="N989" s="393"/>
      <c r="O989" s="393"/>
      <c r="P989" s="393"/>
      <c r="Q989" s="393"/>
      <c r="R989" s="393"/>
      <c r="S989" s="393"/>
      <c r="T989" s="393"/>
      <c r="U989" s="393"/>
      <c r="V989" s="393"/>
      <c r="W989" s="393"/>
      <c r="X989" s="393"/>
      <c r="Y989" s="393"/>
      <c r="Z989" s="393"/>
    </row>
    <row r="990" spans="1:26" ht="12" customHeight="1" x14ac:dyDescent="0.25">
      <c r="A990" s="393"/>
      <c r="B990" s="393"/>
      <c r="C990" s="393"/>
      <c r="D990" s="393"/>
      <c r="E990" s="393"/>
      <c r="F990" s="393"/>
      <c r="G990" s="393"/>
      <c r="H990" s="393"/>
      <c r="I990" s="393"/>
      <c r="J990" s="393"/>
      <c r="K990" s="393"/>
      <c r="L990" s="393"/>
      <c r="M990" s="393"/>
      <c r="N990" s="393"/>
      <c r="O990" s="393"/>
      <c r="P990" s="393"/>
      <c r="Q990" s="393"/>
      <c r="R990" s="393"/>
      <c r="S990" s="393"/>
      <c r="T990" s="393"/>
      <c r="U990" s="393"/>
      <c r="V990" s="393"/>
      <c r="W990" s="393"/>
      <c r="X990" s="393"/>
      <c r="Y990" s="393"/>
      <c r="Z990" s="393"/>
    </row>
    <row r="991" spans="1:26" ht="12" customHeight="1" x14ac:dyDescent="0.25">
      <c r="A991" s="393"/>
      <c r="B991" s="393"/>
      <c r="C991" s="393"/>
      <c r="D991" s="393"/>
      <c r="E991" s="393"/>
      <c r="F991" s="393"/>
      <c r="G991" s="393"/>
      <c r="H991" s="393"/>
      <c r="I991" s="393"/>
      <c r="J991" s="393"/>
      <c r="K991" s="393"/>
      <c r="L991" s="393"/>
      <c r="M991" s="393"/>
      <c r="N991" s="393"/>
      <c r="O991" s="393"/>
      <c r="P991" s="393"/>
      <c r="Q991" s="393"/>
      <c r="R991" s="393"/>
      <c r="S991" s="393"/>
      <c r="T991" s="393"/>
      <c r="U991" s="393"/>
      <c r="V991" s="393"/>
      <c r="W991" s="393"/>
      <c r="X991" s="393"/>
      <c r="Y991" s="393"/>
      <c r="Z991" s="393"/>
    </row>
    <row r="992" spans="1:26" ht="12" customHeight="1" x14ac:dyDescent="0.25">
      <c r="A992" s="393"/>
      <c r="B992" s="393"/>
      <c r="C992" s="393"/>
      <c r="D992" s="393"/>
      <c r="E992" s="393"/>
      <c r="F992" s="393"/>
      <c r="G992" s="393"/>
      <c r="H992" s="393"/>
      <c r="I992" s="393"/>
      <c r="J992" s="393"/>
      <c r="K992" s="393"/>
      <c r="L992" s="393"/>
      <c r="M992" s="393"/>
      <c r="N992" s="393"/>
      <c r="O992" s="393"/>
      <c r="P992" s="393"/>
      <c r="Q992" s="393"/>
      <c r="R992" s="393"/>
      <c r="S992" s="393"/>
      <c r="T992" s="393"/>
      <c r="U992" s="393"/>
      <c r="V992" s="393"/>
      <c r="W992" s="393"/>
      <c r="X992" s="393"/>
      <c r="Y992" s="393"/>
      <c r="Z992" s="393"/>
    </row>
    <row r="993" spans="1:26" ht="12" customHeight="1" x14ac:dyDescent="0.25">
      <c r="A993" s="393"/>
      <c r="B993" s="393"/>
      <c r="C993" s="393"/>
      <c r="D993" s="393"/>
      <c r="E993" s="393"/>
      <c r="F993" s="393"/>
      <c r="G993" s="393"/>
      <c r="H993" s="393"/>
      <c r="I993" s="393"/>
      <c r="J993" s="393"/>
      <c r="K993" s="393"/>
      <c r="L993" s="393"/>
      <c r="M993" s="393"/>
      <c r="N993" s="393"/>
      <c r="O993" s="393"/>
      <c r="P993" s="393"/>
      <c r="Q993" s="393"/>
      <c r="R993" s="393"/>
      <c r="S993" s="393"/>
      <c r="T993" s="393"/>
      <c r="U993" s="393"/>
      <c r="V993" s="393"/>
      <c r="W993" s="393"/>
      <c r="X993" s="393"/>
      <c r="Y993" s="393"/>
      <c r="Z993" s="393"/>
    </row>
    <row r="994" spans="1:26" ht="12" customHeight="1" x14ac:dyDescent="0.25">
      <c r="A994" s="393"/>
      <c r="B994" s="393"/>
      <c r="C994" s="393"/>
      <c r="D994" s="393"/>
      <c r="E994" s="393"/>
      <c r="F994" s="393"/>
      <c r="G994" s="393"/>
      <c r="H994" s="393"/>
      <c r="I994" s="393"/>
      <c r="J994" s="393"/>
      <c r="K994" s="393"/>
      <c r="L994" s="393"/>
      <c r="M994" s="393"/>
      <c r="N994" s="393"/>
      <c r="O994" s="393"/>
      <c r="P994" s="393"/>
      <c r="Q994" s="393"/>
      <c r="R994" s="393"/>
      <c r="S994" s="393"/>
      <c r="T994" s="393"/>
      <c r="U994" s="393"/>
      <c r="V994" s="393"/>
      <c r="W994" s="393"/>
      <c r="X994" s="393"/>
      <c r="Y994" s="393"/>
      <c r="Z994" s="393"/>
    </row>
    <row r="995" spans="1:26" ht="12" customHeight="1" x14ac:dyDescent="0.25">
      <c r="A995" s="393"/>
      <c r="B995" s="393"/>
      <c r="C995" s="393"/>
      <c r="D995" s="393"/>
      <c r="E995" s="393"/>
      <c r="F995" s="393"/>
      <c r="G995" s="393"/>
      <c r="H995" s="393"/>
      <c r="I995" s="393"/>
      <c r="J995" s="393"/>
      <c r="K995" s="393"/>
      <c r="L995" s="393"/>
      <c r="M995" s="393"/>
      <c r="N995" s="393"/>
      <c r="O995" s="393"/>
      <c r="P995" s="393"/>
      <c r="Q995" s="393"/>
      <c r="R995" s="393"/>
      <c r="S995" s="393"/>
      <c r="T995" s="393"/>
      <c r="U995" s="393"/>
      <c r="V995" s="393"/>
      <c r="W995" s="393"/>
      <c r="X995" s="393"/>
      <c r="Y995" s="393"/>
      <c r="Z995" s="393"/>
    </row>
    <row r="996" spans="1:26" ht="12" customHeight="1" x14ac:dyDescent="0.25">
      <c r="A996" s="393"/>
      <c r="B996" s="393"/>
      <c r="C996" s="393"/>
      <c r="D996" s="393"/>
      <c r="E996" s="393"/>
      <c r="F996" s="393"/>
      <c r="G996" s="393"/>
      <c r="H996" s="393"/>
      <c r="I996" s="393"/>
      <c r="J996" s="393"/>
      <c r="K996" s="393"/>
      <c r="L996" s="393"/>
      <c r="M996" s="393"/>
      <c r="N996" s="393"/>
      <c r="O996" s="393"/>
      <c r="P996" s="393"/>
      <c r="Q996" s="393"/>
      <c r="R996" s="393"/>
      <c r="S996" s="393"/>
      <c r="T996" s="393"/>
      <c r="U996" s="393"/>
      <c r="V996" s="393"/>
      <c r="W996" s="393"/>
      <c r="X996" s="393"/>
      <c r="Y996" s="393"/>
      <c r="Z996" s="393"/>
    </row>
    <row r="997" spans="1:26" ht="12" customHeight="1" x14ac:dyDescent="0.25">
      <c r="A997" s="393"/>
      <c r="B997" s="393"/>
      <c r="C997" s="393"/>
      <c r="D997" s="393"/>
      <c r="E997" s="393"/>
      <c r="F997" s="393"/>
      <c r="G997" s="393"/>
      <c r="H997" s="393"/>
      <c r="I997" s="393"/>
      <c r="J997" s="393"/>
      <c r="K997" s="393"/>
      <c r="L997" s="393"/>
      <c r="M997" s="393"/>
      <c r="N997" s="393"/>
      <c r="O997" s="393"/>
      <c r="P997" s="393"/>
      <c r="Q997" s="393"/>
      <c r="R997" s="393"/>
      <c r="S997" s="393"/>
      <c r="T997" s="393"/>
      <c r="U997" s="393"/>
      <c r="V997" s="393"/>
      <c r="W997" s="393"/>
      <c r="X997" s="393"/>
      <c r="Y997" s="393"/>
      <c r="Z997" s="393"/>
    </row>
    <row r="998" spans="1:26" ht="12" customHeight="1" x14ac:dyDescent="0.25">
      <c r="A998" s="393"/>
      <c r="B998" s="393"/>
      <c r="C998" s="393"/>
      <c r="D998" s="393"/>
      <c r="E998" s="393"/>
      <c r="F998" s="393"/>
      <c r="G998" s="393"/>
      <c r="H998" s="393"/>
      <c r="I998" s="393"/>
      <c r="J998" s="393"/>
      <c r="K998" s="393"/>
      <c r="L998" s="393"/>
      <c r="M998" s="393"/>
      <c r="N998" s="393"/>
      <c r="O998" s="393"/>
      <c r="P998" s="393"/>
      <c r="Q998" s="393"/>
      <c r="R998" s="393"/>
      <c r="S998" s="393"/>
      <c r="T998" s="393"/>
      <c r="U998" s="393"/>
      <c r="V998" s="393"/>
      <c r="W998" s="393"/>
      <c r="X998" s="393"/>
      <c r="Y998" s="393"/>
      <c r="Z998" s="393"/>
    </row>
    <row r="999" spans="1:26" ht="12" customHeight="1" x14ac:dyDescent="0.25">
      <c r="A999" s="393"/>
      <c r="B999" s="393"/>
      <c r="C999" s="393"/>
      <c r="D999" s="393"/>
      <c r="E999" s="393"/>
      <c r="F999" s="393"/>
      <c r="G999" s="393"/>
      <c r="H999" s="393"/>
      <c r="I999" s="393"/>
      <c r="J999" s="393"/>
      <c r="K999" s="393"/>
      <c r="L999" s="393"/>
      <c r="M999" s="393"/>
      <c r="N999" s="393"/>
      <c r="O999" s="393"/>
      <c r="P999" s="393"/>
      <c r="Q999" s="393"/>
      <c r="R999" s="393"/>
      <c r="S999" s="393"/>
      <c r="T999" s="393"/>
      <c r="U999" s="393"/>
      <c r="V999" s="393"/>
      <c r="W999" s="393"/>
      <c r="X999" s="393"/>
      <c r="Y999" s="393"/>
      <c r="Z999" s="393"/>
    </row>
    <row r="1000" spans="1:26" ht="12" customHeight="1" x14ac:dyDescent="0.25">
      <c r="A1000" s="393"/>
      <c r="B1000" s="393"/>
      <c r="C1000" s="393"/>
      <c r="D1000" s="393"/>
      <c r="E1000" s="393"/>
      <c r="F1000" s="393"/>
      <c r="G1000" s="393"/>
      <c r="H1000" s="393"/>
      <c r="I1000" s="393"/>
      <c r="J1000" s="393"/>
      <c r="K1000" s="393"/>
      <c r="L1000" s="393"/>
      <c r="M1000" s="393"/>
      <c r="N1000" s="393"/>
      <c r="O1000" s="393"/>
      <c r="P1000" s="393"/>
      <c r="Q1000" s="393"/>
      <c r="R1000" s="393"/>
      <c r="S1000" s="393"/>
      <c r="T1000" s="393"/>
      <c r="U1000" s="393"/>
      <c r="V1000" s="393"/>
      <c r="W1000" s="393"/>
      <c r="X1000" s="393"/>
      <c r="Y1000" s="393"/>
      <c r="Z1000" s="393"/>
    </row>
    <row r="1001" spans="1:26" ht="12" customHeight="1" x14ac:dyDescent="0.25">
      <c r="A1001" s="393"/>
      <c r="B1001" s="393"/>
      <c r="C1001" s="393"/>
      <c r="D1001" s="393"/>
      <c r="E1001" s="393"/>
      <c r="F1001" s="393"/>
      <c r="G1001" s="393"/>
      <c r="H1001" s="393"/>
      <c r="I1001" s="393"/>
      <c r="J1001" s="393"/>
      <c r="K1001" s="393"/>
      <c r="L1001" s="393"/>
      <c r="M1001" s="393"/>
      <c r="N1001" s="393"/>
      <c r="O1001" s="393"/>
      <c r="P1001" s="393"/>
      <c r="Q1001" s="393"/>
      <c r="R1001" s="393"/>
      <c r="S1001" s="393"/>
      <c r="T1001" s="393"/>
      <c r="U1001" s="393"/>
      <c r="V1001" s="393"/>
      <c r="W1001" s="393"/>
      <c r="X1001" s="393"/>
      <c r="Y1001" s="393"/>
      <c r="Z1001" s="393"/>
    </row>
  </sheetData>
  <mergeCells count="1">
    <mergeCell ref="A2:F2"/>
  </mergeCells>
  <pageMargins left="0.511811024" right="0.511811024" top="0.78740157499999996" bottom="0.78740157499999996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3.7109375" customWidth="1"/>
    <col min="2" max="2" width="56.140625" customWidth="1"/>
    <col min="3" max="3" width="9.42578125" customWidth="1"/>
    <col min="4" max="4" width="17.7109375" customWidth="1"/>
    <col min="5" max="5" width="13.42578125" customWidth="1"/>
    <col min="6" max="6" width="25.7109375" customWidth="1"/>
    <col min="7" max="7" width="17.7109375" customWidth="1"/>
    <col min="8" max="26" width="9.140625" customWidth="1"/>
  </cols>
  <sheetData>
    <row r="1" spans="1:26" ht="10.5" customHeight="1" x14ac:dyDescent="0.25">
      <c r="A1" s="265"/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5"/>
      <c r="R1" s="265"/>
      <c r="S1" s="265"/>
      <c r="T1" s="265"/>
      <c r="U1" s="265"/>
      <c r="V1" s="265"/>
      <c r="W1" s="265"/>
      <c r="X1" s="265"/>
      <c r="Y1" s="265"/>
      <c r="Z1" s="265"/>
    </row>
    <row r="2" spans="1:26" ht="10.5" customHeight="1" x14ac:dyDescent="0.5">
      <c r="A2" s="1093" t="s">
        <v>3347</v>
      </c>
      <c r="B2" s="1091"/>
      <c r="C2" s="1091"/>
      <c r="D2" s="1091"/>
      <c r="E2" s="1091"/>
      <c r="F2" s="1091"/>
      <c r="G2" s="1092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5"/>
      <c r="T2" s="265"/>
      <c r="U2" s="265"/>
      <c r="V2" s="265"/>
      <c r="W2" s="265"/>
      <c r="X2" s="265"/>
      <c r="Y2" s="265"/>
      <c r="Z2" s="265"/>
    </row>
    <row r="3" spans="1:26" ht="10.5" customHeight="1" x14ac:dyDescent="0.25">
      <c r="A3" s="403" t="s">
        <v>3348</v>
      </c>
      <c r="B3" s="404" t="s">
        <v>5</v>
      </c>
      <c r="C3" s="405" t="s">
        <v>3349</v>
      </c>
      <c r="D3" s="405" t="s">
        <v>4</v>
      </c>
      <c r="E3" s="405" t="s">
        <v>3350</v>
      </c>
      <c r="F3" s="406" t="s">
        <v>3659</v>
      </c>
      <c r="G3" s="407" t="s">
        <v>3660</v>
      </c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</row>
    <row r="4" spans="1:26" ht="10.5" customHeight="1" x14ac:dyDescent="0.25">
      <c r="A4" s="408">
        <v>1</v>
      </c>
      <c r="B4" s="313" t="s">
        <v>3354</v>
      </c>
      <c r="C4" s="313" t="s">
        <v>3355</v>
      </c>
      <c r="D4" s="313" t="s">
        <v>415</v>
      </c>
      <c r="E4" s="313" t="s">
        <v>418</v>
      </c>
      <c r="F4" s="409">
        <v>28000</v>
      </c>
      <c r="G4" s="410"/>
      <c r="H4" s="265"/>
      <c r="I4" s="265"/>
      <c r="J4" s="265"/>
      <c r="K4" s="265"/>
      <c r="L4" s="265"/>
      <c r="M4" s="265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</row>
    <row r="5" spans="1:26" ht="10.5" customHeight="1" x14ac:dyDescent="0.25">
      <c r="A5" s="408">
        <v>2</v>
      </c>
      <c r="B5" s="313" t="s">
        <v>12</v>
      </c>
      <c r="C5" s="313" t="s">
        <v>3355</v>
      </c>
      <c r="D5" s="313" t="s">
        <v>11</v>
      </c>
      <c r="E5" s="313" t="s">
        <v>14</v>
      </c>
      <c r="F5" s="409">
        <v>13200</v>
      </c>
      <c r="G5" s="410"/>
      <c r="H5" s="265"/>
      <c r="I5" s="265"/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</row>
    <row r="6" spans="1:26" ht="10.5" customHeight="1" x14ac:dyDescent="0.25">
      <c r="A6" s="408">
        <v>3</v>
      </c>
      <c r="B6" s="313" t="s">
        <v>3570</v>
      </c>
      <c r="C6" s="313" t="s">
        <v>3484</v>
      </c>
      <c r="D6" s="313" t="s">
        <v>16</v>
      </c>
      <c r="E6" s="313" t="s">
        <v>19</v>
      </c>
      <c r="F6" s="409"/>
      <c r="G6" s="410"/>
      <c r="H6" s="265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</row>
    <row r="7" spans="1:26" ht="10.5" customHeight="1" x14ac:dyDescent="0.25">
      <c r="A7" s="408">
        <v>4</v>
      </c>
      <c r="B7" s="313" t="s">
        <v>3358</v>
      </c>
      <c r="C7" s="313" t="s">
        <v>3355</v>
      </c>
      <c r="D7" s="313" t="s">
        <v>25</v>
      </c>
      <c r="E7" s="313" t="s">
        <v>28</v>
      </c>
      <c r="F7" s="409"/>
      <c r="G7" s="410"/>
      <c r="H7" s="265"/>
      <c r="I7" s="265"/>
      <c r="J7" s="265"/>
      <c r="K7" s="265"/>
      <c r="L7" s="265"/>
      <c r="M7" s="265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</row>
    <row r="8" spans="1:26" ht="10.5" customHeight="1" x14ac:dyDescent="0.25">
      <c r="A8" s="408">
        <v>5</v>
      </c>
      <c r="B8" s="313" t="s">
        <v>22</v>
      </c>
      <c r="C8" s="313" t="s">
        <v>3355</v>
      </c>
      <c r="D8" s="313" t="s">
        <v>21</v>
      </c>
      <c r="E8" s="313" t="s">
        <v>24</v>
      </c>
      <c r="F8" s="409"/>
      <c r="G8" s="410"/>
      <c r="H8" s="265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</row>
    <row r="9" spans="1:26" ht="10.5" customHeight="1" x14ac:dyDescent="0.25">
      <c r="A9" s="408">
        <v>6</v>
      </c>
      <c r="B9" s="313" t="s">
        <v>3359</v>
      </c>
      <c r="C9" s="313" t="s">
        <v>3355</v>
      </c>
      <c r="D9" s="313" t="s">
        <v>29</v>
      </c>
      <c r="E9" s="313" t="s">
        <v>32</v>
      </c>
      <c r="F9" s="409"/>
      <c r="G9" s="410"/>
      <c r="H9" s="265"/>
      <c r="I9" s="265"/>
      <c r="J9" s="265"/>
      <c r="K9" s="265"/>
      <c r="L9" s="265"/>
      <c r="M9" s="265"/>
      <c r="N9" s="265"/>
      <c r="O9" s="265"/>
      <c r="P9" s="265"/>
      <c r="Q9" s="265"/>
      <c r="R9" s="265"/>
      <c r="S9" s="265"/>
      <c r="T9" s="265"/>
      <c r="U9" s="265"/>
      <c r="V9" s="265"/>
      <c r="W9" s="265"/>
      <c r="X9" s="265"/>
      <c r="Y9" s="265"/>
      <c r="Z9" s="265"/>
    </row>
    <row r="10" spans="1:26" ht="10.5" customHeight="1" x14ac:dyDescent="0.25">
      <c r="A10" s="408">
        <v>7</v>
      </c>
      <c r="B10" s="313" t="s">
        <v>3661</v>
      </c>
      <c r="C10" s="313" t="s">
        <v>3355</v>
      </c>
      <c r="D10" s="313" t="s">
        <v>1186</v>
      </c>
      <c r="E10" s="313" t="s">
        <v>1189</v>
      </c>
      <c r="F10" s="409"/>
      <c r="G10" s="410"/>
      <c r="H10" s="265"/>
      <c r="I10" s="265"/>
      <c r="J10" s="265"/>
      <c r="K10" s="26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265"/>
      <c r="W10" s="265"/>
      <c r="X10" s="265"/>
      <c r="Y10" s="265"/>
      <c r="Z10" s="265"/>
    </row>
    <row r="11" spans="1:26" ht="10.5" customHeight="1" x14ac:dyDescent="0.25">
      <c r="A11" s="408">
        <v>8</v>
      </c>
      <c r="B11" s="313" t="s">
        <v>3361</v>
      </c>
      <c r="C11" s="313" t="s">
        <v>3355</v>
      </c>
      <c r="D11" s="313" t="s">
        <v>2886</v>
      </c>
      <c r="E11" s="313" t="s">
        <v>3362</v>
      </c>
      <c r="F11" s="409"/>
      <c r="G11" s="410"/>
      <c r="H11" s="265"/>
      <c r="I11" s="265"/>
      <c r="J11" s="265"/>
      <c r="K11" s="265"/>
      <c r="L11" s="265"/>
      <c r="M11" s="265"/>
      <c r="N11" s="265"/>
      <c r="O11" s="265"/>
      <c r="P11" s="265"/>
      <c r="Q11" s="265"/>
      <c r="R11" s="265"/>
      <c r="S11" s="265"/>
      <c r="T11" s="265"/>
      <c r="U11" s="265"/>
      <c r="V11" s="265"/>
      <c r="W11" s="265"/>
      <c r="X11" s="265"/>
      <c r="Y11" s="265"/>
      <c r="Z11" s="265"/>
    </row>
    <row r="12" spans="1:26" ht="10.5" customHeight="1" x14ac:dyDescent="0.25">
      <c r="A12" s="408">
        <v>9</v>
      </c>
      <c r="B12" s="313" t="s">
        <v>3662</v>
      </c>
      <c r="C12" s="313" t="s">
        <v>3355</v>
      </c>
      <c r="D12" s="313" t="s">
        <v>41</v>
      </c>
      <c r="E12" s="313" t="s">
        <v>44</v>
      </c>
      <c r="F12" s="409">
        <v>75540.289999999994</v>
      </c>
      <c r="G12" s="410">
        <v>8056.22</v>
      </c>
      <c r="H12" s="265"/>
      <c r="I12" s="265"/>
      <c r="J12" s="265"/>
      <c r="K12" s="265"/>
      <c r="L12" s="265"/>
      <c r="M12" s="265"/>
      <c r="N12" s="265"/>
      <c r="O12" s="265"/>
      <c r="P12" s="265"/>
      <c r="Q12" s="265"/>
      <c r="R12" s="265"/>
      <c r="S12" s="265"/>
      <c r="T12" s="265"/>
      <c r="U12" s="265"/>
      <c r="V12" s="265"/>
      <c r="W12" s="265"/>
      <c r="X12" s="265"/>
      <c r="Y12" s="265"/>
      <c r="Z12" s="265"/>
    </row>
    <row r="13" spans="1:26" ht="10.5" customHeight="1" x14ac:dyDescent="0.25">
      <c r="A13" s="408">
        <v>10</v>
      </c>
      <c r="B13" s="313" t="s">
        <v>3663</v>
      </c>
      <c r="C13" s="313" t="s">
        <v>3355</v>
      </c>
      <c r="D13" s="313" t="s">
        <v>45</v>
      </c>
      <c r="E13" s="313" t="s">
        <v>48</v>
      </c>
      <c r="F13" s="409"/>
      <c r="G13" s="410"/>
      <c r="H13" s="265"/>
      <c r="I13" s="265"/>
      <c r="J13" s="265"/>
      <c r="K13" s="265"/>
      <c r="L13" s="265"/>
      <c r="M13" s="265"/>
      <c r="N13" s="265"/>
      <c r="O13" s="265"/>
      <c r="P13" s="265"/>
      <c r="Q13" s="265"/>
      <c r="R13" s="265"/>
      <c r="S13" s="265"/>
      <c r="T13" s="265"/>
      <c r="U13" s="265"/>
      <c r="V13" s="265"/>
      <c r="W13" s="265"/>
      <c r="X13" s="265"/>
      <c r="Y13" s="265"/>
      <c r="Z13" s="265"/>
    </row>
    <row r="14" spans="1:26" ht="10.5" customHeight="1" x14ac:dyDescent="0.25">
      <c r="A14" s="408">
        <v>11</v>
      </c>
      <c r="B14" s="313" t="s">
        <v>1664</v>
      </c>
      <c r="C14" s="313" t="s">
        <v>3484</v>
      </c>
      <c r="D14" s="313" t="s">
        <v>49</v>
      </c>
      <c r="E14" s="313" t="s">
        <v>52</v>
      </c>
      <c r="F14" s="409"/>
      <c r="G14" s="410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</row>
    <row r="15" spans="1:26" ht="10.5" customHeight="1" x14ac:dyDescent="0.25">
      <c r="A15" s="408">
        <v>12</v>
      </c>
      <c r="B15" s="313" t="s">
        <v>3571</v>
      </c>
      <c r="C15" s="313" t="s">
        <v>3484</v>
      </c>
      <c r="D15" s="313" t="s">
        <v>53</v>
      </c>
      <c r="E15" s="313" t="s">
        <v>56</v>
      </c>
      <c r="F15" s="409"/>
      <c r="G15" s="410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</row>
    <row r="16" spans="1:26" ht="10.5" customHeight="1" x14ac:dyDescent="0.25">
      <c r="A16" s="408">
        <v>13</v>
      </c>
      <c r="B16" s="313" t="s">
        <v>3572</v>
      </c>
      <c r="C16" s="313" t="s">
        <v>3484</v>
      </c>
      <c r="D16" s="313" t="s">
        <v>58</v>
      </c>
      <c r="E16" s="313" t="s">
        <v>61</v>
      </c>
      <c r="F16" s="409"/>
      <c r="G16" s="410"/>
      <c r="H16" s="265"/>
      <c r="I16" s="265"/>
      <c r="J16" s="265"/>
      <c r="K16" s="265"/>
      <c r="L16" s="265"/>
      <c r="M16" s="265"/>
      <c r="N16" s="265"/>
      <c r="O16" s="265"/>
      <c r="P16" s="265"/>
      <c r="Q16" s="265"/>
      <c r="R16" s="265"/>
      <c r="S16" s="265"/>
      <c r="T16" s="265"/>
      <c r="U16" s="265"/>
      <c r="V16" s="265"/>
      <c r="W16" s="265"/>
      <c r="X16" s="265"/>
      <c r="Y16" s="265"/>
      <c r="Z16" s="265"/>
    </row>
    <row r="17" spans="1:26" ht="10.5" customHeight="1" x14ac:dyDescent="0.25">
      <c r="A17" s="408">
        <v>14</v>
      </c>
      <c r="B17" s="313" t="s">
        <v>3573</v>
      </c>
      <c r="C17" s="313" t="s">
        <v>3484</v>
      </c>
      <c r="D17" s="313" t="s">
        <v>62</v>
      </c>
      <c r="E17" s="313" t="s">
        <v>64</v>
      </c>
      <c r="F17" s="409"/>
      <c r="G17" s="410"/>
      <c r="H17" s="265"/>
      <c r="I17" s="265"/>
      <c r="J17" s="265"/>
      <c r="K17" s="265"/>
      <c r="L17" s="265"/>
      <c r="M17" s="265"/>
      <c r="N17" s="265"/>
      <c r="O17" s="265"/>
      <c r="P17" s="265"/>
      <c r="Q17" s="265"/>
      <c r="R17" s="265"/>
      <c r="S17" s="265"/>
      <c r="T17" s="265"/>
      <c r="U17" s="265"/>
      <c r="V17" s="265"/>
      <c r="W17" s="265"/>
      <c r="X17" s="265"/>
      <c r="Y17" s="265"/>
      <c r="Z17" s="265"/>
    </row>
    <row r="18" spans="1:26" ht="10.5" customHeight="1" x14ac:dyDescent="0.25">
      <c r="A18" s="408">
        <v>15</v>
      </c>
      <c r="B18" s="313" t="s">
        <v>3365</v>
      </c>
      <c r="C18" s="313" t="s">
        <v>3355</v>
      </c>
      <c r="D18" s="313" t="s">
        <v>65</v>
      </c>
      <c r="E18" s="313" t="s">
        <v>68</v>
      </c>
      <c r="F18" s="409"/>
      <c r="G18" s="410"/>
      <c r="H18" s="265"/>
      <c r="I18" s="265"/>
      <c r="J18" s="265"/>
      <c r="K18" s="265"/>
      <c r="L18" s="265"/>
      <c r="M18" s="265"/>
      <c r="N18" s="265"/>
      <c r="O18" s="265"/>
      <c r="P18" s="265"/>
      <c r="Q18" s="265"/>
      <c r="R18" s="265"/>
      <c r="S18" s="265"/>
      <c r="T18" s="265"/>
      <c r="U18" s="265"/>
      <c r="V18" s="265"/>
      <c r="W18" s="265"/>
      <c r="X18" s="265"/>
      <c r="Y18" s="265"/>
      <c r="Z18" s="265"/>
    </row>
    <row r="19" spans="1:26" ht="10.5" customHeight="1" x14ac:dyDescent="0.25">
      <c r="A19" s="408">
        <v>16</v>
      </c>
      <c r="B19" s="313" t="s">
        <v>74</v>
      </c>
      <c r="C19" s="313" t="s">
        <v>3355</v>
      </c>
      <c r="D19" s="313" t="s">
        <v>1681</v>
      </c>
      <c r="E19" s="313" t="s">
        <v>76</v>
      </c>
      <c r="F19" s="409">
        <v>1100</v>
      </c>
      <c r="G19" s="410"/>
      <c r="H19" s="265"/>
      <c r="I19" s="265"/>
      <c r="J19" s="265"/>
      <c r="K19" s="265"/>
      <c r="L19" s="265"/>
      <c r="M19" s="265"/>
      <c r="N19" s="265"/>
      <c r="O19" s="265"/>
      <c r="P19" s="265"/>
      <c r="Q19" s="265"/>
      <c r="R19" s="265"/>
      <c r="S19" s="265"/>
      <c r="T19" s="265"/>
      <c r="U19" s="265"/>
      <c r="V19" s="265"/>
      <c r="W19" s="265"/>
      <c r="X19" s="265"/>
      <c r="Y19" s="265"/>
      <c r="Z19" s="265"/>
    </row>
    <row r="20" spans="1:26" ht="10.5" customHeight="1" x14ac:dyDescent="0.25">
      <c r="A20" s="408">
        <v>17</v>
      </c>
      <c r="B20" s="313" t="s">
        <v>74</v>
      </c>
      <c r="C20" s="313" t="s">
        <v>3355</v>
      </c>
      <c r="D20" s="313" t="s">
        <v>77</v>
      </c>
      <c r="E20" s="313" t="s">
        <v>78</v>
      </c>
      <c r="F20" s="409"/>
      <c r="G20" s="410"/>
      <c r="H20" s="265"/>
      <c r="I20" s="265"/>
      <c r="J20" s="265"/>
      <c r="K20" s="265"/>
      <c r="L20" s="265"/>
      <c r="M20" s="265"/>
      <c r="N20" s="265"/>
      <c r="O20" s="265"/>
      <c r="P20" s="265"/>
      <c r="Q20" s="265"/>
      <c r="R20" s="265"/>
      <c r="S20" s="265"/>
      <c r="T20" s="265"/>
      <c r="U20" s="265"/>
      <c r="V20" s="265"/>
      <c r="W20" s="265"/>
      <c r="X20" s="265"/>
      <c r="Y20" s="265"/>
      <c r="Z20" s="265"/>
    </row>
    <row r="21" spans="1:26" ht="10.5" customHeight="1" x14ac:dyDescent="0.25">
      <c r="A21" s="408">
        <v>18</v>
      </c>
      <c r="B21" s="411" t="s">
        <v>3366</v>
      </c>
      <c r="C21" s="313" t="s">
        <v>3355</v>
      </c>
      <c r="D21" s="313" t="s">
        <v>79</v>
      </c>
      <c r="E21" s="411" t="s">
        <v>82</v>
      </c>
      <c r="F21" s="409"/>
      <c r="G21" s="410"/>
      <c r="H21" s="265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</row>
    <row r="22" spans="1:26" ht="10.5" customHeight="1" x14ac:dyDescent="0.25">
      <c r="A22" s="408">
        <v>19</v>
      </c>
      <c r="B22" s="411" t="s">
        <v>2880</v>
      </c>
      <c r="C22" s="313" t="s">
        <v>3484</v>
      </c>
      <c r="D22" s="313" t="s">
        <v>2881</v>
      </c>
      <c r="E22" s="411" t="s">
        <v>3569</v>
      </c>
      <c r="F22" s="409"/>
      <c r="G22" s="410"/>
      <c r="H22" s="265"/>
      <c r="I22" s="265"/>
      <c r="J22" s="265"/>
      <c r="K22" s="265"/>
      <c r="L22" s="265"/>
      <c r="M22" s="265"/>
      <c r="N22" s="265"/>
      <c r="O22" s="265"/>
      <c r="P22" s="265"/>
      <c r="Q22" s="265"/>
      <c r="R22" s="265"/>
      <c r="S22" s="265"/>
      <c r="T22" s="265"/>
      <c r="U22" s="265"/>
      <c r="V22" s="265"/>
      <c r="W22" s="265"/>
      <c r="X22" s="265"/>
      <c r="Y22" s="265"/>
      <c r="Z22" s="265"/>
    </row>
    <row r="23" spans="1:26" ht="10.5" customHeight="1" x14ac:dyDescent="0.25">
      <c r="A23" s="408">
        <v>20</v>
      </c>
      <c r="B23" s="313" t="s">
        <v>3664</v>
      </c>
      <c r="C23" s="313" t="s">
        <v>3355</v>
      </c>
      <c r="D23" s="313" t="s">
        <v>1299</v>
      </c>
      <c r="E23" s="313" t="s">
        <v>1302</v>
      </c>
      <c r="F23" s="409"/>
      <c r="G23" s="410"/>
      <c r="H23" s="265"/>
      <c r="I23" s="265"/>
      <c r="J23" s="265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</row>
    <row r="24" spans="1:26" ht="10.5" customHeight="1" x14ac:dyDescent="0.25">
      <c r="A24" s="408">
        <v>21</v>
      </c>
      <c r="B24" s="313" t="s">
        <v>84</v>
      </c>
      <c r="C24" s="313" t="s">
        <v>3355</v>
      </c>
      <c r="D24" s="313" t="s">
        <v>83</v>
      </c>
      <c r="E24" s="313" t="s">
        <v>86</v>
      </c>
      <c r="F24" s="409"/>
      <c r="G24" s="410"/>
      <c r="H24" s="265"/>
      <c r="I24" s="265"/>
      <c r="J24" s="265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</row>
    <row r="25" spans="1:26" ht="10.5" customHeight="1" x14ac:dyDescent="0.25">
      <c r="A25" s="408">
        <v>22</v>
      </c>
      <c r="B25" s="313" t="s">
        <v>88</v>
      </c>
      <c r="C25" s="313" t="s">
        <v>3355</v>
      </c>
      <c r="D25" s="313" t="s">
        <v>87</v>
      </c>
      <c r="E25" s="313" t="s">
        <v>90</v>
      </c>
      <c r="F25" s="409"/>
      <c r="G25" s="410"/>
      <c r="H25" s="265"/>
      <c r="I25" s="265"/>
      <c r="J25" s="265"/>
      <c r="K25" s="265"/>
      <c r="L25" s="265"/>
      <c r="M25" s="265"/>
      <c r="N25" s="265"/>
      <c r="O25" s="265"/>
      <c r="P25" s="265"/>
      <c r="Q25" s="265"/>
      <c r="R25" s="265"/>
      <c r="S25" s="265"/>
      <c r="T25" s="265"/>
      <c r="U25" s="265"/>
      <c r="V25" s="265"/>
      <c r="W25" s="265"/>
      <c r="X25" s="265"/>
      <c r="Y25" s="265"/>
      <c r="Z25" s="265"/>
    </row>
    <row r="26" spans="1:26" ht="10.5" customHeight="1" x14ac:dyDescent="0.25">
      <c r="A26" s="408">
        <v>23</v>
      </c>
      <c r="B26" s="313" t="s">
        <v>94</v>
      </c>
      <c r="C26" s="313" t="s">
        <v>3355</v>
      </c>
      <c r="D26" s="313" t="s">
        <v>93</v>
      </c>
      <c r="E26" s="313" t="s">
        <v>96</v>
      </c>
      <c r="F26" s="409"/>
      <c r="G26" s="410"/>
      <c r="H26" s="265"/>
      <c r="I26" s="265"/>
      <c r="J26" s="265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</row>
    <row r="27" spans="1:26" ht="10.5" customHeight="1" x14ac:dyDescent="0.25">
      <c r="A27" s="408">
        <v>24</v>
      </c>
      <c r="B27" s="313" t="s">
        <v>3574</v>
      </c>
      <c r="C27" s="313" t="s">
        <v>3484</v>
      </c>
      <c r="D27" s="313" t="s">
        <v>3575</v>
      </c>
      <c r="E27" s="313" t="s">
        <v>3576</v>
      </c>
      <c r="F27" s="409"/>
      <c r="G27" s="410"/>
      <c r="H27" s="265"/>
      <c r="I27" s="265"/>
      <c r="J27" s="265"/>
      <c r="K27" s="265"/>
      <c r="L27" s="265"/>
      <c r="M27" s="265"/>
      <c r="N27" s="265"/>
      <c r="O27" s="265"/>
      <c r="P27" s="265"/>
      <c r="Q27" s="265"/>
      <c r="R27" s="265"/>
      <c r="S27" s="265"/>
      <c r="T27" s="265"/>
      <c r="U27" s="265"/>
      <c r="V27" s="265"/>
      <c r="W27" s="265"/>
      <c r="X27" s="265"/>
      <c r="Y27" s="265"/>
      <c r="Z27" s="265"/>
    </row>
    <row r="28" spans="1:26" ht="10.5" customHeight="1" x14ac:dyDescent="0.25">
      <c r="A28" s="408">
        <v>25</v>
      </c>
      <c r="B28" s="411" t="s">
        <v>3368</v>
      </c>
      <c r="C28" s="313" t="s">
        <v>3355</v>
      </c>
      <c r="D28" s="313" t="s">
        <v>97</v>
      </c>
      <c r="E28" s="411" t="s">
        <v>100</v>
      </c>
      <c r="F28" s="409"/>
      <c r="G28" s="410"/>
      <c r="H28" s="265"/>
      <c r="I28" s="265"/>
      <c r="J28" s="265"/>
      <c r="K28" s="265"/>
      <c r="L28" s="265"/>
      <c r="M28" s="265"/>
      <c r="N28" s="265"/>
      <c r="O28" s="265"/>
      <c r="P28" s="265"/>
      <c r="Q28" s="265"/>
      <c r="R28" s="265"/>
      <c r="S28" s="265"/>
      <c r="T28" s="265"/>
      <c r="U28" s="265"/>
      <c r="V28" s="265"/>
      <c r="W28" s="265"/>
      <c r="X28" s="265"/>
      <c r="Y28" s="265"/>
      <c r="Z28" s="265"/>
    </row>
    <row r="29" spans="1:26" ht="10.5" customHeight="1" x14ac:dyDescent="0.25">
      <c r="A29" s="408">
        <v>26</v>
      </c>
      <c r="B29" s="313" t="s">
        <v>110</v>
      </c>
      <c r="C29" s="313" t="s">
        <v>3355</v>
      </c>
      <c r="D29" s="313" t="s">
        <v>109</v>
      </c>
      <c r="E29" s="313" t="s">
        <v>112</v>
      </c>
      <c r="F29" s="409"/>
      <c r="G29" s="410"/>
      <c r="H29" s="265"/>
      <c r="I29" s="265"/>
      <c r="J29" s="265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</row>
    <row r="30" spans="1:26" ht="10.5" customHeight="1" x14ac:dyDescent="0.25">
      <c r="A30" s="408">
        <v>27</v>
      </c>
      <c r="B30" s="411" t="s">
        <v>3370</v>
      </c>
      <c r="C30" s="313" t="s">
        <v>3355</v>
      </c>
      <c r="D30" s="313" t="s">
        <v>3371</v>
      </c>
      <c r="E30" s="411" t="s">
        <v>3372</v>
      </c>
      <c r="F30" s="409"/>
      <c r="G30" s="410"/>
      <c r="H30" s="265"/>
      <c r="I30" s="265"/>
      <c r="J30" s="265"/>
      <c r="K30" s="265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</row>
    <row r="31" spans="1:26" ht="10.5" customHeight="1" x14ac:dyDescent="0.25">
      <c r="A31" s="408">
        <v>28</v>
      </c>
      <c r="B31" s="313" t="s">
        <v>1724</v>
      </c>
      <c r="C31" s="313" t="s">
        <v>3355</v>
      </c>
      <c r="D31" s="313" t="s">
        <v>120</v>
      </c>
      <c r="E31" s="313" t="s">
        <v>123</v>
      </c>
      <c r="F31" s="409"/>
      <c r="G31" s="410"/>
      <c r="H31" s="265"/>
      <c r="I31" s="265"/>
      <c r="J31" s="265"/>
      <c r="K31" s="265"/>
      <c r="L31" s="265"/>
      <c r="M31" s="265"/>
      <c r="N31" s="265"/>
      <c r="O31" s="265"/>
      <c r="P31" s="265"/>
      <c r="Q31" s="265"/>
      <c r="R31" s="265"/>
      <c r="S31" s="265"/>
      <c r="T31" s="265"/>
      <c r="U31" s="265"/>
      <c r="V31" s="265"/>
      <c r="W31" s="265"/>
      <c r="X31" s="265"/>
      <c r="Y31" s="265"/>
      <c r="Z31" s="265"/>
    </row>
    <row r="32" spans="1:26" ht="10.5" customHeight="1" x14ac:dyDescent="0.25">
      <c r="A32" s="408">
        <v>29</v>
      </c>
      <c r="B32" s="313" t="s">
        <v>3665</v>
      </c>
      <c r="C32" s="313" t="s">
        <v>3484</v>
      </c>
      <c r="D32" s="313" t="s">
        <v>1283</v>
      </c>
      <c r="E32" s="313" t="s">
        <v>1286</v>
      </c>
      <c r="F32" s="409"/>
      <c r="G32" s="410"/>
      <c r="H32" s="265"/>
      <c r="I32" s="265"/>
      <c r="J32" s="265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</row>
    <row r="33" spans="1:26" ht="10.5" customHeight="1" x14ac:dyDescent="0.25">
      <c r="A33" s="408">
        <v>30</v>
      </c>
      <c r="B33" s="313" t="s">
        <v>141</v>
      </c>
      <c r="C33" s="313" t="s">
        <v>3484</v>
      </c>
      <c r="D33" s="313" t="s">
        <v>140</v>
      </c>
      <c r="E33" s="313" t="s">
        <v>143</v>
      </c>
      <c r="F33" s="409"/>
      <c r="G33" s="410"/>
      <c r="H33" s="265"/>
      <c r="I33" s="265"/>
      <c r="J33" s="265"/>
      <c r="K33" s="265"/>
      <c r="L33" s="265"/>
      <c r="M33" s="265"/>
      <c r="N33" s="265"/>
      <c r="O33" s="265"/>
      <c r="P33" s="265"/>
      <c r="Q33" s="265"/>
      <c r="R33" s="265"/>
      <c r="S33" s="265"/>
      <c r="T33" s="265"/>
      <c r="U33" s="265"/>
      <c r="V33" s="265"/>
      <c r="W33" s="265"/>
      <c r="X33" s="265"/>
      <c r="Y33" s="265"/>
      <c r="Z33" s="265"/>
    </row>
    <row r="34" spans="1:26" ht="10.5" customHeight="1" x14ac:dyDescent="0.25">
      <c r="A34" s="408">
        <v>31</v>
      </c>
      <c r="B34" s="313" t="s">
        <v>145</v>
      </c>
      <c r="C34" s="313" t="s">
        <v>3355</v>
      </c>
      <c r="D34" s="313" t="s">
        <v>144</v>
      </c>
      <c r="E34" s="313" t="s">
        <v>147</v>
      </c>
      <c r="F34" s="409"/>
      <c r="G34" s="410"/>
      <c r="H34" s="265"/>
      <c r="I34" s="265"/>
      <c r="J34" s="265"/>
      <c r="K34" s="265"/>
      <c r="L34" s="265"/>
      <c r="M34" s="265"/>
      <c r="N34" s="265"/>
      <c r="O34" s="265"/>
      <c r="P34" s="265"/>
      <c r="Q34" s="265"/>
      <c r="R34" s="265"/>
      <c r="S34" s="265"/>
      <c r="T34" s="265"/>
      <c r="U34" s="265"/>
      <c r="V34" s="265"/>
      <c r="W34" s="265"/>
      <c r="X34" s="265"/>
      <c r="Y34" s="265"/>
      <c r="Z34" s="265"/>
    </row>
    <row r="35" spans="1:26" ht="10.5" customHeight="1" x14ac:dyDescent="0.25">
      <c r="A35" s="408">
        <v>32</v>
      </c>
      <c r="B35" s="313" t="s">
        <v>149</v>
      </c>
      <c r="C35" s="313" t="s">
        <v>3484</v>
      </c>
      <c r="D35" s="313" t="s">
        <v>148</v>
      </c>
      <c r="E35" s="313" t="s">
        <v>151</v>
      </c>
      <c r="F35" s="409"/>
      <c r="G35" s="410"/>
      <c r="H35" s="265"/>
      <c r="I35" s="265"/>
      <c r="J35" s="265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</row>
    <row r="36" spans="1:26" ht="10.5" customHeight="1" x14ac:dyDescent="0.25">
      <c r="A36" s="408">
        <v>33</v>
      </c>
      <c r="B36" s="313" t="s">
        <v>3666</v>
      </c>
      <c r="C36" s="313" t="s">
        <v>3484</v>
      </c>
      <c r="D36" s="313" t="s">
        <v>706</v>
      </c>
      <c r="E36" s="313" t="s">
        <v>709</v>
      </c>
      <c r="F36" s="409"/>
      <c r="G36" s="410"/>
      <c r="H36" s="265"/>
      <c r="I36" s="265"/>
      <c r="J36" s="265"/>
      <c r="K36" s="265"/>
      <c r="L36" s="265"/>
      <c r="M36" s="265"/>
      <c r="N36" s="265"/>
      <c r="O36" s="265"/>
      <c r="P36" s="265"/>
      <c r="Q36" s="265"/>
      <c r="R36" s="265"/>
      <c r="S36" s="265"/>
      <c r="T36" s="265"/>
      <c r="U36" s="265"/>
      <c r="V36" s="265"/>
      <c r="W36" s="265"/>
      <c r="X36" s="265"/>
      <c r="Y36" s="265"/>
      <c r="Z36" s="265"/>
    </row>
    <row r="37" spans="1:26" ht="10.5" customHeight="1" x14ac:dyDescent="0.25">
      <c r="A37" s="408">
        <v>34</v>
      </c>
      <c r="B37" s="411" t="s">
        <v>153</v>
      </c>
      <c r="C37" s="313" t="s">
        <v>3355</v>
      </c>
      <c r="D37" s="313" t="s">
        <v>152</v>
      </c>
      <c r="E37" s="411" t="s">
        <v>155</v>
      </c>
      <c r="F37" s="409"/>
      <c r="G37" s="410"/>
      <c r="H37" s="265"/>
      <c r="I37" s="265"/>
      <c r="J37" s="265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</row>
    <row r="38" spans="1:26" ht="10.5" customHeight="1" x14ac:dyDescent="0.25">
      <c r="A38" s="408">
        <v>35</v>
      </c>
      <c r="B38" s="313" t="s">
        <v>3667</v>
      </c>
      <c r="C38" s="313" t="s">
        <v>3355</v>
      </c>
      <c r="D38" s="313" t="s">
        <v>101</v>
      </c>
      <c r="E38" s="313" t="s">
        <v>104</v>
      </c>
      <c r="F38" s="409"/>
      <c r="G38" s="410"/>
      <c r="H38" s="265"/>
      <c r="I38" s="265"/>
      <c r="J38" s="265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</row>
    <row r="39" spans="1:26" ht="10.5" customHeight="1" x14ac:dyDescent="0.25">
      <c r="A39" s="408">
        <v>36</v>
      </c>
      <c r="B39" s="313" t="s">
        <v>157</v>
      </c>
      <c r="C39" s="313" t="s">
        <v>3355</v>
      </c>
      <c r="D39" s="313" t="s">
        <v>156</v>
      </c>
      <c r="E39" s="313" t="s">
        <v>159</v>
      </c>
      <c r="F39" s="409">
        <v>26400</v>
      </c>
      <c r="G39" s="410"/>
      <c r="H39" s="265"/>
      <c r="I39" s="265"/>
      <c r="J39" s="265"/>
      <c r="K39" s="265"/>
      <c r="L39" s="265"/>
      <c r="M39" s="265"/>
      <c r="N39" s="265"/>
      <c r="O39" s="265"/>
      <c r="P39" s="265"/>
      <c r="Q39" s="265"/>
      <c r="R39" s="265"/>
      <c r="S39" s="265"/>
      <c r="T39" s="265"/>
      <c r="U39" s="265"/>
      <c r="V39" s="265"/>
      <c r="W39" s="265"/>
      <c r="X39" s="265"/>
      <c r="Y39" s="265"/>
      <c r="Z39" s="265"/>
    </row>
    <row r="40" spans="1:26" ht="10.5" customHeight="1" x14ac:dyDescent="0.25">
      <c r="A40" s="408">
        <v>37</v>
      </c>
      <c r="B40" s="313" t="s">
        <v>161</v>
      </c>
      <c r="C40" s="313" t="s">
        <v>3355</v>
      </c>
      <c r="D40" s="313" t="s">
        <v>160</v>
      </c>
      <c r="E40" s="313" t="s">
        <v>163</v>
      </c>
      <c r="F40" s="409"/>
      <c r="G40" s="410"/>
      <c r="H40" s="265"/>
      <c r="I40" s="265"/>
      <c r="J40" s="265"/>
      <c r="K40" s="265"/>
      <c r="L40" s="265"/>
      <c r="M40" s="265"/>
      <c r="N40" s="265"/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</row>
    <row r="41" spans="1:26" ht="10.5" customHeight="1" x14ac:dyDescent="0.25">
      <c r="A41" s="408">
        <v>38</v>
      </c>
      <c r="B41" s="313" t="s">
        <v>199</v>
      </c>
      <c r="C41" s="313" t="s">
        <v>3355</v>
      </c>
      <c r="D41" s="313" t="s">
        <v>198</v>
      </c>
      <c r="E41" s="313" t="s">
        <v>201</v>
      </c>
      <c r="F41" s="409"/>
      <c r="G41" s="410"/>
      <c r="H41" s="265"/>
      <c r="I41" s="265"/>
      <c r="J41" s="265"/>
      <c r="K41" s="265"/>
      <c r="L41" s="265"/>
      <c r="M41" s="265"/>
      <c r="N41" s="265"/>
      <c r="O41" s="265"/>
      <c r="P41" s="265"/>
      <c r="Q41" s="265"/>
      <c r="R41" s="265"/>
      <c r="S41" s="265"/>
      <c r="T41" s="265"/>
      <c r="U41" s="265"/>
      <c r="V41" s="265"/>
      <c r="W41" s="265"/>
      <c r="X41" s="265"/>
      <c r="Y41" s="265"/>
      <c r="Z41" s="265"/>
    </row>
    <row r="42" spans="1:26" ht="10.5" customHeight="1" x14ac:dyDescent="0.25">
      <c r="A42" s="408">
        <v>39</v>
      </c>
      <c r="B42" s="313" t="s">
        <v>1773</v>
      </c>
      <c r="C42" s="313" t="s">
        <v>3484</v>
      </c>
      <c r="D42" s="313" t="s">
        <v>1774</v>
      </c>
      <c r="E42" s="313" t="s">
        <v>166</v>
      </c>
      <c r="F42" s="409"/>
      <c r="G42" s="410"/>
      <c r="H42" s="265"/>
      <c r="I42" s="265"/>
      <c r="J42" s="265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</row>
    <row r="43" spans="1:26" ht="10.5" customHeight="1" x14ac:dyDescent="0.25">
      <c r="A43" s="408">
        <v>40</v>
      </c>
      <c r="B43" s="313" t="s">
        <v>176</v>
      </c>
      <c r="C43" s="313" t="s">
        <v>3355</v>
      </c>
      <c r="D43" s="313" t="s">
        <v>175</v>
      </c>
      <c r="E43" s="313" t="s">
        <v>178</v>
      </c>
      <c r="F43" s="409">
        <v>13543.1</v>
      </c>
      <c r="G43" s="410">
        <v>210.81</v>
      </c>
      <c r="H43" s="265"/>
      <c r="I43" s="265"/>
      <c r="J43" s="265"/>
      <c r="K43" s="265"/>
      <c r="L43" s="265"/>
      <c r="M43" s="265"/>
      <c r="N43" s="265"/>
      <c r="O43" s="265"/>
      <c r="P43" s="265"/>
      <c r="Q43" s="265"/>
      <c r="R43" s="265"/>
      <c r="S43" s="265"/>
      <c r="T43" s="265"/>
      <c r="U43" s="265"/>
      <c r="V43" s="265"/>
      <c r="W43" s="265"/>
      <c r="X43" s="265"/>
      <c r="Y43" s="265"/>
      <c r="Z43" s="265"/>
    </row>
    <row r="44" spans="1:26" ht="10.5" customHeight="1" x14ac:dyDescent="0.25">
      <c r="A44" s="408">
        <v>41</v>
      </c>
      <c r="B44" s="313" t="s">
        <v>3577</v>
      </c>
      <c r="C44" s="313" t="s">
        <v>3355</v>
      </c>
      <c r="D44" s="313" t="s">
        <v>191</v>
      </c>
      <c r="E44" s="313" t="s">
        <v>92</v>
      </c>
      <c r="F44" s="409"/>
      <c r="G44" s="410"/>
      <c r="H44" s="265"/>
      <c r="I44" s="265"/>
      <c r="J44" s="265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</row>
    <row r="45" spans="1:26" ht="10.5" customHeight="1" x14ac:dyDescent="0.25">
      <c r="A45" s="408">
        <v>42</v>
      </c>
      <c r="B45" s="313" t="s">
        <v>196</v>
      </c>
      <c r="C45" s="313" t="s">
        <v>3484</v>
      </c>
      <c r="D45" s="313" t="s">
        <v>195</v>
      </c>
      <c r="E45" s="313" t="s">
        <v>127</v>
      </c>
      <c r="F45" s="409"/>
      <c r="G45" s="410"/>
      <c r="H45" s="265"/>
      <c r="I45" s="265"/>
      <c r="J45" s="265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</row>
    <row r="46" spans="1:26" ht="10.5" customHeight="1" x14ac:dyDescent="0.25">
      <c r="A46" s="408">
        <v>43</v>
      </c>
      <c r="B46" s="313" t="s">
        <v>207</v>
      </c>
      <c r="C46" s="313" t="s">
        <v>3484</v>
      </c>
      <c r="D46" s="313" t="s">
        <v>206</v>
      </c>
      <c r="E46" s="313" t="s">
        <v>209</v>
      </c>
      <c r="F46" s="409"/>
      <c r="G46" s="410"/>
      <c r="H46" s="265"/>
      <c r="I46" s="265"/>
      <c r="J46" s="265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</row>
    <row r="47" spans="1:26" ht="10.5" customHeight="1" x14ac:dyDescent="0.25">
      <c r="A47" s="408">
        <v>44</v>
      </c>
      <c r="B47" s="313" t="s">
        <v>215</v>
      </c>
      <c r="C47" s="313" t="s">
        <v>3355</v>
      </c>
      <c r="D47" s="313" t="s">
        <v>214</v>
      </c>
      <c r="E47" s="313" t="s">
        <v>217</v>
      </c>
      <c r="F47" s="409"/>
      <c r="G47" s="410"/>
      <c r="H47" s="265"/>
      <c r="I47" s="265"/>
      <c r="J47" s="265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</row>
    <row r="48" spans="1:26" ht="10.5" customHeight="1" x14ac:dyDescent="0.25">
      <c r="A48" s="408">
        <v>45</v>
      </c>
      <c r="B48" s="313" t="s">
        <v>223</v>
      </c>
      <c r="C48" s="313" t="s">
        <v>3484</v>
      </c>
      <c r="D48" s="313" t="s">
        <v>222</v>
      </c>
      <c r="E48" s="313" t="s">
        <v>92</v>
      </c>
      <c r="F48" s="409"/>
      <c r="G48" s="410"/>
      <c r="H48" s="265"/>
      <c r="I48" s="265"/>
      <c r="J48" s="265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</row>
    <row r="49" spans="1:26" ht="10.5" customHeight="1" x14ac:dyDescent="0.25">
      <c r="A49" s="408">
        <v>46</v>
      </c>
      <c r="B49" s="313" t="s">
        <v>3379</v>
      </c>
      <c r="C49" s="313" t="s">
        <v>3355</v>
      </c>
      <c r="D49" s="313" t="s">
        <v>3668</v>
      </c>
      <c r="E49" s="313" t="s">
        <v>3381</v>
      </c>
      <c r="F49" s="409"/>
      <c r="G49" s="410"/>
      <c r="H49" s="265"/>
      <c r="I49" s="265"/>
      <c r="J49" s="265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</row>
    <row r="50" spans="1:26" ht="10.5" customHeight="1" x14ac:dyDescent="0.25">
      <c r="A50" s="408">
        <v>47</v>
      </c>
      <c r="B50" s="313" t="s">
        <v>230</v>
      </c>
      <c r="C50" s="313" t="s">
        <v>3355</v>
      </c>
      <c r="D50" s="313" t="s">
        <v>229</v>
      </c>
      <c r="E50" s="313" t="s">
        <v>232</v>
      </c>
      <c r="F50" s="409"/>
      <c r="G50" s="410"/>
      <c r="H50" s="265"/>
      <c r="I50" s="265"/>
      <c r="J50" s="265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</row>
    <row r="51" spans="1:26" ht="10.5" customHeight="1" x14ac:dyDescent="0.25">
      <c r="A51" s="408">
        <v>48</v>
      </c>
      <c r="B51" s="313" t="s">
        <v>240</v>
      </c>
      <c r="C51" s="313" t="s">
        <v>3355</v>
      </c>
      <c r="D51" s="313" t="s">
        <v>239</v>
      </c>
      <c r="E51" s="313" t="s">
        <v>242</v>
      </c>
      <c r="F51" s="409"/>
      <c r="G51" s="410"/>
      <c r="H51" s="265"/>
      <c r="I51" s="265"/>
      <c r="J51" s="265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</row>
    <row r="52" spans="1:26" ht="10.5" customHeight="1" x14ac:dyDescent="0.25">
      <c r="A52" s="408">
        <v>49</v>
      </c>
      <c r="B52" s="313" t="s">
        <v>244</v>
      </c>
      <c r="C52" s="313" t="s">
        <v>3484</v>
      </c>
      <c r="D52" s="313" t="s">
        <v>243</v>
      </c>
      <c r="E52" s="313" t="s">
        <v>246</v>
      </c>
      <c r="F52" s="409"/>
      <c r="G52" s="410"/>
      <c r="H52" s="265"/>
      <c r="I52" s="265"/>
      <c r="J52" s="265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</row>
    <row r="53" spans="1:26" ht="10.5" customHeight="1" x14ac:dyDescent="0.25">
      <c r="A53" s="408">
        <v>50</v>
      </c>
      <c r="B53" s="313" t="s">
        <v>248</v>
      </c>
      <c r="C53" s="313" t="s">
        <v>3355</v>
      </c>
      <c r="D53" s="313" t="s">
        <v>247</v>
      </c>
      <c r="E53" s="313" t="s">
        <v>250</v>
      </c>
      <c r="F53" s="409"/>
      <c r="G53" s="410"/>
      <c r="H53" s="265"/>
      <c r="I53" s="265"/>
      <c r="J53" s="265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</row>
    <row r="54" spans="1:26" ht="10.5" customHeight="1" x14ac:dyDescent="0.25">
      <c r="A54" s="408">
        <v>51</v>
      </c>
      <c r="B54" s="313" t="s">
        <v>252</v>
      </c>
      <c r="C54" s="313" t="s">
        <v>3484</v>
      </c>
      <c r="D54" s="313" t="s">
        <v>251</v>
      </c>
      <c r="E54" s="313" t="s">
        <v>254</v>
      </c>
      <c r="F54" s="409"/>
      <c r="G54" s="410"/>
      <c r="H54" s="265"/>
      <c r="I54" s="265"/>
      <c r="J54" s="265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</row>
    <row r="55" spans="1:26" ht="10.5" customHeight="1" x14ac:dyDescent="0.25">
      <c r="A55" s="408">
        <v>52</v>
      </c>
      <c r="B55" s="313" t="s">
        <v>279</v>
      </c>
      <c r="C55" s="313" t="s">
        <v>3484</v>
      </c>
      <c r="D55" s="313" t="s">
        <v>278</v>
      </c>
      <c r="E55" s="313" t="s">
        <v>127</v>
      </c>
      <c r="F55" s="409"/>
      <c r="G55" s="410"/>
      <c r="H55" s="265"/>
      <c r="I55" s="265"/>
      <c r="J55" s="265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</row>
    <row r="56" spans="1:26" ht="10.5" customHeight="1" x14ac:dyDescent="0.25">
      <c r="A56" s="408">
        <v>53</v>
      </c>
      <c r="B56" s="313" t="s">
        <v>289</v>
      </c>
      <c r="C56" s="313" t="s">
        <v>3484</v>
      </c>
      <c r="D56" s="313" t="s">
        <v>288</v>
      </c>
      <c r="E56" s="313" t="s">
        <v>127</v>
      </c>
      <c r="F56" s="409"/>
      <c r="G56" s="410"/>
      <c r="H56" s="265"/>
      <c r="I56" s="265"/>
      <c r="J56" s="265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</row>
    <row r="57" spans="1:26" ht="10.5" customHeight="1" x14ac:dyDescent="0.25">
      <c r="A57" s="408">
        <v>54</v>
      </c>
      <c r="B57" s="313" t="s">
        <v>2895</v>
      </c>
      <c r="C57" s="313" t="s">
        <v>3355</v>
      </c>
      <c r="D57" s="313" t="s">
        <v>2896</v>
      </c>
      <c r="E57" s="313" t="s">
        <v>3080</v>
      </c>
      <c r="F57" s="409"/>
      <c r="G57" s="410"/>
      <c r="H57" s="265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</row>
    <row r="58" spans="1:26" ht="10.5" customHeight="1" x14ac:dyDescent="0.25">
      <c r="A58" s="408">
        <v>55</v>
      </c>
      <c r="B58" s="313" t="s">
        <v>3384</v>
      </c>
      <c r="C58" s="313" t="s">
        <v>3355</v>
      </c>
      <c r="D58" s="313" t="s">
        <v>3385</v>
      </c>
      <c r="E58" s="313" t="s">
        <v>3386</v>
      </c>
      <c r="F58" s="409"/>
      <c r="G58" s="410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</row>
    <row r="59" spans="1:26" ht="10.5" customHeight="1" x14ac:dyDescent="0.25">
      <c r="A59" s="408">
        <v>56</v>
      </c>
      <c r="B59" s="313" t="s">
        <v>2890</v>
      </c>
      <c r="C59" s="313" t="s">
        <v>3355</v>
      </c>
      <c r="D59" s="313" t="s">
        <v>2891</v>
      </c>
      <c r="E59" s="313" t="s">
        <v>3074</v>
      </c>
      <c r="F59" s="409"/>
      <c r="G59" s="410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</row>
    <row r="60" spans="1:26" ht="10.5" customHeight="1" x14ac:dyDescent="0.25">
      <c r="A60" s="408">
        <v>57</v>
      </c>
      <c r="B60" s="313" t="s">
        <v>2900</v>
      </c>
      <c r="C60" s="313" t="s">
        <v>3484</v>
      </c>
      <c r="D60" s="313" t="s">
        <v>2901</v>
      </c>
      <c r="E60" s="313" t="s">
        <v>3082</v>
      </c>
      <c r="F60" s="409"/>
      <c r="G60" s="410"/>
      <c r="H60" s="265"/>
      <c r="I60" s="265"/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</row>
    <row r="61" spans="1:26" ht="10.5" customHeight="1" x14ac:dyDescent="0.25">
      <c r="A61" s="408">
        <v>58</v>
      </c>
      <c r="B61" s="313" t="s">
        <v>1872</v>
      </c>
      <c r="C61" s="313" t="s">
        <v>3355</v>
      </c>
      <c r="D61" s="313" t="s">
        <v>1873</v>
      </c>
      <c r="E61" s="313" t="s">
        <v>3085</v>
      </c>
      <c r="F61" s="409"/>
      <c r="G61" s="410"/>
      <c r="H61" s="265"/>
      <c r="I61" s="265"/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</row>
    <row r="62" spans="1:26" ht="10.5" customHeight="1" x14ac:dyDescent="0.25">
      <c r="A62" s="408">
        <v>59</v>
      </c>
      <c r="B62" s="313" t="s">
        <v>308</v>
      </c>
      <c r="C62" s="313" t="s">
        <v>3355</v>
      </c>
      <c r="D62" s="313" t="s">
        <v>307</v>
      </c>
      <c r="E62" s="313" t="s">
        <v>310</v>
      </c>
      <c r="F62" s="409"/>
      <c r="G62" s="410"/>
      <c r="H62" s="265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</row>
    <row r="63" spans="1:26" ht="10.5" customHeight="1" x14ac:dyDescent="0.25">
      <c r="A63" s="408">
        <v>60</v>
      </c>
      <c r="B63" s="313" t="s">
        <v>320</v>
      </c>
      <c r="C63" s="313" t="s">
        <v>3355</v>
      </c>
      <c r="D63" s="313" t="s">
        <v>319</v>
      </c>
      <c r="E63" s="313" t="s">
        <v>322</v>
      </c>
      <c r="F63" s="409"/>
      <c r="G63" s="410"/>
      <c r="H63" s="265"/>
      <c r="I63" s="265"/>
      <c r="J63" s="265"/>
      <c r="K63" s="265"/>
      <c r="L63" s="265"/>
      <c r="M63" s="265"/>
      <c r="N63" s="265"/>
      <c r="O63" s="265"/>
      <c r="P63" s="265"/>
      <c r="Q63" s="265"/>
      <c r="R63" s="265"/>
      <c r="S63" s="265"/>
      <c r="T63" s="265"/>
      <c r="U63" s="265"/>
      <c r="V63" s="265"/>
      <c r="W63" s="265"/>
      <c r="X63" s="265"/>
      <c r="Y63" s="265"/>
      <c r="Z63" s="265"/>
    </row>
    <row r="64" spans="1:26" ht="10.5" customHeight="1" x14ac:dyDescent="0.25">
      <c r="A64" s="408">
        <v>61</v>
      </c>
      <c r="B64" s="313" t="s">
        <v>332</v>
      </c>
      <c r="C64" s="313" t="s">
        <v>3355</v>
      </c>
      <c r="D64" s="313" t="s">
        <v>331</v>
      </c>
      <c r="E64" s="313" t="s">
        <v>334</v>
      </c>
      <c r="F64" s="409"/>
      <c r="G64" s="410"/>
      <c r="H64" s="265"/>
      <c r="I64" s="265"/>
      <c r="J64" s="265"/>
      <c r="K64" s="265"/>
      <c r="L64" s="265"/>
      <c r="M64" s="265"/>
      <c r="N64" s="265"/>
      <c r="O64" s="265"/>
      <c r="P64" s="265"/>
      <c r="Q64" s="265"/>
      <c r="R64" s="265"/>
      <c r="S64" s="265"/>
      <c r="T64" s="265"/>
      <c r="U64" s="265"/>
      <c r="V64" s="265"/>
      <c r="W64" s="265"/>
      <c r="X64" s="265"/>
      <c r="Y64" s="265"/>
      <c r="Z64" s="265"/>
    </row>
    <row r="65" spans="1:26" ht="10.5" customHeight="1" x14ac:dyDescent="0.25">
      <c r="A65" s="408">
        <v>62</v>
      </c>
      <c r="B65" s="313" t="s">
        <v>3388</v>
      </c>
      <c r="C65" s="313" t="s">
        <v>3355</v>
      </c>
      <c r="D65" s="313" t="s">
        <v>343</v>
      </c>
      <c r="E65" s="313" t="s">
        <v>346</v>
      </c>
      <c r="F65" s="409"/>
      <c r="G65" s="410"/>
      <c r="H65" s="265"/>
      <c r="I65" s="265"/>
      <c r="J65" s="265"/>
      <c r="K65" s="265"/>
      <c r="L65" s="265"/>
      <c r="M65" s="265"/>
      <c r="N65" s="265"/>
      <c r="O65" s="265"/>
      <c r="P65" s="265"/>
      <c r="Q65" s="265"/>
      <c r="R65" s="265"/>
      <c r="S65" s="265"/>
      <c r="T65" s="265"/>
      <c r="U65" s="265"/>
      <c r="V65" s="265"/>
      <c r="W65" s="265"/>
      <c r="X65" s="265"/>
      <c r="Y65" s="265"/>
      <c r="Z65" s="265"/>
    </row>
    <row r="66" spans="1:26" ht="10.5" customHeight="1" x14ac:dyDescent="0.25">
      <c r="A66" s="408">
        <v>63</v>
      </c>
      <c r="B66" s="313" t="s">
        <v>3387</v>
      </c>
      <c r="C66" s="313" t="s">
        <v>3355</v>
      </c>
      <c r="D66" s="313" t="s">
        <v>347</v>
      </c>
      <c r="E66" s="313" t="s">
        <v>350</v>
      </c>
      <c r="F66" s="409"/>
      <c r="G66" s="410"/>
      <c r="H66" s="265"/>
      <c r="I66" s="265"/>
      <c r="J66" s="265"/>
      <c r="K66" s="265"/>
      <c r="L66" s="265"/>
      <c r="M66" s="265"/>
      <c r="N66" s="265"/>
      <c r="O66" s="265"/>
      <c r="P66" s="265"/>
      <c r="Q66" s="265"/>
      <c r="R66" s="265"/>
      <c r="S66" s="265"/>
      <c r="T66" s="265"/>
      <c r="U66" s="265"/>
      <c r="V66" s="265"/>
      <c r="W66" s="265"/>
      <c r="X66" s="265"/>
      <c r="Y66" s="265"/>
      <c r="Z66" s="265"/>
    </row>
    <row r="67" spans="1:26" ht="10.5" customHeight="1" x14ac:dyDescent="0.25">
      <c r="A67" s="408">
        <v>64</v>
      </c>
      <c r="B67" s="313" t="s">
        <v>355</v>
      </c>
      <c r="C67" s="313" t="s">
        <v>3355</v>
      </c>
      <c r="D67" s="313" t="s">
        <v>354</v>
      </c>
      <c r="E67" s="313" t="s">
        <v>127</v>
      </c>
      <c r="F67" s="409">
        <f>28006.83+69811.48</f>
        <v>97818.31</v>
      </c>
      <c r="G67" s="410">
        <f>407.59+6467.97</f>
        <v>6875.56</v>
      </c>
      <c r="H67" s="265"/>
      <c r="I67" s="265"/>
      <c r="J67" s="265"/>
      <c r="K67" s="265"/>
      <c r="L67" s="265"/>
      <c r="M67" s="265"/>
      <c r="N67" s="265"/>
      <c r="O67" s="265"/>
      <c r="P67" s="265"/>
      <c r="Q67" s="265"/>
      <c r="R67" s="265"/>
      <c r="S67" s="265"/>
      <c r="T67" s="265"/>
      <c r="U67" s="265"/>
      <c r="V67" s="265"/>
      <c r="W67" s="265"/>
      <c r="X67" s="265"/>
      <c r="Y67" s="265"/>
      <c r="Z67" s="265"/>
    </row>
    <row r="68" spans="1:26" ht="10.5" customHeight="1" x14ac:dyDescent="0.25">
      <c r="A68" s="408">
        <v>65</v>
      </c>
      <c r="B68" s="313" t="s">
        <v>715</v>
      </c>
      <c r="C68" s="313" t="s">
        <v>3355</v>
      </c>
      <c r="D68" s="313" t="s">
        <v>714</v>
      </c>
      <c r="E68" s="313" t="s">
        <v>127</v>
      </c>
      <c r="F68" s="409"/>
      <c r="G68" s="410"/>
      <c r="H68" s="265"/>
      <c r="I68" s="265"/>
      <c r="J68" s="265"/>
      <c r="K68" s="265"/>
      <c r="L68" s="265"/>
      <c r="M68" s="265"/>
      <c r="N68" s="265"/>
      <c r="O68" s="265"/>
      <c r="P68" s="265"/>
      <c r="Q68" s="265"/>
      <c r="R68" s="265"/>
      <c r="S68" s="265"/>
      <c r="T68" s="265"/>
      <c r="U68" s="265"/>
      <c r="V68" s="265"/>
      <c r="W68" s="265"/>
      <c r="X68" s="265"/>
      <c r="Y68" s="265"/>
      <c r="Z68" s="265"/>
    </row>
    <row r="69" spans="1:26" ht="10.5" customHeight="1" x14ac:dyDescent="0.25">
      <c r="A69" s="408">
        <v>66</v>
      </c>
      <c r="B69" s="313" t="s">
        <v>358</v>
      </c>
      <c r="C69" s="313" t="s">
        <v>3355</v>
      </c>
      <c r="D69" s="313" t="s">
        <v>357</v>
      </c>
      <c r="E69" s="313" t="s">
        <v>127</v>
      </c>
      <c r="F69" s="409"/>
      <c r="G69" s="410"/>
      <c r="H69" s="265"/>
      <c r="I69" s="265"/>
      <c r="J69" s="265"/>
      <c r="K69" s="265"/>
      <c r="L69" s="265"/>
      <c r="M69" s="265"/>
      <c r="N69" s="265"/>
      <c r="O69" s="265"/>
      <c r="P69" s="265"/>
      <c r="Q69" s="265"/>
      <c r="R69" s="265"/>
      <c r="S69" s="265"/>
      <c r="T69" s="265"/>
      <c r="U69" s="265"/>
      <c r="V69" s="265"/>
      <c r="W69" s="265"/>
      <c r="X69" s="265"/>
      <c r="Y69" s="265"/>
      <c r="Z69" s="265"/>
    </row>
    <row r="70" spans="1:26" ht="10.5" customHeight="1" x14ac:dyDescent="0.25">
      <c r="A70" s="408">
        <v>67</v>
      </c>
      <c r="B70" s="313" t="s">
        <v>361</v>
      </c>
      <c r="C70" s="313" t="s">
        <v>3355</v>
      </c>
      <c r="D70" s="313" t="s">
        <v>360</v>
      </c>
      <c r="E70" s="313" t="s">
        <v>127</v>
      </c>
      <c r="F70" s="409"/>
      <c r="G70" s="410"/>
      <c r="H70" s="265"/>
      <c r="I70" s="265"/>
      <c r="J70" s="265"/>
      <c r="K70" s="265"/>
      <c r="L70" s="265"/>
      <c r="M70" s="265"/>
      <c r="N70" s="265"/>
      <c r="O70" s="265"/>
      <c r="P70" s="265"/>
      <c r="Q70" s="265"/>
      <c r="R70" s="265"/>
      <c r="S70" s="265"/>
      <c r="T70" s="265"/>
      <c r="U70" s="265"/>
      <c r="V70" s="265"/>
      <c r="W70" s="265"/>
      <c r="X70" s="265"/>
      <c r="Y70" s="265"/>
      <c r="Z70" s="265"/>
    </row>
    <row r="71" spans="1:26" ht="10.5" customHeight="1" x14ac:dyDescent="0.25">
      <c r="A71" s="408">
        <v>68</v>
      </c>
      <c r="B71" s="313" t="s">
        <v>3586</v>
      </c>
      <c r="C71" s="313" t="s">
        <v>3484</v>
      </c>
      <c r="D71" s="313" t="s">
        <v>363</v>
      </c>
      <c r="E71" s="313" t="s">
        <v>366</v>
      </c>
      <c r="F71" s="409"/>
      <c r="G71" s="410"/>
      <c r="H71" s="265"/>
      <c r="I71" s="265"/>
      <c r="J71" s="265"/>
      <c r="K71" s="265"/>
      <c r="L71" s="265"/>
      <c r="M71" s="265"/>
      <c r="N71" s="265"/>
      <c r="O71" s="265"/>
      <c r="P71" s="265"/>
      <c r="Q71" s="265"/>
      <c r="R71" s="265"/>
      <c r="S71" s="265"/>
      <c r="T71" s="265"/>
      <c r="U71" s="265"/>
      <c r="V71" s="265"/>
      <c r="W71" s="265"/>
      <c r="X71" s="265"/>
      <c r="Y71" s="265"/>
      <c r="Z71" s="265"/>
    </row>
    <row r="72" spans="1:26" ht="10.5" customHeight="1" x14ac:dyDescent="0.25">
      <c r="A72" s="408">
        <v>69</v>
      </c>
      <c r="B72" s="313" t="s">
        <v>3391</v>
      </c>
      <c r="C72" s="313"/>
      <c r="D72" s="313" t="s">
        <v>375</v>
      </c>
      <c r="E72" s="313" t="s">
        <v>127</v>
      </c>
      <c r="F72" s="409"/>
      <c r="G72" s="410"/>
      <c r="H72" s="265"/>
      <c r="I72" s="265"/>
      <c r="J72" s="265"/>
      <c r="K72" s="265"/>
      <c r="L72" s="265"/>
      <c r="M72" s="265"/>
      <c r="N72" s="265"/>
      <c r="O72" s="265"/>
      <c r="P72" s="265"/>
      <c r="Q72" s="265"/>
      <c r="R72" s="265"/>
      <c r="S72" s="265"/>
      <c r="T72" s="265"/>
      <c r="U72" s="265"/>
      <c r="V72" s="265"/>
      <c r="W72" s="265"/>
      <c r="X72" s="265"/>
      <c r="Y72" s="265"/>
      <c r="Z72" s="265"/>
    </row>
    <row r="73" spans="1:26" ht="10.5" customHeight="1" x14ac:dyDescent="0.25">
      <c r="A73" s="408">
        <v>70</v>
      </c>
      <c r="B73" s="313" t="s">
        <v>3669</v>
      </c>
      <c r="C73" s="313" t="s">
        <v>3484</v>
      </c>
      <c r="D73" s="313" t="s">
        <v>3670</v>
      </c>
      <c r="E73" s="313" t="s">
        <v>3671</v>
      </c>
      <c r="F73" s="409"/>
      <c r="G73" s="410"/>
      <c r="H73" s="265"/>
      <c r="I73" s="265"/>
      <c r="J73" s="265"/>
      <c r="K73" s="265"/>
      <c r="L73" s="265"/>
      <c r="M73" s="265"/>
      <c r="N73" s="265"/>
      <c r="O73" s="265"/>
      <c r="P73" s="265"/>
      <c r="Q73" s="265"/>
      <c r="R73" s="265"/>
      <c r="S73" s="265"/>
      <c r="T73" s="265"/>
      <c r="U73" s="265"/>
      <c r="V73" s="265"/>
      <c r="W73" s="265"/>
      <c r="X73" s="265"/>
      <c r="Y73" s="265"/>
      <c r="Z73" s="265"/>
    </row>
    <row r="74" spans="1:26" ht="10.5" customHeight="1" x14ac:dyDescent="0.25">
      <c r="A74" s="408">
        <v>71</v>
      </c>
      <c r="B74" s="313" t="s">
        <v>3392</v>
      </c>
      <c r="C74" s="313" t="s">
        <v>3355</v>
      </c>
      <c r="D74" s="313" t="s">
        <v>3393</v>
      </c>
      <c r="E74" s="313" t="s">
        <v>3394</v>
      </c>
      <c r="F74" s="409"/>
      <c r="G74" s="410"/>
      <c r="H74" s="265"/>
      <c r="I74" s="265"/>
      <c r="J74" s="265"/>
      <c r="K74" s="265"/>
      <c r="L74" s="265"/>
      <c r="M74" s="265"/>
      <c r="N74" s="265"/>
      <c r="O74" s="265"/>
      <c r="P74" s="265"/>
      <c r="Q74" s="265"/>
      <c r="R74" s="265"/>
      <c r="S74" s="265"/>
      <c r="T74" s="265"/>
      <c r="U74" s="265"/>
      <c r="V74" s="265"/>
      <c r="W74" s="265"/>
      <c r="X74" s="265"/>
      <c r="Y74" s="265"/>
      <c r="Z74" s="265"/>
    </row>
    <row r="75" spans="1:26" ht="10.5" customHeight="1" x14ac:dyDescent="0.25">
      <c r="A75" s="408">
        <v>72</v>
      </c>
      <c r="B75" s="313" t="s">
        <v>3395</v>
      </c>
      <c r="C75" s="313" t="s">
        <v>3355</v>
      </c>
      <c r="D75" s="313" t="s">
        <v>3396</v>
      </c>
      <c r="E75" s="313" t="s">
        <v>3397</v>
      </c>
      <c r="F75" s="409"/>
      <c r="G75" s="410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</row>
    <row r="76" spans="1:26" ht="10.5" customHeight="1" x14ac:dyDescent="0.25">
      <c r="A76" s="408">
        <v>73</v>
      </c>
      <c r="B76" s="313" t="s">
        <v>379</v>
      </c>
      <c r="C76" s="313" t="s">
        <v>3355</v>
      </c>
      <c r="D76" s="313" t="s">
        <v>378</v>
      </c>
      <c r="E76" s="313" t="s">
        <v>92</v>
      </c>
      <c r="F76" s="409"/>
      <c r="G76" s="410"/>
      <c r="H76" s="265"/>
      <c r="I76" s="265"/>
      <c r="J76" s="265"/>
      <c r="K76" s="265"/>
      <c r="L76" s="265"/>
      <c r="M76" s="265"/>
      <c r="N76" s="265"/>
      <c r="O76" s="265"/>
      <c r="P76" s="265"/>
      <c r="Q76" s="265"/>
      <c r="R76" s="265"/>
      <c r="S76" s="265"/>
      <c r="T76" s="265"/>
      <c r="U76" s="265"/>
      <c r="V76" s="265"/>
      <c r="W76" s="265"/>
      <c r="X76" s="265"/>
      <c r="Y76" s="265"/>
      <c r="Z76" s="265"/>
    </row>
    <row r="77" spans="1:26" ht="10.5" customHeight="1" x14ac:dyDescent="0.25">
      <c r="A77" s="408">
        <v>74</v>
      </c>
      <c r="B77" s="313" t="s">
        <v>382</v>
      </c>
      <c r="C77" s="313" t="s">
        <v>3355</v>
      </c>
      <c r="D77" s="313" t="s">
        <v>381</v>
      </c>
      <c r="E77" s="313" t="s">
        <v>92</v>
      </c>
      <c r="F77" s="409"/>
      <c r="G77" s="410"/>
      <c r="H77" s="265"/>
      <c r="I77" s="265"/>
      <c r="J77" s="265"/>
      <c r="K77" s="265"/>
      <c r="L77" s="265"/>
      <c r="M77" s="265"/>
      <c r="N77" s="265"/>
      <c r="O77" s="265"/>
      <c r="P77" s="265"/>
      <c r="Q77" s="265"/>
      <c r="R77" s="265"/>
      <c r="S77" s="265"/>
      <c r="T77" s="265"/>
      <c r="U77" s="265"/>
      <c r="V77" s="265"/>
      <c r="W77" s="265"/>
      <c r="X77" s="265"/>
      <c r="Y77" s="265"/>
      <c r="Z77" s="265"/>
    </row>
    <row r="78" spans="1:26" ht="10.5" customHeight="1" x14ac:dyDescent="0.25">
      <c r="A78" s="408">
        <v>75</v>
      </c>
      <c r="B78" s="313" t="s">
        <v>384</v>
      </c>
      <c r="C78" s="313" t="s">
        <v>3355</v>
      </c>
      <c r="D78" s="313" t="s">
        <v>383</v>
      </c>
      <c r="E78" s="313" t="s">
        <v>386</v>
      </c>
      <c r="F78" s="409"/>
      <c r="G78" s="410"/>
      <c r="H78" s="265"/>
      <c r="I78" s="265"/>
      <c r="J78" s="265"/>
      <c r="K78" s="265"/>
      <c r="L78" s="265"/>
      <c r="M78" s="265"/>
      <c r="N78" s="265"/>
      <c r="O78" s="265"/>
      <c r="P78" s="265"/>
      <c r="Q78" s="265"/>
      <c r="R78" s="265"/>
      <c r="S78" s="265"/>
      <c r="T78" s="265"/>
      <c r="U78" s="265"/>
      <c r="V78" s="265"/>
      <c r="W78" s="265"/>
      <c r="X78" s="265"/>
      <c r="Y78" s="265"/>
      <c r="Z78" s="265"/>
    </row>
    <row r="79" spans="1:26" ht="10.5" customHeight="1" x14ac:dyDescent="0.25">
      <c r="A79" s="408">
        <v>76</v>
      </c>
      <c r="B79" s="313" t="s">
        <v>388</v>
      </c>
      <c r="C79" s="313" t="s">
        <v>3355</v>
      </c>
      <c r="D79" s="313" t="s">
        <v>387</v>
      </c>
      <c r="E79" s="313" t="s">
        <v>390</v>
      </c>
      <c r="F79" s="409"/>
      <c r="G79" s="410"/>
      <c r="H79" s="265"/>
      <c r="I79" s="265"/>
      <c r="J79" s="265"/>
      <c r="K79" s="265"/>
      <c r="L79" s="265"/>
      <c r="M79" s="265"/>
      <c r="N79" s="265"/>
      <c r="O79" s="265"/>
      <c r="P79" s="265"/>
      <c r="Q79" s="265"/>
      <c r="R79" s="265"/>
      <c r="S79" s="265"/>
      <c r="T79" s="265"/>
      <c r="U79" s="265"/>
      <c r="V79" s="265"/>
      <c r="W79" s="265"/>
      <c r="X79" s="265"/>
      <c r="Y79" s="265"/>
      <c r="Z79" s="265"/>
    </row>
    <row r="80" spans="1:26" ht="10.5" customHeight="1" x14ac:dyDescent="0.25">
      <c r="A80" s="408">
        <v>77</v>
      </c>
      <c r="B80" s="313" t="s">
        <v>392</v>
      </c>
      <c r="C80" s="313" t="s">
        <v>3355</v>
      </c>
      <c r="D80" s="313" t="s">
        <v>391</v>
      </c>
      <c r="E80" s="313" t="s">
        <v>394</v>
      </c>
      <c r="F80" s="409"/>
      <c r="G80" s="410"/>
      <c r="H80" s="265"/>
      <c r="I80" s="265"/>
      <c r="J80" s="265"/>
      <c r="K80" s="265"/>
      <c r="L80" s="265"/>
      <c r="M80" s="265"/>
      <c r="N80" s="265"/>
      <c r="O80" s="265"/>
      <c r="P80" s="265"/>
      <c r="Q80" s="265"/>
      <c r="R80" s="265"/>
      <c r="S80" s="265"/>
      <c r="T80" s="265"/>
      <c r="U80" s="265"/>
      <c r="V80" s="265"/>
      <c r="W80" s="265"/>
      <c r="X80" s="265"/>
      <c r="Y80" s="265"/>
      <c r="Z80" s="265"/>
    </row>
    <row r="81" spans="1:26" ht="10.5" customHeight="1" x14ac:dyDescent="0.25">
      <c r="A81" s="408">
        <v>78</v>
      </c>
      <c r="B81" s="313" t="s">
        <v>396</v>
      </c>
      <c r="C81" s="313" t="s">
        <v>3355</v>
      </c>
      <c r="D81" s="313" t="s">
        <v>395</v>
      </c>
      <c r="E81" s="313" t="s">
        <v>398</v>
      </c>
      <c r="F81" s="409"/>
      <c r="G81" s="410"/>
      <c r="H81" s="265"/>
      <c r="I81" s="265"/>
      <c r="J81" s="265"/>
      <c r="K81" s="265"/>
      <c r="L81" s="265"/>
      <c r="M81" s="265"/>
      <c r="N81" s="265"/>
      <c r="O81" s="265"/>
      <c r="P81" s="265"/>
      <c r="Q81" s="265"/>
      <c r="R81" s="265"/>
      <c r="S81" s="265"/>
      <c r="T81" s="265"/>
      <c r="U81" s="265"/>
      <c r="V81" s="265"/>
      <c r="W81" s="265"/>
      <c r="X81" s="265"/>
      <c r="Y81" s="265"/>
      <c r="Z81" s="265"/>
    </row>
    <row r="82" spans="1:26" ht="10.5" customHeight="1" x14ac:dyDescent="0.25">
      <c r="A82" s="408">
        <v>79</v>
      </c>
      <c r="B82" s="313" t="s">
        <v>404</v>
      </c>
      <c r="C82" s="313" t="s">
        <v>3355</v>
      </c>
      <c r="D82" s="313" t="s">
        <v>403</v>
      </c>
      <c r="E82" s="313" t="s">
        <v>406</v>
      </c>
      <c r="F82" s="409"/>
      <c r="G82" s="410"/>
      <c r="H82" s="265"/>
      <c r="I82" s="265"/>
      <c r="J82" s="265"/>
      <c r="K82" s="265"/>
      <c r="L82" s="265"/>
      <c r="M82" s="265"/>
      <c r="N82" s="265"/>
      <c r="O82" s="265"/>
      <c r="P82" s="265"/>
      <c r="Q82" s="265"/>
      <c r="R82" s="265"/>
      <c r="S82" s="265"/>
      <c r="T82" s="265"/>
      <c r="U82" s="265"/>
      <c r="V82" s="265"/>
      <c r="W82" s="265"/>
      <c r="X82" s="265"/>
      <c r="Y82" s="265"/>
      <c r="Z82" s="265"/>
    </row>
    <row r="83" spans="1:26" ht="10.5" customHeight="1" x14ac:dyDescent="0.25">
      <c r="A83" s="408">
        <v>80</v>
      </c>
      <c r="B83" s="313" t="s">
        <v>420</v>
      </c>
      <c r="C83" s="313" t="s">
        <v>3484</v>
      </c>
      <c r="D83" s="313" t="s">
        <v>419</v>
      </c>
      <c r="E83" s="313" t="s">
        <v>92</v>
      </c>
      <c r="F83" s="409"/>
      <c r="G83" s="410"/>
      <c r="H83" s="265"/>
      <c r="I83" s="265"/>
      <c r="J83" s="265"/>
      <c r="K83" s="265"/>
      <c r="L83" s="265"/>
      <c r="M83" s="265"/>
      <c r="N83" s="265"/>
      <c r="O83" s="265"/>
      <c r="P83" s="265"/>
      <c r="Q83" s="265"/>
      <c r="R83" s="265"/>
      <c r="S83" s="265"/>
      <c r="T83" s="265"/>
      <c r="U83" s="265"/>
      <c r="V83" s="265"/>
      <c r="W83" s="265"/>
      <c r="X83" s="265"/>
      <c r="Y83" s="265"/>
      <c r="Z83" s="265"/>
    </row>
    <row r="84" spans="1:26" ht="10.5" customHeight="1" x14ac:dyDescent="0.25">
      <c r="A84" s="408">
        <v>81</v>
      </c>
      <c r="B84" s="313" t="s">
        <v>423</v>
      </c>
      <c r="C84" s="313" t="s">
        <v>3355</v>
      </c>
      <c r="D84" s="313" t="s">
        <v>422</v>
      </c>
      <c r="E84" s="313" t="s">
        <v>425</v>
      </c>
      <c r="F84" s="409"/>
      <c r="G84" s="410"/>
      <c r="H84" s="265"/>
      <c r="I84" s="265"/>
      <c r="J84" s="265"/>
      <c r="K84" s="265"/>
      <c r="L84" s="265"/>
      <c r="M84" s="265"/>
      <c r="N84" s="265"/>
      <c r="O84" s="265"/>
      <c r="P84" s="265"/>
      <c r="Q84" s="265"/>
      <c r="R84" s="265"/>
      <c r="S84" s="265"/>
      <c r="T84" s="265"/>
      <c r="U84" s="265"/>
      <c r="V84" s="265"/>
      <c r="W84" s="265"/>
      <c r="X84" s="265"/>
      <c r="Y84" s="265"/>
      <c r="Z84" s="265"/>
    </row>
    <row r="85" spans="1:26" ht="10.5" customHeight="1" x14ac:dyDescent="0.25">
      <c r="A85" s="408">
        <v>82</v>
      </c>
      <c r="B85" s="313" t="s">
        <v>408</v>
      </c>
      <c r="C85" s="313" t="s">
        <v>3484</v>
      </c>
      <c r="D85" s="313" t="s">
        <v>407</v>
      </c>
      <c r="E85" s="313" t="s">
        <v>410</v>
      </c>
      <c r="F85" s="409"/>
      <c r="G85" s="410"/>
      <c r="H85" s="265"/>
      <c r="I85" s="265"/>
      <c r="J85" s="265"/>
      <c r="K85" s="265"/>
      <c r="L85" s="265"/>
      <c r="M85" s="265"/>
      <c r="N85" s="265"/>
      <c r="O85" s="265"/>
      <c r="P85" s="265"/>
      <c r="Q85" s="265"/>
      <c r="R85" s="265"/>
      <c r="S85" s="265"/>
      <c r="T85" s="265"/>
      <c r="U85" s="265"/>
      <c r="V85" s="265"/>
      <c r="W85" s="265"/>
      <c r="X85" s="265"/>
      <c r="Y85" s="265"/>
      <c r="Z85" s="265"/>
    </row>
    <row r="86" spans="1:26" ht="10.5" customHeight="1" x14ac:dyDescent="0.25">
      <c r="A86" s="408">
        <v>83</v>
      </c>
      <c r="B86" s="313" t="s">
        <v>427</v>
      </c>
      <c r="C86" s="313" t="s">
        <v>3355</v>
      </c>
      <c r="D86" s="313" t="s">
        <v>426</v>
      </c>
      <c r="E86" s="313" t="s">
        <v>3096</v>
      </c>
      <c r="F86" s="409"/>
      <c r="G86" s="410"/>
      <c r="H86" s="265"/>
      <c r="I86" s="265"/>
      <c r="J86" s="265"/>
      <c r="K86" s="265"/>
      <c r="L86" s="265"/>
      <c r="M86" s="265"/>
      <c r="N86" s="265"/>
      <c r="O86" s="265"/>
      <c r="P86" s="265"/>
      <c r="Q86" s="265"/>
      <c r="R86" s="265"/>
      <c r="S86" s="265"/>
      <c r="T86" s="265"/>
      <c r="U86" s="265"/>
      <c r="V86" s="265"/>
      <c r="W86" s="265"/>
      <c r="X86" s="265"/>
      <c r="Y86" s="265"/>
      <c r="Z86" s="265"/>
    </row>
    <row r="87" spans="1:26" ht="10.5" customHeight="1" x14ac:dyDescent="0.25">
      <c r="A87" s="408">
        <v>84</v>
      </c>
      <c r="B87" s="313" t="s">
        <v>431</v>
      </c>
      <c r="C87" s="313" t="s">
        <v>3355</v>
      </c>
      <c r="D87" s="313" t="s">
        <v>430</v>
      </c>
      <c r="E87" s="313" t="s">
        <v>433</v>
      </c>
      <c r="F87" s="409"/>
      <c r="G87" s="410"/>
      <c r="H87" s="265"/>
      <c r="I87" s="265"/>
      <c r="J87" s="265"/>
      <c r="K87" s="265"/>
      <c r="L87" s="265"/>
      <c r="M87" s="265"/>
      <c r="N87" s="265"/>
      <c r="O87" s="265"/>
      <c r="P87" s="265"/>
      <c r="Q87" s="265"/>
      <c r="R87" s="265"/>
      <c r="S87" s="265"/>
      <c r="T87" s="265"/>
      <c r="U87" s="265"/>
      <c r="V87" s="265"/>
      <c r="W87" s="265"/>
      <c r="X87" s="265"/>
      <c r="Y87" s="265"/>
      <c r="Z87" s="265"/>
    </row>
    <row r="88" spans="1:26" ht="10.5" customHeight="1" x14ac:dyDescent="0.25">
      <c r="A88" s="408">
        <v>85</v>
      </c>
      <c r="B88" s="313" t="s">
        <v>3398</v>
      </c>
      <c r="C88" s="313" t="s">
        <v>3355</v>
      </c>
      <c r="D88" s="313" t="s">
        <v>3399</v>
      </c>
      <c r="E88" s="313" t="s">
        <v>3400</v>
      </c>
      <c r="F88" s="409"/>
      <c r="G88" s="410"/>
      <c r="H88" s="265"/>
      <c r="I88" s="265"/>
      <c r="J88" s="265"/>
      <c r="K88" s="265"/>
      <c r="L88" s="265"/>
      <c r="M88" s="265"/>
      <c r="N88" s="265"/>
      <c r="O88" s="265"/>
      <c r="P88" s="265"/>
      <c r="Q88" s="265"/>
      <c r="R88" s="265"/>
      <c r="S88" s="265"/>
      <c r="T88" s="265"/>
      <c r="U88" s="265"/>
      <c r="V88" s="265"/>
      <c r="W88" s="265"/>
      <c r="X88" s="265"/>
      <c r="Y88" s="265"/>
      <c r="Z88" s="265"/>
    </row>
    <row r="89" spans="1:26" ht="10.5" customHeight="1" x14ac:dyDescent="0.25">
      <c r="A89" s="408">
        <v>86</v>
      </c>
      <c r="B89" s="313" t="s">
        <v>435</v>
      </c>
      <c r="C89" s="313" t="s">
        <v>3484</v>
      </c>
      <c r="D89" s="313" t="s">
        <v>438</v>
      </c>
      <c r="E89" s="313" t="s">
        <v>441</v>
      </c>
      <c r="F89" s="409"/>
      <c r="G89" s="410"/>
      <c r="H89" s="265"/>
      <c r="I89" s="265"/>
      <c r="J89" s="265"/>
      <c r="K89" s="265"/>
      <c r="L89" s="265"/>
      <c r="M89" s="265"/>
      <c r="N89" s="265"/>
      <c r="O89" s="265"/>
      <c r="P89" s="265"/>
      <c r="Q89" s="265"/>
      <c r="R89" s="265"/>
      <c r="S89" s="265"/>
      <c r="T89" s="265"/>
      <c r="U89" s="265"/>
      <c r="V89" s="265"/>
      <c r="W89" s="265"/>
      <c r="X89" s="265"/>
      <c r="Y89" s="265"/>
      <c r="Z89" s="265"/>
    </row>
    <row r="90" spans="1:26" ht="10.5" customHeight="1" x14ac:dyDescent="0.25">
      <c r="A90" s="408">
        <v>87</v>
      </c>
      <c r="B90" s="313" t="s">
        <v>439</v>
      </c>
      <c r="C90" s="313" t="s">
        <v>3484</v>
      </c>
      <c r="D90" s="313" t="s">
        <v>442</v>
      </c>
      <c r="E90" s="313" t="s">
        <v>127</v>
      </c>
      <c r="F90" s="409"/>
      <c r="G90" s="410"/>
      <c r="H90" s="265"/>
      <c r="I90" s="265"/>
      <c r="J90" s="265"/>
      <c r="K90" s="265"/>
      <c r="L90" s="265"/>
      <c r="M90" s="265"/>
      <c r="N90" s="265"/>
      <c r="O90" s="265"/>
      <c r="P90" s="265"/>
      <c r="Q90" s="265"/>
      <c r="R90" s="265"/>
      <c r="S90" s="265"/>
      <c r="T90" s="265"/>
      <c r="U90" s="265"/>
      <c r="V90" s="265"/>
      <c r="W90" s="265"/>
      <c r="X90" s="265"/>
      <c r="Y90" s="265"/>
      <c r="Z90" s="265"/>
    </row>
    <row r="91" spans="1:26" ht="10.5" customHeight="1" x14ac:dyDescent="0.25">
      <c r="A91" s="408">
        <v>88</v>
      </c>
      <c r="B91" s="313" t="s">
        <v>443</v>
      </c>
      <c r="C91" s="313" t="s">
        <v>3484</v>
      </c>
      <c r="D91" s="313" t="s">
        <v>445</v>
      </c>
      <c r="E91" s="313" t="s">
        <v>448</v>
      </c>
      <c r="F91" s="409"/>
      <c r="G91" s="410"/>
      <c r="H91" s="265"/>
      <c r="I91" s="265"/>
      <c r="J91" s="265"/>
      <c r="K91" s="265"/>
      <c r="L91" s="265"/>
      <c r="M91" s="265"/>
      <c r="N91" s="265"/>
      <c r="O91" s="265"/>
      <c r="P91" s="265"/>
      <c r="Q91" s="265"/>
      <c r="R91" s="265"/>
      <c r="S91" s="265"/>
      <c r="T91" s="265"/>
      <c r="U91" s="265"/>
      <c r="V91" s="265"/>
      <c r="W91" s="265"/>
      <c r="X91" s="265"/>
      <c r="Y91" s="265"/>
      <c r="Z91" s="265"/>
    </row>
    <row r="92" spans="1:26" ht="10.5" customHeight="1" x14ac:dyDescent="0.25">
      <c r="A92" s="408">
        <v>89</v>
      </c>
      <c r="B92" s="313" t="s">
        <v>446</v>
      </c>
      <c r="C92" s="313" t="s">
        <v>3484</v>
      </c>
      <c r="D92" s="313" t="s">
        <v>434</v>
      </c>
      <c r="E92" s="313" t="s">
        <v>3104</v>
      </c>
      <c r="F92" s="409"/>
      <c r="G92" s="410"/>
      <c r="H92" s="265"/>
      <c r="I92" s="265"/>
      <c r="J92" s="265"/>
      <c r="K92" s="265"/>
      <c r="L92" s="265"/>
      <c r="M92" s="265"/>
      <c r="N92" s="265"/>
      <c r="O92" s="265"/>
      <c r="P92" s="265"/>
      <c r="Q92" s="265"/>
      <c r="R92" s="265"/>
      <c r="S92" s="265"/>
      <c r="T92" s="265"/>
      <c r="U92" s="265"/>
      <c r="V92" s="265"/>
      <c r="W92" s="265"/>
      <c r="X92" s="265"/>
      <c r="Y92" s="265"/>
      <c r="Z92" s="265"/>
    </row>
    <row r="93" spans="1:26" ht="10.5" customHeight="1" x14ac:dyDescent="0.25">
      <c r="A93" s="408">
        <v>90</v>
      </c>
      <c r="B93" s="313" t="s">
        <v>293</v>
      </c>
      <c r="C93" s="313" t="s">
        <v>3355</v>
      </c>
      <c r="D93" s="313" t="s">
        <v>292</v>
      </c>
      <c r="E93" s="313" t="s">
        <v>92</v>
      </c>
      <c r="F93" s="409"/>
      <c r="G93" s="410"/>
      <c r="H93" s="265"/>
      <c r="I93" s="265"/>
      <c r="J93" s="265"/>
      <c r="K93" s="265"/>
      <c r="L93" s="265"/>
      <c r="M93" s="265"/>
      <c r="N93" s="265"/>
      <c r="O93" s="265"/>
      <c r="P93" s="265"/>
      <c r="Q93" s="265"/>
      <c r="R93" s="265"/>
      <c r="S93" s="265"/>
      <c r="T93" s="265"/>
      <c r="U93" s="265"/>
      <c r="V93" s="265"/>
      <c r="W93" s="265"/>
      <c r="X93" s="265"/>
      <c r="Y93" s="265"/>
      <c r="Z93" s="265"/>
    </row>
    <row r="94" spans="1:26" ht="10.5" customHeight="1" x14ac:dyDescent="0.25">
      <c r="A94" s="408">
        <v>91</v>
      </c>
      <c r="B94" s="313" t="s">
        <v>3672</v>
      </c>
      <c r="C94" s="313" t="s">
        <v>3355</v>
      </c>
      <c r="D94" s="313" t="s">
        <v>844</v>
      </c>
      <c r="E94" s="313" t="s">
        <v>847</v>
      </c>
      <c r="F94" s="409"/>
      <c r="G94" s="410"/>
      <c r="H94" s="265"/>
      <c r="I94" s="265"/>
      <c r="J94" s="265"/>
      <c r="K94" s="265"/>
      <c r="L94" s="265"/>
      <c r="M94" s="265"/>
      <c r="N94" s="265"/>
      <c r="O94" s="265"/>
      <c r="P94" s="265"/>
      <c r="Q94" s="265"/>
      <c r="R94" s="265"/>
      <c r="S94" s="265"/>
      <c r="T94" s="265"/>
      <c r="U94" s="265"/>
      <c r="V94" s="265"/>
      <c r="W94" s="265"/>
      <c r="X94" s="265"/>
      <c r="Y94" s="265"/>
      <c r="Z94" s="265"/>
    </row>
    <row r="95" spans="1:26" ht="10.5" customHeight="1" x14ac:dyDescent="0.25">
      <c r="A95" s="408">
        <v>92</v>
      </c>
      <c r="B95" s="313" t="s">
        <v>1613</v>
      </c>
      <c r="C95" s="313" t="s">
        <v>3355</v>
      </c>
      <c r="D95" s="313" t="s">
        <v>453</v>
      </c>
      <c r="E95" s="313" t="s">
        <v>455</v>
      </c>
      <c r="F95" s="409"/>
      <c r="G95" s="410"/>
      <c r="H95" s="265"/>
      <c r="I95" s="265"/>
      <c r="J95" s="265"/>
      <c r="K95" s="265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  <c r="Z95" s="265"/>
    </row>
    <row r="96" spans="1:26" ht="10.5" customHeight="1" x14ac:dyDescent="0.25">
      <c r="A96" s="408">
        <v>93</v>
      </c>
      <c r="B96" s="313" t="s">
        <v>458</v>
      </c>
      <c r="C96" s="313" t="s">
        <v>3355</v>
      </c>
      <c r="D96" s="313" t="s">
        <v>457</v>
      </c>
      <c r="E96" s="313" t="s">
        <v>460</v>
      </c>
      <c r="F96" s="409">
        <v>75207.78</v>
      </c>
      <c r="G96" s="410">
        <v>7974.84</v>
      </c>
      <c r="H96" s="265"/>
      <c r="I96" s="265"/>
      <c r="J96" s="265"/>
      <c r="K96" s="265"/>
      <c r="L96" s="265"/>
      <c r="M96" s="265"/>
      <c r="N96" s="265"/>
      <c r="O96" s="265"/>
      <c r="P96" s="265"/>
      <c r="Q96" s="265"/>
      <c r="R96" s="265"/>
      <c r="S96" s="265"/>
      <c r="T96" s="265"/>
      <c r="U96" s="265"/>
      <c r="V96" s="265"/>
      <c r="W96" s="265"/>
      <c r="X96" s="265"/>
      <c r="Y96" s="265"/>
      <c r="Z96" s="265"/>
    </row>
    <row r="97" spans="1:26" ht="10.5" customHeight="1" x14ac:dyDescent="0.25">
      <c r="A97" s="408">
        <v>94</v>
      </c>
      <c r="B97" s="313" t="s">
        <v>2021</v>
      </c>
      <c r="C97" s="313" t="s">
        <v>3355</v>
      </c>
      <c r="D97" s="313" t="s">
        <v>461</v>
      </c>
      <c r="E97" s="313" t="s">
        <v>464</v>
      </c>
      <c r="F97" s="409">
        <v>13200</v>
      </c>
      <c r="G97" s="410"/>
      <c r="H97" s="265"/>
      <c r="I97" s="265"/>
      <c r="J97" s="265"/>
      <c r="K97" s="265"/>
      <c r="L97" s="265"/>
      <c r="M97" s="265"/>
      <c r="N97" s="265"/>
      <c r="O97" s="265"/>
      <c r="P97" s="265"/>
      <c r="Q97" s="265"/>
      <c r="R97" s="265"/>
      <c r="S97" s="265"/>
      <c r="T97" s="265"/>
      <c r="U97" s="265"/>
      <c r="V97" s="265"/>
      <c r="W97" s="265"/>
      <c r="X97" s="265"/>
      <c r="Y97" s="265"/>
      <c r="Z97" s="265"/>
    </row>
    <row r="98" spans="1:26" ht="10.5" customHeight="1" x14ac:dyDescent="0.25">
      <c r="A98" s="408">
        <v>95</v>
      </c>
      <c r="B98" s="313" t="s">
        <v>2026</v>
      </c>
      <c r="C98" s="313" t="s">
        <v>3355</v>
      </c>
      <c r="D98" s="313" t="s">
        <v>2027</v>
      </c>
      <c r="E98" s="313" t="s">
        <v>3106</v>
      </c>
      <c r="F98" s="409"/>
      <c r="G98" s="410"/>
      <c r="H98" s="265"/>
      <c r="I98" s="265"/>
      <c r="J98" s="265"/>
      <c r="K98" s="265"/>
      <c r="L98" s="265"/>
      <c r="M98" s="265"/>
      <c r="N98" s="265"/>
      <c r="O98" s="265"/>
      <c r="P98" s="265"/>
      <c r="Q98" s="265"/>
      <c r="R98" s="265"/>
      <c r="S98" s="265"/>
      <c r="T98" s="265"/>
      <c r="U98" s="265"/>
      <c r="V98" s="265"/>
      <c r="W98" s="265"/>
      <c r="X98" s="265"/>
      <c r="Y98" s="265"/>
      <c r="Z98" s="265"/>
    </row>
    <row r="99" spans="1:26" ht="10.5" customHeight="1" x14ac:dyDescent="0.25">
      <c r="A99" s="408">
        <v>96</v>
      </c>
      <c r="B99" s="313" t="s">
        <v>466</v>
      </c>
      <c r="C99" s="313" t="s">
        <v>3355</v>
      </c>
      <c r="D99" s="313" t="s">
        <v>465</v>
      </c>
      <c r="E99" s="313" t="s">
        <v>468</v>
      </c>
      <c r="F99" s="409">
        <v>26000</v>
      </c>
      <c r="G99" s="410"/>
      <c r="H99" s="265"/>
      <c r="I99" s="265"/>
      <c r="J99" s="265"/>
      <c r="K99" s="265"/>
      <c r="L99" s="265"/>
      <c r="M99" s="265"/>
      <c r="N99" s="265"/>
      <c r="O99" s="265"/>
      <c r="P99" s="265"/>
      <c r="Q99" s="265"/>
      <c r="R99" s="265"/>
      <c r="S99" s="265"/>
      <c r="T99" s="265"/>
      <c r="U99" s="265"/>
      <c r="V99" s="265"/>
      <c r="W99" s="265"/>
      <c r="X99" s="265"/>
      <c r="Y99" s="265"/>
      <c r="Z99" s="265"/>
    </row>
    <row r="100" spans="1:26" ht="10.5" customHeight="1" x14ac:dyDescent="0.25">
      <c r="A100" s="408">
        <v>97</v>
      </c>
      <c r="B100" s="313" t="s">
        <v>470</v>
      </c>
      <c r="C100" s="313" t="s">
        <v>3484</v>
      </c>
      <c r="D100" s="313" t="s">
        <v>469</v>
      </c>
      <c r="E100" s="313" t="s">
        <v>472</v>
      </c>
      <c r="F100" s="409"/>
      <c r="G100" s="410"/>
      <c r="H100" s="265"/>
      <c r="I100" s="265"/>
      <c r="J100" s="265"/>
      <c r="K100" s="265"/>
      <c r="L100" s="265"/>
      <c r="M100" s="265"/>
      <c r="N100" s="265"/>
      <c r="O100" s="265"/>
      <c r="P100" s="265"/>
      <c r="Q100" s="265"/>
      <c r="R100" s="265"/>
      <c r="S100" s="265"/>
      <c r="T100" s="265"/>
      <c r="U100" s="265"/>
      <c r="V100" s="265"/>
      <c r="W100" s="265"/>
      <c r="X100" s="265"/>
      <c r="Y100" s="265"/>
      <c r="Z100" s="265"/>
    </row>
    <row r="101" spans="1:26" ht="10.5" customHeight="1" x14ac:dyDescent="0.25">
      <c r="A101" s="408">
        <v>98</v>
      </c>
      <c r="B101" s="313" t="s">
        <v>474</v>
      </c>
      <c r="C101" s="313" t="s">
        <v>3355</v>
      </c>
      <c r="D101" s="313" t="s">
        <v>473</v>
      </c>
      <c r="E101" s="313" t="s">
        <v>476</v>
      </c>
      <c r="F101" s="409">
        <v>24000</v>
      </c>
      <c r="G101" s="410"/>
      <c r="H101" s="265"/>
      <c r="I101" s="265"/>
      <c r="J101" s="265"/>
      <c r="K101" s="265"/>
      <c r="L101" s="265"/>
      <c r="M101" s="265"/>
      <c r="N101" s="265"/>
      <c r="O101" s="265"/>
      <c r="P101" s="265"/>
      <c r="Q101" s="265"/>
      <c r="R101" s="265"/>
      <c r="S101" s="265"/>
      <c r="T101" s="265"/>
      <c r="U101" s="265"/>
      <c r="V101" s="265"/>
      <c r="W101" s="265"/>
      <c r="X101" s="265"/>
      <c r="Y101" s="265"/>
      <c r="Z101" s="265"/>
    </row>
    <row r="102" spans="1:26" ht="10.5" customHeight="1" x14ac:dyDescent="0.25">
      <c r="A102" s="408">
        <v>99</v>
      </c>
      <c r="B102" s="313" t="s">
        <v>3402</v>
      </c>
      <c r="C102" s="313" t="s">
        <v>3355</v>
      </c>
      <c r="D102" s="313" t="s">
        <v>477</v>
      </c>
      <c r="E102" s="313" t="s">
        <v>480</v>
      </c>
      <c r="F102" s="409">
        <v>35218.32</v>
      </c>
      <c r="G102" s="410">
        <v>685.2</v>
      </c>
      <c r="H102" s="265"/>
      <c r="I102" s="265"/>
      <c r="J102" s="265"/>
      <c r="K102" s="265"/>
      <c r="L102" s="265"/>
      <c r="M102" s="265"/>
      <c r="N102" s="265"/>
      <c r="O102" s="265"/>
      <c r="P102" s="265"/>
      <c r="Q102" s="265"/>
      <c r="R102" s="265"/>
      <c r="S102" s="265"/>
      <c r="T102" s="265"/>
      <c r="U102" s="265"/>
      <c r="V102" s="265"/>
      <c r="W102" s="265"/>
      <c r="X102" s="265"/>
      <c r="Y102" s="265"/>
      <c r="Z102" s="265"/>
    </row>
    <row r="103" spans="1:26" ht="10.5" customHeight="1" x14ac:dyDescent="0.25">
      <c r="A103" s="408">
        <v>100</v>
      </c>
      <c r="B103" s="313" t="s">
        <v>3403</v>
      </c>
      <c r="C103" s="313" t="s">
        <v>3355</v>
      </c>
      <c r="D103" s="412" t="s">
        <v>3404</v>
      </c>
      <c r="E103" s="313" t="s">
        <v>3405</v>
      </c>
      <c r="F103" s="409"/>
      <c r="G103" s="410"/>
      <c r="H103" s="265"/>
      <c r="I103" s="265"/>
      <c r="J103" s="265"/>
      <c r="K103" s="265"/>
      <c r="L103" s="265"/>
      <c r="M103" s="265"/>
      <c r="N103" s="265"/>
      <c r="O103" s="265"/>
      <c r="P103" s="265"/>
      <c r="Q103" s="265"/>
      <c r="R103" s="265"/>
      <c r="S103" s="265"/>
      <c r="T103" s="265"/>
      <c r="U103" s="265"/>
      <c r="V103" s="265"/>
      <c r="W103" s="265"/>
      <c r="X103" s="265"/>
      <c r="Y103" s="265"/>
      <c r="Z103" s="265"/>
    </row>
    <row r="104" spans="1:26" ht="10.5" customHeight="1" x14ac:dyDescent="0.25">
      <c r="A104" s="408">
        <v>101</v>
      </c>
      <c r="B104" s="313" t="s">
        <v>482</v>
      </c>
      <c r="C104" s="313" t="s">
        <v>3355</v>
      </c>
      <c r="D104" s="313" t="s">
        <v>481</v>
      </c>
      <c r="E104" s="313" t="s">
        <v>484</v>
      </c>
      <c r="F104" s="409"/>
      <c r="G104" s="410"/>
      <c r="H104" s="265"/>
      <c r="I104" s="265"/>
      <c r="J104" s="265"/>
      <c r="K104" s="265"/>
      <c r="L104" s="265"/>
      <c r="M104" s="265"/>
      <c r="N104" s="265"/>
      <c r="O104" s="265"/>
      <c r="P104" s="265"/>
      <c r="Q104" s="265"/>
      <c r="R104" s="265"/>
      <c r="S104" s="265"/>
      <c r="T104" s="265"/>
      <c r="U104" s="265"/>
      <c r="V104" s="265"/>
      <c r="W104" s="265"/>
      <c r="X104" s="265"/>
      <c r="Y104" s="265"/>
      <c r="Z104" s="265"/>
    </row>
    <row r="105" spans="1:26" ht="10.5" customHeight="1" x14ac:dyDescent="0.25">
      <c r="A105" s="408">
        <v>102</v>
      </c>
      <c r="B105" s="313" t="s">
        <v>486</v>
      </c>
      <c r="C105" s="313" t="s">
        <v>3355</v>
      </c>
      <c r="D105" s="313" t="s">
        <v>485</v>
      </c>
      <c r="E105" s="313" t="s">
        <v>488</v>
      </c>
      <c r="F105" s="409"/>
      <c r="G105" s="410"/>
      <c r="H105" s="265"/>
      <c r="I105" s="265"/>
      <c r="J105" s="265"/>
      <c r="K105" s="265"/>
      <c r="L105" s="265"/>
      <c r="M105" s="265"/>
      <c r="N105" s="265"/>
      <c r="O105" s="265"/>
      <c r="P105" s="265"/>
      <c r="Q105" s="265"/>
      <c r="R105" s="265"/>
      <c r="S105" s="265"/>
      <c r="T105" s="265"/>
      <c r="U105" s="265"/>
      <c r="V105" s="265"/>
      <c r="W105" s="265"/>
      <c r="X105" s="265"/>
      <c r="Y105" s="265"/>
      <c r="Z105" s="265"/>
    </row>
    <row r="106" spans="1:26" ht="10.5" customHeight="1" x14ac:dyDescent="0.25">
      <c r="A106" s="408">
        <v>103</v>
      </c>
      <c r="B106" s="313" t="s">
        <v>490</v>
      </c>
      <c r="C106" s="313" t="s">
        <v>3355</v>
      </c>
      <c r="D106" s="412" t="s">
        <v>489</v>
      </c>
      <c r="E106" s="313" t="s">
        <v>492</v>
      </c>
      <c r="F106" s="409">
        <v>28000</v>
      </c>
      <c r="G106" s="410"/>
      <c r="H106" s="265"/>
      <c r="I106" s="265"/>
      <c r="J106" s="265"/>
      <c r="K106" s="265"/>
      <c r="L106" s="265"/>
      <c r="M106" s="265"/>
      <c r="N106" s="265"/>
      <c r="O106" s="265"/>
      <c r="P106" s="265"/>
      <c r="Q106" s="265"/>
      <c r="R106" s="265"/>
      <c r="S106" s="265"/>
      <c r="T106" s="265"/>
      <c r="U106" s="265"/>
      <c r="V106" s="265"/>
      <c r="W106" s="265"/>
      <c r="X106" s="265"/>
      <c r="Y106" s="265"/>
      <c r="Z106" s="265"/>
    </row>
    <row r="107" spans="1:26" ht="10.5" customHeight="1" x14ac:dyDescent="0.25">
      <c r="A107" s="408">
        <v>104</v>
      </c>
      <c r="B107" s="313" t="s">
        <v>506</v>
      </c>
      <c r="C107" s="313" t="s">
        <v>3355</v>
      </c>
      <c r="D107" s="313" t="s">
        <v>505</v>
      </c>
      <c r="E107" s="313" t="s">
        <v>507</v>
      </c>
      <c r="F107" s="409"/>
      <c r="G107" s="410"/>
      <c r="H107" s="265"/>
      <c r="I107" s="265"/>
      <c r="J107" s="265"/>
      <c r="K107" s="265"/>
      <c r="L107" s="265"/>
      <c r="M107" s="265"/>
      <c r="N107" s="265"/>
      <c r="O107" s="265"/>
      <c r="P107" s="265"/>
      <c r="Q107" s="265"/>
      <c r="R107" s="265"/>
      <c r="S107" s="265"/>
      <c r="T107" s="265"/>
      <c r="U107" s="265"/>
      <c r="V107" s="265"/>
      <c r="W107" s="265"/>
      <c r="X107" s="265"/>
      <c r="Y107" s="265"/>
      <c r="Z107" s="265"/>
    </row>
    <row r="108" spans="1:26" ht="10.5" customHeight="1" x14ac:dyDescent="0.25">
      <c r="A108" s="408">
        <v>105</v>
      </c>
      <c r="B108" s="313" t="s">
        <v>509</v>
      </c>
      <c r="C108" s="313" t="s">
        <v>3355</v>
      </c>
      <c r="D108" s="313" t="s">
        <v>508</v>
      </c>
      <c r="E108" s="313" t="s">
        <v>511</v>
      </c>
      <c r="F108" s="409"/>
      <c r="G108" s="410"/>
      <c r="H108" s="265"/>
      <c r="I108" s="265"/>
      <c r="J108" s="265"/>
      <c r="K108" s="265"/>
      <c r="L108" s="265"/>
      <c r="M108" s="265"/>
      <c r="N108" s="265"/>
      <c r="O108" s="265"/>
      <c r="P108" s="265"/>
      <c r="Q108" s="265"/>
      <c r="R108" s="265"/>
      <c r="S108" s="265"/>
      <c r="T108" s="265"/>
      <c r="U108" s="265"/>
      <c r="V108" s="265"/>
      <c r="W108" s="265"/>
      <c r="X108" s="265"/>
      <c r="Y108" s="265"/>
      <c r="Z108" s="265"/>
    </row>
    <row r="109" spans="1:26" ht="10.5" customHeight="1" x14ac:dyDescent="0.25">
      <c r="A109" s="408">
        <v>106</v>
      </c>
      <c r="B109" s="313" t="s">
        <v>517</v>
      </c>
      <c r="C109" s="313" t="s">
        <v>3355</v>
      </c>
      <c r="D109" s="313" t="s">
        <v>516</v>
      </c>
      <c r="E109" s="313" t="s">
        <v>3116</v>
      </c>
      <c r="F109" s="409"/>
      <c r="G109" s="410"/>
      <c r="H109" s="265"/>
      <c r="I109" s="265"/>
      <c r="J109" s="265"/>
      <c r="K109" s="265"/>
      <c r="L109" s="265"/>
      <c r="M109" s="265"/>
      <c r="N109" s="265"/>
      <c r="O109" s="265"/>
      <c r="P109" s="265"/>
      <c r="Q109" s="265"/>
      <c r="R109" s="265"/>
      <c r="S109" s="265"/>
      <c r="T109" s="265"/>
      <c r="U109" s="265"/>
      <c r="V109" s="265"/>
      <c r="W109" s="265"/>
      <c r="X109" s="265"/>
      <c r="Y109" s="265"/>
      <c r="Z109" s="265"/>
    </row>
    <row r="110" spans="1:26" ht="10.5" customHeight="1" x14ac:dyDescent="0.25">
      <c r="A110" s="408">
        <v>107</v>
      </c>
      <c r="B110" s="313" t="s">
        <v>2061</v>
      </c>
      <c r="C110" s="313" t="s">
        <v>3355</v>
      </c>
      <c r="D110" s="313" t="s">
        <v>520</v>
      </c>
      <c r="E110" s="313" t="s">
        <v>127</v>
      </c>
      <c r="F110" s="409">
        <f>19491.29+9400</f>
        <v>28891.29</v>
      </c>
      <c r="G110" s="410">
        <f>579.55+365.12</f>
        <v>944.67</v>
      </c>
      <c r="H110" s="265"/>
      <c r="I110" s="265"/>
      <c r="J110" s="265"/>
      <c r="K110" s="265"/>
      <c r="L110" s="265"/>
      <c r="M110" s="265"/>
      <c r="N110" s="265"/>
      <c r="O110" s="265"/>
      <c r="P110" s="265"/>
      <c r="Q110" s="265"/>
      <c r="R110" s="265"/>
      <c r="S110" s="265"/>
      <c r="T110" s="265"/>
      <c r="U110" s="265"/>
      <c r="V110" s="265"/>
      <c r="W110" s="265"/>
      <c r="X110" s="265"/>
      <c r="Y110" s="265"/>
      <c r="Z110" s="265"/>
    </row>
    <row r="111" spans="1:26" ht="10.5" customHeight="1" x14ac:dyDescent="0.25">
      <c r="A111" s="408">
        <v>108</v>
      </c>
      <c r="B111" s="313" t="s">
        <v>2064</v>
      </c>
      <c r="C111" s="313" t="s">
        <v>3355</v>
      </c>
      <c r="D111" s="313" t="s">
        <v>523</v>
      </c>
      <c r="E111" s="313" t="s">
        <v>127</v>
      </c>
      <c r="F111" s="409"/>
      <c r="G111" s="410"/>
      <c r="H111" s="265"/>
      <c r="I111" s="265"/>
      <c r="J111" s="265"/>
      <c r="K111" s="265"/>
      <c r="L111" s="265"/>
      <c r="M111" s="265"/>
      <c r="N111" s="265"/>
      <c r="O111" s="265"/>
      <c r="P111" s="265"/>
      <c r="Q111" s="265"/>
      <c r="R111" s="265"/>
      <c r="S111" s="265"/>
      <c r="T111" s="265"/>
      <c r="U111" s="265"/>
      <c r="V111" s="265"/>
      <c r="W111" s="265"/>
      <c r="X111" s="265"/>
      <c r="Y111" s="265"/>
      <c r="Z111" s="265"/>
    </row>
    <row r="112" spans="1:26" ht="10.5" customHeight="1" x14ac:dyDescent="0.25">
      <c r="A112" s="408">
        <v>109</v>
      </c>
      <c r="B112" s="313" t="s">
        <v>3407</v>
      </c>
      <c r="C112" s="313" t="s">
        <v>3355</v>
      </c>
      <c r="D112" s="313" t="s">
        <v>3408</v>
      </c>
      <c r="E112" s="313" t="s">
        <v>3409</v>
      </c>
      <c r="F112" s="409"/>
      <c r="G112" s="410"/>
      <c r="H112" s="265"/>
      <c r="I112" s="265"/>
      <c r="J112" s="265"/>
      <c r="K112" s="265"/>
      <c r="L112" s="265"/>
      <c r="M112" s="265"/>
      <c r="N112" s="265"/>
      <c r="O112" s="265"/>
      <c r="P112" s="265"/>
      <c r="Q112" s="265"/>
      <c r="R112" s="265"/>
      <c r="S112" s="265"/>
      <c r="T112" s="265"/>
      <c r="U112" s="265"/>
      <c r="V112" s="265"/>
      <c r="W112" s="265"/>
      <c r="X112" s="265"/>
      <c r="Y112" s="265"/>
      <c r="Z112" s="265"/>
    </row>
    <row r="113" spans="1:26" ht="10.5" customHeight="1" x14ac:dyDescent="0.25">
      <c r="A113" s="408">
        <v>110</v>
      </c>
      <c r="B113" s="313" t="s">
        <v>525</v>
      </c>
      <c r="C113" s="313" t="s">
        <v>3355</v>
      </c>
      <c r="D113" s="412" t="s">
        <v>524</v>
      </c>
      <c r="E113" s="313" t="s">
        <v>527</v>
      </c>
      <c r="F113" s="409"/>
      <c r="G113" s="410"/>
      <c r="H113" s="265"/>
      <c r="I113" s="265"/>
      <c r="J113" s="265"/>
      <c r="K113" s="265"/>
      <c r="L113" s="265"/>
      <c r="M113" s="265"/>
      <c r="N113" s="265"/>
      <c r="O113" s="265"/>
      <c r="P113" s="265"/>
      <c r="Q113" s="265"/>
      <c r="R113" s="265"/>
      <c r="S113" s="265"/>
      <c r="T113" s="265"/>
      <c r="U113" s="265"/>
      <c r="V113" s="265"/>
      <c r="W113" s="265"/>
      <c r="X113" s="265"/>
      <c r="Y113" s="265"/>
      <c r="Z113" s="265"/>
    </row>
    <row r="114" spans="1:26" ht="10.5" customHeight="1" x14ac:dyDescent="0.25">
      <c r="A114" s="408">
        <v>111</v>
      </c>
      <c r="B114" s="313" t="s">
        <v>525</v>
      </c>
      <c r="C114" s="313" t="s">
        <v>3355</v>
      </c>
      <c r="D114" s="313" t="s">
        <v>528</v>
      </c>
      <c r="E114" s="313" t="s">
        <v>529</v>
      </c>
      <c r="F114" s="409"/>
      <c r="G114" s="410"/>
      <c r="H114" s="265"/>
      <c r="I114" s="265"/>
      <c r="J114" s="265"/>
      <c r="K114" s="265"/>
      <c r="L114" s="265"/>
      <c r="M114" s="265"/>
      <c r="N114" s="265"/>
      <c r="O114" s="265"/>
      <c r="P114" s="265"/>
      <c r="Q114" s="265"/>
      <c r="R114" s="265"/>
      <c r="S114" s="265"/>
      <c r="T114" s="265"/>
      <c r="U114" s="265"/>
      <c r="V114" s="265"/>
      <c r="W114" s="265"/>
      <c r="X114" s="265"/>
      <c r="Y114" s="265"/>
      <c r="Z114" s="265"/>
    </row>
    <row r="115" spans="1:26" ht="10.5" customHeight="1" x14ac:dyDescent="0.25">
      <c r="A115" s="408">
        <v>112</v>
      </c>
      <c r="B115" s="313" t="s">
        <v>539</v>
      </c>
      <c r="C115" s="313" t="s">
        <v>3355</v>
      </c>
      <c r="D115" s="313" t="s">
        <v>538</v>
      </c>
      <c r="E115" s="313" t="s">
        <v>541</v>
      </c>
      <c r="F115" s="409"/>
      <c r="G115" s="410"/>
      <c r="H115" s="265"/>
      <c r="I115" s="265"/>
      <c r="J115" s="265"/>
      <c r="K115" s="265"/>
      <c r="L115" s="265"/>
      <c r="M115" s="265"/>
      <c r="N115" s="265"/>
      <c r="O115" s="265"/>
      <c r="P115" s="265"/>
      <c r="Q115" s="265"/>
      <c r="R115" s="265"/>
      <c r="S115" s="265"/>
      <c r="T115" s="265"/>
      <c r="U115" s="265"/>
      <c r="V115" s="265"/>
      <c r="W115" s="265"/>
      <c r="X115" s="265"/>
      <c r="Y115" s="265"/>
      <c r="Z115" s="265"/>
    </row>
    <row r="116" spans="1:26" ht="10.5" customHeight="1" x14ac:dyDescent="0.25">
      <c r="A116" s="408">
        <v>113</v>
      </c>
      <c r="B116" s="313" t="s">
        <v>3411</v>
      </c>
      <c r="C116" s="313" t="s">
        <v>3355</v>
      </c>
      <c r="D116" s="313" t="s">
        <v>3412</v>
      </c>
      <c r="E116" s="313" t="s">
        <v>3413</v>
      </c>
      <c r="F116" s="409"/>
      <c r="G116" s="410"/>
      <c r="H116" s="265"/>
      <c r="I116" s="265"/>
      <c r="J116" s="265"/>
      <c r="K116" s="265"/>
      <c r="L116" s="265"/>
      <c r="M116" s="265"/>
      <c r="N116" s="265"/>
      <c r="O116" s="265"/>
      <c r="P116" s="265"/>
      <c r="Q116" s="265"/>
      <c r="R116" s="265"/>
      <c r="S116" s="265"/>
      <c r="T116" s="265"/>
      <c r="U116" s="265"/>
      <c r="V116" s="265"/>
      <c r="W116" s="265"/>
      <c r="X116" s="265"/>
      <c r="Y116" s="265"/>
      <c r="Z116" s="265"/>
    </row>
    <row r="117" spans="1:26" ht="10.5" customHeight="1" x14ac:dyDescent="0.25">
      <c r="A117" s="408">
        <v>114</v>
      </c>
      <c r="B117" s="313" t="s">
        <v>548</v>
      </c>
      <c r="C117" s="313" t="s">
        <v>3355</v>
      </c>
      <c r="D117" s="313" t="s">
        <v>547</v>
      </c>
      <c r="E117" s="313" t="s">
        <v>550</v>
      </c>
      <c r="F117" s="409"/>
      <c r="G117" s="410"/>
      <c r="H117" s="265"/>
      <c r="I117" s="265"/>
      <c r="J117" s="265"/>
      <c r="K117" s="265"/>
      <c r="L117" s="265"/>
      <c r="M117" s="265"/>
      <c r="N117" s="265"/>
      <c r="O117" s="265"/>
      <c r="P117" s="265"/>
      <c r="Q117" s="265"/>
      <c r="R117" s="265"/>
      <c r="S117" s="265"/>
      <c r="T117" s="265"/>
      <c r="U117" s="265"/>
      <c r="V117" s="265"/>
      <c r="W117" s="265"/>
      <c r="X117" s="265"/>
      <c r="Y117" s="265"/>
      <c r="Z117" s="265"/>
    </row>
    <row r="118" spans="1:26" ht="10.5" customHeight="1" x14ac:dyDescent="0.25">
      <c r="A118" s="408">
        <v>115</v>
      </c>
      <c r="B118" s="313" t="s">
        <v>2915</v>
      </c>
      <c r="C118" s="313" t="s">
        <v>3355</v>
      </c>
      <c r="D118" s="313" t="s">
        <v>2916</v>
      </c>
      <c r="E118" s="313" t="s">
        <v>3123</v>
      </c>
      <c r="F118" s="409"/>
      <c r="G118" s="410"/>
      <c r="H118" s="265"/>
      <c r="I118" s="265"/>
      <c r="J118" s="265"/>
      <c r="K118" s="265"/>
      <c r="L118" s="265"/>
      <c r="M118" s="265"/>
      <c r="N118" s="265"/>
      <c r="O118" s="265"/>
      <c r="P118" s="265"/>
      <c r="Q118" s="265"/>
      <c r="R118" s="265"/>
      <c r="S118" s="265"/>
      <c r="T118" s="265"/>
      <c r="U118" s="265"/>
      <c r="V118" s="265"/>
      <c r="W118" s="265"/>
      <c r="X118" s="265"/>
      <c r="Y118" s="265"/>
      <c r="Z118" s="265"/>
    </row>
    <row r="119" spans="1:26" ht="10.5" customHeight="1" x14ac:dyDescent="0.25">
      <c r="A119" s="408">
        <v>116</v>
      </c>
      <c r="B119" s="313" t="s">
        <v>564</v>
      </c>
      <c r="C119" s="313" t="s">
        <v>3355</v>
      </c>
      <c r="D119" s="313" t="s">
        <v>563</v>
      </c>
      <c r="E119" s="313" t="s">
        <v>566</v>
      </c>
      <c r="F119" s="409">
        <v>64638.69</v>
      </c>
      <c r="G119" s="410">
        <v>5353.96</v>
      </c>
      <c r="H119" s="265"/>
      <c r="I119" s="265"/>
      <c r="J119" s="265"/>
      <c r="K119" s="265"/>
      <c r="L119" s="265"/>
      <c r="M119" s="265"/>
      <c r="N119" s="265"/>
      <c r="O119" s="265"/>
      <c r="P119" s="265"/>
      <c r="Q119" s="265"/>
      <c r="R119" s="265"/>
      <c r="S119" s="265"/>
      <c r="T119" s="265"/>
      <c r="U119" s="265"/>
      <c r="V119" s="265"/>
      <c r="W119" s="265"/>
      <c r="X119" s="265"/>
      <c r="Y119" s="265"/>
      <c r="Z119" s="265"/>
    </row>
    <row r="120" spans="1:26" ht="10.5" customHeight="1" x14ac:dyDescent="0.25">
      <c r="A120" s="408">
        <v>117</v>
      </c>
      <c r="B120" s="313" t="s">
        <v>570</v>
      </c>
      <c r="C120" s="313" t="s">
        <v>3355</v>
      </c>
      <c r="D120" s="313" t="s">
        <v>569</v>
      </c>
      <c r="E120" s="313" t="s">
        <v>572</v>
      </c>
      <c r="F120" s="409"/>
      <c r="G120" s="410"/>
      <c r="H120" s="265"/>
      <c r="I120" s="265"/>
      <c r="J120" s="265"/>
      <c r="K120" s="265"/>
      <c r="L120" s="265"/>
      <c r="M120" s="265"/>
      <c r="N120" s="265"/>
      <c r="O120" s="265"/>
      <c r="P120" s="265"/>
      <c r="Q120" s="265"/>
      <c r="R120" s="265"/>
      <c r="S120" s="265"/>
      <c r="T120" s="265"/>
      <c r="U120" s="265"/>
      <c r="V120" s="265"/>
      <c r="W120" s="265"/>
      <c r="X120" s="265"/>
      <c r="Y120" s="265"/>
      <c r="Z120" s="265"/>
    </row>
    <row r="121" spans="1:26" ht="10.5" customHeight="1" x14ac:dyDescent="0.25">
      <c r="A121" s="408">
        <v>118</v>
      </c>
      <c r="B121" s="313" t="s">
        <v>578</v>
      </c>
      <c r="C121" s="313" t="s">
        <v>3355</v>
      </c>
      <c r="D121" s="313" t="s">
        <v>577</v>
      </c>
      <c r="E121" s="313" t="s">
        <v>580</v>
      </c>
      <c r="F121" s="409"/>
      <c r="G121" s="410"/>
      <c r="H121" s="265"/>
      <c r="I121" s="265"/>
      <c r="J121" s="265"/>
      <c r="K121" s="265"/>
      <c r="L121" s="265"/>
      <c r="M121" s="265"/>
      <c r="N121" s="265"/>
      <c r="O121" s="265"/>
      <c r="P121" s="265"/>
      <c r="Q121" s="265"/>
      <c r="R121" s="265"/>
      <c r="S121" s="265"/>
      <c r="T121" s="265"/>
      <c r="U121" s="265"/>
      <c r="V121" s="265"/>
      <c r="W121" s="265"/>
      <c r="X121" s="265"/>
      <c r="Y121" s="265"/>
      <c r="Z121" s="265"/>
    </row>
    <row r="122" spans="1:26" ht="10.5" customHeight="1" x14ac:dyDescent="0.25">
      <c r="A122" s="408">
        <v>119</v>
      </c>
      <c r="B122" s="313" t="s">
        <v>582</v>
      </c>
      <c r="C122" s="313" t="s">
        <v>3484</v>
      </c>
      <c r="D122" s="313" t="s">
        <v>581</v>
      </c>
      <c r="E122" s="313" t="s">
        <v>92</v>
      </c>
      <c r="F122" s="409"/>
      <c r="G122" s="410"/>
      <c r="H122" s="265"/>
      <c r="I122" s="265"/>
      <c r="J122" s="265"/>
      <c r="K122" s="265"/>
      <c r="L122" s="265"/>
      <c r="M122" s="265"/>
      <c r="N122" s="265"/>
      <c r="O122" s="265"/>
      <c r="P122" s="265"/>
      <c r="Q122" s="265"/>
      <c r="R122" s="265"/>
      <c r="S122" s="265"/>
      <c r="T122" s="265"/>
      <c r="U122" s="265"/>
      <c r="V122" s="265"/>
      <c r="W122" s="265"/>
      <c r="X122" s="265"/>
      <c r="Y122" s="265"/>
      <c r="Z122" s="265"/>
    </row>
    <row r="123" spans="1:26" ht="10.5" customHeight="1" x14ac:dyDescent="0.25">
      <c r="A123" s="408">
        <v>120</v>
      </c>
      <c r="B123" s="313" t="s">
        <v>3125</v>
      </c>
      <c r="C123" s="313" t="s">
        <v>3355</v>
      </c>
      <c r="D123" s="313" t="s">
        <v>3126</v>
      </c>
      <c r="E123" s="313" t="s">
        <v>3127</v>
      </c>
      <c r="F123" s="409"/>
      <c r="G123" s="410"/>
      <c r="H123" s="265"/>
      <c r="I123" s="265"/>
      <c r="J123" s="265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</row>
    <row r="124" spans="1:26" ht="10.5" customHeight="1" x14ac:dyDescent="0.25">
      <c r="A124" s="408">
        <v>121</v>
      </c>
      <c r="B124" s="313" t="s">
        <v>589</v>
      </c>
      <c r="C124" s="313" t="s">
        <v>3355</v>
      </c>
      <c r="D124" s="313" t="s">
        <v>588</v>
      </c>
      <c r="E124" s="313" t="s">
        <v>591</v>
      </c>
      <c r="F124" s="409"/>
      <c r="G124" s="410"/>
      <c r="H124" s="265"/>
      <c r="I124" s="265"/>
      <c r="J124" s="265"/>
      <c r="K124" s="265"/>
      <c r="L124" s="265"/>
      <c r="M124" s="265"/>
      <c r="N124" s="265"/>
      <c r="O124" s="265"/>
      <c r="P124" s="265"/>
      <c r="Q124" s="265"/>
      <c r="R124" s="265"/>
      <c r="S124" s="265"/>
      <c r="T124" s="265"/>
      <c r="U124" s="265"/>
      <c r="V124" s="265"/>
      <c r="W124" s="265"/>
      <c r="X124" s="265"/>
      <c r="Y124" s="265"/>
      <c r="Z124" s="265"/>
    </row>
    <row r="125" spans="1:26" ht="10.5" customHeight="1" x14ac:dyDescent="0.25">
      <c r="A125" s="408">
        <v>122</v>
      </c>
      <c r="B125" s="313" t="s">
        <v>599</v>
      </c>
      <c r="C125" s="313" t="s">
        <v>3355</v>
      </c>
      <c r="D125" s="313" t="s">
        <v>598</v>
      </c>
      <c r="E125" s="313" t="s">
        <v>601</v>
      </c>
      <c r="F125" s="409"/>
      <c r="G125" s="410"/>
      <c r="H125" s="265"/>
      <c r="I125" s="265"/>
      <c r="J125" s="265"/>
      <c r="K125" s="265"/>
      <c r="L125" s="265"/>
      <c r="M125" s="265"/>
      <c r="N125" s="265"/>
      <c r="O125" s="265"/>
      <c r="P125" s="265"/>
      <c r="Q125" s="265"/>
      <c r="R125" s="265"/>
      <c r="S125" s="265"/>
      <c r="T125" s="265"/>
      <c r="U125" s="265"/>
      <c r="V125" s="265"/>
      <c r="W125" s="265"/>
      <c r="X125" s="265"/>
      <c r="Y125" s="265"/>
      <c r="Z125" s="265"/>
    </row>
    <row r="126" spans="1:26" ht="10.5" customHeight="1" x14ac:dyDescent="0.25">
      <c r="A126" s="408">
        <v>123</v>
      </c>
      <c r="B126" s="313" t="s">
        <v>603</v>
      </c>
      <c r="C126" s="313" t="s">
        <v>3355</v>
      </c>
      <c r="D126" s="313" t="s">
        <v>602</v>
      </c>
      <c r="E126" s="313" t="s">
        <v>605</v>
      </c>
      <c r="F126" s="409"/>
      <c r="G126" s="410"/>
      <c r="H126" s="265"/>
      <c r="I126" s="265"/>
      <c r="J126" s="265"/>
      <c r="K126" s="265"/>
      <c r="L126" s="265"/>
      <c r="M126" s="265"/>
      <c r="N126" s="265"/>
      <c r="O126" s="265"/>
      <c r="P126" s="265"/>
      <c r="Q126" s="265"/>
      <c r="R126" s="265"/>
      <c r="S126" s="265"/>
      <c r="T126" s="265"/>
      <c r="U126" s="265"/>
      <c r="V126" s="265"/>
      <c r="W126" s="265"/>
      <c r="X126" s="265"/>
      <c r="Y126" s="265"/>
      <c r="Z126" s="265"/>
    </row>
    <row r="127" spans="1:26" ht="10.5" customHeight="1" x14ac:dyDescent="0.25">
      <c r="A127" s="408">
        <v>124</v>
      </c>
      <c r="B127" s="313" t="s">
        <v>607</v>
      </c>
      <c r="C127" s="313" t="s">
        <v>3355</v>
      </c>
      <c r="D127" s="313" t="s">
        <v>606</v>
      </c>
      <c r="E127" s="313" t="s">
        <v>609</v>
      </c>
      <c r="F127" s="409"/>
      <c r="G127" s="410"/>
      <c r="H127" s="265"/>
      <c r="I127" s="265"/>
      <c r="J127" s="265"/>
      <c r="K127" s="265"/>
      <c r="L127" s="265"/>
      <c r="M127" s="265"/>
      <c r="N127" s="265"/>
      <c r="O127" s="265"/>
      <c r="P127" s="265"/>
      <c r="Q127" s="265"/>
      <c r="R127" s="265"/>
      <c r="S127" s="265"/>
      <c r="T127" s="265"/>
      <c r="U127" s="265"/>
      <c r="V127" s="265"/>
      <c r="W127" s="265"/>
      <c r="X127" s="265"/>
      <c r="Y127" s="265"/>
      <c r="Z127" s="265"/>
    </row>
    <row r="128" spans="1:26" ht="10.5" customHeight="1" x14ac:dyDescent="0.25">
      <c r="A128" s="408">
        <v>125</v>
      </c>
      <c r="B128" s="313" t="s">
        <v>2920</v>
      </c>
      <c r="C128" s="313" t="s">
        <v>3484</v>
      </c>
      <c r="D128" s="313" t="s">
        <v>2921</v>
      </c>
      <c r="E128" s="313" t="s">
        <v>3132</v>
      </c>
      <c r="F128" s="409"/>
      <c r="G128" s="410"/>
      <c r="H128" s="265"/>
      <c r="I128" s="265"/>
      <c r="J128" s="265"/>
      <c r="K128" s="265"/>
      <c r="L128" s="265"/>
      <c r="M128" s="265"/>
      <c r="N128" s="265"/>
      <c r="O128" s="265"/>
      <c r="P128" s="265"/>
      <c r="Q128" s="265"/>
      <c r="R128" s="265"/>
      <c r="S128" s="265"/>
      <c r="T128" s="265"/>
      <c r="U128" s="265"/>
      <c r="V128" s="265"/>
      <c r="W128" s="265"/>
      <c r="X128" s="265"/>
      <c r="Y128" s="265"/>
      <c r="Z128" s="265"/>
    </row>
    <row r="129" spans="1:26" ht="10.5" customHeight="1" x14ac:dyDescent="0.25">
      <c r="A129" s="408">
        <v>126</v>
      </c>
      <c r="B129" s="313" t="s">
        <v>3421</v>
      </c>
      <c r="C129" s="313" t="s">
        <v>3355</v>
      </c>
      <c r="D129" s="313" t="s">
        <v>3422</v>
      </c>
      <c r="E129" s="313" t="s">
        <v>3423</v>
      </c>
      <c r="F129" s="409"/>
      <c r="G129" s="410"/>
      <c r="H129" s="265"/>
      <c r="I129" s="265"/>
      <c r="J129" s="265"/>
      <c r="K129" s="265"/>
      <c r="L129" s="265"/>
      <c r="M129" s="265"/>
      <c r="N129" s="265"/>
      <c r="O129" s="265"/>
      <c r="P129" s="265"/>
      <c r="Q129" s="265"/>
      <c r="R129" s="265"/>
      <c r="S129" s="265"/>
      <c r="T129" s="265"/>
      <c r="U129" s="265"/>
      <c r="V129" s="265"/>
      <c r="W129" s="265"/>
      <c r="X129" s="265"/>
      <c r="Y129" s="265"/>
      <c r="Z129" s="265"/>
    </row>
    <row r="130" spans="1:26" ht="10.5" customHeight="1" x14ac:dyDescent="0.25">
      <c r="A130" s="408">
        <v>127</v>
      </c>
      <c r="B130" s="313" t="s">
        <v>619</v>
      </c>
      <c r="C130" s="313" t="s">
        <v>3484</v>
      </c>
      <c r="D130" s="313" t="s">
        <v>618</v>
      </c>
      <c r="E130" s="313" t="s">
        <v>621</v>
      </c>
      <c r="F130" s="409"/>
      <c r="G130" s="410"/>
      <c r="H130" s="265"/>
      <c r="I130" s="265"/>
      <c r="J130" s="265"/>
      <c r="K130" s="265"/>
      <c r="L130" s="265"/>
      <c r="M130" s="265"/>
      <c r="N130" s="265"/>
      <c r="O130" s="265"/>
      <c r="P130" s="265"/>
      <c r="Q130" s="265"/>
      <c r="R130" s="265"/>
      <c r="S130" s="265"/>
      <c r="T130" s="265"/>
      <c r="U130" s="265"/>
      <c r="V130" s="265"/>
      <c r="W130" s="265"/>
      <c r="X130" s="265"/>
      <c r="Y130" s="265"/>
      <c r="Z130" s="265"/>
    </row>
    <row r="131" spans="1:26" ht="10.5" customHeight="1" x14ac:dyDescent="0.25">
      <c r="A131" s="408">
        <v>128</v>
      </c>
      <c r="B131" s="313" t="s">
        <v>3424</v>
      </c>
      <c r="C131" s="313" t="s">
        <v>3355</v>
      </c>
      <c r="D131" s="313" t="s">
        <v>3425</v>
      </c>
      <c r="E131" s="313" t="s">
        <v>3426</v>
      </c>
      <c r="F131" s="409"/>
      <c r="G131" s="410"/>
      <c r="H131" s="265"/>
      <c r="I131" s="265"/>
      <c r="J131" s="265"/>
      <c r="K131" s="265"/>
      <c r="L131" s="265"/>
      <c r="M131" s="265"/>
      <c r="N131" s="265"/>
      <c r="O131" s="265"/>
      <c r="P131" s="265"/>
      <c r="Q131" s="265"/>
      <c r="R131" s="265"/>
      <c r="S131" s="265"/>
      <c r="T131" s="265"/>
      <c r="U131" s="265"/>
      <c r="V131" s="265"/>
      <c r="W131" s="265"/>
      <c r="X131" s="265"/>
      <c r="Y131" s="265"/>
      <c r="Z131" s="265"/>
    </row>
    <row r="132" spans="1:26" ht="10.5" customHeight="1" x14ac:dyDescent="0.25">
      <c r="A132" s="408">
        <v>129</v>
      </c>
      <c r="B132" s="313" t="s">
        <v>627</v>
      </c>
      <c r="C132" s="313" t="s">
        <v>3355</v>
      </c>
      <c r="D132" s="313" t="s">
        <v>626</v>
      </c>
      <c r="E132" s="313" t="s">
        <v>629</v>
      </c>
      <c r="F132" s="409">
        <v>1600</v>
      </c>
      <c r="G132" s="410"/>
      <c r="H132" s="265"/>
      <c r="I132" s="265"/>
      <c r="J132" s="265"/>
      <c r="K132" s="265"/>
      <c r="L132" s="265"/>
      <c r="M132" s="265"/>
      <c r="N132" s="265"/>
      <c r="O132" s="265"/>
      <c r="P132" s="265"/>
      <c r="Q132" s="265"/>
      <c r="R132" s="265"/>
      <c r="S132" s="265"/>
      <c r="T132" s="265"/>
      <c r="U132" s="265"/>
      <c r="V132" s="265"/>
      <c r="W132" s="265"/>
      <c r="X132" s="265"/>
      <c r="Y132" s="265"/>
      <c r="Z132" s="265"/>
    </row>
    <row r="133" spans="1:26" ht="10.5" customHeight="1" x14ac:dyDescent="0.25">
      <c r="A133" s="408">
        <v>130</v>
      </c>
      <c r="B133" s="313" t="s">
        <v>631</v>
      </c>
      <c r="C133" s="313" t="s">
        <v>3355</v>
      </c>
      <c r="D133" s="313" t="s">
        <v>630</v>
      </c>
      <c r="E133" s="313" t="s">
        <v>633</v>
      </c>
      <c r="F133" s="409">
        <v>13200</v>
      </c>
      <c r="G133" s="410"/>
      <c r="H133" s="265"/>
      <c r="I133" s="265"/>
      <c r="J133" s="265"/>
      <c r="K133" s="265"/>
      <c r="L133" s="265"/>
      <c r="M133" s="265"/>
      <c r="N133" s="265"/>
      <c r="O133" s="265"/>
      <c r="P133" s="265"/>
      <c r="Q133" s="265"/>
      <c r="R133" s="265"/>
      <c r="S133" s="265"/>
      <c r="T133" s="265"/>
      <c r="U133" s="265"/>
      <c r="V133" s="265"/>
      <c r="W133" s="265"/>
      <c r="X133" s="265"/>
      <c r="Y133" s="265"/>
      <c r="Z133" s="265"/>
    </row>
    <row r="134" spans="1:26" ht="10.5" customHeight="1" x14ac:dyDescent="0.25">
      <c r="A134" s="408">
        <v>131</v>
      </c>
      <c r="B134" s="313" t="s">
        <v>635</v>
      </c>
      <c r="C134" s="313" t="s">
        <v>3355</v>
      </c>
      <c r="D134" s="313" t="s">
        <v>634</v>
      </c>
      <c r="E134" s="313" t="s">
        <v>637</v>
      </c>
      <c r="F134" s="409"/>
      <c r="G134" s="410"/>
      <c r="H134" s="265"/>
      <c r="I134" s="265"/>
      <c r="J134" s="265"/>
      <c r="K134" s="265"/>
      <c r="L134" s="265"/>
      <c r="M134" s="265"/>
      <c r="N134" s="265"/>
      <c r="O134" s="265"/>
      <c r="P134" s="265"/>
      <c r="Q134" s="265"/>
      <c r="R134" s="265"/>
      <c r="S134" s="265"/>
      <c r="T134" s="265"/>
      <c r="U134" s="265"/>
      <c r="V134" s="265"/>
      <c r="W134" s="265"/>
      <c r="X134" s="265"/>
      <c r="Y134" s="265"/>
      <c r="Z134" s="265"/>
    </row>
    <row r="135" spans="1:26" ht="10.5" customHeight="1" x14ac:dyDescent="0.25">
      <c r="A135" s="408">
        <v>132</v>
      </c>
      <c r="B135" s="313" t="s">
        <v>639</v>
      </c>
      <c r="C135" s="313" t="s">
        <v>3484</v>
      </c>
      <c r="D135" s="313" t="s">
        <v>638</v>
      </c>
      <c r="E135" s="313" t="s">
        <v>641</v>
      </c>
      <c r="F135" s="409"/>
      <c r="G135" s="410"/>
      <c r="H135" s="265"/>
      <c r="I135" s="265"/>
      <c r="J135" s="265"/>
      <c r="K135" s="265"/>
      <c r="L135" s="265"/>
      <c r="M135" s="265"/>
      <c r="N135" s="265"/>
      <c r="O135" s="265"/>
      <c r="P135" s="265"/>
      <c r="Q135" s="265"/>
      <c r="R135" s="265"/>
      <c r="S135" s="265"/>
      <c r="T135" s="265"/>
      <c r="U135" s="265"/>
      <c r="V135" s="265"/>
      <c r="W135" s="265"/>
      <c r="X135" s="265"/>
      <c r="Y135" s="265"/>
      <c r="Z135" s="265"/>
    </row>
    <row r="136" spans="1:26" ht="10.5" customHeight="1" x14ac:dyDescent="0.25">
      <c r="A136" s="408">
        <v>133</v>
      </c>
      <c r="B136" s="313" t="s">
        <v>643</v>
      </c>
      <c r="C136" s="313" t="s">
        <v>3355</v>
      </c>
      <c r="D136" s="313" t="s">
        <v>642</v>
      </c>
      <c r="E136" s="313" t="s">
        <v>645</v>
      </c>
      <c r="F136" s="409"/>
      <c r="G136" s="410"/>
      <c r="H136" s="265"/>
      <c r="I136" s="265"/>
      <c r="J136" s="265"/>
      <c r="K136" s="265"/>
      <c r="L136" s="265"/>
      <c r="M136" s="265"/>
      <c r="N136" s="265"/>
      <c r="O136" s="265"/>
      <c r="P136" s="265"/>
      <c r="Q136" s="265"/>
      <c r="R136" s="265"/>
      <c r="S136" s="265"/>
      <c r="T136" s="265"/>
      <c r="U136" s="265"/>
      <c r="V136" s="265"/>
      <c r="W136" s="265"/>
      <c r="X136" s="265"/>
      <c r="Y136" s="265"/>
      <c r="Z136" s="265"/>
    </row>
    <row r="137" spans="1:26" ht="10.5" customHeight="1" x14ac:dyDescent="0.25">
      <c r="A137" s="408">
        <v>134</v>
      </c>
      <c r="B137" s="313" t="s">
        <v>3431</v>
      </c>
      <c r="C137" s="313" t="s">
        <v>3355</v>
      </c>
      <c r="D137" s="313" t="s">
        <v>3432</v>
      </c>
      <c r="E137" s="313" t="s">
        <v>3433</v>
      </c>
      <c r="F137" s="409"/>
      <c r="G137" s="410"/>
      <c r="H137" s="265"/>
      <c r="I137" s="265"/>
      <c r="J137" s="265"/>
      <c r="K137" s="265"/>
      <c r="L137" s="265"/>
      <c r="M137" s="265"/>
      <c r="N137" s="265"/>
      <c r="O137" s="265"/>
      <c r="P137" s="265"/>
      <c r="Q137" s="265"/>
      <c r="R137" s="265"/>
      <c r="S137" s="265"/>
      <c r="T137" s="265"/>
      <c r="U137" s="265"/>
      <c r="V137" s="265"/>
      <c r="W137" s="265"/>
      <c r="X137" s="265"/>
      <c r="Y137" s="265"/>
      <c r="Z137" s="265"/>
    </row>
    <row r="138" spans="1:26" ht="10.5" customHeight="1" x14ac:dyDescent="0.25">
      <c r="A138" s="408">
        <v>135</v>
      </c>
      <c r="B138" s="313" t="s">
        <v>3434</v>
      </c>
      <c r="C138" s="313" t="s">
        <v>3355</v>
      </c>
      <c r="D138" s="313" t="s">
        <v>3435</v>
      </c>
      <c r="E138" s="313" t="s">
        <v>3436</v>
      </c>
      <c r="F138" s="409"/>
      <c r="G138" s="410"/>
      <c r="H138" s="265"/>
      <c r="I138" s="265"/>
      <c r="J138" s="265"/>
      <c r="K138" s="265"/>
      <c r="L138" s="265"/>
      <c r="M138" s="265"/>
      <c r="N138" s="265"/>
      <c r="O138" s="265"/>
      <c r="P138" s="265"/>
      <c r="Q138" s="265"/>
      <c r="R138" s="265"/>
      <c r="S138" s="265"/>
      <c r="T138" s="265"/>
      <c r="U138" s="265"/>
      <c r="V138" s="265"/>
      <c r="W138" s="265"/>
      <c r="X138" s="265"/>
      <c r="Y138" s="265"/>
      <c r="Z138" s="265"/>
    </row>
    <row r="139" spans="1:26" ht="10.5" customHeight="1" x14ac:dyDescent="0.25">
      <c r="A139" s="408">
        <v>136</v>
      </c>
      <c r="B139" s="313" t="s">
        <v>3437</v>
      </c>
      <c r="C139" s="313" t="s">
        <v>3355</v>
      </c>
      <c r="D139" s="313" t="s">
        <v>3438</v>
      </c>
      <c r="E139" s="313" t="s">
        <v>3439</v>
      </c>
      <c r="F139" s="409"/>
      <c r="G139" s="410"/>
      <c r="H139" s="265"/>
      <c r="I139" s="265"/>
      <c r="J139" s="265"/>
      <c r="K139" s="265"/>
      <c r="L139" s="265"/>
      <c r="M139" s="265"/>
      <c r="N139" s="265"/>
      <c r="O139" s="265"/>
      <c r="P139" s="265"/>
      <c r="Q139" s="265"/>
      <c r="R139" s="265"/>
      <c r="S139" s="265"/>
      <c r="T139" s="265"/>
      <c r="U139" s="265"/>
      <c r="V139" s="265"/>
      <c r="W139" s="265"/>
      <c r="X139" s="265"/>
      <c r="Y139" s="265"/>
      <c r="Z139" s="265"/>
    </row>
    <row r="140" spans="1:26" ht="10.5" customHeight="1" x14ac:dyDescent="0.25">
      <c r="A140" s="408">
        <v>137</v>
      </c>
      <c r="B140" s="313" t="s">
        <v>3590</v>
      </c>
      <c r="C140" s="313" t="s">
        <v>3484</v>
      </c>
      <c r="D140" s="313" t="s">
        <v>650</v>
      </c>
      <c r="E140" s="313" t="s">
        <v>653</v>
      </c>
      <c r="F140" s="409"/>
      <c r="G140" s="410"/>
      <c r="H140" s="265"/>
      <c r="I140" s="265"/>
      <c r="J140" s="265"/>
      <c r="K140" s="265"/>
      <c r="L140" s="265"/>
      <c r="M140" s="265"/>
      <c r="N140" s="265"/>
      <c r="O140" s="265"/>
      <c r="P140" s="265"/>
      <c r="Q140" s="265"/>
      <c r="R140" s="265"/>
      <c r="S140" s="265"/>
      <c r="T140" s="265"/>
      <c r="U140" s="265"/>
      <c r="V140" s="265"/>
      <c r="W140" s="265"/>
      <c r="X140" s="265"/>
      <c r="Y140" s="265"/>
      <c r="Z140" s="265"/>
    </row>
    <row r="141" spans="1:26" ht="10.5" customHeight="1" x14ac:dyDescent="0.25">
      <c r="A141" s="408">
        <v>138</v>
      </c>
      <c r="B141" s="313" t="s">
        <v>647</v>
      </c>
      <c r="C141" s="313" t="s">
        <v>3484</v>
      </c>
      <c r="D141" s="313" t="s">
        <v>646</v>
      </c>
      <c r="E141" s="313" t="s">
        <v>649</v>
      </c>
      <c r="F141" s="409"/>
      <c r="G141" s="410"/>
      <c r="H141" s="265"/>
      <c r="I141" s="265"/>
      <c r="J141" s="265"/>
      <c r="K141" s="265"/>
      <c r="L141" s="265"/>
      <c r="M141" s="265"/>
      <c r="N141" s="265"/>
      <c r="O141" s="265"/>
      <c r="P141" s="265"/>
      <c r="Q141" s="265"/>
      <c r="R141" s="265"/>
      <c r="S141" s="265"/>
      <c r="T141" s="265"/>
      <c r="U141" s="265"/>
      <c r="V141" s="265"/>
      <c r="W141" s="265"/>
      <c r="X141" s="265"/>
      <c r="Y141" s="265"/>
      <c r="Z141" s="265"/>
    </row>
    <row r="142" spans="1:26" ht="10.5" customHeight="1" x14ac:dyDescent="0.25">
      <c r="A142" s="408">
        <v>139</v>
      </c>
      <c r="B142" s="313" t="s">
        <v>658</v>
      </c>
      <c r="C142" s="313" t="s">
        <v>3484</v>
      </c>
      <c r="D142" s="313" t="s">
        <v>657</v>
      </c>
      <c r="E142" s="313" t="s">
        <v>660</v>
      </c>
      <c r="F142" s="409">
        <f>27500+17416.09</f>
        <v>44916.09</v>
      </c>
      <c r="G142" s="410">
        <f>264.88+31.91</f>
        <v>296.79000000000002</v>
      </c>
      <c r="H142" s="265"/>
      <c r="I142" s="265"/>
      <c r="J142" s="265"/>
      <c r="K142" s="265"/>
      <c r="L142" s="265"/>
      <c r="M142" s="265"/>
      <c r="N142" s="265"/>
      <c r="O142" s="265"/>
      <c r="P142" s="265"/>
      <c r="Q142" s="265"/>
      <c r="R142" s="265"/>
      <c r="S142" s="265"/>
      <c r="T142" s="265"/>
      <c r="U142" s="265"/>
      <c r="V142" s="265"/>
      <c r="W142" s="265"/>
      <c r="X142" s="265"/>
      <c r="Y142" s="265"/>
      <c r="Z142" s="265"/>
    </row>
    <row r="143" spans="1:26" ht="10.5" customHeight="1" x14ac:dyDescent="0.25">
      <c r="A143" s="408">
        <v>140</v>
      </c>
      <c r="B143" s="313" t="s">
        <v>671</v>
      </c>
      <c r="C143" s="313" t="s">
        <v>3484</v>
      </c>
      <c r="D143" s="313" t="s">
        <v>670</v>
      </c>
      <c r="E143" s="313" t="s">
        <v>92</v>
      </c>
      <c r="F143" s="409"/>
      <c r="G143" s="410"/>
      <c r="H143" s="265"/>
      <c r="I143" s="265"/>
      <c r="J143" s="265"/>
      <c r="K143" s="265"/>
      <c r="L143" s="265"/>
      <c r="M143" s="265"/>
      <c r="N143" s="265"/>
      <c r="O143" s="265"/>
      <c r="P143" s="265"/>
      <c r="Q143" s="265"/>
      <c r="R143" s="265"/>
      <c r="S143" s="265"/>
      <c r="T143" s="265"/>
      <c r="U143" s="265"/>
      <c r="V143" s="265"/>
      <c r="W143" s="265"/>
      <c r="X143" s="265"/>
      <c r="Y143" s="265"/>
      <c r="Z143" s="265"/>
    </row>
    <row r="144" spans="1:26" ht="10.5" customHeight="1" x14ac:dyDescent="0.25">
      <c r="A144" s="408">
        <v>141</v>
      </c>
      <c r="B144" s="313" t="s">
        <v>678</v>
      </c>
      <c r="C144" s="313" t="s">
        <v>3355</v>
      </c>
      <c r="D144" s="313" t="s">
        <v>677</v>
      </c>
      <c r="E144" s="313" t="s">
        <v>680</v>
      </c>
      <c r="F144" s="409">
        <v>33990</v>
      </c>
      <c r="G144" s="410">
        <v>953.82</v>
      </c>
      <c r="H144" s="265"/>
      <c r="I144" s="265"/>
      <c r="J144" s="265"/>
      <c r="K144" s="265"/>
      <c r="L144" s="265"/>
      <c r="M144" s="265"/>
      <c r="N144" s="265"/>
      <c r="O144" s="265"/>
      <c r="P144" s="265"/>
      <c r="Q144" s="265"/>
      <c r="R144" s="265"/>
      <c r="S144" s="265"/>
      <c r="T144" s="265"/>
      <c r="U144" s="265"/>
      <c r="V144" s="265"/>
      <c r="W144" s="265"/>
      <c r="X144" s="265"/>
      <c r="Y144" s="265"/>
      <c r="Z144" s="265"/>
    </row>
    <row r="145" spans="1:26" ht="10.5" customHeight="1" x14ac:dyDescent="0.25">
      <c r="A145" s="408">
        <v>142</v>
      </c>
      <c r="B145" s="313" t="s">
        <v>674</v>
      </c>
      <c r="C145" s="313" t="s">
        <v>3484</v>
      </c>
      <c r="D145" s="313" t="s">
        <v>673</v>
      </c>
      <c r="E145" s="313" t="s">
        <v>676</v>
      </c>
      <c r="F145" s="409"/>
      <c r="G145" s="410"/>
      <c r="H145" s="265"/>
      <c r="I145" s="265"/>
      <c r="J145" s="265"/>
      <c r="K145" s="265"/>
      <c r="L145" s="265"/>
      <c r="M145" s="265"/>
      <c r="N145" s="265"/>
      <c r="O145" s="265"/>
      <c r="P145" s="265"/>
      <c r="Q145" s="265"/>
      <c r="R145" s="265"/>
      <c r="S145" s="265"/>
      <c r="T145" s="265"/>
      <c r="U145" s="265"/>
      <c r="V145" s="265"/>
      <c r="W145" s="265"/>
      <c r="X145" s="265"/>
      <c r="Y145" s="265"/>
      <c r="Z145" s="265"/>
    </row>
    <row r="146" spans="1:26" ht="10.5" customHeight="1" x14ac:dyDescent="0.25">
      <c r="A146" s="408">
        <v>143</v>
      </c>
      <c r="B146" s="313" t="s">
        <v>3673</v>
      </c>
      <c r="C146" s="313" t="s">
        <v>3355</v>
      </c>
      <c r="D146" s="313" t="s">
        <v>685</v>
      </c>
      <c r="E146" s="313" t="s">
        <v>688</v>
      </c>
      <c r="F146" s="409"/>
      <c r="G146" s="410"/>
      <c r="H146" s="265"/>
      <c r="I146" s="265"/>
      <c r="J146" s="265"/>
      <c r="K146" s="265"/>
      <c r="L146" s="265"/>
      <c r="M146" s="265"/>
      <c r="N146" s="265"/>
      <c r="O146" s="265"/>
      <c r="P146" s="265"/>
      <c r="Q146" s="265"/>
      <c r="R146" s="265"/>
      <c r="S146" s="265"/>
      <c r="T146" s="265"/>
      <c r="U146" s="265"/>
      <c r="V146" s="265"/>
      <c r="W146" s="265"/>
      <c r="X146" s="265"/>
      <c r="Y146" s="265"/>
      <c r="Z146" s="265"/>
    </row>
    <row r="147" spans="1:26" ht="10.5" customHeight="1" x14ac:dyDescent="0.25">
      <c r="A147" s="408">
        <v>144</v>
      </c>
      <c r="B147" s="313" t="s">
        <v>698</v>
      </c>
      <c r="C147" s="313" t="s">
        <v>3484</v>
      </c>
      <c r="D147" s="313" t="s">
        <v>697</v>
      </c>
      <c r="E147" s="313" t="s">
        <v>700</v>
      </c>
      <c r="F147" s="409"/>
      <c r="G147" s="410"/>
      <c r="H147" s="265"/>
      <c r="I147" s="265"/>
      <c r="J147" s="265"/>
      <c r="K147" s="265"/>
      <c r="L147" s="265"/>
      <c r="M147" s="265"/>
      <c r="N147" s="265"/>
      <c r="O147" s="265"/>
      <c r="P147" s="265"/>
      <c r="Q147" s="265"/>
      <c r="R147" s="265"/>
      <c r="S147" s="265"/>
      <c r="T147" s="265"/>
      <c r="U147" s="265"/>
      <c r="V147" s="265"/>
      <c r="W147" s="265"/>
      <c r="X147" s="265"/>
      <c r="Y147" s="265"/>
      <c r="Z147" s="265"/>
    </row>
    <row r="148" spans="1:26" ht="10.5" customHeight="1" x14ac:dyDescent="0.25">
      <c r="A148" s="408">
        <v>145</v>
      </c>
      <c r="B148" s="313" t="s">
        <v>698</v>
      </c>
      <c r="C148" s="313" t="s">
        <v>3484</v>
      </c>
      <c r="D148" s="313" t="s">
        <v>3595</v>
      </c>
      <c r="E148" s="313" t="s">
        <v>3596</v>
      </c>
      <c r="F148" s="409"/>
      <c r="G148" s="410"/>
      <c r="H148" s="265"/>
      <c r="I148" s="265"/>
      <c r="J148" s="265"/>
      <c r="K148" s="265"/>
      <c r="L148" s="265"/>
      <c r="M148" s="265"/>
      <c r="N148" s="265"/>
      <c r="O148" s="265"/>
      <c r="P148" s="265"/>
      <c r="Q148" s="265"/>
      <c r="R148" s="265"/>
      <c r="S148" s="265"/>
      <c r="T148" s="265"/>
      <c r="U148" s="265"/>
      <c r="V148" s="265"/>
      <c r="W148" s="265"/>
      <c r="X148" s="265"/>
      <c r="Y148" s="265"/>
      <c r="Z148" s="265"/>
    </row>
    <row r="149" spans="1:26" ht="10.5" customHeight="1" x14ac:dyDescent="0.25">
      <c r="A149" s="408">
        <v>146</v>
      </c>
      <c r="B149" s="313" t="s">
        <v>698</v>
      </c>
      <c r="C149" s="313" t="s">
        <v>3484</v>
      </c>
      <c r="D149" s="313" t="s">
        <v>3674</v>
      </c>
      <c r="E149" s="313" t="s">
        <v>3675</v>
      </c>
      <c r="F149" s="409"/>
      <c r="G149" s="410"/>
      <c r="H149" s="265"/>
      <c r="I149" s="265"/>
      <c r="J149" s="265"/>
      <c r="K149" s="265"/>
      <c r="L149" s="265"/>
      <c r="M149" s="265"/>
      <c r="N149" s="265"/>
      <c r="O149" s="265"/>
      <c r="P149" s="265"/>
      <c r="Q149" s="265"/>
      <c r="R149" s="265"/>
      <c r="S149" s="265"/>
      <c r="T149" s="265"/>
      <c r="U149" s="265"/>
      <c r="V149" s="265"/>
      <c r="W149" s="265"/>
      <c r="X149" s="265"/>
      <c r="Y149" s="265"/>
      <c r="Z149" s="265"/>
    </row>
    <row r="150" spans="1:26" ht="10.5" customHeight="1" x14ac:dyDescent="0.25">
      <c r="A150" s="408">
        <v>147</v>
      </c>
      <c r="B150" s="313" t="s">
        <v>3594</v>
      </c>
      <c r="C150" s="313" t="s">
        <v>3484</v>
      </c>
      <c r="D150" s="313" t="s">
        <v>693</v>
      </c>
      <c r="E150" s="313" t="s">
        <v>696</v>
      </c>
      <c r="F150" s="409"/>
      <c r="G150" s="410"/>
      <c r="H150" s="265"/>
      <c r="I150" s="265"/>
      <c r="J150" s="265"/>
      <c r="K150" s="265"/>
      <c r="L150" s="265"/>
      <c r="M150" s="265"/>
      <c r="N150" s="265"/>
      <c r="O150" s="265"/>
      <c r="P150" s="265"/>
      <c r="Q150" s="265"/>
      <c r="R150" s="265"/>
      <c r="S150" s="265"/>
      <c r="T150" s="265"/>
      <c r="U150" s="265"/>
      <c r="V150" s="265"/>
      <c r="W150" s="265"/>
      <c r="X150" s="265"/>
      <c r="Y150" s="265"/>
      <c r="Z150" s="265"/>
    </row>
    <row r="151" spans="1:26" ht="10.5" customHeight="1" x14ac:dyDescent="0.25">
      <c r="A151" s="408">
        <v>148</v>
      </c>
      <c r="B151" s="313" t="s">
        <v>3440</v>
      </c>
      <c r="C151" s="313" t="s">
        <v>3355</v>
      </c>
      <c r="D151" s="313" t="s">
        <v>3441</v>
      </c>
      <c r="E151" s="313" t="s">
        <v>3442</v>
      </c>
      <c r="F151" s="409"/>
      <c r="G151" s="410"/>
      <c r="H151" s="265"/>
      <c r="I151" s="265"/>
      <c r="J151" s="265"/>
      <c r="K151" s="265"/>
      <c r="L151" s="265"/>
      <c r="M151" s="265"/>
      <c r="N151" s="265"/>
      <c r="O151" s="265"/>
      <c r="P151" s="265"/>
      <c r="Q151" s="265"/>
      <c r="R151" s="265"/>
      <c r="S151" s="265"/>
      <c r="T151" s="265"/>
      <c r="U151" s="265"/>
      <c r="V151" s="265"/>
      <c r="W151" s="265"/>
      <c r="X151" s="265"/>
      <c r="Y151" s="265"/>
      <c r="Z151" s="265"/>
    </row>
    <row r="152" spans="1:26" ht="10.5" customHeight="1" x14ac:dyDescent="0.25">
      <c r="A152" s="408">
        <v>149</v>
      </c>
      <c r="B152" s="313" t="s">
        <v>702</v>
      </c>
      <c r="C152" s="313" t="s">
        <v>3484</v>
      </c>
      <c r="D152" s="313" t="s">
        <v>701</v>
      </c>
      <c r="E152" s="313" t="s">
        <v>92</v>
      </c>
      <c r="F152" s="409"/>
      <c r="G152" s="410"/>
      <c r="H152" s="265"/>
      <c r="I152" s="265"/>
      <c r="J152" s="265"/>
      <c r="K152" s="265"/>
      <c r="L152" s="265"/>
      <c r="M152" s="265"/>
      <c r="N152" s="265"/>
      <c r="O152" s="265"/>
      <c r="P152" s="265"/>
      <c r="Q152" s="265"/>
      <c r="R152" s="265"/>
      <c r="S152" s="265"/>
      <c r="T152" s="265"/>
      <c r="U152" s="265"/>
      <c r="V152" s="265"/>
      <c r="W152" s="265"/>
      <c r="X152" s="265"/>
      <c r="Y152" s="265"/>
      <c r="Z152" s="265"/>
    </row>
    <row r="153" spans="1:26" ht="10.5" customHeight="1" x14ac:dyDescent="0.25">
      <c r="A153" s="408">
        <v>150</v>
      </c>
      <c r="B153" s="413" t="s">
        <v>3597</v>
      </c>
      <c r="C153" s="313" t="s">
        <v>3484</v>
      </c>
      <c r="D153" s="411" t="s">
        <v>703</v>
      </c>
      <c r="E153" s="411" t="s">
        <v>92</v>
      </c>
      <c r="F153" s="409"/>
      <c r="G153" s="410"/>
      <c r="H153" s="265"/>
      <c r="I153" s="265"/>
      <c r="J153" s="265"/>
      <c r="K153" s="265"/>
      <c r="L153" s="265"/>
      <c r="M153" s="265"/>
      <c r="N153" s="265"/>
      <c r="O153" s="265"/>
      <c r="P153" s="265"/>
      <c r="Q153" s="265"/>
      <c r="R153" s="265"/>
      <c r="S153" s="265"/>
      <c r="T153" s="265"/>
      <c r="U153" s="265"/>
      <c r="V153" s="265"/>
      <c r="W153" s="265"/>
      <c r="X153" s="265"/>
      <c r="Y153" s="265"/>
      <c r="Z153" s="265"/>
    </row>
    <row r="154" spans="1:26" ht="10.5" customHeight="1" x14ac:dyDescent="0.25">
      <c r="A154" s="408">
        <v>151</v>
      </c>
      <c r="B154" s="313" t="s">
        <v>711</v>
      </c>
      <c r="C154" s="313" t="s">
        <v>3484</v>
      </c>
      <c r="D154" s="313" t="s">
        <v>710</v>
      </c>
      <c r="E154" s="313" t="s">
        <v>127</v>
      </c>
      <c r="F154" s="409"/>
      <c r="G154" s="410"/>
      <c r="H154" s="265"/>
      <c r="I154" s="265"/>
      <c r="J154" s="265"/>
      <c r="K154" s="265"/>
      <c r="L154" s="265"/>
      <c r="M154" s="265"/>
      <c r="N154" s="265"/>
      <c r="O154" s="265"/>
      <c r="P154" s="265"/>
      <c r="Q154" s="265"/>
      <c r="R154" s="265"/>
      <c r="S154" s="265"/>
      <c r="T154" s="265"/>
      <c r="U154" s="265"/>
      <c r="V154" s="265"/>
      <c r="W154" s="265"/>
      <c r="X154" s="265"/>
      <c r="Y154" s="265"/>
      <c r="Z154" s="265"/>
    </row>
    <row r="155" spans="1:26" ht="10.5" customHeight="1" x14ac:dyDescent="0.25">
      <c r="A155" s="408">
        <v>152</v>
      </c>
      <c r="B155" s="313" t="s">
        <v>718</v>
      </c>
      <c r="C155" s="313" t="s">
        <v>3484</v>
      </c>
      <c r="D155" s="313" t="s">
        <v>717</v>
      </c>
      <c r="E155" s="313" t="s">
        <v>720</v>
      </c>
      <c r="F155" s="409">
        <v>1800</v>
      </c>
      <c r="G155" s="410"/>
      <c r="H155" s="265"/>
      <c r="I155" s="265"/>
      <c r="J155" s="265"/>
      <c r="K155" s="265"/>
      <c r="L155" s="265"/>
      <c r="M155" s="265"/>
      <c r="N155" s="265"/>
      <c r="O155" s="265"/>
      <c r="P155" s="265"/>
      <c r="Q155" s="265"/>
      <c r="R155" s="265"/>
      <c r="S155" s="265"/>
      <c r="T155" s="265"/>
      <c r="U155" s="265"/>
      <c r="V155" s="265"/>
      <c r="W155" s="265"/>
      <c r="X155" s="265"/>
      <c r="Y155" s="265"/>
      <c r="Z155" s="265"/>
    </row>
    <row r="156" spans="1:26" ht="10.5" customHeight="1" x14ac:dyDescent="0.25">
      <c r="A156" s="408">
        <v>153</v>
      </c>
      <c r="B156" s="313" t="s">
        <v>722</v>
      </c>
      <c r="C156" s="313" t="s">
        <v>3484</v>
      </c>
      <c r="D156" s="313" t="s">
        <v>721</v>
      </c>
      <c r="E156" s="313" t="s">
        <v>724</v>
      </c>
      <c r="F156" s="409"/>
      <c r="G156" s="410"/>
      <c r="H156" s="265"/>
      <c r="I156" s="265"/>
      <c r="J156" s="265"/>
      <c r="K156" s="265"/>
      <c r="L156" s="265"/>
      <c r="M156" s="265"/>
      <c r="N156" s="265"/>
      <c r="O156" s="265"/>
      <c r="P156" s="265"/>
      <c r="Q156" s="265"/>
      <c r="R156" s="265"/>
      <c r="S156" s="265"/>
      <c r="T156" s="265"/>
      <c r="U156" s="265"/>
      <c r="V156" s="265"/>
      <c r="W156" s="265"/>
      <c r="X156" s="265"/>
      <c r="Y156" s="265"/>
      <c r="Z156" s="265"/>
    </row>
    <row r="157" spans="1:26" ht="10.5" customHeight="1" x14ac:dyDescent="0.25">
      <c r="A157" s="408">
        <v>154</v>
      </c>
      <c r="B157" s="313" t="s">
        <v>726</v>
      </c>
      <c r="C157" s="313" t="s">
        <v>3355</v>
      </c>
      <c r="D157" s="313" t="s">
        <v>725</v>
      </c>
      <c r="E157" s="313" t="s">
        <v>728</v>
      </c>
      <c r="F157" s="409"/>
      <c r="G157" s="410"/>
      <c r="H157" s="265"/>
      <c r="I157" s="265"/>
      <c r="J157" s="265"/>
      <c r="K157" s="265"/>
      <c r="L157" s="265"/>
      <c r="M157" s="265"/>
      <c r="N157" s="265"/>
      <c r="O157" s="265"/>
      <c r="P157" s="265"/>
      <c r="Q157" s="265"/>
      <c r="R157" s="265"/>
      <c r="S157" s="265"/>
      <c r="T157" s="265"/>
      <c r="U157" s="265"/>
      <c r="V157" s="265"/>
      <c r="W157" s="265"/>
      <c r="X157" s="265"/>
      <c r="Y157" s="265"/>
      <c r="Z157" s="265"/>
    </row>
    <row r="158" spans="1:26" ht="10.5" customHeight="1" x14ac:dyDescent="0.25">
      <c r="A158" s="408">
        <v>155</v>
      </c>
      <c r="B158" s="313" t="s">
        <v>3676</v>
      </c>
      <c r="C158" s="313" t="s">
        <v>3355</v>
      </c>
      <c r="D158" s="313" t="s">
        <v>729</v>
      </c>
      <c r="E158" s="313" t="s">
        <v>732</v>
      </c>
      <c r="F158" s="409"/>
      <c r="G158" s="410"/>
      <c r="H158" s="265"/>
      <c r="I158" s="265"/>
      <c r="J158" s="265"/>
      <c r="K158" s="265"/>
      <c r="L158" s="265"/>
      <c r="M158" s="265"/>
      <c r="N158" s="265"/>
      <c r="O158" s="265"/>
      <c r="P158" s="265"/>
      <c r="Q158" s="265"/>
      <c r="R158" s="265"/>
      <c r="S158" s="265"/>
      <c r="T158" s="265"/>
      <c r="U158" s="265"/>
      <c r="V158" s="265"/>
      <c r="W158" s="265"/>
      <c r="X158" s="265"/>
      <c r="Y158" s="265"/>
      <c r="Z158" s="265"/>
    </row>
    <row r="159" spans="1:26" ht="10.5" customHeight="1" x14ac:dyDescent="0.25">
      <c r="A159" s="408">
        <v>156</v>
      </c>
      <c r="B159" s="313" t="s">
        <v>742</v>
      </c>
      <c r="C159" s="313" t="s">
        <v>3355</v>
      </c>
      <c r="D159" s="313" t="s">
        <v>741</v>
      </c>
      <c r="E159" s="313" t="s">
        <v>744</v>
      </c>
      <c r="F159" s="409"/>
      <c r="G159" s="410"/>
      <c r="H159" s="265"/>
      <c r="I159" s="265"/>
      <c r="J159" s="265"/>
      <c r="K159" s="265"/>
      <c r="L159" s="265"/>
      <c r="M159" s="265"/>
      <c r="N159" s="265"/>
      <c r="O159" s="265"/>
      <c r="P159" s="265"/>
      <c r="Q159" s="265"/>
      <c r="R159" s="265"/>
      <c r="S159" s="265"/>
      <c r="T159" s="265"/>
      <c r="U159" s="265"/>
      <c r="V159" s="265"/>
      <c r="W159" s="265"/>
      <c r="X159" s="265"/>
      <c r="Y159" s="265"/>
      <c r="Z159" s="265"/>
    </row>
    <row r="160" spans="1:26" ht="10.5" customHeight="1" x14ac:dyDescent="0.25">
      <c r="A160" s="408">
        <v>157</v>
      </c>
      <c r="B160" s="313" t="s">
        <v>746</v>
      </c>
      <c r="C160" s="313" t="s">
        <v>3355</v>
      </c>
      <c r="D160" s="313" t="s">
        <v>745</v>
      </c>
      <c r="E160" s="313" t="s">
        <v>748</v>
      </c>
      <c r="F160" s="409">
        <v>20000</v>
      </c>
      <c r="G160" s="410"/>
      <c r="H160" s="265"/>
      <c r="I160" s="265"/>
      <c r="J160" s="265"/>
      <c r="K160" s="265"/>
      <c r="L160" s="265"/>
      <c r="M160" s="265"/>
      <c r="N160" s="265"/>
      <c r="O160" s="265"/>
      <c r="P160" s="265"/>
      <c r="Q160" s="265"/>
      <c r="R160" s="265"/>
      <c r="S160" s="265"/>
      <c r="T160" s="265"/>
      <c r="U160" s="265"/>
      <c r="V160" s="265"/>
      <c r="W160" s="265"/>
      <c r="X160" s="265"/>
      <c r="Y160" s="265"/>
      <c r="Z160" s="265"/>
    </row>
    <row r="161" spans="1:26" ht="10.5" customHeight="1" x14ac:dyDescent="0.25">
      <c r="A161" s="408">
        <v>158</v>
      </c>
      <c r="B161" s="313" t="s">
        <v>750</v>
      </c>
      <c r="C161" s="313" t="s">
        <v>3355</v>
      </c>
      <c r="D161" s="313" t="s">
        <v>749</v>
      </c>
      <c r="E161" s="313" t="s">
        <v>752</v>
      </c>
      <c r="F161" s="409"/>
      <c r="G161" s="410"/>
      <c r="H161" s="265"/>
      <c r="I161" s="265"/>
      <c r="J161" s="265"/>
      <c r="K161" s="265"/>
      <c r="L161" s="265"/>
      <c r="M161" s="265"/>
      <c r="N161" s="265"/>
      <c r="O161" s="265"/>
      <c r="P161" s="265"/>
      <c r="Q161" s="265"/>
      <c r="R161" s="265"/>
      <c r="S161" s="265"/>
      <c r="T161" s="265"/>
      <c r="U161" s="265"/>
      <c r="V161" s="265"/>
      <c r="W161" s="265"/>
      <c r="X161" s="265"/>
      <c r="Y161" s="265"/>
      <c r="Z161" s="265"/>
    </row>
    <row r="162" spans="1:26" ht="10.5" customHeight="1" x14ac:dyDescent="0.25">
      <c r="A162" s="408">
        <v>159</v>
      </c>
      <c r="B162" s="313" t="s">
        <v>754</v>
      </c>
      <c r="C162" s="313" t="s">
        <v>3355</v>
      </c>
      <c r="D162" s="313" t="s">
        <v>753</v>
      </c>
      <c r="E162" s="313" t="s">
        <v>756</v>
      </c>
      <c r="F162" s="409"/>
      <c r="G162" s="410"/>
      <c r="H162" s="265"/>
      <c r="I162" s="265"/>
      <c r="J162" s="265"/>
      <c r="K162" s="265"/>
      <c r="L162" s="265"/>
      <c r="M162" s="265"/>
      <c r="N162" s="265"/>
      <c r="O162" s="265"/>
      <c r="P162" s="265"/>
      <c r="Q162" s="265"/>
      <c r="R162" s="265"/>
      <c r="S162" s="265"/>
      <c r="T162" s="265"/>
      <c r="U162" s="265"/>
      <c r="V162" s="265"/>
      <c r="W162" s="265"/>
      <c r="X162" s="265"/>
      <c r="Y162" s="265"/>
      <c r="Z162" s="265"/>
    </row>
    <row r="163" spans="1:26" ht="10.5" customHeight="1" x14ac:dyDescent="0.25">
      <c r="A163" s="408">
        <v>160</v>
      </c>
      <c r="B163" s="313" t="s">
        <v>758</v>
      </c>
      <c r="C163" s="313" t="s">
        <v>3484</v>
      </c>
      <c r="D163" s="313" t="s">
        <v>757</v>
      </c>
      <c r="E163" s="313" t="s">
        <v>760</v>
      </c>
      <c r="F163" s="409"/>
      <c r="G163" s="410"/>
      <c r="H163" s="265"/>
      <c r="I163" s="265"/>
      <c r="J163" s="265"/>
      <c r="K163" s="265"/>
      <c r="L163" s="265"/>
      <c r="M163" s="265"/>
      <c r="N163" s="265"/>
      <c r="O163" s="265"/>
      <c r="P163" s="265"/>
      <c r="Q163" s="265"/>
      <c r="R163" s="265"/>
      <c r="S163" s="265"/>
      <c r="T163" s="265"/>
      <c r="U163" s="265"/>
      <c r="V163" s="265"/>
      <c r="W163" s="265"/>
      <c r="X163" s="265"/>
      <c r="Y163" s="265"/>
      <c r="Z163" s="265"/>
    </row>
    <row r="164" spans="1:26" ht="10.5" customHeight="1" x14ac:dyDescent="0.25">
      <c r="A164" s="408">
        <v>161</v>
      </c>
      <c r="B164" s="313" t="s">
        <v>762</v>
      </c>
      <c r="C164" s="313" t="s">
        <v>3355</v>
      </c>
      <c r="D164" s="313" t="s">
        <v>761</v>
      </c>
      <c r="E164" s="313" t="s">
        <v>764</v>
      </c>
      <c r="F164" s="409"/>
      <c r="G164" s="410"/>
      <c r="H164" s="265"/>
      <c r="I164" s="265"/>
      <c r="J164" s="265"/>
      <c r="K164" s="265"/>
      <c r="L164" s="265"/>
      <c r="M164" s="265"/>
      <c r="N164" s="265"/>
      <c r="O164" s="265"/>
      <c r="P164" s="265"/>
      <c r="Q164" s="265"/>
      <c r="R164" s="265"/>
      <c r="S164" s="265"/>
      <c r="T164" s="265"/>
      <c r="U164" s="265"/>
      <c r="V164" s="265"/>
      <c r="W164" s="265"/>
      <c r="X164" s="265"/>
      <c r="Y164" s="265"/>
      <c r="Z164" s="265"/>
    </row>
    <row r="165" spans="1:26" ht="10.5" customHeight="1" x14ac:dyDescent="0.25">
      <c r="A165" s="408">
        <v>162</v>
      </c>
      <c r="B165" s="313" t="s">
        <v>766</v>
      </c>
      <c r="C165" s="313" t="s">
        <v>3355</v>
      </c>
      <c r="D165" s="313" t="s">
        <v>765</v>
      </c>
      <c r="E165" s="313" t="s">
        <v>768</v>
      </c>
      <c r="F165" s="409"/>
      <c r="G165" s="410"/>
      <c r="H165" s="265"/>
      <c r="I165" s="265"/>
      <c r="J165" s="265"/>
      <c r="K165" s="265"/>
      <c r="L165" s="265"/>
      <c r="M165" s="265"/>
      <c r="N165" s="265"/>
      <c r="O165" s="265"/>
      <c r="P165" s="265"/>
      <c r="Q165" s="265"/>
      <c r="R165" s="265"/>
      <c r="S165" s="265"/>
      <c r="T165" s="265"/>
      <c r="U165" s="265"/>
      <c r="V165" s="265"/>
      <c r="W165" s="265"/>
      <c r="X165" s="265"/>
      <c r="Y165" s="265"/>
      <c r="Z165" s="265"/>
    </row>
    <row r="166" spans="1:26" ht="10.5" customHeight="1" x14ac:dyDescent="0.25">
      <c r="A166" s="408">
        <v>163</v>
      </c>
      <c r="B166" s="313" t="s">
        <v>770</v>
      </c>
      <c r="C166" s="313" t="s">
        <v>3355</v>
      </c>
      <c r="D166" s="313" t="s">
        <v>769</v>
      </c>
      <c r="E166" s="313" t="s">
        <v>772</v>
      </c>
      <c r="F166" s="409"/>
      <c r="G166" s="410"/>
      <c r="H166" s="265"/>
      <c r="I166" s="265"/>
      <c r="J166" s="265"/>
      <c r="K166" s="265"/>
      <c r="L166" s="265"/>
      <c r="M166" s="265"/>
      <c r="N166" s="265"/>
      <c r="O166" s="265"/>
      <c r="P166" s="265"/>
      <c r="Q166" s="265"/>
      <c r="R166" s="265"/>
      <c r="S166" s="265"/>
      <c r="T166" s="265"/>
      <c r="U166" s="265"/>
      <c r="V166" s="265"/>
      <c r="W166" s="265"/>
      <c r="X166" s="265"/>
      <c r="Y166" s="265"/>
      <c r="Z166" s="265"/>
    </row>
    <row r="167" spans="1:26" ht="10.5" customHeight="1" x14ac:dyDescent="0.25">
      <c r="A167" s="408">
        <v>164</v>
      </c>
      <c r="B167" s="313" t="s">
        <v>3450</v>
      </c>
      <c r="C167" s="313" t="s">
        <v>3355</v>
      </c>
      <c r="D167" s="313" t="s">
        <v>3451</v>
      </c>
      <c r="E167" s="313" t="s">
        <v>3452</v>
      </c>
      <c r="F167" s="409"/>
      <c r="G167" s="410"/>
      <c r="H167" s="265"/>
      <c r="I167" s="265"/>
      <c r="J167" s="265"/>
      <c r="K167" s="265"/>
      <c r="L167" s="265"/>
      <c r="M167" s="265"/>
      <c r="N167" s="265"/>
      <c r="O167" s="265"/>
      <c r="P167" s="265"/>
      <c r="Q167" s="265"/>
      <c r="R167" s="265"/>
      <c r="S167" s="265"/>
      <c r="T167" s="265"/>
      <c r="U167" s="265"/>
      <c r="V167" s="265"/>
      <c r="W167" s="265"/>
      <c r="X167" s="265"/>
      <c r="Y167" s="265"/>
      <c r="Z167" s="265"/>
    </row>
    <row r="168" spans="1:26" ht="10.5" customHeight="1" x14ac:dyDescent="0.25">
      <c r="A168" s="408">
        <v>165</v>
      </c>
      <c r="B168" s="313" t="s">
        <v>774</v>
      </c>
      <c r="C168" s="313" t="s">
        <v>3355</v>
      </c>
      <c r="D168" s="313" t="s">
        <v>773</v>
      </c>
      <c r="E168" s="313" t="s">
        <v>776</v>
      </c>
      <c r="F168" s="409"/>
      <c r="G168" s="410"/>
      <c r="H168" s="265"/>
      <c r="I168" s="265"/>
      <c r="J168" s="265"/>
      <c r="K168" s="265"/>
      <c r="L168" s="265"/>
      <c r="M168" s="265"/>
      <c r="N168" s="265"/>
      <c r="O168" s="265"/>
      <c r="P168" s="265"/>
      <c r="Q168" s="265"/>
      <c r="R168" s="265"/>
      <c r="S168" s="265"/>
      <c r="T168" s="265"/>
      <c r="U168" s="265"/>
      <c r="V168" s="265"/>
      <c r="W168" s="265"/>
      <c r="X168" s="265"/>
      <c r="Y168" s="265"/>
      <c r="Z168" s="265"/>
    </row>
    <row r="169" spans="1:26" ht="10.5" customHeight="1" x14ac:dyDescent="0.25">
      <c r="A169" s="408">
        <v>166</v>
      </c>
      <c r="B169" s="313" t="s">
        <v>3453</v>
      </c>
      <c r="C169" s="313" t="s">
        <v>3355</v>
      </c>
      <c r="D169" s="313" t="s">
        <v>3454</v>
      </c>
      <c r="E169" s="313" t="s">
        <v>3455</v>
      </c>
      <c r="F169" s="409"/>
      <c r="G169" s="410"/>
      <c r="H169" s="265"/>
      <c r="I169" s="265"/>
      <c r="J169" s="265"/>
      <c r="K169" s="265"/>
      <c r="L169" s="265"/>
      <c r="M169" s="265"/>
      <c r="N169" s="265"/>
      <c r="O169" s="265"/>
      <c r="P169" s="265"/>
      <c r="Q169" s="265"/>
      <c r="R169" s="265"/>
      <c r="S169" s="265"/>
      <c r="T169" s="265"/>
      <c r="U169" s="265"/>
      <c r="V169" s="265"/>
      <c r="W169" s="265"/>
      <c r="X169" s="265"/>
      <c r="Y169" s="265"/>
      <c r="Z169" s="265"/>
    </row>
    <row r="170" spans="1:26" ht="10.5" customHeight="1" x14ac:dyDescent="0.25">
      <c r="A170" s="408">
        <v>167</v>
      </c>
      <c r="B170" s="313" t="s">
        <v>2928</v>
      </c>
      <c r="C170" s="313" t="s">
        <v>3355</v>
      </c>
      <c r="D170" s="313" t="s">
        <v>2929</v>
      </c>
      <c r="E170" s="313" t="s">
        <v>3167</v>
      </c>
      <c r="F170" s="409"/>
      <c r="G170" s="410"/>
      <c r="H170" s="265"/>
      <c r="I170" s="265"/>
      <c r="J170" s="265"/>
      <c r="K170" s="265"/>
      <c r="L170" s="265"/>
      <c r="M170" s="265"/>
      <c r="N170" s="265"/>
      <c r="O170" s="265"/>
      <c r="P170" s="265"/>
      <c r="Q170" s="265"/>
      <c r="R170" s="265"/>
      <c r="S170" s="265"/>
      <c r="T170" s="265"/>
      <c r="U170" s="265"/>
      <c r="V170" s="265"/>
      <c r="W170" s="265"/>
      <c r="X170" s="265"/>
      <c r="Y170" s="265"/>
      <c r="Z170" s="265"/>
    </row>
    <row r="171" spans="1:26" ht="10.5" customHeight="1" x14ac:dyDescent="0.25">
      <c r="A171" s="408">
        <v>168</v>
      </c>
      <c r="B171" s="313" t="s">
        <v>3456</v>
      </c>
      <c r="C171" s="313" t="s">
        <v>3355</v>
      </c>
      <c r="D171" s="313" t="s">
        <v>777</v>
      </c>
      <c r="E171" s="313" t="s">
        <v>780</v>
      </c>
      <c r="F171" s="409">
        <v>26976</v>
      </c>
      <c r="G171" s="410"/>
      <c r="H171" s="265"/>
      <c r="I171" s="265"/>
      <c r="J171" s="265"/>
      <c r="K171" s="265"/>
      <c r="L171" s="265"/>
      <c r="M171" s="265"/>
      <c r="N171" s="265"/>
      <c r="O171" s="265"/>
      <c r="P171" s="265"/>
      <c r="Q171" s="265"/>
      <c r="R171" s="265"/>
      <c r="S171" s="265"/>
      <c r="T171" s="265"/>
      <c r="U171" s="265"/>
      <c r="V171" s="265"/>
      <c r="W171" s="265"/>
      <c r="X171" s="265"/>
      <c r="Y171" s="265"/>
      <c r="Z171" s="265"/>
    </row>
    <row r="172" spans="1:26" ht="10.5" customHeight="1" x14ac:dyDescent="0.25">
      <c r="A172" s="408">
        <v>169</v>
      </c>
      <c r="B172" s="313" t="s">
        <v>782</v>
      </c>
      <c r="C172" s="313" t="s">
        <v>3355</v>
      </c>
      <c r="D172" s="313" t="s">
        <v>781</v>
      </c>
      <c r="E172" s="313" t="s">
        <v>784</v>
      </c>
      <c r="F172" s="409"/>
      <c r="G172" s="410"/>
      <c r="H172" s="265"/>
      <c r="I172" s="265"/>
      <c r="J172" s="265"/>
      <c r="K172" s="265"/>
      <c r="L172" s="265"/>
      <c r="M172" s="265"/>
      <c r="N172" s="265"/>
      <c r="O172" s="265"/>
      <c r="P172" s="265"/>
      <c r="Q172" s="265"/>
      <c r="R172" s="265"/>
      <c r="S172" s="265"/>
      <c r="T172" s="265"/>
      <c r="U172" s="265"/>
      <c r="V172" s="265"/>
      <c r="W172" s="265"/>
      <c r="X172" s="265"/>
      <c r="Y172" s="265"/>
      <c r="Z172" s="265"/>
    </row>
    <row r="173" spans="1:26" ht="10.5" customHeight="1" x14ac:dyDescent="0.25">
      <c r="A173" s="408">
        <v>170</v>
      </c>
      <c r="B173" s="313" t="s">
        <v>3457</v>
      </c>
      <c r="C173" s="313" t="s">
        <v>3355</v>
      </c>
      <c r="D173" s="313" t="s">
        <v>3458</v>
      </c>
      <c r="E173" s="313" t="s">
        <v>3459</v>
      </c>
      <c r="F173" s="409"/>
      <c r="G173" s="410"/>
      <c r="H173" s="265"/>
      <c r="I173" s="265"/>
      <c r="J173" s="265"/>
      <c r="K173" s="265"/>
      <c r="L173" s="265"/>
      <c r="M173" s="265"/>
      <c r="N173" s="265"/>
      <c r="O173" s="265"/>
      <c r="P173" s="265"/>
      <c r="Q173" s="265"/>
      <c r="R173" s="265"/>
      <c r="S173" s="265"/>
      <c r="T173" s="265"/>
      <c r="U173" s="265"/>
      <c r="V173" s="265"/>
      <c r="W173" s="265"/>
      <c r="X173" s="265"/>
      <c r="Y173" s="265"/>
      <c r="Z173" s="265"/>
    </row>
    <row r="174" spans="1:26" ht="10.5" customHeight="1" x14ac:dyDescent="0.25">
      <c r="A174" s="408">
        <v>171</v>
      </c>
      <c r="B174" s="313" t="s">
        <v>786</v>
      </c>
      <c r="C174" s="313" t="s">
        <v>3355</v>
      </c>
      <c r="D174" s="313" t="s">
        <v>785</v>
      </c>
      <c r="E174" s="313" t="s">
        <v>788</v>
      </c>
      <c r="F174" s="409"/>
      <c r="G174" s="410"/>
      <c r="H174" s="265"/>
      <c r="I174" s="265"/>
      <c r="J174" s="265"/>
      <c r="K174" s="265"/>
      <c r="L174" s="265"/>
      <c r="M174" s="265"/>
      <c r="N174" s="265"/>
      <c r="O174" s="265"/>
      <c r="P174" s="265"/>
      <c r="Q174" s="265"/>
      <c r="R174" s="265"/>
      <c r="S174" s="265"/>
      <c r="T174" s="265"/>
      <c r="U174" s="265"/>
      <c r="V174" s="265"/>
      <c r="W174" s="265"/>
      <c r="X174" s="265"/>
      <c r="Y174" s="265"/>
      <c r="Z174" s="265"/>
    </row>
    <row r="175" spans="1:26" ht="10.5" customHeight="1" x14ac:dyDescent="0.25">
      <c r="A175" s="408">
        <v>172</v>
      </c>
      <c r="B175" s="313" t="s">
        <v>3677</v>
      </c>
      <c r="C175" s="313" t="s">
        <v>3355</v>
      </c>
      <c r="D175" s="313" t="s">
        <v>1115</v>
      </c>
      <c r="E175" s="313" t="s">
        <v>3218</v>
      </c>
      <c r="F175" s="409"/>
      <c r="G175" s="410"/>
      <c r="H175" s="265"/>
      <c r="I175" s="265"/>
      <c r="J175" s="265"/>
      <c r="K175" s="265"/>
      <c r="L175" s="265"/>
      <c r="M175" s="265"/>
      <c r="N175" s="265"/>
      <c r="O175" s="265"/>
      <c r="P175" s="265"/>
      <c r="Q175" s="265"/>
      <c r="R175" s="265"/>
      <c r="S175" s="265"/>
      <c r="T175" s="265"/>
      <c r="U175" s="265"/>
      <c r="V175" s="265"/>
      <c r="W175" s="265"/>
      <c r="X175" s="265"/>
      <c r="Y175" s="265"/>
      <c r="Z175" s="265"/>
    </row>
    <row r="176" spans="1:26" ht="10.5" customHeight="1" x14ac:dyDescent="0.25">
      <c r="A176" s="408">
        <v>173</v>
      </c>
      <c r="B176" s="313" t="s">
        <v>793</v>
      </c>
      <c r="C176" s="313" t="s">
        <v>3355</v>
      </c>
      <c r="D176" s="313" t="s">
        <v>792</v>
      </c>
      <c r="E176" s="313" t="s">
        <v>795</v>
      </c>
      <c r="F176" s="409"/>
      <c r="G176" s="410"/>
      <c r="H176" s="265"/>
      <c r="I176" s="265"/>
      <c r="J176" s="265"/>
      <c r="K176" s="265"/>
      <c r="L176" s="265"/>
      <c r="M176" s="265"/>
      <c r="N176" s="265"/>
      <c r="O176" s="265"/>
      <c r="P176" s="265"/>
      <c r="Q176" s="265"/>
      <c r="R176" s="265"/>
      <c r="S176" s="265"/>
      <c r="T176" s="265"/>
      <c r="U176" s="265"/>
      <c r="V176" s="265"/>
      <c r="W176" s="265"/>
      <c r="X176" s="265"/>
      <c r="Y176" s="265"/>
      <c r="Z176" s="265"/>
    </row>
    <row r="177" spans="1:26" ht="10.5" customHeight="1" x14ac:dyDescent="0.25">
      <c r="A177" s="408">
        <v>174</v>
      </c>
      <c r="B177" s="313" t="s">
        <v>801</v>
      </c>
      <c r="C177" s="313" t="s">
        <v>3484</v>
      </c>
      <c r="D177" s="313" t="s">
        <v>800</v>
      </c>
      <c r="E177" s="313" t="s">
        <v>803</v>
      </c>
      <c r="F177" s="409"/>
      <c r="G177" s="410"/>
      <c r="H177" s="265"/>
      <c r="I177" s="265"/>
      <c r="J177" s="265"/>
      <c r="K177" s="265"/>
      <c r="L177" s="265"/>
      <c r="M177" s="265"/>
      <c r="N177" s="265"/>
      <c r="O177" s="265"/>
      <c r="P177" s="265"/>
      <c r="Q177" s="265"/>
      <c r="R177" s="265"/>
      <c r="S177" s="265"/>
      <c r="T177" s="265"/>
      <c r="U177" s="265"/>
      <c r="V177" s="265"/>
      <c r="W177" s="265"/>
      <c r="X177" s="265"/>
      <c r="Y177" s="265"/>
      <c r="Z177" s="265"/>
    </row>
    <row r="178" spans="1:26" ht="10.5" customHeight="1" x14ac:dyDescent="0.25">
      <c r="A178" s="408">
        <v>175</v>
      </c>
      <c r="B178" s="313" t="s">
        <v>801</v>
      </c>
      <c r="C178" s="313" t="s">
        <v>3484</v>
      </c>
      <c r="D178" s="313" t="s">
        <v>804</v>
      </c>
      <c r="E178" s="313" t="s">
        <v>806</v>
      </c>
      <c r="F178" s="409"/>
      <c r="G178" s="410"/>
      <c r="H178" s="265"/>
      <c r="I178" s="265"/>
      <c r="J178" s="265"/>
      <c r="K178" s="265"/>
      <c r="L178" s="265"/>
      <c r="M178" s="265"/>
      <c r="N178" s="265"/>
      <c r="O178" s="265"/>
      <c r="P178" s="265"/>
      <c r="Q178" s="265"/>
      <c r="R178" s="265"/>
      <c r="S178" s="265"/>
      <c r="T178" s="265"/>
      <c r="U178" s="265"/>
      <c r="V178" s="265"/>
      <c r="W178" s="265"/>
      <c r="X178" s="265"/>
      <c r="Y178" s="265"/>
      <c r="Z178" s="265"/>
    </row>
    <row r="179" spans="1:26" ht="10.5" customHeight="1" x14ac:dyDescent="0.25">
      <c r="A179" s="408">
        <v>176</v>
      </c>
      <c r="B179" s="313" t="s">
        <v>801</v>
      </c>
      <c r="C179" s="313" t="s">
        <v>3484</v>
      </c>
      <c r="D179" s="313" t="s">
        <v>807</v>
      </c>
      <c r="E179" s="313" t="s">
        <v>809</v>
      </c>
      <c r="F179" s="409"/>
      <c r="G179" s="410"/>
      <c r="H179" s="265"/>
      <c r="I179" s="265"/>
      <c r="J179" s="265"/>
      <c r="K179" s="265"/>
      <c r="L179" s="265"/>
      <c r="M179" s="265"/>
      <c r="N179" s="265"/>
      <c r="O179" s="265"/>
      <c r="P179" s="265"/>
      <c r="Q179" s="265"/>
      <c r="R179" s="265"/>
      <c r="S179" s="265"/>
      <c r="T179" s="265"/>
      <c r="U179" s="265"/>
      <c r="V179" s="265"/>
      <c r="W179" s="265"/>
      <c r="X179" s="265"/>
      <c r="Y179" s="265"/>
      <c r="Z179" s="265"/>
    </row>
    <row r="180" spans="1:26" ht="10.5" customHeight="1" x14ac:dyDescent="0.25">
      <c r="A180" s="408">
        <v>177</v>
      </c>
      <c r="B180" s="313" t="s">
        <v>3599</v>
      </c>
      <c r="C180" s="313" t="s">
        <v>3484</v>
      </c>
      <c r="D180" s="313" t="s">
        <v>814</v>
      </c>
      <c r="E180" s="313" t="s">
        <v>816</v>
      </c>
      <c r="F180" s="409">
        <f>26400</f>
        <v>26400</v>
      </c>
      <c r="G180" s="410"/>
      <c r="H180" s="265"/>
      <c r="I180" s="265"/>
      <c r="J180" s="265"/>
      <c r="K180" s="265"/>
      <c r="L180" s="265"/>
      <c r="M180" s="265"/>
      <c r="N180" s="265"/>
      <c r="O180" s="265"/>
      <c r="P180" s="265"/>
      <c r="Q180" s="265"/>
      <c r="R180" s="265"/>
      <c r="S180" s="265"/>
      <c r="T180" s="265"/>
      <c r="U180" s="265"/>
      <c r="V180" s="265"/>
      <c r="W180" s="265"/>
      <c r="X180" s="265"/>
      <c r="Y180" s="265"/>
      <c r="Z180" s="265"/>
    </row>
    <row r="181" spans="1:26" ht="10.5" customHeight="1" x14ac:dyDescent="0.25">
      <c r="A181" s="408">
        <v>178</v>
      </c>
      <c r="B181" s="313" t="s">
        <v>3600</v>
      </c>
      <c r="C181" s="313" t="s">
        <v>3484</v>
      </c>
      <c r="D181" s="313" t="s">
        <v>810</v>
      </c>
      <c r="E181" s="313" t="s">
        <v>813</v>
      </c>
      <c r="F181" s="409"/>
      <c r="G181" s="410"/>
      <c r="H181" s="265"/>
      <c r="I181" s="265"/>
      <c r="J181" s="265"/>
      <c r="K181" s="265"/>
      <c r="L181" s="265"/>
      <c r="M181" s="265"/>
      <c r="N181" s="265"/>
      <c r="O181" s="265"/>
      <c r="P181" s="265"/>
      <c r="Q181" s="265"/>
      <c r="R181" s="265"/>
      <c r="S181" s="265"/>
      <c r="T181" s="265"/>
      <c r="U181" s="265"/>
      <c r="V181" s="265"/>
      <c r="W181" s="265"/>
      <c r="X181" s="265"/>
      <c r="Y181" s="265"/>
      <c r="Z181" s="265"/>
    </row>
    <row r="182" spans="1:26" ht="10.5" customHeight="1" x14ac:dyDescent="0.25">
      <c r="A182" s="408">
        <v>179</v>
      </c>
      <c r="B182" s="313" t="s">
        <v>827</v>
      </c>
      <c r="C182" s="313" t="s">
        <v>3484</v>
      </c>
      <c r="D182" s="313" t="s">
        <v>825</v>
      </c>
      <c r="E182" s="313" t="s">
        <v>828</v>
      </c>
      <c r="F182" s="409"/>
      <c r="G182" s="410"/>
      <c r="H182" s="265"/>
      <c r="I182" s="265"/>
      <c r="J182" s="265"/>
      <c r="K182" s="265"/>
      <c r="L182" s="265"/>
      <c r="M182" s="265"/>
      <c r="N182" s="265"/>
      <c r="O182" s="265"/>
      <c r="P182" s="265"/>
      <c r="Q182" s="265"/>
      <c r="R182" s="265"/>
      <c r="S182" s="265"/>
      <c r="T182" s="265"/>
      <c r="U182" s="265"/>
      <c r="V182" s="265"/>
      <c r="W182" s="265"/>
      <c r="X182" s="265"/>
      <c r="Y182" s="265"/>
      <c r="Z182" s="265"/>
    </row>
    <row r="183" spans="1:26" ht="10.5" customHeight="1" x14ac:dyDescent="0.25">
      <c r="A183" s="408">
        <v>180</v>
      </c>
      <c r="B183" s="313" t="s">
        <v>3601</v>
      </c>
      <c r="C183" s="313" t="s">
        <v>3484</v>
      </c>
      <c r="D183" s="313" t="s">
        <v>3602</v>
      </c>
      <c r="E183" s="313" t="s">
        <v>3603</v>
      </c>
      <c r="F183" s="409"/>
      <c r="G183" s="410"/>
      <c r="H183" s="265"/>
      <c r="I183" s="265"/>
      <c r="J183" s="265"/>
      <c r="K183" s="265"/>
      <c r="L183" s="265"/>
      <c r="M183" s="265"/>
      <c r="N183" s="265"/>
      <c r="O183" s="265"/>
      <c r="P183" s="265"/>
      <c r="Q183" s="265"/>
      <c r="R183" s="265"/>
      <c r="S183" s="265"/>
      <c r="T183" s="265"/>
      <c r="U183" s="265"/>
      <c r="V183" s="265"/>
      <c r="W183" s="265"/>
      <c r="X183" s="265"/>
      <c r="Y183" s="265"/>
      <c r="Z183" s="265"/>
    </row>
    <row r="184" spans="1:26" ht="10.5" customHeight="1" x14ac:dyDescent="0.25">
      <c r="A184" s="408">
        <v>181</v>
      </c>
      <c r="B184" s="313" t="s">
        <v>830</v>
      </c>
      <c r="C184" s="313" t="s">
        <v>3355</v>
      </c>
      <c r="D184" s="313" t="s">
        <v>829</v>
      </c>
      <c r="E184" s="313" t="s">
        <v>832</v>
      </c>
      <c r="F184" s="409"/>
      <c r="G184" s="410"/>
      <c r="H184" s="265"/>
      <c r="I184" s="265"/>
      <c r="J184" s="265"/>
      <c r="K184" s="265"/>
      <c r="L184" s="265"/>
      <c r="M184" s="265"/>
      <c r="N184" s="265"/>
      <c r="O184" s="265"/>
      <c r="P184" s="265"/>
      <c r="Q184" s="265"/>
      <c r="R184" s="265"/>
      <c r="S184" s="265"/>
      <c r="T184" s="265"/>
      <c r="U184" s="265"/>
      <c r="V184" s="265"/>
      <c r="W184" s="265"/>
      <c r="X184" s="265"/>
      <c r="Y184" s="265"/>
      <c r="Z184" s="265"/>
    </row>
    <row r="185" spans="1:26" ht="10.5" customHeight="1" x14ac:dyDescent="0.25">
      <c r="A185" s="408">
        <v>182</v>
      </c>
      <c r="B185" s="313" t="s">
        <v>830</v>
      </c>
      <c r="C185" s="313" t="s">
        <v>3355</v>
      </c>
      <c r="D185" s="313" t="s">
        <v>2296</v>
      </c>
      <c r="E185" s="313" t="s">
        <v>3172</v>
      </c>
      <c r="F185" s="409"/>
      <c r="G185" s="410"/>
      <c r="H185" s="265"/>
      <c r="I185" s="265"/>
      <c r="J185" s="265"/>
      <c r="K185" s="265"/>
      <c r="L185" s="265"/>
      <c r="M185" s="265"/>
      <c r="N185" s="265"/>
      <c r="O185" s="265"/>
      <c r="P185" s="265"/>
      <c r="Q185" s="265"/>
      <c r="R185" s="265"/>
      <c r="S185" s="265"/>
      <c r="T185" s="265"/>
      <c r="U185" s="265"/>
      <c r="V185" s="265"/>
      <c r="W185" s="265"/>
      <c r="X185" s="265"/>
      <c r="Y185" s="265"/>
      <c r="Z185" s="265"/>
    </row>
    <row r="186" spans="1:26" ht="10.5" customHeight="1" x14ac:dyDescent="0.25">
      <c r="A186" s="408">
        <v>183</v>
      </c>
      <c r="B186" s="313" t="s">
        <v>2298</v>
      </c>
      <c r="C186" s="313" t="s">
        <v>3355</v>
      </c>
      <c r="D186" s="313" t="s">
        <v>833</v>
      </c>
      <c r="E186" s="313" t="s">
        <v>835</v>
      </c>
      <c r="F186" s="409"/>
      <c r="G186" s="410"/>
      <c r="H186" s="265"/>
      <c r="I186" s="265"/>
      <c r="J186" s="265"/>
      <c r="K186" s="265"/>
      <c r="L186" s="265"/>
      <c r="M186" s="265"/>
      <c r="N186" s="265"/>
      <c r="O186" s="265"/>
      <c r="P186" s="265"/>
      <c r="Q186" s="265"/>
      <c r="R186" s="265"/>
      <c r="S186" s="265"/>
      <c r="T186" s="265"/>
      <c r="U186" s="265"/>
      <c r="V186" s="265"/>
      <c r="W186" s="265"/>
      <c r="X186" s="265"/>
      <c r="Y186" s="265"/>
      <c r="Z186" s="265"/>
    </row>
    <row r="187" spans="1:26" ht="10.5" customHeight="1" x14ac:dyDescent="0.25">
      <c r="A187" s="408">
        <v>184</v>
      </c>
      <c r="B187" s="313" t="s">
        <v>837</v>
      </c>
      <c r="C187" s="313" t="s">
        <v>3355</v>
      </c>
      <c r="D187" s="313" t="s">
        <v>836</v>
      </c>
      <c r="E187" s="313" t="s">
        <v>839</v>
      </c>
      <c r="F187" s="409">
        <v>14245</v>
      </c>
      <c r="G187" s="410"/>
      <c r="H187" s="265"/>
      <c r="I187" s="265"/>
      <c r="J187" s="265"/>
      <c r="K187" s="265"/>
      <c r="L187" s="265"/>
      <c r="M187" s="265"/>
      <c r="N187" s="265"/>
      <c r="O187" s="265"/>
      <c r="P187" s="265"/>
      <c r="Q187" s="265"/>
      <c r="R187" s="265"/>
      <c r="S187" s="265"/>
      <c r="T187" s="265"/>
      <c r="U187" s="265"/>
      <c r="V187" s="265"/>
      <c r="W187" s="265"/>
      <c r="X187" s="265"/>
      <c r="Y187" s="265"/>
      <c r="Z187" s="265"/>
    </row>
    <row r="188" spans="1:26" ht="10.5" customHeight="1" x14ac:dyDescent="0.25">
      <c r="A188" s="408">
        <v>185</v>
      </c>
      <c r="B188" s="313" t="s">
        <v>841</v>
      </c>
      <c r="C188" s="313" t="s">
        <v>3355</v>
      </c>
      <c r="D188" s="313" t="s">
        <v>840</v>
      </c>
      <c r="E188" s="313" t="s">
        <v>843</v>
      </c>
      <c r="F188" s="409"/>
      <c r="G188" s="410"/>
      <c r="H188" s="265"/>
      <c r="I188" s="265"/>
      <c r="J188" s="265"/>
      <c r="K188" s="265"/>
      <c r="L188" s="265"/>
      <c r="M188" s="265"/>
      <c r="N188" s="265"/>
      <c r="O188" s="265"/>
      <c r="P188" s="265"/>
      <c r="Q188" s="265"/>
      <c r="R188" s="265"/>
      <c r="S188" s="265"/>
      <c r="T188" s="265"/>
      <c r="U188" s="265"/>
      <c r="V188" s="265"/>
      <c r="W188" s="265"/>
      <c r="X188" s="265"/>
      <c r="Y188" s="265"/>
      <c r="Z188" s="265"/>
    </row>
    <row r="189" spans="1:26" ht="10.5" customHeight="1" x14ac:dyDescent="0.25">
      <c r="A189" s="408">
        <v>186</v>
      </c>
      <c r="B189" s="313" t="s">
        <v>849</v>
      </c>
      <c r="C189" s="313" t="s">
        <v>3355</v>
      </c>
      <c r="D189" s="313" t="s">
        <v>848</v>
      </c>
      <c r="E189" s="313" t="s">
        <v>851</v>
      </c>
      <c r="F189" s="409"/>
      <c r="G189" s="410"/>
      <c r="H189" s="265"/>
      <c r="I189" s="265"/>
      <c r="J189" s="265"/>
      <c r="K189" s="265"/>
      <c r="L189" s="265"/>
      <c r="M189" s="265"/>
      <c r="N189" s="265"/>
      <c r="O189" s="265"/>
      <c r="P189" s="265"/>
      <c r="Q189" s="265"/>
      <c r="R189" s="265"/>
      <c r="S189" s="265"/>
      <c r="T189" s="265"/>
      <c r="U189" s="265"/>
      <c r="V189" s="265"/>
      <c r="W189" s="265"/>
      <c r="X189" s="265"/>
      <c r="Y189" s="265"/>
      <c r="Z189" s="265"/>
    </row>
    <row r="190" spans="1:26" ht="10.5" customHeight="1" x14ac:dyDescent="0.25">
      <c r="A190" s="408">
        <v>187</v>
      </c>
      <c r="B190" s="313" t="s">
        <v>853</v>
      </c>
      <c r="C190" s="313" t="s">
        <v>3484</v>
      </c>
      <c r="D190" s="313" t="s">
        <v>852</v>
      </c>
      <c r="E190" s="313" t="s">
        <v>854</v>
      </c>
      <c r="F190" s="409"/>
      <c r="G190" s="410"/>
      <c r="H190" s="265"/>
      <c r="I190" s="265"/>
      <c r="J190" s="265"/>
      <c r="K190" s="265"/>
      <c r="L190" s="265"/>
      <c r="M190" s="265"/>
      <c r="N190" s="265"/>
      <c r="O190" s="265"/>
      <c r="P190" s="265"/>
      <c r="Q190" s="265"/>
      <c r="R190" s="265"/>
      <c r="S190" s="265"/>
      <c r="T190" s="265"/>
      <c r="U190" s="265"/>
      <c r="V190" s="265"/>
      <c r="W190" s="265"/>
      <c r="X190" s="265"/>
      <c r="Y190" s="265"/>
      <c r="Z190" s="265"/>
    </row>
    <row r="191" spans="1:26" ht="10.5" customHeight="1" x14ac:dyDescent="0.25">
      <c r="A191" s="408">
        <v>188</v>
      </c>
      <c r="B191" s="313" t="s">
        <v>856</v>
      </c>
      <c r="C191" s="313" t="s">
        <v>3355</v>
      </c>
      <c r="D191" s="313" t="s">
        <v>855</v>
      </c>
      <c r="E191" s="313" t="s">
        <v>858</v>
      </c>
      <c r="F191" s="409">
        <v>28600</v>
      </c>
      <c r="G191" s="410">
        <v>600.25</v>
      </c>
      <c r="H191" s="265"/>
      <c r="I191" s="265"/>
      <c r="J191" s="265"/>
      <c r="K191" s="265"/>
      <c r="L191" s="265"/>
      <c r="M191" s="265"/>
      <c r="N191" s="265"/>
      <c r="O191" s="265"/>
      <c r="P191" s="265"/>
      <c r="Q191" s="265"/>
      <c r="R191" s="265"/>
      <c r="S191" s="265"/>
      <c r="T191" s="265"/>
      <c r="U191" s="265"/>
      <c r="V191" s="265"/>
      <c r="W191" s="265"/>
      <c r="X191" s="265"/>
      <c r="Y191" s="265"/>
      <c r="Z191" s="265"/>
    </row>
    <row r="192" spans="1:26" ht="10.5" customHeight="1" x14ac:dyDescent="0.25">
      <c r="A192" s="408">
        <v>189</v>
      </c>
      <c r="B192" s="313" t="s">
        <v>818</v>
      </c>
      <c r="C192" s="313" t="s">
        <v>3355</v>
      </c>
      <c r="D192" s="313"/>
      <c r="E192" s="313"/>
      <c r="F192" s="409"/>
      <c r="G192" s="410"/>
      <c r="H192" s="265"/>
      <c r="I192" s="265"/>
      <c r="J192" s="265"/>
      <c r="K192" s="265"/>
      <c r="L192" s="265"/>
      <c r="M192" s="265"/>
      <c r="N192" s="265"/>
      <c r="O192" s="265"/>
      <c r="P192" s="265"/>
      <c r="Q192" s="265"/>
      <c r="R192" s="265"/>
      <c r="S192" s="265"/>
      <c r="T192" s="265"/>
      <c r="U192" s="265"/>
      <c r="V192" s="265"/>
      <c r="W192" s="265"/>
      <c r="X192" s="265"/>
      <c r="Y192" s="265"/>
      <c r="Z192" s="265"/>
    </row>
    <row r="193" spans="1:26" ht="10.5" customHeight="1" x14ac:dyDescent="0.25">
      <c r="A193" s="408">
        <v>190</v>
      </c>
      <c r="B193" s="313" t="s">
        <v>2320</v>
      </c>
      <c r="C193" s="313" t="s">
        <v>3355</v>
      </c>
      <c r="D193" s="313" t="s">
        <v>861</v>
      </c>
      <c r="E193" s="313" t="s">
        <v>864</v>
      </c>
      <c r="F193" s="409"/>
      <c r="G193" s="410"/>
      <c r="H193" s="265"/>
      <c r="I193" s="265"/>
      <c r="J193" s="265"/>
      <c r="K193" s="265"/>
      <c r="L193" s="265"/>
      <c r="M193" s="265"/>
      <c r="N193" s="265"/>
      <c r="O193" s="265"/>
      <c r="P193" s="265"/>
      <c r="Q193" s="265"/>
      <c r="R193" s="265"/>
      <c r="S193" s="265"/>
      <c r="T193" s="265"/>
      <c r="U193" s="265"/>
      <c r="V193" s="265"/>
      <c r="W193" s="265"/>
      <c r="X193" s="265"/>
      <c r="Y193" s="265"/>
      <c r="Z193" s="265"/>
    </row>
    <row r="194" spans="1:26" ht="10.5" customHeight="1" x14ac:dyDescent="0.25">
      <c r="A194" s="408">
        <v>191</v>
      </c>
      <c r="B194" s="313" t="s">
        <v>874</v>
      </c>
      <c r="C194" s="313" t="s">
        <v>3355</v>
      </c>
      <c r="D194" s="313" t="s">
        <v>873</v>
      </c>
      <c r="E194" s="313" t="s">
        <v>876</v>
      </c>
      <c r="F194" s="409"/>
      <c r="G194" s="410"/>
      <c r="H194" s="265"/>
      <c r="I194" s="265"/>
      <c r="J194" s="265"/>
      <c r="K194" s="265"/>
      <c r="L194" s="265"/>
      <c r="M194" s="265"/>
      <c r="N194" s="265"/>
      <c r="O194" s="265"/>
      <c r="P194" s="265"/>
      <c r="Q194" s="265"/>
      <c r="R194" s="265"/>
      <c r="S194" s="265"/>
      <c r="T194" s="265"/>
      <c r="U194" s="265"/>
      <c r="V194" s="265"/>
      <c r="W194" s="265"/>
      <c r="X194" s="265"/>
      <c r="Y194" s="265"/>
      <c r="Z194" s="265"/>
    </row>
    <row r="195" spans="1:26" ht="10.5" customHeight="1" x14ac:dyDescent="0.25">
      <c r="A195" s="408">
        <v>192</v>
      </c>
      <c r="B195" s="313" t="s">
        <v>878</v>
      </c>
      <c r="C195" s="313" t="s">
        <v>3484</v>
      </c>
      <c r="D195" s="313" t="s">
        <v>877</v>
      </c>
      <c r="E195" s="313" t="s">
        <v>3180</v>
      </c>
      <c r="F195" s="409"/>
      <c r="G195" s="410"/>
      <c r="H195" s="265"/>
      <c r="I195" s="265"/>
      <c r="J195" s="265"/>
      <c r="K195" s="265"/>
      <c r="L195" s="265"/>
      <c r="M195" s="265"/>
      <c r="N195" s="265"/>
      <c r="O195" s="265"/>
      <c r="P195" s="265"/>
      <c r="Q195" s="265"/>
      <c r="R195" s="265"/>
      <c r="S195" s="265"/>
      <c r="T195" s="265"/>
      <c r="U195" s="265"/>
      <c r="V195" s="265"/>
      <c r="W195" s="265"/>
      <c r="X195" s="265"/>
      <c r="Y195" s="265"/>
      <c r="Z195" s="265"/>
    </row>
    <row r="196" spans="1:26" ht="10.5" customHeight="1" x14ac:dyDescent="0.25">
      <c r="A196" s="408">
        <v>193</v>
      </c>
      <c r="B196" s="313" t="s">
        <v>882</v>
      </c>
      <c r="C196" s="313" t="s">
        <v>3484</v>
      </c>
      <c r="D196" s="313" t="s">
        <v>881</v>
      </c>
      <c r="E196" s="313" t="s">
        <v>3182</v>
      </c>
      <c r="F196" s="409"/>
      <c r="G196" s="410"/>
      <c r="H196" s="265"/>
      <c r="I196" s="265"/>
      <c r="J196" s="265"/>
      <c r="K196" s="265"/>
      <c r="L196" s="265"/>
      <c r="M196" s="265"/>
      <c r="N196" s="265"/>
      <c r="O196" s="265"/>
      <c r="P196" s="265"/>
      <c r="Q196" s="265"/>
      <c r="R196" s="265"/>
      <c r="S196" s="265"/>
      <c r="T196" s="265"/>
      <c r="U196" s="265"/>
      <c r="V196" s="265"/>
      <c r="W196" s="265"/>
      <c r="X196" s="265"/>
      <c r="Y196" s="265"/>
      <c r="Z196" s="265"/>
    </row>
    <row r="197" spans="1:26" ht="10.5" customHeight="1" x14ac:dyDescent="0.25">
      <c r="A197" s="408">
        <v>194</v>
      </c>
      <c r="B197" s="313" t="s">
        <v>3469</v>
      </c>
      <c r="C197" s="313" t="s">
        <v>3355</v>
      </c>
      <c r="D197" s="313" t="s">
        <v>1295</v>
      </c>
      <c r="E197" s="313" t="s">
        <v>1298</v>
      </c>
      <c r="F197" s="409"/>
      <c r="G197" s="410"/>
      <c r="H197" s="265"/>
      <c r="I197" s="265"/>
      <c r="J197" s="265"/>
      <c r="K197" s="265"/>
      <c r="L197" s="265"/>
      <c r="M197" s="265"/>
      <c r="N197" s="265"/>
      <c r="O197" s="265"/>
      <c r="P197" s="265"/>
      <c r="Q197" s="265"/>
      <c r="R197" s="265"/>
      <c r="S197" s="265"/>
      <c r="T197" s="265"/>
      <c r="U197" s="265"/>
      <c r="V197" s="265"/>
      <c r="W197" s="265"/>
      <c r="X197" s="265"/>
      <c r="Y197" s="265"/>
      <c r="Z197" s="265"/>
    </row>
    <row r="198" spans="1:26" ht="10.5" customHeight="1" x14ac:dyDescent="0.25">
      <c r="A198" s="408">
        <v>195</v>
      </c>
      <c r="B198" s="313" t="s">
        <v>885</v>
      </c>
      <c r="C198" s="313" t="s">
        <v>3355</v>
      </c>
      <c r="D198" s="313" t="s">
        <v>884</v>
      </c>
      <c r="E198" s="313" t="s">
        <v>92</v>
      </c>
      <c r="F198" s="409"/>
      <c r="G198" s="410"/>
      <c r="H198" s="265"/>
      <c r="I198" s="265"/>
      <c r="J198" s="265"/>
      <c r="K198" s="265"/>
      <c r="L198" s="265"/>
      <c r="M198" s="265"/>
      <c r="N198" s="265"/>
      <c r="O198" s="265"/>
      <c r="P198" s="265"/>
      <c r="Q198" s="265"/>
      <c r="R198" s="265"/>
      <c r="S198" s="265"/>
      <c r="T198" s="265"/>
      <c r="U198" s="265"/>
      <c r="V198" s="265"/>
      <c r="W198" s="265"/>
      <c r="X198" s="265"/>
      <c r="Y198" s="265"/>
      <c r="Z198" s="265"/>
    </row>
    <row r="199" spans="1:26" ht="10.5" customHeight="1" x14ac:dyDescent="0.25">
      <c r="A199" s="408">
        <v>196</v>
      </c>
      <c r="B199" s="313" t="s">
        <v>888</v>
      </c>
      <c r="C199" s="313" t="s">
        <v>3355</v>
      </c>
      <c r="D199" s="313" t="s">
        <v>891</v>
      </c>
      <c r="E199" s="313" t="s">
        <v>893</v>
      </c>
      <c r="F199" s="409"/>
      <c r="G199" s="410"/>
      <c r="H199" s="265"/>
      <c r="I199" s="265"/>
      <c r="J199" s="265"/>
      <c r="K199" s="265"/>
      <c r="L199" s="265"/>
      <c r="M199" s="265"/>
      <c r="N199" s="265"/>
      <c r="O199" s="265"/>
      <c r="P199" s="265"/>
      <c r="Q199" s="265"/>
      <c r="R199" s="265"/>
      <c r="S199" s="265"/>
      <c r="T199" s="265"/>
      <c r="U199" s="265"/>
      <c r="V199" s="265"/>
      <c r="W199" s="265"/>
      <c r="X199" s="265"/>
      <c r="Y199" s="265"/>
      <c r="Z199" s="265"/>
    </row>
    <row r="200" spans="1:26" ht="10.5" customHeight="1" x14ac:dyDescent="0.25">
      <c r="A200" s="408">
        <v>197</v>
      </c>
      <c r="B200" s="313" t="s">
        <v>892</v>
      </c>
      <c r="C200" s="313" t="s">
        <v>3355</v>
      </c>
      <c r="D200" s="313" t="s">
        <v>887</v>
      </c>
      <c r="E200" s="313" t="s">
        <v>890</v>
      </c>
      <c r="F200" s="409"/>
      <c r="G200" s="410"/>
      <c r="H200" s="265"/>
      <c r="I200" s="265"/>
      <c r="J200" s="265"/>
      <c r="K200" s="265"/>
      <c r="L200" s="265"/>
      <c r="M200" s="265"/>
      <c r="N200" s="265"/>
      <c r="O200" s="265"/>
      <c r="P200" s="265"/>
      <c r="Q200" s="265"/>
      <c r="R200" s="265"/>
      <c r="S200" s="265"/>
      <c r="T200" s="265"/>
      <c r="U200" s="265"/>
      <c r="V200" s="265"/>
      <c r="W200" s="265"/>
      <c r="X200" s="265"/>
      <c r="Y200" s="265"/>
      <c r="Z200" s="265"/>
    </row>
    <row r="201" spans="1:26" ht="10.5" customHeight="1" x14ac:dyDescent="0.25">
      <c r="A201" s="408">
        <v>198</v>
      </c>
      <c r="B201" s="313" t="s">
        <v>895</v>
      </c>
      <c r="C201" s="313" t="s">
        <v>3355</v>
      </c>
      <c r="D201" s="313" t="s">
        <v>894</v>
      </c>
      <c r="E201" s="313" t="s">
        <v>897</v>
      </c>
      <c r="F201" s="409"/>
      <c r="G201" s="410"/>
      <c r="H201" s="265"/>
      <c r="I201" s="265"/>
      <c r="J201" s="265"/>
      <c r="K201" s="265"/>
      <c r="L201" s="265"/>
      <c r="M201" s="265"/>
      <c r="N201" s="265"/>
      <c r="O201" s="265"/>
      <c r="P201" s="265"/>
      <c r="Q201" s="265"/>
      <c r="R201" s="265"/>
      <c r="S201" s="265"/>
      <c r="T201" s="265"/>
      <c r="U201" s="265"/>
      <c r="V201" s="265"/>
      <c r="W201" s="265"/>
      <c r="X201" s="265"/>
      <c r="Y201" s="265"/>
      <c r="Z201" s="265"/>
    </row>
    <row r="202" spans="1:26" ht="10.5" customHeight="1" x14ac:dyDescent="0.25">
      <c r="A202" s="408">
        <v>199</v>
      </c>
      <c r="B202" s="313" t="s">
        <v>3605</v>
      </c>
      <c r="C202" s="313" t="s">
        <v>3484</v>
      </c>
      <c r="D202" s="313" t="s">
        <v>898</v>
      </c>
      <c r="E202" s="313" t="s">
        <v>127</v>
      </c>
      <c r="F202" s="409"/>
      <c r="G202" s="410"/>
      <c r="H202" s="265"/>
      <c r="I202" s="265"/>
      <c r="J202" s="265"/>
      <c r="K202" s="265"/>
      <c r="L202" s="265"/>
      <c r="M202" s="265"/>
      <c r="N202" s="265"/>
      <c r="O202" s="265"/>
      <c r="P202" s="265"/>
      <c r="Q202" s="265"/>
      <c r="R202" s="265"/>
      <c r="S202" s="265"/>
      <c r="T202" s="265"/>
      <c r="U202" s="265"/>
      <c r="V202" s="265"/>
      <c r="W202" s="265"/>
      <c r="X202" s="265"/>
      <c r="Y202" s="265"/>
      <c r="Z202" s="265"/>
    </row>
    <row r="203" spans="1:26" ht="10.5" customHeight="1" x14ac:dyDescent="0.25">
      <c r="A203" s="408">
        <v>200</v>
      </c>
      <c r="B203" s="313" t="s">
        <v>902</v>
      </c>
      <c r="C203" s="313" t="s">
        <v>3484</v>
      </c>
      <c r="D203" s="313" t="s">
        <v>901</v>
      </c>
      <c r="E203" s="313" t="s">
        <v>904</v>
      </c>
      <c r="F203" s="409"/>
      <c r="G203" s="410"/>
      <c r="H203" s="265"/>
      <c r="I203" s="265"/>
      <c r="J203" s="265"/>
      <c r="K203" s="265"/>
      <c r="L203" s="265"/>
      <c r="M203" s="265"/>
      <c r="N203" s="265"/>
      <c r="O203" s="265"/>
      <c r="P203" s="265"/>
      <c r="Q203" s="265"/>
      <c r="R203" s="265"/>
      <c r="S203" s="265"/>
      <c r="T203" s="265"/>
      <c r="U203" s="265"/>
      <c r="V203" s="265"/>
      <c r="W203" s="265"/>
      <c r="X203" s="265"/>
      <c r="Y203" s="265"/>
      <c r="Z203" s="265"/>
    </row>
    <row r="204" spans="1:26" ht="10.5" customHeight="1" x14ac:dyDescent="0.25">
      <c r="A204" s="408">
        <v>201</v>
      </c>
      <c r="B204" s="313" t="s">
        <v>3606</v>
      </c>
      <c r="C204" s="313" t="s">
        <v>3484</v>
      </c>
      <c r="D204" s="313" t="s">
        <v>3607</v>
      </c>
      <c r="E204" s="313" t="s">
        <v>3608</v>
      </c>
      <c r="F204" s="409"/>
      <c r="G204" s="410"/>
      <c r="H204" s="265"/>
      <c r="I204" s="265"/>
      <c r="J204" s="265"/>
      <c r="K204" s="265"/>
      <c r="L204" s="265"/>
      <c r="M204" s="265"/>
      <c r="N204" s="265"/>
      <c r="O204" s="265"/>
      <c r="P204" s="265"/>
      <c r="Q204" s="265"/>
      <c r="R204" s="265"/>
      <c r="S204" s="265"/>
      <c r="T204" s="265"/>
      <c r="U204" s="265"/>
      <c r="V204" s="265"/>
      <c r="W204" s="265"/>
      <c r="X204" s="265"/>
      <c r="Y204" s="265"/>
      <c r="Z204" s="265"/>
    </row>
    <row r="205" spans="1:26" ht="10.5" customHeight="1" x14ac:dyDescent="0.25">
      <c r="A205" s="408">
        <v>202</v>
      </c>
      <c r="B205" s="313" t="s">
        <v>910</v>
      </c>
      <c r="C205" s="313" t="s">
        <v>3484</v>
      </c>
      <c r="D205" s="313" t="s">
        <v>909</v>
      </c>
      <c r="E205" s="313" t="s">
        <v>912</v>
      </c>
      <c r="F205" s="409"/>
      <c r="G205" s="410"/>
      <c r="H205" s="265"/>
      <c r="I205" s="265"/>
      <c r="J205" s="265"/>
      <c r="K205" s="265"/>
      <c r="L205" s="265"/>
      <c r="M205" s="265"/>
      <c r="N205" s="265"/>
      <c r="O205" s="265"/>
      <c r="P205" s="265"/>
      <c r="Q205" s="265"/>
      <c r="R205" s="265"/>
      <c r="S205" s="265"/>
      <c r="T205" s="265"/>
      <c r="U205" s="265"/>
      <c r="V205" s="265"/>
      <c r="W205" s="265"/>
      <c r="X205" s="265"/>
      <c r="Y205" s="265"/>
      <c r="Z205" s="265"/>
    </row>
    <row r="206" spans="1:26" ht="10.5" customHeight="1" x14ac:dyDescent="0.25">
      <c r="A206" s="408">
        <v>203</v>
      </c>
      <c r="B206" s="313" t="s">
        <v>2937</v>
      </c>
      <c r="C206" s="313" t="s">
        <v>3355</v>
      </c>
      <c r="D206" s="313" t="s">
        <v>2938</v>
      </c>
      <c r="E206" s="313" t="s">
        <v>3188</v>
      </c>
      <c r="F206" s="409"/>
      <c r="G206" s="410"/>
      <c r="H206" s="265"/>
      <c r="I206" s="265"/>
      <c r="J206" s="265"/>
      <c r="K206" s="265"/>
      <c r="L206" s="265"/>
      <c r="M206" s="265"/>
      <c r="N206" s="265"/>
      <c r="O206" s="265"/>
      <c r="P206" s="265"/>
      <c r="Q206" s="265"/>
      <c r="R206" s="265"/>
      <c r="S206" s="265"/>
      <c r="T206" s="265"/>
      <c r="U206" s="265"/>
      <c r="V206" s="265"/>
      <c r="W206" s="265"/>
      <c r="X206" s="265"/>
      <c r="Y206" s="265"/>
      <c r="Z206" s="265"/>
    </row>
    <row r="207" spans="1:26" ht="10.5" customHeight="1" x14ac:dyDescent="0.25">
      <c r="A207" s="408">
        <v>204</v>
      </c>
      <c r="B207" s="313" t="s">
        <v>917</v>
      </c>
      <c r="C207" s="313" t="s">
        <v>3355</v>
      </c>
      <c r="D207" s="313" t="s">
        <v>916</v>
      </c>
      <c r="E207" s="313" t="s">
        <v>919</v>
      </c>
      <c r="F207" s="409"/>
      <c r="G207" s="410"/>
      <c r="H207" s="265"/>
      <c r="I207" s="265"/>
      <c r="J207" s="265"/>
      <c r="K207" s="265"/>
      <c r="L207" s="265"/>
      <c r="M207" s="265"/>
      <c r="N207" s="265"/>
      <c r="O207" s="265"/>
      <c r="P207" s="265"/>
      <c r="Q207" s="265"/>
      <c r="R207" s="265"/>
      <c r="S207" s="265"/>
      <c r="T207" s="265"/>
      <c r="U207" s="265"/>
      <c r="V207" s="265"/>
      <c r="W207" s="265"/>
      <c r="X207" s="265"/>
      <c r="Y207" s="265"/>
      <c r="Z207" s="265"/>
    </row>
    <row r="208" spans="1:26" ht="10.5" customHeight="1" x14ac:dyDescent="0.25">
      <c r="A208" s="408">
        <v>205</v>
      </c>
      <c r="B208" s="313" t="s">
        <v>3189</v>
      </c>
      <c r="C208" s="313" t="s">
        <v>3355</v>
      </c>
      <c r="D208" s="313" t="s">
        <v>920</v>
      </c>
      <c r="E208" s="412">
        <v>153884843</v>
      </c>
      <c r="F208" s="409">
        <v>28000</v>
      </c>
      <c r="G208" s="410"/>
      <c r="H208" s="265"/>
      <c r="I208" s="265"/>
      <c r="J208" s="265"/>
      <c r="K208" s="265"/>
      <c r="L208" s="265"/>
      <c r="M208" s="265"/>
      <c r="N208" s="265"/>
      <c r="O208" s="265"/>
      <c r="P208" s="265"/>
      <c r="Q208" s="265"/>
      <c r="R208" s="265"/>
      <c r="S208" s="265"/>
      <c r="T208" s="265"/>
      <c r="U208" s="265"/>
      <c r="V208" s="265"/>
      <c r="W208" s="265"/>
      <c r="X208" s="265"/>
      <c r="Y208" s="265"/>
      <c r="Z208" s="265"/>
    </row>
    <row r="209" spans="1:26" ht="10.5" customHeight="1" x14ac:dyDescent="0.25">
      <c r="A209" s="408">
        <v>206</v>
      </c>
      <c r="B209" s="313" t="s">
        <v>928</v>
      </c>
      <c r="C209" s="313" t="s">
        <v>3355</v>
      </c>
      <c r="D209" s="313" t="s">
        <v>927</v>
      </c>
      <c r="E209" s="313" t="s">
        <v>930</v>
      </c>
      <c r="F209" s="409">
        <v>13200</v>
      </c>
      <c r="G209" s="410"/>
      <c r="H209" s="265"/>
      <c r="I209" s="265"/>
      <c r="J209" s="265"/>
      <c r="K209" s="265"/>
      <c r="L209" s="265"/>
      <c r="M209" s="265"/>
      <c r="N209" s="265"/>
      <c r="O209" s="265"/>
      <c r="P209" s="265"/>
      <c r="Q209" s="265"/>
      <c r="R209" s="265"/>
      <c r="S209" s="265"/>
      <c r="T209" s="265"/>
      <c r="U209" s="265"/>
      <c r="V209" s="265"/>
      <c r="W209" s="265"/>
      <c r="X209" s="265"/>
      <c r="Y209" s="265"/>
      <c r="Z209" s="265"/>
    </row>
    <row r="210" spans="1:26" ht="10.5" customHeight="1" x14ac:dyDescent="0.25">
      <c r="A210" s="408">
        <v>207</v>
      </c>
      <c r="B210" s="313" t="s">
        <v>932</v>
      </c>
      <c r="C210" s="313" t="s">
        <v>3484</v>
      </c>
      <c r="D210" s="313" t="s">
        <v>931</v>
      </c>
      <c r="E210" s="313" t="s">
        <v>934</v>
      </c>
      <c r="F210" s="409">
        <f>36659.24+36180</f>
        <v>72839.239999999991</v>
      </c>
      <c r="G210" s="410">
        <f>663.74+701.68</f>
        <v>1365.42</v>
      </c>
      <c r="H210" s="265"/>
      <c r="I210" s="265"/>
      <c r="J210" s="265"/>
      <c r="K210" s="265"/>
      <c r="L210" s="265"/>
      <c r="M210" s="265"/>
      <c r="N210" s="265"/>
      <c r="O210" s="265"/>
      <c r="P210" s="265"/>
      <c r="Q210" s="265"/>
      <c r="R210" s="265"/>
      <c r="S210" s="265"/>
      <c r="T210" s="265"/>
      <c r="U210" s="265"/>
      <c r="V210" s="265"/>
      <c r="W210" s="265"/>
      <c r="X210" s="265"/>
      <c r="Y210" s="265"/>
      <c r="Z210" s="265"/>
    </row>
    <row r="211" spans="1:26" ht="10.5" customHeight="1" x14ac:dyDescent="0.25">
      <c r="A211" s="408">
        <v>208</v>
      </c>
      <c r="B211" s="313" t="s">
        <v>986</v>
      </c>
      <c r="C211" s="313" t="s">
        <v>3355</v>
      </c>
      <c r="D211" s="313" t="s">
        <v>985</v>
      </c>
      <c r="E211" s="313" t="s">
        <v>988</v>
      </c>
      <c r="F211" s="409"/>
      <c r="G211" s="410"/>
      <c r="H211" s="265"/>
      <c r="I211" s="265"/>
      <c r="J211" s="265"/>
      <c r="K211" s="265"/>
      <c r="L211" s="265"/>
      <c r="M211" s="265"/>
      <c r="N211" s="265"/>
      <c r="O211" s="265"/>
      <c r="P211" s="265"/>
      <c r="Q211" s="265"/>
      <c r="R211" s="265"/>
      <c r="S211" s="265"/>
      <c r="T211" s="265"/>
      <c r="U211" s="265"/>
      <c r="V211" s="265"/>
      <c r="W211" s="265"/>
      <c r="X211" s="265"/>
      <c r="Y211" s="265"/>
      <c r="Z211" s="265"/>
    </row>
    <row r="212" spans="1:26" ht="10.5" customHeight="1" x14ac:dyDescent="0.25">
      <c r="A212" s="408">
        <v>209</v>
      </c>
      <c r="B212" s="313" t="s">
        <v>2942</v>
      </c>
      <c r="C212" s="313" t="s">
        <v>3355</v>
      </c>
      <c r="D212" s="313" t="s">
        <v>2943</v>
      </c>
      <c r="E212" s="313" t="s">
        <v>3198</v>
      </c>
      <c r="F212" s="409"/>
      <c r="G212" s="410"/>
      <c r="H212" s="265"/>
      <c r="I212" s="265"/>
      <c r="J212" s="265"/>
      <c r="K212" s="265"/>
      <c r="L212" s="265"/>
      <c r="M212" s="265"/>
      <c r="N212" s="265"/>
      <c r="O212" s="265"/>
      <c r="P212" s="265"/>
      <c r="Q212" s="265"/>
      <c r="R212" s="265"/>
      <c r="S212" s="265"/>
      <c r="T212" s="265"/>
      <c r="U212" s="265"/>
      <c r="V212" s="265"/>
      <c r="W212" s="265"/>
      <c r="X212" s="265"/>
      <c r="Y212" s="265"/>
      <c r="Z212" s="265"/>
    </row>
    <row r="213" spans="1:26" ht="10.5" customHeight="1" x14ac:dyDescent="0.25">
      <c r="A213" s="408">
        <v>210</v>
      </c>
      <c r="B213" s="313" t="s">
        <v>940</v>
      </c>
      <c r="C213" s="313" t="s">
        <v>3355</v>
      </c>
      <c r="D213" s="313" t="s">
        <v>939</v>
      </c>
      <c r="E213" s="313" t="s">
        <v>942</v>
      </c>
      <c r="F213" s="409"/>
      <c r="G213" s="410"/>
      <c r="H213" s="265"/>
      <c r="I213" s="265"/>
      <c r="J213" s="265"/>
      <c r="K213" s="265"/>
      <c r="L213" s="265"/>
      <c r="M213" s="265"/>
      <c r="N213" s="265"/>
      <c r="O213" s="265"/>
      <c r="P213" s="265"/>
      <c r="Q213" s="265"/>
      <c r="R213" s="265"/>
      <c r="S213" s="265"/>
      <c r="T213" s="265"/>
      <c r="U213" s="265"/>
      <c r="V213" s="265"/>
      <c r="W213" s="265"/>
      <c r="X213" s="265"/>
      <c r="Y213" s="265"/>
      <c r="Z213" s="265"/>
    </row>
    <row r="214" spans="1:26" ht="10.5" customHeight="1" x14ac:dyDescent="0.25">
      <c r="A214" s="408">
        <v>211</v>
      </c>
      <c r="B214" s="313" t="s">
        <v>2947</v>
      </c>
      <c r="C214" s="313" t="s">
        <v>3355</v>
      </c>
      <c r="D214" s="313" t="s">
        <v>2948</v>
      </c>
      <c r="E214" s="313" t="s">
        <v>3199</v>
      </c>
      <c r="F214" s="409">
        <v>26400</v>
      </c>
      <c r="G214" s="410"/>
      <c r="H214" s="265"/>
      <c r="I214" s="265"/>
      <c r="J214" s="265"/>
      <c r="K214" s="265"/>
      <c r="L214" s="265"/>
      <c r="M214" s="265"/>
      <c r="N214" s="265"/>
      <c r="O214" s="265"/>
      <c r="P214" s="265"/>
      <c r="Q214" s="265"/>
      <c r="R214" s="265"/>
      <c r="S214" s="265"/>
      <c r="T214" s="265"/>
      <c r="U214" s="265"/>
      <c r="V214" s="265"/>
      <c r="W214" s="265"/>
      <c r="X214" s="265"/>
      <c r="Y214" s="265"/>
      <c r="Z214" s="265"/>
    </row>
    <row r="215" spans="1:26" ht="10.5" customHeight="1" x14ac:dyDescent="0.25">
      <c r="A215" s="408">
        <v>212</v>
      </c>
      <c r="B215" s="313" t="s">
        <v>3474</v>
      </c>
      <c r="C215" s="313" t="s">
        <v>3355</v>
      </c>
      <c r="D215" s="313" t="s">
        <v>943</v>
      </c>
      <c r="E215" s="313" t="s">
        <v>946</v>
      </c>
      <c r="F215" s="409">
        <v>77202.84</v>
      </c>
      <c r="G215" s="410">
        <v>8463.1200000000008</v>
      </c>
      <c r="H215" s="265"/>
      <c r="I215" s="265"/>
      <c r="J215" s="265"/>
      <c r="K215" s="265"/>
      <c r="L215" s="265"/>
      <c r="M215" s="265"/>
      <c r="N215" s="265"/>
      <c r="O215" s="265"/>
      <c r="P215" s="265"/>
      <c r="Q215" s="265"/>
      <c r="R215" s="265"/>
      <c r="S215" s="265"/>
      <c r="T215" s="265"/>
      <c r="U215" s="265"/>
      <c r="V215" s="265"/>
      <c r="W215" s="265"/>
      <c r="X215" s="265"/>
      <c r="Y215" s="265"/>
      <c r="Z215" s="265"/>
    </row>
    <row r="216" spans="1:26" ht="10.5" customHeight="1" x14ac:dyDescent="0.25">
      <c r="A216" s="408">
        <v>213</v>
      </c>
      <c r="B216" s="313" t="s">
        <v>948</v>
      </c>
      <c r="C216" s="313" t="s">
        <v>3355</v>
      </c>
      <c r="D216" s="313" t="s">
        <v>947</v>
      </c>
      <c r="E216" s="313" t="s">
        <v>950</v>
      </c>
      <c r="F216" s="409"/>
      <c r="G216" s="410"/>
      <c r="H216" s="265"/>
      <c r="I216" s="265"/>
      <c r="J216" s="265"/>
      <c r="K216" s="265"/>
      <c r="L216" s="265"/>
      <c r="M216" s="265"/>
      <c r="N216" s="265"/>
      <c r="O216" s="265"/>
      <c r="P216" s="265"/>
      <c r="Q216" s="265"/>
      <c r="R216" s="265"/>
      <c r="S216" s="265"/>
      <c r="T216" s="265"/>
      <c r="U216" s="265"/>
      <c r="V216" s="265"/>
      <c r="W216" s="265"/>
      <c r="X216" s="265"/>
      <c r="Y216" s="265"/>
      <c r="Z216" s="265"/>
    </row>
    <row r="217" spans="1:26" ht="10.5" customHeight="1" x14ac:dyDescent="0.25">
      <c r="A217" s="408">
        <v>214</v>
      </c>
      <c r="B217" s="313" t="s">
        <v>958</v>
      </c>
      <c r="C217" s="313" t="s">
        <v>3484</v>
      </c>
      <c r="D217" s="313" t="s">
        <v>2395</v>
      </c>
      <c r="E217" s="313" t="s">
        <v>960</v>
      </c>
      <c r="F217" s="409">
        <v>26400</v>
      </c>
      <c r="G217" s="410">
        <v>0</v>
      </c>
      <c r="H217" s="265"/>
      <c r="I217" s="265"/>
      <c r="J217" s="265"/>
      <c r="K217" s="265"/>
      <c r="L217" s="265"/>
      <c r="M217" s="265"/>
      <c r="N217" s="265"/>
      <c r="O217" s="265"/>
      <c r="P217" s="265"/>
      <c r="Q217" s="265"/>
      <c r="R217" s="265"/>
      <c r="S217" s="265"/>
      <c r="T217" s="265"/>
      <c r="U217" s="265"/>
      <c r="V217" s="265"/>
      <c r="W217" s="265"/>
      <c r="X217" s="265"/>
      <c r="Y217" s="265"/>
      <c r="Z217" s="265"/>
    </row>
    <row r="218" spans="1:26" ht="10.5" customHeight="1" x14ac:dyDescent="0.25">
      <c r="A218" s="408">
        <v>215</v>
      </c>
      <c r="B218" s="313" t="s">
        <v>3678</v>
      </c>
      <c r="C218" s="313" t="s">
        <v>3484</v>
      </c>
      <c r="D218" s="313" t="s">
        <v>1287</v>
      </c>
      <c r="E218" s="313" t="s">
        <v>1290</v>
      </c>
      <c r="F218" s="409"/>
      <c r="G218" s="410"/>
      <c r="H218" s="265"/>
      <c r="I218" s="265"/>
      <c r="J218" s="265"/>
      <c r="K218" s="265"/>
      <c r="L218" s="265"/>
      <c r="M218" s="265"/>
      <c r="N218" s="265"/>
      <c r="O218" s="265"/>
      <c r="P218" s="265"/>
      <c r="Q218" s="265"/>
      <c r="R218" s="265"/>
      <c r="S218" s="265"/>
      <c r="T218" s="265"/>
      <c r="U218" s="265"/>
      <c r="V218" s="265"/>
      <c r="W218" s="265"/>
      <c r="X218" s="265"/>
      <c r="Y218" s="265"/>
      <c r="Z218" s="265"/>
    </row>
    <row r="219" spans="1:26" ht="10.5" customHeight="1" x14ac:dyDescent="0.25">
      <c r="A219" s="408">
        <v>216</v>
      </c>
      <c r="B219" s="313" t="s">
        <v>967</v>
      </c>
      <c r="C219" s="313" t="s">
        <v>3355</v>
      </c>
      <c r="D219" s="313" t="s">
        <v>966</v>
      </c>
      <c r="E219" s="313" t="s">
        <v>969</v>
      </c>
      <c r="F219" s="409"/>
      <c r="G219" s="410"/>
      <c r="H219" s="265"/>
      <c r="I219" s="265"/>
      <c r="J219" s="265"/>
      <c r="K219" s="265"/>
      <c r="L219" s="265"/>
      <c r="M219" s="265"/>
      <c r="N219" s="265"/>
      <c r="O219" s="265"/>
      <c r="P219" s="265"/>
      <c r="Q219" s="265"/>
      <c r="R219" s="265"/>
      <c r="S219" s="265"/>
      <c r="T219" s="265"/>
      <c r="U219" s="265"/>
      <c r="V219" s="265"/>
      <c r="W219" s="265"/>
      <c r="X219" s="265"/>
      <c r="Y219" s="265"/>
      <c r="Z219" s="265"/>
    </row>
    <row r="220" spans="1:26" ht="10.5" customHeight="1" x14ac:dyDescent="0.25">
      <c r="A220" s="408">
        <v>217</v>
      </c>
      <c r="B220" s="313" t="s">
        <v>2952</v>
      </c>
      <c r="C220" s="313" t="s">
        <v>3355</v>
      </c>
      <c r="D220" s="313" t="s">
        <v>2953</v>
      </c>
      <c r="E220" s="313" t="s">
        <v>3204</v>
      </c>
      <c r="F220" s="409"/>
      <c r="G220" s="410"/>
      <c r="H220" s="265"/>
      <c r="I220" s="265"/>
      <c r="J220" s="265"/>
      <c r="K220" s="265"/>
      <c r="L220" s="265"/>
      <c r="M220" s="265"/>
      <c r="N220" s="265"/>
      <c r="O220" s="265"/>
      <c r="P220" s="265"/>
      <c r="Q220" s="265"/>
      <c r="R220" s="265"/>
      <c r="S220" s="265"/>
      <c r="T220" s="265"/>
      <c r="U220" s="265"/>
      <c r="V220" s="265"/>
      <c r="W220" s="265"/>
      <c r="X220" s="265"/>
      <c r="Y220" s="265"/>
      <c r="Z220" s="265"/>
    </row>
    <row r="221" spans="1:26" ht="10.5" customHeight="1" x14ac:dyDescent="0.25">
      <c r="A221" s="408">
        <v>218</v>
      </c>
      <c r="B221" s="313" t="s">
        <v>3679</v>
      </c>
      <c r="C221" s="313" t="s">
        <v>3355</v>
      </c>
      <c r="D221" s="313" t="s">
        <v>970</v>
      </c>
      <c r="E221" s="313" t="s">
        <v>973</v>
      </c>
      <c r="F221" s="409"/>
      <c r="G221" s="410"/>
      <c r="H221" s="265"/>
      <c r="I221" s="265"/>
      <c r="J221" s="265"/>
      <c r="K221" s="265"/>
      <c r="L221" s="265"/>
      <c r="M221" s="265"/>
      <c r="N221" s="265"/>
      <c r="O221" s="265"/>
      <c r="P221" s="265"/>
      <c r="Q221" s="265"/>
      <c r="R221" s="265"/>
      <c r="S221" s="265"/>
      <c r="T221" s="265"/>
      <c r="U221" s="265"/>
      <c r="V221" s="265"/>
      <c r="W221" s="265"/>
      <c r="X221" s="265"/>
      <c r="Y221" s="265"/>
      <c r="Z221" s="265"/>
    </row>
    <row r="222" spans="1:26" ht="10.5" customHeight="1" x14ac:dyDescent="0.25">
      <c r="A222" s="408">
        <v>219</v>
      </c>
      <c r="B222" s="313" t="s">
        <v>3477</v>
      </c>
      <c r="C222" s="313" t="s">
        <v>3355</v>
      </c>
      <c r="D222" s="313" t="s">
        <v>3478</v>
      </c>
      <c r="E222" s="313" t="s">
        <v>3479</v>
      </c>
      <c r="F222" s="409"/>
      <c r="G222" s="410"/>
      <c r="H222" s="265"/>
      <c r="I222" s="265"/>
      <c r="J222" s="265"/>
      <c r="K222" s="265"/>
      <c r="L222" s="265"/>
      <c r="M222" s="265"/>
      <c r="N222" s="265"/>
      <c r="O222" s="265"/>
      <c r="P222" s="265"/>
      <c r="Q222" s="265"/>
      <c r="R222" s="265"/>
      <c r="S222" s="265"/>
      <c r="T222" s="265"/>
      <c r="U222" s="265"/>
      <c r="V222" s="265"/>
      <c r="W222" s="265"/>
      <c r="X222" s="265"/>
      <c r="Y222" s="265"/>
      <c r="Z222" s="265"/>
    </row>
    <row r="223" spans="1:26" ht="10.5" customHeight="1" x14ac:dyDescent="0.25">
      <c r="A223" s="408">
        <v>220</v>
      </c>
      <c r="B223" s="313" t="s">
        <v>978</v>
      </c>
      <c r="C223" s="313" t="s">
        <v>3355</v>
      </c>
      <c r="D223" s="313" t="s">
        <v>977</v>
      </c>
      <c r="E223" s="313" t="s">
        <v>980</v>
      </c>
      <c r="F223" s="409">
        <v>77202.84</v>
      </c>
      <c r="G223" s="410">
        <v>7211.76</v>
      </c>
      <c r="H223" s="265"/>
      <c r="I223" s="265"/>
      <c r="J223" s="265"/>
      <c r="K223" s="265"/>
      <c r="L223" s="265"/>
      <c r="M223" s="265"/>
      <c r="N223" s="265"/>
      <c r="O223" s="265"/>
      <c r="P223" s="265"/>
      <c r="Q223" s="265"/>
      <c r="R223" s="265"/>
      <c r="S223" s="265"/>
      <c r="T223" s="265"/>
      <c r="U223" s="265"/>
      <c r="V223" s="265"/>
      <c r="W223" s="265"/>
      <c r="X223" s="265"/>
      <c r="Y223" s="265"/>
      <c r="Z223" s="265"/>
    </row>
    <row r="224" spans="1:26" ht="10.5" customHeight="1" x14ac:dyDescent="0.25">
      <c r="A224" s="408">
        <v>221</v>
      </c>
      <c r="B224" s="313" t="s">
        <v>300</v>
      </c>
      <c r="C224" s="313" t="s">
        <v>3355</v>
      </c>
      <c r="D224" s="313" t="s">
        <v>299</v>
      </c>
      <c r="E224" s="313" t="s">
        <v>302</v>
      </c>
      <c r="F224" s="409"/>
      <c r="G224" s="410"/>
      <c r="H224" s="265"/>
      <c r="I224" s="265"/>
      <c r="J224" s="265"/>
      <c r="K224" s="265"/>
      <c r="L224" s="265"/>
      <c r="M224" s="265"/>
      <c r="N224" s="265"/>
      <c r="O224" s="265"/>
      <c r="P224" s="265"/>
      <c r="Q224" s="265"/>
      <c r="R224" s="265"/>
      <c r="S224" s="265"/>
      <c r="T224" s="265"/>
      <c r="U224" s="265"/>
      <c r="V224" s="265"/>
      <c r="W224" s="265"/>
      <c r="X224" s="265"/>
      <c r="Y224" s="265"/>
      <c r="Z224" s="265"/>
    </row>
    <row r="225" spans="1:26" ht="10.5" customHeight="1" x14ac:dyDescent="0.25">
      <c r="A225" s="408">
        <v>222</v>
      </c>
      <c r="B225" s="313" t="s">
        <v>3512</v>
      </c>
      <c r="C225" s="313" t="s">
        <v>3355</v>
      </c>
      <c r="D225" s="313" t="s">
        <v>3513</v>
      </c>
      <c r="E225" s="313" t="s">
        <v>3514</v>
      </c>
      <c r="F225" s="409"/>
      <c r="G225" s="410"/>
      <c r="H225" s="265"/>
      <c r="I225" s="265"/>
      <c r="J225" s="265"/>
      <c r="K225" s="265"/>
      <c r="L225" s="265"/>
      <c r="M225" s="265"/>
      <c r="N225" s="265"/>
      <c r="O225" s="265"/>
      <c r="P225" s="265"/>
      <c r="Q225" s="265"/>
      <c r="R225" s="265"/>
      <c r="S225" s="265"/>
      <c r="T225" s="265"/>
      <c r="U225" s="265"/>
      <c r="V225" s="265"/>
      <c r="W225" s="265"/>
      <c r="X225" s="265"/>
      <c r="Y225" s="265"/>
      <c r="Z225" s="265"/>
    </row>
    <row r="226" spans="1:26" ht="10.5" customHeight="1" x14ac:dyDescent="0.25">
      <c r="A226" s="408">
        <v>223</v>
      </c>
      <c r="B226" s="313" t="s">
        <v>3530</v>
      </c>
      <c r="C226" s="313" t="s">
        <v>3355</v>
      </c>
      <c r="D226" s="313" t="s">
        <v>1341</v>
      </c>
      <c r="E226" s="313" t="s">
        <v>1344</v>
      </c>
      <c r="F226" s="409"/>
      <c r="G226" s="410"/>
      <c r="H226" s="265"/>
      <c r="I226" s="265"/>
      <c r="J226" s="265"/>
      <c r="K226" s="265"/>
      <c r="L226" s="265"/>
      <c r="M226" s="265"/>
      <c r="N226" s="265"/>
      <c r="O226" s="265"/>
      <c r="P226" s="265"/>
      <c r="Q226" s="265"/>
      <c r="R226" s="265"/>
      <c r="S226" s="265"/>
      <c r="T226" s="265"/>
      <c r="U226" s="265"/>
      <c r="V226" s="265"/>
      <c r="W226" s="265"/>
      <c r="X226" s="265"/>
      <c r="Y226" s="265"/>
      <c r="Z226" s="265"/>
    </row>
    <row r="227" spans="1:26" ht="10.5" customHeight="1" x14ac:dyDescent="0.25">
      <c r="A227" s="408">
        <v>224</v>
      </c>
      <c r="B227" s="313" t="s">
        <v>998</v>
      </c>
      <c r="C227" s="313" t="s">
        <v>3355</v>
      </c>
      <c r="D227" s="313" t="s">
        <v>997</v>
      </c>
      <c r="E227" s="313" t="s">
        <v>92</v>
      </c>
      <c r="F227" s="409"/>
      <c r="G227" s="410"/>
      <c r="H227" s="265"/>
      <c r="I227" s="265"/>
      <c r="J227" s="265"/>
      <c r="K227" s="265"/>
      <c r="L227" s="265"/>
      <c r="M227" s="265"/>
      <c r="N227" s="265"/>
      <c r="O227" s="265"/>
      <c r="P227" s="265"/>
      <c r="Q227" s="265"/>
      <c r="R227" s="265"/>
      <c r="S227" s="265"/>
      <c r="T227" s="265"/>
      <c r="U227" s="265"/>
      <c r="V227" s="265"/>
      <c r="W227" s="265"/>
      <c r="X227" s="265"/>
      <c r="Y227" s="265"/>
      <c r="Z227" s="265"/>
    </row>
    <row r="228" spans="1:26" ht="10.5" customHeight="1" x14ac:dyDescent="0.25">
      <c r="A228" s="408">
        <v>225</v>
      </c>
      <c r="B228" s="313" t="s">
        <v>1001</v>
      </c>
      <c r="C228" s="313" t="s">
        <v>3355</v>
      </c>
      <c r="D228" s="313" t="s">
        <v>1000</v>
      </c>
      <c r="E228" s="313" t="s">
        <v>1003</v>
      </c>
      <c r="F228" s="409"/>
      <c r="G228" s="410"/>
      <c r="H228" s="265"/>
      <c r="I228" s="265"/>
      <c r="J228" s="265"/>
      <c r="K228" s="265"/>
      <c r="L228" s="265"/>
      <c r="M228" s="265"/>
      <c r="N228" s="265"/>
      <c r="O228" s="265"/>
      <c r="P228" s="265"/>
      <c r="Q228" s="265"/>
      <c r="R228" s="265"/>
      <c r="S228" s="265"/>
      <c r="T228" s="265"/>
      <c r="U228" s="265"/>
      <c r="V228" s="265"/>
      <c r="W228" s="265"/>
      <c r="X228" s="265"/>
      <c r="Y228" s="265"/>
      <c r="Z228" s="265"/>
    </row>
    <row r="229" spans="1:26" ht="10.5" customHeight="1" x14ac:dyDescent="0.25">
      <c r="A229" s="408">
        <v>226</v>
      </c>
      <c r="B229" s="313" t="s">
        <v>3480</v>
      </c>
      <c r="C229" s="313" t="s">
        <v>3355</v>
      </c>
      <c r="D229" s="313" t="s">
        <v>3481</v>
      </c>
      <c r="E229" s="313" t="s">
        <v>3482</v>
      </c>
      <c r="F229" s="409"/>
      <c r="G229" s="410"/>
      <c r="H229" s="265"/>
      <c r="I229" s="265"/>
      <c r="J229" s="265"/>
      <c r="K229" s="265"/>
      <c r="L229" s="265"/>
      <c r="M229" s="265"/>
      <c r="N229" s="265"/>
      <c r="O229" s="265"/>
      <c r="P229" s="265"/>
      <c r="Q229" s="265"/>
      <c r="R229" s="265"/>
      <c r="S229" s="265"/>
      <c r="T229" s="265"/>
      <c r="U229" s="265"/>
      <c r="V229" s="265"/>
      <c r="W229" s="265"/>
      <c r="X229" s="265"/>
      <c r="Y229" s="265"/>
      <c r="Z229" s="265"/>
    </row>
    <row r="230" spans="1:26" ht="10.5" customHeight="1" x14ac:dyDescent="0.25">
      <c r="A230" s="408">
        <v>227</v>
      </c>
      <c r="B230" s="313" t="s">
        <v>3609</v>
      </c>
      <c r="C230" s="313" t="s">
        <v>3484</v>
      </c>
      <c r="D230" s="313" t="s">
        <v>3610</v>
      </c>
      <c r="E230" s="313" t="s">
        <v>92</v>
      </c>
      <c r="F230" s="409"/>
      <c r="G230" s="410"/>
      <c r="H230" s="265"/>
      <c r="I230" s="265"/>
      <c r="J230" s="265"/>
      <c r="K230" s="265"/>
      <c r="L230" s="265"/>
      <c r="M230" s="265"/>
      <c r="N230" s="265"/>
      <c r="O230" s="265"/>
      <c r="P230" s="265"/>
      <c r="Q230" s="265"/>
      <c r="R230" s="265"/>
      <c r="S230" s="265"/>
      <c r="T230" s="265"/>
      <c r="U230" s="265"/>
      <c r="V230" s="265"/>
      <c r="W230" s="265"/>
      <c r="X230" s="265"/>
      <c r="Y230" s="265"/>
      <c r="Z230" s="265"/>
    </row>
    <row r="231" spans="1:26" ht="10.5" customHeight="1" x14ac:dyDescent="0.25">
      <c r="A231" s="408">
        <v>228</v>
      </c>
      <c r="B231" s="313" t="s">
        <v>2439</v>
      </c>
      <c r="C231" s="313" t="s">
        <v>3355</v>
      </c>
      <c r="D231" s="313" t="s">
        <v>2440</v>
      </c>
      <c r="E231" s="313" t="s">
        <v>3211</v>
      </c>
      <c r="F231" s="409"/>
      <c r="G231" s="410"/>
      <c r="H231" s="265"/>
      <c r="I231" s="265"/>
      <c r="J231" s="265"/>
      <c r="K231" s="265"/>
      <c r="L231" s="265"/>
      <c r="M231" s="265"/>
      <c r="N231" s="265"/>
      <c r="O231" s="265"/>
      <c r="P231" s="265"/>
      <c r="Q231" s="265"/>
      <c r="R231" s="265"/>
      <c r="S231" s="265"/>
      <c r="T231" s="265"/>
      <c r="U231" s="265"/>
      <c r="V231" s="265"/>
      <c r="W231" s="265"/>
      <c r="X231" s="265"/>
      <c r="Y231" s="265"/>
      <c r="Z231" s="265"/>
    </row>
    <row r="232" spans="1:26" ht="10.5" customHeight="1" x14ac:dyDescent="0.25">
      <c r="A232" s="408">
        <v>229</v>
      </c>
      <c r="B232" s="313" t="s">
        <v>1013</v>
      </c>
      <c r="C232" s="313" t="s">
        <v>3484</v>
      </c>
      <c r="D232" s="313" t="s">
        <v>1016</v>
      </c>
      <c r="E232" s="313" t="s">
        <v>1018</v>
      </c>
      <c r="F232" s="409"/>
      <c r="G232" s="410"/>
      <c r="H232" s="265"/>
      <c r="I232" s="265"/>
      <c r="J232" s="265"/>
      <c r="K232" s="265"/>
      <c r="L232" s="265"/>
      <c r="M232" s="265"/>
      <c r="N232" s="265"/>
      <c r="O232" s="265"/>
      <c r="P232" s="265"/>
      <c r="Q232" s="265"/>
      <c r="R232" s="265"/>
      <c r="S232" s="265"/>
      <c r="T232" s="265"/>
      <c r="U232" s="265"/>
      <c r="V232" s="265"/>
      <c r="W232" s="265"/>
      <c r="X232" s="265"/>
      <c r="Y232" s="265"/>
      <c r="Z232" s="265"/>
    </row>
    <row r="233" spans="1:26" ht="10.5" customHeight="1" x14ac:dyDescent="0.25">
      <c r="A233" s="408">
        <v>230</v>
      </c>
      <c r="B233" s="313" t="s">
        <v>3485</v>
      </c>
      <c r="C233" s="313" t="s">
        <v>3355</v>
      </c>
      <c r="D233" s="313" t="s">
        <v>3486</v>
      </c>
      <c r="E233" s="313" t="s">
        <v>92</v>
      </c>
      <c r="F233" s="409"/>
      <c r="G233" s="410"/>
      <c r="H233" s="265"/>
      <c r="I233" s="265"/>
      <c r="J233" s="265"/>
      <c r="K233" s="265"/>
      <c r="L233" s="265"/>
      <c r="M233" s="265"/>
      <c r="N233" s="265"/>
      <c r="O233" s="265"/>
      <c r="P233" s="265"/>
      <c r="Q233" s="265"/>
      <c r="R233" s="265"/>
      <c r="S233" s="265"/>
      <c r="T233" s="265"/>
      <c r="U233" s="265"/>
      <c r="V233" s="265"/>
      <c r="W233" s="265"/>
      <c r="X233" s="265"/>
      <c r="Y233" s="265"/>
      <c r="Z233" s="265"/>
    </row>
    <row r="234" spans="1:26" ht="10.5" customHeight="1" x14ac:dyDescent="0.25">
      <c r="A234" s="408">
        <v>231</v>
      </c>
      <c r="B234" s="313" t="s">
        <v>1028</v>
      </c>
      <c r="C234" s="313" t="s">
        <v>3355</v>
      </c>
      <c r="D234" s="313" t="s">
        <v>1027</v>
      </c>
      <c r="E234" s="313" t="s">
        <v>1030</v>
      </c>
      <c r="F234" s="409"/>
      <c r="G234" s="410"/>
      <c r="H234" s="265"/>
      <c r="I234" s="265"/>
      <c r="J234" s="265"/>
      <c r="K234" s="265"/>
      <c r="L234" s="265"/>
      <c r="M234" s="265"/>
      <c r="N234" s="265"/>
      <c r="O234" s="265"/>
      <c r="P234" s="265"/>
      <c r="Q234" s="265"/>
      <c r="R234" s="265"/>
      <c r="S234" s="265"/>
      <c r="T234" s="265"/>
      <c r="U234" s="265"/>
      <c r="V234" s="265"/>
      <c r="W234" s="265"/>
      <c r="X234" s="265"/>
      <c r="Y234" s="265"/>
      <c r="Z234" s="265"/>
    </row>
    <row r="235" spans="1:26" ht="10.5" customHeight="1" x14ac:dyDescent="0.25">
      <c r="A235" s="408">
        <v>232</v>
      </c>
      <c r="B235" s="313" t="s">
        <v>3485</v>
      </c>
      <c r="C235" s="313"/>
      <c r="D235" s="313" t="s">
        <v>3486</v>
      </c>
      <c r="E235" s="313"/>
      <c r="F235" s="409">
        <v>4400</v>
      </c>
      <c r="G235" s="410"/>
      <c r="H235" s="265"/>
      <c r="I235" s="265"/>
      <c r="J235" s="265"/>
      <c r="K235" s="265"/>
      <c r="L235" s="265"/>
      <c r="M235" s="265"/>
      <c r="N235" s="265"/>
      <c r="O235" s="265"/>
      <c r="P235" s="265"/>
      <c r="Q235" s="265"/>
      <c r="R235" s="265"/>
      <c r="S235" s="265"/>
      <c r="T235" s="265"/>
      <c r="U235" s="265"/>
      <c r="V235" s="265"/>
      <c r="W235" s="265"/>
      <c r="X235" s="265"/>
      <c r="Y235" s="265"/>
      <c r="Z235" s="265"/>
    </row>
    <row r="236" spans="1:26" ht="10.5" customHeight="1" x14ac:dyDescent="0.25">
      <c r="A236" s="408">
        <v>233</v>
      </c>
      <c r="B236" s="313" t="s">
        <v>1035</v>
      </c>
      <c r="C236" s="313" t="s">
        <v>3355</v>
      </c>
      <c r="D236" s="313" t="s">
        <v>1034</v>
      </c>
      <c r="E236" s="313" t="s">
        <v>1037</v>
      </c>
      <c r="F236" s="409"/>
      <c r="G236" s="410"/>
      <c r="H236" s="265"/>
      <c r="I236" s="265"/>
      <c r="J236" s="265"/>
      <c r="K236" s="265"/>
      <c r="L236" s="265"/>
      <c r="M236" s="265"/>
      <c r="N236" s="265"/>
      <c r="O236" s="265"/>
      <c r="P236" s="265"/>
      <c r="Q236" s="265"/>
      <c r="R236" s="265"/>
      <c r="S236" s="265"/>
      <c r="T236" s="265"/>
      <c r="U236" s="265"/>
      <c r="V236" s="265"/>
      <c r="W236" s="265"/>
      <c r="X236" s="265"/>
      <c r="Y236" s="265"/>
      <c r="Z236" s="265"/>
    </row>
    <row r="237" spans="1:26" ht="10.5" customHeight="1" x14ac:dyDescent="0.25">
      <c r="A237" s="408">
        <v>234</v>
      </c>
      <c r="B237" s="313" t="s">
        <v>1039</v>
      </c>
      <c r="C237" s="313" t="s">
        <v>3355</v>
      </c>
      <c r="D237" s="313" t="s">
        <v>1038</v>
      </c>
      <c r="E237" s="313" t="s">
        <v>1041</v>
      </c>
      <c r="F237" s="409"/>
      <c r="G237" s="410"/>
      <c r="H237" s="265"/>
      <c r="I237" s="265"/>
      <c r="J237" s="265"/>
      <c r="K237" s="265"/>
      <c r="L237" s="265"/>
      <c r="M237" s="265"/>
      <c r="N237" s="265"/>
      <c r="O237" s="265"/>
      <c r="P237" s="265"/>
      <c r="Q237" s="265"/>
      <c r="R237" s="265"/>
      <c r="S237" s="265"/>
      <c r="T237" s="265"/>
      <c r="U237" s="265"/>
      <c r="V237" s="265"/>
      <c r="W237" s="265"/>
      <c r="X237" s="265"/>
      <c r="Y237" s="265"/>
      <c r="Z237" s="265"/>
    </row>
    <row r="238" spans="1:26" ht="10.5" customHeight="1" x14ac:dyDescent="0.25">
      <c r="A238" s="408">
        <v>235</v>
      </c>
      <c r="B238" s="313" t="s">
        <v>1043</v>
      </c>
      <c r="C238" s="313" t="s">
        <v>3484</v>
      </c>
      <c r="D238" s="313" t="s">
        <v>1042</v>
      </c>
      <c r="E238" s="313" t="s">
        <v>1045</v>
      </c>
      <c r="F238" s="409">
        <v>68735.7</v>
      </c>
      <c r="G238" s="410">
        <v>7052.6</v>
      </c>
      <c r="H238" s="265"/>
      <c r="I238" s="265"/>
      <c r="J238" s="265"/>
      <c r="K238" s="265"/>
      <c r="L238" s="265"/>
      <c r="M238" s="265"/>
      <c r="N238" s="265"/>
      <c r="O238" s="265"/>
      <c r="P238" s="265"/>
      <c r="Q238" s="265"/>
      <c r="R238" s="265"/>
      <c r="S238" s="265"/>
      <c r="T238" s="265"/>
      <c r="U238" s="265"/>
      <c r="V238" s="265"/>
      <c r="W238" s="265"/>
      <c r="X238" s="265"/>
      <c r="Y238" s="265"/>
      <c r="Z238" s="265"/>
    </row>
    <row r="239" spans="1:26" ht="10.5" customHeight="1" x14ac:dyDescent="0.25">
      <c r="A239" s="408">
        <v>236</v>
      </c>
      <c r="B239" s="313" t="s">
        <v>1047</v>
      </c>
      <c r="C239" s="313" t="s">
        <v>3484</v>
      </c>
      <c r="D239" s="313" t="s">
        <v>1046</v>
      </c>
      <c r="E239" s="313" t="s">
        <v>1045</v>
      </c>
      <c r="F239" s="409"/>
      <c r="G239" s="410"/>
      <c r="H239" s="265"/>
      <c r="I239" s="265"/>
      <c r="J239" s="265"/>
      <c r="K239" s="265"/>
      <c r="L239" s="265"/>
      <c r="M239" s="265"/>
      <c r="N239" s="265"/>
      <c r="O239" s="265"/>
      <c r="P239" s="265"/>
      <c r="Q239" s="265"/>
      <c r="R239" s="265"/>
      <c r="S239" s="265"/>
      <c r="T239" s="265"/>
      <c r="U239" s="265"/>
      <c r="V239" s="265"/>
      <c r="W239" s="265"/>
      <c r="X239" s="265"/>
      <c r="Y239" s="265"/>
      <c r="Z239" s="265"/>
    </row>
    <row r="240" spans="1:26" ht="10.5" customHeight="1" x14ac:dyDescent="0.25">
      <c r="A240" s="408">
        <v>237</v>
      </c>
      <c r="B240" s="313" t="s">
        <v>1053</v>
      </c>
      <c r="C240" s="313" t="s">
        <v>3355</v>
      </c>
      <c r="D240" s="313" t="s">
        <v>1052</v>
      </c>
      <c r="E240" s="313" t="s">
        <v>1055</v>
      </c>
      <c r="F240" s="409"/>
      <c r="G240" s="410"/>
      <c r="H240" s="265"/>
      <c r="I240" s="265"/>
      <c r="J240" s="265"/>
      <c r="K240" s="265"/>
      <c r="L240" s="265"/>
      <c r="M240" s="265"/>
      <c r="N240" s="265"/>
      <c r="O240" s="265"/>
      <c r="P240" s="265"/>
      <c r="Q240" s="265"/>
      <c r="R240" s="265"/>
      <c r="S240" s="265"/>
      <c r="T240" s="265"/>
      <c r="U240" s="265"/>
      <c r="V240" s="265"/>
      <c r="W240" s="265"/>
      <c r="X240" s="265"/>
      <c r="Y240" s="265"/>
      <c r="Z240" s="265"/>
    </row>
    <row r="241" spans="1:26" ht="10.5" customHeight="1" x14ac:dyDescent="0.25">
      <c r="A241" s="408">
        <v>238</v>
      </c>
      <c r="B241" s="313" t="s">
        <v>1057</v>
      </c>
      <c r="C241" s="313" t="s">
        <v>3355</v>
      </c>
      <c r="D241" s="313" t="s">
        <v>1056</v>
      </c>
      <c r="E241" s="313" t="s">
        <v>1059</v>
      </c>
      <c r="F241" s="409"/>
      <c r="G241" s="410"/>
      <c r="H241" s="265"/>
      <c r="I241" s="265"/>
      <c r="J241" s="265"/>
      <c r="K241" s="265"/>
      <c r="L241" s="265"/>
      <c r="M241" s="265"/>
      <c r="N241" s="265"/>
      <c r="O241" s="265"/>
      <c r="P241" s="265"/>
      <c r="Q241" s="265"/>
      <c r="R241" s="265"/>
      <c r="S241" s="265"/>
      <c r="T241" s="265"/>
      <c r="U241" s="265"/>
      <c r="V241" s="265"/>
      <c r="W241" s="265"/>
      <c r="X241" s="265"/>
      <c r="Y241" s="265"/>
      <c r="Z241" s="265"/>
    </row>
    <row r="242" spans="1:26" ht="10.5" customHeight="1" x14ac:dyDescent="0.25">
      <c r="A242" s="408">
        <v>239</v>
      </c>
      <c r="B242" s="313" t="s">
        <v>1061</v>
      </c>
      <c r="C242" s="313" t="s">
        <v>3484</v>
      </c>
      <c r="D242" s="313" t="s">
        <v>1060</v>
      </c>
      <c r="E242" s="313" t="s">
        <v>1063</v>
      </c>
      <c r="F242" s="409"/>
      <c r="G242" s="410"/>
      <c r="H242" s="265"/>
      <c r="I242" s="265"/>
      <c r="J242" s="265"/>
      <c r="K242" s="265"/>
      <c r="L242" s="265"/>
      <c r="M242" s="265"/>
      <c r="N242" s="265"/>
      <c r="O242" s="265"/>
      <c r="P242" s="265"/>
      <c r="Q242" s="265"/>
      <c r="R242" s="265"/>
      <c r="S242" s="265"/>
      <c r="T242" s="265"/>
      <c r="U242" s="265"/>
      <c r="V242" s="265"/>
      <c r="W242" s="265"/>
      <c r="X242" s="265"/>
      <c r="Y242" s="265"/>
      <c r="Z242" s="265"/>
    </row>
    <row r="243" spans="1:26" ht="10.5" customHeight="1" x14ac:dyDescent="0.25">
      <c r="A243" s="408">
        <v>240</v>
      </c>
      <c r="B243" s="313" t="s">
        <v>1065</v>
      </c>
      <c r="C243" s="313" t="s">
        <v>3355</v>
      </c>
      <c r="D243" s="313" t="s">
        <v>1068</v>
      </c>
      <c r="E243" s="313" t="s">
        <v>1071</v>
      </c>
      <c r="F243" s="409"/>
      <c r="G243" s="410"/>
      <c r="H243" s="265"/>
      <c r="I243" s="265"/>
      <c r="J243" s="265"/>
      <c r="K243" s="265"/>
      <c r="L243" s="265"/>
      <c r="M243" s="265"/>
      <c r="N243" s="265"/>
      <c r="O243" s="265"/>
      <c r="P243" s="265"/>
      <c r="Q243" s="265"/>
      <c r="R243" s="265"/>
      <c r="S243" s="265"/>
      <c r="T243" s="265"/>
      <c r="U243" s="265"/>
      <c r="V243" s="265"/>
      <c r="W243" s="265"/>
      <c r="X243" s="265"/>
      <c r="Y243" s="265"/>
      <c r="Z243" s="265"/>
    </row>
    <row r="244" spans="1:26" ht="10.5" customHeight="1" x14ac:dyDescent="0.25">
      <c r="A244" s="408">
        <v>241</v>
      </c>
      <c r="B244" s="313" t="s">
        <v>1069</v>
      </c>
      <c r="C244" s="313" t="s">
        <v>3355</v>
      </c>
      <c r="D244" s="313" t="s">
        <v>1064</v>
      </c>
      <c r="E244" s="313" t="s">
        <v>1067</v>
      </c>
      <c r="F244" s="409"/>
      <c r="G244" s="410"/>
      <c r="H244" s="265"/>
      <c r="I244" s="265"/>
      <c r="J244" s="265"/>
      <c r="K244" s="265"/>
      <c r="L244" s="265"/>
      <c r="M244" s="265"/>
      <c r="N244" s="265"/>
      <c r="O244" s="265"/>
      <c r="P244" s="265"/>
      <c r="Q244" s="265"/>
      <c r="R244" s="265"/>
      <c r="S244" s="265"/>
      <c r="T244" s="265"/>
      <c r="U244" s="265"/>
      <c r="V244" s="265"/>
      <c r="W244" s="265"/>
      <c r="X244" s="265"/>
      <c r="Y244" s="265"/>
      <c r="Z244" s="265"/>
    </row>
    <row r="245" spans="1:26" ht="10.5" customHeight="1" x14ac:dyDescent="0.25">
      <c r="A245" s="408">
        <v>242</v>
      </c>
      <c r="B245" s="313" t="s">
        <v>1077</v>
      </c>
      <c r="C245" s="313" t="s">
        <v>3355</v>
      </c>
      <c r="D245" s="313" t="s">
        <v>1076</v>
      </c>
      <c r="E245" s="313" t="s">
        <v>92</v>
      </c>
      <c r="F245" s="409"/>
      <c r="G245" s="410"/>
      <c r="H245" s="265"/>
      <c r="I245" s="265"/>
      <c r="J245" s="265"/>
      <c r="K245" s="265"/>
      <c r="L245" s="265"/>
      <c r="M245" s="265"/>
      <c r="N245" s="265"/>
      <c r="O245" s="265"/>
      <c r="P245" s="265"/>
      <c r="Q245" s="265"/>
      <c r="R245" s="265"/>
      <c r="S245" s="265"/>
      <c r="T245" s="265"/>
      <c r="U245" s="265"/>
      <c r="V245" s="265"/>
      <c r="W245" s="265"/>
      <c r="X245" s="265"/>
      <c r="Y245" s="265"/>
      <c r="Z245" s="265"/>
    </row>
    <row r="246" spans="1:26" ht="10.5" customHeight="1" x14ac:dyDescent="0.25">
      <c r="A246" s="408">
        <v>243</v>
      </c>
      <c r="B246" s="313" t="s">
        <v>1080</v>
      </c>
      <c r="C246" s="313" t="s">
        <v>3355</v>
      </c>
      <c r="D246" s="313" t="s">
        <v>1079</v>
      </c>
      <c r="E246" s="313" t="s">
        <v>1082</v>
      </c>
      <c r="F246" s="409"/>
      <c r="G246" s="410"/>
      <c r="H246" s="265"/>
      <c r="I246" s="265"/>
      <c r="J246" s="265"/>
      <c r="K246" s="265"/>
      <c r="L246" s="265"/>
      <c r="M246" s="265"/>
      <c r="N246" s="265"/>
      <c r="O246" s="265"/>
      <c r="P246" s="265"/>
      <c r="Q246" s="265"/>
      <c r="R246" s="265"/>
      <c r="S246" s="265"/>
      <c r="T246" s="265"/>
      <c r="U246" s="265"/>
      <c r="V246" s="265"/>
      <c r="W246" s="265"/>
      <c r="X246" s="265"/>
      <c r="Y246" s="265"/>
      <c r="Z246" s="265"/>
    </row>
    <row r="247" spans="1:26" ht="10.5" customHeight="1" x14ac:dyDescent="0.25">
      <c r="A247" s="408">
        <v>244</v>
      </c>
      <c r="B247" s="313" t="s">
        <v>1084</v>
      </c>
      <c r="C247" s="313" t="s">
        <v>3355</v>
      </c>
      <c r="D247" s="313" t="s">
        <v>1083</v>
      </c>
      <c r="E247" s="313" t="s">
        <v>1086</v>
      </c>
      <c r="F247" s="409"/>
      <c r="G247" s="410"/>
      <c r="H247" s="265"/>
      <c r="I247" s="265"/>
      <c r="J247" s="265"/>
      <c r="K247" s="265"/>
      <c r="L247" s="265"/>
      <c r="M247" s="265"/>
      <c r="N247" s="265"/>
      <c r="O247" s="265"/>
      <c r="P247" s="265"/>
      <c r="Q247" s="265"/>
      <c r="R247" s="265"/>
      <c r="S247" s="265"/>
      <c r="T247" s="265"/>
      <c r="U247" s="265"/>
      <c r="V247" s="265"/>
      <c r="W247" s="265"/>
      <c r="X247" s="265"/>
      <c r="Y247" s="265"/>
      <c r="Z247" s="265"/>
    </row>
    <row r="248" spans="1:26" ht="10.5" customHeight="1" x14ac:dyDescent="0.25">
      <c r="A248" s="408">
        <v>245</v>
      </c>
      <c r="B248" s="313" t="s">
        <v>1088</v>
      </c>
      <c r="C248" s="313" t="s">
        <v>3355</v>
      </c>
      <c r="D248" s="313" t="s">
        <v>1087</v>
      </c>
      <c r="E248" s="313" t="s">
        <v>1090</v>
      </c>
      <c r="F248" s="409"/>
      <c r="G248" s="410"/>
      <c r="H248" s="265"/>
      <c r="I248" s="265"/>
      <c r="J248" s="265"/>
      <c r="K248" s="265"/>
      <c r="L248" s="265"/>
      <c r="M248" s="265"/>
      <c r="N248" s="265"/>
      <c r="O248" s="265"/>
      <c r="P248" s="265"/>
      <c r="Q248" s="265"/>
      <c r="R248" s="265"/>
      <c r="S248" s="265"/>
      <c r="T248" s="265"/>
      <c r="U248" s="265"/>
      <c r="V248" s="265"/>
      <c r="W248" s="265"/>
      <c r="X248" s="265"/>
      <c r="Y248" s="265"/>
      <c r="Z248" s="265"/>
    </row>
    <row r="249" spans="1:26" ht="10.5" customHeight="1" x14ac:dyDescent="0.25">
      <c r="A249" s="408">
        <v>246</v>
      </c>
      <c r="B249" s="313" t="s">
        <v>1092</v>
      </c>
      <c r="C249" s="313" t="s">
        <v>3484</v>
      </c>
      <c r="D249" s="313" t="s">
        <v>1091</v>
      </c>
      <c r="E249" s="313" t="s">
        <v>1094</v>
      </c>
      <c r="F249" s="409"/>
      <c r="G249" s="410"/>
      <c r="H249" s="265"/>
      <c r="I249" s="265"/>
      <c r="J249" s="265"/>
      <c r="K249" s="265"/>
      <c r="L249" s="265"/>
      <c r="M249" s="265"/>
      <c r="N249" s="265"/>
      <c r="O249" s="265"/>
      <c r="P249" s="265"/>
      <c r="Q249" s="265"/>
      <c r="R249" s="265"/>
      <c r="S249" s="265"/>
      <c r="T249" s="265"/>
      <c r="U249" s="265"/>
      <c r="V249" s="265"/>
      <c r="W249" s="265"/>
      <c r="X249" s="265"/>
      <c r="Y249" s="265"/>
      <c r="Z249" s="265"/>
    </row>
    <row r="250" spans="1:26" ht="10.5" customHeight="1" x14ac:dyDescent="0.25">
      <c r="A250" s="408">
        <v>247</v>
      </c>
      <c r="B250" s="313" t="s">
        <v>3495</v>
      </c>
      <c r="C250" s="313" t="s">
        <v>3355</v>
      </c>
      <c r="D250" s="313" t="s">
        <v>128</v>
      </c>
      <c r="E250" s="313" t="s">
        <v>131</v>
      </c>
      <c r="F250" s="409"/>
      <c r="G250" s="410"/>
      <c r="H250" s="265"/>
      <c r="I250" s="265"/>
      <c r="J250" s="265"/>
      <c r="K250" s="265"/>
      <c r="L250" s="265"/>
      <c r="M250" s="265"/>
      <c r="N250" s="265"/>
      <c r="O250" s="265"/>
      <c r="P250" s="265"/>
      <c r="Q250" s="265"/>
      <c r="R250" s="265"/>
      <c r="S250" s="265"/>
      <c r="T250" s="265"/>
      <c r="U250" s="265"/>
      <c r="V250" s="265"/>
      <c r="W250" s="265"/>
      <c r="X250" s="265"/>
      <c r="Y250" s="265"/>
      <c r="Z250" s="265"/>
    </row>
    <row r="251" spans="1:26" ht="10.5" customHeight="1" x14ac:dyDescent="0.25">
      <c r="A251" s="408">
        <v>248</v>
      </c>
      <c r="B251" s="313" t="s">
        <v>1112</v>
      </c>
      <c r="C251" s="313" t="s">
        <v>3355</v>
      </c>
      <c r="D251" s="313" t="s">
        <v>1111</v>
      </c>
      <c r="E251" s="313" t="s">
        <v>1114</v>
      </c>
      <c r="F251" s="409"/>
      <c r="G251" s="410"/>
      <c r="H251" s="265"/>
      <c r="I251" s="265"/>
      <c r="J251" s="265"/>
      <c r="K251" s="265"/>
      <c r="L251" s="265"/>
      <c r="M251" s="265"/>
      <c r="N251" s="265"/>
      <c r="O251" s="265"/>
      <c r="P251" s="265"/>
      <c r="Q251" s="265"/>
      <c r="R251" s="265"/>
      <c r="S251" s="265"/>
      <c r="T251" s="265"/>
      <c r="U251" s="265"/>
      <c r="V251" s="265"/>
      <c r="W251" s="265"/>
      <c r="X251" s="265"/>
      <c r="Y251" s="265"/>
      <c r="Z251" s="265"/>
    </row>
    <row r="252" spans="1:26" ht="10.5" customHeight="1" x14ac:dyDescent="0.25">
      <c r="A252" s="408">
        <v>249</v>
      </c>
      <c r="B252" s="313" t="s">
        <v>3497</v>
      </c>
      <c r="C252" s="313" t="s">
        <v>3355</v>
      </c>
      <c r="D252" s="313" t="s">
        <v>3492</v>
      </c>
      <c r="E252" s="313" t="s">
        <v>3493</v>
      </c>
      <c r="F252" s="409"/>
      <c r="G252" s="410"/>
      <c r="H252" s="265"/>
      <c r="I252" s="265"/>
      <c r="J252" s="265"/>
      <c r="K252" s="265"/>
      <c r="L252" s="265"/>
      <c r="M252" s="265"/>
      <c r="N252" s="265"/>
      <c r="O252" s="265"/>
      <c r="P252" s="265"/>
      <c r="Q252" s="265"/>
      <c r="R252" s="265"/>
      <c r="S252" s="265"/>
      <c r="T252" s="265"/>
      <c r="U252" s="265"/>
      <c r="V252" s="265"/>
      <c r="W252" s="265"/>
      <c r="X252" s="265"/>
      <c r="Y252" s="265"/>
      <c r="Z252" s="265"/>
    </row>
    <row r="253" spans="1:26" ht="10.5" customHeight="1" x14ac:dyDescent="0.25">
      <c r="A253" s="408">
        <v>250</v>
      </c>
      <c r="B253" s="313" t="s">
        <v>3680</v>
      </c>
      <c r="C253" s="313" t="s">
        <v>3355</v>
      </c>
      <c r="D253" s="313" t="s">
        <v>1127</v>
      </c>
      <c r="E253" s="313" t="s">
        <v>1130</v>
      </c>
      <c r="F253" s="409"/>
      <c r="G253" s="410"/>
      <c r="H253" s="265"/>
      <c r="I253" s="265"/>
      <c r="J253" s="265"/>
      <c r="K253" s="265"/>
      <c r="L253" s="265"/>
      <c r="M253" s="265"/>
      <c r="N253" s="265"/>
      <c r="O253" s="265"/>
      <c r="P253" s="265"/>
      <c r="Q253" s="265"/>
      <c r="R253" s="265"/>
      <c r="S253" s="265"/>
      <c r="T253" s="265"/>
      <c r="U253" s="265"/>
      <c r="V253" s="265"/>
      <c r="W253" s="265"/>
      <c r="X253" s="265"/>
      <c r="Y253" s="265"/>
      <c r="Z253" s="265"/>
    </row>
    <row r="254" spans="1:26" ht="10.5" customHeight="1" x14ac:dyDescent="0.25">
      <c r="A254" s="408">
        <v>251</v>
      </c>
      <c r="B254" s="313" t="s">
        <v>3611</v>
      </c>
      <c r="C254" s="313" t="s">
        <v>3484</v>
      </c>
      <c r="D254" s="313" t="s">
        <v>3612</v>
      </c>
      <c r="E254" s="313" t="s">
        <v>92</v>
      </c>
      <c r="F254" s="409"/>
      <c r="G254" s="410"/>
      <c r="H254" s="265"/>
      <c r="I254" s="265"/>
      <c r="J254" s="265"/>
      <c r="K254" s="265"/>
      <c r="L254" s="265"/>
      <c r="M254" s="265"/>
      <c r="N254" s="265"/>
      <c r="O254" s="265"/>
      <c r="P254" s="265"/>
      <c r="Q254" s="265"/>
      <c r="R254" s="265"/>
      <c r="S254" s="265"/>
      <c r="T254" s="265"/>
      <c r="U254" s="265"/>
      <c r="V254" s="265"/>
      <c r="W254" s="265"/>
      <c r="X254" s="265"/>
      <c r="Y254" s="265"/>
      <c r="Z254" s="265"/>
    </row>
    <row r="255" spans="1:26" ht="10.5" customHeight="1" x14ac:dyDescent="0.25">
      <c r="A255" s="408">
        <v>252</v>
      </c>
      <c r="B255" s="313" t="s">
        <v>1136</v>
      </c>
      <c r="C255" s="313" t="s">
        <v>3355</v>
      </c>
      <c r="D255" s="313" t="s">
        <v>1135</v>
      </c>
      <c r="E255" s="313" t="s">
        <v>1138</v>
      </c>
      <c r="F255" s="409"/>
      <c r="G255" s="410"/>
      <c r="H255" s="265"/>
      <c r="I255" s="265"/>
      <c r="J255" s="265"/>
      <c r="K255" s="265"/>
      <c r="L255" s="265"/>
      <c r="M255" s="265"/>
      <c r="N255" s="265"/>
      <c r="O255" s="265"/>
      <c r="P255" s="265"/>
      <c r="Q255" s="265"/>
      <c r="R255" s="265"/>
      <c r="S255" s="265"/>
      <c r="T255" s="265"/>
      <c r="U255" s="265"/>
      <c r="V255" s="265"/>
      <c r="W255" s="265"/>
      <c r="X255" s="265"/>
      <c r="Y255" s="265"/>
      <c r="Z255" s="265"/>
    </row>
    <row r="256" spans="1:26" ht="10.5" customHeight="1" x14ac:dyDescent="0.25">
      <c r="A256" s="408">
        <v>253</v>
      </c>
      <c r="B256" s="313" t="s">
        <v>1140</v>
      </c>
      <c r="C256" s="313" t="s">
        <v>3355</v>
      </c>
      <c r="D256" s="313" t="s">
        <v>1139</v>
      </c>
      <c r="E256" s="313" t="s">
        <v>1142</v>
      </c>
      <c r="F256" s="409"/>
      <c r="G256" s="410"/>
      <c r="H256" s="265"/>
      <c r="I256" s="265"/>
      <c r="J256" s="265"/>
      <c r="K256" s="265"/>
      <c r="L256" s="265"/>
      <c r="M256" s="265"/>
      <c r="N256" s="265"/>
      <c r="O256" s="265"/>
      <c r="P256" s="265"/>
      <c r="Q256" s="265"/>
      <c r="R256" s="265"/>
      <c r="S256" s="265"/>
      <c r="T256" s="265"/>
      <c r="U256" s="265"/>
      <c r="V256" s="265"/>
      <c r="W256" s="265"/>
      <c r="X256" s="265"/>
      <c r="Y256" s="265"/>
      <c r="Z256" s="265"/>
    </row>
    <row r="257" spans="1:26" ht="10.5" customHeight="1" x14ac:dyDescent="0.25">
      <c r="A257" s="408">
        <v>254</v>
      </c>
      <c r="B257" s="313" t="s">
        <v>1152</v>
      </c>
      <c r="C257" s="313" t="s">
        <v>3355</v>
      </c>
      <c r="D257" s="313" t="s">
        <v>2557</v>
      </c>
      <c r="E257" s="313" t="s">
        <v>1158</v>
      </c>
      <c r="F257" s="409"/>
      <c r="G257" s="410"/>
      <c r="H257" s="265"/>
      <c r="I257" s="265"/>
      <c r="J257" s="265"/>
      <c r="K257" s="265"/>
      <c r="L257" s="265"/>
      <c r="M257" s="265"/>
      <c r="N257" s="265"/>
      <c r="O257" s="265"/>
      <c r="P257" s="265"/>
      <c r="Q257" s="265"/>
      <c r="R257" s="265"/>
      <c r="S257" s="265"/>
      <c r="T257" s="265"/>
      <c r="U257" s="265"/>
      <c r="V257" s="265"/>
      <c r="W257" s="265"/>
      <c r="X257" s="265"/>
      <c r="Y257" s="265"/>
      <c r="Z257" s="265"/>
    </row>
    <row r="258" spans="1:26" ht="10.5" customHeight="1" x14ac:dyDescent="0.25">
      <c r="A258" s="408">
        <v>255</v>
      </c>
      <c r="B258" s="313" t="s">
        <v>2558</v>
      </c>
      <c r="C258" s="313" t="s">
        <v>3355</v>
      </c>
      <c r="D258" s="313" t="s">
        <v>2559</v>
      </c>
      <c r="E258" s="313" t="s">
        <v>1166</v>
      </c>
      <c r="F258" s="409"/>
      <c r="G258" s="410"/>
      <c r="H258" s="265"/>
      <c r="I258" s="265"/>
      <c r="J258" s="265"/>
      <c r="K258" s="265"/>
      <c r="L258" s="265"/>
      <c r="M258" s="265"/>
      <c r="N258" s="265"/>
      <c r="O258" s="265"/>
      <c r="P258" s="265"/>
      <c r="Q258" s="265"/>
      <c r="R258" s="265"/>
      <c r="S258" s="265"/>
      <c r="T258" s="265"/>
      <c r="U258" s="265"/>
      <c r="V258" s="265"/>
      <c r="W258" s="265"/>
      <c r="X258" s="265"/>
      <c r="Y258" s="265"/>
      <c r="Z258" s="265"/>
    </row>
    <row r="259" spans="1:26" ht="10.5" customHeight="1" x14ac:dyDescent="0.25">
      <c r="A259" s="408">
        <v>256</v>
      </c>
      <c r="B259" s="313" t="s">
        <v>1156</v>
      </c>
      <c r="C259" s="313" t="s">
        <v>3355</v>
      </c>
      <c r="D259" s="313" t="s">
        <v>1155</v>
      </c>
      <c r="E259" s="313" t="s">
        <v>3229</v>
      </c>
      <c r="F259" s="409"/>
      <c r="G259" s="410"/>
      <c r="H259" s="265"/>
      <c r="I259" s="265"/>
      <c r="J259" s="265"/>
      <c r="K259" s="265"/>
      <c r="L259" s="265"/>
      <c r="M259" s="265"/>
      <c r="N259" s="265"/>
      <c r="O259" s="265"/>
      <c r="P259" s="265"/>
      <c r="Q259" s="265"/>
      <c r="R259" s="265"/>
      <c r="S259" s="265"/>
      <c r="T259" s="265"/>
      <c r="U259" s="265"/>
      <c r="V259" s="265"/>
      <c r="W259" s="265"/>
      <c r="X259" s="265"/>
      <c r="Y259" s="265"/>
      <c r="Z259" s="265"/>
    </row>
    <row r="260" spans="1:26" ht="10.5" customHeight="1" x14ac:dyDescent="0.25">
      <c r="A260" s="408">
        <v>257</v>
      </c>
      <c r="B260" s="313" t="s">
        <v>1160</v>
      </c>
      <c r="C260" s="313" t="s">
        <v>3355</v>
      </c>
      <c r="D260" s="313" t="s">
        <v>1159</v>
      </c>
      <c r="E260" s="313" t="s">
        <v>1162</v>
      </c>
      <c r="F260" s="409"/>
      <c r="G260" s="410"/>
      <c r="H260" s="265"/>
      <c r="I260" s="265"/>
      <c r="J260" s="265"/>
      <c r="K260" s="265"/>
      <c r="L260" s="265"/>
      <c r="M260" s="265"/>
      <c r="N260" s="265"/>
      <c r="O260" s="265"/>
      <c r="P260" s="265"/>
      <c r="Q260" s="265"/>
      <c r="R260" s="265"/>
      <c r="S260" s="265"/>
      <c r="T260" s="265"/>
      <c r="U260" s="265"/>
      <c r="V260" s="265"/>
      <c r="W260" s="265"/>
      <c r="X260" s="265"/>
      <c r="Y260" s="265"/>
      <c r="Z260" s="265"/>
    </row>
    <row r="261" spans="1:26" ht="10.5" customHeight="1" x14ac:dyDescent="0.25">
      <c r="A261" s="408">
        <v>258</v>
      </c>
      <c r="B261" s="313" t="s">
        <v>1164</v>
      </c>
      <c r="C261" s="313" t="s">
        <v>3355</v>
      </c>
      <c r="D261" s="313" t="s">
        <v>1163</v>
      </c>
      <c r="E261" s="313" t="s">
        <v>1154</v>
      </c>
      <c r="F261" s="409"/>
      <c r="G261" s="410"/>
      <c r="H261" s="265"/>
      <c r="I261" s="265"/>
      <c r="J261" s="265"/>
      <c r="K261" s="265"/>
      <c r="L261" s="265"/>
      <c r="M261" s="265"/>
      <c r="N261" s="265"/>
      <c r="O261" s="265"/>
      <c r="P261" s="265"/>
      <c r="Q261" s="265"/>
      <c r="R261" s="265"/>
      <c r="S261" s="265"/>
      <c r="T261" s="265"/>
      <c r="U261" s="265"/>
      <c r="V261" s="265"/>
      <c r="W261" s="265"/>
      <c r="X261" s="265"/>
      <c r="Y261" s="265"/>
      <c r="Z261" s="265"/>
    </row>
    <row r="262" spans="1:26" ht="10.5" customHeight="1" x14ac:dyDescent="0.25">
      <c r="A262" s="408">
        <v>259</v>
      </c>
      <c r="B262" s="313" t="s">
        <v>3681</v>
      </c>
      <c r="C262" s="313" t="s">
        <v>3355</v>
      </c>
      <c r="D262" s="313" t="s">
        <v>117</v>
      </c>
      <c r="E262" s="313" t="s">
        <v>119</v>
      </c>
      <c r="F262" s="409"/>
      <c r="G262" s="410"/>
      <c r="H262" s="265"/>
      <c r="I262" s="265"/>
      <c r="J262" s="265"/>
      <c r="K262" s="265"/>
      <c r="L262" s="265"/>
      <c r="M262" s="265"/>
      <c r="N262" s="265"/>
      <c r="O262" s="265"/>
      <c r="P262" s="265"/>
      <c r="Q262" s="265"/>
      <c r="R262" s="265"/>
      <c r="S262" s="265"/>
      <c r="T262" s="265"/>
      <c r="U262" s="265"/>
      <c r="V262" s="265"/>
      <c r="W262" s="265"/>
      <c r="X262" s="265"/>
      <c r="Y262" s="265"/>
      <c r="Z262" s="265"/>
    </row>
    <row r="263" spans="1:26" ht="10.5" customHeight="1" x14ac:dyDescent="0.25">
      <c r="A263" s="408">
        <v>260</v>
      </c>
      <c r="B263" s="313" t="s">
        <v>1168</v>
      </c>
      <c r="C263" s="313" t="s">
        <v>3484</v>
      </c>
      <c r="D263" s="313" t="s">
        <v>1167</v>
      </c>
      <c r="E263" s="313" t="s">
        <v>1170</v>
      </c>
      <c r="F263" s="409">
        <f>30000+28625.88</f>
        <v>58625.880000000005</v>
      </c>
      <c r="G263" s="410">
        <f>288.96+250.08</f>
        <v>539.04</v>
      </c>
      <c r="H263" s="265"/>
      <c r="I263" s="265"/>
      <c r="J263" s="265"/>
      <c r="K263" s="265"/>
      <c r="L263" s="265"/>
      <c r="M263" s="265"/>
      <c r="N263" s="265"/>
      <c r="O263" s="265"/>
      <c r="P263" s="265"/>
      <c r="Q263" s="265"/>
      <c r="R263" s="265"/>
      <c r="S263" s="265"/>
      <c r="T263" s="265"/>
      <c r="U263" s="265"/>
      <c r="V263" s="265"/>
      <c r="W263" s="265"/>
      <c r="X263" s="265"/>
      <c r="Y263" s="265"/>
      <c r="Z263" s="265"/>
    </row>
    <row r="264" spans="1:26" ht="10.5" customHeight="1" x14ac:dyDescent="0.25">
      <c r="A264" s="408">
        <v>261</v>
      </c>
      <c r="B264" s="313" t="s">
        <v>3505</v>
      </c>
      <c r="C264" s="313" t="s">
        <v>3355</v>
      </c>
      <c r="D264" s="313" t="s">
        <v>3506</v>
      </c>
      <c r="E264" s="313" t="s">
        <v>3507</v>
      </c>
      <c r="F264" s="409"/>
      <c r="G264" s="410"/>
      <c r="H264" s="265"/>
      <c r="I264" s="265"/>
      <c r="J264" s="265"/>
      <c r="K264" s="265"/>
      <c r="L264" s="265"/>
      <c r="M264" s="265"/>
      <c r="N264" s="265"/>
      <c r="O264" s="265"/>
      <c r="P264" s="265"/>
      <c r="Q264" s="265"/>
      <c r="R264" s="265"/>
      <c r="S264" s="265"/>
      <c r="T264" s="265"/>
      <c r="U264" s="265"/>
      <c r="V264" s="265"/>
      <c r="W264" s="265"/>
      <c r="X264" s="265"/>
      <c r="Y264" s="265"/>
      <c r="Z264" s="265"/>
    </row>
    <row r="265" spans="1:26" ht="10.5" customHeight="1" x14ac:dyDescent="0.25">
      <c r="A265" s="408">
        <v>262</v>
      </c>
      <c r="B265" s="313" t="s">
        <v>1176</v>
      </c>
      <c r="C265" s="313" t="s">
        <v>3355</v>
      </c>
      <c r="D265" s="313" t="s">
        <v>1175</v>
      </c>
      <c r="E265" s="313" t="s">
        <v>1178</v>
      </c>
      <c r="F265" s="409"/>
      <c r="G265" s="410"/>
      <c r="H265" s="265"/>
      <c r="I265" s="265"/>
      <c r="J265" s="265"/>
      <c r="K265" s="265"/>
      <c r="L265" s="265"/>
      <c r="M265" s="265"/>
      <c r="N265" s="265"/>
      <c r="O265" s="265"/>
      <c r="P265" s="265"/>
      <c r="Q265" s="265"/>
      <c r="R265" s="265"/>
      <c r="S265" s="265"/>
      <c r="T265" s="265"/>
      <c r="U265" s="265"/>
      <c r="V265" s="265"/>
      <c r="W265" s="265"/>
      <c r="X265" s="265"/>
      <c r="Y265" s="265"/>
      <c r="Z265" s="265"/>
    </row>
    <row r="266" spans="1:26" ht="10.5" customHeight="1" x14ac:dyDescent="0.25">
      <c r="A266" s="408">
        <v>263</v>
      </c>
      <c r="B266" s="313" t="s">
        <v>3509</v>
      </c>
      <c r="C266" s="313" t="s">
        <v>3355</v>
      </c>
      <c r="D266" s="313" t="s">
        <v>3510</v>
      </c>
      <c r="E266" s="313" t="s">
        <v>3511</v>
      </c>
      <c r="F266" s="409"/>
      <c r="G266" s="410"/>
      <c r="H266" s="265"/>
      <c r="I266" s="265"/>
      <c r="J266" s="265"/>
      <c r="K266" s="265"/>
      <c r="L266" s="265"/>
      <c r="M266" s="265"/>
      <c r="N266" s="265"/>
      <c r="O266" s="265"/>
      <c r="P266" s="265"/>
      <c r="Q266" s="265"/>
      <c r="R266" s="265"/>
      <c r="S266" s="265"/>
      <c r="T266" s="265"/>
      <c r="U266" s="265"/>
      <c r="V266" s="265"/>
      <c r="W266" s="265"/>
      <c r="X266" s="265"/>
      <c r="Y266" s="265"/>
      <c r="Z266" s="265"/>
    </row>
    <row r="267" spans="1:26" ht="10.5" customHeight="1" x14ac:dyDescent="0.25">
      <c r="A267" s="408">
        <v>264</v>
      </c>
      <c r="B267" s="313" t="s">
        <v>2962</v>
      </c>
      <c r="C267" s="313" t="s">
        <v>3484</v>
      </c>
      <c r="D267" s="313" t="s">
        <v>2966</v>
      </c>
      <c r="E267" s="313" t="s">
        <v>3234</v>
      </c>
      <c r="F267" s="409"/>
      <c r="G267" s="410"/>
      <c r="H267" s="265"/>
      <c r="I267" s="265"/>
      <c r="J267" s="265"/>
      <c r="K267" s="265"/>
      <c r="L267" s="265"/>
      <c r="M267" s="265"/>
      <c r="N267" s="265"/>
      <c r="O267" s="265"/>
      <c r="P267" s="265"/>
      <c r="Q267" s="265"/>
      <c r="R267" s="265"/>
      <c r="S267" s="265"/>
      <c r="T267" s="265"/>
      <c r="U267" s="265"/>
      <c r="V267" s="265"/>
      <c r="W267" s="265"/>
      <c r="X267" s="265"/>
      <c r="Y267" s="265"/>
      <c r="Z267" s="265"/>
    </row>
    <row r="268" spans="1:26" ht="10.5" customHeight="1" x14ac:dyDescent="0.25">
      <c r="A268" s="408">
        <v>265</v>
      </c>
      <c r="B268" s="313" t="s">
        <v>1184</v>
      </c>
      <c r="C268" s="313" t="s">
        <v>3355</v>
      </c>
      <c r="D268" s="313" t="s">
        <v>1183</v>
      </c>
      <c r="E268" s="313" t="s">
        <v>92</v>
      </c>
      <c r="F268" s="409"/>
      <c r="G268" s="410"/>
      <c r="H268" s="265"/>
      <c r="I268" s="265"/>
      <c r="J268" s="265"/>
      <c r="K268" s="265"/>
      <c r="L268" s="265"/>
      <c r="M268" s="265"/>
      <c r="N268" s="265"/>
      <c r="O268" s="265"/>
      <c r="P268" s="265"/>
      <c r="Q268" s="265"/>
      <c r="R268" s="265"/>
      <c r="S268" s="265"/>
      <c r="T268" s="265"/>
      <c r="U268" s="265"/>
      <c r="V268" s="265"/>
      <c r="W268" s="265"/>
      <c r="X268" s="265"/>
      <c r="Y268" s="265"/>
      <c r="Z268" s="265"/>
    </row>
    <row r="269" spans="1:26" ht="10.5" customHeight="1" x14ac:dyDescent="0.25">
      <c r="A269" s="408">
        <v>266</v>
      </c>
      <c r="B269" s="313" t="s">
        <v>3614</v>
      </c>
      <c r="C269" s="313" t="s">
        <v>3484</v>
      </c>
      <c r="D269" s="313" t="s">
        <v>3615</v>
      </c>
      <c r="E269" s="313" t="s">
        <v>3616</v>
      </c>
      <c r="F269" s="409"/>
      <c r="G269" s="410"/>
      <c r="H269" s="265"/>
      <c r="I269" s="265"/>
      <c r="J269" s="265"/>
      <c r="K269" s="265"/>
      <c r="L269" s="265"/>
      <c r="M269" s="265"/>
      <c r="N269" s="265"/>
      <c r="O269" s="265"/>
      <c r="P269" s="265"/>
      <c r="Q269" s="265"/>
      <c r="R269" s="265"/>
      <c r="S269" s="265"/>
      <c r="T269" s="265"/>
      <c r="U269" s="265"/>
      <c r="V269" s="265"/>
      <c r="W269" s="265"/>
      <c r="X269" s="265"/>
      <c r="Y269" s="265"/>
      <c r="Z269" s="265"/>
    </row>
    <row r="270" spans="1:26" ht="10.5" customHeight="1" x14ac:dyDescent="0.25">
      <c r="A270" s="408">
        <v>267</v>
      </c>
      <c r="B270" s="313" t="s">
        <v>3617</v>
      </c>
      <c r="C270" s="313" t="s">
        <v>3484</v>
      </c>
      <c r="D270" s="313" t="s">
        <v>3618</v>
      </c>
      <c r="E270" s="313" t="s">
        <v>3619</v>
      </c>
      <c r="F270" s="409"/>
      <c r="G270" s="410"/>
      <c r="H270" s="265"/>
      <c r="I270" s="265"/>
      <c r="J270" s="265"/>
      <c r="K270" s="265"/>
      <c r="L270" s="265"/>
      <c r="M270" s="265"/>
      <c r="N270" s="265"/>
      <c r="O270" s="265"/>
      <c r="P270" s="265"/>
      <c r="Q270" s="265"/>
      <c r="R270" s="265"/>
      <c r="S270" s="265"/>
      <c r="T270" s="265"/>
      <c r="U270" s="265"/>
      <c r="V270" s="265"/>
      <c r="W270" s="265"/>
      <c r="X270" s="265"/>
      <c r="Y270" s="265"/>
      <c r="Z270" s="265"/>
    </row>
    <row r="271" spans="1:26" ht="10.5" customHeight="1" x14ac:dyDescent="0.25">
      <c r="A271" s="408">
        <v>268</v>
      </c>
      <c r="B271" s="313" t="s">
        <v>1194</v>
      </c>
      <c r="C271" s="313" t="s">
        <v>3355</v>
      </c>
      <c r="D271" s="313" t="s">
        <v>1193</v>
      </c>
      <c r="E271" s="313" t="s">
        <v>1196</v>
      </c>
      <c r="F271" s="409">
        <v>13200</v>
      </c>
      <c r="G271" s="410"/>
      <c r="H271" s="265"/>
      <c r="I271" s="265"/>
      <c r="J271" s="265"/>
      <c r="K271" s="265"/>
      <c r="L271" s="265"/>
      <c r="M271" s="265"/>
      <c r="N271" s="265"/>
      <c r="O271" s="265"/>
      <c r="P271" s="265"/>
      <c r="Q271" s="265"/>
      <c r="R271" s="265"/>
      <c r="S271" s="265"/>
      <c r="T271" s="265"/>
      <c r="U271" s="265"/>
      <c r="V271" s="265"/>
      <c r="W271" s="265"/>
      <c r="X271" s="265"/>
      <c r="Y271" s="265"/>
      <c r="Z271" s="265"/>
    </row>
    <row r="272" spans="1:26" ht="10.5" customHeight="1" x14ac:dyDescent="0.25">
      <c r="A272" s="408">
        <v>269</v>
      </c>
      <c r="B272" s="313" t="s">
        <v>1191</v>
      </c>
      <c r="C272" s="313" t="s">
        <v>3484</v>
      </c>
      <c r="D272" s="313" t="s">
        <v>1190</v>
      </c>
      <c r="E272" s="313" t="s">
        <v>1192</v>
      </c>
      <c r="F272" s="409"/>
      <c r="G272" s="410"/>
      <c r="H272" s="265"/>
      <c r="I272" s="265"/>
      <c r="J272" s="265"/>
      <c r="K272" s="265"/>
      <c r="L272" s="265"/>
      <c r="M272" s="265"/>
      <c r="N272" s="265"/>
      <c r="O272" s="265"/>
      <c r="P272" s="265"/>
      <c r="Q272" s="265"/>
      <c r="R272" s="265"/>
      <c r="S272" s="265"/>
      <c r="T272" s="265"/>
      <c r="U272" s="265"/>
      <c r="V272" s="265"/>
      <c r="W272" s="265"/>
      <c r="X272" s="265"/>
      <c r="Y272" s="265"/>
      <c r="Z272" s="265"/>
    </row>
    <row r="273" spans="1:26" ht="10.5" customHeight="1" x14ac:dyDescent="0.25">
      <c r="A273" s="408">
        <v>270</v>
      </c>
      <c r="B273" s="313" t="s">
        <v>3516</v>
      </c>
      <c r="C273" s="313" t="s">
        <v>3355</v>
      </c>
      <c r="D273" s="313" t="s">
        <v>1206</v>
      </c>
      <c r="E273" s="313" t="s">
        <v>1209</v>
      </c>
      <c r="F273" s="409">
        <v>52800</v>
      </c>
      <c r="G273" s="410">
        <v>2939.64</v>
      </c>
      <c r="H273" s="265"/>
      <c r="I273" s="265"/>
      <c r="J273" s="265"/>
      <c r="K273" s="265"/>
      <c r="L273" s="265"/>
      <c r="M273" s="265"/>
      <c r="N273" s="265"/>
      <c r="O273" s="265"/>
      <c r="P273" s="265"/>
      <c r="Q273" s="265"/>
      <c r="R273" s="265"/>
      <c r="S273" s="265"/>
      <c r="T273" s="265"/>
      <c r="U273" s="265"/>
      <c r="V273" s="265"/>
      <c r="W273" s="265"/>
      <c r="X273" s="265"/>
      <c r="Y273" s="265"/>
      <c r="Z273" s="265"/>
    </row>
    <row r="274" spans="1:26" ht="10.5" customHeight="1" x14ac:dyDescent="0.25">
      <c r="A274" s="408">
        <v>271</v>
      </c>
      <c r="B274" s="313" t="s">
        <v>3518</v>
      </c>
      <c r="C274" s="313" t="s">
        <v>3355</v>
      </c>
      <c r="D274" s="313" t="s">
        <v>113</v>
      </c>
      <c r="E274" s="313" t="s">
        <v>116</v>
      </c>
      <c r="F274" s="409"/>
      <c r="G274" s="410"/>
      <c r="H274" s="265"/>
      <c r="I274" s="265"/>
      <c r="J274" s="265"/>
      <c r="K274" s="265"/>
      <c r="L274" s="265"/>
      <c r="M274" s="265"/>
      <c r="N274" s="265"/>
      <c r="O274" s="265"/>
      <c r="P274" s="265"/>
      <c r="Q274" s="265"/>
      <c r="R274" s="265"/>
      <c r="S274" s="265"/>
      <c r="T274" s="265"/>
      <c r="U274" s="265"/>
      <c r="V274" s="265"/>
      <c r="W274" s="265"/>
      <c r="X274" s="265"/>
      <c r="Y274" s="265"/>
      <c r="Z274" s="265"/>
    </row>
    <row r="275" spans="1:26" ht="10.5" customHeight="1" x14ac:dyDescent="0.25">
      <c r="A275" s="408">
        <v>272</v>
      </c>
      <c r="B275" s="313" t="s">
        <v>1232</v>
      </c>
      <c r="C275" s="313" t="s">
        <v>3355</v>
      </c>
      <c r="D275" s="313" t="s">
        <v>1231</v>
      </c>
      <c r="E275" s="313" t="s">
        <v>1224</v>
      </c>
      <c r="F275" s="409"/>
      <c r="G275" s="410"/>
      <c r="H275" s="265"/>
      <c r="I275" s="265"/>
      <c r="J275" s="265"/>
      <c r="K275" s="265"/>
      <c r="L275" s="265"/>
      <c r="M275" s="265"/>
      <c r="N275" s="265"/>
      <c r="O275" s="265"/>
      <c r="P275" s="265"/>
      <c r="Q275" s="265"/>
      <c r="R275" s="265"/>
      <c r="S275" s="265"/>
      <c r="T275" s="265"/>
      <c r="U275" s="265"/>
      <c r="V275" s="265"/>
      <c r="W275" s="265"/>
      <c r="X275" s="265"/>
      <c r="Y275" s="265"/>
      <c r="Z275" s="265"/>
    </row>
    <row r="276" spans="1:26" ht="10.5" customHeight="1" x14ac:dyDescent="0.25">
      <c r="A276" s="408">
        <v>273</v>
      </c>
      <c r="B276" s="313" t="s">
        <v>1235</v>
      </c>
      <c r="C276" s="313" t="s">
        <v>3355</v>
      </c>
      <c r="D276" s="313" t="s">
        <v>1234</v>
      </c>
      <c r="E276" s="313" t="s">
        <v>1237</v>
      </c>
      <c r="F276" s="409">
        <v>17380</v>
      </c>
      <c r="G276" s="410">
        <v>203.23</v>
      </c>
      <c r="H276" s="265"/>
      <c r="I276" s="265"/>
      <c r="J276" s="265"/>
      <c r="K276" s="265"/>
      <c r="L276" s="265"/>
      <c r="M276" s="265"/>
      <c r="N276" s="265"/>
      <c r="O276" s="265"/>
      <c r="P276" s="265"/>
      <c r="Q276" s="265"/>
      <c r="R276" s="265"/>
      <c r="S276" s="265"/>
      <c r="T276" s="265"/>
      <c r="U276" s="265"/>
      <c r="V276" s="265"/>
      <c r="W276" s="265"/>
      <c r="X276" s="265"/>
      <c r="Y276" s="265"/>
      <c r="Z276" s="265"/>
    </row>
    <row r="277" spans="1:26" ht="10.5" customHeight="1" x14ac:dyDescent="0.25">
      <c r="A277" s="408">
        <v>274</v>
      </c>
      <c r="B277" s="313" t="s">
        <v>1239</v>
      </c>
      <c r="C277" s="313" t="s">
        <v>3355</v>
      </c>
      <c r="D277" s="313" t="s">
        <v>1238</v>
      </c>
      <c r="E277" s="313" t="s">
        <v>3244</v>
      </c>
      <c r="F277" s="409">
        <f>51468.56+29665.97</f>
        <v>81134.53</v>
      </c>
      <c r="G277" s="410">
        <f>5642.08+599.23</f>
        <v>6241.3099999999995</v>
      </c>
      <c r="H277" s="265"/>
      <c r="I277" s="265"/>
      <c r="J277" s="265"/>
      <c r="K277" s="265"/>
      <c r="L277" s="265"/>
      <c r="M277" s="265"/>
      <c r="N277" s="265"/>
      <c r="O277" s="265"/>
      <c r="P277" s="265"/>
      <c r="Q277" s="265"/>
      <c r="R277" s="265"/>
      <c r="S277" s="265"/>
      <c r="T277" s="265"/>
      <c r="U277" s="265"/>
      <c r="V277" s="265"/>
      <c r="W277" s="265"/>
      <c r="X277" s="265"/>
      <c r="Y277" s="265"/>
      <c r="Z277" s="265"/>
    </row>
    <row r="278" spans="1:26" ht="10.5" customHeight="1" x14ac:dyDescent="0.25">
      <c r="A278" s="408">
        <v>275</v>
      </c>
      <c r="B278" s="313" t="s">
        <v>1243</v>
      </c>
      <c r="C278" s="313" t="s">
        <v>3355</v>
      </c>
      <c r="D278" s="313" t="s">
        <v>1242</v>
      </c>
      <c r="E278" s="313" t="s">
        <v>1245</v>
      </c>
      <c r="F278" s="409">
        <v>51468.56</v>
      </c>
      <c r="G278" s="410">
        <v>5642.08</v>
      </c>
      <c r="H278" s="265"/>
      <c r="I278" s="265"/>
      <c r="J278" s="265"/>
      <c r="K278" s="265"/>
      <c r="L278" s="265"/>
      <c r="M278" s="265"/>
      <c r="N278" s="265"/>
      <c r="O278" s="265"/>
      <c r="P278" s="265"/>
      <c r="Q278" s="265"/>
      <c r="R278" s="265"/>
      <c r="S278" s="265"/>
      <c r="T278" s="265"/>
      <c r="U278" s="265"/>
      <c r="V278" s="265"/>
      <c r="W278" s="265"/>
      <c r="X278" s="265"/>
      <c r="Y278" s="265"/>
      <c r="Z278" s="265"/>
    </row>
    <row r="279" spans="1:26" ht="10.5" customHeight="1" x14ac:dyDescent="0.25">
      <c r="A279" s="408">
        <v>276</v>
      </c>
      <c r="B279" s="313" t="s">
        <v>3520</v>
      </c>
      <c r="C279" s="313" t="s">
        <v>3355</v>
      </c>
      <c r="D279" s="313" t="s">
        <v>3521</v>
      </c>
      <c r="E279" s="313" t="s">
        <v>3522</v>
      </c>
      <c r="F279" s="409"/>
      <c r="G279" s="410"/>
      <c r="H279" s="265"/>
      <c r="I279" s="265"/>
      <c r="J279" s="265"/>
      <c r="K279" s="265"/>
      <c r="L279" s="265"/>
      <c r="M279" s="265"/>
      <c r="N279" s="265"/>
      <c r="O279" s="265"/>
      <c r="P279" s="265"/>
      <c r="Q279" s="265"/>
      <c r="R279" s="265"/>
      <c r="S279" s="265"/>
      <c r="T279" s="265"/>
      <c r="U279" s="265"/>
      <c r="V279" s="265"/>
      <c r="W279" s="265"/>
      <c r="X279" s="265"/>
      <c r="Y279" s="265"/>
      <c r="Z279" s="265"/>
    </row>
    <row r="280" spans="1:26" ht="10.5" customHeight="1" x14ac:dyDescent="0.25">
      <c r="A280" s="408">
        <v>277</v>
      </c>
      <c r="B280" s="313" t="s">
        <v>1247</v>
      </c>
      <c r="C280" s="313" t="s">
        <v>3484</v>
      </c>
      <c r="D280" s="313" t="s">
        <v>1246</v>
      </c>
      <c r="E280" s="313" t="s">
        <v>1249</v>
      </c>
      <c r="F280" s="409"/>
      <c r="G280" s="410"/>
      <c r="H280" s="265"/>
      <c r="I280" s="265"/>
      <c r="J280" s="265"/>
      <c r="K280" s="265"/>
      <c r="L280" s="265"/>
      <c r="M280" s="265"/>
      <c r="N280" s="265"/>
      <c r="O280" s="265"/>
      <c r="P280" s="265"/>
      <c r="Q280" s="265"/>
      <c r="R280" s="265"/>
      <c r="S280" s="265"/>
      <c r="T280" s="265"/>
      <c r="U280" s="265"/>
      <c r="V280" s="265"/>
      <c r="W280" s="265"/>
      <c r="X280" s="265"/>
      <c r="Y280" s="265"/>
      <c r="Z280" s="265"/>
    </row>
    <row r="281" spans="1:26" ht="10.5" customHeight="1" x14ac:dyDescent="0.25">
      <c r="A281" s="408">
        <v>278</v>
      </c>
      <c r="B281" s="313" t="s">
        <v>3523</v>
      </c>
      <c r="C281" s="313" t="s">
        <v>3355</v>
      </c>
      <c r="D281" s="313" t="s">
        <v>3524</v>
      </c>
      <c r="E281" s="313" t="s">
        <v>3525</v>
      </c>
      <c r="F281" s="409"/>
      <c r="G281" s="410"/>
      <c r="H281" s="265"/>
      <c r="I281" s="265"/>
      <c r="J281" s="265"/>
      <c r="K281" s="265"/>
      <c r="L281" s="265"/>
      <c r="M281" s="265"/>
      <c r="N281" s="265"/>
      <c r="O281" s="265"/>
      <c r="P281" s="265"/>
      <c r="Q281" s="265"/>
      <c r="R281" s="265"/>
      <c r="S281" s="265"/>
      <c r="T281" s="265"/>
      <c r="U281" s="265"/>
      <c r="V281" s="265"/>
      <c r="W281" s="265"/>
      <c r="X281" s="265"/>
      <c r="Y281" s="265"/>
      <c r="Z281" s="265"/>
    </row>
    <row r="282" spans="1:26" ht="10.5" customHeight="1" x14ac:dyDescent="0.25">
      <c r="A282" s="408">
        <v>279</v>
      </c>
      <c r="B282" s="313" t="s">
        <v>1251</v>
      </c>
      <c r="C282" s="313" t="s">
        <v>3355</v>
      </c>
      <c r="D282" s="313" t="s">
        <v>1250</v>
      </c>
      <c r="E282" s="313" t="s">
        <v>3246</v>
      </c>
      <c r="F282" s="409">
        <v>28000</v>
      </c>
      <c r="G282" s="410"/>
      <c r="H282" s="265"/>
      <c r="I282" s="265"/>
      <c r="J282" s="265"/>
      <c r="K282" s="265"/>
      <c r="L282" s="265"/>
      <c r="M282" s="265"/>
      <c r="N282" s="265"/>
      <c r="O282" s="265"/>
      <c r="P282" s="265"/>
      <c r="Q282" s="265"/>
      <c r="R282" s="265"/>
      <c r="S282" s="265"/>
      <c r="T282" s="265"/>
      <c r="U282" s="265"/>
      <c r="V282" s="265"/>
      <c r="W282" s="265"/>
      <c r="X282" s="265"/>
      <c r="Y282" s="265"/>
      <c r="Z282" s="265"/>
    </row>
    <row r="283" spans="1:26" ht="10.5" customHeight="1" x14ac:dyDescent="0.25">
      <c r="A283" s="408">
        <v>280</v>
      </c>
      <c r="B283" s="313" t="s">
        <v>1256</v>
      </c>
      <c r="C283" s="313" t="s">
        <v>3355</v>
      </c>
      <c r="D283" s="313" t="s">
        <v>1254</v>
      </c>
      <c r="E283" s="313" t="s">
        <v>1257</v>
      </c>
      <c r="F283" s="409"/>
      <c r="G283" s="410"/>
      <c r="H283" s="265"/>
      <c r="I283" s="265"/>
      <c r="J283" s="265"/>
      <c r="K283" s="265"/>
      <c r="L283" s="265"/>
      <c r="M283" s="265"/>
      <c r="N283" s="265"/>
      <c r="O283" s="265"/>
      <c r="P283" s="265"/>
      <c r="Q283" s="265"/>
      <c r="R283" s="265"/>
      <c r="S283" s="265"/>
      <c r="T283" s="265"/>
      <c r="U283" s="265"/>
      <c r="V283" s="265"/>
      <c r="W283" s="265"/>
      <c r="X283" s="265"/>
      <c r="Y283" s="265"/>
      <c r="Z283" s="265"/>
    </row>
    <row r="284" spans="1:26" ht="10.5" customHeight="1" x14ac:dyDescent="0.25">
      <c r="A284" s="408">
        <v>281</v>
      </c>
      <c r="B284" s="313" t="s">
        <v>3526</v>
      </c>
      <c r="C284" s="313" t="s">
        <v>3355</v>
      </c>
      <c r="D284" s="313" t="s">
        <v>1258</v>
      </c>
      <c r="E284" s="313" t="s">
        <v>1261</v>
      </c>
      <c r="F284" s="409"/>
      <c r="G284" s="410"/>
      <c r="H284" s="265"/>
      <c r="I284" s="265"/>
      <c r="J284" s="265"/>
      <c r="K284" s="265"/>
      <c r="L284" s="265"/>
      <c r="M284" s="265"/>
      <c r="N284" s="265"/>
      <c r="O284" s="265"/>
      <c r="P284" s="265"/>
      <c r="Q284" s="265"/>
      <c r="R284" s="265"/>
      <c r="S284" s="265"/>
      <c r="T284" s="265"/>
      <c r="U284" s="265"/>
      <c r="V284" s="265"/>
      <c r="W284" s="265"/>
      <c r="X284" s="265"/>
      <c r="Y284" s="265"/>
      <c r="Z284" s="265"/>
    </row>
    <row r="285" spans="1:26" ht="10.5" customHeight="1" x14ac:dyDescent="0.25">
      <c r="A285" s="408">
        <v>282</v>
      </c>
      <c r="B285" s="313" t="s">
        <v>1263</v>
      </c>
      <c r="C285" s="313" t="s">
        <v>3355</v>
      </c>
      <c r="D285" s="313" t="s">
        <v>1262</v>
      </c>
      <c r="E285" s="313" t="s">
        <v>1265</v>
      </c>
      <c r="F285" s="409"/>
      <c r="G285" s="410"/>
      <c r="H285" s="265"/>
      <c r="I285" s="265"/>
      <c r="J285" s="265"/>
      <c r="K285" s="265"/>
      <c r="L285" s="265"/>
      <c r="M285" s="265"/>
      <c r="N285" s="265"/>
      <c r="O285" s="265"/>
      <c r="P285" s="265"/>
      <c r="Q285" s="265"/>
      <c r="R285" s="265"/>
      <c r="S285" s="265"/>
      <c r="T285" s="265"/>
      <c r="U285" s="265"/>
      <c r="V285" s="265"/>
      <c r="W285" s="265"/>
      <c r="X285" s="265"/>
      <c r="Y285" s="265"/>
      <c r="Z285" s="265"/>
    </row>
    <row r="286" spans="1:26" ht="10.5" customHeight="1" x14ac:dyDescent="0.25">
      <c r="A286" s="408">
        <v>283</v>
      </c>
      <c r="B286" s="313" t="s">
        <v>1267</v>
      </c>
      <c r="C286" s="313" t="s">
        <v>3355</v>
      </c>
      <c r="D286" s="412" t="s">
        <v>1266</v>
      </c>
      <c r="E286" s="313" t="s">
        <v>3252</v>
      </c>
      <c r="F286" s="409">
        <v>28000</v>
      </c>
      <c r="G286" s="410"/>
      <c r="H286" s="265"/>
      <c r="I286" s="265"/>
      <c r="J286" s="265"/>
      <c r="K286" s="265"/>
      <c r="L286" s="265"/>
      <c r="M286" s="265"/>
      <c r="N286" s="265"/>
      <c r="O286" s="265"/>
      <c r="P286" s="265"/>
      <c r="Q286" s="265"/>
      <c r="R286" s="265"/>
      <c r="S286" s="265"/>
      <c r="T286" s="265"/>
      <c r="U286" s="265"/>
      <c r="V286" s="265"/>
      <c r="W286" s="265"/>
      <c r="X286" s="265"/>
      <c r="Y286" s="265"/>
      <c r="Z286" s="265"/>
    </row>
    <row r="287" spans="1:26" ht="10.5" customHeight="1" x14ac:dyDescent="0.25">
      <c r="A287" s="408">
        <v>284</v>
      </c>
      <c r="B287" s="313" t="s">
        <v>1272</v>
      </c>
      <c r="C287" s="313" t="s">
        <v>3355</v>
      </c>
      <c r="D287" s="313" t="s">
        <v>1271</v>
      </c>
      <c r="E287" s="313" t="s">
        <v>1274</v>
      </c>
      <c r="F287" s="409"/>
      <c r="G287" s="410"/>
      <c r="H287" s="265"/>
      <c r="I287" s="265"/>
      <c r="J287" s="265"/>
      <c r="K287" s="265"/>
      <c r="L287" s="265"/>
      <c r="M287" s="265"/>
      <c r="N287" s="265"/>
      <c r="O287" s="265"/>
      <c r="P287" s="265"/>
      <c r="Q287" s="265"/>
      <c r="R287" s="265"/>
      <c r="S287" s="265"/>
      <c r="T287" s="265"/>
      <c r="U287" s="265"/>
      <c r="V287" s="265"/>
      <c r="W287" s="265"/>
      <c r="X287" s="265"/>
      <c r="Y287" s="265"/>
      <c r="Z287" s="265"/>
    </row>
    <row r="288" spans="1:26" ht="10.5" customHeight="1" x14ac:dyDescent="0.25">
      <c r="A288" s="408">
        <v>285</v>
      </c>
      <c r="B288" s="313" t="s">
        <v>1280</v>
      </c>
      <c r="C288" s="313" t="s">
        <v>3355</v>
      </c>
      <c r="D288" s="313" t="s">
        <v>1279</v>
      </c>
      <c r="E288" s="313" t="s">
        <v>1282</v>
      </c>
      <c r="F288" s="409">
        <f>24000+1800+28139.19</f>
        <v>53939.19</v>
      </c>
      <c r="G288" s="410">
        <f>343.36</f>
        <v>343.36</v>
      </c>
      <c r="H288" s="265"/>
      <c r="I288" s="265"/>
      <c r="J288" s="265"/>
      <c r="K288" s="265"/>
      <c r="L288" s="265"/>
      <c r="M288" s="265"/>
      <c r="N288" s="265"/>
      <c r="O288" s="265"/>
      <c r="P288" s="265"/>
      <c r="Q288" s="265"/>
      <c r="R288" s="265"/>
      <c r="S288" s="265"/>
      <c r="T288" s="265"/>
      <c r="U288" s="265"/>
      <c r="V288" s="265"/>
      <c r="W288" s="265"/>
      <c r="X288" s="265"/>
      <c r="Y288" s="265"/>
      <c r="Z288" s="265"/>
    </row>
    <row r="289" spans="1:26" ht="10.5" customHeight="1" x14ac:dyDescent="0.25">
      <c r="A289" s="408">
        <v>286</v>
      </c>
      <c r="B289" s="313" t="s">
        <v>2981</v>
      </c>
      <c r="C289" s="313" t="s">
        <v>3484</v>
      </c>
      <c r="D289" s="313" t="s">
        <v>1291</v>
      </c>
      <c r="E289" s="313" t="s">
        <v>1294</v>
      </c>
      <c r="F289" s="409"/>
      <c r="G289" s="410"/>
      <c r="H289" s="265"/>
      <c r="I289" s="265"/>
      <c r="J289" s="265"/>
      <c r="K289" s="265"/>
      <c r="L289" s="265"/>
      <c r="M289" s="265"/>
      <c r="N289" s="265"/>
      <c r="O289" s="265"/>
      <c r="P289" s="265"/>
      <c r="Q289" s="265"/>
      <c r="R289" s="265"/>
      <c r="S289" s="265"/>
      <c r="T289" s="265"/>
      <c r="U289" s="265"/>
      <c r="V289" s="265"/>
      <c r="W289" s="265"/>
      <c r="X289" s="265"/>
      <c r="Y289" s="265"/>
      <c r="Z289" s="265"/>
    </row>
    <row r="290" spans="1:26" ht="10.5" customHeight="1" x14ac:dyDescent="0.25">
      <c r="A290" s="408">
        <v>287</v>
      </c>
      <c r="B290" s="313" t="s">
        <v>3527</v>
      </c>
      <c r="C290" s="313" t="s">
        <v>3355</v>
      </c>
      <c r="D290" s="313" t="s">
        <v>3528</v>
      </c>
      <c r="E290" s="313" t="s">
        <v>3529</v>
      </c>
      <c r="F290" s="409"/>
      <c r="G290" s="410"/>
      <c r="H290" s="265"/>
      <c r="I290" s="265"/>
      <c r="J290" s="265"/>
      <c r="K290" s="265"/>
      <c r="L290" s="265"/>
      <c r="M290" s="265"/>
      <c r="N290" s="265"/>
      <c r="O290" s="265"/>
      <c r="P290" s="265"/>
      <c r="Q290" s="265"/>
      <c r="R290" s="265"/>
      <c r="S290" s="265"/>
      <c r="T290" s="265"/>
      <c r="U290" s="265"/>
      <c r="V290" s="265"/>
      <c r="W290" s="265"/>
      <c r="X290" s="265"/>
      <c r="Y290" s="265"/>
      <c r="Z290" s="265"/>
    </row>
    <row r="291" spans="1:26" ht="10.5" customHeight="1" x14ac:dyDescent="0.25">
      <c r="A291" s="408">
        <v>288</v>
      </c>
      <c r="B291" s="313" t="s">
        <v>1304</v>
      </c>
      <c r="C291" s="313" t="s">
        <v>3355</v>
      </c>
      <c r="D291" s="313" t="s">
        <v>1303</v>
      </c>
      <c r="E291" s="313" t="s">
        <v>1306</v>
      </c>
      <c r="F291" s="409"/>
      <c r="G291" s="410"/>
      <c r="H291" s="265"/>
      <c r="I291" s="265"/>
      <c r="J291" s="265"/>
      <c r="K291" s="265"/>
      <c r="L291" s="265"/>
      <c r="M291" s="265"/>
      <c r="N291" s="265"/>
      <c r="O291" s="265"/>
      <c r="P291" s="265"/>
      <c r="Q291" s="265"/>
      <c r="R291" s="265"/>
      <c r="S291" s="265"/>
      <c r="T291" s="265"/>
      <c r="U291" s="265"/>
      <c r="V291" s="265"/>
      <c r="W291" s="265"/>
      <c r="X291" s="265"/>
      <c r="Y291" s="265"/>
      <c r="Z291" s="265"/>
    </row>
    <row r="292" spans="1:26" ht="10.5" customHeight="1" x14ac:dyDescent="0.25">
      <c r="A292" s="408">
        <v>289</v>
      </c>
      <c r="B292" s="313" t="s">
        <v>1304</v>
      </c>
      <c r="C292" s="313" t="s">
        <v>3355</v>
      </c>
      <c r="D292" s="313" t="s">
        <v>1307</v>
      </c>
      <c r="E292" s="313" t="s">
        <v>1308</v>
      </c>
      <c r="F292" s="409"/>
      <c r="G292" s="410"/>
      <c r="H292" s="265"/>
      <c r="I292" s="265"/>
      <c r="J292" s="265"/>
      <c r="K292" s="265"/>
      <c r="L292" s="265"/>
      <c r="M292" s="265"/>
      <c r="N292" s="265"/>
      <c r="O292" s="265"/>
      <c r="P292" s="265"/>
      <c r="Q292" s="265"/>
      <c r="R292" s="265"/>
      <c r="S292" s="265"/>
      <c r="T292" s="265"/>
      <c r="U292" s="265"/>
      <c r="V292" s="265"/>
      <c r="W292" s="265"/>
      <c r="X292" s="265"/>
      <c r="Y292" s="265"/>
      <c r="Z292" s="265"/>
    </row>
    <row r="293" spans="1:26" ht="10.5" customHeight="1" x14ac:dyDescent="0.25">
      <c r="A293" s="408">
        <v>290</v>
      </c>
      <c r="B293" s="313" t="s">
        <v>1318</v>
      </c>
      <c r="C293" s="313" t="s">
        <v>3355</v>
      </c>
      <c r="D293" s="313" t="s">
        <v>1317</v>
      </c>
      <c r="E293" s="313" t="s">
        <v>92</v>
      </c>
      <c r="F293" s="409"/>
      <c r="G293" s="410"/>
      <c r="H293" s="265"/>
      <c r="I293" s="265"/>
      <c r="J293" s="265"/>
      <c r="K293" s="265"/>
      <c r="L293" s="265"/>
      <c r="M293" s="265"/>
      <c r="N293" s="265"/>
      <c r="O293" s="265"/>
      <c r="P293" s="265"/>
      <c r="Q293" s="265"/>
      <c r="R293" s="265"/>
      <c r="S293" s="265"/>
      <c r="T293" s="265"/>
      <c r="U293" s="265"/>
      <c r="V293" s="265"/>
      <c r="W293" s="265"/>
      <c r="X293" s="265"/>
      <c r="Y293" s="265"/>
      <c r="Z293" s="265"/>
    </row>
    <row r="294" spans="1:26" ht="10.5" customHeight="1" x14ac:dyDescent="0.25">
      <c r="A294" s="408">
        <v>291</v>
      </c>
      <c r="B294" s="313" t="s">
        <v>1318</v>
      </c>
      <c r="C294" s="313" t="s">
        <v>3355</v>
      </c>
      <c r="D294" s="313" t="s">
        <v>1320</v>
      </c>
      <c r="E294" s="313" t="s">
        <v>92</v>
      </c>
      <c r="F294" s="409"/>
      <c r="G294" s="410"/>
      <c r="H294" s="265"/>
      <c r="I294" s="265"/>
      <c r="J294" s="265"/>
      <c r="K294" s="265"/>
      <c r="L294" s="265"/>
      <c r="M294" s="265"/>
      <c r="N294" s="265"/>
      <c r="O294" s="265"/>
      <c r="P294" s="265"/>
      <c r="Q294" s="265"/>
      <c r="R294" s="265"/>
      <c r="S294" s="265"/>
      <c r="T294" s="265"/>
      <c r="U294" s="265"/>
      <c r="V294" s="265"/>
      <c r="W294" s="265"/>
      <c r="X294" s="265"/>
      <c r="Y294" s="265"/>
      <c r="Z294" s="265"/>
    </row>
    <row r="295" spans="1:26" ht="10.5" customHeight="1" x14ac:dyDescent="0.25">
      <c r="A295" s="408">
        <v>292</v>
      </c>
      <c r="B295" s="313" t="s">
        <v>1322</v>
      </c>
      <c r="C295" s="313" t="s">
        <v>3355</v>
      </c>
      <c r="D295" s="313" t="s">
        <v>1321</v>
      </c>
      <c r="E295" s="313" t="s">
        <v>1324</v>
      </c>
      <c r="F295" s="409"/>
      <c r="G295" s="410"/>
      <c r="H295" s="265"/>
      <c r="I295" s="265"/>
      <c r="J295" s="265"/>
      <c r="K295" s="265"/>
      <c r="L295" s="265"/>
      <c r="M295" s="265"/>
      <c r="N295" s="265"/>
      <c r="O295" s="265"/>
      <c r="P295" s="265"/>
      <c r="Q295" s="265"/>
      <c r="R295" s="265"/>
      <c r="S295" s="265"/>
      <c r="T295" s="265"/>
      <c r="U295" s="265"/>
      <c r="V295" s="265"/>
      <c r="W295" s="265"/>
      <c r="X295" s="265"/>
      <c r="Y295" s="265"/>
      <c r="Z295" s="265"/>
    </row>
    <row r="296" spans="1:26" ht="10.5" customHeight="1" x14ac:dyDescent="0.25">
      <c r="A296" s="408">
        <v>293</v>
      </c>
      <c r="B296" s="313" t="s">
        <v>3621</v>
      </c>
      <c r="C296" s="313" t="s">
        <v>3484</v>
      </c>
      <c r="D296" s="313" t="s">
        <v>3622</v>
      </c>
      <c r="E296" s="313" t="s">
        <v>92</v>
      </c>
      <c r="F296" s="409"/>
      <c r="G296" s="410"/>
      <c r="H296" s="265"/>
      <c r="I296" s="265"/>
      <c r="J296" s="265"/>
      <c r="K296" s="265"/>
      <c r="L296" s="265"/>
      <c r="M296" s="265"/>
      <c r="N296" s="265"/>
      <c r="O296" s="265"/>
      <c r="P296" s="265"/>
      <c r="Q296" s="265"/>
      <c r="R296" s="265"/>
      <c r="S296" s="265"/>
      <c r="T296" s="265"/>
      <c r="U296" s="265"/>
      <c r="V296" s="265"/>
      <c r="W296" s="265"/>
      <c r="X296" s="265"/>
      <c r="Y296" s="265"/>
      <c r="Z296" s="265"/>
    </row>
    <row r="297" spans="1:26" ht="10.5" customHeight="1" x14ac:dyDescent="0.25">
      <c r="A297" s="408">
        <v>294</v>
      </c>
      <c r="B297" s="313" t="s">
        <v>2987</v>
      </c>
      <c r="C297" s="313" t="s">
        <v>3355</v>
      </c>
      <c r="D297" s="313" t="s">
        <v>2988</v>
      </c>
      <c r="E297" s="313" t="s">
        <v>3256</v>
      </c>
      <c r="F297" s="409"/>
      <c r="G297" s="410"/>
      <c r="H297" s="265"/>
      <c r="I297" s="265"/>
      <c r="J297" s="265"/>
      <c r="K297" s="265"/>
      <c r="L297" s="265"/>
      <c r="M297" s="265"/>
      <c r="N297" s="265"/>
      <c r="O297" s="265"/>
      <c r="P297" s="265"/>
      <c r="Q297" s="265"/>
      <c r="R297" s="265"/>
      <c r="S297" s="265"/>
      <c r="T297" s="265"/>
      <c r="U297" s="265"/>
      <c r="V297" s="265"/>
      <c r="W297" s="265"/>
      <c r="X297" s="265"/>
      <c r="Y297" s="265"/>
      <c r="Z297" s="265"/>
    </row>
    <row r="298" spans="1:26" ht="10.5" customHeight="1" x14ac:dyDescent="0.25">
      <c r="A298" s="408">
        <v>295</v>
      </c>
      <c r="B298" s="313" t="s">
        <v>3531</v>
      </c>
      <c r="C298" s="313" t="s">
        <v>3355</v>
      </c>
      <c r="D298" s="313" t="s">
        <v>3532</v>
      </c>
      <c r="E298" s="313" t="s">
        <v>92</v>
      </c>
      <c r="F298" s="409"/>
      <c r="G298" s="410"/>
      <c r="H298" s="265"/>
      <c r="I298" s="265"/>
      <c r="J298" s="265"/>
      <c r="K298" s="265"/>
      <c r="L298" s="265"/>
      <c r="M298" s="265"/>
      <c r="N298" s="265"/>
      <c r="O298" s="265"/>
      <c r="P298" s="265"/>
      <c r="Q298" s="265"/>
      <c r="R298" s="265"/>
      <c r="S298" s="265"/>
      <c r="T298" s="265"/>
      <c r="U298" s="265"/>
      <c r="V298" s="265"/>
      <c r="W298" s="265"/>
      <c r="X298" s="265"/>
      <c r="Y298" s="265"/>
      <c r="Z298" s="265"/>
    </row>
    <row r="299" spans="1:26" ht="10.5" customHeight="1" x14ac:dyDescent="0.25">
      <c r="A299" s="408">
        <v>296</v>
      </c>
      <c r="B299" s="313" t="s">
        <v>2687</v>
      </c>
      <c r="C299" s="313" t="s">
        <v>3355</v>
      </c>
      <c r="D299" s="313" t="s">
        <v>1494</v>
      </c>
      <c r="E299" s="313" t="s">
        <v>1497</v>
      </c>
      <c r="F299" s="409"/>
      <c r="G299" s="410"/>
      <c r="H299" s="265"/>
      <c r="I299" s="265"/>
      <c r="J299" s="265"/>
      <c r="K299" s="265"/>
      <c r="L299" s="265"/>
      <c r="M299" s="265"/>
      <c r="N299" s="265"/>
      <c r="O299" s="265"/>
      <c r="P299" s="265"/>
      <c r="Q299" s="265"/>
      <c r="R299" s="265"/>
      <c r="S299" s="265"/>
      <c r="T299" s="265"/>
      <c r="U299" s="265"/>
      <c r="V299" s="265"/>
      <c r="W299" s="265"/>
      <c r="X299" s="265"/>
      <c r="Y299" s="265"/>
      <c r="Z299" s="265"/>
    </row>
    <row r="300" spans="1:26" ht="10.5" customHeight="1" x14ac:dyDescent="0.25">
      <c r="A300" s="408">
        <v>297</v>
      </c>
      <c r="B300" s="313" t="s">
        <v>1330</v>
      </c>
      <c r="C300" s="313" t="s">
        <v>3355</v>
      </c>
      <c r="D300" s="313" t="s">
        <v>1329</v>
      </c>
      <c r="E300" s="313" t="s">
        <v>1332</v>
      </c>
      <c r="F300" s="409"/>
      <c r="G300" s="410"/>
      <c r="H300" s="265"/>
      <c r="I300" s="265"/>
      <c r="J300" s="265"/>
      <c r="K300" s="265"/>
      <c r="L300" s="265"/>
      <c r="M300" s="265"/>
      <c r="N300" s="265"/>
      <c r="O300" s="265"/>
      <c r="P300" s="265"/>
      <c r="Q300" s="265"/>
      <c r="R300" s="265"/>
      <c r="S300" s="265"/>
      <c r="T300" s="265"/>
      <c r="U300" s="265"/>
      <c r="V300" s="265"/>
      <c r="W300" s="265"/>
      <c r="X300" s="265"/>
      <c r="Y300" s="265"/>
      <c r="Z300" s="265"/>
    </row>
    <row r="301" spans="1:26" ht="10.5" customHeight="1" x14ac:dyDescent="0.25">
      <c r="A301" s="408">
        <v>298</v>
      </c>
      <c r="B301" s="313" t="s">
        <v>1338</v>
      </c>
      <c r="C301" s="313" t="s">
        <v>3355</v>
      </c>
      <c r="D301" s="313" t="s">
        <v>1337</v>
      </c>
      <c r="E301" s="313" t="s">
        <v>1340</v>
      </c>
      <c r="F301" s="409"/>
      <c r="G301" s="410"/>
      <c r="H301" s="265"/>
      <c r="I301" s="265"/>
      <c r="J301" s="265"/>
      <c r="K301" s="265"/>
      <c r="L301" s="265"/>
      <c r="M301" s="265"/>
      <c r="N301" s="265"/>
      <c r="O301" s="265"/>
      <c r="P301" s="265"/>
      <c r="Q301" s="265"/>
      <c r="R301" s="265"/>
      <c r="S301" s="265"/>
      <c r="T301" s="265"/>
      <c r="U301" s="265"/>
      <c r="V301" s="265"/>
      <c r="W301" s="265"/>
      <c r="X301" s="265"/>
      <c r="Y301" s="265"/>
      <c r="Z301" s="265"/>
    </row>
    <row r="302" spans="1:26" ht="10.5" customHeight="1" x14ac:dyDescent="0.25">
      <c r="A302" s="408">
        <v>299</v>
      </c>
      <c r="B302" s="313" t="s">
        <v>3533</v>
      </c>
      <c r="C302" s="313" t="s">
        <v>3355</v>
      </c>
      <c r="D302" s="313" t="s">
        <v>3534</v>
      </c>
      <c r="E302" s="313" t="s">
        <v>3535</v>
      </c>
      <c r="F302" s="409"/>
      <c r="G302" s="410"/>
      <c r="H302" s="265"/>
      <c r="I302" s="265"/>
      <c r="J302" s="265"/>
      <c r="K302" s="265"/>
      <c r="L302" s="265"/>
      <c r="M302" s="265"/>
      <c r="N302" s="265"/>
      <c r="O302" s="265"/>
      <c r="P302" s="265"/>
      <c r="Q302" s="265"/>
      <c r="R302" s="265"/>
      <c r="S302" s="265"/>
      <c r="T302" s="265"/>
      <c r="U302" s="265"/>
      <c r="V302" s="265"/>
      <c r="W302" s="265"/>
      <c r="X302" s="265"/>
      <c r="Y302" s="265"/>
      <c r="Z302" s="265"/>
    </row>
    <row r="303" spans="1:26" ht="10.5" customHeight="1" x14ac:dyDescent="0.25">
      <c r="A303" s="408">
        <v>300</v>
      </c>
      <c r="B303" s="313" t="s">
        <v>1346</v>
      </c>
      <c r="C303" s="313" t="s">
        <v>3355</v>
      </c>
      <c r="D303" s="313" t="s">
        <v>1345</v>
      </c>
      <c r="E303" s="313" t="s">
        <v>1348</v>
      </c>
      <c r="F303" s="409"/>
      <c r="G303" s="410"/>
      <c r="H303" s="265"/>
      <c r="I303" s="265"/>
      <c r="J303" s="265"/>
      <c r="K303" s="265"/>
      <c r="L303" s="265"/>
      <c r="M303" s="265"/>
      <c r="N303" s="265"/>
      <c r="O303" s="265"/>
      <c r="P303" s="265"/>
      <c r="Q303" s="265"/>
      <c r="R303" s="265"/>
      <c r="S303" s="265"/>
      <c r="T303" s="265"/>
      <c r="U303" s="265"/>
      <c r="V303" s="265"/>
      <c r="W303" s="265"/>
      <c r="X303" s="265"/>
      <c r="Y303" s="265"/>
      <c r="Z303" s="265"/>
    </row>
    <row r="304" spans="1:26" ht="10.5" customHeight="1" x14ac:dyDescent="0.25">
      <c r="A304" s="408">
        <v>301</v>
      </c>
      <c r="B304" s="313" t="s">
        <v>1352</v>
      </c>
      <c r="C304" s="313" t="s">
        <v>3484</v>
      </c>
      <c r="D304" s="313" t="s">
        <v>1351</v>
      </c>
      <c r="E304" s="313" t="s">
        <v>127</v>
      </c>
      <c r="F304" s="409"/>
      <c r="G304" s="410"/>
      <c r="H304" s="265"/>
      <c r="I304" s="265"/>
      <c r="J304" s="265"/>
      <c r="K304" s="265"/>
      <c r="L304" s="265"/>
      <c r="M304" s="265"/>
      <c r="N304" s="265"/>
      <c r="O304" s="265"/>
      <c r="P304" s="265"/>
      <c r="Q304" s="265"/>
      <c r="R304" s="265"/>
      <c r="S304" s="265"/>
      <c r="T304" s="265"/>
      <c r="U304" s="265"/>
      <c r="V304" s="265"/>
      <c r="W304" s="265"/>
      <c r="X304" s="265"/>
      <c r="Y304" s="265"/>
      <c r="Z304" s="265"/>
    </row>
    <row r="305" spans="1:26" ht="10.5" customHeight="1" x14ac:dyDescent="0.25">
      <c r="A305" s="408">
        <v>302</v>
      </c>
      <c r="B305" s="313" t="s">
        <v>3536</v>
      </c>
      <c r="C305" s="313" t="s">
        <v>3355</v>
      </c>
      <c r="D305" s="313" t="s">
        <v>3537</v>
      </c>
      <c r="E305" s="313" t="s">
        <v>3538</v>
      </c>
      <c r="F305" s="409"/>
      <c r="G305" s="410"/>
      <c r="H305" s="265"/>
      <c r="I305" s="265"/>
      <c r="J305" s="265"/>
      <c r="K305" s="265"/>
      <c r="L305" s="265"/>
      <c r="M305" s="265"/>
      <c r="N305" s="265"/>
      <c r="O305" s="265"/>
      <c r="P305" s="265"/>
      <c r="Q305" s="265"/>
      <c r="R305" s="265"/>
      <c r="S305" s="265"/>
      <c r="T305" s="265"/>
      <c r="U305" s="265"/>
      <c r="V305" s="265"/>
      <c r="W305" s="265"/>
      <c r="X305" s="265"/>
      <c r="Y305" s="265"/>
      <c r="Z305" s="265"/>
    </row>
    <row r="306" spans="1:26" ht="10.5" customHeight="1" x14ac:dyDescent="0.25">
      <c r="A306" s="408">
        <v>303</v>
      </c>
      <c r="B306" s="313" t="s">
        <v>1355</v>
      </c>
      <c r="C306" s="313" t="s">
        <v>3355</v>
      </c>
      <c r="D306" s="313" t="s">
        <v>1354</v>
      </c>
      <c r="E306" s="313" t="s">
        <v>1357</v>
      </c>
      <c r="F306" s="409"/>
      <c r="G306" s="410"/>
      <c r="H306" s="265"/>
      <c r="I306" s="265"/>
      <c r="J306" s="265"/>
      <c r="K306" s="265"/>
      <c r="L306" s="265"/>
      <c r="M306" s="265"/>
      <c r="N306" s="265"/>
      <c r="O306" s="265"/>
      <c r="P306" s="265"/>
      <c r="Q306" s="265"/>
      <c r="R306" s="265"/>
      <c r="S306" s="265"/>
      <c r="T306" s="265"/>
      <c r="U306" s="265"/>
      <c r="V306" s="265"/>
      <c r="W306" s="265"/>
      <c r="X306" s="265"/>
      <c r="Y306" s="265"/>
      <c r="Z306" s="265"/>
    </row>
    <row r="307" spans="1:26" ht="10.5" customHeight="1" x14ac:dyDescent="0.25">
      <c r="A307" s="408">
        <v>304</v>
      </c>
      <c r="B307" s="313" t="s">
        <v>3682</v>
      </c>
      <c r="C307" s="313" t="s">
        <v>3484</v>
      </c>
      <c r="D307" s="313" t="s">
        <v>1358</v>
      </c>
      <c r="E307" s="313" t="s">
        <v>1361</v>
      </c>
      <c r="F307" s="409">
        <f>75207.78</f>
        <v>75207.78</v>
      </c>
      <c r="G307" s="410">
        <v>7974.84</v>
      </c>
      <c r="H307" s="265"/>
      <c r="I307" s="265"/>
      <c r="J307" s="265"/>
      <c r="K307" s="265"/>
      <c r="L307" s="265"/>
      <c r="M307" s="265"/>
      <c r="N307" s="265"/>
      <c r="O307" s="265"/>
      <c r="P307" s="265"/>
      <c r="Q307" s="265"/>
      <c r="R307" s="265"/>
      <c r="S307" s="265"/>
      <c r="T307" s="265"/>
      <c r="U307" s="265"/>
      <c r="V307" s="265"/>
      <c r="W307" s="265"/>
      <c r="X307" s="265"/>
      <c r="Y307" s="265"/>
      <c r="Z307" s="265"/>
    </row>
    <row r="308" spans="1:26" ht="10.5" customHeight="1" x14ac:dyDescent="0.25">
      <c r="A308" s="408">
        <v>305</v>
      </c>
      <c r="B308" s="313" t="s">
        <v>2992</v>
      </c>
      <c r="C308" s="313" t="s">
        <v>3355</v>
      </c>
      <c r="D308" s="313" t="s">
        <v>235</v>
      </c>
      <c r="E308" s="313" t="s">
        <v>238</v>
      </c>
      <c r="F308" s="409"/>
      <c r="G308" s="410"/>
      <c r="H308" s="265"/>
      <c r="I308" s="265"/>
      <c r="J308" s="265"/>
      <c r="K308" s="265"/>
      <c r="L308" s="265"/>
      <c r="M308" s="265"/>
      <c r="N308" s="265"/>
      <c r="O308" s="265"/>
      <c r="P308" s="265"/>
      <c r="Q308" s="265"/>
      <c r="R308" s="265"/>
      <c r="S308" s="265"/>
      <c r="T308" s="265"/>
      <c r="U308" s="265"/>
      <c r="V308" s="265"/>
      <c r="W308" s="265"/>
      <c r="X308" s="265"/>
      <c r="Y308" s="265"/>
      <c r="Z308" s="265"/>
    </row>
    <row r="309" spans="1:26" ht="10.5" customHeight="1" x14ac:dyDescent="0.25">
      <c r="A309" s="408">
        <v>306</v>
      </c>
      <c r="B309" s="313" t="s">
        <v>3545</v>
      </c>
      <c r="C309" s="313" t="s">
        <v>3355</v>
      </c>
      <c r="D309" s="313" t="s">
        <v>1365</v>
      </c>
      <c r="E309" s="313" t="s">
        <v>1063</v>
      </c>
      <c r="F309" s="409"/>
      <c r="G309" s="410"/>
      <c r="H309" s="265"/>
      <c r="I309" s="265"/>
      <c r="J309" s="265"/>
      <c r="K309" s="265"/>
      <c r="L309" s="265"/>
      <c r="M309" s="265"/>
      <c r="N309" s="265"/>
      <c r="O309" s="265"/>
      <c r="P309" s="265"/>
      <c r="Q309" s="265"/>
      <c r="R309" s="265"/>
      <c r="S309" s="265"/>
      <c r="T309" s="265"/>
      <c r="U309" s="265"/>
      <c r="V309" s="265"/>
      <c r="W309" s="265"/>
      <c r="X309" s="265"/>
      <c r="Y309" s="265"/>
      <c r="Z309" s="265"/>
    </row>
    <row r="310" spans="1:26" ht="10.5" customHeight="1" x14ac:dyDescent="0.25">
      <c r="A310" s="408">
        <v>307</v>
      </c>
      <c r="B310" s="313" t="s">
        <v>1369</v>
      </c>
      <c r="C310" s="313" t="s">
        <v>3355</v>
      </c>
      <c r="D310" s="313" t="s">
        <v>1368</v>
      </c>
      <c r="E310" s="313" t="s">
        <v>1371</v>
      </c>
      <c r="F310" s="409"/>
      <c r="G310" s="410"/>
      <c r="H310" s="265"/>
      <c r="I310" s="265"/>
      <c r="J310" s="265"/>
      <c r="K310" s="265"/>
      <c r="L310" s="265"/>
      <c r="M310" s="265"/>
      <c r="N310" s="265"/>
      <c r="O310" s="265"/>
      <c r="P310" s="265"/>
      <c r="Q310" s="265"/>
      <c r="R310" s="265"/>
      <c r="S310" s="265"/>
      <c r="T310" s="265"/>
      <c r="U310" s="265"/>
      <c r="V310" s="265"/>
      <c r="W310" s="265"/>
      <c r="X310" s="265"/>
      <c r="Y310" s="265"/>
      <c r="Z310" s="265"/>
    </row>
    <row r="311" spans="1:26" ht="10.5" customHeight="1" x14ac:dyDescent="0.25">
      <c r="A311" s="408">
        <v>308</v>
      </c>
      <c r="B311" s="313" t="s">
        <v>1373</v>
      </c>
      <c r="C311" s="313" t="s">
        <v>3355</v>
      </c>
      <c r="D311" s="313" t="s">
        <v>1372</v>
      </c>
      <c r="E311" s="313" t="s">
        <v>1375</v>
      </c>
      <c r="F311" s="409">
        <v>28000</v>
      </c>
      <c r="G311" s="410"/>
      <c r="H311" s="265"/>
      <c r="I311" s="265"/>
      <c r="J311" s="265"/>
      <c r="K311" s="265"/>
      <c r="L311" s="265"/>
      <c r="M311" s="265"/>
      <c r="N311" s="265"/>
      <c r="O311" s="265"/>
      <c r="P311" s="265"/>
      <c r="Q311" s="265"/>
      <c r="R311" s="265"/>
      <c r="S311" s="265"/>
      <c r="T311" s="265"/>
      <c r="U311" s="265"/>
      <c r="V311" s="265"/>
      <c r="W311" s="265"/>
      <c r="X311" s="265"/>
      <c r="Y311" s="265"/>
      <c r="Z311" s="265"/>
    </row>
    <row r="312" spans="1:26" ht="10.5" customHeight="1" x14ac:dyDescent="0.25">
      <c r="A312" s="408">
        <v>309</v>
      </c>
      <c r="B312" s="313" t="s">
        <v>1377</v>
      </c>
      <c r="C312" s="313" t="s">
        <v>3484</v>
      </c>
      <c r="D312" s="313" t="s">
        <v>1376</v>
      </c>
      <c r="E312" s="313" t="s">
        <v>1379</v>
      </c>
      <c r="F312" s="409">
        <v>13200</v>
      </c>
      <c r="G312" s="410"/>
      <c r="H312" s="265"/>
      <c r="I312" s="265"/>
      <c r="J312" s="265"/>
      <c r="K312" s="265"/>
      <c r="L312" s="265"/>
      <c r="M312" s="265"/>
      <c r="N312" s="265"/>
      <c r="O312" s="265"/>
      <c r="P312" s="265"/>
      <c r="Q312" s="265"/>
      <c r="R312" s="265"/>
      <c r="S312" s="265"/>
      <c r="T312" s="265"/>
      <c r="U312" s="265"/>
      <c r="V312" s="265"/>
      <c r="W312" s="265"/>
      <c r="X312" s="265"/>
      <c r="Y312" s="265"/>
      <c r="Z312" s="265"/>
    </row>
    <row r="313" spans="1:26" ht="10.5" customHeight="1" x14ac:dyDescent="0.25">
      <c r="A313" s="408">
        <v>310</v>
      </c>
      <c r="B313" s="313" t="s">
        <v>1397</v>
      </c>
      <c r="C313" s="313" t="s">
        <v>3355</v>
      </c>
      <c r="D313" s="313" t="s">
        <v>1396</v>
      </c>
      <c r="E313" s="313" t="s">
        <v>1399</v>
      </c>
      <c r="F313" s="409"/>
      <c r="G313" s="410"/>
      <c r="H313" s="265"/>
      <c r="I313" s="265"/>
      <c r="J313" s="265"/>
      <c r="K313" s="265"/>
      <c r="L313" s="265"/>
      <c r="M313" s="265"/>
      <c r="N313" s="265"/>
      <c r="O313" s="265"/>
      <c r="P313" s="265"/>
      <c r="Q313" s="265"/>
      <c r="R313" s="265"/>
      <c r="S313" s="265"/>
      <c r="T313" s="265"/>
      <c r="U313" s="265"/>
      <c r="V313" s="265"/>
      <c r="W313" s="265"/>
      <c r="X313" s="265"/>
      <c r="Y313" s="265"/>
      <c r="Z313" s="265"/>
    </row>
    <row r="314" spans="1:26" ht="10.5" customHeight="1" x14ac:dyDescent="0.25">
      <c r="A314" s="408">
        <v>311</v>
      </c>
      <c r="B314" s="313" t="s">
        <v>3624</v>
      </c>
      <c r="C314" s="313" t="s">
        <v>3484</v>
      </c>
      <c r="D314" s="313" t="s">
        <v>1197</v>
      </c>
      <c r="E314" s="313" t="s">
        <v>1200</v>
      </c>
      <c r="F314" s="409"/>
      <c r="G314" s="410"/>
      <c r="H314" s="265"/>
      <c r="I314" s="265"/>
      <c r="J314" s="265"/>
      <c r="K314" s="265"/>
      <c r="L314" s="265"/>
      <c r="M314" s="265"/>
      <c r="N314" s="265"/>
      <c r="O314" s="265"/>
      <c r="P314" s="265"/>
      <c r="Q314" s="265"/>
      <c r="R314" s="265"/>
      <c r="S314" s="265"/>
      <c r="T314" s="265"/>
      <c r="U314" s="265"/>
      <c r="V314" s="265"/>
      <c r="W314" s="265"/>
      <c r="X314" s="265"/>
      <c r="Y314" s="265"/>
      <c r="Z314" s="265"/>
    </row>
    <row r="315" spans="1:26" ht="10.5" customHeight="1" x14ac:dyDescent="0.25">
      <c r="A315" s="408">
        <v>312</v>
      </c>
      <c r="B315" s="313" t="s">
        <v>3625</v>
      </c>
      <c r="C315" s="313" t="s">
        <v>3484</v>
      </c>
      <c r="D315" s="313" t="s">
        <v>3626</v>
      </c>
      <c r="E315" s="313" t="s">
        <v>3627</v>
      </c>
      <c r="F315" s="409"/>
      <c r="G315" s="410"/>
      <c r="H315" s="265"/>
      <c r="I315" s="265"/>
      <c r="J315" s="265"/>
      <c r="K315" s="265"/>
      <c r="L315" s="265"/>
      <c r="M315" s="265"/>
      <c r="N315" s="265"/>
      <c r="O315" s="265"/>
      <c r="P315" s="265"/>
      <c r="Q315" s="265"/>
      <c r="R315" s="265"/>
      <c r="S315" s="265"/>
      <c r="T315" s="265"/>
      <c r="U315" s="265"/>
      <c r="V315" s="265"/>
      <c r="W315" s="265"/>
      <c r="X315" s="265"/>
      <c r="Y315" s="265"/>
      <c r="Z315" s="265"/>
    </row>
    <row r="316" spans="1:26" ht="10.5" customHeight="1" x14ac:dyDescent="0.25">
      <c r="A316" s="408">
        <v>313</v>
      </c>
      <c r="B316" s="313" t="s">
        <v>3546</v>
      </c>
      <c r="C316" s="313" t="s">
        <v>3355</v>
      </c>
      <c r="D316" s="313" t="s">
        <v>3547</v>
      </c>
      <c r="E316" s="313" t="s">
        <v>3548</v>
      </c>
      <c r="F316" s="409"/>
      <c r="G316" s="410"/>
      <c r="H316" s="265"/>
      <c r="I316" s="265"/>
      <c r="J316" s="265"/>
      <c r="K316" s="265"/>
      <c r="L316" s="265"/>
      <c r="M316" s="265"/>
      <c r="N316" s="265"/>
      <c r="O316" s="265"/>
      <c r="P316" s="265"/>
      <c r="Q316" s="265"/>
      <c r="R316" s="265"/>
      <c r="S316" s="265"/>
      <c r="T316" s="265"/>
      <c r="U316" s="265"/>
      <c r="V316" s="265"/>
      <c r="W316" s="265"/>
      <c r="X316" s="265"/>
      <c r="Y316" s="265"/>
      <c r="Z316" s="265"/>
    </row>
    <row r="317" spans="1:26" ht="10.5" customHeight="1" x14ac:dyDescent="0.25">
      <c r="A317" s="408">
        <v>314</v>
      </c>
      <c r="B317" s="313" t="s">
        <v>1401</v>
      </c>
      <c r="C317" s="313" t="s">
        <v>3484</v>
      </c>
      <c r="D317" s="313" t="s">
        <v>1400</v>
      </c>
      <c r="E317" s="313" t="s">
        <v>1403</v>
      </c>
      <c r="F317" s="409">
        <v>25164.09</v>
      </c>
      <c r="G317" s="410">
        <v>42.8</v>
      </c>
      <c r="H317" s="265"/>
      <c r="I317" s="265"/>
      <c r="J317" s="265"/>
      <c r="K317" s="265"/>
      <c r="L317" s="265"/>
      <c r="M317" s="265"/>
      <c r="N317" s="265"/>
      <c r="O317" s="265"/>
      <c r="P317" s="265"/>
      <c r="Q317" s="265"/>
      <c r="R317" s="265"/>
      <c r="S317" s="265"/>
      <c r="T317" s="265"/>
      <c r="U317" s="265"/>
      <c r="V317" s="265"/>
      <c r="W317" s="265"/>
      <c r="X317" s="265"/>
      <c r="Y317" s="265"/>
      <c r="Z317" s="265"/>
    </row>
    <row r="318" spans="1:26" ht="10.5" customHeight="1" x14ac:dyDescent="0.25">
      <c r="A318" s="408">
        <v>315</v>
      </c>
      <c r="B318" s="313" t="s">
        <v>1405</v>
      </c>
      <c r="C318" s="313" t="s">
        <v>3355</v>
      </c>
      <c r="D318" s="313" t="s">
        <v>1413</v>
      </c>
      <c r="E318" s="313" t="s">
        <v>92</v>
      </c>
      <c r="F318" s="409"/>
      <c r="G318" s="410"/>
      <c r="H318" s="265"/>
      <c r="I318" s="265"/>
      <c r="J318" s="265"/>
      <c r="K318" s="265"/>
      <c r="L318" s="265"/>
      <c r="M318" s="265"/>
      <c r="N318" s="265"/>
      <c r="O318" s="265"/>
      <c r="P318" s="265"/>
      <c r="Q318" s="265"/>
      <c r="R318" s="265"/>
      <c r="S318" s="265"/>
      <c r="T318" s="265"/>
      <c r="U318" s="265"/>
      <c r="V318" s="265"/>
      <c r="W318" s="265"/>
      <c r="X318" s="265"/>
      <c r="Y318" s="265"/>
      <c r="Z318" s="265"/>
    </row>
    <row r="319" spans="1:26" ht="10.5" customHeight="1" x14ac:dyDescent="0.25">
      <c r="A319" s="408">
        <v>316</v>
      </c>
      <c r="B319" s="313" t="s">
        <v>3549</v>
      </c>
      <c r="C319" s="313" t="s">
        <v>3355</v>
      </c>
      <c r="D319" s="313" t="s">
        <v>1407</v>
      </c>
      <c r="E319" s="313" t="s">
        <v>92</v>
      </c>
      <c r="F319" s="409"/>
      <c r="G319" s="410"/>
      <c r="H319" s="265"/>
      <c r="I319" s="265"/>
      <c r="J319" s="265"/>
      <c r="K319" s="265"/>
      <c r="L319" s="265"/>
      <c r="M319" s="265"/>
      <c r="N319" s="265"/>
      <c r="O319" s="265"/>
      <c r="P319" s="265"/>
      <c r="Q319" s="265"/>
      <c r="R319" s="265"/>
      <c r="S319" s="265"/>
      <c r="T319" s="265"/>
      <c r="U319" s="265"/>
      <c r="V319" s="265"/>
      <c r="W319" s="265"/>
      <c r="X319" s="265"/>
      <c r="Y319" s="265"/>
      <c r="Z319" s="265"/>
    </row>
    <row r="320" spans="1:26" ht="10.5" customHeight="1" x14ac:dyDescent="0.25">
      <c r="A320" s="408">
        <v>317</v>
      </c>
      <c r="B320" s="313" t="s">
        <v>1408</v>
      </c>
      <c r="C320" s="313" t="s">
        <v>3355</v>
      </c>
      <c r="D320" s="313" t="s">
        <v>1410</v>
      </c>
      <c r="E320" s="313" t="s">
        <v>92</v>
      </c>
      <c r="F320" s="409"/>
      <c r="G320" s="410"/>
      <c r="H320" s="265"/>
      <c r="I320" s="265"/>
      <c r="J320" s="265"/>
      <c r="K320" s="265"/>
      <c r="L320" s="265"/>
      <c r="M320" s="265"/>
      <c r="N320" s="265"/>
      <c r="O320" s="265"/>
      <c r="P320" s="265"/>
      <c r="Q320" s="265"/>
      <c r="R320" s="265"/>
      <c r="S320" s="265"/>
      <c r="T320" s="265"/>
      <c r="U320" s="265"/>
      <c r="V320" s="265"/>
      <c r="W320" s="265"/>
      <c r="X320" s="265"/>
      <c r="Y320" s="265"/>
      <c r="Z320" s="265"/>
    </row>
    <row r="321" spans="1:26" ht="10.5" customHeight="1" x14ac:dyDescent="0.25">
      <c r="A321" s="408">
        <v>318</v>
      </c>
      <c r="B321" s="313" t="s">
        <v>1411</v>
      </c>
      <c r="C321" s="313" t="s">
        <v>3355</v>
      </c>
      <c r="D321" s="313" t="s">
        <v>1404</v>
      </c>
      <c r="E321" s="313" t="s">
        <v>92</v>
      </c>
      <c r="F321" s="409"/>
      <c r="G321" s="410"/>
      <c r="H321" s="265"/>
      <c r="I321" s="265"/>
      <c r="J321" s="265"/>
      <c r="K321" s="265"/>
      <c r="L321" s="265"/>
      <c r="M321" s="265"/>
      <c r="N321" s="265"/>
      <c r="O321" s="265"/>
      <c r="P321" s="265"/>
      <c r="Q321" s="265"/>
      <c r="R321" s="265"/>
      <c r="S321" s="265"/>
      <c r="T321" s="265"/>
      <c r="U321" s="265"/>
      <c r="V321" s="265"/>
      <c r="W321" s="265"/>
      <c r="X321" s="265"/>
      <c r="Y321" s="265"/>
      <c r="Z321" s="265"/>
    </row>
    <row r="322" spans="1:26" ht="10.5" customHeight="1" x14ac:dyDescent="0.25">
      <c r="A322" s="408">
        <v>319</v>
      </c>
      <c r="B322" s="313" t="s">
        <v>1423</v>
      </c>
      <c r="C322" s="313" t="s">
        <v>3484</v>
      </c>
      <c r="D322" s="313" t="s">
        <v>1422</v>
      </c>
      <c r="E322" s="313" t="s">
        <v>1425</v>
      </c>
      <c r="F322" s="409"/>
      <c r="G322" s="410"/>
      <c r="H322" s="265"/>
      <c r="I322" s="265"/>
      <c r="J322" s="265"/>
      <c r="K322" s="265"/>
      <c r="L322" s="265"/>
      <c r="M322" s="265"/>
      <c r="N322" s="265"/>
      <c r="O322" s="265"/>
      <c r="P322" s="265"/>
      <c r="Q322" s="265"/>
      <c r="R322" s="265"/>
      <c r="S322" s="265"/>
      <c r="T322" s="265"/>
      <c r="U322" s="265"/>
      <c r="V322" s="265"/>
      <c r="W322" s="265"/>
      <c r="X322" s="265"/>
      <c r="Y322" s="265"/>
      <c r="Z322" s="265"/>
    </row>
    <row r="323" spans="1:26" ht="10.5" customHeight="1" x14ac:dyDescent="0.25">
      <c r="A323" s="408">
        <v>320</v>
      </c>
      <c r="B323" s="313" t="s">
        <v>1427</v>
      </c>
      <c r="C323" s="313" t="s">
        <v>3355</v>
      </c>
      <c r="D323" s="313" t="s">
        <v>1426</v>
      </c>
      <c r="E323" s="313" t="s">
        <v>1429</v>
      </c>
      <c r="F323" s="409"/>
      <c r="G323" s="410"/>
      <c r="H323" s="265"/>
      <c r="I323" s="265"/>
      <c r="J323" s="265"/>
      <c r="K323" s="265"/>
      <c r="L323" s="265"/>
      <c r="M323" s="265"/>
      <c r="N323" s="265"/>
      <c r="O323" s="265"/>
      <c r="P323" s="265"/>
      <c r="Q323" s="265"/>
      <c r="R323" s="265"/>
      <c r="S323" s="265"/>
      <c r="T323" s="265"/>
      <c r="U323" s="265"/>
      <c r="V323" s="265"/>
      <c r="W323" s="265"/>
      <c r="X323" s="265"/>
      <c r="Y323" s="265"/>
      <c r="Z323" s="265"/>
    </row>
    <row r="324" spans="1:26" ht="10.5" customHeight="1" x14ac:dyDescent="0.25">
      <c r="A324" s="408">
        <v>321</v>
      </c>
      <c r="B324" s="313" t="s">
        <v>1431</v>
      </c>
      <c r="C324" s="313" t="s">
        <v>3355</v>
      </c>
      <c r="D324" s="313" t="s">
        <v>1430</v>
      </c>
      <c r="E324" s="313" t="s">
        <v>1433</v>
      </c>
      <c r="F324" s="409"/>
      <c r="G324" s="410"/>
      <c r="H324" s="265"/>
      <c r="I324" s="265"/>
      <c r="J324" s="265"/>
      <c r="K324" s="265"/>
      <c r="L324" s="265"/>
      <c r="M324" s="265"/>
      <c r="N324" s="265"/>
      <c r="O324" s="265"/>
      <c r="P324" s="265"/>
      <c r="Q324" s="265"/>
      <c r="R324" s="265"/>
      <c r="S324" s="265"/>
      <c r="T324" s="265"/>
      <c r="U324" s="265"/>
      <c r="V324" s="265"/>
      <c r="W324" s="265"/>
      <c r="X324" s="265"/>
      <c r="Y324" s="265"/>
      <c r="Z324" s="265"/>
    </row>
    <row r="325" spans="1:26" ht="10.5" customHeight="1" x14ac:dyDescent="0.25">
      <c r="A325" s="408">
        <v>322</v>
      </c>
      <c r="B325" s="313" t="s">
        <v>1435</v>
      </c>
      <c r="C325" s="313" t="s">
        <v>3355</v>
      </c>
      <c r="D325" s="313" t="s">
        <v>1434</v>
      </c>
      <c r="E325" s="313" t="s">
        <v>1437</v>
      </c>
      <c r="F325" s="409"/>
      <c r="G325" s="410"/>
      <c r="H325" s="265"/>
      <c r="I325" s="265"/>
      <c r="J325" s="265"/>
      <c r="K325" s="265"/>
      <c r="L325" s="265"/>
      <c r="M325" s="265"/>
      <c r="N325" s="265"/>
      <c r="O325" s="265"/>
      <c r="P325" s="265"/>
      <c r="Q325" s="265"/>
      <c r="R325" s="265"/>
      <c r="S325" s="265"/>
      <c r="T325" s="265"/>
      <c r="U325" s="265"/>
      <c r="V325" s="265"/>
      <c r="W325" s="265"/>
      <c r="X325" s="265"/>
      <c r="Y325" s="265"/>
      <c r="Z325" s="265"/>
    </row>
    <row r="326" spans="1:26" ht="10.5" customHeight="1" x14ac:dyDescent="0.25">
      <c r="A326" s="408">
        <v>323</v>
      </c>
      <c r="B326" s="313" t="s">
        <v>1439</v>
      </c>
      <c r="C326" s="313" t="s">
        <v>3355</v>
      </c>
      <c r="D326" s="313" t="s">
        <v>1438</v>
      </c>
      <c r="E326" s="313" t="s">
        <v>1441</v>
      </c>
      <c r="F326" s="409">
        <v>26976</v>
      </c>
      <c r="G326" s="410"/>
      <c r="H326" s="265"/>
      <c r="I326" s="265"/>
      <c r="J326" s="265"/>
      <c r="K326" s="265"/>
      <c r="L326" s="265"/>
      <c r="M326" s="265"/>
      <c r="N326" s="265"/>
      <c r="O326" s="265"/>
      <c r="P326" s="265"/>
      <c r="Q326" s="265"/>
      <c r="R326" s="265"/>
      <c r="S326" s="265"/>
      <c r="T326" s="265"/>
      <c r="U326" s="265"/>
      <c r="V326" s="265"/>
      <c r="W326" s="265"/>
      <c r="X326" s="265"/>
      <c r="Y326" s="265"/>
      <c r="Z326" s="265"/>
    </row>
    <row r="327" spans="1:26" ht="10.5" customHeight="1" x14ac:dyDescent="0.25">
      <c r="A327" s="408">
        <v>324</v>
      </c>
      <c r="B327" s="313" t="s">
        <v>2772</v>
      </c>
      <c r="C327" s="313" t="s">
        <v>3355</v>
      </c>
      <c r="D327" s="313" t="s">
        <v>2774</v>
      </c>
      <c r="E327" s="313" t="s">
        <v>3269</v>
      </c>
      <c r="F327" s="409"/>
      <c r="G327" s="410"/>
      <c r="H327" s="265"/>
      <c r="I327" s="265"/>
      <c r="J327" s="265"/>
      <c r="K327" s="265"/>
      <c r="L327" s="265"/>
      <c r="M327" s="265"/>
      <c r="N327" s="265"/>
      <c r="O327" s="265"/>
      <c r="P327" s="265"/>
      <c r="Q327" s="265"/>
      <c r="R327" s="265"/>
      <c r="S327" s="265"/>
      <c r="T327" s="265"/>
      <c r="U327" s="265"/>
      <c r="V327" s="265"/>
      <c r="W327" s="265"/>
      <c r="X327" s="265"/>
      <c r="Y327" s="265"/>
      <c r="Z327" s="265"/>
    </row>
    <row r="328" spans="1:26" ht="10.5" customHeight="1" x14ac:dyDescent="0.25">
      <c r="A328" s="408">
        <v>325</v>
      </c>
      <c r="B328" s="313" t="s">
        <v>1443</v>
      </c>
      <c r="C328" s="313" t="s">
        <v>3355</v>
      </c>
      <c r="D328" s="313" t="s">
        <v>1442</v>
      </c>
      <c r="E328" s="313" t="s">
        <v>92</v>
      </c>
      <c r="F328" s="409"/>
      <c r="G328" s="410"/>
      <c r="H328" s="265"/>
      <c r="I328" s="265"/>
      <c r="J328" s="265"/>
      <c r="K328" s="265"/>
      <c r="L328" s="265"/>
      <c r="M328" s="265"/>
      <c r="N328" s="265"/>
      <c r="O328" s="265"/>
      <c r="P328" s="265"/>
      <c r="Q328" s="265"/>
      <c r="R328" s="265"/>
      <c r="S328" s="265"/>
      <c r="T328" s="265"/>
      <c r="U328" s="265"/>
      <c r="V328" s="265"/>
      <c r="W328" s="265"/>
      <c r="X328" s="265"/>
      <c r="Y328" s="265"/>
      <c r="Z328" s="265"/>
    </row>
    <row r="329" spans="1:26" ht="10.5" customHeight="1" x14ac:dyDescent="0.25">
      <c r="A329" s="408">
        <v>326</v>
      </c>
      <c r="B329" s="313" t="s">
        <v>1443</v>
      </c>
      <c r="C329" s="313" t="s">
        <v>3355</v>
      </c>
      <c r="D329" s="313" t="s">
        <v>1445</v>
      </c>
      <c r="E329" s="313" t="s">
        <v>92</v>
      </c>
      <c r="F329" s="409"/>
      <c r="G329" s="410"/>
      <c r="H329" s="265"/>
      <c r="I329" s="265"/>
      <c r="J329" s="265"/>
      <c r="K329" s="265"/>
      <c r="L329" s="265"/>
      <c r="M329" s="265"/>
      <c r="N329" s="265"/>
      <c r="O329" s="265"/>
      <c r="P329" s="265"/>
      <c r="Q329" s="265"/>
      <c r="R329" s="265"/>
      <c r="S329" s="265"/>
      <c r="T329" s="265"/>
      <c r="U329" s="265"/>
      <c r="V329" s="265"/>
      <c r="W329" s="265"/>
      <c r="X329" s="265"/>
      <c r="Y329" s="265"/>
      <c r="Z329" s="265"/>
    </row>
    <row r="330" spans="1:26" ht="10.5" customHeight="1" x14ac:dyDescent="0.25">
      <c r="A330" s="408">
        <v>327</v>
      </c>
      <c r="B330" s="313" t="s">
        <v>1443</v>
      </c>
      <c r="C330" s="313" t="s">
        <v>3355</v>
      </c>
      <c r="D330" s="313" t="s">
        <v>1446</v>
      </c>
      <c r="E330" s="313" t="s">
        <v>92</v>
      </c>
      <c r="F330" s="409"/>
      <c r="G330" s="410"/>
      <c r="H330" s="265"/>
      <c r="I330" s="265"/>
      <c r="J330" s="265"/>
      <c r="K330" s="265"/>
      <c r="L330" s="265"/>
      <c r="M330" s="265"/>
      <c r="N330" s="265"/>
      <c r="O330" s="265"/>
      <c r="P330" s="265"/>
      <c r="Q330" s="265"/>
      <c r="R330" s="265"/>
      <c r="S330" s="265"/>
      <c r="T330" s="265"/>
      <c r="U330" s="265"/>
      <c r="V330" s="265"/>
      <c r="W330" s="265"/>
      <c r="X330" s="265"/>
      <c r="Y330" s="265"/>
      <c r="Z330" s="265"/>
    </row>
    <row r="331" spans="1:26" ht="10.5" customHeight="1" x14ac:dyDescent="0.25">
      <c r="A331" s="408">
        <v>328</v>
      </c>
      <c r="B331" s="313" t="s">
        <v>1448</v>
      </c>
      <c r="C331" s="313" t="s">
        <v>3484</v>
      </c>
      <c r="D331" s="313" t="s">
        <v>1447</v>
      </c>
      <c r="E331" s="313" t="s">
        <v>1450</v>
      </c>
      <c r="F331" s="409"/>
      <c r="G331" s="410"/>
      <c r="H331" s="265"/>
      <c r="I331" s="265"/>
      <c r="J331" s="265"/>
      <c r="K331" s="265"/>
      <c r="L331" s="265"/>
      <c r="M331" s="265"/>
      <c r="N331" s="265"/>
      <c r="O331" s="265"/>
      <c r="P331" s="265"/>
      <c r="Q331" s="265"/>
      <c r="R331" s="265"/>
      <c r="S331" s="265"/>
      <c r="T331" s="265"/>
      <c r="U331" s="265"/>
      <c r="V331" s="265"/>
      <c r="W331" s="265"/>
      <c r="X331" s="265"/>
      <c r="Y331" s="265"/>
      <c r="Z331" s="265"/>
    </row>
    <row r="332" spans="1:26" ht="10.5" customHeight="1" x14ac:dyDescent="0.25">
      <c r="A332" s="408">
        <v>329</v>
      </c>
      <c r="B332" s="313" t="s">
        <v>3550</v>
      </c>
      <c r="C332" s="313" t="s">
        <v>3355</v>
      </c>
      <c r="D332" s="313" t="s">
        <v>3551</v>
      </c>
      <c r="E332" s="313" t="s">
        <v>3552</v>
      </c>
      <c r="F332" s="409">
        <v>61555.96</v>
      </c>
      <c r="G332" s="410">
        <v>4679.09</v>
      </c>
      <c r="H332" s="265"/>
      <c r="I332" s="265"/>
      <c r="J332" s="265"/>
      <c r="K332" s="265"/>
      <c r="L332" s="265"/>
      <c r="M332" s="265"/>
      <c r="N332" s="265"/>
      <c r="O332" s="265"/>
      <c r="P332" s="265"/>
      <c r="Q332" s="265"/>
      <c r="R332" s="265"/>
      <c r="S332" s="265"/>
      <c r="T332" s="265"/>
      <c r="U332" s="265"/>
      <c r="V332" s="265"/>
      <c r="W332" s="265"/>
      <c r="X332" s="265"/>
      <c r="Y332" s="265"/>
      <c r="Z332" s="265"/>
    </row>
    <row r="333" spans="1:26" ht="10.5" customHeight="1" x14ac:dyDescent="0.25">
      <c r="A333" s="408">
        <v>330</v>
      </c>
      <c r="B333" s="313" t="s">
        <v>1452</v>
      </c>
      <c r="C333" s="313" t="s">
        <v>3355</v>
      </c>
      <c r="D333" s="313" t="s">
        <v>1451</v>
      </c>
      <c r="E333" s="313" t="s">
        <v>1454</v>
      </c>
      <c r="F333" s="409"/>
      <c r="G333" s="410"/>
      <c r="H333" s="265"/>
      <c r="I333" s="265"/>
      <c r="J333" s="265"/>
      <c r="K333" s="265"/>
      <c r="L333" s="265"/>
      <c r="M333" s="265"/>
      <c r="N333" s="265"/>
      <c r="O333" s="265"/>
      <c r="P333" s="265"/>
      <c r="Q333" s="265"/>
      <c r="R333" s="265"/>
      <c r="S333" s="265"/>
      <c r="T333" s="265"/>
      <c r="U333" s="265"/>
      <c r="V333" s="265"/>
      <c r="W333" s="265"/>
      <c r="X333" s="265"/>
      <c r="Y333" s="265"/>
      <c r="Z333" s="265"/>
    </row>
    <row r="334" spans="1:26" ht="10.5" customHeight="1" x14ac:dyDescent="0.25">
      <c r="A334" s="408">
        <v>331</v>
      </c>
      <c r="B334" s="313" t="s">
        <v>1456</v>
      </c>
      <c r="C334" s="313" t="s">
        <v>3355</v>
      </c>
      <c r="D334" s="313" t="s">
        <v>1455</v>
      </c>
      <c r="E334" s="313" t="s">
        <v>1458</v>
      </c>
      <c r="F334" s="409"/>
      <c r="G334" s="410"/>
      <c r="H334" s="265"/>
      <c r="I334" s="265"/>
      <c r="J334" s="265"/>
      <c r="K334" s="265"/>
      <c r="L334" s="265"/>
      <c r="M334" s="265"/>
      <c r="N334" s="265"/>
      <c r="O334" s="265"/>
      <c r="P334" s="265"/>
      <c r="Q334" s="265"/>
      <c r="R334" s="265"/>
      <c r="S334" s="265"/>
      <c r="T334" s="265"/>
      <c r="U334" s="265"/>
      <c r="V334" s="265"/>
      <c r="W334" s="265"/>
      <c r="X334" s="265"/>
      <c r="Y334" s="265"/>
      <c r="Z334" s="265"/>
    </row>
    <row r="335" spans="1:26" ht="10.5" customHeight="1" x14ac:dyDescent="0.25">
      <c r="A335" s="408">
        <v>332</v>
      </c>
      <c r="B335" s="313" t="s">
        <v>1460</v>
      </c>
      <c r="C335" s="313" t="s">
        <v>3355</v>
      </c>
      <c r="D335" s="313" t="s">
        <v>1459</v>
      </c>
      <c r="E335" s="313" t="s">
        <v>1462</v>
      </c>
      <c r="F335" s="409"/>
      <c r="G335" s="410"/>
      <c r="H335" s="265"/>
      <c r="I335" s="265"/>
      <c r="J335" s="265"/>
      <c r="K335" s="265"/>
      <c r="L335" s="265"/>
      <c r="M335" s="265"/>
      <c r="N335" s="265"/>
      <c r="O335" s="265"/>
      <c r="P335" s="265"/>
      <c r="Q335" s="265"/>
      <c r="R335" s="265"/>
      <c r="S335" s="265"/>
      <c r="T335" s="265"/>
      <c r="U335" s="265"/>
      <c r="V335" s="265"/>
      <c r="W335" s="265"/>
      <c r="X335" s="265"/>
      <c r="Y335" s="265"/>
      <c r="Z335" s="265"/>
    </row>
    <row r="336" spans="1:26" ht="10.5" customHeight="1" x14ac:dyDescent="0.25">
      <c r="A336" s="408">
        <v>333</v>
      </c>
      <c r="B336" s="313" t="s">
        <v>1464</v>
      </c>
      <c r="C336" s="313" t="s">
        <v>3484</v>
      </c>
      <c r="D336" s="313" t="s">
        <v>1463</v>
      </c>
      <c r="E336" s="313" t="s">
        <v>1465</v>
      </c>
      <c r="F336" s="409"/>
      <c r="G336" s="410"/>
      <c r="H336" s="265"/>
      <c r="I336" s="265"/>
      <c r="J336" s="265"/>
      <c r="K336" s="265"/>
      <c r="L336" s="265"/>
      <c r="M336" s="265"/>
      <c r="N336" s="265"/>
      <c r="O336" s="265"/>
      <c r="P336" s="265"/>
      <c r="Q336" s="265"/>
      <c r="R336" s="265"/>
      <c r="S336" s="265"/>
      <c r="T336" s="265"/>
      <c r="U336" s="265"/>
      <c r="V336" s="265"/>
      <c r="W336" s="265"/>
      <c r="X336" s="265"/>
      <c r="Y336" s="265"/>
      <c r="Z336" s="265"/>
    </row>
    <row r="337" spans="1:26" ht="10.5" customHeight="1" x14ac:dyDescent="0.25">
      <c r="A337" s="408">
        <v>334</v>
      </c>
      <c r="B337" s="313" t="s">
        <v>1467</v>
      </c>
      <c r="C337" s="313" t="s">
        <v>3484</v>
      </c>
      <c r="D337" s="313" t="s">
        <v>1466</v>
      </c>
      <c r="E337" s="313" t="s">
        <v>1469</v>
      </c>
      <c r="F337" s="409"/>
      <c r="G337" s="410"/>
      <c r="H337" s="265"/>
      <c r="I337" s="265"/>
      <c r="J337" s="265"/>
      <c r="K337" s="265"/>
      <c r="L337" s="265"/>
      <c r="M337" s="265"/>
      <c r="N337" s="265"/>
      <c r="O337" s="265"/>
      <c r="P337" s="265"/>
      <c r="Q337" s="265"/>
      <c r="R337" s="265"/>
      <c r="S337" s="265"/>
      <c r="T337" s="265"/>
      <c r="U337" s="265"/>
      <c r="V337" s="265"/>
      <c r="W337" s="265"/>
      <c r="X337" s="265"/>
      <c r="Y337" s="265"/>
      <c r="Z337" s="265"/>
    </row>
    <row r="338" spans="1:26" ht="10.5" customHeight="1" x14ac:dyDescent="0.25">
      <c r="A338" s="408">
        <v>335</v>
      </c>
      <c r="B338" s="313" t="s">
        <v>1471</v>
      </c>
      <c r="C338" s="313" t="s">
        <v>3355</v>
      </c>
      <c r="D338" s="313" t="s">
        <v>1470</v>
      </c>
      <c r="E338" s="313" t="s">
        <v>1473</v>
      </c>
      <c r="F338" s="409"/>
      <c r="G338" s="410"/>
      <c r="H338" s="265"/>
      <c r="I338" s="265"/>
      <c r="J338" s="265"/>
      <c r="K338" s="265"/>
      <c r="L338" s="265"/>
      <c r="M338" s="265"/>
      <c r="N338" s="265"/>
      <c r="O338" s="265"/>
      <c r="P338" s="265"/>
      <c r="Q338" s="265"/>
      <c r="R338" s="265"/>
      <c r="S338" s="265"/>
      <c r="T338" s="265"/>
      <c r="U338" s="265"/>
      <c r="V338" s="265"/>
      <c r="W338" s="265"/>
      <c r="X338" s="265"/>
      <c r="Y338" s="265"/>
      <c r="Z338" s="265"/>
    </row>
    <row r="339" spans="1:26" ht="10.5" customHeight="1" x14ac:dyDescent="0.25">
      <c r="A339" s="408">
        <v>336</v>
      </c>
      <c r="B339" s="313" t="s">
        <v>1479</v>
      </c>
      <c r="C339" s="313" t="s">
        <v>3484</v>
      </c>
      <c r="D339" s="313" t="s">
        <v>1478</v>
      </c>
      <c r="E339" s="313" t="s">
        <v>1481</v>
      </c>
      <c r="F339" s="409"/>
      <c r="G339" s="410"/>
      <c r="H339" s="265"/>
      <c r="I339" s="265"/>
      <c r="J339" s="265"/>
      <c r="K339" s="265"/>
      <c r="L339" s="265"/>
      <c r="M339" s="265"/>
      <c r="N339" s="265"/>
      <c r="O339" s="265"/>
      <c r="P339" s="265"/>
      <c r="Q339" s="265"/>
      <c r="R339" s="265"/>
      <c r="S339" s="265"/>
      <c r="T339" s="265"/>
      <c r="U339" s="265"/>
      <c r="V339" s="265"/>
      <c r="W339" s="265"/>
      <c r="X339" s="265"/>
      <c r="Y339" s="265"/>
      <c r="Z339" s="265"/>
    </row>
    <row r="340" spans="1:26" ht="10.5" customHeight="1" x14ac:dyDescent="0.25">
      <c r="A340" s="408">
        <v>337</v>
      </c>
      <c r="B340" s="313" t="s">
        <v>3630</v>
      </c>
      <c r="C340" s="313" t="s">
        <v>3484</v>
      </c>
      <c r="D340" s="313" t="s">
        <v>1482</v>
      </c>
      <c r="E340" s="313" t="s">
        <v>1485</v>
      </c>
      <c r="F340" s="409"/>
      <c r="G340" s="410"/>
      <c r="H340" s="265"/>
      <c r="I340" s="265"/>
      <c r="J340" s="265"/>
      <c r="K340" s="265"/>
      <c r="L340" s="265"/>
      <c r="M340" s="265"/>
      <c r="N340" s="265"/>
      <c r="O340" s="265"/>
      <c r="P340" s="265"/>
      <c r="Q340" s="265"/>
      <c r="R340" s="265"/>
      <c r="S340" s="265"/>
      <c r="T340" s="265"/>
      <c r="U340" s="265"/>
      <c r="V340" s="265"/>
      <c r="W340" s="265"/>
      <c r="X340" s="265"/>
      <c r="Y340" s="265"/>
      <c r="Z340" s="265"/>
    </row>
    <row r="341" spans="1:26" ht="10.5" customHeight="1" x14ac:dyDescent="0.25">
      <c r="A341" s="408">
        <v>338</v>
      </c>
      <c r="B341" s="313" t="s">
        <v>3555</v>
      </c>
      <c r="C341" s="313" t="s">
        <v>3355</v>
      </c>
      <c r="D341" s="313" t="s">
        <v>1486</v>
      </c>
      <c r="E341" s="313" t="s">
        <v>1489</v>
      </c>
      <c r="F341" s="409"/>
      <c r="G341" s="410"/>
      <c r="H341" s="265"/>
      <c r="I341" s="265"/>
      <c r="J341" s="265"/>
      <c r="K341" s="265"/>
      <c r="L341" s="265"/>
      <c r="M341" s="265"/>
      <c r="N341" s="265"/>
      <c r="O341" s="265"/>
      <c r="P341" s="265"/>
      <c r="Q341" s="265"/>
      <c r="R341" s="265"/>
      <c r="S341" s="265"/>
      <c r="T341" s="265"/>
      <c r="U341" s="265"/>
      <c r="V341" s="265"/>
      <c r="W341" s="265"/>
      <c r="X341" s="265"/>
      <c r="Y341" s="265"/>
      <c r="Z341" s="265"/>
    </row>
    <row r="342" spans="1:26" ht="10.5" customHeight="1" x14ac:dyDescent="0.25">
      <c r="A342" s="408">
        <v>339</v>
      </c>
      <c r="B342" s="313" t="s">
        <v>3558</v>
      </c>
      <c r="C342" s="313" t="s">
        <v>3355</v>
      </c>
      <c r="D342" s="313" t="s">
        <v>3559</v>
      </c>
      <c r="E342" s="313" t="s">
        <v>3560</v>
      </c>
      <c r="F342" s="409"/>
      <c r="G342" s="410"/>
      <c r="H342" s="265"/>
      <c r="I342" s="265"/>
      <c r="J342" s="265"/>
      <c r="K342" s="265"/>
      <c r="L342" s="265"/>
      <c r="M342" s="265"/>
      <c r="N342" s="265"/>
      <c r="O342" s="265"/>
      <c r="P342" s="265"/>
      <c r="Q342" s="265"/>
      <c r="R342" s="265"/>
      <c r="S342" s="265"/>
      <c r="T342" s="265"/>
      <c r="U342" s="265"/>
      <c r="V342" s="265"/>
      <c r="W342" s="265"/>
      <c r="X342" s="265"/>
      <c r="Y342" s="265"/>
      <c r="Z342" s="265"/>
    </row>
    <row r="343" spans="1:26" ht="10.5" customHeight="1" x14ac:dyDescent="0.25">
      <c r="A343" s="408">
        <v>340</v>
      </c>
      <c r="B343" s="313" t="s">
        <v>1510</v>
      </c>
      <c r="C343" s="313" t="s">
        <v>3355</v>
      </c>
      <c r="D343" s="313" t="s">
        <v>1509</v>
      </c>
      <c r="E343" s="313" t="s">
        <v>1512</v>
      </c>
      <c r="F343" s="409"/>
      <c r="G343" s="410"/>
      <c r="H343" s="265"/>
      <c r="I343" s="265"/>
      <c r="J343" s="265"/>
      <c r="K343" s="265"/>
      <c r="L343" s="265"/>
      <c r="M343" s="265"/>
      <c r="N343" s="265"/>
      <c r="O343" s="265"/>
      <c r="P343" s="265"/>
      <c r="Q343" s="265"/>
      <c r="R343" s="265"/>
      <c r="S343" s="265"/>
      <c r="T343" s="265"/>
      <c r="U343" s="265"/>
      <c r="V343" s="265"/>
      <c r="W343" s="265"/>
      <c r="X343" s="265"/>
      <c r="Y343" s="265"/>
      <c r="Z343" s="265"/>
    </row>
    <row r="344" spans="1:26" ht="10.5" customHeight="1" x14ac:dyDescent="0.25">
      <c r="A344" s="408">
        <v>341</v>
      </c>
      <c r="B344" s="313" t="s">
        <v>3561</v>
      </c>
      <c r="C344" s="313" t="s">
        <v>3355</v>
      </c>
      <c r="D344" s="313" t="s">
        <v>3562</v>
      </c>
      <c r="E344" s="313" t="s">
        <v>3563</v>
      </c>
      <c r="F344" s="409">
        <v>14245</v>
      </c>
      <c r="G344" s="410"/>
      <c r="H344" s="265"/>
      <c r="I344" s="265"/>
      <c r="J344" s="265"/>
      <c r="K344" s="265"/>
      <c r="L344" s="265"/>
      <c r="M344" s="265"/>
      <c r="N344" s="265"/>
      <c r="O344" s="265"/>
      <c r="P344" s="265"/>
      <c r="Q344" s="265"/>
      <c r="R344" s="265"/>
      <c r="S344" s="265"/>
      <c r="T344" s="265"/>
      <c r="U344" s="265"/>
      <c r="V344" s="265"/>
      <c r="W344" s="265"/>
      <c r="X344" s="265"/>
      <c r="Y344" s="265"/>
      <c r="Z344" s="265"/>
    </row>
    <row r="345" spans="1:26" ht="10.5" customHeight="1" x14ac:dyDescent="0.25">
      <c r="A345" s="408">
        <v>342</v>
      </c>
      <c r="B345" s="313" t="s">
        <v>3565</v>
      </c>
      <c r="C345" s="313" t="s">
        <v>3355</v>
      </c>
      <c r="D345" s="313" t="s">
        <v>1143</v>
      </c>
      <c r="E345" s="313" t="s">
        <v>1146</v>
      </c>
      <c r="F345" s="409">
        <v>14245</v>
      </c>
      <c r="G345" s="410"/>
      <c r="H345" s="265"/>
      <c r="I345" s="265"/>
      <c r="J345" s="265"/>
      <c r="K345" s="265"/>
      <c r="L345" s="265"/>
      <c r="M345" s="265"/>
      <c r="N345" s="265"/>
      <c r="O345" s="265"/>
      <c r="P345" s="265"/>
      <c r="Q345" s="265"/>
      <c r="R345" s="265"/>
      <c r="S345" s="265"/>
      <c r="T345" s="265"/>
      <c r="U345" s="265"/>
      <c r="V345" s="265"/>
      <c r="W345" s="265"/>
      <c r="X345" s="265"/>
      <c r="Y345" s="265"/>
      <c r="Z345" s="265"/>
    </row>
    <row r="346" spans="1:26" ht="10.5" customHeight="1" x14ac:dyDescent="0.25">
      <c r="A346" s="408">
        <v>343</v>
      </c>
      <c r="B346" s="313" t="s">
        <v>1525</v>
      </c>
      <c r="C346" s="313" t="s">
        <v>3484</v>
      </c>
      <c r="D346" s="313" t="s">
        <v>1528</v>
      </c>
      <c r="E346" s="313" t="s">
        <v>1531</v>
      </c>
      <c r="F346" s="409"/>
      <c r="G346" s="410"/>
      <c r="H346" s="265"/>
      <c r="I346" s="265"/>
      <c r="J346" s="265"/>
      <c r="K346" s="265"/>
      <c r="L346" s="265"/>
      <c r="M346" s="265"/>
      <c r="N346" s="265"/>
      <c r="O346" s="265"/>
      <c r="P346" s="265"/>
      <c r="Q346" s="265"/>
      <c r="R346" s="265"/>
      <c r="S346" s="265"/>
      <c r="T346" s="265"/>
      <c r="U346" s="265"/>
      <c r="V346" s="265"/>
      <c r="W346" s="265"/>
      <c r="X346" s="265"/>
      <c r="Y346" s="265"/>
      <c r="Z346" s="265"/>
    </row>
    <row r="347" spans="1:26" ht="10.5" customHeight="1" x14ac:dyDescent="0.25">
      <c r="A347" s="408">
        <v>344</v>
      </c>
      <c r="B347" s="313" t="s">
        <v>1529</v>
      </c>
      <c r="C347" s="313" t="s">
        <v>3484</v>
      </c>
      <c r="D347" s="313" t="s">
        <v>1532</v>
      </c>
      <c r="E347" s="313" t="s">
        <v>1534</v>
      </c>
      <c r="F347" s="409"/>
      <c r="G347" s="410"/>
      <c r="H347" s="265"/>
      <c r="I347" s="265"/>
      <c r="J347" s="265"/>
      <c r="K347" s="265"/>
      <c r="L347" s="265"/>
      <c r="M347" s="265"/>
      <c r="N347" s="265"/>
      <c r="O347" s="265"/>
      <c r="P347" s="265"/>
      <c r="Q347" s="265"/>
      <c r="R347" s="265"/>
      <c r="S347" s="265"/>
      <c r="T347" s="265"/>
      <c r="U347" s="265"/>
      <c r="V347" s="265"/>
      <c r="W347" s="265"/>
      <c r="X347" s="265"/>
      <c r="Y347" s="265"/>
      <c r="Z347" s="265"/>
    </row>
    <row r="348" spans="1:26" ht="10.5" customHeight="1" x14ac:dyDescent="0.25">
      <c r="A348" s="408">
        <v>345</v>
      </c>
      <c r="B348" s="313" t="s">
        <v>1533</v>
      </c>
      <c r="C348" s="313" t="s">
        <v>3484</v>
      </c>
      <c r="D348" s="313" t="s">
        <v>1524</v>
      </c>
      <c r="E348" s="313" t="s">
        <v>1527</v>
      </c>
      <c r="F348" s="409"/>
      <c r="G348" s="410"/>
      <c r="H348" s="265"/>
      <c r="I348" s="265"/>
      <c r="J348" s="265"/>
      <c r="K348" s="265"/>
      <c r="L348" s="265"/>
      <c r="M348" s="265"/>
      <c r="N348" s="265"/>
      <c r="O348" s="265"/>
      <c r="P348" s="265"/>
      <c r="Q348" s="265"/>
      <c r="R348" s="265"/>
      <c r="S348" s="265"/>
      <c r="T348" s="265"/>
      <c r="U348" s="265"/>
      <c r="V348" s="265"/>
      <c r="W348" s="265"/>
      <c r="X348" s="265"/>
      <c r="Y348" s="265"/>
      <c r="Z348" s="265"/>
    </row>
    <row r="349" spans="1:26" ht="10.5" customHeight="1" x14ac:dyDescent="0.25">
      <c r="A349" s="408">
        <v>346</v>
      </c>
      <c r="B349" s="313" t="s">
        <v>1536</v>
      </c>
      <c r="C349" s="313" t="s">
        <v>3355</v>
      </c>
      <c r="D349" s="313" t="s">
        <v>1535</v>
      </c>
      <c r="E349" s="313" t="s">
        <v>92</v>
      </c>
      <c r="F349" s="409"/>
      <c r="G349" s="410"/>
      <c r="H349" s="265"/>
      <c r="I349" s="265"/>
      <c r="J349" s="265"/>
      <c r="K349" s="265"/>
      <c r="L349" s="265"/>
      <c r="M349" s="265"/>
      <c r="N349" s="265"/>
      <c r="O349" s="265"/>
      <c r="P349" s="265"/>
      <c r="Q349" s="265"/>
      <c r="R349" s="265"/>
      <c r="S349" s="265"/>
      <c r="T349" s="265"/>
      <c r="U349" s="265"/>
      <c r="V349" s="265"/>
      <c r="W349" s="265"/>
      <c r="X349" s="265"/>
      <c r="Y349" s="265"/>
      <c r="Z349" s="265"/>
    </row>
    <row r="350" spans="1:26" ht="10.5" customHeight="1" x14ac:dyDescent="0.25">
      <c r="A350" s="408">
        <v>347</v>
      </c>
      <c r="B350" s="313" t="s">
        <v>1540</v>
      </c>
      <c r="C350" s="313" t="s">
        <v>3355</v>
      </c>
      <c r="D350" s="313" t="s">
        <v>1539</v>
      </c>
      <c r="E350" s="313" t="s">
        <v>1542</v>
      </c>
      <c r="F350" s="409"/>
      <c r="G350" s="410"/>
      <c r="H350" s="265"/>
      <c r="I350" s="265"/>
      <c r="J350" s="265"/>
      <c r="K350" s="265"/>
      <c r="L350" s="265"/>
      <c r="M350" s="265"/>
      <c r="N350" s="265"/>
      <c r="O350" s="265"/>
      <c r="P350" s="265"/>
      <c r="Q350" s="265"/>
      <c r="R350" s="265"/>
      <c r="S350" s="265"/>
      <c r="T350" s="265"/>
      <c r="U350" s="265"/>
      <c r="V350" s="265"/>
      <c r="W350" s="265"/>
      <c r="X350" s="265"/>
      <c r="Y350" s="265"/>
      <c r="Z350" s="265"/>
    </row>
    <row r="351" spans="1:26" ht="10.5" customHeight="1" x14ac:dyDescent="0.25">
      <c r="A351" s="408">
        <v>348</v>
      </c>
      <c r="B351" s="313" t="s">
        <v>3566</v>
      </c>
      <c r="C351" s="313" t="s">
        <v>3355</v>
      </c>
      <c r="D351" s="313" t="s">
        <v>1147</v>
      </c>
      <c r="E351" s="313" t="s">
        <v>1150</v>
      </c>
      <c r="F351" s="409"/>
      <c r="G351" s="410"/>
      <c r="H351" s="265"/>
      <c r="I351" s="265"/>
      <c r="J351" s="265"/>
      <c r="K351" s="265"/>
      <c r="L351" s="265"/>
      <c r="M351" s="265"/>
      <c r="N351" s="265"/>
      <c r="O351" s="265"/>
      <c r="P351" s="265"/>
      <c r="Q351" s="265"/>
      <c r="R351" s="265"/>
      <c r="S351" s="265"/>
      <c r="T351" s="265"/>
      <c r="U351" s="265"/>
      <c r="V351" s="265"/>
      <c r="W351" s="265"/>
      <c r="X351" s="265"/>
      <c r="Y351" s="265"/>
      <c r="Z351" s="265"/>
    </row>
    <row r="352" spans="1:26" ht="10.5" customHeight="1" x14ac:dyDescent="0.25">
      <c r="A352" s="408">
        <v>349</v>
      </c>
      <c r="B352" s="313" t="s">
        <v>1544</v>
      </c>
      <c r="C352" s="313" t="s">
        <v>3355</v>
      </c>
      <c r="D352" s="313" t="s">
        <v>1543</v>
      </c>
      <c r="E352" s="313" t="s">
        <v>1546</v>
      </c>
      <c r="F352" s="409"/>
      <c r="G352" s="410"/>
      <c r="H352" s="265"/>
      <c r="I352" s="265"/>
      <c r="J352" s="265"/>
      <c r="K352" s="265"/>
      <c r="L352" s="265"/>
      <c r="M352" s="265"/>
      <c r="N352" s="265"/>
      <c r="O352" s="265"/>
      <c r="P352" s="265"/>
      <c r="Q352" s="265"/>
      <c r="R352" s="265"/>
      <c r="S352" s="265"/>
      <c r="T352" s="265"/>
      <c r="U352" s="265"/>
      <c r="V352" s="265"/>
      <c r="W352" s="265"/>
      <c r="X352" s="265"/>
      <c r="Y352" s="265"/>
      <c r="Z352" s="265"/>
    </row>
    <row r="353" spans="1:26" ht="10.5" customHeight="1" x14ac:dyDescent="0.25">
      <c r="A353" s="408">
        <v>350</v>
      </c>
      <c r="B353" s="313" t="s">
        <v>3631</v>
      </c>
      <c r="C353" s="313" t="s">
        <v>3484</v>
      </c>
      <c r="D353" s="313" t="s">
        <v>3632</v>
      </c>
      <c r="E353" s="313" t="s">
        <v>3633</v>
      </c>
      <c r="F353" s="409"/>
      <c r="G353" s="410"/>
      <c r="H353" s="265"/>
      <c r="I353" s="265"/>
      <c r="J353" s="265"/>
      <c r="K353" s="265"/>
      <c r="L353" s="265"/>
      <c r="M353" s="265"/>
      <c r="N353" s="265"/>
      <c r="O353" s="265"/>
      <c r="P353" s="265"/>
      <c r="Q353" s="265"/>
      <c r="R353" s="265"/>
      <c r="S353" s="265"/>
      <c r="T353" s="265"/>
      <c r="U353" s="265"/>
      <c r="V353" s="265"/>
      <c r="W353" s="265"/>
      <c r="X353" s="265"/>
      <c r="Y353" s="265"/>
      <c r="Z353" s="265"/>
    </row>
    <row r="354" spans="1:26" ht="10.5" customHeight="1" x14ac:dyDescent="0.25">
      <c r="A354" s="408">
        <v>351</v>
      </c>
      <c r="B354" s="313" t="s">
        <v>3634</v>
      </c>
      <c r="C354" s="313" t="s">
        <v>3484</v>
      </c>
      <c r="D354" s="313" t="s">
        <v>3635</v>
      </c>
      <c r="E354" s="313" t="s">
        <v>3636</v>
      </c>
      <c r="F354" s="409"/>
      <c r="G354" s="410"/>
      <c r="H354" s="265"/>
      <c r="I354" s="265"/>
      <c r="J354" s="265"/>
      <c r="K354" s="265"/>
      <c r="L354" s="265"/>
      <c r="M354" s="265"/>
      <c r="N354" s="265"/>
      <c r="O354" s="265"/>
      <c r="P354" s="265"/>
      <c r="Q354" s="265"/>
      <c r="R354" s="265"/>
      <c r="S354" s="265"/>
      <c r="T354" s="265"/>
      <c r="U354" s="265"/>
      <c r="V354" s="265"/>
      <c r="W354" s="265"/>
      <c r="X354" s="265"/>
      <c r="Y354" s="265"/>
      <c r="Z354" s="265"/>
    </row>
    <row r="355" spans="1:26" ht="10.5" customHeight="1" x14ac:dyDescent="0.25">
      <c r="A355" s="408">
        <v>352</v>
      </c>
      <c r="B355" s="313" t="s">
        <v>3491</v>
      </c>
      <c r="C355" s="313" t="s">
        <v>3355</v>
      </c>
      <c r="D355" s="313" t="s">
        <v>3492</v>
      </c>
      <c r="E355" s="313" t="s">
        <v>3493</v>
      </c>
      <c r="F355" s="409"/>
      <c r="G355" s="410"/>
      <c r="H355" s="265"/>
      <c r="I355" s="265"/>
      <c r="J355" s="265"/>
      <c r="K355" s="265"/>
      <c r="L355" s="265"/>
      <c r="M355" s="265"/>
      <c r="N355" s="265"/>
      <c r="O355" s="265"/>
      <c r="P355" s="265"/>
      <c r="Q355" s="265"/>
      <c r="R355" s="265"/>
      <c r="S355" s="265"/>
      <c r="T355" s="265"/>
      <c r="U355" s="265"/>
      <c r="V355" s="265"/>
      <c r="W355" s="265"/>
      <c r="X355" s="265"/>
      <c r="Y355" s="265"/>
      <c r="Z355" s="265"/>
    </row>
    <row r="356" spans="1:26" ht="10.5" customHeight="1" x14ac:dyDescent="0.25">
      <c r="A356" s="408">
        <v>353</v>
      </c>
      <c r="B356" s="313" t="s">
        <v>2837</v>
      </c>
      <c r="C356" s="313" t="s">
        <v>3484</v>
      </c>
      <c r="D356" s="313" t="s">
        <v>1547</v>
      </c>
      <c r="E356" s="313" t="s">
        <v>1549</v>
      </c>
      <c r="F356" s="409"/>
      <c r="G356" s="410"/>
      <c r="H356" s="265"/>
      <c r="I356" s="265"/>
      <c r="J356" s="265"/>
      <c r="K356" s="265"/>
      <c r="L356" s="265"/>
      <c r="M356" s="265"/>
      <c r="N356" s="265"/>
      <c r="O356" s="265"/>
      <c r="P356" s="265"/>
      <c r="Q356" s="265"/>
      <c r="R356" s="265"/>
      <c r="S356" s="265"/>
      <c r="T356" s="265"/>
      <c r="U356" s="265"/>
      <c r="V356" s="265"/>
      <c r="W356" s="265"/>
      <c r="X356" s="265"/>
      <c r="Y356" s="265"/>
      <c r="Z356" s="265"/>
    </row>
    <row r="357" spans="1:26" ht="10.5" customHeight="1" x14ac:dyDescent="0.25">
      <c r="A357" s="408">
        <v>354</v>
      </c>
      <c r="B357" s="313" t="s">
        <v>1548</v>
      </c>
      <c r="C357" s="313" t="s">
        <v>3484</v>
      </c>
      <c r="D357" s="313" t="s">
        <v>2838</v>
      </c>
      <c r="E357" s="313" t="s">
        <v>3287</v>
      </c>
      <c r="F357" s="409"/>
      <c r="G357" s="410"/>
      <c r="H357" s="265"/>
      <c r="I357" s="265"/>
      <c r="J357" s="265"/>
      <c r="K357" s="265"/>
      <c r="L357" s="265"/>
      <c r="M357" s="265"/>
      <c r="N357" s="265"/>
      <c r="O357" s="265"/>
      <c r="P357" s="265"/>
      <c r="Q357" s="265"/>
      <c r="R357" s="265"/>
      <c r="S357" s="265"/>
      <c r="T357" s="265"/>
      <c r="U357" s="265"/>
      <c r="V357" s="265"/>
      <c r="W357" s="265"/>
      <c r="X357" s="265"/>
      <c r="Y357" s="265"/>
      <c r="Z357" s="265"/>
    </row>
    <row r="358" spans="1:26" ht="10.5" customHeight="1" x14ac:dyDescent="0.25">
      <c r="A358" s="408">
        <v>355</v>
      </c>
      <c r="B358" s="313" t="s">
        <v>1551</v>
      </c>
      <c r="C358" s="313" t="s">
        <v>3355</v>
      </c>
      <c r="D358" s="313" t="s">
        <v>1550</v>
      </c>
      <c r="E358" s="313" t="s">
        <v>1553</v>
      </c>
      <c r="F358" s="409">
        <v>18000</v>
      </c>
      <c r="G358" s="410"/>
      <c r="H358" s="265"/>
      <c r="I358" s="265"/>
      <c r="J358" s="265"/>
      <c r="K358" s="265"/>
      <c r="L358" s="265"/>
      <c r="M358" s="265"/>
      <c r="N358" s="265"/>
      <c r="O358" s="265"/>
      <c r="P358" s="265"/>
      <c r="Q358" s="265"/>
      <c r="R358" s="265"/>
      <c r="S358" s="265"/>
      <c r="T358" s="265"/>
      <c r="U358" s="265"/>
      <c r="V358" s="265"/>
      <c r="W358" s="265"/>
      <c r="X358" s="265"/>
      <c r="Y358" s="265"/>
      <c r="Z358" s="265"/>
    </row>
    <row r="359" spans="1:26" ht="10.5" customHeight="1" x14ac:dyDescent="0.25">
      <c r="A359" s="408">
        <v>356</v>
      </c>
      <c r="B359" s="313" t="s">
        <v>2998</v>
      </c>
      <c r="C359" s="313" t="s">
        <v>3355</v>
      </c>
      <c r="D359" s="313" t="s">
        <v>2999</v>
      </c>
      <c r="E359" s="313" t="s">
        <v>3291</v>
      </c>
      <c r="F359" s="409"/>
      <c r="G359" s="410"/>
      <c r="H359" s="265"/>
      <c r="I359" s="265"/>
      <c r="J359" s="265"/>
      <c r="K359" s="265"/>
      <c r="L359" s="265"/>
      <c r="M359" s="265"/>
      <c r="N359" s="265"/>
      <c r="O359" s="265"/>
      <c r="P359" s="265"/>
      <c r="Q359" s="265"/>
      <c r="R359" s="265"/>
      <c r="S359" s="265"/>
      <c r="T359" s="265"/>
      <c r="U359" s="265"/>
      <c r="V359" s="265"/>
      <c r="W359" s="265"/>
      <c r="X359" s="265"/>
      <c r="Y359" s="265"/>
      <c r="Z359" s="265"/>
    </row>
    <row r="360" spans="1:26" ht="10.5" customHeight="1" x14ac:dyDescent="0.25">
      <c r="A360" s="408">
        <v>357</v>
      </c>
      <c r="B360" s="313" t="s">
        <v>1555</v>
      </c>
      <c r="C360" s="313" t="s">
        <v>3484</v>
      </c>
      <c r="D360" s="313" t="s">
        <v>1554</v>
      </c>
      <c r="E360" s="313" t="s">
        <v>1557</v>
      </c>
      <c r="F360" s="409"/>
      <c r="G360" s="410"/>
      <c r="H360" s="265"/>
      <c r="I360" s="265"/>
      <c r="J360" s="265"/>
      <c r="K360" s="265"/>
      <c r="L360" s="265"/>
      <c r="M360" s="265"/>
      <c r="N360" s="265"/>
      <c r="O360" s="265"/>
      <c r="P360" s="265"/>
      <c r="Q360" s="265"/>
      <c r="R360" s="265"/>
      <c r="S360" s="265"/>
      <c r="T360" s="265"/>
      <c r="U360" s="265"/>
      <c r="V360" s="265"/>
      <c r="W360" s="265"/>
      <c r="X360" s="265"/>
      <c r="Y360" s="265"/>
      <c r="Z360" s="265"/>
    </row>
    <row r="361" spans="1:26" ht="10.5" customHeight="1" x14ac:dyDescent="0.25">
      <c r="A361" s="408">
        <v>358</v>
      </c>
      <c r="B361" s="313" t="s">
        <v>1559</v>
      </c>
      <c r="C361" s="313" t="s">
        <v>3355</v>
      </c>
      <c r="D361" s="313" t="s">
        <v>1558</v>
      </c>
      <c r="E361" s="313" t="s">
        <v>92</v>
      </c>
      <c r="F361" s="409"/>
      <c r="G361" s="410"/>
      <c r="H361" s="265"/>
      <c r="I361" s="265"/>
      <c r="J361" s="265"/>
      <c r="K361" s="265"/>
      <c r="L361" s="265"/>
      <c r="M361" s="265"/>
      <c r="N361" s="265"/>
      <c r="O361" s="265"/>
      <c r="P361" s="265"/>
      <c r="Q361" s="265"/>
      <c r="R361" s="265"/>
      <c r="S361" s="265"/>
      <c r="T361" s="265"/>
      <c r="U361" s="265"/>
      <c r="V361" s="265"/>
      <c r="W361" s="265"/>
      <c r="X361" s="265"/>
      <c r="Y361" s="265"/>
      <c r="Z361" s="265"/>
    </row>
    <row r="362" spans="1:26" ht="10.5" customHeight="1" x14ac:dyDescent="0.25">
      <c r="A362" s="408">
        <v>359</v>
      </c>
      <c r="B362" s="313" t="s">
        <v>3637</v>
      </c>
      <c r="C362" s="313" t="s">
        <v>3484</v>
      </c>
      <c r="D362" s="313" t="s">
        <v>3638</v>
      </c>
      <c r="E362" s="313" t="s">
        <v>3639</v>
      </c>
      <c r="F362" s="409"/>
      <c r="G362" s="410"/>
      <c r="H362" s="265"/>
      <c r="I362" s="265"/>
      <c r="J362" s="265"/>
      <c r="K362" s="265"/>
      <c r="L362" s="265"/>
      <c r="M362" s="265"/>
      <c r="N362" s="265"/>
      <c r="O362" s="265"/>
      <c r="P362" s="265"/>
      <c r="Q362" s="265"/>
      <c r="R362" s="265"/>
      <c r="S362" s="265"/>
      <c r="T362" s="265"/>
      <c r="U362" s="265"/>
      <c r="V362" s="265"/>
      <c r="W362" s="265"/>
      <c r="X362" s="265"/>
      <c r="Y362" s="265"/>
      <c r="Z362" s="265"/>
    </row>
    <row r="363" spans="1:26" ht="10.5" customHeight="1" x14ac:dyDescent="0.25">
      <c r="A363" s="408">
        <v>360</v>
      </c>
      <c r="B363" s="313" t="s">
        <v>1570</v>
      </c>
      <c r="C363" s="313" t="s">
        <v>3355</v>
      </c>
      <c r="D363" s="313" t="s">
        <v>1569</v>
      </c>
      <c r="E363" s="313" t="s">
        <v>1572</v>
      </c>
      <c r="F363" s="409">
        <v>31200</v>
      </c>
      <c r="G363" s="410">
        <v>226.2</v>
      </c>
      <c r="H363" s="265"/>
      <c r="I363" s="265"/>
      <c r="J363" s="265"/>
      <c r="K363" s="265"/>
      <c r="L363" s="265"/>
      <c r="M363" s="265"/>
      <c r="N363" s="265"/>
      <c r="O363" s="265"/>
      <c r="P363" s="265"/>
      <c r="Q363" s="265"/>
      <c r="R363" s="265"/>
      <c r="S363" s="265"/>
      <c r="T363" s="265"/>
      <c r="U363" s="265"/>
      <c r="V363" s="265"/>
      <c r="W363" s="265"/>
      <c r="X363" s="265"/>
      <c r="Y363" s="265"/>
      <c r="Z363" s="265"/>
    </row>
    <row r="364" spans="1:26" ht="10.5" customHeight="1" x14ac:dyDescent="0.25">
      <c r="A364" s="408">
        <v>361</v>
      </c>
      <c r="B364" s="313" t="s">
        <v>3568</v>
      </c>
      <c r="C364" s="313" t="s">
        <v>3355</v>
      </c>
      <c r="D364" s="313" t="s">
        <v>1573</v>
      </c>
      <c r="E364" s="313" t="s">
        <v>1576</v>
      </c>
      <c r="F364" s="409"/>
      <c r="G364" s="410"/>
      <c r="H364" s="265"/>
      <c r="I364" s="265"/>
      <c r="J364" s="265"/>
      <c r="K364" s="265"/>
      <c r="L364" s="265"/>
      <c r="M364" s="265"/>
      <c r="N364" s="265"/>
      <c r="O364" s="265"/>
      <c r="P364" s="265"/>
      <c r="Q364" s="265"/>
      <c r="R364" s="265"/>
      <c r="S364" s="265"/>
      <c r="T364" s="265"/>
      <c r="U364" s="265"/>
      <c r="V364" s="265"/>
      <c r="W364" s="265"/>
      <c r="X364" s="265"/>
      <c r="Y364" s="265"/>
      <c r="Z364" s="265"/>
    </row>
    <row r="365" spans="1:26" ht="10.5" customHeight="1" x14ac:dyDescent="0.25">
      <c r="A365" s="408">
        <v>362</v>
      </c>
      <c r="B365" s="313" t="s">
        <v>1578</v>
      </c>
      <c r="C365" s="313" t="s">
        <v>3355</v>
      </c>
      <c r="D365" s="313" t="s">
        <v>1577</v>
      </c>
      <c r="E365" s="313" t="s">
        <v>1580</v>
      </c>
      <c r="F365" s="409"/>
      <c r="G365" s="410"/>
      <c r="H365" s="265"/>
      <c r="I365" s="265"/>
      <c r="J365" s="265"/>
      <c r="K365" s="265"/>
      <c r="L365" s="265"/>
      <c r="M365" s="265"/>
      <c r="N365" s="265"/>
      <c r="O365" s="265"/>
      <c r="P365" s="265"/>
      <c r="Q365" s="265"/>
      <c r="R365" s="265"/>
      <c r="S365" s="265"/>
      <c r="T365" s="265"/>
      <c r="U365" s="265"/>
      <c r="V365" s="265"/>
      <c r="W365" s="265"/>
      <c r="X365" s="265"/>
      <c r="Y365" s="265"/>
      <c r="Z365" s="265"/>
    </row>
    <row r="366" spans="1:26" ht="10.5" customHeight="1" x14ac:dyDescent="0.25">
      <c r="A366" s="408">
        <v>363</v>
      </c>
      <c r="B366" s="313" t="s">
        <v>1582</v>
      </c>
      <c r="C366" s="313" t="s">
        <v>3484</v>
      </c>
      <c r="D366" s="313" t="s">
        <v>1581</v>
      </c>
      <c r="E366" s="313" t="s">
        <v>1584</v>
      </c>
      <c r="F366" s="409"/>
      <c r="G366" s="410"/>
      <c r="H366" s="265"/>
      <c r="I366" s="265"/>
      <c r="J366" s="265"/>
      <c r="K366" s="265"/>
      <c r="L366" s="265"/>
      <c r="M366" s="265"/>
      <c r="N366" s="265"/>
      <c r="O366" s="265"/>
      <c r="P366" s="265"/>
      <c r="Q366" s="265"/>
      <c r="R366" s="265"/>
      <c r="S366" s="265"/>
      <c r="T366" s="265"/>
      <c r="U366" s="265"/>
      <c r="V366" s="265"/>
      <c r="W366" s="265"/>
      <c r="X366" s="265"/>
      <c r="Y366" s="265"/>
      <c r="Z366" s="265"/>
    </row>
    <row r="367" spans="1:26" ht="10.5" customHeight="1" x14ac:dyDescent="0.25">
      <c r="A367" s="408">
        <v>364</v>
      </c>
      <c r="B367" s="313" t="s">
        <v>1589</v>
      </c>
      <c r="C367" s="313" t="s">
        <v>3484</v>
      </c>
      <c r="D367" s="313" t="s">
        <v>1588</v>
      </c>
      <c r="E367" s="313" t="s">
        <v>1591</v>
      </c>
      <c r="F367" s="409"/>
      <c r="G367" s="410"/>
      <c r="H367" s="265"/>
      <c r="I367" s="265"/>
      <c r="J367" s="265"/>
      <c r="K367" s="265"/>
      <c r="L367" s="265"/>
      <c r="M367" s="265"/>
      <c r="N367" s="265"/>
      <c r="O367" s="265"/>
      <c r="P367" s="265"/>
      <c r="Q367" s="265"/>
      <c r="R367" s="265"/>
      <c r="S367" s="265"/>
      <c r="T367" s="265"/>
      <c r="U367" s="265"/>
      <c r="V367" s="265"/>
      <c r="W367" s="265"/>
      <c r="X367" s="265"/>
      <c r="Y367" s="265"/>
      <c r="Z367" s="265"/>
    </row>
    <row r="368" spans="1:26" ht="10.5" customHeight="1" x14ac:dyDescent="0.25">
      <c r="A368" s="408">
        <v>365</v>
      </c>
      <c r="B368" s="313" t="s">
        <v>1593</v>
      </c>
      <c r="C368" s="313" t="s">
        <v>3355</v>
      </c>
      <c r="D368" s="313" t="s">
        <v>1592</v>
      </c>
      <c r="E368" s="313" t="s">
        <v>1595</v>
      </c>
      <c r="F368" s="409">
        <v>39600</v>
      </c>
      <c r="G368" s="410">
        <v>1029</v>
      </c>
      <c r="H368" s="265"/>
      <c r="I368" s="265"/>
      <c r="J368" s="265"/>
      <c r="K368" s="265"/>
      <c r="L368" s="265"/>
      <c r="M368" s="265"/>
      <c r="N368" s="265"/>
      <c r="O368" s="265"/>
      <c r="P368" s="265"/>
      <c r="Q368" s="265"/>
      <c r="R368" s="265"/>
      <c r="S368" s="265"/>
      <c r="T368" s="265"/>
      <c r="U368" s="265"/>
      <c r="V368" s="265"/>
      <c r="W368" s="265"/>
      <c r="X368" s="265"/>
      <c r="Y368" s="265"/>
      <c r="Z368" s="265"/>
    </row>
    <row r="369" spans="1:26" ht="10.5" customHeight="1" x14ac:dyDescent="0.25">
      <c r="A369" s="408">
        <v>366</v>
      </c>
      <c r="B369" s="313" t="s">
        <v>1597</v>
      </c>
      <c r="C369" s="313" t="s">
        <v>3355</v>
      </c>
      <c r="D369" s="313" t="s">
        <v>1596</v>
      </c>
      <c r="E369" s="313" t="s">
        <v>1599</v>
      </c>
      <c r="F369" s="409"/>
      <c r="G369" s="410"/>
      <c r="H369" s="265"/>
      <c r="I369" s="265"/>
      <c r="J369" s="265"/>
      <c r="K369" s="265"/>
      <c r="L369" s="265"/>
      <c r="M369" s="265"/>
      <c r="N369" s="265"/>
      <c r="O369" s="265"/>
      <c r="P369" s="265"/>
      <c r="Q369" s="265"/>
      <c r="R369" s="265"/>
      <c r="S369" s="265"/>
      <c r="T369" s="265"/>
      <c r="U369" s="265"/>
      <c r="V369" s="265"/>
      <c r="W369" s="265"/>
      <c r="X369" s="265"/>
      <c r="Y369" s="265"/>
      <c r="Z369" s="265"/>
    </row>
    <row r="370" spans="1:26" ht="10.5" customHeight="1" x14ac:dyDescent="0.25">
      <c r="A370" s="414">
        <v>367</v>
      </c>
      <c r="B370" s="415" t="s">
        <v>1601</v>
      </c>
      <c r="C370" s="415" t="s">
        <v>3355</v>
      </c>
      <c r="D370" s="415" t="s">
        <v>1600</v>
      </c>
      <c r="E370" s="415" t="s">
        <v>1603</v>
      </c>
      <c r="F370" s="416"/>
      <c r="G370" s="417"/>
      <c r="H370" s="265"/>
      <c r="I370" s="265"/>
      <c r="J370" s="265"/>
      <c r="K370" s="265"/>
      <c r="L370" s="265"/>
      <c r="M370" s="265"/>
      <c r="N370" s="265"/>
      <c r="O370" s="265"/>
      <c r="P370" s="265"/>
      <c r="Q370" s="265"/>
      <c r="R370" s="265"/>
      <c r="S370" s="265"/>
      <c r="T370" s="265"/>
      <c r="U370" s="265"/>
      <c r="V370" s="265"/>
      <c r="W370" s="265"/>
      <c r="X370" s="265"/>
      <c r="Y370" s="265"/>
      <c r="Z370" s="265"/>
    </row>
    <row r="371" spans="1:26" ht="10.5" customHeight="1" x14ac:dyDescent="0.25">
      <c r="A371" s="265"/>
      <c r="B371" s="265"/>
      <c r="C371" s="265"/>
      <c r="D371" s="265"/>
      <c r="E371" s="265"/>
      <c r="F371" s="265"/>
      <c r="G371" s="265"/>
      <c r="H371" s="265"/>
      <c r="I371" s="265"/>
      <c r="J371" s="265"/>
      <c r="K371" s="265"/>
      <c r="L371" s="265"/>
      <c r="M371" s="265"/>
      <c r="N371" s="265"/>
      <c r="O371" s="265"/>
      <c r="P371" s="265"/>
      <c r="Q371" s="265"/>
      <c r="R371" s="265"/>
      <c r="S371" s="265"/>
      <c r="T371" s="265"/>
      <c r="U371" s="265"/>
      <c r="V371" s="265"/>
      <c r="W371" s="265"/>
      <c r="X371" s="265"/>
      <c r="Y371" s="265"/>
      <c r="Z371" s="265"/>
    </row>
    <row r="372" spans="1:26" ht="10.5" customHeight="1" x14ac:dyDescent="0.25">
      <c r="A372" s="265"/>
      <c r="B372" s="265"/>
      <c r="C372" s="265"/>
      <c r="D372" s="265"/>
      <c r="E372" s="265"/>
      <c r="F372" s="265"/>
      <c r="G372" s="265"/>
      <c r="H372" s="265"/>
      <c r="I372" s="265"/>
      <c r="J372" s="265"/>
      <c r="K372" s="265"/>
      <c r="L372" s="265"/>
      <c r="M372" s="265"/>
      <c r="N372" s="265"/>
      <c r="O372" s="265"/>
      <c r="P372" s="265"/>
      <c r="Q372" s="265"/>
      <c r="R372" s="265"/>
      <c r="S372" s="265"/>
      <c r="T372" s="265"/>
      <c r="U372" s="265"/>
      <c r="V372" s="265"/>
      <c r="W372" s="265"/>
      <c r="X372" s="265"/>
      <c r="Y372" s="265"/>
      <c r="Z372" s="265"/>
    </row>
    <row r="373" spans="1:26" ht="10.5" customHeight="1" x14ac:dyDescent="0.25">
      <c r="A373" s="265"/>
      <c r="B373" s="265"/>
      <c r="C373" s="265"/>
      <c r="D373" s="265"/>
      <c r="E373" s="265"/>
      <c r="F373" s="265"/>
      <c r="G373" s="265"/>
      <c r="H373" s="265"/>
      <c r="I373" s="265"/>
      <c r="J373" s="265"/>
      <c r="K373" s="265"/>
      <c r="L373" s="265"/>
      <c r="M373" s="265"/>
      <c r="N373" s="265"/>
      <c r="O373" s="265"/>
      <c r="P373" s="265"/>
      <c r="Q373" s="265"/>
      <c r="R373" s="265"/>
      <c r="S373" s="265"/>
      <c r="T373" s="265"/>
      <c r="U373" s="265"/>
      <c r="V373" s="265"/>
      <c r="W373" s="265"/>
      <c r="X373" s="265"/>
      <c r="Y373" s="265"/>
      <c r="Z373" s="265"/>
    </row>
    <row r="374" spans="1:26" ht="10.5" customHeight="1" x14ac:dyDescent="0.25">
      <c r="A374" s="265"/>
      <c r="B374" s="265"/>
      <c r="C374" s="265"/>
      <c r="D374" s="265"/>
      <c r="E374" s="265"/>
      <c r="F374" s="265"/>
      <c r="G374" s="265"/>
      <c r="H374" s="265"/>
      <c r="I374" s="265"/>
      <c r="J374" s="265"/>
      <c r="K374" s="265"/>
      <c r="L374" s="265"/>
      <c r="M374" s="265"/>
      <c r="N374" s="265"/>
      <c r="O374" s="265"/>
      <c r="P374" s="265"/>
      <c r="Q374" s="265"/>
      <c r="R374" s="265"/>
      <c r="S374" s="265"/>
      <c r="T374" s="265"/>
      <c r="U374" s="265"/>
      <c r="V374" s="265"/>
      <c r="W374" s="265"/>
      <c r="X374" s="265"/>
      <c r="Y374" s="265"/>
      <c r="Z374" s="265"/>
    </row>
    <row r="375" spans="1:26" ht="10.5" customHeight="1" x14ac:dyDescent="0.25">
      <c r="A375" s="265"/>
      <c r="B375" s="265"/>
      <c r="C375" s="265"/>
      <c r="D375" s="265"/>
      <c r="E375" s="265"/>
      <c r="F375" s="265"/>
      <c r="G375" s="265"/>
      <c r="H375" s="265"/>
      <c r="I375" s="265"/>
      <c r="J375" s="265"/>
      <c r="K375" s="265"/>
      <c r="L375" s="265"/>
      <c r="M375" s="265"/>
      <c r="N375" s="265"/>
      <c r="O375" s="265"/>
      <c r="P375" s="265"/>
      <c r="Q375" s="265"/>
      <c r="R375" s="265"/>
      <c r="S375" s="265"/>
      <c r="T375" s="265"/>
      <c r="U375" s="265"/>
      <c r="V375" s="265"/>
      <c r="W375" s="265"/>
      <c r="X375" s="265"/>
      <c r="Y375" s="265"/>
      <c r="Z375" s="265"/>
    </row>
    <row r="376" spans="1:26" ht="10.5" customHeight="1" x14ac:dyDescent="0.25">
      <c r="A376" s="265"/>
      <c r="B376" s="265"/>
      <c r="C376" s="265"/>
      <c r="D376" s="265"/>
      <c r="E376" s="265"/>
      <c r="F376" s="265"/>
      <c r="G376" s="265"/>
      <c r="H376" s="265"/>
      <c r="I376" s="265"/>
      <c r="J376" s="265"/>
      <c r="K376" s="265"/>
      <c r="L376" s="265"/>
      <c r="M376" s="265"/>
      <c r="N376" s="265"/>
      <c r="O376" s="265"/>
      <c r="P376" s="265"/>
      <c r="Q376" s="265"/>
      <c r="R376" s="265"/>
      <c r="S376" s="265"/>
      <c r="T376" s="265"/>
      <c r="U376" s="265"/>
      <c r="V376" s="265"/>
      <c r="W376" s="265"/>
      <c r="X376" s="265"/>
      <c r="Y376" s="265"/>
      <c r="Z376" s="265"/>
    </row>
    <row r="377" spans="1:26" ht="10.5" customHeight="1" x14ac:dyDescent="0.25">
      <c r="A377" s="265"/>
      <c r="B377" s="265"/>
      <c r="C377" s="265"/>
      <c r="D377" s="265"/>
      <c r="E377" s="265"/>
      <c r="F377" s="265"/>
      <c r="G377" s="265"/>
      <c r="H377" s="265"/>
      <c r="I377" s="265"/>
      <c r="J377" s="265"/>
      <c r="K377" s="265"/>
      <c r="L377" s="265"/>
      <c r="M377" s="265"/>
      <c r="N377" s="265"/>
      <c r="O377" s="265"/>
      <c r="P377" s="265"/>
      <c r="Q377" s="265"/>
      <c r="R377" s="265"/>
      <c r="S377" s="265"/>
      <c r="T377" s="265"/>
      <c r="U377" s="265"/>
      <c r="V377" s="265"/>
      <c r="W377" s="265"/>
      <c r="X377" s="265"/>
      <c r="Y377" s="265"/>
      <c r="Z377" s="265"/>
    </row>
    <row r="378" spans="1:26" ht="10.5" customHeight="1" x14ac:dyDescent="0.25">
      <c r="A378" s="265"/>
      <c r="B378" s="265"/>
      <c r="C378" s="265"/>
      <c r="D378" s="265"/>
      <c r="E378" s="265"/>
      <c r="F378" s="265"/>
      <c r="G378" s="265"/>
      <c r="H378" s="265"/>
      <c r="I378" s="265"/>
      <c r="J378" s="265"/>
      <c r="K378" s="265"/>
      <c r="L378" s="265"/>
      <c r="M378" s="265"/>
      <c r="N378" s="265"/>
      <c r="O378" s="265"/>
      <c r="P378" s="265"/>
      <c r="Q378" s="265"/>
      <c r="R378" s="265"/>
      <c r="S378" s="265"/>
      <c r="T378" s="265"/>
      <c r="U378" s="265"/>
      <c r="V378" s="265"/>
      <c r="W378" s="265"/>
      <c r="X378" s="265"/>
      <c r="Y378" s="265"/>
      <c r="Z378" s="265"/>
    </row>
    <row r="379" spans="1:26" ht="10.5" customHeight="1" x14ac:dyDescent="0.25">
      <c r="A379" s="265"/>
      <c r="B379" s="265"/>
      <c r="C379" s="265"/>
      <c r="D379" s="265"/>
      <c r="E379" s="265"/>
      <c r="F379" s="265"/>
      <c r="G379" s="265"/>
      <c r="H379" s="265"/>
      <c r="I379" s="265"/>
      <c r="J379" s="265"/>
      <c r="K379" s="265"/>
      <c r="L379" s="265"/>
      <c r="M379" s="265"/>
      <c r="N379" s="265"/>
      <c r="O379" s="265"/>
      <c r="P379" s="265"/>
      <c r="Q379" s="265"/>
      <c r="R379" s="265"/>
      <c r="S379" s="265"/>
      <c r="T379" s="265"/>
      <c r="U379" s="265"/>
      <c r="V379" s="265"/>
      <c r="W379" s="265"/>
      <c r="X379" s="265"/>
      <c r="Y379" s="265"/>
      <c r="Z379" s="265"/>
    </row>
    <row r="380" spans="1:26" ht="10.5" customHeight="1" x14ac:dyDescent="0.25">
      <c r="A380" s="265"/>
      <c r="B380" s="265"/>
      <c r="C380" s="265"/>
      <c r="D380" s="265"/>
      <c r="E380" s="265"/>
      <c r="F380" s="265"/>
      <c r="G380" s="265"/>
      <c r="H380" s="265"/>
      <c r="I380" s="265"/>
      <c r="J380" s="265"/>
      <c r="K380" s="265"/>
      <c r="L380" s="265"/>
      <c r="M380" s="265"/>
      <c r="N380" s="265"/>
      <c r="O380" s="265"/>
      <c r="P380" s="265"/>
      <c r="Q380" s="265"/>
      <c r="R380" s="265"/>
      <c r="S380" s="265"/>
      <c r="T380" s="265"/>
      <c r="U380" s="265"/>
      <c r="V380" s="265"/>
      <c r="W380" s="265"/>
      <c r="X380" s="265"/>
      <c r="Y380" s="265"/>
      <c r="Z380" s="265"/>
    </row>
    <row r="381" spans="1:26" ht="10.5" customHeight="1" x14ac:dyDescent="0.25">
      <c r="A381" s="265"/>
      <c r="B381" s="265"/>
      <c r="C381" s="265"/>
      <c r="D381" s="265"/>
      <c r="E381" s="265"/>
      <c r="F381" s="265"/>
      <c r="G381" s="265"/>
      <c r="H381" s="265"/>
      <c r="I381" s="265"/>
      <c r="J381" s="265"/>
      <c r="K381" s="265"/>
      <c r="L381" s="265"/>
      <c r="M381" s="265"/>
      <c r="N381" s="265"/>
      <c r="O381" s="265"/>
      <c r="P381" s="265"/>
      <c r="Q381" s="265"/>
      <c r="R381" s="265"/>
      <c r="S381" s="265"/>
      <c r="T381" s="265"/>
      <c r="U381" s="265"/>
      <c r="V381" s="265"/>
      <c r="W381" s="265"/>
      <c r="X381" s="265"/>
      <c r="Y381" s="265"/>
      <c r="Z381" s="265"/>
    </row>
    <row r="382" spans="1:26" ht="10.5" customHeight="1" x14ac:dyDescent="0.25">
      <c r="A382" s="265"/>
      <c r="B382" s="265"/>
      <c r="C382" s="265"/>
      <c r="D382" s="265"/>
      <c r="E382" s="265"/>
      <c r="F382" s="265"/>
      <c r="G382" s="265"/>
      <c r="H382" s="265"/>
      <c r="I382" s="265"/>
      <c r="J382" s="265"/>
      <c r="K382" s="265"/>
      <c r="L382" s="265"/>
      <c r="M382" s="265"/>
      <c r="N382" s="265"/>
      <c r="O382" s="265"/>
      <c r="P382" s="265"/>
      <c r="Q382" s="265"/>
      <c r="R382" s="265"/>
      <c r="S382" s="265"/>
      <c r="T382" s="265"/>
      <c r="U382" s="265"/>
      <c r="V382" s="265"/>
      <c r="W382" s="265"/>
      <c r="X382" s="265"/>
      <c r="Y382" s="265"/>
      <c r="Z382" s="265"/>
    </row>
    <row r="383" spans="1:26" ht="10.5" customHeight="1" x14ac:dyDescent="0.25">
      <c r="A383" s="265"/>
      <c r="B383" s="265"/>
      <c r="C383" s="265"/>
      <c r="D383" s="265"/>
      <c r="E383" s="265"/>
      <c r="F383" s="265"/>
      <c r="G383" s="265"/>
      <c r="H383" s="265"/>
      <c r="I383" s="265"/>
      <c r="J383" s="265"/>
      <c r="K383" s="265"/>
      <c r="L383" s="265"/>
      <c r="M383" s="265"/>
      <c r="N383" s="265"/>
      <c r="O383" s="265"/>
      <c r="P383" s="265"/>
      <c r="Q383" s="265"/>
      <c r="R383" s="265"/>
      <c r="S383" s="265"/>
      <c r="T383" s="265"/>
      <c r="U383" s="265"/>
      <c r="V383" s="265"/>
      <c r="W383" s="265"/>
      <c r="X383" s="265"/>
      <c r="Y383" s="265"/>
      <c r="Z383" s="265"/>
    </row>
    <row r="384" spans="1:26" ht="10.5" customHeight="1" x14ac:dyDescent="0.25">
      <c r="A384" s="265"/>
      <c r="B384" s="265"/>
      <c r="C384" s="265"/>
      <c r="D384" s="265"/>
      <c r="E384" s="265"/>
      <c r="F384" s="265"/>
      <c r="G384" s="265"/>
      <c r="H384" s="265"/>
      <c r="I384" s="265"/>
      <c r="J384" s="265"/>
      <c r="K384" s="265"/>
      <c r="L384" s="265"/>
      <c r="M384" s="265"/>
      <c r="N384" s="265"/>
      <c r="O384" s="265"/>
      <c r="P384" s="265"/>
      <c r="Q384" s="265"/>
      <c r="R384" s="265"/>
      <c r="S384" s="265"/>
      <c r="T384" s="265"/>
      <c r="U384" s="265"/>
      <c r="V384" s="265"/>
      <c r="W384" s="265"/>
      <c r="X384" s="265"/>
      <c r="Y384" s="265"/>
      <c r="Z384" s="265"/>
    </row>
    <row r="385" spans="1:26" ht="10.5" customHeight="1" x14ac:dyDescent="0.25">
      <c r="A385" s="265"/>
      <c r="B385" s="265"/>
      <c r="C385" s="265"/>
      <c r="D385" s="265"/>
      <c r="E385" s="265"/>
      <c r="F385" s="265"/>
      <c r="G385" s="265"/>
      <c r="H385" s="265"/>
      <c r="I385" s="265"/>
      <c r="J385" s="265"/>
      <c r="K385" s="265"/>
      <c r="L385" s="265"/>
      <c r="M385" s="265"/>
      <c r="N385" s="265"/>
      <c r="O385" s="265"/>
      <c r="P385" s="265"/>
      <c r="Q385" s="265"/>
      <c r="R385" s="265"/>
      <c r="S385" s="265"/>
      <c r="T385" s="265"/>
      <c r="U385" s="265"/>
      <c r="V385" s="265"/>
      <c r="W385" s="265"/>
      <c r="X385" s="265"/>
      <c r="Y385" s="265"/>
      <c r="Z385" s="265"/>
    </row>
    <row r="386" spans="1:26" ht="10.5" customHeight="1" x14ac:dyDescent="0.25">
      <c r="A386" s="265"/>
      <c r="B386" s="265"/>
      <c r="C386" s="265"/>
      <c r="D386" s="265"/>
      <c r="E386" s="265"/>
      <c r="F386" s="265"/>
      <c r="G386" s="265"/>
      <c r="H386" s="265"/>
      <c r="I386" s="265"/>
      <c r="J386" s="265"/>
      <c r="K386" s="265"/>
      <c r="L386" s="265"/>
      <c r="M386" s="265"/>
      <c r="N386" s="265"/>
      <c r="O386" s="265"/>
      <c r="P386" s="265"/>
      <c r="Q386" s="265"/>
      <c r="R386" s="265"/>
      <c r="S386" s="265"/>
      <c r="T386" s="265"/>
      <c r="U386" s="265"/>
      <c r="V386" s="265"/>
      <c r="W386" s="265"/>
      <c r="X386" s="265"/>
      <c r="Y386" s="265"/>
      <c r="Z386" s="265"/>
    </row>
    <row r="387" spans="1:26" ht="10.5" customHeight="1" x14ac:dyDescent="0.25">
      <c r="A387" s="265"/>
      <c r="B387" s="265"/>
      <c r="C387" s="265"/>
      <c r="D387" s="265"/>
      <c r="E387" s="265"/>
      <c r="F387" s="265"/>
      <c r="G387" s="265"/>
      <c r="H387" s="265"/>
      <c r="I387" s="265"/>
      <c r="J387" s="265"/>
      <c r="K387" s="265"/>
      <c r="L387" s="265"/>
      <c r="M387" s="265"/>
      <c r="N387" s="265"/>
      <c r="O387" s="265"/>
      <c r="P387" s="265"/>
      <c r="Q387" s="265"/>
      <c r="R387" s="265"/>
      <c r="S387" s="265"/>
      <c r="T387" s="265"/>
      <c r="U387" s="265"/>
      <c r="V387" s="265"/>
      <c r="W387" s="265"/>
      <c r="X387" s="265"/>
      <c r="Y387" s="265"/>
      <c r="Z387" s="265"/>
    </row>
    <row r="388" spans="1:26" ht="10.5" customHeight="1" x14ac:dyDescent="0.25">
      <c r="A388" s="265"/>
      <c r="B388" s="265"/>
      <c r="C388" s="265"/>
      <c r="D388" s="265"/>
      <c r="E388" s="265"/>
      <c r="F388" s="265"/>
      <c r="G388" s="265"/>
      <c r="H388" s="265"/>
      <c r="I388" s="265"/>
      <c r="J388" s="265"/>
      <c r="K388" s="265"/>
      <c r="L388" s="265"/>
      <c r="M388" s="265"/>
      <c r="N388" s="265"/>
      <c r="O388" s="265"/>
      <c r="P388" s="265"/>
      <c r="Q388" s="265"/>
      <c r="R388" s="265"/>
      <c r="S388" s="265"/>
      <c r="T388" s="265"/>
      <c r="U388" s="265"/>
      <c r="V388" s="265"/>
      <c r="W388" s="265"/>
      <c r="X388" s="265"/>
      <c r="Y388" s="265"/>
      <c r="Z388" s="265"/>
    </row>
    <row r="389" spans="1:26" ht="10.5" customHeight="1" x14ac:dyDescent="0.25">
      <c r="A389" s="265"/>
      <c r="B389" s="265"/>
      <c r="C389" s="265"/>
      <c r="D389" s="265"/>
      <c r="E389" s="265"/>
      <c r="F389" s="265"/>
      <c r="G389" s="265"/>
      <c r="H389" s="265"/>
      <c r="I389" s="265"/>
      <c r="J389" s="265"/>
      <c r="K389" s="265"/>
      <c r="L389" s="265"/>
      <c r="M389" s="265"/>
      <c r="N389" s="265"/>
      <c r="O389" s="265"/>
      <c r="P389" s="265"/>
      <c r="Q389" s="265"/>
      <c r="R389" s="265"/>
      <c r="S389" s="265"/>
      <c r="T389" s="265"/>
      <c r="U389" s="265"/>
      <c r="V389" s="265"/>
      <c r="W389" s="265"/>
      <c r="X389" s="265"/>
      <c r="Y389" s="265"/>
      <c r="Z389" s="265"/>
    </row>
    <row r="390" spans="1:26" ht="10.5" customHeight="1" x14ac:dyDescent="0.25">
      <c r="A390" s="265"/>
      <c r="B390" s="265"/>
      <c r="C390" s="265"/>
      <c r="D390" s="265"/>
      <c r="E390" s="265"/>
      <c r="F390" s="265"/>
      <c r="G390" s="265"/>
      <c r="H390" s="265"/>
      <c r="I390" s="265"/>
      <c r="J390" s="265"/>
      <c r="K390" s="265"/>
      <c r="L390" s="265"/>
      <c r="M390" s="265"/>
      <c r="N390" s="265"/>
      <c r="O390" s="265"/>
      <c r="P390" s="265"/>
      <c r="Q390" s="265"/>
      <c r="R390" s="265"/>
      <c r="S390" s="265"/>
      <c r="T390" s="265"/>
      <c r="U390" s="265"/>
      <c r="V390" s="265"/>
      <c r="W390" s="265"/>
      <c r="X390" s="265"/>
      <c r="Y390" s="265"/>
      <c r="Z390" s="265"/>
    </row>
    <row r="391" spans="1:26" ht="10.5" customHeight="1" x14ac:dyDescent="0.25">
      <c r="A391" s="265"/>
      <c r="B391" s="265"/>
      <c r="C391" s="265"/>
      <c r="D391" s="265"/>
      <c r="E391" s="265"/>
      <c r="F391" s="265"/>
      <c r="G391" s="265"/>
      <c r="H391" s="265"/>
      <c r="I391" s="265"/>
      <c r="J391" s="265"/>
      <c r="K391" s="265"/>
      <c r="L391" s="265"/>
      <c r="M391" s="265"/>
      <c r="N391" s="265"/>
      <c r="O391" s="265"/>
      <c r="P391" s="265"/>
      <c r="Q391" s="265"/>
      <c r="R391" s="265"/>
      <c r="S391" s="265"/>
      <c r="T391" s="265"/>
      <c r="U391" s="265"/>
      <c r="V391" s="265"/>
      <c r="W391" s="265"/>
      <c r="X391" s="265"/>
      <c r="Y391" s="265"/>
      <c r="Z391" s="265"/>
    </row>
    <row r="392" spans="1:26" ht="10.5" customHeight="1" x14ac:dyDescent="0.25">
      <c r="A392" s="265"/>
      <c r="B392" s="265"/>
      <c r="C392" s="265"/>
      <c r="D392" s="265"/>
      <c r="E392" s="265"/>
      <c r="F392" s="265"/>
      <c r="G392" s="265"/>
      <c r="H392" s="265"/>
      <c r="I392" s="265"/>
      <c r="J392" s="265"/>
      <c r="K392" s="265"/>
      <c r="L392" s="265"/>
      <c r="M392" s="265"/>
      <c r="N392" s="265"/>
      <c r="O392" s="265"/>
      <c r="P392" s="265"/>
      <c r="Q392" s="265"/>
      <c r="R392" s="265"/>
      <c r="S392" s="265"/>
      <c r="T392" s="265"/>
      <c r="U392" s="265"/>
      <c r="V392" s="265"/>
      <c r="W392" s="265"/>
      <c r="X392" s="265"/>
      <c r="Y392" s="265"/>
      <c r="Z392" s="265"/>
    </row>
    <row r="393" spans="1:26" ht="10.5" customHeight="1" x14ac:dyDescent="0.25">
      <c r="A393" s="265"/>
      <c r="B393" s="265"/>
      <c r="C393" s="265"/>
      <c r="D393" s="265"/>
      <c r="E393" s="265"/>
      <c r="F393" s="265"/>
      <c r="G393" s="265"/>
      <c r="H393" s="265"/>
      <c r="I393" s="265"/>
      <c r="J393" s="265"/>
      <c r="K393" s="265"/>
      <c r="L393" s="265"/>
      <c r="M393" s="265"/>
      <c r="N393" s="265"/>
      <c r="O393" s="265"/>
      <c r="P393" s="265"/>
      <c r="Q393" s="265"/>
      <c r="R393" s="265"/>
      <c r="S393" s="265"/>
      <c r="T393" s="265"/>
      <c r="U393" s="265"/>
      <c r="V393" s="265"/>
      <c r="W393" s="265"/>
      <c r="X393" s="265"/>
      <c r="Y393" s="265"/>
      <c r="Z393" s="265"/>
    </row>
    <row r="394" spans="1:26" ht="10.5" customHeight="1" x14ac:dyDescent="0.25">
      <c r="A394" s="265"/>
      <c r="B394" s="265"/>
      <c r="C394" s="265"/>
      <c r="D394" s="265"/>
      <c r="E394" s="265"/>
      <c r="F394" s="265"/>
      <c r="G394" s="265"/>
      <c r="H394" s="265"/>
      <c r="I394" s="265"/>
      <c r="J394" s="265"/>
      <c r="K394" s="265"/>
      <c r="L394" s="265"/>
      <c r="M394" s="265"/>
      <c r="N394" s="265"/>
      <c r="O394" s="265"/>
      <c r="P394" s="265"/>
      <c r="Q394" s="265"/>
      <c r="R394" s="265"/>
      <c r="S394" s="265"/>
      <c r="T394" s="265"/>
      <c r="U394" s="265"/>
      <c r="V394" s="265"/>
      <c r="W394" s="265"/>
      <c r="X394" s="265"/>
      <c r="Y394" s="265"/>
      <c r="Z394" s="265"/>
    </row>
    <row r="395" spans="1:26" ht="10.5" customHeight="1" x14ac:dyDescent="0.25">
      <c r="A395" s="265"/>
      <c r="B395" s="265"/>
      <c r="C395" s="265"/>
      <c r="D395" s="265"/>
      <c r="E395" s="265"/>
      <c r="F395" s="265"/>
      <c r="G395" s="265"/>
      <c r="H395" s="265"/>
      <c r="I395" s="265"/>
      <c r="J395" s="265"/>
      <c r="K395" s="265"/>
      <c r="L395" s="265"/>
      <c r="M395" s="265"/>
      <c r="N395" s="265"/>
      <c r="O395" s="265"/>
      <c r="P395" s="265"/>
      <c r="Q395" s="265"/>
      <c r="R395" s="265"/>
      <c r="S395" s="265"/>
      <c r="T395" s="265"/>
      <c r="U395" s="265"/>
      <c r="V395" s="265"/>
      <c r="W395" s="265"/>
      <c r="X395" s="265"/>
      <c r="Y395" s="265"/>
      <c r="Z395" s="265"/>
    </row>
    <row r="396" spans="1:26" ht="10.5" customHeight="1" x14ac:dyDescent="0.25">
      <c r="A396" s="265"/>
      <c r="B396" s="265"/>
      <c r="C396" s="265"/>
      <c r="D396" s="265"/>
      <c r="E396" s="265"/>
      <c r="F396" s="265"/>
      <c r="G396" s="265"/>
      <c r="H396" s="265"/>
      <c r="I396" s="265"/>
      <c r="J396" s="265"/>
      <c r="K396" s="265"/>
      <c r="L396" s="265"/>
      <c r="M396" s="265"/>
      <c r="N396" s="265"/>
      <c r="O396" s="265"/>
      <c r="P396" s="265"/>
      <c r="Q396" s="265"/>
      <c r="R396" s="265"/>
      <c r="S396" s="265"/>
      <c r="T396" s="265"/>
      <c r="U396" s="265"/>
      <c r="V396" s="265"/>
      <c r="W396" s="265"/>
      <c r="X396" s="265"/>
      <c r="Y396" s="265"/>
      <c r="Z396" s="265"/>
    </row>
    <row r="397" spans="1:26" ht="10.5" customHeight="1" x14ac:dyDescent="0.25">
      <c r="A397" s="265"/>
      <c r="B397" s="265"/>
      <c r="C397" s="265"/>
      <c r="D397" s="265"/>
      <c r="E397" s="265"/>
      <c r="F397" s="265"/>
      <c r="G397" s="265"/>
      <c r="H397" s="265"/>
      <c r="I397" s="265"/>
      <c r="J397" s="265"/>
      <c r="K397" s="265"/>
      <c r="L397" s="265"/>
      <c r="M397" s="265"/>
      <c r="N397" s="265"/>
      <c r="O397" s="265"/>
      <c r="P397" s="265"/>
      <c r="Q397" s="265"/>
      <c r="R397" s="265"/>
      <c r="S397" s="265"/>
      <c r="T397" s="265"/>
      <c r="U397" s="265"/>
      <c r="V397" s="265"/>
      <c r="W397" s="265"/>
      <c r="X397" s="265"/>
      <c r="Y397" s="265"/>
      <c r="Z397" s="265"/>
    </row>
    <row r="398" spans="1:26" ht="10.5" customHeight="1" x14ac:dyDescent="0.25">
      <c r="A398" s="265"/>
      <c r="B398" s="265"/>
      <c r="C398" s="265"/>
      <c r="D398" s="265"/>
      <c r="E398" s="265"/>
      <c r="F398" s="265"/>
      <c r="G398" s="265"/>
      <c r="H398" s="265"/>
      <c r="I398" s="265"/>
      <c r="J398" s="265"/>
      <c r="K398" s="265"/>
      <c r="L398" s="265"/>
      <c r="M398" s="265"/>
      <c r="N398" s="265"/>
      <c r="O398" s="265"/>
      <c r="P398" s="265"/>
      <c r="Q398" s="265"/>
      <c r="R398" s="265"/>
      <c r="S398" s="265"/>
      <c r="T398" s="265"/>
      <c r="U398" s="265"/>
      <c r="V398" s="265"/>
      <c r="W398" s="265"/>
      <c r="X398" s="265"/>
      <c r="Y398" s="265"/>
      <c r="Z398" s="265"/>
    </row>
    <row r="399" spans="1:26" ht="10.5" customHeight="1" x14ac:dyDescent="0.25">
      <c r="A399" s="265"/>
      <c r="B399" s="265"/>
      <c r="C399" s="265"/>
      <c r="D399" s="265"/>
      <c r="E399" s="265"/>
      <c r="F399" s="265"/>
      <c r="G399" s="265"/>
      <c r="H399" s="265"/>
      <c r="I399" s="265"/>
      <c r="J399" s="265"/>
      <c r="K399" s="265"/>
      <c r="L399" s="265"/>
      <c r="M399" s="265"/>
      <c r="N399" s="265"/>
      <c r="O399" s="265"/>
      <c r="P399" s="265"/>
      <c r="Q399" s="265"/>
      <c r="R399" s="265"/>
      <c r="S399" s="265"/>
      <c r="T399" s="265"/>
      <c r="U399" s="265"/>
      <c r="V399" s="265"/>
      <c r="W399" s="265"/>
      <c r="X399" s="265"/>
      <c r="Y399" s="265"/>
      <c r="Z399" s="265"/>
    </row>
    <row r="400" spans="1:26" ht="10.5" customHeight="1" x14ac:dyDescent="0.25">
      <c r="A400" s="265"/>
      <c r="B400" s="265"/>
      <c r="C400" s="265"/>
      <c r="D400" s="265"/>
      <c r="E400" s="265"/>
      <c r="F400" s="265"/>
      <c r="G400" s="265"/>
      <c r="H400" s="265"/>
      <c r="I400" s="265"/>
      <c r="J400" s="265"/>
      <c r="K400" s="265"/>
      <c r="L400" s="265"/>
      <c r="M400" s="265"/>
      <c r="N400" s="265"/>
      <c r="O400" s="265"/>
      <c r="P400" s="265"/>
      <c r="Q400" s="265"/>
      <c r="R400" s="265"/>
      <c r="S400" s="265"/>
      <c r="T400" s="265"/>
      <c r="U400" s="265"/>
      <c r="V400" s="265"/>
      <c r="W400" s="265"/>
      <c r="X400" s="265"/>
      <c r="Y400" s="265"/>
      <c r="Z400" s="265"/>
    </row>
    <row r="401" spans="1:26" ht="10.5" customHeight="1" x14ac:dyDescent="0.25">
      <c r="A401" s="265"/>
      <c r="B401" s="265"/>
      <c r="C401" s="265"/>
      <c r="D401" s="265"/>
      <c r="E401" s="265"/>
      <c r="F401" s="265"/>
      <c r="G401" s="265"/>
      <c r="H401" s="265"/>
      <c r="I401" s="265"/>
      <c r="J401" s="265"/>
      <c r="K401" s="265"/>
      <c r="L401" s="265"/>
      <c r="M401" s="265"/>
      <c r="N401" s="265"/>
      <c r="O401" s="265"/>
      <c r="P401" s="265"/>
      <c r="Q401" s="265"/>
      <c r="R401" s="265"/>
      <c r="S401" s="265"/>
      <c r="T401" s="265"/>
      <c r="U401" s="265"/>
      <c r="V401" s="265"/>
      <c r="W401" s="265"/>
      <c r="X401" s="265"/>
      <c r="Y401" s="265"/>
      <c r="Z401" s="265"/>
    </row>
    <row r="402" spans="1:26" ht="10.5" customHeight="1" x14ac:dyDescent="0.25">
      <c r="A402" s="265"/>
      <c r="B402" s="265"/>
      <c r="C402" s="265"/>
      <c r="D402" s="265"/>
      <c r="E402" s="265"/>
      <c r="F402" s="265"/>
      <c r="G402" s="265"/>
      <c r="H402" s="265"/>
      <c r="I402" s="265"/>
      <c r="J402" s="265"/>
      <c r="K402" s="265"/>
      <c r="L402" s="265"/>
      <c r="M402" s="265"/>
      <c r="N402" s="265"/>
      <c r="O402" s="265"/>
      <c r="P402" s="265"/>
      <c r="Q402" s="265"/>
      <c r="R402" s="265"/>
      <c r="S402" s="265"/>
      <c r="T402" s="265"/>
      <c r="U402" s="265"/>
      <c r="V402" s="265"/>
      <c r="W402" s="265"/>
      <c r="X402" s="265"/>
      <c r="Y402" s="265"/>
      <c r="Z402" s="265"/>
    </row>
    <row r="403" spans="1:26" ht="10.5" customHeight="1" x14ac:dyDescent="0.25">
      <c r="A403" s="265"/>
      <c r="B403" s="265"/>
      <c r="C403" s="265"/>
      <c r="D403" s="265"/>
      <c r="E403" s="265"/>
      <c r="F403" s="265"/>
      <c r="G403" s="265"/>
      <c r="H403" s="265"/>
      <c r="I403" s="265"/>
      <c r="J403" s="265"/>
      <c r="K403" s="265"/>
      <c r="L403" s="265"/>
      <c r="M403" s="265"/>
      <c r="N403" s="265"/>
      <c r="O403" s="265"/>
      <c r="P403" s="265"/>
      <c r="Q403" s="265"/>
      <c r="R403" s="265"/>
      <c r="S403" s="265"/>
      <c r="T403" s="265"/>
      <c r="U403" s="265"/>
      <c r="V403" s="265"/>
      <c r="W403" s="265"/>
      <c r="X403" s="265"/>
      <c r="Y403" s="265"/>
      <c r="Z403" s="265"/>
    </row>
    <row r="404" spans="1:26" ht="10.5" customHeight="1" x14ac:dyDescent="0.25">
      <c r="A404" s="265"/>
      <c r="B404" s="265"/>
      <c r="C404" s="265"/>
      <c r="D404" s="265"/>
      <c r="E404" s="265"/>
      <c r="F404" s="265"/>
      <c r="G404" s="265"/>
      <c r="H404" s="265"/>
      <c r="I404" s="265"/>
      <c r="J404" s="265"/>
      <c r="K404" s="265"/>
      <c r="L404" s="265"/>
      <c r="M404" s="265"/>
      <c r="N404" s="265"/>
      <c r="O404" s="265"/>
      <c r="P404" s="265"/>
      <c r="Q404" s="265"/>
      <c r="R404" s="265"/>
      <c r="S404" s="265"/>
      <c r="T404" s="265"/>
      <c r="U404" s="265"/>
      <c r="V404" s="265"/>
      <c r="W404" s="265"/>
      <c r="X404" s="265"/>
      <c r="Y404" s="265"/>
      <c r="Z404" s="265"/>
    </row>
    <row r="405" spans="1:26" ht="10.5" customHeight="1" x14ac:dyDescent="0.25">
      <c r="A405" s="265"/>
      <c r="B405" s="265"/>
      <c r="C405" s="265"/>
      <c r="D405" s="265"/>
      <c r="E405" s="265"/>
      <c r="F405" s="265"/>
      <c r="G405" s="265"/>
      <c r="H405" s="265"/>
      <c r="I405" s="265"/>
      <c r="J405" s="265"/>
      <c r="K405" s="265"/>
      <c r="L405" s="265"/>
      <c r="M405" s="265"/>
      <c r="N405" s="265"/>
      <c r="O405" s="265"/>
      <c r="P405" s="265"/>
      <c r="Q405" s="265"/>
      <c r="R405" s="265"/>
      <c r="S405" s="265"/>
      <c r="T405" s="265"/>
      <c r="U405" s="265"/>
      <c r="V405" s="265"/>
      <c r="W405" s="265"/>
      <c r="X405" s="265"/>
      <c r="Y405" s="265"/>
      <c r="Z405" s="265"/>
    </row>
    <row r="406" spans="1:26" ht="10.5" customHeight="1" x14ac:dyDescent="0.25">
      <c r="A406" s="265"/>
      <c r="B406" s="265"/>
      <c r="C406" s="265"/>
      <c r="D406" s="265"/>
      <c r="E406" s="265"/>
      <c r="F406" s="265"/>
      <c r="G406" s="265"/>
      <c r="H406" s="265"/>
      <c r="I406" s="265"/>
      <c r="J406" s="265"/>
      <c r="K406" s="265"/>
      <c r="L406" s="265"/>
      <c r="M406" s="265"/>
      <c r="N406" s="265"/>
      <c r="O406" s="265"/>
      <c r="P406" s="265"/>
      <c r="Q406" s="265"/>
      <c r="R406" s="265"/>
      <c r="S406" s="265"/>
      <c r="T406" s="265"/>
      <c r="U406" s="265"/>
      <c r="V406" s="265"/>
      <c r="W406" s="265"/>
      <c r="X406" s="265"/>
      <c r="Y406" s="265"/>
      <c r="Z406" s="265"/>
    </row>
    <row r="407" spans="1:26" ht="10.5" customHeight="1" x14ac:dyDescent="0.25">
      <c r="A407" s="265"/>
      <c r="B407" s="265"/>
      <c r="C407" s="265"/>
      <c r="D407" s="265"/>
      <c r="E407" s="265"/>
      <c r="F407" s="265"/>
      <c r="G407" s="265"/>
      <c r="H407" s="265"/>
      <c r="I407" s="265"/>
      <c r="J407" s="265"/>
      <c r="K407" s="265"/>
      <c r="L407" s="265"/>
      <c r="M407" s="265"/>
      <c r="N407" s="265"/>
      <c r="O407" s="265"/>
      <c r="P407" s="265"/>
      <c r="Q407" s="265"/>
      <c r="R407" s="265"/>
      <c r="S407" s="265"/>
      <c r="T407" s="265"/>
      <c r="U407" s="265"/>
      <c r="V407" s="265"/>
      <c r="W407" s="265"/>
      <c r="X407" s="265"/>
      <c r="Y407" s="265"/>
      <c r="Z407" s="265"/>
    </row>
    <row r="408" spans="1:26" ht="10.5" customHeight="1" x14ac:dyDescent="0.25">
      <c r="A408" s="265"/>
      <c r="B408" s="265"/>
      <c r="C408" s="265"/>
      <c r="D408" s="265"/>
      <c r="E408" s="265"/>
      <c r="F408" s="265"/>
      <c r="G408" s="265"/>
      <c r="H408" s="265"/>
      <c r="I408" s="265"/>
      <c r="J408" s="265"/>
      <c r="K408" s="265"/>
      <c r="L408" s="265"/>
      <c r="M408" s="265"/>
      <c r="N408" s="265"/>
      <c r="O408" s="265"/>
      <c r="P408" s="265"/>
      <c r="Q408" s="265"/>
      <c r="R408" s="265"/>
      <c r="S408" s="265"/>
      <c r="T408" s="265"/>
      <c r="U408" s="265"/>
      <c r="V408" s="265"/>
      <c r="W408" s="265"/>
      <c r="X408" s="265"/>
      <c r="Y408" s="265"/>
      <c r="Z408" s="265"/>
    </row>
    <row r="409" spans="1:26" ht="10.5" customHeight="1" x14ac:dyDescent="0.25">
      <c r="A409" s="265"/>
      <c r="B409" s="265"/>
      <c r="C409" s="265"/>
      <c r="D409" s="265"/>
      <c r="E409" s="265"/>
      <c r="F409" s="265"/>
      <c r="G409" s="265"/>
      <c r="H409" s="265"/>
      <c r="I409" s="265"/>
      <c r="J409" s="265"/>
      <c r="K409" s="265"/>
      <c r="L409" s="265"/>
      <c r="M409" s="265"/>
      <c r="N409" s="265"/>
      <c r="O409" s="265"/>
      <c r="P409" s="265"/>
      <c r="Q409" s="265"/>
      <c r="R409" s="265"/>
      <c r="S409" s="265"/>
      <c r="T409" s="265"/>
      <c r="U409" s="265"/>
      <c r="V409" s="265"/>
      <c r="W409" s="265"/>
      <c r="X409" s="265"/>
      <c r="Y409" s="265"/>
      <c r="Z409" s="265"/>
    </row>
    <row r="410" spans="1:26" ht="10.5" customHeight="1" x14ac:dyDescent="0.25">
      <c r="A410" s="265"/>
      <c r="B410" s="265"/>
      <c r="C410" s="265"/>
      <c r="D410" s="265"/>
      <c r="E410" s="265"/>
      <c r="F410" s="265"/>
      <c r="G410" s="265"/>
      <c r="H410" s="265"/>
      <c r="I410" s="265"/>
      <c r="J410" s="265"/>
      <c r="K410" s="265"/>
      <c r="L410" s="265"/>
      <c r="M410" s="265"/>
      <c r="N410" s="265"/>
      <c r="O410" s="265"/>
      <c r="P410" s="265"/>
      <c r="Q410" s="265"/>
      <c r="R410" s="265"/>
      <c r="S410" s="265"/>
      <c r="T410" s="265"/>
      <c r="U410" s="265"/>
      <c r="V410" s="265"/>
      <c r="W410" s="265"/>
      <c r="X410" s="265"/>
      <c r="Y410" s="265"/>
      <c r="Z410" s="265"/>
    </row>
    <row r="411" spans="1:26" ht="10.5" customHeight="1" x14ac:dyDescent="0.25">
      <c r="A411" s="265"/>
      <c r="B411" s="265"/>
      <c r="C411" s="265"/>
      <c r="D411" s="265"/>
      <c r="E411" s="265"/>
      <c r="F411" s="265"/>
      <c r="G411" s="265"/>
      <c r="H411" s="265"/>
      <c r="I411" s="265"/>
      <c r="J411" s="265"/>
      <c r="K411" s="265"/>
      <c r="L411" s="265"/>
      <c r="M411" s="265"/>
      <c r="N411" s="265"/>
      <c r="O411" s="265"/>
      <c r="P411" s="265"/>
      <c r="Q411" s="265"/>
      <c r="R411" s="265"/>
      <c r="S411" s="265"/>
      <c r="T411" s="265"/>
      <c r="U411" s="265"/>
      <c r="V411" s="265"/>
      <c r="W411" s="265"/>
      <c r="X411" s="265"/>
      <c r="Y411" s="265"/>
      <c r="Z411" s="265"/>
    </row>
    <row r="412" spans="1:26" ht="10.5" customHeight="1" x14ac:dyDescent="0.25">
      <c r="A412" s="265"/>
      <c r="B412" s="265"/>
      <c r="C412" s="265"/>
      <c r="D412" s="265"/>
      <c r="E412" s="265"/>
      <c r="F412" s="265"/>
      <c r="G412" s="265"/>
      <c r="H412" s="265"/>
      <c r="I412" s="265"/>
      <c r="J412" s="265"/>
      <c r="K412" s="265"/>
      <c r="L412" s="265"/>
      <c r="M412" s="265"/>
      <c r="N412" s="265"/>
      <c r="O412" s="265"/>
      <c r="P412" s="265"/>
      <c r="Q412" s="265"/>
      <c r="R412" s="265"/>
      <c r="S412" s="265"/>
      <c r="T412" s="265"/>
      <c r="U412" s="265"/>
      <c r="V412" s="265"/>
      <c r="W412" s="265"/>
      <c r="X412" s="265"/>
      <c r="Y412" s="265"/>
      <c r="Z412" s="265"/>
    </row>
    <row r="413" spans="1:26" ht="10.5" customHeight="1" x14ac:dyDescent="0.25">
      <c r="A413" s="265"/>
      <c r="B413" s="265"/>
      <c r="C413" s="265"/>
      <c r="D413" s="265"/>
      <c r="E413" s="265"/>
      <c r="F413" s="265"/>
      <c r="G413" s="265"/>
      <c r="H413" s="265"/>
      <c r="I413" s="265"/>
      <c r="J413" s="265"/>
      <c r="K413" s="265"/>
      <c r="L413" s="265"/>
      <c r="M413" s="265"/>
      <c r="N413" s="265"/>
      <c r="O413" s="265"/>
      <c r="P413" s="265"/>
      <c r="Q413" s="265"/>
      <c r="R413" s="265"/>
      <c r="S413" s="265"/>
      <c r="T413" s="265"/>
      <c r="U413" s="265"/>
      <c r="V413" s="265"/>
      <c r="W413" s="265"/>
      <c r="X413" s="265"/>
      <c r="Y413" s="265"/>
      <c r="Z413" s="265"/>
    </row>
    <row r="414" spans="1:26" ht="10.5" customHeight="1" x14ac:dyDescent="0.25">
      <c r="A414" s="265"/>
      <c r="B414" s="265"/>
      <c r="C414" s="265"/>
      <c r="D414" s="265"/>
      <c r="E414" s="265"/>
      <c r="F414" s="265"/>
      <c r="G414" s="265"/>
      <c r="H414" s="265"/>
      <c r="I414" s="265"/>
      <c r="J414" s="265"/>
      <c r="K414" s="265"/>
      <c r="L414" s="265"/>
      <c r="M414" s="265"/>
      <c r="N414" s="265"/>
      <c r="O414" s="265"/>
      <c r="P414" s="265"/>
      <c r="Q414" s="265"/>
      <c r="R414" s="265"/>
      <c r="S414" s="265"/>
      <c r="T414" s="265"/>
      <c r="U414" s="265"/>
      <c r="V414" s="265"/>
      <c r="W414" s="265"/>
      <c r="X414" s="265"/>
      <c r="Y414" s="265"/>
      <c r="Z414" s="265"/>
    </row>
    <row r="415" spans="1:26" ht="10.5" customHeight="1" x14ac:dyDescent="0.25">
      <c r="A415" s="265"/>
      <c r="B415" s="265"/>
      <c r="C415" s="265"/>
      <c r="D415" s="265"/>
      <c r="E415" s="265"/>
      <c r="F415" s="265"/>
      <c r="G415" s="265"/>
      <c r="H415" s="265"/>
      <c r="I415" s="265"/>
      <c r="J415" s="265"/>
      <c r="K415" s="265"/>
      <c r="L415" s="265"/>
      <c r="M415" s="265"/>
      <c r="N415" s="265"/>
      <c r="O415" s="265"/>
      <c r="P415" s="265"/>
      <c r="Q415" s="265"/>
      <c r="R415" s="265"/>
      <c r="S415" s="265"/>
      <c r="T415" s="265"/>
      <c r="U415" s="265"/>
      <c r="V415" s="265"/>
      <c r="W415" s="265"/>
      <c r="X415" s="265"/>
      <c r="Y415" s="265"/>
      <c r="Z415" s="265"/>
    </row>
    <row r="416" spans="1:26" ht="10.5" customHeight="1" x14ac:dyDescent="0.25">
      <c r="A416" s="265"/>
      <c r="B416" s="265"/>
      <c r="C416" s="265"/>
      <c r="D416" s="265"/>
      <c r="E416" s="265"/>
      <c r="F416" s="265"/>
      <c r="G416" s="265"/>
      <c r="H416" s="265"/>
      <c r="I416" s="265"/>
      <c r="J416" s="265"/>
      <c r="K416" s="265"/>
      <c r="L416" s="265"/>
      <c r="M416" s="265"/>
      <c r="N416" s="265"/>
      <c r="O416" s="265"/>
      <c r="P416" s="265"/>
      <c r="Q416" s="265"/>
      <c r="R416" s="265"/>
      <c r="S416" s="265"/>
      <c r="T416" s="265"/>
      <c r="U416" s="265"/>
      <c r="V416" s="265"/>
      <c r="W416" s="265"/>
      <c r="X416" s="265"/>
      <c r="Y416" s="265"/>
      <c r="Z416" s="265"/>
    </row>
    <row r="417" spans="1:26" ht="10.5" customHeight="1" x14ac:dyDescent="0.25">
      <c r="A417" s="265"/>
      <c r="B417" s="265"/>
      <c r="C417" s="265"/>
      <c r="D417" s="265"/>
      <c r="E417" s="265"/>
      <c r="F417" s="265"/>
      <c r="G417" s="265"/>
      <c r="H417" s="265"/>
      <c r="I417" s="265"/>
      <c r="J417" s="265"/>
      <c r="K417" s="265"/>
      <c r="L417" s="265"/>
      <c r="M417" s="265"/>
      <c r="N417" s="265"/>
      <c r="O417" s="265"/>
      <c r="P417" s="265"/>
      <c r="Q417" s="265"/>
      <c r="R417" s="265"/>
      <c r="S417" s="265"/>
      <c r="T417" s="265"/>
      <c r="U417" s="265"/>
      <c r="V417" s="265"/>
      <c r="W417" s="265"/>
      <c r="X417" s="265"/>
      <c r="Y417" s="265"/>
      <c r="Z417" s="265"/>
    </row>
    <row r="418" spans="1:26" ht="10.5" customHeight="1" x14ac:dyDescent="0.25">
      <c r="A418" s="265"/>
      <c r="B418" s="265"/>
      <c r="C418" s="265"/>
      <c r="D418" s="265"/>
      <c r="E418" s="265"/>
      <c r="F418" s="265"/>
      <c r="G418" s="265"/>
      <c r="H418" s="265"/>
      <c r="I418" s="265"/>
      <c r="J418" s="265"/>
      <c r="K418" s="265"/>
      <c r="L418" s="265"/>
      <c r="M418" s="265"/>
      <c r="N418" s="265"/>
      <c r="O418" s="265"/>
      <c r="P418" s="265"/>
      <c r="Q418" s="265"/>
      <c r="R418" s="265"/>
      <c r="S418" s="265"/>
      <c r="T418" s="265"/>
      <c r="U418" s="265"/>
      <c r="V418" s="265"/>
      <c r="W418" s="265"/>
      <c r="X418" s="265"/>
      <c r="Y418" s="265"/>
      <c r="Z418" s="265"/>
    </row>
    <row r="419" spans="1:26" ht="10.5" customHeight="1" x14ac:dyDescent="0.25">
      <c r="A419" s="265"/>
      <c r="B419" s="265"/>
      <c r="C419" s="265"/>
      <c r="D419" s="265"/>
      <c r="E419" s="265"/>
      <c r="F419" s="265"/>
      <c r="G419" s="265"/>
      <c r="H419" s="265"/>
      <c r="I419" s="265"/>
      <c r="J419" s="265"/>
      <c r="K419" s="265"/>
      <c r="L419" s="265"/>
      <c r="M419" s="265"/>
      <c r="N419" s="265"/>
      <c r="O419" s="265"/>
      <c r="P419" s="265"/>
      <c r="Q419" s="265"/>
      <c r="R419" s="265"/>
      <c r="S419" s="265"/>
      <c r="T419" s="265"/>
      <c r="U419" s="265"/>
      <c r="V419" s="265"/>
      <c r="W419" s="265"/>
      <c r="X419" s="265"/>
      <c r="Y419" s="265"/>
      <c r="Z419" s="265"/>
    </row>
    <row r="420" spans="1:26" ht="10.5" customHeight="1" x14ac:dyDescent="0.25">
      <c r="A420" s="265"/>
      <c r="B420" s="265"/>
      <c r="C420" s="265"/>
      <c r="D420" s="265"/>
      <c r="E420" s="265"/>
      <c r="F420" s="265"/>
      <c r="G420" s="265"/>
      <c r="H420" s="265"/>
      <c r="I420" s="265"/>
      <c r="J420" s="265"/>
      <c r="K420" s="265"/>
      <c r="L420" s="265"/>
      <c r="M420" s="265"/>
      <c r="N420" s="265"/>
      <c r="O420" s="265"/>
      <c r="P420" s="265"/>
      <c r="Q420" s="265"/>
      <c r="R420" s="265"/>
      <c r="S420" s="265"/>
      <c r="T420" s="265"/>
      <c r="U420" s="265"/>
      <c r="V420" s="265"/>
      <c r="W420" s="265"/>
      <c r="X420" s="265"/>
      <c r="Y420" s="265"/>
      <c r="Z420" s="265"/>
    </row>
    <row r="421" spans="1:26" ht="10.5" customHeight="1" x14ac:dyDescent="0.25">
      <c r="A421" s="265"/>
      <c r="B421" s="265"/>
      <c r="C421" s="265"/>
      <c r="D421" s="265"/>
      <c r="E421" s="265"/>
      <c r="F421" s="265"/>
      <c r="G421" s="265"/>
      <c r="H421" s="265"/>
      <c r="I421" s="265"/>
      <c r="J421" s="265"/>
      <c r="K421" s="265"/>
      <c r="L421" s="265"/>
      <c r="M421" s="265"/>
      <c r="N421" s="265"/>
      <c r="O421" s="265"/>
      <c r="P421" s="265"/>
      <c r="Q421" s="265"/>
      <c r="R421" s="265"/>
      <c r="S421" s="265"/>
      <c r="T421" s="265"/>
      <c r="U421" s="265"/>
      <c r="V421" s="265"/>
      <c r="W421" s="265"/>
      <c r="X421" s="265"/>
      <c r="Y421" s="265"/>
      <c r="Z421" s="265"/>
    </row>
    <row r="422" spans="1:26" ht="10.5" customHeight="1" x14ac:dyDescent="0.25">
      <c r="A422" s="265"/>
      <c r="B422" s="265"/>
      <c r="C422" s="265"/>
      <c r="D422" s="265"/>
      <c r="E422" s="265"/>
      <c r="F422" s="265"/>
      <c r="G422" s="265"/>
      <c r="H422" s="265"/>
      <c r="I422" s="265"/>
      <c r="J422" s="265"/>
      <c r="K422" s="265"/>
      <c r="L422" s="265"/>
      <c r="M422" s="265"/>
      <c r="N422" s="265"/>
      <c r="O422" s="265"/>
      <c r="P422" s="265"/>
      <c r="Q422" s="265"/>
      <c r="R422" s="265"/>
      <c r="S422" s="265"/>
      <c r="T422" s="265"/>
      <c r="U422" s="265"/>
      <c r="V422" s="265"/>
      <c r="W422" s="265"/>
      <c r="X422" s="265"/>
      <c r="Y422" s="265"/>
      <c r="Z422" s="265"/>
    </row>
    <row r="423" spans="1:26" ht="10.5" customHeight="1" x14ac:dyDescent="0.25">
      <c r="A423" s="265"/>
      <c r="B423" s="265"/>
      <c r="C423" s="265"/>
      <c r="D423" s="265"/>
      <c r="E423" s="265"/>
      <c r="F423" s="265"/>
      <c r="G423" s="265"/>
      <c r="H423" s="265"/>
      <c r="I423" s="265"/>
      <c r="J423" s="265"/>
      <c r="K423" s="265"/>
      <c r="L423" s="265"/>
      <c r="M423" s="265"/>
      <c r="N423" s="265"/>
      <c r="O423" s="265"/>
      <c r="P423" s="265"/>
      <c r="Q423" s="265"/>
      <c r="R423" s="265"/>
      <c r="S423" s="265"/>
      <c r="T423" s="265"/>
      <c r="U423" s="265"/>
      <c r="V423" s="265"/>
      <c r="W423" s="265"/>
      <c r="X423" s="265"/>
      <c r="Y423" s="265"/>
      <c r="Z423" s="265"/>
    </row>
    <row r="424" spans="1:26" ht="10.5" customHeight="1" x14ac:dyDescent="0.25">
      <c r="A424" s="265"/>
      <c r="B424" s="265"/>
      <c r="C424" s="265"/>
      <c r="D424" s="265"/>
      <c r="E424" s="265"/>
      <c r="F424" s="265"/>
      <c r="G424" s="265"/>
      <c r="H424" s="265"/>
      <c r="I424" s="265"/>
      <c r="J424" s="265"/>
      <c r="K424" s="265"/>
      <c r="L424" s="265"/>
      <c r="M424" s="265"/>
      <c r="N424" s="265"/>
      <c r="O424" s="265"/>
      <c r="P424" s="265"/>
      <c r="Q424" s="265"/>
      <c r="R424" s="265"/>
      <c r="S424" s="265"/>
      <c r="T424" s="265"/>
      <c r="U424" s="265"/>
      <c r="V424" s="265"/>
      <c r="W424" s="265"/>
      <c r="X424" s="265"/>
      <c r="Y424" s="265"/>
      <c r="Z424" s="265"/>
    </row>
    <row r="425" spans="1:26" ht="10.5" customHeight="1" x14ac:dyDescent="0.25">
      <c r="A425" s="265"/>
      <c r="B425" s="265"/>
      <c r="C425" s="265"/>
      <c r="D425" s="265"/>
      <c r="E425" s="265"/>
      <c r="F425" s="265"/>
      <c r="G425" s="265"/>
      <c r="H425" s="265"/>
      <c r="I425" s="265"/>
      <c r="J425" s="265"/>
      <c r="K425" s="265"/>
      <c r="L425" s="265"/>
      <c r="M425" s="265"/>
      <c r="N425" s="265"/>
      <c r="O425" s="265"/>
      <c r="P425" s="265"/>
      <c r="Q425" s="265"/>
      <c r="R425" s="265"/>
      <c r="S425" s="265"/>
      <c r="T425" s="265"/>
      <c r="U425" s="265"/>
      <c r="V425" s="265"/>
      <c r="W425" s="265"/>
      <c r="X425" s="265"/>
      <c r="Y425" s="265"/>
      <c r="Z425" s="265"/>
    </row>
    <row r="426" spans="1:26" ht="10.5" customHeight="1" x14ac:dyDescent="0.25">
      <c r="A426" s="265"/>
      <c r="B426" s="265"/>
      <c r="C426" s="265"/>
      <c r="D426" s="265"/>
      <c r="E426" s="265"/>
      <c r="F426" s="265"/>
      <c r="G426" s="265"/>
      <c r="H426" s="265"/>
      <c r="I426" s="265"/>
      <c r="J426" s="265"/>
      <c r="K426" s="265"/>
      <c r="L426" s="265"/>
      <c r="M426" s="265"/>
      <c r="N426" s="265"/>
      <c r="O426" s="265"/>
      <c r="P426" s="265"/>
      <c r="Q426" s="265"/>
      <c r="R426" s="265"/>
      <c r="S426" s="265"/>
      <c r="T426" s="265"/>
      <c r="U426" s="265"/>
      <c r="V426" s="265"/>
      <c r="W426" s="265"/>
      <c r="X426" s="265"/>
      <c r="Y426" s="265"/>
      <c r="Z426" s="265"/>
    </row>
    <row r="427" spans="1:26" ht="10.5" customHeight="1" x14ac:dyDescent="0.25">
      <c r="A427" s="265"/>
      <c r="B427" s="265"/>
      <c r="C427" s="265"/>
      <c r="D427" s="265"/>
      <c r="E427" s="265"/>
      <c r="F427" s="265"/>
      <c r="G427" s="265"/>
      <c r="H427" s="265"/>
      <c r="I427" s="265"/>
      <c r="J427" s="265"/>
      <c r="K427" s="265"/>
      <c r="L427" s="265"/>
      <c r="M427" s="265"/>
      <c r="N427" s="265"/>
      <c r="O427" s="265"/>
      <c r="P427" s="265"/>
      <c r="Q427" s="265"/>
      <c r="R427" s="265"/>
      <c r="S427" s="265"/>
      <c r="T427" s="265"/>
      <c r="U427" s="265"/>
      <c r="V427" s="265"/>
      <c r="W427" s="265"/>
      <c r="X427" s="265"/>
      <c r="Y427" s="265"/>
      <c r="Z427" s="265"/>
    </row>
    <row r="428" spans="1:26" ht="10.5" customHeight="1" x14ac:dyDescent="0.25">
      <c r="A428" s="265"/>
      <c r="B428" s="265"/>
      <c r="C428" s="265"/>
      <c r="D428" s="265"/>
      <c r="E428" s="265"/>
      <c r="F428" s="265"/>
      <c r="G428" s="265"/>
      <c r="H428" s="265"/>
      <c r="I428" s="265"/>
      <c r="J428" s="265"/>
      <c r="K428" s="265"/>
      <c r="L428" s="265"/>
      <c r="M428" s="265"/>
      <c r="N428" s="265"/>
      <c r="O428" s="265"/>
      <c r="P428" s="265"/>
      <c r="Q428" s="265"/>
      <c r="R428" s="265"/>
      <c r="S428" s="265"/>
      <c r="T428" s="265"/>
      <c r="U428" s="265"/>
      <c r="V428" s="265"/>
      <c r="W428" s="265"/>
      <c r="X428" s="265"/>
      <c r="Y428" s="265"/>
      <c r="Z428" s="265"/>
    </row>
    <row r="429" spans="1:26" ht="10.5" customHeight="1" x14ac:dyDescent="0.25">
      <c r="A429" s="265"/>
      <c r="B429" s="265"/>
      <c r="C429" s="265"/>
      <c r="D429" s="265"/>
      <c r="E429" s="265"/>
      <c r="F429" s="265"/>
      <c r="G429" s="265"/>
      <c r="H429" s="265"/>
      <c r="I429" s="265"/>
      <c r="J429" s="265"/>
      <c r="K429" s="265"/>
      <c r="L429" s="265"/>
      <c r="M429" s="265"/>
      <c r="N429" s="265"/>
      <c r="O429" s="265"/>
      <c r="P429" s="265"/>
      <c r="Q429" s="265"/>
      <c r="R429" s="265"/>
      <c r="S429" s="265"/>
      <c r="T429" s="265"/>
      <c r="U429" s="265"/>
      <c r="V429" s="265"/>
      <c r="W429" s="265"/>
      <c r="X429" s="265"/>
      <c r="Y429" s="265"/>
      <c r="Z429" s="265"/>
    </row>
    <row r="430" spans="1:26" ht="10.5" customHeight="1" x14ac:dyDescent="0.25">
      <c r="A430" s="265"/>
      <c r="B430" s="265"/>
      <c r="C430" s="265"/>
      <c r="D430" s="265"/>
      <c r="E430" s="265"/>
      <c r="F430" s="265"/>
      <c r="G430" s="265"/>
      <c r="H430" s="265"/>
      <c r="I430" s="265"/>
      <c r="J430" s="265"/>
      <c r="K430" s="265"/>
      <c r="L430" s="265"/>
      <c r="M430" s="265"/>
      <c r="N430" s="265"/>
      <c r="O430" s="265"/>
      <c r="P430" s="265"/>
      <c r="Q430" s="265"/>
      <c r="R430" s="265"/>
      <c r="S430" s="265"/>
      <c r="T430" s="265"/>
      <c r="U430" s="265"/>
      <c r="V430" s="265"/>
      <c r="W430" s="265"/>
      <c r="X430" s="265"/>
      <c r="Y430" s="265"/>
      <c r="Z430" s="265"/>
    </row>
    <row r="431" spans="1:26" ht="10.5" customHeight="1" x14ac:dyDescent="0.25">
      <c r="A431" s="265"/>
      <c r="B431" s="265"/>
      <c r="C431" s="265"/>
      <c r="D431" s="265"/>
      <c r="E431" s="265"/>
      <c r="F431" s="265"/>
      <c r="G431" s="265"/>
      <c r="H431" s="265"/>
      <c r="I431" s="265"/>
      <c r="J431" s="265"/>
      <c r="K431" s="265"/>
      <c r="L431" s="265"/>
      <c r="M431" s="265"/>
      <c r="N431" s="265"/>
      <c r="O431" s="265"/>
      <c r="P431" s="265"/>
      <c r="Q431" s="265"/>
      <c r="R431" s="265"/>
      <c r="S431" s="265"/>
      <c r="T431" s="265"/>
      <c r="U431" s="265"/>
      <c r="V431" s="265"/>
      <c r="W431" s="265"/>
      <c r="X431" s="265"/>
      <c r="Y431" s="265"/>
      <c r="Z431" s="265"/>
    </row>
    <row r="432" spans="1:26" ht="10.5" customHeight="1" x14ac:dyDescent="0.25">
      <c r="A432" s="265"/>
      <c r="B432" s="265"/>
      <c r="C432" s="265"/>
      <c r="D432" s="265"/>
      <c r="E432" s="265"/>
      <c r="F432" s="265"/>
      <c r="G432" s="265"/>
      <c r="H432" s="265"/>
      <c r="I432" s="265"/>
      <c r="J432" s="265"/>
      <c r="K432" s="265"/>
      <c r="L432" s="265"/>
      <c r="M432" s="265"/>
      <c r="N432" s="265"/>
      <c r="O432" s="265"/>
      <c r="P432" s="265"/>
      <c r="Q432" s="265"/>
      <c r="R432" s="265"/>
      <c r="S432" s="265"/>
      <c r="T432" s="265"/>
      <c r="U432" s="265"/>
      <c r="V432" s="265"/>
      <c r="W432" s="265"/>
      <c r="X432" s="265"/>
      <c r="Y432" s="265"/>
      <c r="Z432" s="265"/>
    </row>
    <row r="433" spans="1:26" ht="10.5" customHeight="1" x14ac:dyDescent="0.25">
      <c r="A433" s="265"/>
      <c r="B433" s="265"/>
      <c r="C433" s="265"/>
      <c r="D433" s="265"/>
      <c r="E433" s="265"/>
      <c r="F433" s="265"/>
      <c r="G433" s="265"/>
      <c r="H433" s="265"/>
      <c r="I433" s="265"/>
      <c r="J433" s="265"/>
      <c r="K433" s="265"/>
      <c r="L433" s="265"/>
      <c r="M433" s="265"/>
      <c r="N433" s="265"/>
      <c r="O433" s="265"/>
      <c r="P433" s="265"/>
      <c r="Q433" s="265"/>
      <c r="R433" s="265"/>
      <c r="S433" s="265"/>
      <c r="T433" s="265"/>
      <c r="U433" s="265"/>
      <c r="V433" s="265"/>
      <c r="W433" s="265"/>
      <c r="X433" s="265"/>
      <c r="Y433" s="265"/>
      <c r="Z433" s="265"/>
    </row>
    <row r="434" spans="1:26" ht="10.5" customHeight="1" x14ac:dyDescent="0.25">
      <c r="A434" s="265"/>
      <c r="B434" s="265"/>
      <c r="C434" s="265"/>
      <c r="D434" s="265"/>
      <c r="E434" s="265"/>
      <c r="F434" s="265"/>
      <c r="G434" s="265"/>
      <c r="H434" s="265"/>
      <c r="I434" s="265"/>
      <c r="J434" s="265"/>
      <c r="K434" s="265"/>
      <c r="L434" s="265"/>
      <c r="M434" s="265"/>
      <c r="N434" s="265"/>
      <c r="O434" s="265"/>
      <c r="P434" s="265"/>
      <c r="Q434" s="265"/>
      <c r="R434" s="265"/>
      <c r="S434" s="265"/>
      <c r="T434" s="265"/>
      <c r="U434" s="265"/>
      <c r="V434" s="265"/>
      <c r="W434" s="265"/>
      <c r="X434" s="265"/>
      <c r="Y434" s="265"/>
      <c r="Z434" s="265"/>
    </row>
    <row r="435" spans="1:26" ht="10.5" customHeight="1" x14ac:dyDescent="0.25">
      <c r="A435" s="265"/>
      <c r="B435" s="265"/>
      <c r="C435" s="265"/>
      <c r="D435" s="265"/>
      <c r="E435" s="265"/>
      <c r="F435" s="265"/>
      <c r="G435" s="265"/>
      <c r="H435" s="265"/>
      <c r="I435" s="265"/>
      <c r="J435" s="265"/>
      <c r="K435" s="265"/>
      <c r="L435" s="265"/>
      <c r="M435" s="265"/>
      <c r="N435" s="265"/>
      <c r="O435" s="265"/>
      <c r="P435" s="265"/>
      <c r="Q435" s="265"/>
      <c r="R435" s="265"/>
      <c r="S435" s="265"/>
      <c r="T435" s="265"/>
      <c r="U435" s="265"/>
      <c r="V435" s="265"/>
      <c r="W435" s="265"/>
      <c r="X435" s="265"/>
      <c r="Y435" s="265"/>
      <c r="Z435" s="265"/>
    </row>
    <row r="436" spans="1:26" ht="10.5" customHeight="1" x14ac:dyDescent="0.25">
      <c r="A436" s="265"/>
      <c r="B436" s="265"/>
      <c r="C436" s="265"/>
      <c r="D436" s="265"/>
      <c r="E436" s="265"/>
      <c r="F436" s="265"/>
      <c r="G436" s="265"/>
      <c r="H436" s="265"/>
      <c r="I436" s="265"/>
      <c r="J436" s="265"/>
      <c r="K436" s="265"/>
      <c r="L436" s="265"/>
      <c r="M436" s="265"/>
      <c r="N436" s="265"/>
      <c r="O436" s="265"/>
      <c r="P436" s="265"/>
      <c r="Q436" s="265"/>
      <c r="R436" s="265"/>
      <c r="S436" s="265"/>
      <c r="T436" s="265"/>
      <c r="U436" s="265"/>
      <c r="V436" s="265"/>
      <c r="W436" s="265"/>
      <c r="X436" s="265"/>
      <c r="Y436" s="265"/>
      <c r="Z436" s="265"/>
    </row>
    <row r="437" spans="1:26" ht="10.5" customHeight="1" x14ac:dyDescent="0.25">
      <c r="A437" s="265"/>
      <c r="B437" s="265"/>
      <c r="C437" s="265"/>
      <c r="D437" s="265"/>
      <c r="E437" s="265"/>
      <c r="F437" s="265"/>
      <c r="G437" s="265"/>
      <c r="H437" s="265"/>
      <c r="I437" s="265"/>
      <c r="J437" s="265"/>
      <c r="K437" s="265"/>
      <c r="L437" s="265"/>
      <c r="M437" s="265"/>
      <c r="N437" s="265"/>
      <c r="O437" s="265"/>
      <c r="P437" s="265"/>
      <c r="Q437" s="265"/>
      <c r="R437" s="265"/>
      <c r="S437" s="265"/>
      <c r="T437" s="265"/>
      <c r="U437" s="265"/>
      <c r="V437" s="265"/>
      <c r="W437" s="265"/>
      <c r="X437" s="265"/>
      <c r="Y437" s="265"/>
      <c r="Z437" s="265"/>
    </row>
    <row r="438" spans="1:26" ht="10.5" customHeight="1" x14ac:dyDescent="0.25">
      <c r="A438" s="265"/>
      <c r="B438" s="265"/>
      <c r="C438" s="265"/>
      <c r="D438" s="265"/>
      <c r="E438" s="265"/>
      <c r="F438" s="265"/>
      <c r="G438" s="265"/>
      <c r="H438" s="265"/>
      <c r="I438" s="265"/>
      <c r="J438" s="265"/>
      <c r="K438" s="265"/>
      <c r="L438" s="265"/>
      <c r="M438" s="265"/>
      <c r="N438" s="265"/>
      <c r="O438" s="265"/>
      <c r="P438" s="265"/>
      <c r="Q438" s="265"/>
      <c r="R438" s="265"/>
      <c r="S438" s="265"/>
      <c r="T438" s="265"/>
      <c r="U438" s="265"/>
      <c r="V438" s="265"/>
      <c r="W438" s="265"/>
      <c r="X438" s="265"/>
      <c r="Y438" s="265"/>
      <c r="Z438" s="265"/>
    </row>
    <row r="439" spans="1:26" ht="10.5" customHeight="1" x14ac:dyDescent="0.25">
      <c r="A439" s="265"/>
      <c r="B439" s="265"/>
      <c r="C439" s="265"/>
      <c r="D439" s="265"/>
      <c r="E439" s="265"/>
      <c r="F439" s="265"/>
      <c r="G439" s="265"/>
      <c r="H439" s="265"/>
      <c r="I439" s="265"/>
      <c r="J439" s="265"/>
      <c r="K439" s="265"/>
      <c r="L439" s="265"/>
      <c r="M439" s="265"/>
      <c r="N439" s="265"/>
      <c r="O439" s="265"/>
      <c r="P439" s="265"/>
      <c r="Q439" s="265"/>
      <c r="R439" s="265"/>
      <c r="S439" s="265"/>
      <c r="T439" s="265"/>
      <c r="U439" s="265"/>
      <c r="V439" s="265"/>
      <c r="W439" s="265"/>
      <c r="X439" s="265"/>
      <c r="Y439" s="265"/>
      <c r="Z439" s="265"/>
    </row>
    <row r="440" spans="1:26" ht="10.5" customHeight="1" x14ac:dyDescent="0.25">
      <c r="A440" s="265"/>
      <c r="B440" s="265"/>
      <c r="C440" s="265"/>
      <c r="D440" s="265"/>
      <c r="E440" s="265"/>
      <c r="F440" s="265"/>
      <c r="G440" s="265"/>
      <c r="H440" s="265"/>
      <c r="I440" s="265"/>
      <c r="J440" s="265"/>
      <c r="K440" s="265"/>
      <c r="L440" s="265"/>
      <c r="M440" s="265"/>
      <c r="N440" s="265"/>
      <c r="O440" s="265"/>
      <c r="P440" s="265"/>
      <c r="Q440" s="265"/>
      <c r="R440" s="265"/>
      <c r="S440" s="265"/>
      <c r="T440" s="265"/>
      <c r="U440" s="265"/>
      <c r="V440" s="265"/>
      <c r="W440" s="265"/>
      <c r="X440" s="265"/>
      <c r="Y440" s="265"/>
      <c r="Z440" s="265"/>
    </row>
    <row r="441" spans="1:26" ht="10.5" customHeight="1" x14ac:dyDescent="0.25">
      <c r="A441" s="265"/>
      <c r="B441" s="265"/>
      <c r="C441" s="265"/>
      <c r="D441" s="265"/>
      <c r="E441" s="265"/>
      <c r="F441" s="265"/>
      <c r="G441" s="265"/>
      <c r="H441" s="265"/>
      <c r="I441" s="265"/>
      <c r="J441" s="265"/>
      <c r="K441" s="265"/>
      <c r="L441" s="265"/>
      <c r="M441" s="265"/>
      <c r="N441" s="265"/>
      <c r="O441" s="265"/>
      <c r="P441" s="265"/>
      <c r="Q441" s="265"/>
      <c r="R441" s="265"/>
      <c r="S441" s="265"/>
      <c r="T441" s="265"/>
      <c r="U441" s="265"/>
      <c r="V441" s="265"/>
      <c r="W441" s="265"/>
      <c r="X441" s="265"/>
      <c r="Y441" s="265"/>
      <c r="Z441" s="265"/>
    </row>
    <row r="442" spans="1:26" ht="10.5" customHeight="1" x14ac:dyDescent="0.25">
      <c r="A442" s="265"/>
      <c r="B442" s="265"/>
      <c r="C442" s="265"/>
      <c r="D442" s="265"/>
      <c r="E442" s="265"/>
      <c r="F442" s="265"/>
      <c r="G442" s="265"/>
      <c r="H442" s="265"/>
      <c r="I442" s="265"/>
      <c r="J442" s="265"/>
      <c r="K442" s="265"/>
      <c r="L442" s="265"/>
      <c r="M442" s="265"/>
      <c r="N442" s="265"/>
      <c r="O442" s="265"/>
      <c r="P442" s="265"/>
      <c r="Q442" s="265"/>
      <c r="R442" s="265"/>
      <c r="S442" s="265"/>
      <c r="T442" s="265"/>
      <c r="U442" s="265"/>
      <c r="V442" s="265"/>
      <c r="W442" s="265"/>
      <c r="X442" s="265"/>
      <c r="Y442" s="265"/>
      <c r="Z442" s="265"/>
    </row>
    <row r="443" spans="1:26" ht="10.5" customHeight="1" x14ac:dyDescent="0.25">
      <c r="A443" s="265"/>
      <c r="B443" s="265"/>
      <c r="C443" s="265"/>
      <c r="D443" s="265"/>
      <c r="E443" s="265"/>
      <c r="F443" s="265"/>
      <c r="G443" s="265"/>
      <c r="H443" s="265"/>
      <c r="I443" s="265"/>
      <c r="J443" s="265"/>
      <c r="K443" s="265"/>
      <c r="L443" s="265"/>
      <c r="M443" s="265"/>
      <c r="N443" s="265"/>
      <c r="O443" s="265"/>
      <c r="P443" s="265"/>
      <c r="Q443" s="265"/>
      <c r="R443" s="265"/>
      <c r="S443" s="265"/>
      <c r="T443" s="265"/>
      <c r="U443" s="265"/>
      <c r="V443" s="265"/>
      <c r="W443" s="265"/>
      <c r="X443" s="265"/>
      <c r="Y443" s="265"/>
      <c r="Z443" s="265"/>
    </row>
    <row r="444" spans="1:26" ht="10.5" customHeight="1" x14ac:dyDescent="0.25">
      <c r="A444" s="265"/>
      <c r="B444" s="265"/>
      <c r="C444" s="265"/>
      <c r="D444" s="265"/>
      <c r="E444" s="265"/>
      <c r="F444" s="265"/>
      <c r="G444" s="265"/>
      <c r="H444" s="265"/>
      <c r="I444" s="265"/>
      <c r="J444" s="265"/>
      <c r="K444" s="265"/>
      <c r="L444" s="265"/>
      <c r="M444" s="265"/>
      <c r="N444" s="265"/>
      <c r="O444" s="265"/>
      <c r="P444" s="265"/>
      <c r="Q444" s="265"/>
      <c r="R444" s="265"/>
      <c r="S444" s="265"/>
      <c r="T444" s="265"/>
      <c r="U444" s="265"/>
      <c r="V444" s="265"/>
      <c r="W444" s="265"/>
      <c r="X444" s="265"/>
      <c r="Y444" s="265"/>
      <c r="Z444" s="265"/>
    </row>
    <row r="445" spans="1:26" ht="10.5" customHeight="1" x14ac:dyDescent="0.25">
      <c r="A445" s="265"/>
      <c r="B445" s="265"/>
      <c r="C445" s="265"/>
      <c r="D445" s="265"/>
      <c r="E445" s="265"/>
      <c r="F445" s="265"/>
      <c r="G445" s="265"/>
      <c r="H445" s="265"/>
      <c r="I445" s="265"/>
      <c r="J445" s="265"/>
      <c r="K445" s="265"/>
      <c r="L445" s="265"/>
      <c r="M445" s="265"/>
      <c r="N445" s="265"/>
      <c r="O445" s="265"/>
      <c r="P445" s="265"/>
      <c r="Q445" s="265"/>
      <c r="R445" s="265"/>
      <c r="S445" s="265"/>
      <c r="T445" s="265"/>
      <c r="U445" s="265"/>
      <c r="V445" s="265"/>
      <c r="W445" s="265"/>
      <c r="X445" s="265"/>
      <c r="Y445" s="265"/>
      <c r="Z445" s="265"/>
    </row>
    <row r="446" spans="1:26" ht="10.5" customHeight="1" x14ac:dyDescent="0.25">
      <c r="A446" s="265"/>
      <c r="B446" s="265"/>
      <c r="C446" s="265"/>
      <c r="D446" s="265"/>
      <c r="E446" s="265"/>
      <c r="F446" s="265"/>
      <c r="G446" s="265"/>
      <c r="H446" s="265"/>
      <c r="I446" s="265"/>
      <c r="J446" s="265"/>
      <c r="K446" s="265"/>
      <c r="L446" s="265"/>
      <c r="M446" s="265"/>
      <c r="N446" s="265"/>
      <c r="O446" s="265"/>
      <c r="P446" s="265"/>
      <c r="Q446" s="265"/>
      <c r="R446" s="265"/>
      <c r="S446" s="265"/>
      <c r="T446" s="265"/>
      <c r="U446" s="265"/>
      <c r="V446" s="265"/>
      <c r="W446" s="265"/>
      <c r="X446" s="265"/>
      <c r="Y446" s="265"/>
      <c r="Z446" s="265"/>
    </row>
    <row r="447" spans="1:26" ht="10.5" customHeight="1" x14ac:dyDescent="0.25">
      <c r="A447" s="265"/>
      <c r="B447" s="265"/>
      <c r="C447" s="265"/>
      <c r="D447" s="265"/>
      <c r="E447" s="265"/>
      <c r="F447" s="265"/>
      <c r="G447" s="265"/>
      <c r="H447" s="265"/>
      <c r="I447" s="265"/>
      <c r="J447" s="265"/>
      <c r="K447" s="265"/>
      <c r="L447" s="265"/>
      <c r="M447" s="265"/>
      <c r="N447" s="265"/>
      <c r="O447" s="265"/>
      <c r="P447" s="265"/>
      <c r="Q447" s="265"/>
      <c r="R447" s="265"/>
      <c r="S447" s="265"/>
      <c r="T447" s="265"/>
      <c r="U447" s="265"/>
      <c r="V447" s="265"/>
      <c r="W447" s="265"/>
      <c r="X447" s="265"/>
      <c r="Y447" s="265"/>
      <c r="Z447" s="265"/>
    </row>
    <row r="448" spans="1:26" ht="10.5" customHeight="1" x14ac:dyDescent="0.25">
      <c r="A448" s="265"/>
      <c r="B448" s="265"/>
      <c r="C448" s="265"/>
      <c r="D448" s="265"/>
      <c r="E448" s="265"/>
      <c r="F448" s="265"/>
      <c r="G448" s="265"/>
      <c r="H448" s="265"/>
      <c r="I448" s="265"/>
      <c r="J448" s="265"/>
      <c r="K448" s="265"/>
      <c r="L448" s="265"/>
      <c r="M448" s="265"/>
      <c r="N448" s="265"/>
      <c r="O448" s="265"/>
      <c r="P448" s="265"/>
      <c r="Q448" s="265"/>
      <c r="R448" s="265"/>
      <c r="S448" s="265"/>
      <c r="T448" s="265"/>
      <c r="U448" s="265"/>
      <c r="V448" s="265"/>
      <c r="W448" s="265"/>
      <c r="X448" s="265"/>
      <c r="Y448" s="265"/>
      <c r="Z448" s="265"/>
    </row>
    <row r="449" spans="1:26" ht="10.5" customHeight="1" x14ac:dyDescent="0.25">
      <c r="A449" s="265"/>
      <c r="B449" s="265"/>
      <c r="C449" s="265"/>
      <c r="D449" s="265"/>
      <c r="E449" s="265"/>
      <c r="F449" s="265"/>
      <c r="G449" s="265"/>
      <c r="H449" s="265"/>
      <c r="I449" s="265"/>
      <c r="J449" s="265"/>
      <c r="K449" s="265"/>
      <c r="L449" s="265"/>
      <c r="M449" s="265"/>
      <c r="N449" s="265"/>
      <c r="O449" s="265"/>
      <c r="P449" s="265"/>
      <c r="Q449" s="265"/>
      <c r="R449" s="265"/>
      <c r="S449" s="265"/>
      <c r="T449" s="265"/>
      <c r="U449" s="265"/>
      <c r="V449" s="265"/>
      <c r="W449" s="265"/>
      <c r="X449" s="265"/>
      <c r="Y449" s="265"/>
      <c r="Z449" s="265"/>
    </row>
    <row r="450" spans="1:26" ht="10.5" customHeight="1" x14ac:dyDescent="0.25">
      <c r="A450" s="265"/>
      <c r="B450" s="265"/>
      <c r="C450" s="265"/>
      <c r="D450" s="265"/>
      <c r="E450" s="265"/>
      <c r="F450" s="265"/>
      <c r="G450" s="265"/>
      <c r="H450" s="265"/>
      <c r="I450" s="265"/>
      <c r="J450" s="265"/>
      <c r="K450" s="265"/>
      <c r="L450" s="265"/>
      <c r="M450" s="265"/>
      <c r="N450" s="265"/>
      <c r="O450" s="265"/>
      <c r="P450" s="265"/>
      <c r="Q450" s="265"/>
      <c r="R450" s="265"/>
      <c r="S450" s="265"/>
      <c r="T450" s="265"/>
      <c r="U450" s="265"/>
      <c r="V450" s="265"/>
      <c r="W450" s="265"/>
      <c r="X450" s="265"/>
      <c r="Y450" s="265"/>
      <c r="Z450" s="265"/>
    </row>
    <row r="451" spans="1:26" ht="10.5" customHeight="1" x14ac:dyDescent="0.25">
      <c r="A451" s="265"/>
      <c r="B451" s="265"/>
      <c r="C451" s="265"/>
      <c r="D451" s="265"/>
      <c r="E451" s="265"/>
      <c r="F451" s="265"/>
      <c r="G451" s="265"/>
      <c r="H451" s="265"/>
      <c r="I451" s="265"/>
      <c r="J451" s="265"/>
      <c r="K451" s="265"/>
      <c r="L451" s="265"/>
      <c r="M451" s="265"/>
      <c r="N451" s="265"/>
      <c r="O451" s="265"/>
      <c r="P451" s="265"/>
      <c r="Q451" s="265"/>
      <c r="R451" s="265"/>
      <c r="S451" s="265"/>
      <c r="T451" s="265"/>
      <c r="U451" s="265"/>
      <c r="V451" s="265"/>
      <c r="W451" s="265"/>
      <c r="X451" s="265"/>
      <c r="Y451" s="265"/>
      <c r="Z451" s="265"/>
    </row>
    <row r="452" spans="1:26" ht="10.5" customHeight="1" x14ac:dyDescent="0.25">
      <c r="A452" s="265"/>
      <c r="B452" s="265"/>
      <c r="C452" s="265"/>
      <c r="D452" s="265"/>
      <c r="E452" s="265"/>
      <c r="F452" s="265"/>
      <c r="G452" s="265"/>
      <c r="H452" s="265"/>
      <c r="I452" s="265"/>
      <c r="J452" s="265"/>
      <c r="K452" s="265"/>
      <c r="L452" s="265"/>
      <c r="M452" s="265"/>
      <c r="N452" s="265"/>
      <c r="O452" s="265"/>
      <c r="P452" s="265"/>
      <c r="Q452" s="265"/>
      <c r="R452" s="265"/>
      <c r="S452" s="265"/>
      <c r="T452" s="265"/>
      <c r="U452" s="265"/>
      <c r="V452" s="265"/>
      <c r="W452" s="265"/>
      <c r="X452" s="265"/>
      <c r="Y452" s="265"/>
      <c r="Z452" s="265"/>
    </row>
    <row r="453" spans="1:26" ht="10.5" customHeight="1" x14ac:dyDescent="0.25">
      <c r="A453" s="265"/>
      <c r="B453" s="265"/>
      <c r="C453" s="265"/>
      <c r="D453" s="265"/>
      <c r="E453" s="265"/>
      <c r="F453" s="265"/>
      <c r="G453" s="265"/>
      <c r="H453" s="265"/>
      <c r="I453" s="265"/>
      <c r="J453" s="265"/>
      <c r="K453" s="265"/>
      <c r="L453" s="265"/>
      <c r="M453" s="265"/>
      <c r="N453" s="265"/>
      <c r="O453" s="265"/>
      <c r="P453" s="265"/>
      <c r="Q453" s="265"/>
      <c r="R453" s="265"/>
      <c r="S453" s="265"/>
      <c r="T453" s="265"/>
      <c r="U453" s="265"/>
      <c r="V453" s="265"/>
      <c r="W453" s="265"/>
      <c r="X453" s="265"/>
      <c r="Y453" s="265"/>
      <c r="Z453" s="265"/>
    </row>
    <row r="454" spans="1:26" ht="10.5" customHeight="1" x14ac:dyDescent="0.25">
      <c r="A454" s="265"/>
      <c r="B454" s="265"/>
      <c r="C454" s="265"/>
      <c r="D454" s="265"/>
      <c r="E454" s="265"/>
      <c r="F454" s="265"/>
      <c r="G454" s="265"/>
      <c r="H454" s="265"/>
      <c r="I454" s="265"/>
      <c r="J454" s="265"/>
      <c r="K454" s="265"/>
      <c r="L454" s="265"/>
      <c r="M454" s="265"/>
      <c r="N454" s="265"/>
      <c r="O454" s="265"/>
      <c r="P454" s="265"/>
      <c r="Q454" s="265"/>
      <c r="R454" s="265"/>
      <c r="S454" s="265"/>
      <c r="T454" s="265"/>
      <c r="U454" s="265"/>
      <c r="V454" s="265"/>
      <c r="W454" s="265"/>
      <c r="X454" s="265"/>
      <c r="Y454" s="265"/>
      <c r="Z454" s="265"/>
    </row>
    <row r="455" spans="1:26" ht="10.5" customHeight="1" x14ac:dyDescent="0.25">
      <c r="A455" s="265"/>
      <c r="B455" s="265"/>
      <c r="C455" s="265"/>
      <c r="D455" s="265"/>
      <c r="E455" s="265"/>
      <c r="F455" s="265"/>
      <c r="G455" s="265"/>
      <c r="H455" s="265"/>
      <c r="I455" s="265"/>
      <c r="J455" s="265"/>
      <c r="K455" s="265"/>
      <c r="L455" s="265"/>
      <c r="M455" s="265"/>
      <c r="N455" s="265"/>
      <c r="O455" s="265"/>
      <c r="P455" s="265"/>
      <c r="Q455" s="265"/>
      <c r="R455" s="265"/>
      <c r="S455" s="265"/>
      <c r="T455" s="265"/>
      <c r="U455" s="265"/>
      <c r="V455" s="265"/>
      <c r="W455" s="265"/>
      <c r="X455" s="265"/>
      <c r="Y455" s="265"/>
      <c r="Z455" s="265"/>
    </row>
    <row r="456" spans="1:26" ht="10.5" customHeight="1" x14ac:dyDescent="0.25">
      <c r="A456" s="265"/>
      <c r="B456" s="265"/>
      <c r="C456" s="265"/>
      <c r="D456" s="265"/>
      <c r="E456" s="265"/>
      <c r="F456" s="265"/>
      <c r="G456" s="265"/>
      <c r="H456" s="265"/>
      <c r="I456" s="265"/>
      <c r="J456" s="265"/>
      <c r="K456" s="265"/>
      <c r="L456" s="265"/>
      <c r="M456" s="265"/>
      <c r="N456" s="265"/>
      <c r="O456" s="265"/>
      <c r="P456" s="265"/>
      <c r="Q456" s="265"/>
      <c r="R456" s="265"/>
      <c r="S456" s="265"/>
      <c r="T456" s="265"/>
      <c r="U456" s="265"/>
      <c r="V456" s="265"/>
      <c r="W456" s="265"/>
      <c r="X456" s="265"/>
      <c r="Y456" s="265"/>
      <c r="Z456" s="265"/>
    </row>
    <row r="457" spans="1:26" ht="10.5" customHeight="1" x14ac:dyDescent="0.25">
      <c r="A457" s="265"/>
      <c r="B457" s="265"/>
      <c r="C457" s="265"/>
      <c r="D457" s="265"/>
      <c r="E457" s="265"/>
      <c r="F457" s="265"/>
      <c r="G457" s="265"/>
      <c r="H457" s="265"/>
      <c r="I457" s="265"/>
      <c r="J457" s="265"/>
      <c r="K457" s="265"/>
      <c r="L457" s="265"/>
      <c r="M457" s="265"/>
      <c r="N457" s="265"/>
      <c r="O457" s="265"/>
      <c r="P457" s="265"/>
      <c r="Q457" s="265"/>
      <c r="R457" s="265"/>
      <c r="S457" s="265"/>
      <c r="T457" s="265"/>
      <c r="U457" s="265"/>
      <c r="V457" s="265"/>
      <c r="W457" s="265"/>
      <c r="X457" s="265"/>
      <c r="Y457" s="265"/>
      <c r="Z457" s="265"/>
    </row>
    <row r="458" spans="1:26" ht="10.5" customHeight="1" x14ac:dyDescent="0.25">
      <c r="A458" s="265"/>
      <c r="B458" s="265"/>
      <c r="C458" s="265"/>
      <c r="D458" s="265"/>
      <c r="E458" s="265"/>
      <c r="F458" s="265"/>
      <c r="G458" s="265"/>
      <c r="H458" s="265"/>
      <c r="I458" s="265"/>
      <c r="J458" s="265"/>
      <c r="K458" s="265"/>
      <c r="L458" s="265"/>
      <c r="M458" s="265"/>
      <c r="N458" s="265"/>
      <c r="O458" s="265"/>
      <c r="P458" s="265"/>
      <c r="Q458" s="265"/>
      <c r="R458" s="265"/>
      <c r="S458" s="265"/>
      <c r="T458" s="265"/>
      <c r="U458" s="265"/>
      <c r="V458" s="265"/>
      <c r="W458" s="265"/>
      <c r="X458" s="265"/>
      <c r="Y458" s="265"/>
      <c r="Z458" s="265"/>
    </row>
    <row r="459" spans="1:26" ht="10.5" customHeight="1" x14ac:dyDescent="0.25">
      <c r="A459" s="265"/>
      <c r="B459" s="265"/>
      <c r="C459" s="265"/>
      <c r="D459" s="265"/>
      <c r="E459" s="265"/>
      <c r="F459" s="265"/>
      <c r="G459" s="265"/>
      <c r="H459" s="265"/>
      <c r="I459" s="265"/>
      <c r="J459" s="265"/>
      <c r="K459" s="265"/>
      <c r="L459" s="265"/>
      <c r="M459" s="265"/>
      <c r="N459" s="265"/>
      <c r="O459" s="265"/>
      <c r="P459" s="265"/>
      <c r="Q459" s="265"/>
      <c r="R459" s="265"/>
      <c r="S459" s="265"/>
      <c r="T459" s="265"/>
      <c r="U459" s="265"/>
      <c r="V459" s="265"/>
      <c r="W459" s="265"/>
      <c r="X459" s="265"/>
      <c r="Y459" s="265"/>
      <c r="Z459" s="265"/>
    </row>
    <row r="460" spans="1:26" ht="10.5" customHeight="1" x14ac:dyDescent="0.25">
      <c r="A460" s="265"/>
      <c r="B460" s="265"/>
      <c r="C460" s="265"/>
      <c r="D460" s="265"/>
      <c r="E460" s="265"/>
      <c r="F460" s="265"/>
      <c r="G460" s="265"/>
      <c r="H460" s="265"/>
      <c r="I460" s="265"/>
      <c r="J460" s="265"/>
      <c r="K460" s="265"/>
      <c r="L460" s="265"/>
      <c r="M460" s="265"/>
      <c r="N460" s="265"/>
      <c r="O460" s="265"/>
      <c r="P460" s="265"/>
      <c r="Q460" s="265"/>
      <c r="R460" s="265"/>
      <c r="S460" s="265"/>
      <c r="T460" s="265"/>
      <c r="U460" s="265"/>
      <c r="V460" s="265"/>
      <c r="W460" s="265"/>
      <c r="X460" s="265"/>
      <c r="Y460" s="265"/>
      <c r="Z460" s="265"/>
    </row>
    <row r="461" spans="1:26" ht="10.5" customHeight="1" x14ac:dyDescent="0.25">
      <c r="A461" s="265"/>
      <c r="B461" s="265"/>
      <c r="C461" s="265"/>
      <c r="D461" s="265"/>
      <c r="E461" s="265"/>
      <c r="F461" s="265"/>
      <c r="G461" s="265"/>
      <c r="H461" s="265"/>
      <c r="I461" s="265"/>
      <c r="J461" s="265"/>
      <c r="K461" s="265"/>
      <c r="L461" s="265"/>
      <c r="M461" s="265"/>
      <c r="N461" s="265"/>
      <c r="O461" s="265"/>
      <c r="P461" s="265"/>
      <c r="Q461" s="265"/>
      <c r="R461" s="265"/>
      <c r="S461" s="265"/>
      <c r="T461" s="265"/>
      <c r="U461" s="265"/>
      <c r="V461" s="265"/>
      <c r="W461" s="265"/>
      <c r="X461" s="265"/>
      <c r="Y461" s="265"/>
      <c r="Z461" s="265"/>
    </row>
    <row r="462" spans="1:26" ht="10.5" customHeight="1" x14ac:dyDescent="0.25">
      <c r="A462" s="265"/>
      <c r="B462" s="265"/>
      <c r="C462" s="265"/>
      <c r="D462" s="265"/>
      <c r="E462" s="265"/>
      <c r="F462" s="265"/>
      <c r="G462" s="265"/>
      <c r="H462" s="265"/>
      <c r="I462" s="265"/>
      <c r="J462" s="265"/>
      <c r="K462" s="265"/>
      <c r="L462" s="265"/>
      <c r="M462" s="265"/>
      <c r="N462" s="265"/>
      <c r="O462" s="265"/>
      <c r="P462" s="265"/>
      <c r="Q462" s="265"/>
      <c r="R462" s="265"/>
      <c r="S462" s="265"/>
      <c r="T462" s="265"/>
      <c r="U462" s="265"/>
      <c r="V462" s="265"/>
      <c r="W462" s="265"/>
      <c r="X462" s="265"/>
      <c r="Y462" s="265"/>
      <c r="Z462" s="265"/>
    </row>
    <row r="463" spans="1:26" ht="10.5" customHeight="1" x14ac:dyDescent="0.25">
      <c r="A463" s="265"/>
      <c r="B463" s="265"/>
      <c r="C463" s="265"/>
      <c r="D463" s="265"/>
      <c r="E463" s="265"/>
      <c r="F463" s="265"/>
      <c r="G463" s="265"/>
      <c r="H463" s="265"/>
      <c r="I463" s="265"/>
      <c r="J463" s="265"/>
      <c r="K463" s="265"/>
      <c r="L463" s="265"/>
      <c r="M463" s="265"/>
      <c r="N463" s="265"/>
      <c r="O463" s="265"/>
      <c r="P463" s="265"/>
      <c r="Q463" s="265"/>
      <c r="R463" s="265"/>
      <c r="S463" s="265"/>
      <c r="T463" s="265"/>
      <c r="U463" s="265"/>
      <c r="V463" s="265"/>
      <c r="W463" s="265"/>
      <c r="X463" s="265"/>
      <c r="Y463" s="265"/>
      <c r="Z463" s="265"/>
    </row>
    <row r="464" spans="1:26" ht="10.5" customHeight="1" x14ac:dyDescent="0.25">
      <c r="A464" s="265"/>
      <c r="B464" s="265"/>
      <c r="C464" s="265"/>
      <c r="D464" s="265"/>
      <c r="E464" s="265"/>
      <c r="F464" s="265"/>
      <c r="G464" s="265"/>
      <c r="H464" s="265"/>
      <c r="I464" s="265"/>
      <c r="J464" s="265"/>
      <c r="K464" s="265"/>
      <c r="L464" s="265"/>
      <c r="M464" s="265"/>
      <c r="N464" s="265"/>
      <c r="O464" s="265"/>
      <c r="P464" s="265"/>
      <c r="Q464" s="265"/>
      <c r="R464" s="265"/>
      <c r="S464" s="265"/>
      <c r="T464" s="265"/>
      <c r="U464" s="265"/>
      <c r="V464" s="265"/>
      <c r="W464" s="265"/>
      <c r="X464" s="265"/>
      <c r="Y464" s="265"/>
      <c r="Z464" s="265"/>
    </row>
    <row r="465" spans="1:26" ht="10.5" customHeight="1" x14ac:dyDescent="0.25">
      <c r="A465" s="265"/>
      <c r="B465" s="265"/>
      <c r="C465" s="265"/>
      <c r="D465" s="265"/>
      <c r="E465" s="265"/>
      <c r="F465" s="265"/>
      <c r="G465" s="265"/>
      <c r="H465" s="265"/>
      <c r="I465" s="265"/>
      <c r="J465" s="265"/>
      <c r="K465" s="265"/>
      <c r="L465" s="265"/>
      <c r="M465" s="265"/>
      <c r="N465" s="265"/>
      <c r="O465" s="265"/>
      <c r="P465" s="265"/>
      <c r="Q465" s="265"/>
      <c r="R465" s="265"/>
      <c r="S465" s="265"/>
      <c r="T465" s="265"/>
      <c r="U465" s="265"/>
      <c r="V465" s="265"/>
      <c r="W465" s="265"/>
      <c r="X465" s="265"/>
      <c r="Y465" s="265"/>
      <c r="Z465" s="265"/>
    </row>
    <row r="466" spans="1:26" ht="10.5" customHeight="1" x14ac:dyDescent="0.25">
      <c r="A466" s="265"/>
      <c r="B466" s="265"/>
      <c r="C466" s="265"/>
      <c r="D466" s="265"/>
      <c r="E466" s="265"/>
      <c r="F466" s="265"/>
      <c r="G466" s="265"/>
      <c r="H466" s="265"/>
      <c r="I466" s="265"/>
      <c r="J466" s="265"/>
      <c r="K466" s="265"/>
      <c r="L466" s="265"/>
      <c r="M466" s="265"/>
      <c r="N466" s="265"/>
      <c r="O466" s="265"/>
      <c r="P466" s="265"/>
      <c r="Q466" s="265"/>
      <c r="R466" s="265"/>
      <c r="S466" s="265"/>
      <c r="T466" s="265"/>
      <c r="U466" s="265"/>
      <c r="V466" s="265"/>
      <c r="W466" s="265"/>
      <c r="X466" s="265"/>
      <c r="Y466" s="265"/>
      <c r="Z466" s="265"/>
    </row>
    <row r="467" spans="1:26" ht="10.5" customHeight="1" x14ac:dyDescent="0.25">
      <c r="A467" s="265"/>
      <c r="B467" s="265"/>
      <c r="C467" s="265"/>
      <c r="D467" s="265"/>
      <c r="E467" s="265"/>
      <c r="F467" s="265"/>
      <c r="G467" s="265"/>
      <c r="H467" s="265"/>
      <c r="I467" s="265"/>
      <c r="J467" s="265"/>
      <c r="K467" s="265"/>
      <c r="L467" s="265"/>
      <c r="M467" s="265"/>
      <c r="N467" s="265"/>
      <c r="O467" s="265"/>
      <c r="P467" s="265"/>
      <c r="Q467" s="265"/>
      <c r="R467" s="265"/>
      <c r="S467" s="265"/>
      <c r="T467" s="265"/>
      <c r="U467" s="265"/>
      <c r="V467" s="265"/>
      <c r="W467" s="265"/>
      <c r="X467" s="265"/>
      <c r="Y467" s="265"/>
      <c r="Z467" s="265"/>
    </row>
    <row r="468" spans="1:26" ht="10.5" customHeight="1" x14ac:dyDescent="0.25">
      <c r="A468" s="265"/>
      <c r="B468" s="265"/>
      <c r="C468" s="265"/>
      <c r="D468" s="265"/>
      <c r="E468" s="265"/>
      <c r="F468" s="265"/>
      <c r="G468" s="265"/>
      <c r="H468" s="265"/>
      <c r="I468" s="265"/>
      <c r="J468" s="265"/>
      <c r="K468" s="265"/>
      <c r="L468" s="265"/>
      <c r="M468" s="265"/>
      <c r="N468" s="265"/>
      <c r="O468" s="265"/>
      <c r="P468" s="265"/>
      <c r="Q468" s="265"/>
      <c r="R468" s="265"/>
      <c r="S468" s="265"/>
      <c r="T468" s="265"/>
      <c r="U468" s="265"/>
      <c r="V468" s="265"/>
      <c r="W468" s="265"/>
      <c r="X468" s="265"/>
      <c r="Y468" s="265"/>
      <c r="Z468" s="265"/>
    </row>
    <row r="469" spans="1:26" ht="10.5" customHeight="1" x14ac:dyDescent="0.25">
      <c r="A469" s="265"/>
      <c r="B469" s="265"/>
      <c r="C469" s="265"/>
      <c r="D469" s="265"/>
      <c r="E469" s="265"/>
      <c r="F469" s="265"/>
      <c r="G469" s="265"/>
      <c r="H469" s="265"/>
      <c r="I469" s="265"/>
      <c r="J469" s="265"/>
      <c r="K469" s="265"/>
      <c r="L469" s="265"/>
      <c r="M469" s="265"/>
      <c r="N469" s="265"/>
      <c r="O469" s="265"/>
      <c r="P469" s="265"/>
      <c r="Q469" s="265"/>
      <c r="R469" s="265"/>
      <c r="S469" s="265"/>
      <c r="T469" s="265"/>
      <c r="U469" s="265"/>
      <c r="V469" s="265"/>
      <c r="W469" s="265"/>
      <c r="X469" s="265"/>
      <c r="Y469" s="265"/>
      <c r="Z469" s="265"/>
    </row>
    <row r="470" spans="1:26" ht="10.5" customHeight="1" x14ac:dyDescent="0.25">
      <c r="A470" s="265"/>
      <c r="B470" s="265"/>
      <c r="C470" s="265"/>
      <c r="D470" s="265"/>
      <c r="E470" s="265"/>
      <c r="F470" s="265"/>
      <c r="G470" s="265"/>
      <c r="H470" s="265"/>
      <c r="I470" s="265"/>
      <c r="J470" s="265"/>
      <c r="K470" s="265"/>
      <c r="L470" s="265"/>
      <c r="M470" s="265"/>
      <c r="N470" s="265"/>
      <c r="O470" s="265"/>
      <c r="P470" s="265"/>
      <c r="Q470" s="265"/>
      <c r="R470" s="265"/>
      <c r="S470" s="265"/>
      <c r="T470" s="265"/>
      <c r="U470" s="265"/>
      <c r="V470" s="265"/>
      <c r="W470" s="265"/>
      <c r="X470" s="265"/>
      <c r="Y470" s="265"/>
      <c r="Z470" s="265"/>
    </row>
    <row r="471" spans="1:26" ht="10.5" customHeight="1" x14ac:dyDescent="0.25">
      <c r="A471" s="265"/>
      <c r="B471" s="265"/>
      <c r="C471" s="265"/>
      <c r="D471" s="265"/>
      <c r="E471" s="265"/>
      <c r="F471" s="265"/>
      <c r="G471" s="265"/>
      <c r="H471" s="265"/>
      <c r="I471" s="265"/>
      <c r="J471" s="265"/>
      <c r="K471" s="265"/>
      <c r="L471" s="265"/>
      <c r="M471" s="265"/>
      <c r="N471" s="265"/>
      <c r="O471" s="265"/>
      <c r="P471" s="265"/>
      <c r="Q471" s="265"/>
      <c r="R471" s="265"/>
      <c r="S471" s="265"/>
      <c r="T471" s="265"/>
      <c r="U471" s="265"/>
      <c r="V471" s="265"/>
      <c r="W471" s="265"/>
      <c r="X471" s="265"/>
      <c r="Y471" s="265"/>
      <c r="Z471" s="265"/>
    </row>
    <row r="472" spans="1:26" ht="10.5" customHeight="1" x14ac:dyDescent="0.25">
      <c r="A472" s="265"/>
      <c r="B472" s="265"/>
      <c r="C472" s="265"/>
      <c r="D472" s="265"/>
      <c r="E472" s="265"/>
      <c r="F472" s="265"/>
      <c r="G472" s="265"/>
      <c r="H472" s="265"/>
      <c r="I472" s="265"/>
      <c r="J472" s="265"/>
      <c r="K472" s="265"/>
      <c r="L472" s="265"/>
      <c r="M472" s="265"/>
      <c r="N472" s="265"/>
      <c r="O472" s="265"/>
      <c r="P472" s="265"/>
      <c r="Q472" s="265"/>
      <c r="R472" s="265"/>
      <c r="S472" s="265"/>
      <c r="T472" s="265"/>
      <c r="U472" s="265"/>
      <c r="V472" s="265"/>
      <c r="W472" s="265"/>
      <c r="X472" s="265"/>
      <c r="Y472" s="265"/>
      <c r="Z472" s="265"/>
    </row>
    <row r="473" spans="1:26" ht="10.5" customHeight="1" x14ac:dyDescent="0.25">
      <c r="A473" s="265"/>
      <c r="B473" s="265"/>
      <c r="C473" s="265"/>
      <c r="D473" s="265"/>
      <c r="E473" s="265"/>
      <c r="F473" s="265"/>
      <c r="G473" s="265"/>
      <c r="H473" s="265"/>
      <c r="I473" s="265"/>
      <c r="J473" s="265"/>
      <c r="K473" s="265"/>
      <c r="L473" s="265"/>
      <c r="M473" s="265"/>
      <c r="N473" s="265"/>
      <c r="O473" s="265"/>
      <c r="P473" s="265"/>
      <c r="Q473" s="265"/>
      <c r="R473" s="265"/>
      <c r="S473" s="265"/>
      <c r="T473" s="265"/>
      <c r="U473" s="265"/>
      <c r="V473" s="265"/>
      <c r="W473" s="265"/>
      <c r="X473" s="265"/>
      <c r="Y473" s="265"/>
      <c r="Z473" s="265"/>
    </row>
    <row r="474" spans="1:26" ht="10.5" customHeight="1" x14ac:dyDescent="0.25">
      <c r="A474" s="265"/>
      <c r="B474" s="265"/>
      <c r="C474" s="265"/>
      <c r="D474" s="265"/>
      <c r="E474" s="265"/>
      <c r="F474" s="265"/>
      <c r="G474" s="265"/>
      <c r="H474" s="265"/>
      <c r="I474" s="265"/>
      <c r="J474" s="265"/>
      <c r="K474" s="265"/>
      <c r="L474" s="265"/>
      <c r="M474" s="265"/>
      <c r="N474" s="265"/>
      <c r="O474" s="265"/>
      <c r="P474" s="265"/>
      <c r="Q474" s="265"/>
      <c r="R474" s="265"/>
      <c r="S474" s="265"/>
      <c r="T474" s="265"/>
      <c r="U474" s="265"/>
      <c r="V474" s="265"/>
      <c r="W474" s="265"/>
      <c r="X474" s="265"/>
      <c r="Y474" s="265"/>
      <c r="Z474" s="265"/>
    </row>
    <row r="475" spans="1:26" ht="10.5" customHeight="1" x14ac:dyDescent="0.25">
      <c r="A475" s="265"/>
      <c r="B475" s="265"/>
      <c r="C475" s="265"/>
      <c r="D475" s="265"/>
      <c r="E475" s="265"/>
      <c r="F475" s="265"/>
      <c r="G475" s="265"/>
      <c r="H475" s="265"/>
      <c r="I475" s="265"/>
      <c r="J475" s="265"/>
      <c r="K475" s="265"/>
      <c r="L475" s="265"/>
      <c r="M475" s="265"/>
      <c r="N475" s="265"/>
      <c r="O475" s="265"/>
      <c r="P475" s="265"/>
      <c r="Q475" s="265"/>
      <c r="R475" s="265"/>
      <c r="S475" s="265"/>
      <c r="T475" s="265"/>
      <c r="U475" s="265"/>
      <c r="V475" s="265"/>
      <c r="W475" s="265"/>
      <c r="X475" s="265"/>
      <c r="Y475" s="265"/>
      <c r="Z475" s="265"/>
    </row>
    <row r="476" spans="1:26" ht="10.5" customHeight="1" x14ac:dyDescent="0.25">
      <c r="A476" s="265"/>
      <c r="B476" s="265"/>
      <c r="C476" s="265"/>
      <c r="D476" s="265"/>
      <c r="E476" s="265"/>
      <c r="F476" s="265"/>
      <c r="G476" s="265"/>
      <c r="H476" s="265"/>
      <c r="I476" s="265"/>
      <c r="J476" s="265"/>
      <c r="K476" s="265"/>
      <c r="L476" s="265"/>
      <c r="M476" s="265"/>
      <c r="N476" s="265"/>
      <c r="O476" s="265"/>
      <c r="P476" s="265"/>
      <c r="Q476" s="265"/>
      <c r="R476" s="265"/>
      <c r="S476" s="265"/>
      <c r="T476" s="265"/>
      <c r="U476" s="265"/>
      <c r="V476" s="265"/>
      <c r="W476" s="265"/>
      <c r="X476" s="265"/>
      <c r="Y476" s="265"/>
      <c r="Z476" s="265"/>
    </row>
    <row r="477" spans="1:26" ht="10.5" customHeight="1" x14ac:dyDescent="0.25">
      <c r="A477" s="265"/>
      <c r="B477" s="265"/>
      <c r="C477" s="265"/>
      <c r="D477" s="265"/>
      <c r="E477" s="265"/>
      <c r="F477" s="265"/>
      <c r="G477" s="265"/>
      <c r="H477" s="265"/>
      <c r="I477" s="265"/>
      <c r="J477" s="265"/>
      <c r="K477" s="265"/>
      <c r="L477" s="265"/>
      <c r="M477" s="265"/>
      <c r="N477" s="265"/>
      <c r="O477" s="265"/>
      <c r="P477" s="265"/>
      <c r="Q477" s="265"/>
      <c r="R477" s="265"/>
      <c r="S477" s="265"/>
      <c r="T477" s="265"/>
      <c r="U477" s="265"/>
      <c r="V477" s="265"/>
      <c r="W477" s="265"/>
      <c r="X477" s="265"/>
      <c r="Y477" s="265"/>
      <c r="Z477" s="265"/>
    </row>
    <row r="478" spans="1:26" ht="10.5" customHeight="1" x14ac:dyDescent="0.25">
      <c r="A478" s="265"/>
      <c r="B478" s="265"/>
      <c r="C478" s="265"/>
      <c r="D478" s="265"/>
      <c r="E478" s="265"/>
      <c r="F478" s="265"/>
      <c r="G478" s="265"/>
      <c r="H478" s="265"/>
      <c r="I478" s="265"/>
      <c r="J478" s="265"/>
      <c r="K478" s="265"/>
      <c r="L478" s="265"/>
      <c r="M478" s="265"/>
      <c r="N478" s="265"/>
      <c r="O478" s="265"/>
      <c r="P478" s="265"/>
      <c r="Q478" s="265"/>
      <c r="R478" s="265"/>
      <c r="S478" s="265"/>
      <c r="T478" s="265"/>
      <c r="U478" s="265"/>
      <c r="V478" s="265"/>
      <c r="W478" s="265"/>
      <c r="X478" s="265"/>
      <c r="Y478" s="265"/>
      <c r="Z478" s="265"/>
    </row>
    <row r="479" spans="1:26" ht="10.5" customHeight="1" x14ac:dyDescent="0.25">
      <c r="A479" s="265"/>
      <c r="B479" s="265"/>
      <c r="C479" s="265"/>
      <c r="D479" s="265"/>
      <c r="E479" s="265"/>
      <c r="F479" s="265"/>
      <c r="G479" s="265"/>
      <c r="H479" s="265"/>
      <c r="I479" s="265"/>
      <c r="J479" s="265"/>
      <c r="K479" s="265"/>
      <c r="L479" s="265"/>
      <c r="M479" s="265"/>
      <c r="N479" s="265"/>
      <c r="O479" s="265"/>
      <c r="P479" s="265"/>
      <c r="Q479" s="265"/>
      <c r="R479" s="265"/>
      <c r="S479" s="265"/>
      <c r="T479" s="265"/>
      <c r="U479" s="265"/>
      <c r="V479" s="265"/>
      <c r="W479" s="265"/>
      <c r="X479" s="265"/>
      <c r="Y479" s="265"/>
      <c r="Z479" s="265"/>
    </row>
    <row r="480" spans="1:26" ht="10.5" customHeight="1" x14ac:dyDescent="0.25">
      <c r="A480" s="265"/>
      <c r="B480" s="265"/>
      <c r="C480" s="265"/>
      <c r="D480" s="265"/>
      <c r="E480" s="265"/>
      <c r="F480" s="265"/>
      <c r="G480" s="265"/>
      <c r="H480" s="265"/>
      <c r="I480" s="265"/>
      <c r="J480" s="265"/>
      <c r="K480" s="265"/>
      <c r="L480" s="265"/>
      <c r="M480" s="265"/>
      <c r="N480" s="265"/>
      <c r="O480" s="265"/>
      <c r="P480" s="265"/>
      <c r="Q480" s="265"/>
      <c r="R480" s="265"/>
      <c r="S480" s="265"/>
      <c r="T480" s="265"/>
      <c r="U480" s="265"/>
      <c r="V480" s="265"/>
      <c r="W480" s="265"/>
      <c r="X480" s="265"/>
      <c r="Y480" s="265"/>
      <c r="Z480" s="265"/>
    </row>
    <row r="481" spans="1:26" ht="10.5" customHeight="1" x14ac:dyDescent="0.25">
      <c r="A481" s="265"/>
      <c r="B481" s="265"/>
      <c r="C481" s="265"/>
      <c r="D481" s="265"/>
      <c r="E481" s="265"/>
      <c r="F481" s="265"/>
      <c r="G481" s="265"/>
      <c r="H481" s="265"/>
      <c r="I481" s="265"/>
      <c r="J481" s="265"/>
      <c r="K481" s="265"/>
      <c r="L481" s="265"/>
      <c r="M481" s="265"/>
      <c r="N481" s="265"/>
      <c r="O481" s="265"/>
      <c r="P481" s="265"/>
      <c r="Q481" s="265"/>
      <c r="R481" s="265"/>
      <c r="S481" s="265"/>
      <c r="T481" s="265"/>
      <c r="U481" s="265"/>
      <c r="V481" s="265"/>
      <c r="W481" s="265"/>
      <c r="X481" s="265"/>
      <c r="Y481" s="265"/>
      <c r="Z481" s="265"/>
    </row>
    <row r="482" spans="1:26" ht="10.5" customHeight="1" x14ac:dyDescent="0.25">
      <c r="A482" s="265"/>
      <c r="B482" s="265"/>
      <c r="C482" s="265"/>
      <c r="D482" s="265"/>
      <c r="E482" s="265"/>
      <c r="F482" s="265"/>
      <c r="G482" s="265"/>
      <c r="H482" s="265"/>
      <c r="I482" s="265"/>
      <c r="J482" s="265"/>
      <c r="K482" s="265"/>
      <c r="L482" s="265"/>
      <c r="M482" s="265"/>
      <c r="N482" s="265"/>
      <c r="O482" s="265"/>
      <c r="P482" s="265"/>
      <c r="Q482" s="265"/>
      <c r="R482" s="265"/>
      <c r="S482" s="265"/>
      <c r="T482" s="265"/>
      <c r="U482" s="265"/>
      <c r="V482" s="265"/>
      <c r="W482" s="265"/>
      <c r="X482" s="265"/>
      <c r="Y482" s="265"/>
      <c r="Z482" s="265"/>
    </row>
    <row r="483" spans="1:26" ht="10.5" customHeight="1" x14ac:dyDescent="0.25">
      <c r="A483" s="265"/>
      <c r="B483" s="265"/>
      <c r="C483" s="265"/>
      <c r="D483" s="265"/>
      <c r="E483" s="265"/>
      <c r="F483" s="265"/>
      <c r="G483" s="265"/>
      <c r="H483" s="265"/>
      <c r="I483" s="265"/>
      <c r="J483" s="265"/>
      <c r="K483" s="265"/>
      <c r="L483" s="265"/>
      <c r="M483" s="265"/>
      <c r="N483" s="265"/>
      <c r="O483" s="265"/>
      <c r="P483" s="265"/>
      <c r="Q483" s="265"/>
      <c r="R483" s="265"/>
      <c r="S483" s="265"/>
      <c r="T483" s="265"/>
      <c r="U483" s="265"/>
      <c r="V483" s="265"/>
      <c r="W483" s="265"/>
      <c r="X483" s="265"/>
      <c r="Y483" s="265"/>
      <c r="Z483" s="265"/>
    </row>
    <row r="484" spans="1:26" ht="10.5" customHeight="1" x14ac:dyDescent="0.25">
      <c r="A484" s="265"/>
      <c r="B484" s="265"/>
      <c r="C484" s="265"/>
      <c r="D484" s="265"/>
      <c r="E484" s="265"/>
      <c r="F484" s="265"/>
      <c r="G484" s="265"/>
      <c r="H484" s="265"/>
      <c r="I484" s="265"/>
      <c r="J484" s="265"/>
      <c r="K484" s="265"/>
      <c r="L484" s="265"/>
      <c r="M484" s="265"/>
      <c r="N484" s="265"/>
      <c r="O484" s="265"/>
      <c r="P484" s="265"/>
      <c r="Q484" s="265"/>
      <c r="R484" s="265"/>
      <c r="S484" s="265"/>
      <c r="T484" s="265"/>
      <c r="U484" s="265"/>
      <c r="V484" s="265"/>
      <c r="W484" s="265"/>
      <c r="X484" s="265"/>
      <c r="Y484" s="265"/>
      <c r="Z484" s="265"/>
    </row>
    <row r="485" spans="1:26" ht="10.5" customHeight="1" x14ac:dyDescent="0.25">
      <c r="A485" s="265"/>
      <c r="B485" s="265"/>
      <c r="C485" s="265"/>
      <c r="D485" s="265"/>
      <c r="E485" s="265"/>
      <c r="F485" s="265"/>
      <c r="G485" s="265"/>
      <c r="H485" s="265"/>
      <c r="I485" s="265"/>
      <c r="J485" s="265"/>
      <c r="K485" s="265"/>
      <c r="L485" s="265"/>
      <c r="M485" s="265"/>
      <c r="N485" s="265"/>
      <c r="O485" s="265"/>
      <c r="P485" s="265"/>
      <c r="Q485" s="265"/>
      <c r="R485" s="265"/>
      <c r="S485" s="265"/>
      <c r="T485" s="265"/>
      <c r="U485" s="265"/>
      <c r="V485" s="265"/>
      <c r="W485" s="265"/>
      <c r="X485" s="265"/>
      <c r="Y485" s="265"/>
      <c r="Z485" s="265"/>
    </row>
    <row r="486" spans="1:26" ht="10.5" customHeight="1" x14ac:dyDescent="0.25">
      <c r="A486" s="265"/>
      <c r="B486" s="265"/>
      <c r="C486" s="265"/>
      <c r="D486" s="265"/>
      <c r="E486" s="265"/>
      <c r="F486" s="265"/>
      <c r="G486" s="265"/>
      <c r="H486" s="265"/>
      <c r="I486" s="265"/>
      <c r="J486" s="265"/>
      <c r="K486" s="265"/>
      <c r="L486" s="265"/>
      <c r="M486" s="265"/>
      <c r="N486" s="265"/>
      <c r="O486" s="265"/>
      <c r="P486" s="265"/>
      <c r="Q486" s="265"/>
      <c r="R486" s="265"/>
      <c r="S486" s="265"/>
      <c r="T486" s="265"/>
      <c r="U486" s="265"/>
      <c r="V486" s="265"/>
      <c r="W486" s="265"/>
      <c r="X486" s="265"/>
      <c r="Y486" s="265"/>
      <c r="Z486" s="265"/>
    </row>
    <row r="487" spans="1:26" ht="10.5" customHeight="1" x14ac:dyDescent="0.25">
      <c r="A487" s="265"/>
      <c r="B487" s="265"/>
      <c r="C487" s="265"/>
      <c r="D487" s="265"/>
      <c r="E487" s="265"/>
      <c r="F487" s="265"/>
      <c r="G487" s="265"/>
      <c r="H487" s="265"/>
      <c r="I487" s="265"/>
      <c r="J487" s="265"/>
      <c r="K487" s="265"/>
      <c r="L487" s="265"/>
      <c r="M487" s="265"/>
      <c r="N487" s="265"/>
      <c r="O487" s="265"/>
      <c r="P487" s="265"/>
      <c r="Q487" s="265"/>
      <c r="R487" s="265"/>
      <c r="S487" s="265"/>
      <c r="T487" s="265"/>
      <c r="U487" s="265"/>
      <c r="V487" s="265"/>
      <c r="W487" s="265"/>
      <c r="X487" s="265"/>
      <c r="Y487" s="265"/>
      <c r="Z487" s="265"/>
    </row>
    <row r="488" spans="1:26" ht="10.5" customHeight="1" x14ac:dyDescent="0.25">
      <c r="A488" s="265"/>
      <c r="B488" s="265"/>
      <c r="C488" s="265"/>
      <c r="D488" s="265"/>
      <c r="E488" s="265"/>
      <c r="F488" s="265"/>
      <c r="G488" s="265"/>
      <c r="H488" s="265"/>
      <c r="I488" s="265"/>
      <c r="J488" s="265"/>
      <c r="K488" s="265"/>
      <c r="L488" s="265"/>
      <c r="M488" s="265"/>
      <c r="N488" s="265"/>
      <c r="O488" s="265"/>
      <c r="P488" s="265"/>
      <c r="Q488" s="265"/>
      <c r="R488" s="265"/>
      <c r="S488" s="265"/>
      <c r="T488" s="265"/>
      <c r="U488" s="265"/>
      <c r="V488" s="265"/>
      <c r="W488" s="265"/>
      <c r="X488" s="265"/>
      <c r="Y488" s="265"/>
      <c r="Z488" s="265"/>
    </row>
    <row r="489" spans="1:26" ht="10.5" customHeight="1" x14ac:dyDescent="0.25">
      <c r="A489" s="265"/>
      <c r="B489" s="265"/>
      <c r="C489" s="265"/>
      <c r="D489" s="265"/>
      <c r="E489" s="265"/>
      <c r="F489" s="265"/>
      <c r="G489" s="265"/>
      <c r="H489" s="265"/>
      <c r="I489" s="265"/>
      <c r="J489" s="265"/>
      <c r="K489" s="265"/>
      <c r="L489" s="265"/>
      <c r="M489" s="265"/>
      <c r="N489" s="265"/>
      <c r="O489" s="265"/>
      <c r="P489" s="265"/>
      <c r="Q489" s="265"/>
      <c r="R489" s="265"/>
      <c r="S489" s="265"/>
      <c r="T489" s="265"/>
      <c r="U489" s="265"/>
      <c r="V489" s="265"/>
      <c r="W489" s="265"/>
      <c r="X489" s="265"/>
      <c r="Y489" s="265"/>
      <c r="Z489" s="265"/>
    </row>
    <row r="490" spans="1:26" ht="10.5" customHeight="1" x14ac:dyDescent="0.25">
      <c r="A490" s="265"/>
      <c r="B490" s="265"/>
      <c r="C490" s="265"/>
      <c r="D490" s="265"/>
      <c r="E490" s="265"/>
      <c r="F490" s="265"/>
      <c r="G490" s="265"/>
      <c r="H490" s="265"/>
      <c r="I490" s="265"/>
      <c r="J490" s="265"/>
      <c r="K490" s="265"/>
      <c r="L490" s="265"/>
      <c r="M490" s="265"/>
      <c r="N490" s="265"/>
      <c r="O490" s="265"/>
      <c r="P490" s="265"/>
      <c r="Q490" s="265"/>
      <c r="R490" s="265"/>
      <c r="S490" s="265"/>
      <c r="T490" s="265"/>
      <c r="U490" s="265"/>
      <c r="V490" s="265"/>
      <c r="W490" s="265"/>
      <c r="X490" s="265"/>
      <c r="Y490" s="265"/>
      <c r="Z490" s="265"/>
    </row>
    <row r="491" spans="1:26" ht="10.5" customHeight="1" x14ac:dyDescent="0.25">
      <c r="A491" s="265"/>
      <c r="B491" s="265"/>
      <c r="C491" s="265"/>
      <c r="D491" s="265"/>
      <c r="E491" s="265"/>
      <c r="F491" s="265"/>
      <c r="G491" s="265"/>
      <c r="H491" s="265"/>
      <c r="I491" s="265"/>
      <c r="J491" s="265"/>
      <c r="K491" s="265"/>
      <c r="L491" s="265"/>
      <c r="M491" s="265"/>
      <c r="N491" s="265"/>
      <c r="O491" s="265"/>
      <c r="P491" s="265"/>
      <c r="Q491" s="265"/>
      <c r="R491" s="265"/>
      <c r="S491" s="265"/>
      <c r="T491" s="265"/>
      <c r="U491" s="265"/>
      <c r="V491" s="265"/>
      <c r="W491" s="265"/>
      <c r="X491" s="265"/>
      <c r="Y491" s="265"/>
      <c r="Z491" s="265"/>
    </row>
    <row r="492" spans="1:26" ht="10.5" customHeight="1" x14ac:dyDescent="0.25">
      <c r="A492" s="265"/>
      <c r="B492" s="265"/>
      <c r="C492" s="265"/>
      <c r="D492" s="265"/>
      <c r="E492" s="265"/>
      <c r="F492" s="265"/>
      <c r="G492" s="265"/>
      <c r="H492" s="265"/>
      <c r="I492" s="265"/>
      <c r="J492" s="265"/>
      <c r="K492" s="265"/>
      <c r="L492" s="265"/>
      <c r="M492" s="265"/>
      <c r="N492" s="265"/>
      <c r="O492" s="265"/>
      <c r="P492" s="265"/>
      <c r="Q492" s="265"/>
      <c r="R492" s="265"/>
      <c r="S492" s="265"/>
      <c r="T492" s="265"/>
      <c r="U492" s="265"/>
      <c r="V492" s="265"/>
      <c r="W492" s="265"/>
      <c r="X492" s="265"/>
      <c r="Y492" s="265"/>
      <c r="Z492" s="265"/>
    </row>
    <row r="493" spans="1:26" ht="10.5" customHeight="1" x14ac:dyDescent="0.25">
      <c r="A493" s="265"/>
      <c r="B493" s="265"/>
      <c r="C493" s="265"/>
      <c r="D493" s="265"/>
      <c r="E493" s="265"/>
      <c r="F493" s="265"/>
      <c r="G493" s="265"/>
      <c r="H493" s="265"/>
      <c r="I493" s="265"/>
      <c r="J493" s="265"/>
      <c r="K493" s="265"/>
      <c r="L493" s="265"/>
      <c r="M493" s="265"/>
      <c r="N493" s="265"/>
      <c r="O493" s="265"/>
      <c r="P493" s="265"/>
      <c r="Q493" s="265"/>
      <c r="R493" s="265"/>
      <c r="S493" s="265"/>
      <c r="T493" s="265"/>
      <c r="U493" s="265"/>
      <c r="V493" s="265"/>
      <c r="W493" s="265"/>
      <c r="X493" s="265"/>
      <c r="Y493" s="265"/>
      <c r="Z493" s="265"/>
    </row>
    <row r="494" spans="1:26" ht="10.5" customHeight="1" x14ac:dyDescent="0.25">
      <c r="A494" s="265"/>
      <c r="B494" s="265"/>
      <c r="C494" s="265"/>
      <c r="D494" s="265"/>
      <c r="E494" s="265"/>
      <c r="F494" s="265"/>
      <c r="G494" s="265"/>
      <c r="H494" s="265"/>
      <c r="I494" s="265"/>
      <c r="J494" s="265"/>
      <c r="K494" s="265"/>
      <c r="L494" s="265"/>
      <c r="M494" s="265"/>
      <c r="N494" s="265"/>
      <c r="O494" s="265"/>
      <c r="P494" s="265"/>
      <c r="Q494" s="265"/>
      <c r="R494" s="265"/>
      <c r="S494" s="265"/>
      <c r="T494" s="265"/>
      <c r="U494" s="265"/>
      <c r="V494" s="265"/>
      <c r="W494" s="265"/>
      <c r="X494" s="265"/>
      <c r="Y494" s="265"/>
      <c r="Z494" s="265"/>
    </row>
    <row r="495" spans="1:26" ht="10.5" customHeight="1" x14ac:dyDescent="0.25">
      <c r="A495" s="265"/>
      <c r="B495" s="265"/>
      <c r="C495" s="265"/>
      <c r="D495" s="265"/>
      <c r="E495" s="265"/>
      <c r="F495" s="265"/>
      <c r="G495" s="265"/>
      <c r="H495" s="265"/>
      <c r="I495" s="265"/>
      <c r="J495" s="265"/>
      <c r="K495" s="265"/>
      <c r="L495" s="265"/>
      <c r="M495" s="265"/>
      <c r="N495" s="265"/>
      <c r="O495" s="265"/>
      <c r="P495" s="265"/>
      <c r="Q495" s="265"/>
      <c r="R495" s="265"/>
      <c r="S495" s="265"/>
      <c r="T495" s="265"/>
      <c r="U495" s="265"/>
      <c r="V495" s="265"/>
      <c r="W495" s="265"/>
      <c r="X495" s="265"/>
      <c r="Y495" s="265"/>
      <c r="Z495" s="265"/>
    </row>
    <row r="496" spans="1:26" ht="10.5" customHeight="1" x14ac:dyDescent="0.25">
      <c r="A496" s="265"/>
      <c r="B496" s="265"/>
      <c r="C496" s="265"/>
      <c r="D496" s="265"/>
      <c r="E496" s="265"/>
      <c r="F496" s="265"/>
      <c r="G496" s="265"/>
      <c r="H496" s="265"/>
      <c r="I496" s="265"/>
      <c r="J496" s="265"/>
      <c r="K496" s="265"/>
      <c r="L496" s="265"/>
      <c r="M496" s="265"/>
      <c r="N496" s="265"/>
      <c r="O496" s="265"/>
      <c r="P496" s="265"/>
      <c r="Q496" s="265"/>
      <c r="R496" s="265"/>
      <c r="S496" s="265"/>
      <c r="T496" s="265"/>
      <c r="U496" s="265"/>
      <c r="V496" s="265"/>
      <c r="W496" s="265"/>
      <c r="X496" s="265"/>
      <c r="Y496" s="265"/>
      <c r="Z496" s="265"/>
    </row>
    <row r="497" spans="1:26" ht="10.5" customHeight="1" x14ac:dyDescent="0.25">
      <c r="A497" s="265"/>
      <c r="B497" s="265"/>
      <c r="C497" s="265"/>
      <c r="D497" s="265"/>
      <c r="E497" s="265"/>
      <c r="F497" s="265"/>
      <c r="G497" s="265"/>
      <c r="H497" s="265"/>
      <c r="I497" s="265"/>
      <c r="J497" s="265"/>
      <c r="K497" s="265"/>
      <c r="L497" s="265"/>
      <c r="M497" s="265"/>
      <c r="N497" s="265"/>
      <c r="O497" s="265"/>
      <c r="P497" s="265"/>
      <c r="Q497" s="265"/>
      <c r="R497" s="265"/>
      <c r="S497" s="265"/>
      <c r="T497" s="265"/>
      <c r="U497" s="265"/>
      <c r="V497" s="265"/>
      <c r="W497" s="265"/>
      <c r="X497" s="265"/>
      <c r="Y497" s="265"/>
      <c r="Z497" s="265"/>
    </row>
    <row r="498" spans="1:26" ht="10.5" customHeight="1" x14ac:dyDescent="0.25">
      <c r="A498" s="265"/>
      <c r="B498" s="265"/>
      <c r="C498" s="265"/>
      <c r="D498" s="265"/>
      <c r="E498" s="265"/>
      <c r="F498" s="265"/>
      <c r="G498" s="265"/>
      <c r="H498" s="265"/>
      <c r="I498" s="265"/>
      <c r="J498" s="265"/>
      <c r="K498" s="265"/>
      <c r="L498" s="265"/>
      <c r="M498" s="265"/>
      <c r="N498" s="265"/>
      <c r="O498" s="265"/>
      <c r="P498" s="265"/>
      <c r="Q498" s="265"/>
      <c r="R498" s="265"/>
      <c r="S498" s="265"/>
      <c r="T498" s="265"/>
      <c r="U498" s="265"/>
      <c r="V498" s="265"/>
      <c r="W498" s="265"/>
      <c r="X498" s="265"/>
      <c r="Y498" s="265"/>
      <c r="Z498" s="265"/>
    </row>
    <row r="499" spans="1:26" ht="10.5" customHeight="1" x14ac:dyDescent="0.25">
      <c r="A499" s="265"/>
      <c r="B499" s="265"/>
      <c r="C499" s="265"/>
      <c r="D499" s="265"/>
      <c r="E499" s="265"/>
      <c r="F499" s="265"/>
      <c r="G499" s="265"/>
      <c r="H499" s="265"/>
      <c r="I499" s="265"/>
      <c r="J499" s="265"/>
      <c r="K499" s="265"/>
      <c r="L499" s="265"/>
      <c r="M499" s="265"/>
      <c r="N499" s="265"/>
      <c r="O499" s="265"/>
      <c r="P499" s="265"/>
      <c r="Q499" s="265"/>
      <c r="R499" s="265"/>
      <c r="S499" s="265"/>
      <c r="T499" s="265"/>
      <c r="U499" s="265"/>
      <c r="V499" s="265"/>
      <c r="W499" s="265"/>
      <c r="X499" s="265"/>
      <c r="Y499" s="265"/>
      <c r="Z499" s="265"/>
    </row>
    <row r="500" spans="1:26" ht="10.5" customHeight="1" x14ac:dyDescent="0.25">
      <c r="A500" s="265"/>
      <c r="B500" s="265"/>
      <c r="C500" s="265"/>
      <c r="D500" s="265"/>
      <c r="E500" s="265"/>
      <c r="F500" s="265"/>
      <c r="G500" s="265"/>
      <c r="H500" s="265"/>
      <c r="I500" s="265"/>
      <c r="J500" s="265"/>
      <c r="K500" s="265"/>
      <c r="L500" s="265"/>
      <c r="M500" s="265"/>
      <c r="N500" s="265"/>
      <c r="O500" s="265"/>
      <c r="P500" s="265"/>
      <c r="Q500" s="265"/>
      <c r="R500" s="265"/>
      <c r="S500" s="265"/>
      <c r="T500" s="265"/>
      <c r="U500" s="265"/>
      <c r="V500" s="265"/>
      <c r="W500" s="265"/>
      <c r="X500" s="265"/>
      <c r="Y500" s="265"/>
      <c r="Z500" s="265"/>
    </row>
    <row r="501" spans="1:26" ht="10.5" customHeight="1" x14ac:dyDescent="0.25">
      <c r="A501" s="265"/>
      <c r="B501" s="265"/>
      <c r="C501" s="265"/>
      <c r="D501" s="265"/>
      <c r="E501" s="265"/>
      <c r="F501" s="265"/>
      <c r="G501" s="265"/>
      <c r="H501" s="265"/>
      <c r="I501" s="265"/>
      <c r="J501" s="265"/>
      <c r="K501" s="265"/>
      <c r="L501" s="265"/>
      <c r="M501" s="265"/>
      <c r="N501" s="265"/>
      <c r="O501" s="265"/>
      <c r="P501" s="265"/>
      <c r="Q501" s="265"/>
      <c r="R501" s="265"/>
      <c r="S501" s="265"/>
      <c r="T501" s="265"/>
      <c r="U501" s="265"/>
      <c r="V501" s="265"/>
      <c r="W501" s="265"/>
      <c r="X501" s="265"/>
      <c r="Y501" s="265"/>
      <c r="Z501" s="265"/>
    </row>
    <row r="502" spans="1:26" ht="10.5" customHeight="1" x14ac:dyDescent="0.25">
      <c r="A502" s="265"/>
      <c r="B502" s="265"/>
      <c r="C502" s="265"/>
      <c r="D502" s="265"/>
      <c r="E502" s="265"/>
      <c r="F502" s="265"/>
      <c r="G502" s="265"/>
      <c r="H502" s="265"/>
      <c r="I502" s="265"/>
      <c r="J502" s="265"/>
      <c r="K502" s="265"/>
      <c r="L502" s="265"/>
      <c r="M502" s="265"/>
      <c r="N502" s="265"/>
      <c r="O502" s="265"/>
      <c r="P502" s="265"/>
      <c r="Q502" s="265"/>
      <c r="R502" s="265"/>
      <c r="S502" s="265"/>
      <c r="T502" s="265"/>
      <c r="U502" s="265"/>
      <c r="V502" s="265"/>
      <c r="W502" s="265"/>
      <c r="X502" s="265"/>
      <c r="Y502" s="265"/>
      <c r="Z502" s="265"/>
    </row>
    <row r="503" spans="1:26" ht="10.5" customHeight="1" x14ac:dyDescent="0.25">
      <c r="A503" s="265"/>
      <c r="B503" s="265"/>
      <c r="C503" s="265"/>
      <c r="D503" s="265"/>
      <c r="E503" s="265"/>
      <c r="F503" s="265"/>
      <c r="G503" s="265"/>
      <c r="H503" s="265"/>
      <c r="I503" s="265"/>
      <c r="J503" s="265"/>
      <c r="K503" s="265"/>
      <c r="L503" s="265"/>
      <c r="M503" s="265"/>
      <c r="N503" s="265"/>
      <c r="O503" s="265"/>
      <c r="P503" s="265"/>
      <c r="Q503" s="265"/>
      <c r="R503" s="265"/>
      <c r="S503" s="265"/>
      <c r="T503" s="265"/>
      <c r="U503" s="265"/>
      <c r="V503" s="265"/>
      <c r="W503" s="265"/>
      <c r="X503" s="265"/>
      <c r="Y503" s="265"/>
      <c r="Z503" s="265"/>
    </row>
    <row r="504" spans="1:26" ht="10.5" customHeight="1" x14ac:dyDescent="0.25">
      <c r="A504" s="265"/>
      <c r="B504" s="265"/>
      <c r="C504" s="265"/>
      <c r="D504" s="265"/>
      <c r="E504" s="265"/>
      <c r="F504" s="265"/>
      <c r="G504" s="265"/>
      <c r="H504" s="265"/>
      <c r="I504" s="265"/>
      <c r="J504" s="265"/>
      <c r="K504" s="265"/>
      <c r="L504" s="265"/>
      <c r="M504" s="265"/>
      <c r="N504" s="265"/>
      <c r="O504" s="265"/>
      <c r="P504" s="265"/>
      <c r="Q504" s="265"/>
      <c r="R504" s="265"/>
      <c r="S504" s="265"/>
      <c r="T504" s="265"/>
      <c r="U504" s="265"/>
      <c r="V504" s="265"/>
      <c r="W504" s="265"/>
      <c r="X504" s="265"/>
      <c r="Y504" s="265"/>
      <c r="Z504" s="265"/>
    </row>
    <row r="505" spans="1:26" ht="10.5" customHeight="1" x14ac:dyDescent="0.25">
      <c r="A505" s="265"/>
      <c r="B505" s="265"/>
      <c r="C505" s="265"/>
      <c r="D505" s="265"/>
      <c r="E505" s="265"/>
      <c r="F505" s="265"/>
      <c r="G505" s="265"/>
      <c r="H505" s="265"/>
      <c r="I505" s="265"/>
      <c r="J505" s="265"/>
      <c r="K505" s="265"/>
      <c r="L505" s="265"/>
      <c r="M505" s="265"/>
      <c r="N505" s="265"/>
      <c r="O505" s="265"/>
      <c r="P505" s="265"/>
      <c r="Q505" s="265"/>
      <c r="R505" s="265"/>
      <c r="S505" s="265"/>
      <c r="T505" s="265"/>
      <c r="U505" s="265"/>
      <c r="V505" s="265"/>
      <c r="W505" s="265"/>
      <c r="X505" s="265"/>
      <c r="Y505" s="265"/>
      <c r="Z505" s="265"/>
    </row>
    <row r="506" spans="1:26" ht="10.5" customHeight="1" x14ac:dyDescent="0.25">
      <c r="A506" s="265"/>
      <c r="B506" s="265"/>
      <c r="C506" s="265"/>
      <c r="D506" s="265"/>
      <c r="E506" s="265"/>
      <c r="F506" s="265"/>
      <c r="G506" s="265"/>
      <c r="H506" s="265"/>
      <c r="I506" s="265"/>
      <c r="J506" s="265"/>
      <c r="K506" s="265"/>
      <c r="L506" s="265"/>
      <c r="M506" s="265"/>
      <c r="N506" s="265"/>
      <c r="O506" s="265"/>
      <c r="P506" s="265"/>
      <c r="Q506" s="265"/>
      <c r="R506" s="265"/>
      <c r="S506" s="265"/>
      <c r="T506" s="265"/>
      <c r="U506" s="265"/>
      <c r="V506" s="265"/>
      <c r="W506" s="265"/>
      <c r="X506" s="265"/>
      <c r="Y506" s="265"/>
      <c r="Z506" s="265"/>
    </row>
    <row r="507" spans="1:26" ht="10.5" customHeight="1" x14ac:dyDescent="0.25">
      <c r="A507" s="265"/>
      <c r="B507" s="265"/>
      <c r="C507" s="265"/>
      <c r="D507" s="265"/>
      <c r="E507" s="265"/>
      <c r="F507" s="265"/>
      <c r="G507" s="265"/>
      <c r="H507" s="265"/>
      <c r="I507" s="265"/>
      <c r="J507" s="265"/>
      <c r="K507" s="265"/>
      <c r="L507" s="265"/>
      <c r="M507" s="265"/>
      <c r="N507" s="265"/>
      <c r="O507" s="265"/>
      <c r="P507" s="265"/>
      <c r="Q507" s="265"/>
      <c r="R507" s="265"/>
      <c r="S507" s="265"/>
      <c r="T507" s="265"/>
      <c r="U507" s="265"/>
      <c r="V507" s="265"/>
      <c r="W507" s="265"/>
      <c r="X507" s="265"/>
      <c r="Y507" s="265"/>
      <c r="Z507" s="265"/>
    </row>
    <row r="508" spans="1:26" ht="10.5" customHeight="1" x14ac:dyDescent="0.25">
      <c r="A508" s="265"/>
      <c r="B508" s="265"/>
      <c r="C508" s="265"/>
      <c r="D508" s="265"/>
      <c r="E508" s="265"/>
      <c r="F508" s="265"/>
      <c r="G508" s="265"/>
      <c r="H508" s="265"/>
      <c r="I508" s="265"/>
      <c r="J508" s="265"/>
      <c r="K508" s="265"/>
      <c r="L508" s="265"/>
      <c r="M508" s="265"/>
      <c r="N508" s="265"/>
      <c r="O508" s="265"/>
      <c r="P508" s="265"/>
      <c r="Q508" s="265"/>
      <c r="R508" s="265"/>
      <c r="S508" s="265"/>
      <c r="T508" s="265"/>
      <c r="U508" s="265"/>
      <c r="V508" s="265"/>
      <c r="W508" s="265"/>
      <c r="X508" s="265"/>
      <c r="Y508" s="265"/>
      <c r="Z508" s="265"/>
    </row>
    <row r="509" spans="1:26" ht="10.5" customHeight="1" x14ac:dyDescent="0.25">
      <c r="A509" s="265"/>
      <c r="B509" s="265"/>
      <c r="C509" s="265"/>
      <c r="D509" s="265"/>
      <c r="E509" s="265"/>
      <c r="F509" s="265"/>
      <c r="G509" s="265"/>
      <c r="H509" s="265"/>
      <c r="I509" s="265"/>
      <c r="J509" s="265"/>
      <c r="K509" s="265"/>
      <c r="L509" s="265"/>
      <c r="M509" s="265"/>
      <c r="N509" s="265"/>
      <c r="O509" s="265"/>
      <c r="P509" s="265"/>
      <c r="Q509" s="265"/>
      <c r="R509" s="265"/>
      <c r="S509" s="265"/>
      <c r="T509" s="265"/>
      <c r="U509" s="265"/>
      <c r="V509" s="265"/>
      <c r="W509" s="265"/>
      <c r="X509" s="265"/>
      <c r="Y509" s="265"/>
      <c r="Z509" s="265"/>
    </row>
    <row r="510" spans="1:26" ht="10.5" customHeight="1" x14ac:dyDescent="0.25">
      <c r="A510" s="265"/>
      <c r="B510" s="265"/>
      <c r="C510" s="265"/>
      <c r="D510" s="265"/>
      <c r="E510" s="265"/>
      <c r="F510" s="265"/>
      <c r="G510" s="265"/>
      <c r="H510" s="265"/>
      <c r="I510" s="265"/>
      <c r="J510" s="265"/>
      <c r="K510" s="265"/>
      <c r="L510" s="265"/>
      <c r="M510" s="265"/>
      <c r="N510" s="265"/>
      <c r="O510" s="265"/>
      <c r="P510" s="265"/>
      <c r="Q510" s="265"/>
      <c r="R510" s="265"/>
      <c r="S510" s="265"/>
      <c r="T510" s="265"/>
      <c r="U510" s="265"/>
      <c r="V510" s="265"/>
      <c r="W510" s="265"/>
      <c r="X510" s="265"/>
      <c r="Y510" s="265"/>
      <c r="Z510" s="265"/>
    </row>
    <row r="511" spans="1:26" ht="10.5" customHeight="1" x14ac:dyDescent="0.25">
      <c r="A511" s="265"/>
      <c r="B511" s="265"/>
      <c r="C511" s="265"/>
      <c r="D511" s="265"/>
      <c r="E511" s="265"/>
      <c r="F511" s="265"/>
      <c r="G511" s="265"/>
      <c r="H511" s="265"/>
      <c r="I511" s="265"/>
      <c r="J511" s="265"/>
      <c r="K511" s="265"/>
      <c r="L511" s="265"/>
      <c r="M511" s="265"/>
      <c r="N511" s="265"/>
      <c r="O511" s="265"/>
      <c r="P511" s="265"/>
      <c r="Q511" s="265"/>
      <c r="R511" s="265"/>
      <c r="S511" s="265"/>
      <c r="T511" s="265"/>
      <c r="U511" s="265"/>
      <c r="V511" s="265"/>
      <c r="W511" s="265"/>
      <c r="X511" s="265"/>
      <c r="Y511" s="265"/>
      <c r="Z511" s="265"/>
    </row>
    <row r="512" spans="1:26" ht="10.5" customHeight="1" x14ac:dyDescent="0.25">
      <c r="A512" s="265"/>
      <c r="B512" s="265"/>
      <c r="C512" s="265"/>
      <c r="D512" s="265"/>
      <c r="E512" s="265"/>
      <c r="F512" s="265"/>
      <c r="G512" s="265"/>
      <c r="H512" s="265"/>
      <c r="I512" s="265"/>
      <c r="J512" s="265"/>
      <c r="K512" s="265"/>
      <c r="L512" s="265"/>
      <c r="M512" s="265"/>
      <c r="N512" s="265"/>
      <c r="O512" s="265"/>
      <c r="P512" s="265"/>
      <c r="Q512" s="265"/>
      <c r="R512" s="265"/>
      <c r="S512" s="265"/>
      <c r="T512" s="265"/>
      <c r="U512" s="265"/>
      <c r="V512" s="265"/>
      <c r="W512" s="265"/>
      <c r="X512" s="265"/>
      <c r="Y512" s="265"/>
      <c r="Z512" s="265"/>
    </row>
    <row r="513" spans="1:26" ht="10.5" customHeight="1" x14ac:dyDescent="0.25">
      <c r="A513" s="265"/>
      <c r="B513" s="265"/>
      <c r="C513" s="265"/>
      <c r="D513" s="265"/>
      <c r="E513" s="265"/>
      <c r="F513" s="265"/>
      <c r="G513" s="265"/>
      <c r="H513" s="265"/>
      <c r="I513" s="265"/>
      <c r="J513" s="265"/>
      <c r="K513" s="265"/>
      <c r="L513" s="265"/>
      <c r="M513" s="265"/>
      <c r="N513" s="265"/>
      <c r="O513" s="265"/>
      <c r="P513" s="265"/>
      <c r="Q513" s="265"/>
      <c r="R513" s="265"/>
      <c r="S513" s="265"/>
      <c r="T513" s="265"/>
      <c r="U513" s="265"/>
      <c r="V513" s="265"/>
      <c r="W513" s="265"/>
      <c r="X513" s="265"/>
      <c r="Y513" s="265"/>
      <c r="Z513" s="265"/>
    </row>
    <row r="514" spans="1:26" ht="10.5" customHeight="1" x14ac:dyDescent="0.25">
      <c r="A514" s="265"/>
      <c r="B514" s="265"/>
      <c r="C514" s="265"/>
      <c r="D514" s="265"/>
      <c r="E514" s="265"/>
      <c r="F514" s="265"/>
      <c r="G514" s="265"/>
      <c r="H514" s="265"/>
      <c r="I514" s="265"/>
      <c r="J514" s="265"/>
      <c r="K514" s="265"/>
      <c r="L514" s="265"/>
      <c r="M514" s="265"/>
      <c r="N514" s="265"/>
      <c r="O514" s="265"/>
      <c r="P514" s="265"/>
      <c r="Q514" s="265"/>
      <c r="R514" s="265"/>
      <c r="S514" s="265"/>
      <c r="T514" s="265"/>
      <c r="U514" s="265"/>
      <c r="V514" s="265"/>
      <c r="W514" s="265"/>
      <c r="X514" s="265"/>
      <c r="Y514" s="265"/>
      <c r="Z514" s="265"/>
    </row>
    <row r="515" spans="1:26" ht="10.5" customHeight="1" x14ac:dyDescent="0.25">
      <c r="A515" s="265"/>
      <c r="B515" s="265"/>
      <c r="C515" s="265"/>
      <c r="D515" s="265"/>
      <c r="E515" s="265"/>
      <c r="F515" s="265"/>
      <c r="G515" s="265"/>
      <c r="H515" s="265"/>
      <c r="I515" s="265"/>
      <c r="J515" s="265"/>
      <c r="K515" s="265"/>
      <c r="L515" s="265"/>
      <c r="M515" s="265"/>
      <c r="N515" s="265"/>
      <c r="O515" s="265"/>
      <c r="P515" s="265"/>
      <c r="Q515" s="265"/>
      <c r="R515" s="265"/>
      <c r="S515" s="265"/>
      <c r="T515" s="265"/>
      <c r="U515" s="265"/>
      <c r="V515" s="265"/>
      <c r="W515" s="265"/>
      <c r="X515" s="265"/>
      <c r="Y515" s="265"/>
      <c r="Z515" s="265"/>
    </row>
    <row r="516" spans="1:26" ht="10.5" customHeight="1" x14ac:dyDescent="0.25">
      <c r="A516" s="265"/>
      <c r="B516" s="265"/>
      <c r="C516" s="265"/>
      <c r="D516" s="265"/>
      <c r="E516" s="265"/>
      <c r="F516" s="265"/>
      <c r="G516" s="265"/>
      <c r="H516" s="265"/>
      <c r="I516" s="265"/>
      <c r="J516" s="265"/>
      <c r="K516" s="265"/>
      <c r="L516" s="265"/>
      <c r="M516" s="265"/>
      <c r="N516" s="265"/>
      <c r="O516" s="265"/>
      <c r="P516" s="265"/>
      <c r="Q516" s="265"/>
      <c r="R516" s="265"/>
      <c r="S516" s="265"/>
      <c r="T516" s="265"/>
      <c r="U516" s="265"/>
      <c r="V516" s="265"/>
      <c r="W516" s="265"/>
      <c r="X516" s="265"/>
      <c r="Y516" s="265"/>
      <c r="Z516" s="265"/>
    </row>
    <row r="517" spans="1:26" ht="10.5" customHeight="1" x14ac:dyDescent="0.25">
      <c r="A517" s="265"/>
      <c r="B517" s="265"/>
      <c r="C517" s="265"/>
      <c r="D517" s="265"/>
      <c r="E517" s="265"/>
      <c r="F517" s="265"/>
      <c r="G517" s="265"/>
      <c r="H517" s="265"/>
      <c r="I517" s="265"/>
      <c r="J517" s="265"/>
      <c r="K517" s="265"/>
      <c r="L517" s="265"/>
      <c r="M517" s="265"/>
      <c r="N517" s="265"/>
      <c r="O517" s="265"/>
      <c r="P517" s="265"/>
      <c r="Q517" s="265"/>
      <c r="R517" s="265"/>
      <c r="S517" s="265"/>
      <c r="T517" s="265"/>
      <c r="U517" s="265"/>
      <c r="V517" s="265"/>
      <c r="W517" s="265"/>
      <c r="X517" s="265"/>
      <c r="Y517" s="265"/>
      <c r="Z517" s="265"/>
    </row>
    <row r="518" spans="1:26" ht="10.5" customHeight="1" x14ac:dyDescent="0.25">
      <c r="A518" s="265"/>
      <c r="B518" s="265"/>
      <c r="C518" s="265"/>
      <c r="D518" s="265"/>
      <c r="E518" s="265"/>
      <c r="F518" s="265"/>
      <c r="G518" s="265"/>
      <c r="H518" s="265"/>
      <c r="I518" s="265"/>
      <c r="J518" s="265"/>
      <c r="K518" s="265"/>
      <c r="L518" s="265"/>
      <c r="M518" s="265"/>
      <c r="N518" s="265"/>
      <c r="O518" s="265"/>
      <c r="P518" s="265"/>
      <c r="Q518" s="265"/>
      <c r="R518" s="265"/>
      <c r="S518" s="265"/>
      <c r="T518" s="265"/>
      <c r="U518" s="265"/>
      <c r="V518" s="265"/>
      <c r="W518" s="265"/>
      <c r="X518" s="265"/>
      <c r="Y518" s="265"/>
      <c r="Z518" s="265"/>
    </row>
    <row r="519" spans="1:26" ht="10.5" customHeight="1" x14ac:dyDescent="0.25">
      <c r="A519" s="265"/>
      <c r="B519" s="265"/>
      <c r="C519" s="265"/>
      <c r="D519" s="265"/>
      <c r="E519" s="265"/>
      <c r="F519" s="265"/>
      <c r="G519" s="265"/>
      <c r="H519" s="265"/>
      <c r="I519" s="265"/>
      <c r="J519" s="265"/>
      <c r="K519" s="265"/>
      <c r="L519" s="265"/>
      <c r="M519" s="265"/>
      <c r="N519" s="265"/>
      <c r="O519" s="265"/>
      <c r="P519" s="265"/>
      <c r="Q519" s="265"/>
      <c r="R519" s="265"/>
      <c r="S519" s="265"/>
      <c r="T519" s="265"/>
      <c r="U519" s="265"/>
      <c r="V519" s="265"/>
      <c r="W519" s="265"/>
      <c r="X519" s="265"/>
      <c r="Y519" s="265"/>
      <c r="Z519" s="265"/>
    </row>
    <row r="520" spans="1:26" ht="10.5" customHeight="1" x14ac:dyDescent="0.25">
      <c r="A520" s="265"/>
      <c r="B520" s="265"/>
      <c r="C520" s="265"/>
      <c r="D520" s="265"/>
      <c r="E520" s="265"/>
      <c r="F520" s="265"/>
      <c r="G520" s="265"/>
      <c r="H520" s="265"/>
      <c r="I520" s="265"/>
      <c r="J520" s="265"/>
      <c r="K520" s="265"/>
      <c r="L520" s="265"/>
      <c r="M520" s="265"/>
      <c r="N520" s="265"/>
      <c r="O520" s="265"/>
      <c r="P520" s="265"/>
      <c r="Q520" s="265"/>
      <c r="R520" s="265"/>
      <c r="S520" s="265"/>
      <c r="T520" s="265"/>
      <c r="U520" s="265"/>
      <c r="V520" s="265"/>
      <c r="W520" s="265"/>
      <c r="X520" s="265"/>
      <c r="Y520" s="265"/>
      <c r="Z520" s="265"/>
    </row>
    <row r="521" spans="1:26" ht="10.5" customHeight="1" x14ac:dyDescent="0.25">
      <c r="A521" s="265"/>
      <c r="B521" s="265"/>
      <c r="C521" s="265"/>
      <c r="D521" s="265"/>
      <c r="E521" s="265"/>
      <c r="F521" s="265"/>
      <c r="G521" s="265"/>
      <c r="H521" s="265"/>
      <c r="I521" s="265"/>
      <c r="J521" s="265"/>
      <c r="K521" s="265"/>
      <c r="L521" s="265"/>
      <c r="M521" s="265"/>
      <c r="N521" s="265"/>
      <c r="O521" s="265"/>
      <c r="P521" s="265"/>
      <c r="Q521" s="265"/>
      <c r="R521" s="265"/>
      <c r="S521" s="265"/>
      <c r="T521" s="265"/>
      <c r="U521" s="265"/>
      <c r="V521" s="265"/>
      <c r="W521" s="265"/>
      <c r="X521" s="265"/>
      <c r="Y521" s="265"/>
      <c r="Z521" s="265"/>
    </row>
    <row r="522" spans="1:26" ht="10.5" customHeight="1" x14ac:dyDescent="0.25">
      <c r="A522" s="265"/>
      <c r="B522" s="265"/>
      <c r="C522" s="265"/>
      <c r="D522" s="265"/>
      <c r="E522" s="265"/>
      <c r="F522" s="265"/>
      <c r="G522" s="265"/>
      <c r="H522" s="265"/>
      <c r="I522" s="265"/>
      <c r="J522" s="265"/>
      <c r="K522" s="265"/>
      <c r="L522" s="265"/>
      <c r="M522" s="265"/>
      <c r="N522" s="265"/>
      <c r="O522" s="265"/>
      <c r="P522" s="265"/>
      <c r="Q522" s="265"/>
      <c r="R522" s="265"/>
      <c r="S522" s="265"/>
      <c r="T522" s="265"/>
      <c r="U522" s="265"/>
      <c r="V522" s="265"/>
      <c r="W522" s="265"/>
      <c r="X522" s="265"/>
      <c r="Y522" s="265"/>
      <c r="Z522" s="265"/>
    </row>
    <row r="523" spans="1:26" ht="10.5" customHeight="1" x14ac:dyDescent="0.25">
      <c r="A523" s="265"/>
      <c r="B523" s="265"/>
      <c r="C523" s="265"/>
      <c r="D523" s="265"/>
      <c r="E523" s="265"/>
      <c r="F523" s="265"/>
      <c r="G523" s="265"/>
      <c r="H523" s="265"/>
      <c r="I523" s="265"/>
      <c r="J523" s="265"/>
      <c r="K523" s="265"/>
      <c r="L523" s="265"/>
      <c r="M523" s="265"/>
      <c r="N523" s="265"/>
      <c r="O523" s="265"/>
      <c r="P523" s="265"/>
      <c r="Q523" s="265"/>
      <c r="R523" s="265"/>
      <c r="S523" s="265"/>
      <c r="T523" s="265"/>
      <c r="U523" s="265"/>
      <c r="V523" s="265"/>
      <c r="W523" s="265"/>
      <c r="X523" s="265"/>
      <c r="Y523" s="265"/>
      <c r="Z523" s="265"/>
    </row>
    <row r="524" spans="1:26" ht="10.5" customHeight="1" x14ac:dyDescent="0.25">
      <c r="A524" s="265"/>
      <c r="B524" s="265"/>
      <c r="C524" s="265"/>
      <c r="D524" s="265"/>
      <c r="E524" s="265"/>
      <c r="F524" s="265"/>
      <c r="G524" s="265"/>
      <c r="H524" s="265"/>
      <c r="I524" s="265"/>
      <c r="J524" s="265"/>
      <c r="K524" s="265"/>
      <c r="L524" s="265"/>
      <c r="M524" s="265"/>
      <c r="N524" s="265"/>
      <c r="O524" s="265"/>
      <c r="P524" s="265"/>
      <c r="Q524" s="265"/>
      <c r="R524" s="265"/>
      <c r="S524" s="265"/>
      <c r="T524" s="265"/>
      <c r="U524" s="265"/>
      <c r="V524" s="265"/>
      <c r="W524" s="265"/>
      <c r="X524" s="265"/>
      <c r="Y524" s="265"/>
      <c r="Z524" s="265"/>
    </row>
    <row r="525" spans="1:26" ht="10.5" customHeight="1" x14ac:dyDescent="0.25">
      <c r="A525" s="265"/>
      <c r="B525" s="265"/>
      <c r="C525" s="265"/>
      <c r="D525" s="265"/>
      <c r="E525" s="265"/>
      <c r="F525" s="265"/>
      <c r="G525" s="265"/>
      <c r="H525" s="265"/>
      <c r="I525" s="265"/>
      <c r="J525" s="265"/>
      <c r="K525" s="265"/>
      <c r="L525" s="265"/>
      <c r="M525" s="265"/>
      <c r="N525" s="265"/>
      <c r="O525" s="265"/>
      <c r="P525" s="265"/>
      <c r="Q525" s="265"/>
      <c r="R525" s="265"/>
      <c r="S525" s="265"/>
      <c r="T525" s="265"/>
      <c r="U525" s="265"/>
      <c r="V525" s="265"/>
      <c r="W525" s="265"/>
      <c r="X525" s="265"/>
      <c r="Y525" s="265"/>
      <c r="Z525" s="265"/>
    </row>
    <row r="526" spans="1:26" ht="10.5" customHeight="1" x14ac:dyDescent="0.25">
      <c r="A526" s="265"/>
      <c r="B526" s="265"/>
      <c r="C526" s="265"/>
      <c r="D526" s="265"/>
      <c r="E526" s="265"/>
      <c r="F526" s="265"/>
      <c r="G526" s="265"/>
      <c r="H526" s="265"/>
      <c r="I526" s="265"/>
      <c r="J526" s="265"/>
      <c r="K526" s="265"/>
      <c r="L526" s="265"/>
      <c r="M526" s="265"/>
      <c r="N526" s="265"/>
      <c r="O526" s="265"/>
      <c r="P526" s="265"/>
      <c r="Q526" s="265"/>
      <c r="R526" s="265"/>
      <c r="S526" s="265"/>
      <c r="T526" s="265"/>
      <c r="U526" s="265"/>
      <c r="V526" s="265"/>
      <c r="W526" s="265"/>
      <c r="X526" s="265"/>
      <c r="Y526" s="265"/>
      <c r="Z526" s="265"/>
    </row>
    <row r="527" spans="1:26" ht="10.5" customHeight="1" x14ac:dyDescent="0.25">
      <c r="A527" s="265"/>
      <c r="B527" s="265"/>
      <c r="C527" s="265"/>
      <c r="D527" s="265"/>
      <c r="E527" s="265"/>
      <c r="F527" s="265"/>
      <c r="G527" s="265"/>
      <c r="H527" s="265"/>
      <c r="I527" s="265"/>
      <c r="J527" s="265"/>
      <c r="K527" s="265"/>
      <c r="L527" s="265"/>
      <c r="M527" s="265"/>
      <c r="N527" s="265"/>
      <c r="O527" s="265"/>
      <c r="P527" s="265"/>
      <c r="Q527" s="265"/>
      <c r="R527" s="265"/>
      <c r="S527" s="265"/>
      <c r="T527" s="265"/>
      <c r="U527" s="265"/>
      <c r="V527" s="265"/>
      <c r="W527" s="265"/>
      <c r="X527" s="265"/>
      <c r="Y527" s="265"/>
      <c r="Z527" s="265"/>
    </row>
    <row r="528" spans="1:26" ht="10.5" customHeight="1" x14ac:dyDescent="0.25">
      <c r="A528" s="265"/>
      <c r="B528" s="265"/>
      <c r="C528" s="265"/>
      <c r="D528" s="265"/>
      <c r="E528" s="265"/>
      <c r="F528" s="265"/>
      <c r="G528" s="265"/>
      <c r="H528" s="265"/>
      <c r="I528" s="265"/>
      <c r="J528" s="265"/>
      <c r="K528" s="265"/>
      <c r="L528" s="265"/>
      <c r="M528" s="265"/>
      <c r="N528" s="265"/>
      <c r="O528" s="265"/>
      <c r="P528" s="265"/>
      <c r="Q528" s="265"/>
      <c r="R528" s="265"/>
      <c r="S528" s="265"/>
      <c r="T528" s="265"/>
      <c r="U528" s="265"/>
      <c r="V528" s="265"/>
      <c r="W528" s="265"/>
      <c r="X528" s="265"/>
      <c r="Y528" s="265"/>
      <c r="Z528" s="265"/>
    </row>
    <row r="529" spans="1:26" ht="10.5" customHeight="1" x14ac:dyDescent="0.25">
      <c r="A529" s="265"/>
      <c r="B529" s="265"/>
      <c r="C529" s="265"/>
      <c r="D529" s="265"/>
      <c r="E529" s="265"/>
      <c r="F529" s="265"/>
      <c r="G529" s="265"/>
      <c r="H529" s="265"/>
      <c r="I529" s="265"/>
      <c r="J529" s="265"/>
      <c r="K529" s="265"/>
      <c r="L529" s="265"/>
      <c r="M529" s="265"/>
      <c r="N529" s="265"/>
      <c r="O529" s="265"/>
      <c r="P529" s="265"/>
      <c r="Q529" s="265"/>
      <c r="R529" s="265"/>
      <c r="S529" s="265"/>
      <c r="T529" s="265"/>
      <c r="U529" s="265"/>
      <c r="V529" s="265"/>
      <c r="W529" s="265"/>
      <c r="X529" s="265"/>
      <c r="Y529" s="265"/>
      <c r="Z529" s="265"/>
    </row>
    <row r="530" spans="1:26" ht="10.5" customHeight="1" x14ac:dyDescent="0.25">
      <c r="A530" s="265"/>
      <c r="B530" s="265"/>
      <c r="C530" s="265"/>
      <c r="D530" s="265"/>
      <c r="E530" s="265"/>
      <c r="F530" s="265"/>
      <c r="G530" s="265"/>
      <c r="H530" s="265"/>
      <c r="I530" s="265"/>
      <c r="J530" s="265"/>
      <c r="K530" s="265"/>
      <c r="L530" s="265"/>
      <c r="M530" s="265"/>
      <c r="N530" s="265"/>
      <c r="O530" s="265"/>
      <c r="P530" s="265"/>
      <c r="Q530" s="265"/>
      <c r="R530" s="265"/>
      <c r="S530" s="265"/>
      <c r="T530" s="265"/>
      <c r="U530" s="265"/>
      <c r="V530" s="265"/>
      <c r="W530" s="265"/>
      <c r="X530" s="265"/>
      <c r="Y530" s="265"/>
      <c r="Z530" s="265"/>
    </row>
    <row r="531" spans="1:26" ht="10.5" customHeight="1" x14ac:dyDescent="0.25">
      <c r="A531" s="265"/>
      <c r="B531" s="265"/>
      <c r="C531" s="265"/>
      <c r="D531" s="265"/>
      <c r="E531" s="265"/>
      <c r="F531" s="265"/>
      <c r="G531" s="265"/>
      <c r="H531" s="265"/>
      <c r="I531" s="265"/>
      <c r="J531" s="265"/>
      <c r="K531" s="265"/>
      <c r="L531" s="265"/>
      <c r="M531" s="265"/>
      <c r="N531" s="265"/>
      <c r="O531" s="265"/>
      <c r="P531" s="265"/>
      <c r="Q531" s="265"/>
      <c r="R531" s="265"/>
      <c r="S531" s="265"/>
      <c r="T531" s="265"/>
      <c r="U531" s="265"/>
      <c r="V531" s="265"/>
      <c r="W531" s="265"/>
      <c r="X531" s="265"/>
      <c r="Y531" s="265"/>
      <c r="Z531" s="265"/>
    </row>
    <row r="532" spans="1:26" ht="10.5" customHeight="1" x14ac:dyDescent="0.25">
      <c r="A532" s="265"/>
      <c r="B532" s="265"/>
      <c r="C532" s="265"/>
      <c r="D532" s="265"/>
      <c r="E532" s="265"/>
      <c r="F532" s="265"/>
      <c r="G532" s="265"/>
      <c r="H532" s="265"/>
      <c r="I532" s="265"/>
      <c r="J532" s="265"/>
      <c r="K532" s="265"/>
      <c r="L532" s="265"/>
      <c r="M532" s="265"/>
      <c r="N532" s="265"/>
      <c r="O532" s="265"/>
      <c r="P532" s="265"/>
      <c r="Q532" s="265"/>
      <c r="R532" s="265"/>
      <c r="S532" s="265"/>
      <c r="T532" s="265"/>
      <c r="U532" s="265"/>
      <c r="V532" s="265"/>
      <c r="W532" s="265"/>
      <c r="X532" s="265"/>
      <c r="Y532" s="265"/>
      <c r="Z532" s="265"/>
    </row>
    <row r="533" spans="1:26" ht="10.5" customHeight="1" x14ac:dyDescent="0.25">
      <c r="A533" s="265"/>
      <c r="B533" s="265"/>
      <c r="C533" s="265"/>
      <c r="D533" s="265"/>
      <c r="E533" s="265"/>
      <c r="F533" s="265"/>
      <c r="G533" s="265"/>
      <c r="H533" s="265"/>
      <c r="I533" s="265"/>
      <c r="J533" s="265"/>
      <c r="K533" s="265"/>
      <c r="L533" s="265"/>
      <c r="M533" s="265"/>
      <c r="N533" s="265"/>
      <c r="O533" s="265"/>
      <c r="P533" s="265"/>
      <c r="Q533" s="265"/>
      <c r="R533" s="265"/>
      <c r="S533" s="265"/>
      <c r="T533" s="265"/>
      <c r="U533" s="265"/>
      <c r="V533" s="265"/>
      <c r="W533" s="265"/>
      <c r="X533" s="265"/>
      <c r="Y533" s="265"/>
      <c r="Z533" s="265"/>
    </row>
    <row r="534" spans="1:26" ht="10.5" customHeight="1" x14ac:dyDescent="0.25">
      <c r="A534" s="265"/>
      <c r="B534" s="265"/>
      <c r="C534" s="265"/>
      <c r="D534" s="265"/>
      <c r="E534" s="265"/>
      <c r="F534" s="265"/>
      <c r="G534" s="265"/>
      <c r="H534" s="265"/>
      <c r="I534" s="265"/>
      <c r="J534" s="265"/>
      <c r="K534" s="265"/>
      <c r="L534" s="265"/>
      <c r="M534" s="265"/>
      <c r="N534" s="265"/>
      <c r="O534" s="265"/>
      <c r="P534" s="265"/>
      <c r="Q534" s="265"/>
      <c r="R534" s="265"/>
      <c r="S534" s="265"/>
      <c r="T534" s="265"/>
      <c r="U534" s="265"/>
      <c r="V534" s="265"/>
      <c r="W534" s="265"/>
      <c r="X534" s="265"/>
      <c r="Y534" s="265"/>
      <c r="Z534" s="265"/>
    </row>
    <row r="535" spans="1:26" ht="10.5" customHeight="1" x14ac:dyDescent="0.25">
      <c r="A535" s="265"/>
      <c r="B535" s="265"/>
      <c r="C535" s="265"/>
      <c r="D535" s="265"/>
      <c r="E535" s="265"/>
      <c r="F535" s="265"/>
      <c r="G535" s="265"/>
      <c r="H535" s="265"/>
      <c r="I535" s="265"/>
      <c r="J535" s="265"/>
      <c r="K535" s="265"/>
      <c r="L535" s="265"/>
      <c r="M535" s="265"/>
      <c r="N535" s="265"/>
      <c r="O535" s="265"/>
      <c r="P535" s="265"/>
      <c r="Q535" s="265"/>
      <c r="R535" s="265"/>
      <c r="S535" s="265"/>
      <c r="T535" s="265"/>
      <c r="U535" s="265"/>
      <c r="V535" s="265"/>
      <c r="W535" s="265"/>
      <c r="X535" s="265"/>
      <c r="Y535" s="265"/>
      <c r="Z535" s="265"/>
    </row>
    <row r="536" spans="1:26" ht="10.5" customHeight="1" x14ac:dyDescent="0.25">
      <c r="A536" s="265"/>
      <c r="B536" s="265"/>
      <c r="C536" s="265"/>
      <c r="D536" s="265"/>
      <c r="E536" s="265"/>
      <c r="F536" s="265"/>
      <c r="G536" s="265"/>
      <c r="H536" s="265"/>
      <c r="I536" s="265"/>
      <c r="J536" s="265"/>
      <c r="K536" s="265"/>
      <c r="L536" s="265"/>
      <c r="M536" s="265"/>
      <c r="N536" s="265"/>
      <c r="O536" s="265"/>
      <c r="P536" s="265"/>
      <c r="Q536" s="265"/>
      <c r="R536" s="265"/>
      <c r="S536" s="265"/>
      <c r="T536" s="265"/>
      <c r="U536" s="265"/>
      <c r="V536" s="265"/>
      <c r="W536" s="265"/>
      <c r="X536" s="265"/>
      <c r="Y536" s="265"/>
      <c r="Z536" s="265"/>
    </row>
    <row r="537" spans="1:26" ht="10.5" customHeight="1" x14ac:dyDescent="0.25">
      <c r="A537" s="265"/>
      <c r="B537" s="265"/>
      <c r="C537" s="265"/>
      <c r="D537" s="265"/>
      <c r="E537" s="265"/>
      <c r="F537" s="265"/>
      <c r="G537" s="265"/>
      <c r="H537" s="265"/>
      <c r="I537" s="265"/>
      <c r="J537" s="265"/>
      <c r="K537" s="265"/>
      <c r="L537" s="265"/>
      <c r="M537" s="265"/>
      <c r="N537" s="265"/>
      <c r="O537" s="265"/>
      <c r="P537" s="265"/>
      <c r="Q537" s="265"/>
      <c r="R537" s="265"/>
      <c r="S537" s="265"/>
      <c r="T537" s="265"/>
      <c r="U537" s="265"/>
      <c r="V537" s="265"/>
      <c r="W537" s="265"/>
      <c r="X537" s="265"/>
      <c r="Y537" s="265"/>
      <c r="Z537" s="265"/>
    </row>
    <row r="538" spans="1:26" ht="10.5" customHeight="1" x14ac:dyDescent="0.25">
      <c r="A538" s="265"/>
      <c r="B538" s="265"/>
      <c r="C538" s="265"/>
      <c r="D538" s="265"/>
      <c r="E538" s="265"/>
      <c r="F538" s="265"/>
      <c r="G538" s="265"/>
      <c r="H538" s="265"/>
      <c r="I538" s="265"/>
      <c r="J538" s="265"/>
      <c r="K538" s="265"/>
      <c r="L538" s="265"/>
      <c r="M538" s="265"/>
      <c r="N538" s="265"/>
      <c r="O538" s="265"/>
      <c r="P538" s="265"/>
      <c r="Q538" s="265"/>
      <c r="R538" s="265"/>
      <c r="S538" s="265"/>
      <c r="T538" s="265"/>
      <c r="U538" s="265"/>
      <c r="V538" s="265"/>
      <c r="W538" s="265"/>
      <c r="X538" s="265"/>
      <c r="Y538" s="265"/>
      <c r="Z538" s="265"/>
    </row>
    <row r="539" spans="1:26" ht="10.5" customHeight="1" x14ac:dyDescent="0.25">
      <c r="A539" s="265"/>
      <c r="B539" s="265"/>
      <c r="C539" s="265"/>
      <c r="D539" s="265"/>
      <c r="E539" s="265"/>
      <c r="F539" s="265"/>
      <c r="G539" s="265"/>
      <c r="H539" s="265"/>
      <c r="I539" s="265"/>
      <c r="J539" s="265"/>
      <c r="K539" s="265"/>
      <c r="L539" s="265"/>
      <c r="M539" s="265"/>
      <c r="N539" s="265"/>
      <c r="O539" s="265"/>
      <c r="P539" s="265"/>
      <c r="Q539" s="265"/>
      <c r="R539" s="265"/>
      <c r="S539" s="265"/>
      <c r="T539" s="265"/>
      <c r="U539" s="265"/>
      <c r="V539" s="265"/>
      <c r="W539" s="265"/>
      <c r="X539" s="265"/>
      <c r="Y539" s="265"/>
      <c r="Z539" s="265"/>
    </row>
    <row r="540" spans="1:26" ht="10.5" customHeight="1" x14ac:dyDescent="0.25">
      <c r="A540" s="265"/>
      <c r="B540" s="265"/>
      <c r="C540" s="265"/>
      <c r="D540" s="265"/>
      <c r="E540" s="265"/>
      <c r="F540" s="265"/>
      <c r="G540" s="265"/>
      <c r="H540" s="265"/>
      <c r="I540" s="265"/>
      <c r="J540" s="265"/>
      <c r="K540" s="265"/>
      <c r="L540" s="265"/>
      <c r="M540" s="265"/>
      <c r="N540" s="265"/>
      <c r="O540" s="265"/>
      <c r="P540" s="265"/>
      <c r="Q540" s="265"/>
      <c r="R540" s="265"/>
      <c r="S540" s="265"/>
      <c r="T540" s="265"/>
      <c r="U540" s="265"/>
      <c r="V540" s="265"/>
      <c r="W540" s="265"/>
      <c r="X540" s="265"/>
      <c r="Y540" s="265"/>
      <c r="Z540" s="265"/>
    </row>
    <row r="541" spans="1:26" ht="10.5" customHeight="1" x14ac:dyDescent="0.25">
      <c r="A541" s="265"/>
      <c r="B541" s="265"/>
      <c r="C541" s="265"/>
      <c r="D541" s="265"/>
      <c r="E541" s="265"/>
      <c r="F541" s="265"/>
      <c r="G541" s="265"/>
      <c r="H541" s="265"/>
      <c r="I541" s="265"/>
      <c r="J541" s="265"/>
      <c r="K541" s="265"/>
      <c r="L541" s="265"/>
      <c r="M541" s="265"/>
      <c r="N541" s="265"/>
      <c r="O541" s="265"/>
      <c r="P541" s="265"/>
      <c r="Q541" s="265"/>
      <c r="R541" s="265"/>
      <c r="S541" s="265"/>
      <c r="T541" s="265"/>
      <c r="U541" s="265"/>
      <c r="V541" s="265"/>
      <c r="W541" s="265"/>
      <c r="X541" s="265"/>
      <c r="Y541" s="265"/>
      <c r="Z541" s="265"/>
    </row>
    <row r="542" spans="1:26" ht="10.5" customHeight="1" x14ac:dyDescent="0.25">
      <c r="A542" s="265"/>
      <c r="B542" s="265"/>
      <c r="C542" s="265"/>
      <c r="D542" s="265"/>
      <c r="E542" s="265"/>
      <c r="F542" s="265"/>
      <c r="G542" s="265"/>
      <c r="H542" s="265"/>
      <c r="I542" s="265"/>
      <c r="J542" s="265"/>
      <c r="K542" s="265"/>
      <c r="L542" s="265"/>
      <c r="M542" s="265"/>
      <c r="N542" s="265"/>
      <c r="O542" s="265"/>
      <c r="P542" s="265"/>
      <c r="Q542" s="265"/>
      <c r="R542" s="265"/>
      <c r="S542" s="265"/>
      <c r="T542" s="265"/>
      <c r="U542" s="265"/>
      <c r="V542" s="265"/>
      <c r="W542" s="265"/>
      <c r="X542" s="265"/>
      <c r="Y542" s="265"/>
      <c r="Z542" s="265"/>
    </row>
    <row r="543" spans="1:26" ht="10.5" customHeight="1" x14ac:dyDescent="0.25">
      <c r="A543" s="265"/>
      <c r="B543" s="265"/>
      <c r="C543" s="265"/>
      <c r="D543" s="265"/>
      <c r="E543" s="265"/>
      <c r="F543" s="265"/>
      <c r="G543" s="265"/>
      <c r="H543" s="265"/>
      <c r="I543" s="265"/>
      <c r="J543" s="265"/>
      <c r="K543" s="265"/>
      <c r="L543" s="265"/>
      <c r="M543" s="265"/>
      <c r="N543" s="265"/>
      <c r="O543" s="265"/>
      <c r="P543" s="265"/>
      <c r="Q543" s="265"/>
      <c r="R543" s="265"/>
      <c r="S543" s="265"/>
      <c r="T543" s="265"/>
      <c r="U543" s="265"/>
      <c r="V543" s="265"/>
      <c r="W543" s="265"/>
      <c r="X543" s="265"/>
      <c r="Y543" s="265"/>
      <c r="Z543" s="265"/>
    </row>
    <row r="544" spans="1:26" ht="10.5" customHeight="1" x14ac:dyDescent="0.25">
      <c r="A544" s="265"/>
      <c r="B544" s="265"/>
      <c r="C544" s="265"/>
      <c r="D544" s="265"/>
      <c r="E544" s="265"/>
      <c r="F544" s="265"/>
      <c r="G544" s="265"/>
      <c r="H544" s="265"/>
      <c r="I544" s="265"/>
      <c r="J544" s="265"/>
      <c r="K544" s="265"/>
      <c r="L544" s="265"/>
      <c r="M544" s="265"/>
      <c r="N544" s="265"/>
      <c r="O544" s="265"/>
      <c r="P544" s="265"/>
      <c r="Q544" s="265"/>
      <c r="R544" s="265"/>
      <c r="S544" s="265"/>
      <c r="T544" s="265"/>
      <c r="U544" s="265"/>
      <c r="V544" s="265"/>
      <c r="W544" s="265"/>
      <c r="X544" s="265"/>
      <c r="Y544" s="265"/>
      <c r="Z544" s="265"/>
    </row>
    <row r="545" spans="1:26" ht="10.5" customHeight="1" x14ac:dyDescent="0.25">
      <c r="A545" s="265"/>
      <c r="B545" s="265"/>
      <c r="C545" s="265"/>
      <c r="D545" s="265"/>
      <c r="E545" s="265"/>
      <c r="F545" s="265"/>
      <c r="G545" s="265"/>
      <c r="H545" s="265"/>
      <c r="I545" s="265"/>
      <c r="J545" s="265"/>
      <c r="K545" s="265"/>
      <c r="L545" s="265"/>
      <c r="M545" s="265"/>
      <c r="N545" s="265"/>
      <c r="O545" s="265"/>
      <c r="P545" s="265"/>
      <c r="Q545" s="265"/>
      <c r="R545" s="265"/>
      <c r="S545" s="265"/>
      <c r="T545" s="265"/>
      <c r="U545" s="265"/>
      <c r="V545" s="265"/>
      <c r="W545" s="265"/>
      <c r="X545" s="265"/>
      <c r="Y545" s="265"/>
      <c r="Z545" s="265"/>
    </row>
    <row r="546" spans="1:26" ht="10.5" customHeight="1" x14ac:dyDescent="0.25">
      <c r="A546" s="265"/>
      <c r="B546" s="265"/>
      <c r="C546" s="265"/>
      <c r="D546" s="265"/>
      <c r="E546" s="265"/>
      <c r="F546" s="265"/>
      <c r="G546" s="265"/>
      <c r="H546" s="265"/>
      <c r="I546" s="265"/>
      <c r="J546" s="265"/>
      <c r="K546" s="265"/>
      <c r="L546" s="265"/>
      <c r="M546" s="265"/>
      <c r="N546" s="265"/>
      <c r="O546" s="265"/>
      <c r="P546" s="265"/>
      <c r="Q546" s="265"/>
      <c r="R546" s="265"/>
      <c r="S546" s="265"/>
      <c r="T546" s="265"/>
      <c r="U546" s="265"/>
      <c r="V546" s="265"/>
      <c r="W546" s="265"/>
      <c r="X546" s="265"/>
      <c r="Y546" s="265"/>
      <c r="Z546" s="265"/>
    </row>
    <row r="547" spans="1:26" ht="10.5" customHeight="1" x14ac:dyDescent="0.25">
      <c r="A547" s="265"/>
      <c r="B547" s="265"/>
      <c r="C547" s="265"/>
      <c r="D547" s="265"/>
      <c r="E547" s="265"/>
      <c r="F547" s="265"/>
      <c r="G547" s="265"/>
      <c r="H547" s="265"/>
      <c r="I547" s="265"/>
      <c r="J547" s="265"/>
      <c r="K547" s="265"/>
      <c r="L547" s="265"/>
      <c r="M547" s="265"/>
      <c r="N547" s="265"/>
      <c r="O547" s="265"/>
      <c r="P547" s="265"/>
      <c r="Q547" s="265"/>
      <c r="R547" s="265"/>
      <c r="S547" s="265"/>
      <c r="T547" s="265"/>
      <c r="U547" s="265"/>
      <c r="V547" s="265"/>
      <c r="W547" s="265"/>
      <c r="X547" s="265"/>
      <c r="Y547" s="265"/>
      <c r="Z547" s="265"/>
    </row>
    <row r="548" spans="1:26" ht="10.5" customHeight="1" x14ac:dyDescent="0.25">
      <c r="A548" s="265"/>
      <c r="B548" s="265"/>
      <c r="C548" s="265"/>
      <c r="D548" s="265"/>
      <c r="E548" s="265"/>
      <c r="F548" s="265"/>
      <c r="G548" s="265"/>
      <c r="H548" s="265"/>
      <c r="I548" s="265"/>
      <c r="J548" s="265"/>
      <c r="K548" s="265"/>
      <c r="L548" s="265"/>
      <c r="M548" s="265"/>
      <c r="N548" s="265"/>
      <c r="O548" s="265"/>
      <c r="P548" s="265"/>
      <c r="Q548" s="265"/>
      <c r="R548" s="265"/>
      <c r="S548" s="265"/>
      <c r="T548" s="265"/>
      <c r="U548" s="265"/>
      <c r="V548" s="265"/>
      <c r="W548" s="265"/>
      <c r="X548" s="265"/>
      <c r="Y548" s="265"/>
      <c r="Z548" s="265"/>
    </row>
    <row r="549" spans="1:26" ht="10.5" customHeight="1" x14ac:dyDescent="0.25">
      <c r="A549" s="265"/>
      <c r="B549" s="265"/>
      <c r="C549" s="265"/>
      <c r="D549" s="265"/>
      <c r="E549" s="265"/>
      <c r="F549" s="265"/>
      <c r="G549" s="265"/>
      <c r="H549" s="265"/>
      <c r="I549" s="265"/>
      <c r="J549" s="265"/>
      <c r="K549" s="265"/>
      <c r="L549" s="265"/>
      <c r="M549" s="265"/>
      <c r="N549" s="265"/>
      <c r="O549" s="265"/>
      <c r="P549" s="265"/>
      <c r="Q549" s="265"/>
      <c r="R549" s="265"/>
      <c r="S549" s="265"/>
      <c r="T549" s="265"/>
      <c r="U549" s="265"/>
      <c r="V549" s="265"/>
      <c r="W549" s="265"/>
      <c r="X549" s="265"/>
      <c r="Y549" s="265"/>
      <c r="Z549" s="265"/>
    </row>
    <row r="550" spans="1:26" ht="10.5" customHeight="1" x14ac:dyDescent="0.25">
      <c r="A550" s="265"/>
      <c r="B550" s="265"/>
      <c r="C550" s="265"/>
      <c r="D550" s="265"/>
      <c r="E550" s="265"/>
      <c r="F550" s="265"/>
      <c r="G550" s="265"/>
      <c r="H550" s="265"/>
      <c r="I550" s="265"/>
      <c r="J550" s="265"/>
      <c r="K550" s="265"/>
      <c r="L550" s="265"/>
      <c r="M550" s="265"/>
      <c r="N550" s="265"/>
      <c r="O550" s="265"/>
      <c r="P550" s="265"/>
      <c r="Q550" s="265"/>
      <c r="R550" s="265"/>
      <c r="S550" s="265"/>
      <c r="T550" s="265"/>
      <c r="U550" s="265"/>
      <c r="V550" s="265"/>
      <c r="W550" s="265"/>
      <c r="X550" s="265"/>
      <c r="Y550" s="265"/>
      <c r="Z550" s="265"/>
    </row>
    <row r="551" spans="1:26" ht="10.5" customHeight="1" x14ac:dyDescent="0.25">
      <c r="A551" s="265"/>
      <c r="B551" s="265"/>
      <c r="C551" s="265"/>
      <c r="D551" s="265"/>
      <c r="E551" s="265"/>
      <c r="F551" s="265"/>
      <c r="G551" s="265"/>
      <c r="H551" s="265"/>
      <c r="I551" s="265"/>
      <c r="J551" s="265"/>
      <c r="K551" s="265"/>
      <c r="L551" s="265"/>
      <c r="M551" s="265"/>
      <c r="N551" s="265"/>
      <c r="O551" s="265"/>
      <c r="P551" s="265"/>
      <c r="Q551" s="265"/>
      <c r="R551" s="265"/>
      <c r="S551" s="265"/>
      <c r="T551" s="265"/>
      <c r="U551" s="265"/>
      <c r="V551" s="265"/>
      <c r="W551" s="265"/>
      <c r="X551" s="265"/>
      <c r="Y551" s="265"/>
      <c r="Z551" s="265"/>
    </row>
    <row r="552" spans="1:26" ht="10.5" customHeight="1" x14ac:dyDescent="0.25">
      <c r="A552" s="265"/>
      <c r="B552" s="265"/>
      <c r="C552" s="265"/>
      <c r="D552" s="265"/>
      <c r="E552" s="265"/>
      <c r="F552" s="265"/>
      <c r="G552" s="265"/>
      <c r="H552" s="265"/>
      <c r="I552" s="265"/>
      <c r="J552" s="265"/>
      <c r="K552" s="265"/>
      <c r="L552" s="265"/>
      <c r="M552" s="265"/>
      <c r="N552" s="265"/>
      <c r="O552" s="265"/>
      <c r="P552" s="265"/>
      <c r="Q552" s="265"/>
      <c r="R552" s="265"/>
      <c r="S552" s="265"/>
      <c r="T552" s="265"/>
      <c r="U552" s="265"/>
      <c r="V552" s="265"/>
      <c r="W552" s="265"/>
      <c r="X552" s="265"/>
      <c r="Y552" s="265"/>
      <c r="Z552" s="265"/>
    </row>
    <row r="553" spans="1:26" ht="10.5" customHeight="1" x14ac:dyDescent="0.25">
      <c r="A553" s="265"/>
      <c r="B553" s="265"/>
      <c r="C553" s="265"/>
      <c r="D553" s="265"/>
      <c r="E553" s="265"/>
      <c r="F553" s="265"/>
      <c r="G553" s="265"/>
      <c r="H553" s="265"/>
      <c r="I553" s="265"/>
      <c r="J553" s="265"/>
      <c r="K553" s="265"/>
      <c r="L553" s="265"/>
      <c r="M553" s="265"/>
      <c r="N553" s="265"/>
      <c r="O553" s="265"/>
      <c r="P553" s="265"/>
      <c r="Q553" s="265"/>
      <c r="R553" s="265"/>
      <c r="S553" s="265"/>
      <c r="T553" s="265"/>
      <c r="U553" s="265"/>
      <c r="V553" s="265"/>
      <c r="W553" s="265"/>
      <c r="X553" s="265"/>
      <c r="Y553" s="265"/>
      <c r="Z553" s="265"/>
    </row>
    <row r="554" spans="1:26" ht="10.5" customHeight="1" x14ac:dyDescent="0.25">
      <c r="A554" s="265"/>
      <c r="B554" s="265"/>
      <c r="C554" s="265"/>
      <c r="D554" s="265"/>
      <c r="E554" s="265"/>
      <c r="F554" s="265"/>
      <c r="G554" s="265"/>
      <c r="H554" s="265"/>
      <c r="I554" s="265"/>
      <c r="J554" s="265"/>
      <c r="K554" s="265"/>
      <c r="L554" s="265"/>
      <c r="M554" s="265"/>
      <c r="N554" s="265"/>
      <c r="O554" s="265"/>
      <c r="P554" s="265"/>
      <c r="Q554" s="265"/>
      <c r="R554" s="265"/>
      <c r="S554" s="265"/>
      <c r="T554" s="265"/>
      <c r="U554" s="265"/>
      <c r="V554" s="265"/>
      <c r="W554" s="265"/>
      <c r="X554" s="265"/>
      <c r="Y554" s="265"/>
      <c r="Z554" s="265"/>
    </row>
    <row r="555" spans="1:26" ht="10.5" customHeight="1" x14ac:dyDescent="0.25">
      <c r="A555" s="265"/>
      <c r="B555" s="265"/>
      <c r="C555" s="265"/>
      <c r="D555" s="265"/>
      <c r="E555" s="265"/>
      <c r="F555" s="265"/>
      <c r="G555" s="265"/>
      <c r="H555" s="265"/>
      <c r="I555" s="265"/>
      <c r="J555" s="265"/>
      <c r="K555" s="265"/>
      <c r="L555" s="265"/>
      <c r="M555" s="265"/>
      <c r="N555" s="265"/>
      <c r="O555" s="265"/>
      <c r="P555" s="265"/>
      <c r="Q555" s="265"/>
      <c r="R555" s="265"/>
      <c r="S555" s="265"/>
      <c r="T555" s="265"/>
      <c r="U555" s="265"/>
      <c r="V555" s="265"/>
      <c r="W555" s="265"/>
      <c r="X555" s="265"/>
      <c r="Y555" s="265"/>
      <c r="Z555" s="265"/>
    </row>
    <row r="556" spans="1:26" ht="10.5" customHeight="1" x14ac:dyDescent="0.25">
      <c r="A556" s="265"/>
      <c r="B556" s="265"/>
      <c r="C556" s="265"/>
      <c r="D556" s="265"/>
      <c r="E556" s="265"/>
      <c r="F556" s="265"/>
      <c r="G556" s="265"/>
      <c r="H556" s="265"/>
      <c r="I556" s="265"/>
      <c r="J556" s="265"/>
      <c r="K556" s="265"/>
      <c r="L556" s="265"/>
      <c r="M556" s="265"/>
      <c r="N556" s="265"/>
      <c r="O556" s="265"/>
      <c r="P556" s="265"/>
      <c r="Q556" s="265"/>
      <c r="R556" s="265"/>
      <c r="S556" s="265"/>
      <c r="T556" s="265"/>
      <c r="U556" s="265"/>
      <c r="V556" s="265"/>
      <c r="W556" s="265"/>
      <c r="X556" s="265"/>
      <c r="Y556" s="265"/>
      <c r="Z556" s="265"/>
    </row>
    <row r="557" spans="1:26" ht="10.5" customHeight="1" x14ac:dyDescent="0.25">
      <c r="A557" s="265"/>
      <c r="B557" s="265"/>
      <c r="C557" s="265"/>
      <c r="D557" s="265"/>
      <c r="E557" s="265"/>
      <c r="F557" s="265"/>
      <c r="G557" s="265"/>
      <c r="H557" s="265"/>
      <c r="I557" s="265"/>
      <c r="J557" s="265"/>
      <c r="K557" s="265"/>
      <c r="L557" s="265"/>
      <c r="M557" s="265"/>
      <c r="N557" s="265"/>
      <c r="O557" s="265"/>
      <c r="P557" s="265"/>
      <c r="Q557" s="265"/>
      <c r="R557" s="265"/>
      <c r="S557" s="265"/>
      <c r="T557" s="265"/>
      <c r="U557" s="265"/>
      <c r="V557" s="265"/>
      <c r="W557" s="265"/>
      <c r="X557" s="265"/>
      <c r="Y557" s="265"/>
      <c r="Z557" s="265"/>
    </row>
    <row r="558" spans="1:26" ht="10.5" customHeight="1" x14ac:dyDescent="0.25">
      <c r="A558" s="265"/>
      <c r="B558" s="265"/>
      <c r="C558" s="265"/>
      <c r="D558" s="265"/>
      <c r="E558" s="265"/>
      <c r="F558" s="265"/>
      <c r="G558" s="265"/>
      <c r="H558" s="265"/>
      <c r="I558" s="265"/>
      <c r="J558" s="265"/>
      <c r="K558" s="265"/>
      <c r="L558" s="265"/>
      <c r="M558" s="265"/>
      <c r="N558" s="265"/>
      <c r="O558" s="265"/>
      <c r="P558" s="265"/>
      <c r="Q558" s="265"/>
      <c r="R558" s="265"/>
      <c r="S558" s="265"/>
      <c r="T558" s="265"/>
      <c r="U558" s="265"/>
      <c r="V558" s="265"/>
      <c r="W558" s="265"/>
      <c r="X558" s="265"/>
      <c r="Y558" s="265"/>
      <c r="Z558" s="265"/>
    </row>
    <row r="559" spans="1:26" ht="10.5" customHeight="1" x14ac:dyDescent="0.25">
      <c r="A559" s="265"/>
      <c r="B559" s="265"/>
      <c r="C559" s="265"/>
      <c r="D559" s="265"/>
      <c r="E559" s="265"/>
      <c r="F559" s="265"/>
      <c r="G559" s="265"/>
      <c r="H559" s="265"/>
      <c r="I559" s="265"/>
      <c r="J559" s="265"/>
      <c r="K559" s="265"/>
      <c r="L559" s="265"/>
      <c r="M559" s="265"/>
      <c r="N559" s="265"/>
      <c r="O559" s="265"/>
      <c r="P559" s="265"/>
      <c r="Q559" s="265"/>
      <c r="R559" s="265"/>
      <c r="S559" s="265"/>
      <c r="T559" s="265"/>
      <c r="U559" s="265"/>
      <c r="V559" s="265"/>
      <c r="W559" s="265"/>
      <c r="X559" s="265"/>
      <c r="Y559" s="265"/>
      <c r="Z559" s="265"/>
    </row>
    <row r="560" spans="1:26" ht="10.5" customHeight="1" x14ac:dyDescent="0.25">
      <c r="A560" s="265"/>
      <c r="B560" s="265"/>
      <c r="C560" s="265"/>
      <c r="D560" s="265"/>
      <c r="E560" s="265"/>
      <c r="F560" s="265"/>
      <c r="G560" s="265"/>
      <c r="H560" s="265"/>
      <c r="I560" s="265"/>
      <c r="J560" s="265"/>
      <c r="K560" s="265"/>
      <c r="L560" s="265"/>
      <c r="M560" s="265"/>
      <c r="N560" s="265"/>
      <c r="O560" s="265"/>
      <c r="P560" s="265"/>
      <c r="Q560" s="265"/>
      <c r="R560" s="265"/>
      <c r="S560" s="265"/>
      <c r="T560" s="265"/>
      <c r="U560" s="265"/>
      <c r="V560" s="265"/>
      <c r="W560" s="265"/>
      <c r="X560" s="265"/>
      <c r="Y560" s="265"/>
      <c r="Z560" s="265"/>
    </row>
    <row r="561" spans="1:26" ht="10.5" customHeight="1" x14ac:dyDescent="0.25">
      <c r="A561" s="265"/>
      <c r="B561" s="265"/>
      <c r="C561" s="265"/>
      <c r="D561" s="265"/>
      <c r="E561" s="265"/>
      <c r="F561" s="265"/>
      <c r="G561" s="265"/>
      <c r="H561" s="265"/>
      <c r="I561" s="265"/>
      <c r="J561" s="265"/>
      <c r="K561" s="265"/>
      <c r="L561" s="265"/>
      <c r="M561" s="265"/>
      <c r="N561" s="265"/>
      <c r="O561" s="265"/>
      <c r="P561" s="265"/>
      <c r="Q561" s="265"/>
      <c r="R561" s="265"/>
      <c r="S561" s="265"/>
      <c r="T561" s="265"/>
      <c r="U561" s="265"/>
      <c r="V561" s="265"/>
      <c r="W561" s="265"/>
      <c r="X561" s="265"/>
      <c r="Y561" s="265"/>
      <c r="Z561" s="265"/>
    </row>
    <row r="562" spans="1:26" ht="10.5" customHeight="1" x14ac:dyDescent="0.25">
      <c r="A562" s="265"/>
      <c r="B562" s="265"/>
      <c r="C562" s="265"/>
      <c r="D562" s="265"/>
      <c r="E562" s="265"/>
      <c r="F562" s="265"/>
      <c r="G562" s="265"/>
      <c r="H562" s="265"/>
      <c r="I562" s="265"/>
      <c r="J562" s="265"/>
      <c r="K562" s="265"/>
      <c r="L562" s="265"/>
      <c r="M562" s="265"/>
      <c r="N562" s="265"/>
      <c r="O562" s="265"/>
      <c r="P562" s="265"/>
      <c r="Q562" s="265"/>
      <c r="R562" s="265"/>
      <c r="S562" s="265"/>
      <c r="T562" s="265"/>
      <c r="U562" s="265"/>
      <c r="V562" s="265"/>
      <c r="W562" s="265"/>
      <c r="X562" s="265"/>
      <c r="Y562" s="265"/>
      <c r="Z562" s="265"/>
    </row>
    <row r="563" spans="1:26" ht="10.5" customHeight="1" x14ac:dyDescent="0.25">
      <c r="A563" s="265"/>
      <c r="B563" s="265"/>
      <c r="C563" s="265"/>
      <c r="D563" s="265"/>
      <c r="E563" s="265"/>
      <c r="F563" s="265"/>
      <c r="G563" s="265"/>
      <c r="H563" s="265"/>
      <c r="I563" s="265"/>
      <c r="J563" s="265"/>
      <c r="K563" s="265"/>
      <c r="L563" s="265"/>
      <c r="M563" s="265"/>
      <c r="N563" s="265"/>
      <c r="O563" s="265"/>
      <c r="P563" s="265"/>
      <c r="Q563" s="265"/>
      <c r="R563" s="265"/>
      <c r="S563" s="265"/>
      <c r="T563" s="265"/>
      <c r="U563" s="265"/>
      <c r="V563" s="265"/>
      <c r="W563" s="265"/>
      <c r="X563" s="265"/>
      <c r="Y563" s="265"/>
      <c r="Z563" s="265"/>
    </row>
    <row r="564" spans="1:26" ht="10.5" customHeight="1" x14ac:dyDescent="0.25">
      <c r="A564" s="265"/>
      <c r="B564" s="265"/>
      <c r="C564" s="265"/>
      <c r="D564" s="265"/>
      <c r="E564" s="265"/>
      <c r="F564" s="265"/>
      <c r="G564" s="265"/>
      <c r="H564" s="265"/>
      <c r="I564" s="265"/>
      <c r="J564" s="265"/>
      <c r="K564" s="265"/>
      <c r="L564" s="265"/>
      <c r="M564" s="265"/>
      <c r="N564" s="265"/>
      <c r="O564" s="265"/>
      <c r="P564" s="265"/>
      <c r="Q564" s="265"/>
      <c r="R564" s="265"/>
      <c r="S564" s="265"/>
      <c r="T564" s="265"/>
      <c r="U564" s="265"/>
      <c r="V564" s="265"/>
      <c r="W564" s="265"/>
      <c r="X564" s="265"/>
      <c r="Y564" s="265"/>
      <c r="Z564" s="265"/>
    </row>
    <row r="565" spans="1:26" ht="10.5" customHeight="1" x14ac:dyDescent="0.25">
      <c r="A565" s="265"/>
      <c r="B565" s="265"/>
      <c r="C565" s="265"/>
      <c r="D565" s="265"/>
      <c r="E565" s="265"/>
      <c r="F565" s="265"/>
      <c r="G565" s="265"/>
      <c r="H565" s="265"/>
      <c r="I565" s="265"/>
      <c r="J565" s="265"/>
      <c r="K565" s="265"/>
      <c r="L565" s="265"/>
      <c r="M565" s="265"/>
      <c r="N565" s="265"/>
      <c r="O565" s="265"/>
      <c r="P565" s="265"/>
      <c r="Q565" s="265"/>
      <c r="R565" s="265"/>
      <c r="S565" s="265"/>
      <c r="T565" s="265"/>
      <c r="U565" s="265"/>
      <c r="V565" s="265"/>
      <c r="W565" s="265"/>
      <c r="X565" s="265"/>
      <c r="Y565" s="265"/>
      <c r="Z565" s="265"/>
    </row>
    <row r="566" spans="1:26" ht="10.5" customHeight="1" x14ac:dyDescent="0.25">
      <c r="A566" s="265"/>
      <c r="B566" s="265"/>
      <c r="C566" s="265"/>
      <c r="D566" s="265"/>
      <c r="E566" s="265"/>
      <c r="F566" s="265"/>
      <c r="G566" s="265"/>
      <c r="H566" s="265"/>
      <c r="I566" s="265"/>
      <c r="J566" s="265"/>
      <c r="K566" s="265"/>
      <c r="L566" s="265"/>
      <c r="M566" s="265"/>
      <c r="N566" s="265"/>
      <c r="O566" s="265"/>
      <c r="P566" s="265"/>
      <c r="Q566" s="265"/>
      <c r="R566" s="265"/>
      <c r="S566" s="265"/>
      <c r="T566" s="265"/>
      <c r="U566" s="265"/>
      <c r="V566" s="265"/>
      <c r="W566" s="265"/>
      <c r="X566" s="265"/>
      <c r="Y566" s="265"/>
      <c r="Z566" s="265"/>
    </row>
    <row r="567" spans="1:26" ht="10.5" customHeight="1" x14ac:dyDescent="0.25">
      <c r="A567" s="265"/>
      <c r="B567" s="265"/>
      <c r="C567" s="265"/>
      <c r="D567" s="265"/>
      <c r="E567" s="265"/>
      <c r="F567" s="265"/>
      <c r="G567" s="265"/>
      <c r="H567" s="265"/>
      <c r="I567" s="265"/>
      <c r="J567" s="265"/>
      <c r="K567" s="265"/>
      <c r="L567" s="265"/>
      <c r="M567" s="265"/>
      <c r="N567" s="265"/>
      <c r="O567" s="265"/>
      <c r="P567" s="265"/>
      <c r="Q567" s="265"/>
      <c r="R567" s="265"/>
      <c r="S567" s="265"/>
      <c r="T567" s="265"/>
      <c r="U567" s="265"/>
      <c r="V567" s="265"/>
      <c r="W567" s="265"/>
      <c r="X567" s="265"/>
      <c r="Y567" s="265"/>
      <c r="Z567" s="265"/>
    </row>
    <row r="568" spans="1:26" ht="10.5" customHeight="1" x14ac:dyDescent="0.25">
      <c r="A568" s="265"/>
      <c r="B568" s="265"/>
      <c r="C568" s="265"/>
      <c r="D568" s="265"/>
      <c r="E568" s="265"/>
      <c r="F568" s="265"/>
      <c r="G568" s="265"/>
      <c r="H568" s="265"/>
      <c r="I568" s="265"/>
      <c r="J568" s="265"/>
      <c r="K568" s="265"/>
      <c r="L568" s="265"/>
      <c r="M568" s="265"/>
      <c r="N568" s="265"/>
      <c r="O568" s="265"/>
      <c r="P568" s="265"/>
      <c r="Q568" s="265"/>
      <c r="R568" s="265"/>
      <c r="S568" s="265"/>
      <c r="T568" s="265"/>
      <c r="U568" s="265"/>
      <c r="V568" s="265"/>
      <c r="W568" s="265"/>
      <c r="X568" s="265"/>
      <c r="Y568" s="265"/>
      <c r="Z568" s="265"/>
    </row>
    <row r="569" spans="1:26" ht="10.5" customHeight="1" x14ac:dyDescent="0.25">
      <c r="A569" s="265"/>
      <c r="B569" s="265"/>
      <c r="C569" s="265"/>
      <c r="D569" s="265"/>
      <c r="E569" s="265"/>
      <c r="F569" s="265"/>
      <c r="G569" s="265"/>
      <c r="H569" s="265"/>
      <c r="I569" s="265"/>
      <c r="J569" s="265"/>
      <c r="K569" s="265"/>
      <c r="L569" s="265"/>
      <c r="M569" s="265"/>
      <c r="N569" s="265"/>
      <c r="O569" s="265"/>
      <c r="P569" s="265"/>
      <c r="Q569" s="265"/>
      <c r="R569" s="265"/>
      <c r="S569" s="265"/>
      <c r="T569" s="265"/>
      <c r="U569" s="265"/>
      <c r="V569" s="265"/>
      <c r="W569" s="265"/>
      <c r="X569" s="265"/>
      <c r="Y569" s="265"/>
      <c r="Z569" s="265"/>
    </row>
    <row r="570" spans="1:26" ht="10.5" customHeight="1" x14ac:dyDescent="0.25">
      <c r="A570" s="265"/>
      <c r="B570" s="265"/>
      <c r="C570" s="265"/>
      <c r="D570" s="265"/>
      <c r="E570" s="265"/>
      <c r="F570" s="265"/>
      <c r="G570" s="265"/>
      <c r="H570" s="265"/>
      <c r="I570" s="265"/>
      <c r="J570" s="265"/>
      <c r="K570" s="265"/>
      <c r="L570" s="265"/>
      <c r="M570" s="265"/>
      <c r="N570" s="265"/>
      <c r="O570" s="265"/>
      <c r="P570" s="265"/>
      <c r="Q570" s="265"/>
      <c r="R570" s="265"/>
      <c r="S570" s="265"/>
      <c r="T570" s="265"/>
      <c r="U570" s="265"/>
      <c r="V570" s="265"/>
      <c r="W570" s="265"/>
      <c r="X570" s="265"/>
      <c r="Y570" s="265"/>
      <c r="Z570" s="265"/>
    </row>
    <row r="571" spans="1:26" ht="10.5" customHeight="1" x14ac:dyDescent="0.25">
      <c r="A571" s="265"/>
      <c r="B571" s="265"/>
      <c r="C571" s="265"/>
      <c r="D571" s="265"/>
      <c r="E571" s="265"/>
      <c r="F571" s="265"/>
      <c r="G571" s="265"/>
      <c r="H571" s="265"/>
      <c r="I571" s="265"/>
      <c r="J571" s="265"/>
      <c r="K571" s="265"/>
      <c r="L571" s="265"/>
      <c r="M571" s="265"/>
      <c r="N571" s="265"/>
      <c r="O571" s="265"/>
      <c r="P571" s="265"/>
      <c r="Q571" s="265"/>
      <c r="R571" s="265"/>
      <c r="S571" s="265"/>
      <c r="T571" s="265"/>
      <c r="U571" s="265"/>
      <c r="V571" s="265"/>
      <c r="W571" s="265"/>
      <c r="X571" s="265"/>
      <c r="Y571" s="265"/>
      <c r="Z571" s="265"/>
    </row>
    <row r="572" spans="1:26" ht="10.5" customHeight="1" x14ac:dyDescent="0.25">
      <c r="A572" s="265"/>
      <c r="B572" s="265"/>
      <c r="C572" s="265"/>
      <c r="D572" s="265"/>
      <c r="E572" s="265"/>
      <c r="F572" s="265"/>
      <c r="G572" s="265"/>
      <c r="H572" s="265"/>
      <c r="I572" s="265"/>
      <c r="J572" s="265"/>
      <c r="K572" s="265"/>
      <c r="L572" s="265"/>
      <c r="M572" s="265"/>
      <c r="N572" s="265"/>
      <c r="O572" s="265"/>
      <c r="P572" s="265"/>
      <c r="Q572" s="265"/>
      <c r="R572" s="265"/>
      <c r="S572" s="265"/>
      <c r="T572" s="265"/>
      <c r="U572" s="265"/>
      <c r="V572" s="265"/>
      <c r="W572" s="265"/>
      <c r="X572" s="265"/>
      <c r="Y572" s="265"/>
      <c r="Z572" s="265"/>
    </row>
    <row r="573" spans="1:26" ht="10.5" customHeight="1" x14ac:dyDescent="0.25">
      <c r="A573" s="265"/>
      <c r="B573" s="265"/>
      <c r="C573" s="265"/>
      <c r="D573" s="265"/>
      <c r="E573" s="265"/>
      <c r="F573" s="265"/>
      <c r="G573" s="265"/>
      <c r="H573" s="265"/>
      <c r="I573" s="265"/>
      <c r="J573" s="265"/>
      <c r="K573" s="265"/>
      <c r="L573" s="265"/>
      <c r="M573" s="265"/>
      <c r="N573" s="265"/>
      <c r="O573" s="265"/>
      <c r="P573" s="265"/>
      <c r="Q573" s="265"/>
      <c r="R573" s="265"/>
      <c r="S573" s="265"/>
      <c r="T573" s="265"/>
      <c r="U573" s="265"/>
      <c r="V573" s="265"/>
      <c r="W573" s="265"/>
      <c r="X573" s="265"/>
      <c r="Y573" s="265"/>
      <c r="Z573" s="265"/>
    </row>
    <row r="574" spans="1:26" ht="10.5" customHeight="1" x14ac:dyDescent="0.25">
      <c r="A574" s="265"/>
      <c r="B574" s="265"/>
      <c r="C574" s="265"/>
      <c r="D574" s="265"/>
      <c r="E574" s="265"/>
      <c r="F574" s="265"/>
      <c r="G574" s="265"/>
      <c r="H574" s="265"/>
      <c r="I574" s="265"/>
      <c r="J574" s="265"/>
      <c r="K574" s="265"/>
      <c r="L574" s="265"/>
      <c r="M574" s="265"/>
      <c r="N574" s="265"/>
      <c r="O574" s="265"/>
      <c r="P574" s="265"/>
      <c r="Q574" s="265"/>
      <c r="R574" s="265"/>
      <c r="S574" s="265"/>
      <c r="T574" s="265"/>
      <c r="U574" s="265"/>
      <c r="V574" s="265"/>
      <c r="W574" s="265"/>
      <c r="X574" s="265"/>
      <c r="Y574" s="265"/>
      <c r="Z574" s="265"/>
    </row>
    <row r="575" spans="1:26" ht="10.5" customHeight="1" x14ac:dyDescent="0.25">
      <c r="A575" s="265"/>
      <c r="B575" s="265"/>
      <c r="C575" s="265"/>
      <c r="D575" s="265"/>
      <c r="E575" s="265"/>
      <c r="F575" s="265"/>
      <c r="G575" s="265"/>
      <c r="H575" s="265"/>
      <c r="I575" s="265"/>
      <c r="J575" s="265"/>
      <c r="K575" s="265"/>
      <c r="L575" s="265"/>
      <c r="M575" s="265"/>
      <c r="N575" s="265"/>
      <c r="O575" s="265"/>
      <c r="P575" s="265"/>
      <c r="Q575" s="265"/>
      <c r="R575" s="265"/>
      <c r="S575" s="265"/>
      <c r="T575" s="265"/>
      <c r="U575" s="265"/>
      <c r="V575" s="265"/>
      <c r="W575" s="265"/>
      <c r="X575" s="265"/>
      <c r="Y575" s="265"/>
      <c r="Z575" s="265"/>
    </row>
    <row r="576" spans="1:26" ht="10.5" customHeight="1" x14ac:dyDescent="0.25">
      <c r="A576" s="265"/>
      <c r="B576" s="265"/>
      <c r="C576" s="265"/>
      <c r="D576" s="265"/>
      <c r="E576" s="265"/>
      <c r="F576" s="265"/>
      <c r="G576" s="265"/>
      <c r="H576" s="265"/>
      <c r="I576" s="265"/>
      <c r="J576" s="265"/>
      <c r="K576" s="265"/>
      <c r="L576" s="265"/>
      <c r="M576" s="265"/>
      <c r="N576" s="265"/>
      <c r="O576" s="265"/>
      <c r="P576" s="265"/>
      <c r="Q576" s="265"/>
      <c r="R576" s="265"/>
      <c r="S576" s="265"/>
      <c r="T576" s="265"/>
      <c r="U576" s="265"/>
      <c r="V576" s="265"/>
      <c r="W576" s="265"/>
      <c r="X576" s="265"/>
      <c r="Y576" s="265"/>
      <c r="Z576" s="265"/>
    </row>
    <row r="577" spans="1:26" ht="10.5" customHeight="1" x14ac:dyDescent="0.25">
      <c r="A577" s="265"/>
      <c r="B577" s="265"/>
      <c r="C577" s="265"/>
      <c r="D577" s="265"/>
      <c r="E577" s="265"/>
      <c r="F577" s="265"/>
      <c r="G577" s="265"/>
      <c r="H577" s="265"/>
      <c r="I577" s="265"/>
      <c r="J577" s="265"/>
      <c r="K577" s="265"/>
      <c r="L577" s="265"/>
      <c r="M577" s="265"/>
      <c r="N577" s="265"/>
      <c r="O577" s="265"/>
      <c r="P577" s="265"/>
      <c r="Q577" s="265"/>
      <c r="R577" s="265"/>
      <c r="S577" s="265"/>
      <c r="T577" s="265"/>
      <c r="U577" s="265"/>
      <c r="V577" s="265"/>
      <c r="W577" s="265"/>
      <c r="X577" s="265"/>
      <c r="Y577" s="265"/>
      <c r="Z577" s="265"/>
    </row>
    <row r="578" spans="1:26" ht="10.5" customHeight="1" x14ac:dyDescent="0.25">
      <c r="A578" s="265"/>
      <c r="B578" s="265"/>
      <c r="C578" s="265"/>
      <c r="D578" s="265"/>
      <c r="E578" s="265"/>
      <c r="F578" s="265"/>
      <c r="G578" s="265"/>
      <c r="H578" s="265"/>
      <c r="I578" s="265"/>
      <c r="J578" s="265"/>
      <c r="K578" s="265"/>
      <c r="L578" s="265"/>
      <c r="M578" s="265"/>
      <c r="N578" s="265"/>
      <c r="O578" s="265"/>
      <c r="P578" s="265"/>
      <c r="Q578" s="265"/>
      <c r="R578" s="265"/>
      <c r="S578" s="265"/>
      <c r="T578" s="265"/>
      <c r="U578" s="265"/>
      <c r="V578" s="265"/>
      <c r="W578" s="265"/>
      <c r="X578" s="265"/>
      <c r="Y578" s="265"/>
      <c r="Z578" s="265"/>
    </row>
    <row r="579" spans="1:26" ht="10.5" customHeight="1" x14ac:dyDescent="0.25">
      <c r="A579" s="265"/>
      <c r="B579" s="265"/>
      <c r="C579" s="265"/>
      <c r="D579" s="265"/>
      <c r="E579" s="265"/>
      <c r="F579" s="265"/>
      <c r="G579" s="265"/>
      <c r="H579" s="265"/>
      <c r="I579" s="265"/>
      <c r="J579" s="265"/>
      <c r="K579" s="265"/>
      <c r="L579" s="265"/>
      <c r="M579" s="265"/>
      <c r="N579" s="265"/>
      <c r="O579" s="265"/>
      <c r="P579" s="265"/>
      <c r="Q579" s="265"/>
      <c r="R579" s="265"/>
      <c r="S579" s="265"/>
      <c r="T579" s="265"/>
      <c r="U579" s="265"/>
      <c r="V579" s="265"/>
      <c r="W579" s="265"/>
      <c r="X579" s="265"/>
      <c r="Y579" s="265"/>
      <c r="Z579" s="265"/>
    </row>
    <row r="580" spans="1:26" ht="10.5" customHeight="1" x14ac:dyDescent="0.25">
      <c r="A580" s="265"/>
      <c r="B580" s="265"/>
      <c r="C580" s="265"/>
      <c r="D580" s="265"/>
      <c r="E580" s="265"/>
      <c r="F580" s="265"/>
      <c r="G580" s="265"/>
      <c r="H580" s="265"/>
      <c r="I580" s="265"/>
      <c r="J580" s="265"/>
      <c r="K580" s="265"/>
      <c r="L580" s="265"/>
      <c r="M580" s="265"/>
      <c r="N580" s="265"/>
      <c r="O580" s="265"/>
      <c r="P580" s="265"/>
      <c r="Q580" s="265"/>
      <c r="R580" s="265"/>
      <c r="S580" s="265"/>
      <c r="T580" s="265"/>
      <c r="U580" s="265"/>
      <c r="V580" s="265"/>
      <c r="W580" s="265"/>
      <c r="X580" s="265"/>
      <c r="Y580" s="265"/>
      <c r="Z580" s="265"/>
    </row>
    <row r="581" spans="1:26" ht="10.5" customHeight="1" x14ac:dyDescent="0.25">
      <c r="A581" s="265"/>
      <c r="B581" s="265"/>
      <c r="C581" s="265"/>
      <c r="D581" s="265"/>
      <c r="E581" s="265"/>
      <c r="F581" s="265"/>
      <c r="G581" s="265"/>
      <c r="H581" s="265"/>
      <c r="I581" s="265"/>
      <c r="J581" s="265"/>
      <c r="K581" s="265"/>
      <c r="L581" s="265"/>
      <c r="M581" s="265"/>
      <c r="N581" s="265"/>
      <c r="O581" s="265"/>
      <c r="P581" s="265"/>
      <c r="Q581" s="265"/>
      <c r="R581" s="265"/>
      <c r="S581" s="265"/>
      <c r="T581" s="265"/>
      <c r="U581" s="265"/>
      <c r="V581" s="265"/>
      <c r="W581" s="265"/>
      <c r="X581" s="265"/>
      <c r="Y581" s="265"/>
      <c r="Z581" s="265"/>
    </row>
    <row r="582" spans="1:26" ht="10.5" customHeight="1" x14ac:dyDescent="0.25">
      <c r="A582" s="265"/>
      <c r="B582" s="265"/>
      <c r="C582" s="265"/>
      <c r="D582" s="265"/>
      <c r="E582" s="265"/>
      <c r="F582" s="265"/>
      <c r="G582" s="265"/>
      <c r="H582" s="265"/>
      <c r="I582" s="265"/>
      <c r="J582" s="265"/>
      <c r="K582" s="265"/>
      <c r="L582" s="265"/>
      <c r="M582" s="265"/>
      <c r="N582" s="265"/>
      <c r="O582" s="265"/>
      <c r="P582" s="265"/>
      <c r="Q582" s="265"/>
      <c r="R582" s="265"/>
      <c r="S582" s="265"/>
      <c r="T582" s="265"/>
      <c r="U582" s="265"/>
      <c r="V582" s="265"/>
      <c r="W582" s="265"/>
      <c r="X582" s="265"/>
      <c r="Y582" s="265"/>
      <c r="Z582" s="265"/>
    </row>
    <row r="583" spans="1:26" ht="10.5" customHeight="1" x14ac:dyDescent="0.25">
      <c r="A583" s="265"/>
      <c r="B583" s="265"/>
      <c r="C583" s="265"/>
      <c r="D583" s="265"/>
      <c r="E583" s="265"/>
      <c r="F583" s="265"/>
      <c r="G583" s="265"/>
      <c r="H583" s="265"/>
      <c r="I583" s="265"/>
      <c r="J583" s="265"/>
      <c r="K583" s="265"/>
      <c r="L583" s="265"/>
      <c r="M583" s="265"/>
      <c r="N583" s="265"/>
      <c r="O583" s="265"/>
      <c r="P583" s="265"/>
      <c r="Q583" s="265"/>
      <c r="R583" s="265"/>
      <c r="S583" s="265"/>
      <c r="T583" s="265"/>
      <c r="U583" s="265"/>
      <c r="V583" s="265"/>
      <c r="W583" s="265"/>
      <c r="X583" s="265"/>
      <c r="Y583" s="265"/>
      <c r="Z583" s="265"/>
    </row>
    <row r="584" spans="1:26" ht="10.5" customHeight="1" x14ac:dyDescent="0.25">
      <c r="A584" s="265"/>
      <c r="B584" s="265"/>
      <c r="C584" s="265"/>
      <c r="D584" s="265"/>
      <c r="E584" s="265"/>
      <c r="F584" s="265"/>
      <c r="G584" s="265"/>
      <c r="H584" s="265"/>
      <c r="I584" s="265"/>
      <c r="J584" s="265"/>
      <c r="K584" s="265"/>
      <c r="L584" s="265"/>
      <c r="M584" s="265"/>
      <c r="N584" s="265"/>
      <c r="O584" s="265"/>
      <c r="P584" s="265"/>
      <c r="Q584" s="265"/>
      <c r="R584" s="265"/>
      <c r="S584" s="265"/>
      <c r="T584" s="265"/>
      <c r="U584" s="265"/>
      <c r="V584" s="265"/>
      <c r="W584" s="265"/>
      <c r="X584" s="265"/>
      <c r="Y584" s="265"/>
      <c r="Z584" s="265"/>
    </row>
    <row r="585" spans="1:26" ht="10.5" customHeight="1" x14ac:dyDescent="0.25">
      <c r="A585" s="265"/>
      <c r="B585" s="265"/>
      <c r="C585" s="265"/>
      <c r="D585" s="265"/>
      <c r="E585" s="265"/>
      <c r="F585" s="265"/>
      <c r="G585" s="265"/>
      <c r="H585" s="265"/>
      <c r="I585" s="265"/>
      <c r="J585" s="265"/>
      <c r="K585" s="265"/>
      <c r="L585" s="265"/>
      <c r="M585" s="265"/>
      <c r="N585" s="265"/>
      <c r="O585" s="265"/>
      <c r="P585" s="265"/>
      <c r="Q585" s="265"/>
      <c r="R585" s="265"/>
      <c r="S585" s="265"/>
      <c r="T585" s="265"/>
      <c r="U585" s="265"/>
      <c r="V585" s="265"/>
      <c r="W585" s="265"/>
      <c r="X585" s="265"/>
      <c r="Y585" s="265"/>
      <c r="Z585" s="265"/>
    </row>
    <row r="586" spans="1:26" ht="10.5" customHeight="1" x14ac:dyDescent="0.25">
      <c r="A586" s="265"/>
      <c r="B586" s="265"/>
      <c r="C586" s="265"/>
      <c r="D586" s="265"/>
      <c r="E586" s="265"/>
      <c r="F586" s="265"/>
      <c r="G586" s="265"/>
      <c r="H586" s="265"/>
      <c r="I586" s="265"/>
      <c r="J586" s="265"/>
      <c r="K586" s="265"/>
      <c r="L586" s="265"/>
      <c r="M586" s="265"/>
      <c r="N586" s="265"/>
      <c r="O586" s="265"/>
      <c r="P586" s="265"/>
      <c r="Q586" s="265"/>
      <c r="R586" s="265"/>
      <c r="S586" s="265"/>
      <c r="T586" s="265"/>
      <c r="U586" s="265"/>
      <c r="V586" s="265"/>
      <c r="W586" s="265"/>
      <c r="X586" s="265"/>
      <c r="Y586" s="265"/>
      <c r="Z586" s="265"/>
    </row>
    <row r="587" spans="1:26" ht="10.5" customHeight="1" x14ac:dyDescent="0.25">
      <c r="A587" s="265"/>
      <c r="B587" s="265"/>
      <c r="C587" s="265"/>
      <c r="D587" s="265"/>
      <c r="E587" s="265"/>
      <c r="F587" s="265"/>
      <c r="G587" s="265"/>
      <c r="H587" s="265"/>
      <c r="I587" s="265"/>
      <c r="J587" s="265"/>
      <c r="K587" s="265"/>
      <c r="L587" s="265"/>
      <c r="M587" s="265"/>
      <c r="N587" s="265"/>
      <c r="O587" s="265"/>
      <c r="P587" s="265"/>
      <c r="Q587" s="265"/>
      <c r="R587" s="265"/>
      <c r="S587" s="265"/>
      <c r="T587" s="265"/>
      <c r="U587" s="265"/>
      <c r="V587" s="265"/>
      <c r="W587" s="265"/>
      <c r="X587" s="265"/>
      <c r="Y587" s="265"/>
      <c r="Z587" s="265"/>
    </row>
    <row r="588" spans="1:26" ht="10.5" customHeight="1" x14ac:dyDescent="0.25">
      <c r="A588" s="265"/>
      <c r="B588" s="265"/>
      <c r="C588" s="265"/>
      <c r="D588" s="265"/>
      <c r="E588" s="265"/>
      <c r="F588" s="265"/>
      <c r="G588" s="265"/>
      <c r="H588" s="265"/>
      <c r="I588" s="265"/>
      <c r="J588" s="265"/>
      <c r="K588" s="265"/>
      <c r="L588" s="265"/>
      <c r="M588" s="265"/>
      <c r="N588" s="265"/>
      <c r="O588" s="265"/>
      <c r="P588" s="265"/>
      <c r="Q588" s="265"/>
      <c r="R588" s="265"/>
      <c r="S588" s="265"/>
      <c r="T588" s="265"/>
      <c r="U588" s="265"/>
      <c r="V588" s="265"/>
      <c r="W588" s="265"/>
      <c r="X588" s="265"/>
      <c r="Y588" s="265"/>
      <c r="Z588" s="265"/>
    </row>
    <row r="589" spans="1:26" ht="10.5" customHeight="1" x14ac:dyDescent="0.25">
      <c r="A589" s="265"/>
      <c r="B589" s="265"/>
      <c r="C589" s="265"/>
      <c r="D589" s="265"/>
      <c r="E589" s="265"/>
      <c r="F589" s="265"/>
      <c r="G589" s="265"/>
      <c r="H589" s="265"/>
      <c r="I589" s="265"/>
      <c r="J589" s="265"/>
      <c r="K589" s="265"/>
      <c r="L589" s="265"/>
      <c r="M589" s="265"/>
      <c r="N589" s="265"/>
      <c r="O589" s="265"/>
      <c r="P589" s="265"/>
      <c r="Q589" s="265"/>
      <c r="R589" s="265"/>
      <c r="S589" s="265"/>
      <c r="T589" s="265"/>
      <c r="U589" s="265"/>
      <c r="V589" s="265"/>
      <c r="W589" s="265"/>
      <c r="X589" s="265"/>
      <c r="Y589" s="265"/>
      <c r="Z589" s="265"/>
    </row>
    <row r="590" spans="1:26" ht="10.5" customHeight="1" x14ac:dyDescent="0.25">
      <c r="A590" s="265"/>
      <c r="B590" s="265"/>
      <c r="C590" s="265"/>
      <c r="D590" s="265"/>
      <c r="E590" s="265"/>
      <c r="F590" s="265"/>
      <c r="G590" s="265"/>
      <c r="H590" s="265"/>
      <c r="I590" s="265"/>
      <c r="J590" s="265"/>
      <c r="K590" s="265"/>
      <c r="L590" s="265"/>
      <c r="M590" s="265"/>
      <c r="N590" s="265"/>
      <c r="O590" s="265"/>
      <c r="P590" s="265"/>
      <c r="Q590" s="265"/>
      <c r="R590" s="265"/>
      <c r="S590" s="265"/>
      <c r="T590" s="265"/>
      <c r="U590" s="265"/>
      <c r="V590" s="265"/>
      <c r="W590" s="265"/>
      <c r="X590" s="265"/>
      <c r="Y590" s="265"/>
      <c r="Z590" s="265"/>
    </row>
    <row r="591" spans="1:26" ht="10.5" customHeight="1" x14ac:dyDescent="0.25">
      <c r="A591" s="265"/>
      <c r="B591" s="265"/>
      <c r="C591" s="265"/>
      <c r="D591" s="265"/>
      <c r="E591" s="265"/>
      <c r="F591" s="265"/>
      <c r="G591" s="265"/>
      <c r="H591" s="265"/>
      <c r="I591" s="265"/>
      <c r="J591" s="265"/>
      <c r="K591" s="265"/>
      <c r="L591" s="265"/>
      <c r="M591" s="265"/>
      <c r="N591" s="265"/>
      <c r="O591" s="265"/>
      <c r="P591" s="265"/>
      <c r="Q591" s="265"/>
      <c r="R591" s="265"/>
      <c r="S591" s="265"/>
      <c r="T591" s="265"/>
      <c r="U591" s="265"/>
      <c r="V591" s="265"/>
      <c r="W591" s="265"/>
      <c r="X591" s="265"/>
      <c r="Y591" s="265"/>
      <c r="Z591" s="265"/>
    </row>
    <row r="592" spans="1:26" ht="10.5" customHeight="1" x14ac:dyDescent="0.25">
      <c r="A592" s="265"/>
      <c r="B592" s="265"/>
      <c r="C592" s="265"/>
      <c r="D592" s="265"/>
      <c r="E592" s="265"/>
      <c r="F592" s="265"/>
      <c r="G592" s="265"/>
      <c r="H592" s="265"/>
      <c r="I592" s="265"/>
      <c r="J592" s="265"/>
      <c r="K592" s="265"/>
      <c r="L592" s="265"/>
      <c r="M592" s="265"/>
      <c r="N592" s="265"/>
      <c r="O592" s="265"/>
      <c r="P592" s="265"/>
      <c r="Q592" s="265"/>
      <c r="R592" s="265"/>
      <c r="S592" s="265"/>
      <c r="T592" s="265"/>
      <c r="U592" s="265"/>
      <c r="V592" s="265"/>
      <c r="W592" s="265"/>
      <c r="X592" s="265"/>
      <c r="Y592" s="265"/>
      <c r="Z592" s="265"/>
    </row>
    <row r="593" spans="1:26" ht="10.5" customHeight="1" x14ac:dyDescent="0.25">
      <c r="A593" s="265"/>
      <c r="B593" s="265"/>
      <c r="C593" s="265"/>
      <c r="D593" s="265"/>
      <c r="E593" s="265"/>
      <c r="F593" s="265"/>
      <c r="G593" s="265"/>
      <c r="H593" s="265"/>
      <c r="I593" s="265"/>
      <c r="J593" s="265"/>
      <c r="K593" s="265"/>
      <c r="L593" s="265"/>
      <c r="M593" s="265"/>
      <c r="N593" s="265"/>
      <c r="O593" s="265"/>
      <c r="P593" s="265"/>
      <c r="Q593" s="265"/>
      <c r="R593" s="265"/>
      <c r="S593" s="265"/>
      <c r="T593" s="265"/>
      <c r="U593" s="265"/>
      <c r="V593" s="265"/>
      <c r="W593" s="265"/>
      <c r="X593" s="265"/>
      <c r="Y593" s="265"/>
      <c r="Z593" s="265"/>
    </row>
    <row r="594" spans="1:26" ht="10.5" customHeight="1" x14ac:dyDescent="0.25">
      <c r="A594" s="265"/>
      <c r="B594" s="265"/>
      <c r="C594" s="265"/>
      <c r="D594" s="265"/>
      <c r="E594" s="265"/>
      <c r="F594" s="265"/>
      <c r="G594" s="265"/>
      <c r="H594" s="265"/>
      <c r="I594" s="265"/>
      <c r="J594" s="265"/>
      <c r="K594" s="265"/>
      <c r="L594" s="265"/>
      <c r="M594" s="265"/>
      <c r="N594" s="265"/>
      <c r="O594" s="265"/>
      <c r="P594" s="265"/>
      <c r="Q594" s="265"/>
      <c r="R594" s="265"/>
      <c r="S594" s="265"/>
      <c r="T594" s="265"/>
      <c r="U594" s="265"/>
      <c r="V594" s="265"/>
      <c r="W594" s="265"/>
      <c r="X594" s="265"/>
      <c r="Y594" s="265"/>
      <c r="Z594" s="265"/>
    </row>
    <row r="595" spans="1:26" ht="10.5" customHeight="1" x14ac:dyDescent="0.25">
      <c r="A595" s="265"/>
      <c r="B595" s="265"/>
      <c r="C595" s="265"/>
      <c r="D595" s="265"/>
      <c r="E595" s="265"/>
      <c r="F595" s="265"/>
      <c r="G595" s="265"/>
      <c r="H595" s="265"/>
      <c r="I595" s="265"/>
      <c r="J595" s="265"/>
      <c r="K595" s="265"/>
      <c r="L595" s="265"/>
      <c r="M595" s="265"/>
      <c r="N595" s="265"/>
      <c r="O595" s="265"/>
      <c r="P595" s="265"/>
      <c r="Q595" s="265"/>
      <c r="R595" s="265"/>
      <c r="S595" s="265"/>
      <c r="T595" s="265"/>
      <c r="U595" s="265"/>
      <c r="V595" s="265"/>
      <c r="W595" s="265"/>
      <c r="X595" s="265"/>
      <c r="Y595" s="265"/>
      <c r="Z595" s="265"/>
    </row>
    <row r="596" spans="1:26" ht="10.5" customHeight="1" x14ac:dyDescent="0.25">
      <c r="A596" s="265"/>
      <c r="B596" s="265"/>
      <c r="C596" s="265"/>
      <c r="D596" s="265"/>
      <c r="E596" s="265"/>
      <c r="F596" s="265"/>
      <c r="G596" s="265"/>
      <c r="H596" s="265"/>
      <c r="I596" s="265"/>
      <c r="J596" s="265"/>
      <c r="K596" s="265"/>
      <c r="L596" s="265"/>
      <c r="M596" s="265"/>
      <c r="N596" s="265"/>
      <c r="O596" s="265"/>
      <c r="P596" s="265"/>
      <c r="Q596" s="265"/>
      <c r="R596" s="265"/>
      <c r="S596" s="265"/>
      <c r="T596" s="265"/>
      <c r="U596" s="265"/>
      <c r="V596" s="265"/>
      <c r="W596" s="265"/>
      <c r="X596" s="265"/>
      <c r="Y596" s="265"/>
      <c r="Z596" s="265"/>
    </row>
    <row r="597" spans="1:26" ht="10.5" customHeight="1" x14ac:dyDescent="0.25">
      <c r="A597" s="265"/>
      <c r="B597" s="265"/>
      <c r="C597" s="265"/>
      <c r="D597" s="265"/>
      <c r="E597" s="265"/>
      <c r="F597" s="265"/>
      <c r="G597" s="265"/>
      <c r="H597" s="265"/>
      <c r="I597" s="265"/>
      <c r="J597" s="265"/>
      <c r="K597" s="265"/>
      <c r="L597" s="265"/>
      <c r="M597" s="265"/>
      <c r="N597" s="265"/>
      <c r="O597" s="265"/>
      <c r="P597" s="265"/>
      <c r="Q597" s="265"/>
      <c r="R597" s="265"/>
      <c r="S597" s="265"/>
      <c r="T597" s="265"/>
      <c r="U597" s="265"/>
      <c r="V597" s="265"/>
      <c r="W597" s="265"/>
      <c r="X597" s="265"/>
      <c r="Y597" s="265"/>
      <c r="Z597" s="265"/>
    </row>
    <row r="598" spans="1:26" ht="10.5" customHeight="1" x14ac:dyDescent="0.25">
      <c r="A598" s="265"/>
      <c r="B598" s="265"/>
      <c r="C598" s="265"/>
      <c r="D598" s="265"/>
      <c r="E598" s="265"/>
      <c r="F598" s="265"/>
      <c r="G598" s="265"/>
      <c r="H598" s="265"/>
      <c r="I598" s="265"/>
      <c r="J598" s="265"/>
      <c r="K598" s="265"/>
      <c r="L598" s="265"/>
      <c r="M598" s="265"/>
      <c r="N598" s="265"/>
      <c r="O598" s="265"/>
      <c r="P598" s="265"/>
      <c r="Q598" s="265"/>
      <c r="R598" s="265"/>
      <c r="S598" s="265"/>
      <c r="T598" s="265"/>
      <c r="U598" s="265"/>
      <c r="V598" s="265"/>
      <c r="W598" s="265"/>
      <c r="X598" s="265"/>
      <c r="Y598" s="265"/>
      <c r="Z598" s="265"/>
    </row>
    <row r="599" spans="1:26" ht="10.5" customHeight="1" x14ac:dyDescent="0.25">
      <c r="A599" s="265"/>
      <c r="B599" s="265"/>
      <c r="C599" s="265"/>
      <c r="D599" s="265"/>
      <c r="E599" s="265"/>
      <c r="F599" s="265"/>
      <c r="G599" s="265"/>
      <c r="H599" s="265"/>
      <c r="I599" s="265"/>
      <c r="J599" s="265"/>
      <c r="K599" s="265"/>
      <c r="L599" s="265"/>
      <c r="M599" s="265"/>
      <c r="N599" s="265"/>
      <c r="O599" s="265"/>
      <c r="P599" s="265"/>
      <c r="Q599" s="265"/>
      <c r="R599" s="265"/>
      <c r="S599" s="265"/>
      <c r="T599" s="265"/>
      <c r="U599" s="265"/>
      <c r="V599" s="265"/>
      <c r="W599" s="265"/>
      <c r="X599" s="265"/>
      <c r="Y599" s="265"/>
      <c r="Z599" s="265"/>
    </row>
    <row r="600" spans="1:26" ht="10.5" customHeight="1" x14ac:dyDescent="0.25">
      <c r="A600" s="265"/>
      <c r="B600" s="265"/>
      <c r="C600" s="265"/>
      <c r="D600" s="265"/>
      <c r="E600" s="265"/>
      <c r="F600" s="265"/>
      <c r="G600" s="265"/>
      <c r="H600" s="265"/>
      <c r="I600" s="265"/>
      <c r="J600" s="265"/>
      <c r="K600" s="265"/>
      <c r="L600" s="265"/>
      <c r="M600" s="265"/>
      <c r="N600" s="265"/>
      <c r="O600" s="265"/>
      <c r="P600" s="265"/>
      <c r="Q600" s="265"/>
      <c r="R600" s="265"/>
      <c r="S600" s="265"/>
      <c r="T600" s="265"/>
      <c r="U600" s="265"/>
      <c r="V600" s="265"/>
      <c r="W600" s="265"/>
      <c r="X600" s="265"/>
      <c r="Y600" s="265"/>
      <c r="Z600" s="265"/>
    </row>
    <row r="601" spans="1:26" ht="10.5" customHeight="1" x14ac:dyDescent="0.25">
      <c r="A601" s="265"/>
      <c r="B601" s="265"/>
      <c r="C601" s="265"/>
      <c r="D601" s="265"/>
      <c r="E601" s="265"/>
      <c r="F601" s="265"/>
      <c r="G601" s="265"/>
      <c r="H601" s="265"/>
      <c r="I601" s="265"/>
      <c r="J601" s="265"/>
      <c r="K601" s="265"/>
      <c r="L601" s="265"/>
      <c r="M601" s="265"/>
      <c r="N601" s="265"/>
      <c r="O601" s="265"/>
      <c r="P601" s="265"/>
      <c r="Q601" s="265"/>
      <c r="R601" s="265"/>
      <c r="S601" s="265"/>
      <c r="T601" s="265"/>
      <c r="U601" s="265"/>
      <c r="V601" s="265"/>
      <c r="W601" s="265"/>
      <c r="X601" s="265"/>
      <c r="Y601" s="265"/>
      <c r="Z601" s="265"/>
    </row>
    <row r="602" spans="1:26" ht="10.5" customHeight="1" x14ac:dyDescent="0.25">
      <c r="A602" s="265"/>
      <c r="B602" s="265"/>
      <c r="C602" s="265"/>
      <c r="D602" s="265"/>
      <c r="E602" s="265"/>
      <c r="F602" s="265"/>
      <c r="G602" s="265"/>
      <c r="H602" s="265"/>
      <c r="I602" s="265"/>
      <c r="J602" s="265"/>
      <c r="K602" s="265"/>
      <c r="L602" s="265"/>
      <c r="M602" s="265"/>
      <c r="N602" s="265"/>
      <c r="O602" s="265"/>
      <c r="P602" s="265"/>
      <c r="Q602" s="265"/>
      <c r="R602" s="265"/>
      <c r="S602" s="265"/>
      <c r="T602" s="265"/>
      <c r="U602" s="265"/>
      <c r="V602" s="265"/>
      <c r="W602" s="265"/>
      <c r="X602" s="265"/>
      <c r="Y602" s="265"/>
      <c r="Z602" s="265"/>
    </row>
    <row r="603" spans="1:26" ht="10.5" customHeight="1" x14ac:dyDescent="0.25">
      <c r="A603" s="265"/>
      <c r="B603" s="265"/>
      <c r="C603" s="265"/>
      <c r="D603" s="265"/>
      <c r="E603" s="265"/>
      <c r="F603" s="265"/>
      <c r="G603" s="265"/>
      <c r="H603" s="265"/>
      <c r="I603" s="265"/>
      <c r="J603" s="265"/>
      <c r="K603" s="265"/>
      <c r="L603" s="265"/>
      <c r="M603" s="265"/>
      <c r="N603" s="265"/>
      <c r="O603" s="265"/>
      <c r="P603" s="265"/>
      <c r="Q603" s="265"/>
      <c r="R603" s="265"/>
      <c r="S603" s="265"/>
      <c r="T603" s="265"/>
      <c r="U603" s="265"/>
      <c r="V603" s="265"/>
      <c r="W603" s="265"/>
      <c r="X603" s="265"/>
      <c r="Y603" s="265"/>
      <c r="Z603" s="265"/>
    </row>
    <row r="604" spans="1:26" ht="10.5" customHeight="1" x14ac:dyDescent="0.25">
      <c r="A604" s="265"/>
      <c r="B604" s="265"/>
      <c r="C604" s="265"/>
      <c r="D604" s="265"/>
      <c r="E604" s="265"/>
      <c r="F604" s="265"/>
      <c r="G604" s="265"/>
      <c r="H604" s="265"/>
      <c r="I604" s="265"/>
      <c r="J604" s="265"/>
      <c r="K604" s="265"/>
      <c r="L604" s="265"/>
      <c r="M604" s="265"/>
      <c r="N604" s="265"/>
      <c r="O604" s="265"/>
      <c r="P604" s="265"/>
      <c r="Q604" s="265"/>
      <c r="R604" s="265"/>
      <c r="S604" s="265"/>
      <c r="T604" s="265"/>
      <c r="U604" s="265"/>
      <c r="V604" s="265"/>
      <c r="W604" s="265"/>
      <c r="X604" s="265"/>
      <c r="Y604" s="265"/>
      <c r="Z604" s="265"/>
    </row>
    <row r="605" spans="1:26" ht="10.5" customHeight="1" x14ac:dyDescent="0.25">
      <c r="A605" s="265"/>
      <c r="B605" s="265"/>
      <c r="C605" s="265"/>
      <c r="D605" s="265"/>
      <c r="E605" s="265"/>
      <c r="F605" s="265"/>
      <c r="G605" s="265"/>
      <c r="H605" s="265"/>
      <c r="I605" s="265"/>
      <c r="J605" s="265"/>
      <c r="K605" s="265"/>
      <c r="L605" s="265"/>
      <c r="M605" s="265"/>
      <c r="N605" s="265"/>
      <c r="O605" s="265"/>
      <c r="P605" s="265"/>
      <c r="Q605" s="265"/>
      <c r="R605" s="265"/>
      <c r="S605" s="265"/>
      <c r="T605" s="265"/>
      <c r="U605" s="265"/>
      <c r="V605" s="265"/>
      <c r="W605" s="265"/>
      <c r="X605" s="265"/>
      <c r="Y605" s="265"/>
      <c r="Z605" s="265"/>
    </row>
    <row r="606" spans="1:26" ht="10.5" customHeight="1" x14ac:dyDescent="0.25">
      <c r="A606" s="265"/>
      <c r="B606" s="265"/>
      <c r="C606" s="265"/>
      <c r="D606" s="265"/>
      <c r="E606" s="265"/>
      <c r="F606" s="265"/>
      <c r="G606" s="265"/>
      <c r="H606" s="265"/>
      <c r="I606" s="265"/>
      <c r="J606" s="265"/>
      <c r="K606" s="265"/>
      <c r="L606" s="265"/>
      <c r="M606" s="265"/>
      <c r="N606" s="265"/>
      <c r="O606" s="265"/>
      <c r="P606" s="265"/>
      <c r="Q606" s="265"/>
      <c r="R606" s="265"/>
      <c r="S606" s="265"/>
      <c r="T606" s="265"/>
      <c r="U606" s="265"/>
      <c r="V606" s="265"/>
      <c r="W606" s="265"/>
      <c r="X606" s="265"/>
      <c r="Y606" s="265"/>
      <c r="Z606" s="265"/>
    </row>
    <row r="607" spans="1:26" ht="10.5" customHeight="1" x14ac:dyDescent="0.25">
      <c r="A607" s="265"/>
      <c r="B607" s="265"/>
      <c r="C607" s="265"/>
      <c r="D607" s="265"/>
      <c r="E607" s="265"/>
      <c r="F607" s="265"/>
      <c r="G607" s="265"/>
      <c r="H607" s="265"/>
      <c r="I607" s="265"/>
      <c r="J607" s="265"/>
      <c r="K607" s="265"/>
      <c r="L607" s="265"/>
      <c r="M607" s="265"/>
      <c r="N607" s="265"/>
      <c r="O607" s="265"/>
      <c r="P607" s="265"/>
      <c r="Q607" s="265"/>
      <c r="R607" s="265"/>
      <c r="S607" s="265"/>
      <c r="T607" s="265"/>
      <c r="U607" s="265"/>
      <c r="V607" s="265"/>
      <c r="W607" s="265"/>
      <c r="X607" s="265"/>
      <c r="Y607" s="265"/>
      <c r="Z607" s="265"/>
    </row>
    <row r="608" spans="1:26" ht="10.5" customHeight="1" x14ac:dyDescent="0.25">
      <c r="A608" s="265"/>
      <c r="B608" s="265"/>
      <c r="C608" s="265"/>
      <c r="D608" s="265"/>
      <c r="E608" s="265"/>
      <c r="F608" s="265"/>
      <c r="G608" s="265"/>
      <c r="H608" s="265"/>
      <c r="I608" s="265"/>
      <c r="J608" s="265"/>
      <c r="K608" s="265"/>
      <c r="L608" s="265"/>
      <c r="M608" s="265"/>
      <c r="N608" s="265"/>
      <c r="O608" s="265"/>
      <c r="P608" s="265"/>
      <c r="Q608" s="265"/>
      <c r="R608" s="265"/>
      <c r="S608" s="265"/>
      <c r="T608" s="265"/>
      <c r="U608" s="265"/>
      <c r="V608" s="265"/>
      <c r="W608" s="265"/>
      <c r="X608" s="265"/>
      <c r="Y608" s="265"/>
      <c r="Z608" s="265"/>
    </row>
    <row r="609" spans="1:26" ht="10.5" customHeight="1" x14ac:dyDescent="0.25">
      <c r="A609" s="265"/>
      <c r="B609" s="265"/>
      <c r="C609" s="265"/>
      <c r="D609" s="265"/>
      <c r="E609" s="265"/>
      <c r="F609" s="265"/>
      <c r="G609" s="265"/>
      <c r="H609" s="265"/>
      <c r="I609" s="265"/>
      <c r="J609" s="265"/>
      <c r="K609" s="265"/>
      <c r="L609" s="265"/>
      <c r="M609" s="265"/>
      <c r="N609" s="265"/>
      <c r="O609" s="265"/>
      <c r="P609" s="265"/>
      <c r="Q609" s="265"/>
      <c r="R609" s="265"/>
      <c r="S609" s="265"/>
      <c r="T609" s="265"/>
      <c r="U609" s="265"/>
      <c r="V609" s="265"/>
      <c r="W609" s="265"/>
      <c r="X609" s="265"/>
      <c r="Y609" s="265"/>
      <c r="Z609" s="265"/>
    </row>
    <row r="610" spans="1:26" ht="10.5" customHeight="1" x14ac:dyDescent="0.25">
      <c r="A610" s="265"/>
      <c r="B610" s="265"/>
      <c r="C610" s="265"/>
      <c r="D610" s="265"/>
      <c r="E610" s="265"/>
      <c r="F610" s="265"/>
      <c r="G610" s="265"/>
      <c r="H610" s="265"/>
      <c r="I610" s="265"/>
      <c r="J610" s="265"/>
      <c r="K610" s="265"/>
      <c r="L610" s="265"/>
      <c r="M610" s="265"/>
      <c r="N610" s="265"/>
      <c r="O610" s="265"/>
      <c r="P610" s="265"/>
      <c r="Q610" s="265"/>
      <c r="R610" s="265"/>
      <c r="S610" s="265"/>
      <c r="T610" s="265"/>
      <c r="U610" s="265"/>
      <c r="V610" s="265"/>
      <c r="W610" s="265"/>
      <c r="X610" s="265"/>
      <c r="Y610" s="265"/>
      <c r="Z610" s="265"/>
    </row>
    <row r="611" spans="1:26" ht="10.5" customHeight="1" x14ac:dyDescent="0.25">
      <c r="A611" s="265"/>
      <c r="B611" s="265"/>
      <c r="C611" s="265"/>
      <c r="D611" s="265"/>
      <c r="E611" s="265"/>
      <c r="F611" s="265"/>
      <c r="G611" s="265"/>
      <c r="H611" s="265"/>
      <c r="I611" s="265"/>
      <c r="J611" s="265"/>
      <c r="K611" s="265"/>
      <c r="L611" s="265"/>
      <c r="M611" s="265"/>
      <c r="N611" s="265"/>
      <c r="O611" s="265"/>
      <c r="P611" s="265"/>
      <c r="Q611" s="265"/>
      <c r="R611" s="265"/>
      <c r="S611" s="265"/>
      <c r="T611" s="265"/>
      <c r="U611" s="265"/>
      <c r="V611" s="265"/>
      <c r="W611" s="265"/>
      <c r="X611" s="265"/>
      <c r="Y611" s="265"/>
      <c r="Z611" s="265"/>
    </row>
    <row r="612" spans="1:26" ht="10.5" customHeight="1" x14ac:dyDescent="0.25">
      <c r="A612" s="265"/>
      <c r="B612" s="265"/>
      <c r="C612" s="265"/>
      <c r="D612" s="265"/>
      <c r="E612" s="265"/>
      <c r="F612" s="265"/>
      <c r="G612" s="265"/>
      <c r="H612" s="265"/>
      <c r="I612" s="265"/>
      <c r="J612" s="265"/>
      <c r="K612" s="265"/>
      <c r="L612" s="265"/>
      <c r="M612" s="265"/>
      <c r="N612" s="265"/>
      <c r="O612" s="265"/>
      <c r="P612" s="265"/>
      <c r="Q612" s="265"/>
      <c r="R612" s="265"/>
      <c r="S612" s="265"/>
      <c r="T612" s="265"/>
      <c r="U612" s="265"/>
      <c r="V612" s="265"/>
      <c r="W612" s="265"/>
      <c r="X612" s="265"/>
      <c r="Y612" s="265"/>
      <c r="Z612" s="265"/>
    </row>
    <row r="613" spans="1:26" ht="10.5" customHeight="1" x14ac:dyDescent="0.25">
      <c r="A613" s="265"/>
      <c r="B613" s="265"/>
      <c r="C613" s="265"/>
      <c r="D613" s="265"/>
      <c r="E613" s="265"/>
      <c r="F613" s="265"/>
      <c r="G613" s="265"/>
      <c r="H613" s="265"/>
      <c r="I613" s="265"/>
      <c r="J613" s="265"/>
      <c r="K613" s="265"/>
      <c r="L613" s="265"/>
      <c r="M613" s="265"/>
      <c r="N613" s="265"/>
      <c r="O613" s="265"/>
      <c r="P613" s="265"/>
      <c r="Q613" s="265"/>
      <c r="R613" s="265"/>
      <c r="S613" s="265"/>
      <c r="T613" s="265"/>
      <c r="U613" s="265"/>
      <c r="V613" s="265"/>
      <c r="W613" s="265"/>
      <c r="X613" s="265"/>
      <c r="Y613" s="265"/>
      <c r="Z613" s="265"/>
    </row>
    <row r="614" spans="1:26" ht="10.5" customHeight="1" x14ac:dyDescent="0.25">
      <c r="A614" s="265"/>
      <c r="B614" s="265"/>
      <c r="C614" s="265"/>
      <c r="D614" s="265"/>
      <c r="E614" s="265"/>
      <c r="F614" s="265"/>
      <c r="G614" s="265"/>
      <c r="H614" s="265"/>
      <c r="I614" s="265"/>
      <c r="J614" s="265"/>
      <c r="K614" s="265"/>
      <c r="L614" s="265"/>
      <c r="M614" s="265"/>
      <c r="N614" s="265"/>
      <c r="O614" s="265"/>
      <c r="P614" s="265"/>
      <c r="Q614" s="265"/>
      <c r="R614" s="265"/>
      <c r="S614" s="265"/>
      <c r="T614" s="265"/>
      <c r="U614" s="265"/>
      <c r="V614" s="265"/>
      <c r="W614" s="265"/>
      <c r="X614" s="265"/>
      <c r="Y614" s="265"/>
      <c r="Z614" s="265"/>
    </row>
    <row r="615" spans="1:26" ht="10.5" customHeight="1" x14ac:dyDescent="0.25">
      <c r="A615" s="265"/>
      <c r="B615" s="265"/>
      <c r="C615" s="265"/>
      <c r="D615" s="265"/>
      <c r="E615" s="265"/>
      <c r="F615" s="265"/>
      <c r="G615" s="265"/>
      <c r="H615" s="265"/>
      <c r="I615" s="265"/>
      <c r="J615" s="265"/>
      <c r="K615" s="265"/>
      <c r="L615" s="265"/>
      <c r="M615" s="265"/>
      <c r="N615" s="265"/>
      <c r="O615" s="265"/>
      <c r="P615" s="265"/>
      <c r="Q615" s="265"/>
      <c r="R615" s="265"/>
      <c r="S615" s="265"/>
      <c r="T615" s="265"/>
      <c r="U615" s="265"/>
      <c r="V615" s="265"/>
      <c r="W615" s="265"/>
      <c r="X615" s="265"/>
      <c r="Y615" s="265"/>
      <c r="Z615" s="265"/>
    </row>
    <row r="616" spans="1:26" ht="10.5" customHeight="1" x14ac:dyDescent="0.25">
      <c r="A616" s="265"/>
      <c r="B616" s="265"/>
      <c r="C616" s="265"/>
      <c r="D616" s="265"/>
      <c r="E616" s="265"/>
      <c r="F616" s="265"/>
      <c r="G616" s="265"/>
      <c r="H616" s="265"/>
      <c r="I616" s="265"/>
      <c r="J616" s="265"/>
      <c r="K616" s="265"/>
      <c r="L616" s="265"/>
      <c r="M616" s="265"/>
      <c r="N616" s="265"/>
      <c r="O616" s="265"/>
      <c r="P616" s="265"/>
      <c r="Q616" s="265"/>
      <c r="R616" s="265"/>
      <c r="S616" s="265"/>
      <c r="T616" s="265"/>
      <c r="U616" s="265"/>
      <c r="V616" s="265"/>
      <c r="W616" s="265"/>
      <c r="X616" s="265"/>
      <c r="Y616" s="265"/>
      <c r="Z616" s="265"/>
    </row>
    <row r="617" spans="1:26" ht="10.5" customHeight="1" x14ac:dyDescent="0.25">
      <c r="A617" s="265"/>
      <c r="B617" s="265"/>
      <c r="C617" s="265"/>
      <c r="D617" s="265"/>
      <c r="E617" s="265"/>
      <c r="F617" s="265"/>
      <c r="G617" s="265"/>
      <c r="H617" s="265"/>
      <c r="I617" s="265"/>
      <c r="J617" s="265"/>
      <c r="K617" s="265"/>
      <c r="L617" s="265"/>
      <c r="M617" s="265"/>
      <c r="N617" s="265"/>
      <c r="O617" s="265"/>
      <c r="P617" s="265"/>
      <c r="Q617" s="265"/>
      <c r="R617" s="265"/>
      <c r="S617" s="265"/>
      <c r="T617" s="265"/>
      <c r="U617" s="265"/>
      <c r="V617" s="265"/>
      <c r="W617" s="265"/>
      <c r="X617" s="265"/>
      <c r="Y617" s="265"/>
      <c r="Z617" s="265"/>
    </row>
    <row r="618" spans="1:26" ht="10.5" customHeight="1" x14ac:dyDescent="0.25">
      <c r="A618" s="265"/>
      <c r="B618" s="265"/>
      <c r="C618" s="265"/>
      <c r="D618" s="265"/>
      <c r="E618" s="265"/>
      <c r="F618" s="265"/>
      <c r="G618" s="265"/>
      <c r="H618" s="265"/>
      <c r="I618" s="265"/>
      <c r="J618" s="265"/>
      <c r="K618" s="265"/>
      <c r="L618" s="265"/>
      <c r="M618" s="265"/>
      <c r="N618" s="265"/>
      <c r="O618" s="265"/>
      <c r="P618" s="265"/>
      <c r="Q618" s="265"/>
      <c r="R618" s="265"/>
      <c r="S618" s="265"/>
      <c r="T618" s="265"/>
      <c r="U618" s="265"/>
      <c r="V618" s="265"/>
      <c r="W618" s="265"/>
      <c r="X618" s="265"/>
      <c r="Y618" s="265"/>
      <c r="Z618" s="265"/>
    </row>
    <row r="619" spans="1:26" ht="10.5" customHeight="1" x14ac:dyDescent="0.25">
      <c r="A619" s="265"/>
      <c r="B619" s="265"/>
      <c r="C619" s="265"/>
      <c r="D619" s="265"/>
      <c r="E619" s="265"/>
      <c r="F619" s="265"/>
      <c r="G619" s="265"/>
      <c r="H619" s="265"/>
      <c r="I619" s="265"/>
      <c r="J619" s="265"/>
      <c r="K619" s="265"/>
      <c r="L619" s="265"/>
      <c r="M619" s="265"/>
      <c r="N619" s="265"/>
      <c r="O619" s="265"/>
      <c r="P619" s="265"/>
      <c r="Q619" s="265"/>
      <c r="R619" s="265"/>
      <c r="S619" s="265"/>
      <c r="T619" s="265"/>
      <c r="U619" s="265"/>
      <c r="V619" s="265"/>
      <c r="W619" s="265"/>
      <c r="X619" s="265"/>
      <c r="Y619" s="265"/>
      <c r="Z619" s="265"/>
    </row>
    <row r="620" spans="1:26" ht="10.5" customHeight="1" x14ac:dyDescent="0.25">
      <c r="A620" s="265"/>
      <c r="B620" s="265"/>
      <c r="C620" s="265"/>
      <c r="D620" s="265"/>
      <c r="E620" s="265"/>
      <c r="F620" s="265"/>
      <c r="G620" s="265"/>
      <c r="H620" s="265"/>
      <c r="I620" s="265"/>
      <c r="J620" s="265"/>
      <c r="K620" s="265"/>
      <c r="L620" s="265"/>
      <c r="M620" s="265"/>
      <c r="N620" s="265"/>
      <c r="O620" s="265"/>
      <c r="P620" s="265"/>
      <c r="Q620" s="265"/>
      <c r="R620" s="265"/>
      <c r="S620" s="265"/>
      <c r="T620" s="265"/>
      <c r="U620" s="265"/>
      <c r="V620" s="265"/>
      <c r="W620" s="265"/>
      <c r="X620" s="265"/>
      <c r="Y620" s="265"/>
      <c r="Z620" s="265"/>
    </row>
    <row r="621" spans="1:26" ht="10.5" customHeight="1" x14ac:dyDescent="0.25">
      <c r="A621" s="265"/>
      <c r="B621" s="265"/>
      <c r="C621" s="265"/>
      <c r="D621" s="265"/>
      <c r="E621" s="265"/>
      <c r="F621" s="265"/>
      <c r="G621" s="265"/>
      <c r="H621" s="265"/>
      <c r="I621" s="265"/>
      <c r="J621" s="265"/>
      <c r="K621" s="265"/>
      <c r="L621" s="265"/>
      <c r="M621" s="265"/>
      <c r="N621" s="265"/>
      <c r="O621" s="265"/>
      <c r="P621" s="265"/>
      <c r="Q621" s="265"/>
      <c r="R621" s="265"/>
      <c r="S621" s="265"/>
      <c r="T621" s="265"/>
      <c r="U621" s="265"/>
      <c r="V621" s="265"/>
      <c r="W621" s="265"/>
      <c r="X621" s="265"/>
      <c r="Y621" s="265"/>
      <c r="Z621" s="265"/>
    </row>
    <row r="622" spans="1:26" ht="10.5" customHeight="1" x14ac:dyDescent="0.25">
      <c r="A622" s="265"/>
      <c r="B622" s="265"/>
      <c r="C622" s="265"/>
      <c r="D622" s="265"/>
      <c r="E622" s="265"/>
      <c r="F622" s="265"/>
      <c r="G622" s="265"/>
      <c r="H622" s="265"/>
      <c r="I622" s="265"/>
      <c r="J622" s="265"/>
      <c r="K622" s="265"/>
      <c r="L622" s="265"/>
      <c r="M622" s="265"/>
      <c r="N622" s="265"/>
      <c r="O622" s="265"/>
      <c r="P622" s="265"/>
      <c r="Q622" s="265"/>
      <c r="R622" s="265"/>
      <c r="S622" s="265"/>
      <c r="T622" s="265"/>
      <c r="U622" s="265"/>
      <c r="V622" s="265"/>
      <c r="W622" s="265"/>
      <c r="X622" s="265"/>
      <c r="Y622" s="265"/>
      <c r="Z622" s="265"/>
    </row>
    <row r="623" spans="1:26" ht="10.5" customHeight="1" x14ac:dyDescent="0.25">
      <c r="A623" s="265"/>
      <c r="B623" s="265"/>
      <c r="C623" s="265"/>
      <c r="D623" s="265"/>
      <c r="E623" s="265"/>
      <c r="F623" s="265"/>
      <c r="G623" s="265"/>
      <c r="H623" s="265"/>
      <c r="I623" s="265"/>
      <c r="J623" s="265"/>
      <c r="K623" s="265"/>
      <c r="L623" s="265"/>
      <c r="M623" s="265"/>
      <c r="N623" s="265"/>
      <c r="O623" s="265"/>
      <c r="P623" s="265"/>
      <c r="Q623" s="265"/>
      <c r="R623" s="265"/>
      <c r="S623" s="265"/>
      <c r="T623" s="265"/>
      <c r="U623" s="265"/>
      <c r="V623" s="265"/>
      <c r="W623" s="265"/>
      <c r="X623" s="265"/>
      <c r="Y623" s="265"/>
      <c r="Z623" s="265"/>
    </row>
    <row r="624" spans="1:26" ht="10.5" customHeight="1" x14ac:dyDescent="0.25">
      <c r="A624" s="265"/>
      <c r="B624" s="265"/>
      <c r="C624" s="265"/>
      <c r="D624" s="265"/>
      <c r="E624" s="265"/>
      <c r="F624" s="265"/>
      <c r="G624" s="265"/>
      <c r="H624" s="265"/>
      <c r="I624" s="265"/>
      <c r="J624" s="265"/>
      <c r="K624" s="265"/>
      <c r="L624" s="265"/>
      <c r="M624" s="265"/>
      <c r="N624" s="265"/>
      <c r="O624" s="265"/>
      <c r="P624" s="265"/>
      <c r="Q624" s="265"/>
      <c r="R624" s="265"/>
      <c r="S624" s="265"/>
      <c r="T624" s="265"/>
      <c r="U624" s="265"/>
      <c r="V624" s="265"/>
      <c r="W624" s="265"/>
      <c r="X624" s="265"/>
      <c r="Y624" s="265"/>
      <c r="Z624" s="265"/>
    </row>
    <row r="625" spans="1:26" ht="10.5" customHeight="1" x14ac:dyDescent="0.25">
      <c r="A625" s="265"/>
      <c r="B625" s="265"/>
      <c r="C625" s="265"/>
      <c r="D625" s="265"/>
      <c r="E625" s="265"/>
      <c r="F625" s="265"/>
      <c r="G625" s="265"/>
      <c r="H625" s="265"/>
      <c r="I625" s="265"/>
      <c r="J625" s="265"/>
      <c r="K625" s="265"/>
      <c r="L625" s="265"/>
      <c r="M625" s="265"/>
      <c r="N625" s="265"/>
      <c r="O625" s="265"/>
      <c r="P625" s="265"/>
      <c r="Q625" s="265"/>
      <c r="R625" s="265"/>
      <c r="S625" s="265"/>
      <c r="T625" s="265"/>
      <c r="U625" s="265"/>
      <c r="V625" s="265"/>
      <c r="W625" s="265"/>
      <c r="X625" s="265"/>
      <c r="Y625" s="265"/>
      <c r="Z625" s="265"/>
    </row>
    <row r="626" spans="1:26" ht="10.5" customHeight="1" x14ac:dyDescent="0.25">
      <c r="A626" s="265"/>
      <c r="B626" s="265"/>
      <c r="C626" s="265"/>
      <c r="D626" s="265"/>
      <c r="E626" s="265"/>
      <c r="F626" s="265"/>
      <c r="G626" s="265"/>
      <c r="H626" s="265"/>
      <c r="I626" s="265"/>
      <c r="J626" s="265"/>
      <c r="K626" s="265"/>
      <c r="L626" s="265"/>
      <c r="M626" s="265"/>
      <c r="N626" s="265"/>
      <c r="O626" s="265"/>
      <c r="P626" s="265"/>
      <c r="Q626" s="265"/>
      <c r="R626" s="265"/>
      <c r="S626" s="265"/>
      <c r="T626" s="265"/>
      <c r="U626" s="265"/>
      <c r="V626" s="265"/>
      <c r="W626" s="265"/>
      <c r="X626" s="265"/>
      <c r="Y626" s="265"/>
      <c r="Z626" s="265"/>
    </row>
    <row r="627" spans="1:26" ht="10.5" customHeight="1" x14ac:dyDescent="0.25">
      <c r="A627" s="265"/>
      <c r="B627" s="265"/>
      <c r="C627" s="265"/>
      <c r="D627" s="265"/>
      <c r="E627" s="265"/>
      <c r="F627" s="265"/>
      <c r="G627" s="265"/>
      <c r="H627" s="265"/>
      <c r="I627" s="265"/>
      <c r="J627" s="265"/>
      <c r="K627" s="265"/>
      <c r="L627" s="265"/>
      <c r="M627" s="265"/>
      <c r="N627" s="265"/>
      <c r="O627" s="265"/>
      <c r="P627" s="265"/>
      <c r="Q627" s="265"/>
      <c r="R627" s="265"/>
      <c r="S627" s="265"/>
      <c r="T627" s="265"/>
      <c r="U627" s="265"/>
      <c r="V627" s="265"/>
      <c r="W627" s="265"/>
      <c r="X627" s="265"/>
      <c r="Y627" s="265"/>
      <c r="Z627" s="265"/>
    </row>
    <row r="628" spans="1:26" ht="10.5" customHeight="1" x14ac:dyDescent="0.25">
      <c r="A628" s="265"/>
      <c r="B628" s="265"/>
      <c r="C628" s="265"/>
      <c r="D628" s="265"/>
      <c r="E628" s="265"/>
      <c r="F628" s="265"/>
      <c r="G628" s="265"/>
      <c r="H628" s="265"/>
      <c r="I628" s="265"/>
      <c r="J628" s="265"/>
      <c r="K628" s="265"/>
      <c r="L628" s="265"/>
      <c r="M628" s="265"/>
      <c r="N628" s="265"/>
      <c r="O628" s="265"/>
      <c r="P628" s="265"/>
      <c r="Q628" s="265"/>
      <c r="R628" s="265"/>
      <c r="S628" s="265"/>
      <c r="T628" s="265"/>
      <c r="U628" s="265"/>
      <c r="V628" s="265"/>
      <c r="W628" s="265"/>
      <c r="X628" s="265"/>
      <c r="Y628" s="265"/>
      <c r="Z628" s="265"/>
    </row>
    <row r="629" spans="1:26" ht="10.5" customHeight="1" x14ac:dyDescent="0.25">
      <c r="A629" s="265"/>
      <c r="B629" s="265"/>
      <c r="C629" s="265"/>
      <c r="D629" s="265"/>
      <c r="E629" s="265"/>
      <c r="F629" s="265"/>
      <c r="G629" s="265"/>
      <c r="H629" s="265"/>
      <c r="I629" s="265"/>
      <c r="J629" s="265"/>
      <c r="K629" s="265"/>
      <c r="L629" s="265"/>
      <c r="M629" s="265"/>
      <c r="N629" s="265"/>
      <c r="O629" s="265"/>
      <c r="P629" s="265"/>
      <c r="Q629" s="265"/>
      <c r="R629" s="265"/>
      <c r="S629" s="265"/>
      <c r="T629" s="265"/>
      <c r="U629" s="265"/>
      <c r="V629" s="265"/>
      <c r="W629" s="265"/>
      <c r="X629" s="265"/>
      <c r="Y629" s="265"/>
      <c r="Z629" s="265"/>
    </row>
    <row r="630" spans="1:26" ht="10.5" customHeight="1" x14ac:dyDescent="0.25">
      <c r="A630" s="265"/>
      <c r="B630" s="265"/>
      <c r="C630" s="265"/>
      <c r="D630" s="265"/>
      <c r="E630" s="265"/>
      <c r="F630" s="265"/>
      <c r="G630" s="265"/>
      <c r="H630" s="265"/>
      <c r="I630" s="265"/>
      <c r="J630" s="265"/>
      <c r="K630" s="265"/>
      <c r="L630" s="265"/>
      <c r="M630" s="265"/>
      <c r="N630" s="265"/>
      <c r="O630" s="265"/>
      <c r="P630" s="265"/>
      <c r="Q630" s="265"/>
      <c r="R630" s="265"/>
      <c r="S630" s="265"/>
      <c r="T630" s="265"/>
      <c r="U630" s="265"/>
      <c r="V630" s="265"/>
      <c r="W630" s="265"/>
      <c r="X630" s="265"/>
      <c r="Y630" s="265"/>
      <c r="Z630" s="265"/>
    </row>
    <row r="631" spans="1:26" ht="10.5" customHeight="1" x14ac:dyDescent="0.25">
      <c r="A631" s="265"/>
      <c r="B631" s="265"/>
      <c r="C631" s="265"/>
      <c r="D631" s="265"/>
      <c r="E631" s="265"/>
      <c r="F631" s="265"/>
      <c r="G631" s="265"/>
      <c r="H631" s="265"/>
      <c r="I631" s="265"/>
      <c r="J631" s="265"/>
      <c r="K631" s="265"/>
      <c r="L631" s="265"/>
      <c r="M631" s="265"/>
      <c r="N631" s="265"/>
      <c r="O631" s="265"/>
      <c r="P631" s="265"/>
      <c r="Q631" s="265"/>
      <c r="R631" s="265"/>
      <c r="S631" s="265"/>
      <c r="T631" s="265"/>
      <c r="U631" s="265"/>
      <c r="V631" s="265"/>
      <c r="W631" s="265"/>
      <c r="X631" s="265"/>
      <c r="Y631" s="265"/>
      <c r="Z631" s="265"/>
    </row>
    <row r="632" spans="1:26" ht="10.5" customHeight="1" x14ac:dyDescent="0.25">
      <c r="A632" s="265"/>
      <c r="B632" s="265"/>
      <c r="C632" s="265"/>
      <c r="D632" s="265"/>
      <c r="E632" s="265"/>
      <c r="F632" s="265"/>
      <c r="G632" s="265"/>
      <c r="H632" s="265"/>
      <c r="I632" s="265"/>
      <c r="J632" s="265"/>
      <c r="K632" s="265"/>
      <c r="L632" s="265"/>
      <c r="M632" s="265"/>
      <c r="N632" s="265"/>
      <c r="O632" s="265"/>
      <c r="P632" s="265"/>
      <c r="Q632" s="265"/>
      <c r="R632" s="265"/>
      <c r="S632" s="265"/>
      <c r="T632" s="265"/>
      <c r="U632" s="265"/>
      <c r="V632" s="265"/>
      <c r="W632" s="265"/>
      <c r="X632" s="265"/>
      <c r="Y632" s="265"/>
      <c r="Z632" s="265"/>
    </row>
    <row r="633" spans="1:26" ht="10.5" customHeight="1" x14ac:dyDescent="0.25">
      <c r="A633" s="265"/>
      <c r="B633" s="265"/>
      <c r="C633" s="265"/>
      <c r="D633" s="265"/>
      <c r="E633" s="265"/>
      <c r="F633" s="265"/>
      <c r="G633" s="265"/>
      <c r="H633" s="265"/>
      <c r="I633" s="265"/>
      <c r="J633" s="265"/>
      <c r="K633" s="265"/>
      <c r="L633" s="265"/>
      <c r="M633" s="265"/>
      <c r="N633" s="265"/>
      <c r="O633" s="265"/>
      <c r="P633" s="265"/>
      <c r="Q633" s="265"/>
      <c r="R633" s="265"/>
      <c r="S633" s="265"/>
      <c r="T633" s="265"/>
      <c r="U633" s="265"/>
      <c r="V633" s="265"/>
      <c r="W633" s="265"/>
      <c r="X633" s="265"/>
      <c r="Y633" s="265"/>
      <c r="Z633" s="265"/>
    </row>
    <row r="634" spans="1:26" ht="10.5" customHeight="1" x14ac:dyDescent="0.25">
      <c r="A634" s="265"/>
      <c r="B634" s="265"/>
      <c r="C634" s="265"/>
      <c r="D634" s="265"/>
      <c r="E634" s="265"/>
      <c r="F634" s="265"/>
      <c r="G634" s="265"/>
      <c r="H634" s="265"/>
      <c r="I634" s="265"/>
      <c r="J634" s="265"/>
      <c r="K634" s="265"/>
      <c r="L634" s="265"/>
      <c r="M634" s="265"/>
      <c r="N634" s="265"/>
      <c r="O634" s="265"/>
      <c r="P634" s="265"/>
      <c r="Q634" s="265"/>
      <c r="R634" s="265"/>
      <c r="S634" s="265"/>
      <c r="T634" s="265"/>
      <c r="U634" s="265"/>
      <c r="V634" s="265"/>
      <c r="W634" s="265"/>
      <c r="X634" s="265"/>
      <c r="Y634" s="265"/>
      <c r="Z634" s="265"/>
    </row>
    <row r="635" spans="1:26" ht="10.5" customHeight="1" x14ac:dyDescent="0.25">
      <c r="A635" s="265"/>
      <c r="B635" s="265"/>
      <c r="C635" s="265"/>
      <c r="D635" s="265"/>
      <c r="E635" s="265"/>
      <c r="F635" s="265"/>
      <c r="G635" s="265"/>
      <c r="H635" s="265"/>
      <c r="I635" s="265"/>
      <c r="J635" s="265"/>
      <c r="K635" s="265"/>
      <c r="L635" s="265"/>
      <c r="M635" s="265"/>
      <c r="N635" s="265"/>
      <c r="O635" s="265"/>
      <c r="P635" s="265"/>
      <c r="Q635" s="265"/>
      <c r="R635" s="265"/>
      <c r="S635" s="265"/>
      <c r="T635" s="265"/>
      <c r="U635" s="265"/>
      <c r="V635" s="265"/>
      <c r="W635" s="265"/>
      <c r="X635" s="265"/>
      <c r="Y635" s="265"/>
      <c r="Z635" s="265"/>
    </row>
    <row r="636" spans="1:26" ht="10.5" customHeight="1" x14ac:dyDescent="0.25">
      <c r="A636" s="265"/>
      <c r="B636" s="265"/>
      <c r="C636" s="265"/>
      <c r="D636" s="265"/>
      <c r="E636" s="265"/>
      <c r="F636" s="265"/>
      <c r="G636" s="265"/>
      <c r="H636" s="265"/>
      <c r="I636" s="265"/>
      <c r="J636" s="265"/>
      <c r="K636" s="265"/>
      <c r="L636" s="265"/>
      <c r="M636" s="265"/>
      <c r="N636" s="265"/>
      <c r="O636" s="265"/>
      <c r="P636" s="265"/>
      <c r="Q636" s="265"/>
      <c r="R636" s="265"/>
      <c r="S636" s="265"/>
      <c r="T636" s="265"/>
      <c r="U636" s="265"/>
      <c r="V636" s="265"/>
      <c r="W636" s="265"/>
      <c r="X636" s="265"/>
      <c r="Y636" s="265"/>
      <c r="Z636" s="265"/>
    </row>
    <row r="637" spans="1:26" ht="10.5" customHeight="1" x14ac:dyDescent="0.25">
      <c r="A637" s="265"/>
      <c r="B637" s="265"/>
      <c r="C637" s="265"/>
      <c r="D637" s="265"/>
      <c r="E637" s="265"/>
      <c r="F637" s="265"/>
      <c r="G637" s="265"/>
      <c r="H637" s="265"/>
      <c r="I637" s="265"/>
      <c r="J637" s="265"/>
      <c r="K637" s="265"/>
      <c r="L637" s="265"/>
      <c r="M637" s="265"/>
      <c r="N637" s="265"/>
      <c r="O637" s="265"/>
      <c r="P637" s="265"/>
      <c r="Q637" s="265"/>
      <c r="R637" s="265"/>
      <c r="S637" s="265"/>
      <c r="T637" s="265"/>
      <c r="U637" s="265"/>
      <c r="V637" s="265"/>
      <c r="W637" s="265"/>
      <c r="X637" s="265"/>
      <c r="Y637" s="265"/>
      <c r="Z637" s="265"/>
    </row>
    <row r="638" spans="1:26" ht="10.5" customHeight="1" x14ac:dyDescent="0.25">
      <c r="A638" s="265"/>
      <c r="B638" s="265"/>
      <c r="C638" s="265"/>
      <c r="D638" s="265"/>
      <c r="E638" s="265"/>
      <c r="F638" s="265"/>
      <c r="G638" s="265"/>
      <c r="H638" s="265"/>
      <c r="I638" s="265"/>
      <c r="J638" s="265"/>
      <c r="K638" s="265"/>
      <c r="L638" s="265"/>
      <c r="M638" s="265"/>
      <c r="N638" s="265"/>
      <c r="O638" s="265"/>
      <c r="P638" s="265"/>
      <c r="Q638" s="265"/>
      <c r="R638" s="265"/>
      <c r="S638" s="265"/>
      <c r="T638" s="265"/>
      <c r="U638" s="265"/>
      <c r="V638" s="265"/>
      <c r="W638" s="265"/>
      <c r="X638" s="265"/>
      <c r="Y638" s="265"/>
      <c r="Z638" s="265"/>
    </row>
    <row r="639" spans="1:26" ht="10.5" customHeight="1" x14ac:dyDescent="0.25">
      <c r="A639" s="265"/>
      <c r="B639" s="265"/>
      <c r="C639" s="265"/>
      <c r="D639" s="265"/>
      <c r="E639" s="265"/>
      <c r="F639" s="265"/>
      <c r="G639" s="265"/>
      <c r="H639" s="265"/>
      <c r="I639" s="265"/>
      <c r="J639" s="265"/>
      <c r="K639" s="265"/>
      <c r="L639" s="265"/>
      <c r="M639" s="265"/>
      <c r="N639" s="265"/>
      <c r="O639" s="265"/>
      <c r="P639" s="265"/>
      <c r="Q639" s="265"/>
      <c r="R639" s="265"/>
      <c r="S639" s="265"/>
      <c r="T639" s="265"/>
      <c r="U639" s="265"/>
      <c r="V639" s="265"/>
      <c r="W639" s="265"/>
      <c r="X639" s="265"/>
      <c r="Y639" s="265"/>
      <c r="Z639" s="265"/>
    </row>
    <row r="640" spans="1:26" ht="10.5" customHeight="1" x14ac:dyDescent="0.25">
      <c r="A640" s="265"/>
      <c r="B640" s="265"/>
      <c r="C640" s="265"/>
      <c r="D640" s="265"/>
      <c r="E640" s="265"/>
      <c r="F640" s="265"/>
      <c r="G640" s="265"/>
      <c r="H640" s="265"/>
      <c r="I640" s="265"/>
      <c r="J640" s="265"/>
      <c r="K640" s="265"/>
      <c r="L640" s="265"/>
      <c r="M640" s="265"/>
      <c r="N640" s="265"/>
      <c r="O640" s="265"/>
      <c r="P640" s="265"/>
      <c r="Q640" s="265"/>
      <c r="R640" s="265"/>
      <c r="S640" s="265"/>
      <c r="T640" s="265"/>
      <c r="U640" s="265"/>
      <c r="V640" s="265"/>
      <c r="W640" s="265"/>
      <c r="X640" s="265"/>
      <c r="Y640" s="265"/>
      <c r="Z640" s="265"/>
    </row>
    <row r="641" spans="1:26" ht="10.5" customHeight="1" x14ac:dyDescent="0.25">
      <c r="A641" s="265"/>
      <c r="B641" s="265"/>
      <c r="C641" s="265"/>
      <c r="D641" s="265"/>
      <c r="E641" s="265"/>
      <c r="F641" s="265"/>
      <c r="G641" s="265"/>
      <c r="H641" s="265"/>
      <c r="I641" s="265"/>
      <c r="J641" s="265"/>
      <c r="K641" s="265"/>
      <c r="L641" s="265"/>
      <c r="M641" s="265"/>
      <c r="N641" s="265"/>
      <c r="O641" s="265"/>
      <c r="P641" s="265"/>
      <c r="Q641" s="265"/>
      <c r="R641" s="265"/>
      <c r="S641" s="265"/>
      <c r="T641" s="265"/>
      <c r="U641" s="265"/>
      <c r="V641" s="265"/>
      <c r="W641" s="265"/>
      <c r="X641" s="265"/>
      <c r="Y641" s="265"/>
      <c r="Z641" s="265"/>
    </row>
    <row r="642" spans="1:26" ht="10.5" customHeight="1" x14ac:dyDescent="0.25">
      <c r="A642" s="265"/>
      <c r="B642" s="265"/>
      <c r="C642" s="265"/>
      <c r="D642" s="265"/>
      <c r="E642" s="265"/>
      <c r="F642" s="265"/>
      <c r="G642" s="265"/>
      <c r="H642" s="265"/>
      <c r="I642" s="265"/>
      <c r="J642" s="265"/>
      <c r="K642" s="265"/>
      <c r="L642" s="265"/>
      <c r="M642" s="265"/>
      <c r="N642" s="265"/>
      <c r="O642" s="265"/>
      <c r="P642" s="265"/>
      <c r="Q642" s="265"/>
      <c r="R642" s="265"/>
      <c r="S642" s="265"/>
      <c r="T642" s="265"/>
      <c r="U642" s="265"/>
      <c r="V642" s="265"/>
      <c r="W642" s="265"/>
      <c r="X642" s="265"/>
      <c r="Y642" s="265"/>
      <c r="Z642" s="265"/>
    </row>
    <row r="643" spans="1:26" ht="10.5" customHeight="1" x14ac:dyDescent="0.25">
      <c r="A643" s="265"/>
      <c r="B643" s="265"/>
      <c r="C643" s="265"/>
      <c r="D643" s="265"/>
      <c r="E643" s="265"/>
      <c r="F643" s="265"/>
      <c r="G643" s="265"/>
      <c r="H643" s="265"/>
      <c r="I643" s="265"/>
      <c r="J643" s="265"/>
      <c r="K643" s="265"/>
      <c r="L643" s="265"/>
      <c r="M643" s="265"/>
      <c r="N643" s="265"/>
      <c r="O643" s="265"/>
      <c r="P643" s="265"/>
      <c r="Q643" s="265"/>
      <c r="R643" s="265"/>
      <c r="S643" s="265"/>
      <c r="T643" s="265"/>
      <c r="U643" s="265"/>
      <c r="V643" s="265"/>
      <c r="W643" s="265"/>
      <c r="X643" s="265"/>
      <c r="Y643" s="265"/>
      <c r="Z643" s="265"/>
    </row>
    <row r="644" spans="1:26" ht="10.5" customHeight="1" x14ac:dyDescent="0.25">
      <c r="A644" s="265"/>
      <c r="B644" s="265"/>
      <c r="C644" s="265"/>
      <c r="D644" s="265"/>
      <c r="E644" s="265"/>
      <c r="F644" s="265"/>
      <c r="G644" s="265"/>
      <c r="H644" s="265"/>
      <c r="I644" s="265"/>
      <c r="J644" s="265"/>
      <c r="K644" s="265"/>
      <c r="L644" s="265"/>
      <c r="M644" s="265"/>
      <c r="N644" s="265"/>
      <c r="O644" s="265"/>
      <c r="P644" s="265"/>
      <c r="Q644" s="265"/>
      <c r="R644" s="265"/>
      <c r="S644" s="265"/>
      <c r="T644" s="265"/>
      <c r="U644" s="265"/>
      <c r="V644" s="265"/>
      <c r="W644" s="265"/>
      <c r="X644" s="265"/>
      <c r="Y644" s="265"/>
      <c r="Z644" s="265"/>
    </row>
    <row r="645" spans="1:26" ht="10.5" customHeight="1" x14ac:dyDescent="0.25">
      <c r="A645" s="265"/>
      <c r="B645" s="265"/>
      <c r="C645" s="265"/>
      <c r="D645" s="265"/>
      <c r="E645" s="265"/>
      <c r="F645" s="265"/>
      <c r="G645" s="265"/>
      <c r="H645" s="265"/>
      <c r="I645" s="265"/>
      <c r="J645" s="265"/>
      <c r="K645" s="265"/>
      <c r="L645" s="265"/>
      <c r="M645" s="265"/>
      <c r="N645" s="265"/>
      <c r="O645" s="265"/>
      <c r="P645" s="265"/>
      <c r="Q645" s="265"/>
      <c r="R645" s="265"/>
      <c r="S645" s="265"/>
      <c r="T645" s="265"/>
      <c r="U645" s="265"/>
      <c r="V645" s="265"/>
      <c r="W645" s="265"/>
      <c r="X645" s="265"/>
      <c r="Y645" s="265"/>
      <c r="Z645" s="265"/>
    </row>
    <row r="646" spans="1:26" ht="10.5" customHeight="1" x14ac:dyDescent="0.25">
      <c r="A646" s="265"/>
      <c r="B646" s="265"/>
      <c r="C646" s="265"/>
      <c r="D646" s="265"/>
      <c r="E646" s="265"/>
      <c r="F646" s="265"/>
      <c r="G646" s="265"/>
      <c r="H646" s="265"/>
      <c r="I646" s="265"/>
      <c r="J646" s="265"/>
      <c r="K646" s="265"/>
      <c r="L646" s="265"/>
      <c r="M646" s="265"/>
      <c r="N646" s="265"/>
      <c r="O646" s="265"/>
      <c r="P646" s="265"/>
      <c r="Q646" s="265"/>
      <c r="R646" s="265"/>
      <c r="S646" s="265"/>
      <c r="T646" s="265"/>
      <c r="U646" s="265"/>
      <c r="V646" s="265"/>
      <c r="W646" s="265"/>
      <c r="X646" s="265"/>
      <c r="Y646" s="265"/>
      <c r="Z646" s="265"/>
    </row>
    <row r="647" spans="1:26" ht="10.5" customHeight="1" x14ac:dyDescent="0.25">
      <c r="A647" s="265"/>
      <c r="B647" s="265"/>
      <c r="C647" s="265"/>
      <c r="D647" s="265"/>
      <c r="E647" s="265"/>
      <c r="F647" s="265"/>
      <c r="G647" s="265"/>
      <c r="H647" s="265"/>
      <c r="I647" s="265"/>
      <c r="J647" s="265"/>
      <c r="K647" s="265"/>
      <c r="L647" s="265"/>
      <c r="M647" s="265"/>
      <c r="N647" s="265"/>
      <c r="O647" s="265"/>
      <c r="P647" s="265"/>
      <c r="Q647" s="265"/>
      <c r="R647" s="265"/>
      <c r="S647" s="265"/>
      <c r="T647" s="265"/>
      <c r="U647" s="265"/>
      <c r="V647" s="265"/>
      <c r="W647" s="265"/>
      <c r="X647" s="265"/>
      <c r="Y647" s="265"/>
      <c r="Z647" s="265"/>
    </row>
    <row r="648" spans="1:26" ht="10.5" customHeight="1" x14ac:dyDescent="0.25">
      <c r="A648" s="265"/>
      <c r="B648" s="265"/>
      <c r="C648" s="265"/>
      <c r="D648" s="265"/>
      <c r="E648" s="265"/>
      <c r="F648" s="265"/>
      <c r="G648" s="265"/>
      <c r="H648" s="265"/>
      <c r="I648" s="265"/>
      <c r="J648" s="265"/>
      <c r="K648" s="265"/>
      <c r="L648" s="265"/>
      <c r="M648" s="265"/>
      <c r="N648" s="265"/>
      <c r="O648" s="265"/>
      <c r="P648" s="265"/>
      <c r="Q648" s="265"/>
      <c r="R648" s="265"/>
      <c r="S648" s="265"/>
      <c r="T648" s="265"/>
      <c r="U648" s="265"/>
      <c r="V648" s="265"/>
      <c r="W648" s="265"/>
      <c r="X648" s="265"/>
      <c r="Y648" s="265"/>
      <c r="Z648" s="265"/>
    </row>
    <row r="649" spans="1:26" ht="10.5" customHeight="1" x14ac:dyDescent="0.25">
      <c r="A649" s="265"/>
      <c r="B649" s="265"/>
      <c r="C649" s="265"/>
      <c r="D649" s="265"/>
      <c r="E649" s="265"/>
      <c r="F649" s="265"/>
      <c r="G649" s="265"/>
      <c r="H649" s="265"/>
      <c r="I649" s="265"/>
      <c r="J649" s="265"/>
      <c r="K649" s="265"/>
      <c r="L649" s="265"/>
      <c r="M649" s="265"/>
      <c r="N649" s="265"/>
      <c r="O649" s="265"/>
      <c r="P649" s="265"/>
      <c r="Q649" s="265"/>
      <c r="R649" s="265"/>
      <c r="S649" s="265"/>
      <c r="T649" s="265"/>
      <c r="U649" s="265"/>
      <c r="V649" s="265"/>
      <c r="W649" s="265"/>
      <c r="X649" s="265"/>
      <c r="Y649" s="265"/>
      <c r="Z649" s="265"/>
    </row>
    <row r="650" spans="1:26" ht="10.5" customHeight="1" x14ac:dyDescent="0.25">
      <c r="A650" s="265"/>
      <c r="B650" s="265"/>
      <c r="C650" s="265"/>
      <c r="D650" s="265"/>
      <c r="E650" s="265"/>
      <c r="F650" s="265"/>
      <c r="G650" s="265"/>
      <c r="H650" s="265"/>
      <c r="I650" s="265"/>
      <c r="J650" s="265"/>
      <c r="K650" s="265"/>
      <c r="L650" s="265"/>
      <c r="M650" s="265"/>
      <c r="N650" s="265"/>
      <c r="O650" s="265"/>
      <c r="P650" s="265"/>
      <c r="Q650" s="265"/>
      <c r="R650" s="265"/>
      <c r="S650" s="265"/>
      <c r="T650" s="265"/>
      <c r="U650" s="265"/>
      <c r="V650" s="265"/>
      <c r="W650" s="265"/>
      <c r="X650" s="265"/>
      <c r="Y650" s="265"/>
      <c r="Z650" s="265"/>
    </row>
    <row r="651" spans="1:26" ht="10.5" customHeight="1" x14ac:dyDescent="0.25">
      <c r="A651" s="265"/>
      <c r="B651" s="265"/>
      <c r="C651" s="265"/>
      <c r="D651" s="265"/>
      <c r="E651" s="265"/>
      <c r="F651" s="265"/>
      <c r="G651" s="265"/>
      <c r="H651" s="265"/>
      <c r="I651" s="265"/>
      <c r="J651" s="265"/>
      <c r="K651" s="265"/>
      <c r="L651" s="265"/>
      <c r="M651" s="265"/>
      <c r="N651" s="265"/>
      <c r="O651" s="265"/>
      <c r="P651" s="265"/>
      <c r="Q651" s="265"/>
      <c r="R651" s="265"/>
      <c r="S651" s="265"/>
      <c r="T651" s="265"/>
      <c r="U651" s="265"/>
      <c r="V651" s="265"/>
      <c r="W651" s="265"/>
      <c r="X651" s="265"/>
      <c r="Y651" s="265"/>
      <c r="Z651" s="265"/>
    </row>
    <row r="652" spans="1:26" ht="10.5" customHeight="1" x14ac:dyDescent="0.25">
      <c r="A652" s="265"/>
      <c r="B652" s="265"/>
      <c r="C652" s="265"/>
      <c r="D652" s="265"/>
      <c r="E652" s="265"/>
      <c r="F652" s="265"/>
      <c r="G652" s="265"/>
      <c r="H652" s="265"/>
      <c r="I652" s="265"/>
      <c r="J652" s="265"/>
      <c r="K652" s="265"/>
      <c r="L652" s="265"/>
      <c r="M652" s="265"/>
      <c r="N652" s="265"/>
      <c r="O652" s="265"/>
      <c r="P652" s="265"/>
      <c r="Q652" s="265"/>
      <c r="R652" s="265"/>
      <c r="S652" s="265"/>
      <c r="T652" s="265"/>
      <c r="U652" s="265"/>
      <c r="V652" s="265"/>
      <c r="W652" s="265"/>
      <c r="X652" s="265"/>
      <c r="Y652" s="265"/>
      <c r="Z652" s="265"/>
    </row>
    <row r="653" spans="1:26" ht="10.5" customHeight="1" x14ac:dyDescent="0.25">
      <c r="A653" s="265"/>
      <c r="B653" s="265"/>
      <c r="C653" s="265"/>
      <c r="D653" s="265"/>
      <c r="E653" s="265"/>
      <c r="F653" s="265"/>
      <c r="G653" s="265"/>
      <c r="H653" s="265"/>
      <c r="I653" s="265"/>
      <c r="J653" s="265"/>
      <c r="K653" s="265"/>
      <c r="L653" s="265"/>
      <c r="M653" s="265"/>
      <c r="N653" s="265"/>
      <c r="O653" s="265"/>
      <c r="P653" s="265"/>
      <c r="Q653" s="265"/>
      <c r="R653" s="265"/>
      <c r="S653" s="265"/>
      <c r="T653" s="265"/>
      <c r="U653" s="265"/>
      <c r="V653" s="265"/>
      <c r="W653" s="265"/>
      <c r="X653" s="265"/>
      <c r="Y653" s="265"/>
      <c r="Z653" s="265"/>
    </row>
    <row r="654" spans="1:26" ht="10.5" customHeight="1" x14ac:dyDescent="0.25">
      <c r="A654" s="265"/>
      <c r="B654" s="265"/>
      <c r="C654" s="265"/>
      <c r="D654" s="265"/>
      <c r="E654" s="265"/>
      <c r="F654" s="265"/>
      <c r="G654" s="265"/>
      <c r="H654" s="265"/>
      <c r="I654" s="265"/>
      <c r="J654" s="265"/>
      <c r="K654" s="265"/>
      <c r="L654" s="265"/>
      <c r="M654" s="265"/>
      <c r="N654" s="265"/>
      <c r="O654" s="265"/>
      <c r="P654" s="265"/>
      <c r="Q654" s="265"/>
      <c r="R654" s="265"/>
      <c r="S654" s="265"/>
      <c r="T654" s="265"/>
      <c r="U654" s="265"/>
      <c r="V654" s="265"/>
      <c r="W654" s="265"/>
      <c r="X654" s="265"/>
      <c r="Y654" s="265"/>
      <c r="Z654" s="265"/>
    </row>
    <row r="655" spans="1:26" ht="10.5" customHeight="1" x14ac:dyDescent="0.25">
      <c r="A655" s="265"/>
      <c r="B655" s="265"/>
      <c r="C655" s="265"/>
      <c r="D655" s="265"/>
      <c r="E655" s="265"/>
      <c r="F655" s="265"/>
      <c r="G655" s="265"/>
      <c r="H655" s="265"/>
      <c r="I655" s="265"/>
      <c r="J655" s="265"/>
      <c r="K655" s="265"/>
      <c r="L655" s="265"/>
      <c r="M655" s="265"/>
      <c r="N655" s="265"/>
      <c r="O655" s="265"/>
      <c r="P655" s="265"/>
      <c r="Q655" s="265"/>
      <c r="R655" s="265"/>
      <c r="S655" s="265"/>
      <c r="T655" s="265"/>
      <c r="U655" s="265"/>
      <c r="V655" s="265"/>
      <c r="W655" s="265"/>
      <c r="X655" s="265"/>
      <c r="Y655" s="265"/>
      <c r="Z655" s="265"/>
    </row>
    <row r="656" spans="1:26" ht="10.5" customHeight="1" x14ac:dyDescent="0.25">
      <c r="A656" s="265"/>
      <c r="B656" s="265"/>
      <c r="C656" s="265"/>
      <c r="D656" s="265"/>
      <c r="E656" s="265"/>
      <c r="F656" s="265"/>
      <c r="G656" s="265"/>
      <c r="H656" s="265"/>
      <c r="I656" s="265"/>
      <c r="J656" s="265"/>
      <c r="K656" s="265"/>
      <c r="L656" s="265"/>
      <c r="M656" s="265"/>
      <c r="N656" s="265"/>
      <c r="O656" s="265"/>
      <c r="P656" s="265"/>
      <c r="Q656" s="265"/>
      <c r="R656" s="265"/>
      <c r="S656" s="265"/>
      <c r="T656" s="265"/>
      <c r="U656" s="265"/>
      <c r="V656" s="265"/>
      <c r="W656" s="265"/>
      <c r="X656" s="265"/>
      <c r="Y656" s="265"/>
      <c r="Z656" s="265"/>
    </row>
    <row r="657" spans="1:26" ht="10.5" customHeight="1" x14ac:dyDescent="0.25">
      <c r="A657" s="265"/>
      <c r="B657" s="265"/>
      <c r="C657" s="265"/>
      <c r="D657" s="265"/>
      <c r="E657" s="265"/>
      <c r="F657" s="265"/>
      <c r="G657" s="265"/>
      <c r="H657" s="265"/>
      <c r="I657" s="265"/>
      <c r="J657" s="265"/>
      <c r="K657" s="265"/>
      <c r="L657" s="265"/>
      <c r="M657" s="265"/>
      <c r="N657" s="265"/>
      <c r="O657" s="265"/>
      <c r="P657" s="265"/>
      <c r="Q657" s="265"/>
      <c r="R657" s="265"/>
      <c r="S657" s="265"/>
      <c r="T657" s="265"/>
      <c r="U657" s="265"/>
      <c r="V657" s="265"/>
      <c r="W657" s="265"/>
      <c r="X657" s="265"/>
      <c r="Y657" s="265"/>
      <c r="Z657" s="265"/>
    </row>
    <row r="658" spans="1:26" ht="10.5" customHeight="1" x14ac:dyDescent="0.25">
      <c r="A658" s="265"/>
      <c r="B658" s="265"/>
      <c r="C658" s="265"/>
      <c r="D658" s="265"/>
      <c r="E658" s="265"/>
      <c r="F658" s="265"/>
      <c r="G658" s="265"/>
      <c r="H658" s="265"/>
      <c r="I658" s="265"/>
      <c r="J658" s="265"/>
      <c r="K658" s="265"/>
      <c r="L658" s="265"/>
      <c r="M658" s="265"/>
      <c r="N658" s="265"/>
      <c r="O658" s="265"/>
      <c r="P658" s="265"/>
      <c r="Q658" s="265"/>
      <c r="R658" s="265"/>
      <c r="S658" s="265"/>
      <c r="T658" s="265"/>
      <c r="U658" s="265"/>
      <c r="V658" s="265"/>
      <c r="W658" s="265"/>
      <c r="X658" s="265"/>
      <c r="Y658" s="265"/>
      <c r="Z658" s="265"/>
    </row>
    <row r="659" spans="1:26" ht="10.5" customHeight="1" x14ac:dyDescent="0.25">
      <c r="A659" s="265"/>
      <c r="B659" s="265"/>
      <c r="C659" s="265"/>
      <c r="D659" s="265"/>
      <c r="E659" s="265"/>
      <c r="F659" s="265"/>
      <c r="G659" s="265"/>
      <c r="H659" s="265"/>
      <c r="I659" s="265"/>
      <c r="J659" s="265"/>
      <c r="K659" s="265"/>
      <c r="L659" s="265"/>
      <c r="M659" s="265"/>
      <c r="N659" s="265"/>
      <c r="O659" s="265"/>
      <c r="P659" s="265"/>
      <c r="Q659" s="265"/>
      <c r="R659" s="265"/>
      <c r="S659" s="265"/>
      <c r="T659" s="265"/>
      <c r="U659" s="265"/>
      <c r="V659" s="265"/>
      <c r="W659" s="265"/>
      <c r="X659" s="265"/>
      <c r="Y659" s="265"/>
      <c r="Z659" s="265"/>
    </row>
    <row r="660" spans="1:26" ht="10.5" customHeight="1" x14ac:dyDescent="0.25">
      <c r="A660" s="265"/>
      <c r="B660" s="265"/>
      <c r="C660" s="265"/>
      <c r="D660" s="265"/>
      <c r="E660" s="265"/>
      <c r="F660" s="265"/>
      <c r="G660" s="265"/>
      <c r="H660" s="265"/>
      <c r="I660" s="265"/>
      <c r="J660" s="265"/>
      <c r="K660" s="265"/>
      <c r="L660" s="265"/>
      <c r="M660" s="265"/>
      <c r="N660" s="265"/>
      <c r="O660" s="265"/>
      <c r="P660" s="265"/>
      <c r="Q660" s="265"/>
      <c r="R660" s="265"/>
      <c r="S660" s="265"/>
      <c r="T660" s="265"/>
      <c r="U660" s="265"/>
      <c r="V660" s="265"/>
      <c r="W660" s="265"/>
      <c r="X660" s="265"/>
      <c r="Y660" s="265"/>
      <c r="Z660" s="265"/>
    </row>
    <row r="661" spans="1:26" ht="10.5" customHeight="1" x14ac:dyDescent="0.25">
      <c r="A661" s="265"/>
      <c r="B661" s="265"/>
      <c r="C661" s="265"/>
      <c r="D661" s="265"/>
      <c r="E661" s="265"/>
      <c r="F661" s="265"/>
      <c r="G661" s="265"/>
      <c r="H661" s="265"/>
      <c r="I661" s="265"/>
      <c r="J661" s="265"/>
      <c r="K661" s="265"/>
      <c r="L661" s="265"/>
      <c r="M661" s="265"/>
      <c r="N661" s="265"/>
      <c r="O661" s="265"/>
      <c r="P661" s="265"/>
      <c r="Q661" s="265"/>
      <c r="R661" s="265"/>
      <c r="S661" s="265"/>
      <c r="T661" s="265"/>
      <c r="U661" s="265"/>
      <c r="V661" s="265"/>
      <c r="W661" s="265"/>
      <c r="X661" s="265"/>
      <c r="Y661" s="265"/>
      <c r="Z661" s="265"/>
    </row>
    <row r="662" spans="1:26" ht="10.5" customHeight="1" x14ac:dyDescent="0.25">
      <c r="A662" s="265"/>
      <c r="B662" s="265"/>
      <c r="C662" s="265"/>
      <c r="D662" s="265"/>
      <c r="E662" s="265"/>
      <c r="F662" s="265"/>
      <c r="G662" s="265"/>
      <c r="H662" s="265"/>
      <c r="I662" s="265"/>
      <c r="J662" s="265"/>
      <c r="K662" s="265"/>
      <c r="L662" s="265"/>
      <c r="M662" s="265"/>
      <c r="N662" s="265"/>
      <c r="O662" s="265"/>
      <c r="P662" s="265"/>
      <c r="Q662" s="265"/>
      <c r="R662" s="265"/>
      <c r="S662" s="265"/>
      <c r="T662" s="265"/>
      <c r="U662" s="265"/>
      <c r="V662" s="265"/>
      <c r="W662" s="265"/>
      <c r="X662" s="265"/>
      <c r="Y662" s="265"/>
      <c r="Z662" s="265"/>
    </row>
    <row r="663" spans="1:26" ht="10.5" customHeight="1" x14ac:dyDescent="0.25">
      <c r="A663" s="265"/>
      <c r="B663" s="265"/>
      <c r="C663" s="265"/>
      <c r="D663" s="265"/>
      <c r="E663" s="265"/>
      <c r="F663" s="265"/>
      <c r="G663" s="265"/>
      <c r="H663" s="265"/>
      <c r="I663" s="265"/>
      <c r="J663" s="265"/>
      <c r="K663" s="265"/>
      <c r="L663" s="265"/>
      <c r="M663" s="265"/>
      <c r="N663" s="265"/>
      <c r="O663" s="265"/>
      <c r="P663" s="265"/>
      <c r="Q663" s="265"/>
      <c r="R663" s="265"/>
      <c r="S663" s="265"/>
      <c r="T663" s="265"/>
      <c r="U663" s="265"/>
      <c r="V663" s="265"/>
      <c r="W663" s="265"/>
      <c r="X663" s="265"/>
      <c r="Y663" s="265"/>
      <c r="Z663" s="265"/>
    </row>
    <row r="664" spans="1:26" ht="10.5" customHeight="1" x14ac:dyDescent="0.25">
      <c r="A664" s="265"/>
      <c r="B664" s="265"/>
      <c r="C664" s="265"/>
      <c r="D664" s="265"/>
      <c r="E664" s="265"/>
      <c r="F664" s="265"/>
      <c r="G664" s="265"/>
      <c r="H664" s="265"/>
      <c r="I664" s="265"/>
      <c r="J664" s="265"/>
      <c r="K664" s="265"/>
      <c r="L664" s="265"/>
      <c r="M664" s="265"/>
      <c r="N664" s="265"/>
      <c r="O664" s="265"/>
      <c r="P664" s="265"/>
      <c r="Q664" s="265"/>
      <c r="R664" s="265"/>
      <c r="S664" s="265"/>
      <c r="T664" s="265"/>
      <c r="U664" s="265"/>
      <c r="V664" s="265"/>
      <c r="W664" s="265"/>
      <c r="X664" s="265"/>
      <c r="Y664" s="265"/>
      <c r="Z664" s="265"/>
    </row>
    <row r="665" spans="1:26" ht="10.5" customHeight="1" x14ac:dyDescent="0.25">
      <c r="A665" s="265"/>
      <c r="B665" s="265"/>
      <c r="C665" s="265"/>
      <c r="D665" s="265"/>
      <c r="E665" s="265"/>
      <c r="F665" s="265"/>
      <c r="G665" s="265"/>
      <c r="H665" s="265"/>
      <c r="I665" s="265"/>
      <c r="J665" s="265"/>
      <c r="K665" s="265"/>
      <c r="L665" s="265"/>
      <c r="M665" s="265"/>
      <c r="N665" s="265"/>
      <c r="O665" s="265"/>
      <c r="P665" s="265"/>
      <c r="Q665" s="265"/>
      <c r="R665" s="265"/>
      <c r="S665" s="265"/>
      <c r="T665" s="265"/>
      <c r="U665" s="265"/>
      <c r="V665" s="265"/>
      <c r="W665" s="265"/>
      <c r="X665" s="265"/>
      <c r="Y665" s="265"/>
      <c r="Z665" s="265"/>
    </row>
    <row r="666" spans="1:26" ht="10.5" customHeight="1" x14ac:dyDescent="0.25">
      <c r="A666" s="265"/>
      <c r="B666" s="265"/>
      <c r="C666" s="265"/>
      <c r="D666" s="265"/>
      <c r="E666" s="265"/>
      <c r="F666" s="265"/>
      <c r="G666" s="265"/>
      <c r="H666" s="265"/>
      <c r="I666" s="265"/>
      <c r="J666" s="265"/>
      <c r="K666" s="265"/>
      <c r="L666" s="265"/>
      <c r="M666" s="265"/>
      <c r="N666" s="265"/>
      <c r="O666" s="265"/>
      <c r="P666" s="265"/>
      <c r="Q666" s="265"/>
      <c r="R666" s="265"/>
      <c r="S666" s="265"/>
      <c r="T666" s="265"/>
      <c r="U666" s="265"/>
      <c r="V666" s="265"/>
      <c r="W666" s="265"/>
      <c r="X666" s="265"/>
      <c r="Y666" s="265"/>
      <c r="Z666" s="265"/>
    </row>
    <row r="667" spans="1:26" ht="10.5" customHeight="1" x14ac:dyDescent="0.25">
      <c r="A667" s="265"/>
      <c r="B667" s="265"/>
      <c r="C667" s="265"/>
      <c r="D667" s="265"/>
      <c r="E667" s="265"/>
      <c r="F667" s="265"/>
      <c r="G667" s="265"/>
      <c r="H667" s="265"/>
      <c r="I667" s="265"/>
      <c r="J667" s="265"/>
      <c r="K667" s="265"/>
      <c r="L667" s="265"/>
      <c r="M667" s="265"/>
      <c r="N667" s="265"/>
      <c r="O667" s="265"/>
      <c r="P667" s="265"/>
      <c r="Q667" s="265"/>
      <c r="R667" s="265"/>
      <c r="S667" s="265"/>
      <c r="T667" s="265"/>
      <c r="U667" s="265"/>
      <c r="V667" s="265"/>
      <c r="W667" s="265"/>
      <c r="X667" s="265"/>
      <c r="Y667" s="265"/>
      <c r="Z667" s="265"/>
    </row>
    <row r="668" spans="1:26" ht="10.5" customHeight="1" x14ac:dyDescent="0.25">
      <c r="A668" s="265"/>
      <c r="B668" s="265"/>
      <c r="C668" s="265"/>
      <c r="D668" s="265"/>
      <c r="E668" s="265"/>
      <c r="F668" s="265"/>
      <c r="G668" s="265"/>
      <c r="H668" s="265"/>
      <c r="I668" s="265"/>
      <c r="J668" s="265"/>
      <c r="K668" s="265"/>
      <c r="L668" s="265"/>
      <c r="M668" s="265"/>
      <c r="N668" s="265"/>
      <c r="O668" s="265"/>
      <c r="P668" s="265"/>
      <c r="Q668" s="265"/>
      <c r="R668" s="265"/>
      <c r="S668" s="265"/>
      <c r="T668" s="265"/>
      <c r="U668" s="265"/>
      <c r="V668" s="265"/>
      <c r="W668" s="265"/>
      <c r="X668" s="265"/>
      <c r="Y668" s="265"/>
      <c r="Z668" s="265"/>
    </row>
    <row r="669" spans="1:26" ht="10.5" customHeight="1" x14ac:dyDescent="0.25">
      <c r="A669" s="265"/>
      <c r="B669" s="265"/>
      <c r="C669" s="265"/>
      <c r="D669" s="265"/>
      <c r="E669" s="265"/>
      <c r="F669" s="265"/>
      <c r="G669" s="265"/>
      <c r="H669" s="265"/>
      <c r="I669" s="265"/>
      <c r="J669" s="265"/>
      <c r="K669" s="265"/>
      <c r="L669" s="265"/>
      <c r="M669" s="265"/>
      <c r="N669" s="265"/>
      <c r="O669" s="265"/>
      <c r="P669" s="265"/>
      <c r="Q669" s="265"/>
      <c r="R669" s="265"/>
      <c r="S669" s="265"/>
      <c r="T669" s="265"/>
      <c r="U669" s="265"/>
      <c r="V669" s="265"/>
      <c r="W669" s="265"/>
      <c r="X669" s="265"/>
      <c r="Y669" s="265"/>
      <c r="Z669" s="265"/>
    </row>
    <row r="670" spans="1:26" ht="10.5" customHeight="1" x14ac:dyDescent="0.25">
      <c r="A670" s="265"/>
      <c r="B670" s="265"/>
      <c r="C670" s="265"/>
      <c r="D670" s="265"/>
      <c r="E670" s="265"/>
      <c r="F670" s="265"/>
      <c r="G670" s="265"/>
      <c r="H670" s="265"/>
      <c r="I670" s="265"/>
      <c r="J670" s="265"/>
      <c r="K670" s="265"/>
      <c r="L670" s="265"/>
      <c r="M670" s="265"/>
      <c r="N670" s="265"/>
      <c r="O670" s="265"/>
      <c r="P670" s="265"/>
      <c r="Q670" s="265"/>
      <c r="R670" s="265"/>
      <c r="S670" s="265"/>
      <c r="T670" s="265"/>
      <c r="U670" s="265"/>
      <c r="V670" s="265"/>
      <c r="W670" s="265"/>
      <c r="X670" s="265"/>
      <c r="Y670" s="265"/>
      <c r="Z670" s="265"/>
    </row>
    <row r="671" spans="1:26" ht="10.5" customHeight="1" x14ac:dyDescent="0.25">
      <c r="A671" s="265"/>
      <c r="B671" s="265"/>
      <c r="C671" s="265"/>
      <c r="D671" s="265"/>
      <c r="E671" s="265"/>
      <c r="F671" s="265"/>
      <c r="G671" s="265"/>
      <c r="H671" s="265"/>
      <c r="I671" s="265"/>
      <c r="J671" s="265"/>
      <c r="K671" s="265"/>
      <c r="L671" s="265"/>
      <c r="M671" s="265"/>
      <c r="N671" s="265"/>
      <c r="O671" s="265"/>
      <c r="P671" s="265"/>
      <c r="Q671" s="265"/>
      <c r="R671" s="265"/>
      <c r="S671" s="265"/>
      <c r="T671" s="265"/>
      <c r="U671" s="265"/>
      <c r="V671" s="265"/>
      <c r="W671" s="265"/>
      <c r="X671" s="265"/>
      <c r="Y671" s="265"/>
      <c r="Z671" s="265"/>
    </row>
    <row r="672" spans="1:26" ht="10.5" customHeight="1" x14ac:dyDescent="0.25">
      <c r="A672" s="265"/>
      <c r="B672" s="265"/>
      <c r="C672" s="265"/>
      <c r="D672" s="265"/>
      <c r="E672" s="265"/>
      <c r="F672" s="265"/>
      <c r="G672" s="265"/>
      <c r="H672" s="265"/>
      <c r="I672" s="265"/>
      <c r="J672" s="265"/>
      <c r="K672" s="265"/>
      <c r="L672" s="265"/>
      <c r="M672" s="265"/>
      <c r="N672" s="265"/>
      <c r="O672" s="265"/>
      <c r="P672" s="265"/>
      <c r="Q672" s="265"/>
      <c r="R672" s="265"/>
      <c r="S672" s="265"/>
      <c r="T672" s="265"/>
      <c r="U672" s="265"/>
      <c r="V672" s="265"/>
      <c r="W672" s="265"/>
      <c r="X672" s="265"/>
      <c r="Y672" s="265"/>
      <c r="Z672" s="265"/>
    </row>
    <row r="673" spans="1:26" ht="10.5" customHeight="1" x14ac:dyDescent="0.25">
      <c r="A673" s="265"/>
      <c r="B673" s="265"/>
      <c r="C673" s="265"/>
      <c r="D673" s="265"/>
      <c r="E673" s="265"/>
      <c r="F673" s="265"/>
      <c r="G673" s="265"/>
      <c r="H673" s="265"/>
      <c r="I673" s="265"/>
      <c r="J673" s="265"/>
      <c r="K673" s="265"/>
      <c r="L673" s="265"/>
      <c r="M673" s="265"/>
      <c r="N673" s="265"/>
      <c r="O673" s="265"/>
      <c r="P673" s="265"/>
      <c r="Q673" s="265"/>
      <c r="R673" s="265"/>
      <c r="S673" s="265"/>
      <c r="T673" s="265"/>
      <c r="U673" s="265"/>
      <c r="V673" s="265"/>
      <c r="W673" s="265"/>
      <c r="X673" s="265"/>
      <c r="Y673" s="265"/>
      <c r="Z673" s="265"/>
    </row>
    <row r="674" spans="1:26" ht="10.5" customHeight="1" x14ac:dyDescent="0.25">
      <c r="A674" s="265"/>
      <c r="B674" s="265"/>
      <c r="C674" s="265"/>
      <c r="D674" s="265"/>
      <c r="E674" s="265"/>
      <c r="F674" s="265"/>
      <c r="G674" s="265"/>
      <c r="H674" s="265"/>
      <c r="I674" s="265"/>
      <c r="J674" s="265"/>
      <c r="K674" s="265"/>
      <c r="L674" s="265"/>
      <c r="M674" s="265"/>
      <c r="N674" s="265"/>
      <c r="O674" s="265"/>
      <c r="P674" s="265"/>
      <c r="Q674" s="265"/>
      <c r="R674" s="265"/>
      <c r="S674" s="265"/>
      <c r="T674" s="265"/>
      <c r="U674" s="265"/>
      <c r="V674" s="265"/>
      <c r="W674" s="265"/>
      <c r="X674" s="265"/>
      <c r="Y674" s="265"/>
      <c r="Z674" s="265"/>
    </row>
    <row r="675" spans="1:26" ht="10.5" customHeight="1" x14ac:dyDescent="0.25">
      <c r="A675" s="265"/>
      <c r="B675" s="265"/>
      <c r="C675" s="265"/>
      <c r="D675" s="265"/>
      <c r="E675" s="265"/>
      <c r="F675" s="265"/>
      <c r="G675" s="265"/>
      <c r="H675" s="265"/>
      <c r="I675" s="265"/>
      <c r="J675" s="265"/>
      <c r="K675" s="265"/>
      <c r="L675" s="265"/>
      <c r="M675" s="265"/>
      <c r="N675" s="265"/>
      <c r="O675" s="265"/>
      <c r="P675" s="265"/>
      <c r="Q675" s="265"/>
      <c r="R675" s="265"/>
      <c r="S675" s="265"/>
      <c r="T675" s="265"/>
      <c r="U675" s="265"/>
      <c r="V675" s="265"/>
      <c r="W675" s="265"/>
      <c r="X675" s="265"/>
      <c r="Y675" s="265"/>
      <c r="Z675" s="265"/>
    </row>
    <row r="676" spans="1:26" ht="10.5" customHeight="1" x14ac:dyDescent="0.25">
      <c r="A676" s="265"/>
      <c r="B676" s="265"/>
      <c r="C676" s="265"/>
      <c r="D676" s="265"/>
      <c r="E676" s="265"/>
      <c r="F676" s="265"/>
      <c r="G676" s="265"/>
      <c r="H676" s="265"/>
      <c r="I676" s="265"/>
      <c r="J676" s="265"/>
      <c r="K676" s="265"/>
      <c r="L676" s="265"/>
      <c r="M676" s="265"/>
      <c r="N676" s="265"/>
      <c r="O676" s="265"/>
      <c r="P676" s="265"/>
      <c r="Q676" s="265"/>
      <c r="R676" s="265"/>
      <c r="S676" s="265"/>
      <c r="T676" s="265"/>
      <c r="U676" s="265"/>
      <c r="V676" s="265"/>
      <c r="W676" s="265"/>
      <c r="X676" s="265"/>
      <c r="Y676" s="265"/>
      <c r="Z676" s="265"/>
    </row>
    <row r="677" spans="1:26" ht="10.5" customHeight="1" x14ac:dyDescent="0.25">
      <c r="A677" s="265"/>
      <c r="B677" s="265"/>
      <c r="C677" s="265"/>
      <c r="D677" s="265"/>
      <c r="E677" s="265"/>
      <c r="F677" s="265"/>
      <c r="G677" s="265"/>
      <c r="H677" s="265"/>
      <c r="I677" s="265"/>
      <c r="J677" s="265"/>
      <c r="K677" s="265"/>
      <c r="L677" s="265"/>
      <c r="M677" s="265"/>
      <c r="N677" s="265"/>
      <c r="O677" s="265"/>
      <c r="P677" s="265"/>
      <c r="Q677" s="265"/>
      <c r="R677" s="265"/>
      <c r="S677" s="265"/>
      <c r="T677" s="265"/>
      <c r="U677" s="265"/>
      <c r="V677" s="265"/>
      <c r="W677" s="265"/>
      <c r="X677" s="265"/>
      <c r="Y677" s="265"/>
      <c r="Z677" s="265"/>
    </row>
    <row r="678" spans="1:26" ht="10.5" customHeight="1" x14ac:dyDescent="0.25">
      <c r="A678" s="265"/>
      <c r="B678" s="265"/>
      <c r="C678" s="265"/>
      <c r="D678" s="265"/>
      <c r="E678" s="265"/>
      <c r="F678" s="265"/>
      <c r="G678" s="265"/>
      <c r="H678" s="265"/>
      <c r="I678" s="265"/>
      <c r="J678" s="265"/>
      <c r="K678" s="265"/>
      <c r="L678" s="265"/>
      <c r="M678" s="265"/>
      <c r="N678" s="265"/>
      <c r="O678" s="265"/>
      <c r="P678" s="265"/>
      <c r="Q678" s="265"/>
      <c r="R678" s="265"/>
      <c r="S678" s="265"/>
      <c r="T678" s="265"/>
      <c r="U678" s="265"/>
      <c r="V678" s="265"/>
      <c r="W678" s="265"/>
      <c r="X678" s="265"/>
      <c r="Y678" s="265"/>
      <c r="Z678" s="265"/>
    </row>
    <row r="679" spans="1:26" ht="10.5" customHeight="1" x14ac:dyDescent="0.25">
      <c r="A679" s="265"/>
      <c r="B679" s="265"/>
      <c r="C679" s="265"/>
      <c r="D679" s="265"/>
      <c r="E679" s="265"/>
      <c r="F679" s="265"/>
      <c r="G679" s="265"/>
      <c r="H679" s="265"/>
      <c r="I679" s="265"/>
      <c r="J679" s="265"/>
      <c r="K679" s="265"/>
      <c r="L679" s="265"/>
      <c r="M679" s="265"/>
      <c r="N679" s="265"/>
      <c r="O679" s="265"/>
      <c r="P679" s="265"/>
      <c r="Q679" s="265"/>
      <c r="R679" s="265"/>
      <c r="S679" s="265"/>
      <c r="T679" s="265"/>
      <c r="U679" s="265"/>
      <c r="V679" s="265"/>
      <c r="W679" s="265"/>
      <c r="X679" s="265"/>
      <c r="Y679" s="265"/>
      <c r="Z679" s="265"/>
    </row>
    <row r="680" spans="1:26" ht="10.5" customHeight="1" x14ac:dyDescent="0.25">
      <c r="A680" s="265"/>
      <c r="B680" s="265"/>
      <c r="C680" s="265"/>
      <c r="D680" s="265"/>
      <c r="E680" s="265"/>
      <c r="F680" s="265"/>
      <c r="G680" s="265"/>
      <c r="H680" s="265"/>
      <c r="I680" s="265"/>
      <c r="J680" s="265"/>
      <c r="K680" s="265"/>
      <c r="L680" s="265"/>
      <c r="M680" s="265"/>
      <c r="N680" s="265"/>
      <c r="O680" s="265"/>
      <c r="P680" s="265"/>
      <c r="Q680" s="265"/>
      <c r="R680" s="265"/>
      <c r="S680" s="265"/>
      <c r="T680" s="265"/>
      <c r="U680" s="265"/>
      <c r="V680" s="265"/>
      <c r="W680" s="265"/>
      <c r="X680" s="265"/>
      <c r="Y680" s="265"/>
      <c r="Z680" s="265"/>
    </row>
    <row r="681" spans="1:26" ht="10.5" customHeight="1" x14ac:dyDescent="0.25">
      <c r="A681" s="265"/>
      <c r="B681" s="265"/>
      <c r="C681" s="265"/>
      <c r="D681" s="265"/>
      <c r="E681" s="265"/>
      <c r="F681" s="265"/>
      <c r="G681" s="265"/>
      <c r="H681" s="265"/>
      <c r="I681" s="265"/>
      <c r="J681" s="265"/>
      <c r="K681" s="265"/>
      <c r="L681" s="265"/>
      <c r="M681" s="265"/>
      <c r="N681" s="265"/>
      <c r="O681" s="265"/>
      <c r="P681" s="265"/>
      <c r="Q681" s="265"/>
      <c r="R681" s="265"/>
      <c r="S681" s="265"/>
      <c r="T681" s="265"/>
      <c r="U681" s="265"/>
      <c r="V681" s="265"/>
      <c r="W681" s="265"/>
      <c r="X681" s="265"/>
      <c r="Y681" s="265"/>
      <c r="Z681" s="265"/>
    </row>
    <row r="682" spans="1:26" ht="10.5" customHeight="1" x14ac:dyDescent="0.25">
      <c r="A682" s="265"/>
      <c r="B682" s="265"/>
      <c r="C682" s="265"/>
      <c r="D682" s="265"/>
      <c r="E682" s="265"/>
      <c r="F682" s="265"/>
      <c r="G682" s="265"/>
      <c r="H682" s="265"/>
      <c r="I682" s="265"/>
      <c r="J682" s="265"/>
      <c r="K682" s="265"/>
      <c r="L682" s="265"/>
      <c r="M682" s="265"/>
      <c r="N682" s="265"/>
      <c r="O682" s="265"/>
      <c r="P682" s="265"/>
      <c r="Q682" s="265"/>
      <c r="R682" s="265"/>
      <c r="S682" s="265"/>
      <c r="T682" s="265"/>
      <c r="U682" s="265"/>
      <c r="V682" s="265"/>
      <c r="W682" s="265"/>
      <c r="X682" s="265"/>
      <c r="Y682" s="265"/>
      <c r="Z682" s="265"/>
    </row>
    <row r="683" spans="1:26" ht="10.5" customHeight="1" x14ac:dyDescent="0.25">
      <c r="A683" s="265"/>
      <c r="B683" s="265"/>
      <c r="C683" s="265"/>
      <c r="D683" s="265"/>
      <c r="E683" s="265"/>
      <c r="F683" s="265"/>
      <c r="G683" s="265"/>
      <c r="H683" s="265"/>
      <c r="I683" s="265"/>
      <c r="J683" s="265"/>
      <c r="K683" s="265"/>
      <c r="L683" s="265"/>
      <c r="M683" s="265"/>
      <c r="N683" s="265"/>
      <c r="O683" s="265"/>
      <c r="P683" s="265"/>
      <c r="Q683" s="265"/>
      <c r="R683" s="265"/>
      <c r="S683" s="265"/>
      <c r="T683" s="265"/>
      <c r="U683" s="265"/>
      <c r="V683" s="265"/>
      <c r="W683" s="265"/>
      <c r="X683" s="265"/>
      <c r="Y683" s="265"/>
      <c r="Z683" s="265"/>
    </row>
    <row r="684" spans="1:26" ht="10.5" customHeight="1" x14ac:dyDescent="0.25">
      <c r="A684" s="265"/>
      <c r="B684" s="265"/>
      <c r="C684" s="265"/>
      <c r="D684" s="265"/>
      <c r="E684" s="265"/>
      <c r="F684" s="265"/>
      <c r="G684" s="265"/>
      <c r="H684" s="265"/>
      <c r="I684" s="265"/>
      <c r="J684" s="265"/>
      <c r="K684" s="265"/>
      <c r="L684" s="265"/>
      <c r="M684" s="265"/>
      <c r="N684" s="265"/>
      <c r="O684" s="265"/>
      <c r="P684" s="265"/>
      <c r="Q684" s="265"/>
      <c r="R684" s="265"/>
      <c r="S684" s="265"/>
      <c r="T684" s="265"/>
      <c r="U684" s="265"/>
      <c r="V684" s="265"/>
      <c r="W684" s="265"/>
      <c r="X684" s="265"/>
      <c r="Y684" s="265"/>
      <c r="Z684" s="265"/>
    </row>
    <row r="685" spans="1:26" ht="10.5" customHeight="1" x14ac:dyDescent="0.25">
      <c r="A685" s="265"/>
      <c r="B685" s="265"/>
      <c r="C685" s="265"/>
      <c r="D685" s="265"/>
      <c r="E685" s="265"/>
      <c r="F685" s="265"/>
      <c r="G685" s="265"/>
      <c r="H685" s="265"/>
      <c r="I685" s="265"/>
      <c r="J685" s="265"/>
      <c r="K685" s="265"/>
      <c r="L685" s="265"/>
      <c r="M685" s="265"/>
      <c r="N685" s="265"/>
      <c r="O685" s="265"/>
      <c r="P685" s="265"/>
      <c r="Q685" s="265"/>
      <c r="R685" s="265"/>
      <c r="S685" s="265"/>
      <c r="T685" s="265"/>
      <c r="U685" s="265"/>
      <c r="V685" s="265"/>
      <c r="W685" s="265"/>
      <c r="X685" s="265"/>
      <c r="Y685" s="265"/>
      <c r="Z685" s="265"/>
    </row>
    <row r="686" spans="1:26" ht="10.5" customHeight="1" x14ac:dyDescent="0.25">
      <c r="A686" s="265"/>
      <c r="B686" s="265"/>
      <c r="C686" s="265"/>
      <c r="D686" s="265"/>
      <c r="E686" s="265"/>
      <c r="F686" s="265"/>
      <c r="G686" s="265"/>
      <c r="H686" s="265"/>
      <c r="I686" s="265"/>
      <c r="J686" s="265"/>
      <c r="K686" s="265"/>
      <c r="L686" s="265"/>
      <c r="M686" s="265"/>
      <c r="N686" s="265"/>
      <c r="O686" s="265"/>
      <c r="P686" s="265"/>
      <c r="Q686" s="265"/>
      <c r="R686" s="265"/>
      <c r="S686" s="265"/>
      <c r="T686" s="265"/>
      <c r="U686" s="265"/>
      <c r="V686" s="265"/>
      <c r="W686" s="265"/>
      <c r="X686" s="265"/>
      <c r="Y686" s="265"/>
      <c r="Z686" s="265"/>
    </row>
    <row r="687" spans="1:26" ht="10.5" customHeight="1" x14ac:dyDescent="0.25">
      <c r="A687" s="265"/>
      <c r="B687" s="265"/>
      <c r="C687" s="265"/>
      <c r="D687" s="265"/>
      <c r="E687" s="265"/>
      <c r="F687" s="265"/>
      <c r="G687" s="265"/>
      <c r="H687" s="265"/>
      <c r="I687" s="265"/>
      <c r="J687" s="265"/>
      <c r="K687" s="265"/>
      <c r="L687" s="265"/>
      <c r="M687" s="265"/>
      <c r="N687" s="265"/>
      <c r="O687" s="265"/>
      <c r="P687" s="265"/>
      <c r="Q687" s="265"/>
      <c r="R687" s="265"/>
      <c r="S687" s="265"/>
      <c r="T687" s="265"/>
      <c r="U687" s="265"/>
      <c r="V687" s="265"/>
      <c r="W687" s="265"/>
      <c r="X687" s="265"/>
      <c r="Y687" s="265"/>
      <c r="Z687" s="265"/>
    </row>
    <row r="688" spans="1:26" ht="10.5" customHeight="1" x14ac:dyDescent="0.25">
      <c r="A688" s="265"/>
      <c r="B688" s="265"/>
      <c r="C688" s="265"/>
      <c r="D688" s="265"/>
      <c r="E688" s="265"/>
      <c r="F688" s="265"/>
      <c r="G688" s="265"/>
      <c r="H688" s="265"/>
      <c r="I688" s="265"/>
      <c r="J688" s="265"/>
      <c r="K688" s="265"/>
      <c r="L688" s="265"/>
      <c r="M688" s="265"/>
      <c r="N688" s="265"/>
      <c r="O688" s="265"/>
      <c r="P688" s="265"/>
      <c r="Q688" s="265"/>
      <c r="R688" s="265"/>
      <c r="S688" s="265"/>
      <c r="T688" s="265"/>
      <c r="U688" s="265"/>
      <c r="V688" s="265"/>
      <c r="W688" s="265"/>
      <c r="X688" s="265"/>
      <c r="Y688" s="265"/>
      <c r="Z688" s="265"/>
    </row>
    <row r="689" spans="1:26" ht="10.5" customHeight="1" x14ac:dyDescent="0.25">
      <c r="A689" s="265"/>
      <c r="B689" s="265"/>
      <c r="C689" s="265"/>
      <c r="D689" s="265"/>
      <c r="E689" s="265"/>
      <c r="F689" s="265"/>
      <c r="G689" s="265"/>
      <c r="H689" s="265"/>
      <c r="I689" s="265"/>
      <c r="J689" s="265"/>
      <c r="K689" s="265"/>
      <c r="L689" s="265"/>
      <c r="M689" s="265"/>
      <c r="N689" s="265"/>
      <c r="O689" s="265"/>
      <c r="P689" s="265"/>
      <c r="Q689" s="265"/>
      <c r="R689" s="265"/>
      <c r="S689" s="265"/>
      <c r="T689" s="265"/>
      <c r="U689" s="265"/>
      <c r="V689" s="265"/>
      <c r="W689" s="265"/>
      <c r="X689" s="265"/>
      <c r="Y689" s="265"/>
      <c r="Z689" s="265"/>
    </row>
    <row r="690" spans="1:26" ht="10.5" customHeight="1" x14ac:dyDescent="0.25">
      <c r="A690" s="265"/>
      <c r="B690" s="265"/>
      <c r="C690" s="265"/>
      <c r="D690" s="265"/>
      <c r="E690" s="265"/>
      <c r="F690" s="265"/>
      <c r="G690" s="265"/>
      <c r="H690" s="265"/>
      <c r="I690" s="265"/>
      <c r="J690" s="265"/>
      <c r="K690" s="265"/>
      <c r="L690" s="265"/>
      <c r="M690" s="265"/>
      <c r="N690" s="265"/>
      <c r="O690" s="265"/>
      <c r="P690" s="265"/>
      <c r="Q690" s="265"/>
      <c r="R690" s="265"/>
      <c r="S690" s="265"/>
      <c r="T690" s="265"/>
      <c r="U690" s="265"/>
      <c r="V690" s="265"/>
      <c r="W690" s="265"/>
      <c r="X690" s="265"/>
      <c r="Y690" s="265"/>
      <c r="Z690" s="265"/>
    </row>
    <row r="691" spans="1:26" ht="10.5" customHeight="1" x14ac:dyDescent="0.25">
      <c r="A691" s="265"/>
      <c r="B691" s="265"/>
      <c r="C691" s="265"/>
      <c r="D691" s="265"/>
      <c r="E691" s="265"/>
      <c r="F691" s="265"/>
      <c r="G691" s="265"/>
      <c r="H691" s="265"/>
      <c r="I691" s="265"/>
      <c r="J691" s="265"/>
      <c r="K691" s="265"/>
      <c r="L691" s="265"/>
      <c r="M691" s="265"/>
      <c r="N691" s="265"/>
      <c r="O691" s="265"/>
      <c r="P691" s="265"/>
      <c r="Q691" s="265"/>
      <c r="R691" s="265"/>
      <c r="S691" s="265"/>
      <c r="T691" s="265"/>
      <c r="U691" s="265"/>
      <c r="V691" s="265"/>
      <c r="W691" s="265"/>
      <c r="X691" s="265"/>
      <c r="Y691" s="265"/>
      <c r="Z691" s="265"/>
    </row>
    <row r="692" spans="1:26" ht="10.5" customHeight="1" x14ac:dyDescent="0.25">
      <c r="A692" s="265"/>
      <c r="B692" s="265"/>
      <c r="C692" s="265"/>
      <c r="D692" s="265"/>
      <c r="E692" s="265"/>
      <c r="F692" s="265"/>
      <c r="G692" s="265"/>
      <c r="H692" s="265"/>
      <c r="I692" s="265"/>
      <c r="J692" s="265"/>
      <c r="K692" s="265"/>
      <c r="L692" s="265"/>
      <c r="M692" s="265"/>
      <c r="N692" s="265"/>
      <c r="O692" s="265"/>
      <c r="P692" s="265"/>
      <c r="Q692" s="265"/>
      <c r="R692" s="265"/>
      <c r="S692" s="265"/>
      <c r="T692" s="265"/>
      <c r="U692" s="265"/>
      <c r="V692" s="265"/>
      <c r="W692" s="265"/>
      <c r="X692" s="265"/>
      <c r="Y692" s="265"/>
      <c r="Z692" s="265"/>
    </row>
    <row r="693" spans="1:26" ht="10.5" customHeight="1" x14ac:dyDescent="0.25">
      <c r="A693" s="265"/>
      <c r="B693" s="265"/>
      <c r="C693" s="265"/>
      <c r="D693" s="265"/>
      <c r="E693" s="265"/>
      <c r="F693" s="265"/>
      <c r="G693" s="265"/>
      <c r="H693" s="265"/>
      <c r="I693" s="265"/>
      <c r="J693" s="265"/>
      <c r="K693" s="265"/>
      <c r="L693" s="265"/>
      <c r="M693" s="265"/>
      <c r="N693" s="265"/>
      <c r="O693" s="265"/>
      <c r="P693" s="265"/>
      <c r="Q693" s="265"/>
      <c r="R693" s="265"/>
      <c r="S693" s="265"/>
      <c r="T693" s="265"/>
      <c r="U693" s="265"/>
      <c r="V693" s="265"/>
      <c r="W693" s="265"/>
      <c r="X693" s="265"/>
      <c r="Y693" s="265"/>
      <c r="Z693" s="265"/>
    </row>
    <row r="694" spans="1:26" ht="10.5" customHeight="1" x14ac:dyDescent="0.25">
      <c r="A694" s="265"/>
      <c r="B694" s="265"/>
      <c r="C694" s="265"/>
      <c r="D694" s="265"/>
      <c r="E694" s="265"/>
      <c r="F694" s="265"/>
      <c r="G694" s="265"/>
      <c r="H694" s="265"/>
      <c r="I694" s="265"/>
      <c r="J694" s="265"/>
      <c r="K694" s="265"/>
      <c r="L694" s="265"/>
      <c r="M694" s="265"/>
      <c r="N694" s="265"/>
      <c r="O694" s="265"/>
      <c r="P694" s="265"/>
      <c r="Q694" s="265"/>
      <c r="R694" s="265"/>
      <c r="S694" s="265"/>
      <c r="T694" s="265"/>
      <c r="U694" s="265"/>
      <c r="V694" s="265"/>
      <c r="W694" s="265"/>
      <c r="X694" s="265"/>
      <c r="Y694" s="265"/>
      <c r="Z694" s="265"/>
    </row>
    <row r="695" spans="1:26" ht="10.5" customHeight="1" x14ac:dyDescent="0.25">
      <c r="A695" s="265"/>
      <c r="B695" s="265"/>
      <c r="C695" s="265"/>
      <c r="D695" s="265"/>
      <c r="E695" s="265"/>
      <c r="F695" s="265"/>
      <c r="G695" s="265"/>
      <c r="H695" s="265"/>
      <c r="I695" s="265"/>
      <c r="J695" s="265"/>
      <c r="K695" s="265"/>
      <c r="L695" s="265"/>
      <c r="M695" s="265"/>
      <c r="N695" s="265"/>
      <c r="O695" s="265"/>
      <c r="P695" s="265"/>
      <c r="Q695" s="265"/>
      <c r="R695" s="265"/>
      <c r="S695" s="265"/>
      <c r="T695" s="265"/>
      <c r="U695" s="265"/>
      <c r="V695" s="265"/>
      <c r="W695" s="265"/>
      <c r="X695" s="265"/>
      <c r="Y695" s="265"/>
      <c r="Z695" s="265"/>
    </row>
    <row r="696" spans="1:26" ht="10.5" customHeight="1" x14ac:dyDescent="0.25">
      <c r="A696" s="265"/>
      <c r="B696" s="265"/>
      <c r="C696" s="265"/>
      <c r="D696" s="265"/>
      <c r="E696" s="265"/>
      <c r="F696" s="265"/>
      <c r="G696" s="265"/>
      <c r="H696" s="265"/>
      <c r="I696" s="265"/>
      <c r="J696" s="265"/>
      <c r="K696" s="265"/>
      <c r="L696" s="265"/>
      <c r="M696" s="265"/>
      <c r="N696" s="265"/>
      <c r="O696" s="265"/>
      <c r="P696" s="265"/>
      <c r="Q696" s="265"/>
      <c r="R696" s="265"/>
      <c r="S696" s="265"/>
      <c r="T696" s="265"/>
      <c r="U696" s="265"/>
      <c r="V696" s="265"/>
      <c r="W696" s="265"/>
      <c r="X696" s="265"/>
      <c r="Y696" s="265"/>
      <c r="Z696" s="265"/>
    </row>
    <row r="697" spans="1:26" ht="10.5" customHeight="1" x14ac:dyDescent="0.25">
      <c r="A697" s="265"/>
      <c r="B697" s="265"/>
      <c r="C697" s="265"/>
      <c r="D697" s="265"/>
      <c r="E697" s="265"/>
      <c r="F697" s="265"/>
      <c r="G697" s="265"/>
      <c r="H697" s="265"/>
      <c r="I697" s="265"/>
      <c r="J697" s="265"/>
      <c r="K697" s="265"/>
      <c r="L697" s="265"/>
      <c r="M697" s="265"/>
      <c r="N697" s="265"/>
      <c r="O697" s="265"/>
      <c r="P697" s="265"/>
      <c r="Q697" s="265"/>
      <c r="R697" s="265"/>
      <c r="S697" s="265"/>
      <c r="T697" s="265"/>
      <c r="U697" s="265"/>
      <c r="V697" s="265"/>
      <c r="W697" s="265"/>
      <c r="X697" s="265"/>
      <c r="Y697" s="265"/>
      <c r="Z697" s="265"/>
    </row>
    <row r="698" spans="1:26" ht="10.5" customHeight="1" x14ac:dyDescent="0.25">
      <c r="A698" s="265"/>
      <c r="B698" s="265"/>
      <c r="C698" s="265"/>
      <c r="D698" s="265"/>
      <c r="E698" s="265"/>
      <c r="F698" s="265"/>
      <c r="G698" s="265"/>
      <c r="H698" s="265"/>
      <c r="I698" s="265"/>
      <c r="J698" s="265"/>
      <c r="K698" s="265"/>
      <c r="L698" s="265"/>
      <c r="M698" s="265"/>
      <c r="N698" s="265"/>
      <c r="O698" s="265"/>
      <c r="P698" s="265"/>
      <c r="Q698" s="265"/>
      <c r="R698" s="265"/>
      <c r="S698" s="265"/>
      <c r="T698" s="265"/>
      <c r="U698" s="265"/>
      <c r="V698" s="265"/>
      <c r="W698" s="265"/>
      <c r="X698" s="265"/>
      <c r="Y698" s="265"/>
      <c r="Z698" s="265"/>
    </row>
    <row r="699" spans="1:26" ht="10.5" customHeight="1" x14ac:dyDescent="0.25">
      <c r="A699" s="265"/>
      <c r="B699" s="265"/>
      <c r="C699" s="265"/>
      <c r="D699" s="265"/>
      <c r="E699" s="265"/>
      <c r="F699" s="265"/>
      <c r="G699" s="265"/>
      <c r="H699" s="265"/>
      <c r="I699" s="265"/>
      <c r="J699" s="265"/>
      <c r="K699" s="265"/>
      <c r="L699" s="265"/>
      <c r="M699" s="265"/>
      <c r="N699" s="265"/>
      <c r="O699" s="265"/>
      <c r="P699" s="265"/>
      <c r="Q699" s="265"/>
      <c r="R699" s="265"/>
      <c r="S699" s="265"/>
      <c r="T699" s="265"/>
      <c r="U699" s="265"/>
      <c r="V699" s="265"/>
      <c r="W699" s="265"/>
      <c r="X699" s="265"/>
      <c r="Y699" s="265"/>
      <c r="Z699" s="265"/>
    </row>
    <row r="700" spans="1:26" ht="10.5" customHeight="1" x14ac:dyDescent="0.25">
      <c r="A700" s="265"/>
      <c r="B700" s="265"/>
      <c r="C700" s="265"/>
      <c r="D700" s="265"/>
      <c r="E700" s="265"/>
      <c r="F700" s="265"/>
      <c r="G700" s="265"/>
      <c r="H700" s="265"/>
      <c r="I700" s="265"/>
      <c r="J700" s="265"/>
      <c r="K700" s="265"/>
      <c r="L700" s="265"/>
      <c r="M700" s="265"/>
      <c r="N700" s="265"/>
      <c r="O700" s="265"/>
      <c r="P700" s="265"/>
      <c r="Q700" s="265"/>
      <c r="R700" s="265"/>
      <c r="S700" s="265"/>
      <c r="T700" s="265"/>
      <c r="U700" s="265"/>
      <c r="V700" s="265"/>
      <c r="W700" s="265"/>
      <c r="X700" s="265"/>
      <c r="Y700" s="265"/>
      <c r="Z700" s="265"/>
    </row>
    <row r="701" spans="1:26" ht="10.5" customHeight="1" x14ac:dyDescent="0.25">
      <c r="A701" s="265"/>
      <c r="B701" s="265"/>
      <c r="C701" s="265"/>
      <c r="D701" s="265"/>
      <c r="E701" s="265"/>
      <c r="F701" s="265"/>
      <c r="G701" s="265"/>
      <c r="H701" s="265"/>
      <c r="I701" s="265"/>
      <c r="J701" s="265"/>
      <c r="K701" s="265"/>
      <c r="L701" s="265"/>
      <c r="M701" s="265"/>
      <c r="N701" s="265"/>
      <c r="O701" s="265"/>
      <c r="P701" s="265"/>
      <c r="Q701" s="265"/>
      <c r="R701" s="265"/>
      <c r="S701" s="265"/>
      <c r="T701" s="265"/>
      <c r="U701" s="265"/>
      <c r="V701" s="265"/>
      <c r="W701" s="265"/>
      <c r="X701" s="265"/>
      <c r="Y701" s="265"/>
      <c r="Z701" s="265"/>
    </row>
    <row r="702" spans="1:26" ht="10.5" customHeight="1" x14ac:dyDescent="0.25">
      <c r="A702" s="265"/>
      <c r="B702" s="265"/>
      <c r="C702" s="265"/>
      <c r="D702" s="265"/>
      <c r="E702" s="265"/>
      <c r="F702" s="265"/>
      <c r="G702" s="265"/>
      <c r="H702" s="265"/>
      <c r="I702" s="265"/>
      <c r="J702" s="265"/>
      <c r="K702" s="265"/>
      <c r="L702" s="265"/>
      <c r="M702" s="265"/>
      <c r="N702" s="265"/>
      <c r="O702" s="265"/>
      <c r="P702" s="265"/>
      <c r="Q702" s="265"/>
      <c r="R702" s="265"/>
      <c r="S702" s="265"/>
      <c r="T702" s="265"/>
      <c r="U702" s="265"/>
      <c r="V702" s="265"/>
      <c r="W702" s="265"/>
      <c r="X702" s="265"/>
      <c r="Y702" s="265"/>
      <c r="Z702" s="265"/>
    </row>
    <row r="703" spans="1:26" ht="10.5" customHeight="1" x14ac:dyDescent="0.25">
      <c r="A703" s="265"/>
      <c r="B703" s="265"/>
      <c r="C703" s="265"/>
      <c r="D703" s="265"/>
      <c r="E703" s="265"/>
      <c r="F703" s="265"/>
      <c r="G703" s="265"/>
      <c r="H703" s="265"/>
      <c r="I703" s="265"/>
      <c r="J703" s="265"/>
      <c r="K703" s="265"/>
      <c r="L703" s="265"/>
      <c r="M703" s="265"/>
      <c r="N703" s="265"/>
      <c r="O703" s="265"/>
      <c r="P703" s="265"/>
      <c r="Q703" s="265"/>
      <c r="R703" s="265"/>
      <c r="S703" s="265"/>
      <c r="T703" s="265"/>
      <c r="U703" s="265"/>
      <c r="V703" s="265"/>
      <c r="W703" s="265"/>
      <c r="X703" s="265"/>
      <c r="Y703" s="265"/>
      <c r="Z703" s="265"/>
    </row>
    <row r="704" spans="1:26" ht="10.5" customHeight="1" x14ac:dyDescent="0.25">
      <c r="A704" s="265"/>
      <c r="B704" s="265"/>
      <c r="C704" s="265"/>
      <c r="D704" s="265"/>
      <c r="E704" s="265"/>
      <c r="F704" s="265"/>
      <c r="G704" s="265"/>
      <c r="H704" s="265"/>
      <c r="I704" s="265"/>
      <c r="J704" s="265"/>
      <c r="K704" s="265"/>
      <c r="L704" s="265"/>
      <c r="M704" s="265"/>
      <c r="N704" s="265"/>
      <c r="O704" s="265"/>
      <c r="P704" s="265"/>
      <c r="Q704" s="265"/>
      <c r="R704" s="265"/>
      <c r="S704" s="265"/>
      <c r="T704" s="265"/>
      <c r="U704" s="265"/>
      <c r="V704" s="265"/>
      <c r="W704" s="265"/>
      <c r="X704" s="265"/>
      <c r="Y704" s="265"/>
      <c r="Z704" s="265"/>
    </row>
    <row r="705" spans="1:26" ht="10.5" customHeight="1" x14ac:dyDescent="0.25">
      <c r="A705" s="265"/>
      <c r="B705" s="265"/>
      <c r="C705" s="265"/>
      <c r="D705" s="265"/>
      <c r="E705" s="265"/>
      <c r="F705" s="265"/>
      <c r="G705" s="265"/>
      <c r="H705" s="265"/>
      <c r="I705" s="265"/>
      <c r="J705" s="265"/>
      <c r="K705" s="265"/>
      <c r="L705" s="265"/>
      <c r="M705" s="265"/>
      <c r="N705" s="265"/>
      <c r="O705" s="265"/>
      <c r="P705" s="265"/>
      <c r="Q705" s="265"/>
      <c r="R705" s="265"/>
      <c r="S705" s="265"/>
      <c r="T705" s="265"/>
      <c r="U705" s="265"/>
      <c r="V705" s="265"/>
      <c r="W705" s="265"/>
      <c r="X705" s="265"/>
      <c r="Y705" s="265"/>
      <c r="Z705" s="265"/>
    </row>
    <row r="706" spans="1:26" ht="10.5" customHeight="1" x14ac:dyDescent="0.25">
      <c r="A706" s="265"/>
      <c r="B706" s="265"/>
      <c r="C706" s="265"/>
      <c r="D706" s="265"/>
      <c r="E706" s="265"/>
      <c r="F706" s="265"/>
      <c r="G706" s="265"/>
      <c r="H706" s="265"/>
      <c r="I706" s="265"/>
      <c r="J706" s="265"/>
      <c r="K706" s="265"/>
      <c r="L706" s="265"/>
      <c r="M706" s="265"/>
      <c r="N706" s="265"/>
      <c r="O706" s="265"/>
      <c r="P706" s="265"/>
      <c r="Q706" s="265"/>
      <c r="R706" s="265"/>
      <c r="S706" s="265"/>
      <c r="T706" s="265"/>
      <c r="U706" s="265"/>
      <c r="V706" s="265"/>
      <c r="W706" s="265"/>
      <c r="X706" s="265"/>
      <c r="Y706" s="265"/>
      <c r="Z706" s="265"/>
    </row>
    <row r="707" spans="1:26" ht="10.5" customHeight="1" x14ac:dyDescent="0.25">
      <c r="A707" s="265"/>
      <c r="B707" s="265"/>
      <c r="C707" s="265"/>
      <c r="D707" s="265"/>
      <c r="E707" s="265"/>
      <c r="F707" s="265"/>
      <c r="G707" s="265"/>
      <c r="H707" s="265"/>
      <c r="I707" s="265"/>
      <c r="J707" s="265"/>
      <c r="K707" s="265"/>
      <c r="L707" s="265"/>
      <c r="M707" s="265"/>
      <c r="N707" s="265"/>
      <c r="O707" s="265"/>
      <c r="P707" s="265"/>
      <c r="Q707" s="265"/>
      <c r="R707" s="265"/>
      <c r="S707" s="265"/>
      <c r="T707" s="265"/>
      <c r="U707" s="265"/>
      <c r="V707" s="265"/>
      <c r="W707" s="265"/>
      <c r="X707" s="265"/>
      <c r="Y707" s="265"/>
      <c r="Z707" s="265"/>
    </row>
    <row r="708" spans="1:26" ht="10.5" customHeight="1" x14ac:dyDescent="0.25">
      <c r="A708" s="265"/>
      <c r="B708" s="265"/>
      <c r="C708" s="265"/>
      <c r="D708" s="265"/>
      <c r="E708" s="265"/>
      <c r="F708" s="265"/>
      <c r="G708" s="265"/>
      <c r="H708" s="265"/>
      <c r="I708" s="265"/>
      <c r="J708" s="265"/>
      <c r="K708" s="265"/>
      <c r="L708" s="265"/>
      <c r="M708" s="265"/>
      <c r="N708" s="265"/>
      <c r="O708" s="265"/>
      <c r="P708" s="265"/>
      <c r="Q708" s="265"/>
      <c r="R708" s="265"/>
      <c r="S708" s="265"/>
      <c r="T708" s="265"/>
      <c r="U708" s="265"/>
      <c r="V708" s="265"/>
      <c r="W708" s="265"/>
      <c r="X708" s="265"/>
      <c r="Y708" s="265"/>
      <c r="Z708" s="265"/>
    </row>
    <row r="709" spans="1:26" ht="10.5" customHeight="1" x14ac:dyDescent="0.25">
      <c r="A709" s="265"/>
      <c r="B709" s="265"/>
      <c r="C709" s="265"/>
      <c r="D709" s="265"/>
      <c r="E709" s="265"/>
      <c r="F709" s="265"/>
      <c r="G709" s="265"/>
      <c r="H709" s="265"/>
      <c r="I709" s="265"/>
      <c r="J709" s="265"/>
      <c r="K709" s="265"/>
      <c r="L709" s="265"/>
      <c r="M709" s="265"/>
      <c r="N709" s="265"/>
      <c r="O709" s="265"/>
      <c r="P709" s="265"/>
      <c r="Q709" s="265"/>
      <c r="R709" s="265"/>
      <c r="S709" s="265"/>
      <c r="T709" s="265"/>
      <c r="U709" s="265"/>
      <c r="V709" s="265"/>
      <c r="W709" s="265"/>
      <c r="X709" s="265"/>
      <c r="Y709" s="265"/>
      <c r="Z709" s="265"/>
    </row>
    <row r="710" spans="1:26" ht="10.5" customHeight="1" x14ac:dyDescent="0.25">
      <c r="A710" s="265"/>
      <c r="B710" s="265"/>
      <c r="C710" s="265"/>
      <c r="D710" s="265"/>
      <c r="E710" s="265"/>
      <c r="F710" s="265"/>
      <c r="G710" s="265"/>
      <c r="H710" s="265"/>
      <c r="I710" s="265"/>
      <c r="J710" s="265"/>
      <c r="K710" s="265"/>
      <c r="L710" s="265"/>
      <c r="M710" s="265"/>
      <c r="N710" s="265"/>
      <c r="O710" s="265"/>
      <c r="P710" s="265"/>
      <c r="Q710" s="265"/>
      <c r="R710" s="265"/>
      <c r="S710" s="265"/>
      <c r="T710" s="265"/>
      <c r="U710" s="265"/>
      <c r="V710" s="265"/>
      <c r="W710" s="265"/>
      <c r="X710" s="265"/>
      <c r="Y710" s="265"/>
      <c r="Z710" s="265"/>
    </row>
    <row r="711" spans="1:26" ht="10.5" customHeight="1" x14ac:dyDescent="0.25">
      <c r="A711" s="265"/>
      <c r="B711" s="265"/>
      <c r="C711" s="265"/>
      <c r="D711" s="265"/>
      <c r="E711" s="265"/>
      <c r="F711" s="265"/>
      <c r="G711" s="265"/>
      <c r="H711" s="265"/>
      <c r="I711" s="265"/>
      <c r="J711" s="265"/>
      <c r="K711" s="265"/>
      <c r="L711" s="265"/>
      <c r="M711" s="265"/>
      <c r="N711" s="265"/>
      <c r="O711" s="265"/>
      <c r="P711" s="265"/>
      <c r="Q711" s="265"/>
      <c r="R711" s="265"/>
      <c r="S711" s="265"/>
      <c r="T711" s="265"/>
      <c r="U711" s="265"/>
      <c r="V711" s="265"/>
      <c r="W711" s="265"/>
      <c r="X711" s="265"/>
      <c r="Y711" s="265"/>
      <c r="Z711" s="265"/>
    </row>
    <row r="712" spans="1:26" ht="10.5" customHeight="1" x14ac:dyDescent="0.25">
      <c r="A712" s="265"/>
      <c r="B712" s="265"/>
      <c r="C712" s="265"/>
      <c r="D712" s="265"/>
      <c r="E712" s="265"/>
      <c r="F712" s="265"/>
      <c r="G712" s="265"/>
      <c r="H712" s="265"/>
      <c r="I712" s="265"/>
      <c r="J712" s="265"/>
      <c r="K712" s="265"/>
      <c r="L712" s="265"/>
      <c r="M712" s="265"/>
      <c r="N712" s="265"/>
      <c r="O712" s="265"/>
      <c r="P712" s="265"/>
      <c r="Q712" s="265"/>
      <c r="R712" s="265"/>
      <c r="S712" s="265"/>
      <c r="T712" s="265"/>
      <c r="U712" s="265"/>
      <c r="V712" s="265"/>
      <c r="W712" s="265"/>
      <c r="X712" s="265"/>
      <c r="Y712" s="265"/>
      <c r="Z712" s="265"/>
    </row>
    <row r="713" spans="1:26" ht="10.5" customHeight="1" x14ac:dyDescent="0.25">
      <c r="A713" s="265"/>
      <c r="B713" s="265"/>
      <c r="C713" s="265"/>
      <c r="D713" s="265"/>
      <c r="E713" s="265"/>
      <c r="F713" s="265"/>
      <c r="G713" s="265"/>
      <c r="H713" s="265"/>
      <c r="I713" s="265"/>
      <c r="J713" s="265"/>
      <c r="K713" s="265"/>
      <c r="L713" s="265"/>
      <c r="M713" s="265"/>
      <c r="N713" s="265"/>
      <c r="O713" s="265"/>
      <c r="P713" s="265"/>
      <c r="Q713" s="265"/>
      <c r="R713" s="265"/>
      <c r="S713" s="265"/>
      <c r="T713" s="265"/>
      <c r="U713" s="265"/>
      <c r="V713" s="265"/>
      <c r="W713" s="265"/>
      <c r="X713" s="265"/>
      <c r="Y713" s="265"/>
      <c r="Z713" s="265"/>
    </row>
    <row r="714" spans="1:26" ht="10.5" customHeight="1" x14ac:dyDescent="0.25">
      <c r="A714" s="265"/>
      <c r="B714" s="265"/>
      <c r="C714" s="265"/>
      <c r="D714" s="265"/>
      <c r="E714" s="265"/>
      <c r="F714" s="265"/>
      <c r="G714" s="265"/>
      <c r="H714" s="265"/>
      <c r="I714" s="265"/>
      <c r="J714" s="265"/>
      <c r="K714" s="265"/>
      <c r="L714" s="265"/>
      <c r="M714" s="265"/>
      <c r="N714" s="265"/>
      <c r="O714" s="265"/>
      <c r="P714" s="265"/>
      <c r="Q714" s="265"/>
      <c r="R714" s="265"/>
      <c r="S714" s="265"/>
      <c r="T714" s="265"/>
      <c r="U714" s="265"/>
      <c r="V714" s="265"/>
      <c r="W714" s="265"/>
      <c r="X714" s="265"/>
      <c r="Y714" s="265"/>
      <c r="Z714" s="265"/>
    </row>
    <row r="715" spans="1:26" ht="10.5" customHeight="1" x14ac:dyDescent="0.25">
      <c r="A715" s="265"/>
      <c r="B715" s="265"/>
      <c r="C715" s="265"/>
      <c r="D715" s="265"/>
      <c r="E715" s="265"/>
      <c r="F715" s="265"/>
      <c r="G715" s="265"/>
      <c r="H715" s="265"/>
      <c r="I715" s="265"/>
      <c r="J715" s="265"/>
      <c r="K715" s="265"/>
      <c r="L715" s="265"/>
      <c r="M715" s="265"/>
      <c r="N715" s="265"/>
      <c r="O715" s="265"/>
      <c r="P715" s="265"/>
      <c r="Q715" s="265"/>
      <c r="R715" s="265"/>
      <c r="S715" s="265"/>
      <c r="T715" s="265"/>
      <c r="U715" s="265"/>
      <c r="V715" s="265"/>
      <c r="W715" s="265"/>
      <c r="X715" s="265"/>
      <c r="Y715" s="265"/>
      <c r="Z715" s="265"/>
    </row>
    <row r="716" spans="1:26" ht="10.5" customHeight="1" x14ac:dyDescent="0.25">
      <c r="A716" s="265"/>
      <c r="B716" s="265"/>
      <c r="C716" s="265"/>
      <c r="D716" s="265"/>
      <c r="E716" s="265"/>
      <c r="F716" s="265"/>
      <c r="G716" s="265"/>
      <c r="H716" s="265"/>
      <c r="I716" s="265"/>
      <c r="J716" s="265"/>
      <c r="K716" s="265"/>
      <c r="L716" s="265"/>
      <c r="M716" s="265"/>
      <c r="N716" s="265"/>
      <c r="O716" s="265"/>
      <c r="P716" s="265"/>
      <c r="Q716" s="265"/>
      <c r="R716" s="265"/>
      <c r="S716" s="265"/>
      <c r="T716" s="265"/>
      <c r="U716" s="265"/>
      <c r="V716" s="265"/>
      <c r="W716" s="265"/>
      <c r="X716" s="265"/>
      <c r="Y716" s="265"/>
      <c r="Z716" s="265"/>
    </row>
    <row r="717" spans="1:26" ht="10.5" customHeight="1" x14ac:dyDescent="0.25">
      <c r="A717" s="265"/>
      <c r="B717" s="265"/>
      <c r="C717" s="265"/>
      <c r="D717" s="265"/>
      <c r="E717" s="265"/>
      <c r="F717" s="265"/>
      <c r="G717" s="265"/>
      <c r="H717" s="265"/>
      <c r="I717" s="265"/>
      <c r="J717" s="265"/>
      <c r="K717" s="265"/>
      <c r="L717" s="265"/>
      <c r="M717" s="265"/>
      <c r="N717" s="265"/>
      <c r="O717" s="265"/>
      <c r="P717" s="265"/>
      <c r="Q717" s="265"/>
      <c r="R717" s="265"/>
      <c r="S717" s="265"/>
      <c r="T717" s="265"/>
      <c r="U717" s="265"/>
      <c r="V717" s="265"/>
      <c r="W717" s="265"/>
      <c r="X717" s="265"/>
      <c r="Y717" s="265"/>
      <c r="Z717" s="265"/>
    </row>
    <row r="718" spans="1:26" ht="10.5" customHeight="1" x14ac:dyDescent="0.25">
      <c r="A718" s="265"/>
      <c r="B718" s="265"/>
      <c r="C718" s="265"/>
      <c r="D718" s="265"/>
      <c r="E718" s="265"/>
      <c r="F718" s="265"/>
      <c r="G718" s="265"/>
      <c r="H718" s="265"/>
      <c r="I718" s="265"/>
      <c r="J718" s="265"/>
      <c r="K718" s="265"/>
      <c r="L718" s="265"/>
      <c r="M718" s="265"/>
      <c r="N718" s="265"/>
      <c r="O718" s="265"/>
      <c r="P718" s="265"/>
      <c r="Q718" s="265"/>
      <c r="R718" s="265"/>
      <c r="S718" s="265"/>
      <c r="T718" s="265"/>
      <c r="U718" s="265"/>
      <c r="V718" s="265"/>
      <c r="W718" s="265"/>
      <c r="X718" s="265"/>
      <c r="Y718" s="265"/>
      <c r="Z718" s="265"/>
    </row>
    <row r="719" spans="1:26" ht="10.5" customHeight="1" x14ac:dyDescent="0.25">
      <c r="A719" s="265"/>
      <c r="B719" s="265"/>
      <c r="C719" s="265"/>
      <c r="D719" s="265"/>
      <c r="E719" s="265"/>
      <c r="F719" s="265"/>
      <c r="G719" s="265"/>
      <c r="H719" s="265"/>
      <c r="I719" s="265"/>
      <c r="J719" s="265"/>
      <c r="K719" s="265"/>
      <c r="L719" s="265"/>
      <c r="M719" s="265"/>
      <c r="N719" s="265"/>
      <c r="O719" s="265"/>
      <c r="P719" s="265"/>
      <c r="Q719" s="265"/>
      <c r="R719" s="265"/>
      <c r="S719" s="265"/>
      <c r="T719" s="265"/>
      <c r="U719" s="265"/>
      <c r="V719" s="265"/>
      <c r="W719" s="265"/>
      <c r="X719" s="265"/>
      <c r="Y719" s="265"/>
      <c r="Z719" s="265"/>
    </row>
    <row r="720" spans="1:26" ht="10.5" customHeight="1" x14ac:dyDescent="0.25">
      <c r="A720" s="265"/>
      <c r="B720" s="265"/>
      <c r="C720" s="265"/>
      <c r="D720" s="265"/>
      <c r="E720" s="265"/>
      <c r="F720" s="265"/>
      <c r="G720" s="265"/>
      <c r="H720" s="265"/>
      <c r="I720" s="265"/>
      <c r="J720" s="265"/>
      <c r="K720" s="265"/>
      <c r="L720" s="265"/>
      <c r="M720" s="265"/>
      <c r="N720" s="265"/>
      <c r="O720" s="265"/>
      <c r="P720" s="265"/>
      <c r="Q720" s="265"/>
      <c r="R720" s="265"/>
      <c r="S720" s="265"/>
      <c r="T720" s="265"/>
      <c r="U720" s="265"/>
      <c r="V720" s="265"/>
      <c r="W720" s="265"/>
      <c r="X720" s="265"/>
      <c r="Y720" s="265"/>
      <c r="Z720" s="265"/>
    </row>
    <row r="721" spans="1:26" ht="10.5" customHeight="1" x14ac:dyDescent="0.25">
      <c r="A721" s="265"/>
      <c r="B721" s="265"/>
      <c r="C721" s="265"/>
      <c r="D721" s="265"/>
      <c r="E721" s="265"/>
      <c r="F721" s="265"/>
      <c r="G721" s="265"/>
      <c r="H721" s="265"/>
      <c r="I721" s="265"/>
      <c r="J721" s="265"/>
      <c r="K721" s="265"/>
      <c r="L721" s="265"/>
      <c r="M721" s="265"/>
      <c r="N721" s="265"/>
      <c r="O721" s="265"/>
      <c r="P721" s="265"/>
      <c r="Q721" s="265"/>
      <c r="R721" s="265"/>
      <c r="S721" s="265"/>
      <c r="T721" s="265"/>
      <c r="U721" s="265"/>
      <c r="V721" s="265"/>
      <c r="W721" s="265"/>
      <c r="X721" s="265"/>
      <c r="Y721" s="265"/>
      <c r="Z721" s="265"/>
    </row>
    <row r="722" spans="1:26" ht="10.5" customHeight="1" x14ac:dyDescent="0.25">
      <c r="A722" s="265"/>
      <c r="B722" s="265"/>
      <c r="C722" s="265"/>
      <c r="D722" s="265"/>
      <c r="E722" s="265"/>
      <c r="F722" s="265"/>
      <c r="G722" s="265"/>
      <c r="H722" s="265"/>
      <c r="I722" s="265"/>
      <c r="J722" s="265"/>
      <c r="K722" s="265"/>
      <c r="L722" s="265"/>
      <c r="M722" s="265"/>
      <c r="N722" s="265"/>
      <c r="O722" s="265"/>
      <c r="P722" s="265"/>
      <c r="Q722" s="265"/>
      <c r="R722" s="265"/>
      <c r="S722" s="265"/>
      <c r="T722" s="265"/>
      <c r="U722" s="265"/>
      <c r="V722" s="265"/>
      <c r="W722" s="265"/>
      <c r="X722" s="265"/>
      <c r="Y722" s="265"/>
      <c r="Z722" s="265"/>
    </row>
    <row r="723" spans="1:26" ht="10.5" customHeight="1" x14ac:dyDescent="0.25">
      <c r="A723" s="265"/>
      <c r="B723" s="265"/>
      <c r="C723" s="265"/>
      <c r="D723" s="265"/>
      <c r="E723" s="265"/>
      <c r="F723" s="265"/>
      <c r="G723" s="265"/>
      <c r="H723" s="265"/>
      <c r="I723" s="265"/>
      <c r="J723" s="265"/>
      <c r="K723" s="265"/>
      <c r="L723" s="265"/>
      <c r="M723" s="265"/>
      <c r="N723" s="265"/>
      <c r="O723" s="265"/>
      <c r="P723" s="265"/>
      <c r="Q723" s="265"/>
      <c r="R723" s="265"/>
      <c r="S723" s="265"/>
      <c r="T723" s="265"/>
      <c r="U723" s="265"/>
      <c r="V723" s="265"/>
      <c r="W723" s="265"/>
      <c r="X723" s="265"/>
      <c r="Y723" s="265"/>
      <c r="Z723" s="265"/>
    </row>
    <row r="724" spans="1:26" ht="10.5" customHeight="1" x14ac:dyDescent="0.25">
      <c r="A724" s="265"/>
      <c r="B724" s="265"/>
      <c r="C724" s="265"/>
      <c r="D724" s="265"/>
      <c r="E724" s="265"/>
      <c r="F724" s="265"/>
      <c r="G724" s="265"/>
      <c r="H724" s="265"/>
      <c r="I724" s="265"/>
      <c r="J724" s="265"/>
      <c r="K724" s="265"/>
      <c r="L724" s="265"/>
      <c r="M724" s="265"/>
      <c r="N724" s="265"/>
      <c r="O724" s="265"/>
      <c r="P724" s="265"/>
      <c r="Q724" s="265"/>
      <c r="R724" s="265"/>
      <c r="S724" s="265"/>
      <c r="T724" s="265"/>
      <c r="U724" s="265"/>
      <c r="V724" s="265"/>
      <c r="W724" s="265"/>
      <c r="X724" s="265"/>
      <c r="Y724" s="265"/>
      <c r="Z724" s="265"/>
    </row>
    <row r="725" spans="1:26" ht="10.5" customHeight="1" x14ac:dyDescent="0.25">
      <c r="A725" s="265"/>
      <c r="B725" s="265"/>
      <c r="C725" s="265"/>
      <c r="D725" s="265"/>
      <c r="E725" s="265"/>
      <c r="F725" s="265"/>
      <c r="G725" s="265"/>
      <c r="H725" s="265"/>
      <c r="I725" s="265"/>
      <c r="J725" s="265"/>
      <c r="K725" s="265"/>
      <c r="L725" s="265"/>
      <c r="M725" s="265"/>
      <c r="N725" s="265"/>
      <c r="O725" s="265"/>
      <c r="P725" s="265"/>
      <c r="Q725" s="265"/>
      <c r="R725" s="265"/>
      <c r="S725" s="265"/>
      <c r="T725" s="265"/>
      <c r="U725" s="265"/>
      <c r="V725" s="265"/>
      <c r="W725" s="265"/>
      <c r="X725" s="265"/>
      <c r="Y725" s="265"/>
      <c r="Z725" s="265"/>
    </row>
    <row r="726" spans="1:26" ht="10.5" customHeight="1" x14ac:dyDescent="0.25">
      <c r="A726" s="265"/>
      <c r="B726" s="265"/>
      <c r="C726" s="265"/>
      <c r="D726" s="265"/>
      <c r="E726" s="265"/>
      <c r="F726" s="265"/>
      <c r="G726" s="265"/>
      <c r="H726" s="265"/>
      <c r="I726" s="265"/>
      <c r="J726" s="265"/>
      <c r="K726" s="265"/>
      <c r="L726" s="265"/>
      <c r="M726" s="265"/>
      <c r="N726" s="265"/>
      <c r="O726" s="265"/>
      <c r="P726" s="265"/>
      <c r="Q726" s="265"/>
      <c r="R726" s="265"/>
      <c r="S726" s="265"/>
      <c r="T726" s="265"/>
      <c r="U726" s="265"/>
      <c r="V726" s="265"/>
      <c r="W726" s="265"/>
      <c r="X726" s="265"/>
      <c r="Y726" s="265"/>
      <c r="Z726" s="265"/>
    </row>
    <row r="727" spans="1:26" ht="10.5" customHeight="1" x14ac:dyDescent="0.25">
      <c r="A727" s="265"/>
      <c r="B727" s="265"/>
      <c r="C727" s="265"/>
      <c r="D727" s="265"/>
      <c r="E727" s="265"/>
      <c r="F727" s="265"/>
      <c r="G727" s="265"/>
      <c r="H727" s="265"/>
      <c r="I727" s="265"/>
      <c r="J727" s="265"/>
      <c r="K727" s="265"/>
      <c r="L727" s="265"/>
      <c r="M727" s="265"/>
      <c r="N727" s="265"/>
      <c r="O727" s="265"/>
      <c r="P727" s="265"/>
      <c r="Q727" s="265"/>
      <c r="R727" s="265"/>
      <c r="S727" s="265"/>
      <c r="T727" s="265"/>
      <c r="U727" s="265"/>
      <c r="V727" s="265"/>
      <c r="W727" s="265"/>
      <c r="X727" s="265"/>
      <c r="Y727" s="265"/>
      <c r="Z727" s="265"/>
    </row>
    <row r="728" spans="1:26" ht="10.5" customHeight="1" x14ac:dyDescent="0.25">
      <c r="A728" s="265"/>
      <c r="B728" s="265"/>
      <c r="C728" s="265"/>
      <c r="D728" s="265"/>
      <c r="E728" s="265"/>
      <c r="F728" s="265"/>
      <c r="G728" s="265"/>
      <c r="H728" s="265"/>
      <c r="I728" s="265"/>
      <c r="J728" s="265"/>
      <c r="K728" s="265"/>
      <c r="L728" s="265"/>
      <c r="M728" s="265"/>
      <c r="N728" s="265"/>
      <c r="O728" s="265"/>
      <c r="P728" s="265"/>
      <c r="Q728" s="265"/>
      <c r="R728" s="265"/>
      <c r="S728" s="265"/>
      <c r="T728" s="265"/>
      <c r="U728" s="265"/>
      <c r="V728" s="265"/>
      <c r="W728" s="265"/>
      <c r="X728" s="265"/>
      <c r="Y728" s="265"/>
      <c r="Z728" s="265"/>
    </row>
    <row r="729" spans="1:26" ht="10.5" customHeight="1" x14ac:dyDescent="0.25">
      <c r="A729" s="265"/>
      <c r="B729" s="265"/>
      <c r="C729" s="265"/>
      <c r="D729" s="265"/>
      <c r="E729" s="265"/>
      <c r="F729" s="265"/>
      <c r="G729" s="265"/>
      <c r="H729" s="265"/>
      <c r="I729" s="265"/>
      <c r="J729" s="265"/>
      <c r="K729" s="265"/>
      <c r="L729" s="265"/>
      <c r="M729" s="265"/>
      <c r="N729" s="265"/>
      <c r="O729" s="265"/>
      <c r="P729" s="265"/>
      <c r="Q729" s="265"/>
      <c r="R729" s="265"/>
      <c r="S729" s="265"/>
      <c r="T729" s="265"/>
      <c r="U729" s="265"/>
      <c r="V729" s="265"/>
      <c r="W729" s="265"/>
      <c r="X729" s="265"/>
      <c r="Y729" s="265"/>
      <c r="Z729" s="265"/>
    </row>
    <row r="730" spans="1:26" ht="10.5" customHeight="1" x14ac:dyDescent="0.25">
      <c r="A730" s="265"/>
      <c r="B730" s="265"/>
      <c r="C730" s="265"/>
      <c r="D730" s="265"/>
      <c r="E730" s="265"/>
      <c r="F730" s="265"/>
      <c r="G730" s="265"/>
      <c r="H730" s="265"/>
      <c r="I730" s="265"/>
      <c r="J730" s="265"/>
      <c r="K730" s="265"/>
      <c r="L730" s="265"/>
      <c r="M730" s="265"/>
      <c r="N730" s="265"/>
      <c r="O730" s="265"/>
      <c r="P730" s="265"/>
      <c r="Q730" s="265"/>
      <c r="R730" s="265"/>
      <c r="S730" s="265"/>
      <c r="T730" s="265"/>
      <c r="U730" s="265"/>
      <c r="V730" s="265"/>
      <c r="W730" s="265"/>
      <c r="X730" s="265"/>
      <c r="Y730" s="265"/>
      <c r="Z730" s="265"/>
    </row>
    <row r="731" spans="1:26" ht="10.5" customHeight="1" x14ac:dyDescent="0.25">
      <c r="A731" s="265"/>
      <c r="B731" s="265"/>
      <c r="C731" s="265"/>
      <c r="D731" s="265"/>
      <c r="E731" s="265"/>
      <c r="F731" s="265"/>
      <c r="G731" s="265"/>
      <c r="H731" s="265"/>
      <c r="I731" s="265"/>
      <c r="J731" s="265"/>
      <c r="K731" s="265"/>
      <c r="L731" s="265"/>
      <c r="M731" s="265"/>
      <c r="N731" s="265"/>
      <c r="O731" s="265"/>
      <c r="P731" s="265"/>
      <c r="Q731" s="265"/>
      <c r="R731" s="265"/>
      <c r="S731" s="265"/>
      <c r="T731" s="265"/>
      <c r="U731" s="265"/>
      <c r="V731" s="265"/>
      <c r="W731" s="265"/>
      <c r="X731" s="265"/>
      <c r="Y731" s="265"/>
      <c r="Z731" s="265"/>
    </row>
    <row r="732" spans="1:26" ht="10.5" customHeight="1" x14ac:dyDescent="0.25">
      <c r="A732" s="265"/>
      <c r="B732" s="265"/>
      <c r="C732" s="265"/>
      <c r="D732" s="265"/>
      <c r="E732" s="265"/>
      <c r="F732" s="265"/>
      <c r="G732" s="265"/>
      <c r="H732" s="265"/>
      <c r="I732" s="265"/>
      <c r="J732" s="265"/>
      <c r="K732" s="265"/>
      <c r="L732" s="265"/>
      <c r="M732" s="265"/>
      <c r="N732" s="265"/>
      <c r="O732" s="265"/>
      <c r="P732" s="265"/>
      <c r="Q732" s="265"/>
      <c r="R732" s="265"/>
      <c r="S732" s="265"/>
      <c r="T732" s="265"/>
      <c r="U732" s="265"/>
      <c r="V732" s="265"/>
      <c r="W732" s="265"/>
      <c r="X732" s="265"/>
      <c r="Y732" s="265"/>
      <c r="Z732" s="265"/>
    </row>
    <row r="733" spans="1:26" ht="10.5" customHeight="1" x14ac:dyDescent="0.25">
      <c r="A733" s="265"/>
      <c r="B733" s="265"/>
      <c r="C733" s="265"/>
      <c r="D733" s="265"/>
      <c r="E733" s="265"/>
      <c r="F733" s="265"/>
      <c r="G733" s="265"/>
      <c r="H733" s="265"/>
      <c r="I733" s="265"/>
      <c r="J733" s="265"/>
      <c r="K733" s="265"/>
      <c r="L733" s="265"/>
      <c r="M733" s="265"/>
      <c r="N733" s="265"/>
      <c r="O733" s="265"/>
      <c r="P733" s="265"/>
      <c r="Q733" s="265"/>
      <c r="R733" s="265"/>
      <c r="S733" s="265"/>
      <c r="T733" s="265"/>
      <c r="U733" s="265"/>
      <c r="V733" s="265"/>
      <c r="W733" s="265"/>
      <c r="X733" s="265"/>
      <c r="Y733" s="265"/>
      <c r="Z733" s="265"/>
    </row>
    <row r="734" spans="1:26" ht="10.5" customHeight="1" x14ac:dyDescent="0.25">
      <c r="A734" s="265"/>
      <c r="B734" s="265"/>
      <c r="C734" s="265"/>
      <c r="D734" s="265"/>
      <c r="E734" s="265"/>
      <c r="F734" s="265"/>
      <c r="G734" s="265"/>
      <c r="H734" s="265"/>
      <c r="I734" s="265"/>
      <c r="J734" s="265"/>
      <c r="K734" s="265"/>
      <c r="L734" s="265"/>
      <c r="M734" s="265"/>
      <c r="N734" s="265"/>
      <c r="O734" s="265"/>
      <c r="P734" s="265"/>
      <c r="Q734" s="265"/>
      <c r="R734" s="265"/>
      <c r="S734" s="265"/>
      <c r="T734" s="265"/>
      <c r="U734" s="265"/>
      <c r="V734" s="265"/>
      <c r="W734" s="265"/>
      <c r="X734" s="265"/>
      <c r="Y734" s="265"/>
      <c r="Z734" s="265"/>
    </row>
    <row r="735" spans="1:26" ht="10.5" customHeight="1" x14ac:dyDescent="0.25">
      <c r="A735" s="265"/>
      <c r="B735" s="265"/>
      <c r="C735" s="265"/>
      <c r="D735" s="265"/>
      <c r="E735" s="265"/>
      <c r="F735" s="265"/>
      <c r="G735" s="265"/>
      <c r="H735" s="265"/>
      <c r="I735" s="265"/>
      <c r="J735" s="265"/>
      <c r="K735" s="265"/>
      <c r="L735" s="265"/>
      <c r="M735" s="265"/>
      <c r="N735" s="265"/>
      <c r="O735" s="265"/>
      <c r="P735" s="265"/>
      <c r="Q735" s="265"/>
      <c r="R735" s="265"/>
      <c r="S735" s="265"/>
      <c r="T735" s="265"/>
      <c r="U735" s="265"/>
      <c r="V735" s="265"/>
      <c r="W735" s="265"/>
      <c r="X735" s="265"/>
      <c r="Y735" s="265"/>
      <c r="Z735" s="265"/>
    </row>
    <row r="736" spans="1:26" ht="10.5" customHeight="1" x14ac:dyDescent="0.25">
      <c r="A736" s="265"/>
      <c r="B736" s="265"/>
      <c r="C736" s="265"/>
      <c r="D736" s="265"/>
      <c r="E736" s="265"/>
      <c r="F736" s="265"/>
      <c r="G736" s="265"/>
      <c r="H736" s="265"/>
      <c r="I736" s="265"/>
      <c r="J736" s="265"/>
      <c r="K736" s="265"/>
      <c r="L736" s="265"/>
      <c r="M736" s="265"/>
      <c r="N736" s="265"/>
      <c r="O736" s="265"/>
      <c r="P736" s="265"/>
      <c r="Q736" s="265"/>
      <c r="R736" s="265"/>
      <c r="S736" s="265"/>
      <c r="T736" s="265"/>
      <c r="U736" s="265"/>
      <c r="V736" s="265"/>
      <c r="W736" s="265"/>
      <c r="X736" s="265"/>
      <c r="Y736" s="265"/>
      <c r="Z736" s="265"/>
    </row>
    <row r="737" spans="1:26" ht="10.5" customHeight="1" x14ac:dyDescent="0.25">
      <c r="A737" s="265"/>
      <c r="B737" s="265"/>
      <c r="C737" s="265"/>
      <c r="D737" s="265"/>
      <c r="E737" s="265"/>
      <c r="F737" s="265"/>
      <c r="G737" s="265"/>
      <c r="H737" s="265"/>
      <c r="I737" s="265"/>
      <c r="J737" s="265"/>
      <c r="K737" s="265"/>
      <c r="L737" s="265"/>
      <c r="M737" s="265"/>
      <c r="N737" s="265"/>
      <c r="O737" s="265"/>
      <c r="P737" s="265"/>
      <c r="Q737" s="265"/>
      <c r="R737" s="265"/>
      <c r="S737" s="265"/>
      <c r="T737" s="265"/>
      <c r="U737" s="265"/>
      <c r="V737" s="265"/>
      <c r="W737" s="265"/>
      <c r="X737" s="265"/>
      <c r="Y737" s="265"/>
      <c r="Z737" s="265"/>
    </row>
    <row r="738" spans="1:26" ht="10.5" customHeight="1" x14ac:dyDescent="0.25">
      <c r="A738" s="265"/>
      <c r="B738" s="265"/>
      <c r="C738" s="265"/>
      <c r="D738" s="265"/>
      <c r="E738" s="265"/>
      <c r="F738" s="265"/>
      <c r="G738" s="265"/>
      <c r="H738" s="265"/>
      <c r="I738" s="265"/>
      <c r="J738" s="265"/>
      <c r="K738" s="265"/>
      <c r="L738" s="265"/>
      <c r="M738" s="265"/>
      <c r="N738" s="265"/>
      <c r="O738" s="265"/>
      <c r="P738" s="265"/>
      <c r="Q738" s="265"/>
      <c r="R738" s="265"/>
      <c r="S738" s="265"/>
      <c r="T738" s="265"/>
      <c r="U738" s="265"/>
      <c r="V738" s="265"/>
      <c r="W738" s="265"/>
      <c r="X738" s="265"/>
      <c r="Y738" s="265"/>
      <c r="Z738" s="265"/>
    </row>
    <row r="739" spans="1:26" ht="10.5" customHeight="1" x14ac:dyDescent="0.25">
      <c r="A739" s="265"/>
      <c r="B739" s="265"/>
      <c r="C739" s="265"/>
      <c r="D739" s="265"/>
      <c r="E739" s="265"/>
      <c r="F739" s="265"/>
      <c r="G739" s="265"/>
      <c r="H739" s="265"/>
      <c r="I739" s="265"/>
      <c r="J739" s="265"/>
      <c r="K739" s="265"/>
      <c r="L739" s="265"/>
      <c r="M739" s="265"/>
      <c r="N739" s="265"/>
      <c r="O739" s="265"/>
      <c r="P739" s="265"/>
      <c r="Q739" s="265"/>
      <c r="R739" s="265"/>
      <c r="S739" s="265"/>
      <c r="T739" s="265"/>
      <c r="U739" s="265"/>
      <c r="V739" s="265"/>
      <c r="W739" s="265"/>
      <c r="X739" s="265"/>
      <c r="Y739" s="265"/>
      <c r="Z739" s="265"/>
    </row>
    <row r="740" spans="1:26" ht="10.5" customHeight="1" x14ac:dyDescent="0.25">
      <c r="A740" s="265"/>
      <c r="B740" s="265"/>
      <c r="C740" s="265"/>
      <c r="D740" s="265"/>
      <c r="E740" s="265"/>
      <c r="F740" s="265"/>
      <c r="G740" s="265"/>
      <c r="H740" s="265"/>
      <c r="I740" s="265"/>
      <c r="J740" s="265"/>
      <c r="K740" s="265"/>
      <c r="L740" s="265"/>
      <c r="M740" s="265"/>
      <c r="N740" s="265"/>
      <c r="O740" s="265"/>
      <c r="P740" s="265"/>
      <c r="Q740" s="265"/>
      <c r="R740" s="265"/>
      <c r="S740" s="265"/>
      <c r="T740" s="265"/>
      <c r="U740" s="265"/>
      <c r="V740" s="265"/>
      <c r="W740" s="265"/>
      <c r="X740" s="265"/>
      <c r="Y740" s="265"/>
      <c r="Z740" s="265"/>
    </row>
    <row r="741" spans="1:26" ht="10.5" customHeight="1" x14ac:dyDescent="0.25">
      <c r="A741" s="265"/>
      <c r="B741" s="265"/>
      <c r="C741" s="265"/>
      <c r="D741" s="265"/>
      <c r="E741" s="265"/>
      <c r="F741" s="265"/>
      <c r="G741" s="265"/>
      <c r="H741" s="265"/>
      <c r="I741" s="265"/>
      <c r="J741" s="265"/>
      <c r="K741" s="265"/>
      <c r="L741" s="265"/>
      <c r="M741" s="265"/>
      <c r="N741" s="265"/>
      <c r="O741" s="265"/>
      <c r="P741" s="265"/>
      <c r="Q741" s="265"/>
      <c r="R741" s="265"/>
      <c r="S741" s="265"/>
      <c r="T741" s="265"/>
      <c r="U741" s="265"/>
      <c r="V741" s="265"/>
      <c r="W741" s="265"/>
      <c r="X741" s="265"/>
      <c r="Y741" s="265"/>
      <c r="Z741" s="265"/>
    </row>
    <row r="742" spans="1:26" ht="10.5" customHeight="1" x14ac:dyDescent="0.25">
      <c r="A742" s="265"/>
      <c r="B742" s="265"/>
      <c r="C742" s="265"/>
      <c r="D742" s="265"/>
      <c r="E742" s="265"/>
      <c r="F742" s="265"/>
      <c r="G742" s="265"/>
      <c r="H742" s="265"/>
      <c r="I742" s="265"/>
      <c r="J742" s="265"/>
      <c r="K742" s="265"/>
      <c r="L742" s="265"/>
      <c r="M742" s="265"/>
      <c r="N742" s="265"/>
      <c r="O742" s="265"/>
      <c r="P742" s="265"/>
      <c r="Q742" s="265"/>
      <c r="R742" s="265"/>
      <c r="S742" s="265"/>
      <c r="T742" s="265"/>
      <c r="U742" s="265"/>
      <c r="V742" s="265"/>
      <c r="W742" s="265"/>
      <c r="X742" s="265"/>
      <c r="Y742" s="265"/>
      <c r="Z742" s="265"/>
    </row>
    <row r="743" spans="1:26" ht="10.5" customHeight="1" x14ac:dyDescent="0.25">
      <c r="A743" s="265"/>
      <c r="B743" s="265"/>
      <c r="C743" s="265"/>
      <c r="D743" s="265"/>
      <c r="E743" s="265"/>
      <c r="F743" s="265"/>
      <c r="G743" s="265"/>
      <c r="H743" s="265"/>
      <c r="I743" s="265"/>
      <c r="J743" s="265"/>
      <c r="K743" s="265"/>
      <c r="L743" s="265"/>
      <c r="M743" s="265"/>
      <c r="N743" s="265"/>
      <c r="O743" s="265"/>
      <c r="P743" s="265"/>
      <c r="Q743" s="265"/>
      <c r="R743" s="265"/>
      <c r="S743" s="265"/>
      <c r="T743" s="265"/>
      <c r="U743" s="265"/>
      <c r="V743" s="265"/>
      <c r="W743" s="265"/>
      <c r="X743" s="265"/>
      <c r="Y743" s="265"/>
      <c r="Z743" s="265"/>
    </row>
    <row r="744" spans="1:26" ht="10.5" customHeight="1" x14ac:dyDescent="0.25">
      <c r="A744" s="265"/>
      <c r="B744" s="265"/>
      <c r="C744" s="265"/>
      <c r="D744" s="265"/>
      <c r="E744" s="265"/>
      <c r="F744" s="265"/>
      <c r="G744" s="265"/>
      <c r="H744" s="265"/>
      <c r="I744" s="265"/>
      <c r="J744" s="265"/>
      <c r="K744" s="265"/>
      <c r="L744" s="265"/>
      <c r="M744" s="265"/>
      <c r="N744" s="265"/>
      <c r="O744" s="265"/>
      <c r="P744" s="265"/>
      <c r="Q744" s="265"/>
      <c r="R744" s="265"/>
      <c r="S744" s="265"/>
      <c r="T744" s="265"/>
      <c r="U744" s="265"/>
      <c r="V744" s="265"/>
      <c r="W744" s="265"/>
      <c r="X744" s="265"/>
      <c r="Y744" s="265"/>
      <c r="Z744" s="265"/>
    </row>
    <row r="745" spans="1:26" ht="10.5" customHeight="1" x14ac:dyDescent="0.25">
      <c r="A745" s="265"/>
      <c r="B745" s="265"/>
      <c r="C745" s="265"/>
      <c r="D745" s="265"/>
      <c r="E745" s="265"/>
      <c r="F745" s="265"/>
      <c r="G745" s="265"/>
      <c r="H745" s="265"/>
      <c r="I745" s="265"/>
      <c r="J745" s="265"/>
      <c r="K745" s="265"/>
      <c r="L745" s="265"/>
      <c r="M745" s="265"/>
      <c r="N745" s="265"/>
      <c r="O745" s="265"/>
      <c r="P745" s="265"/>
      <c r="Q745" s="265"/>
      <c r="R745" s="265"/>
      <c r="S745" s="265"/>
      <c r="T745" s="265"/>
      <c r="U745" s="265"/>
      <c r="V745" s="265"/>
      <c r="W745" s="265"/>
      <c r="X745" s="265"/>
      <c r="Y745" s="265"/>
      <c r="Z745" s="265"/>
    </row>
    <row r="746" spans="1:26" ht="10.5" customHeight="1" x14ac:dyDescent="0.25">
      <c r="A746" s="265"/>
      <c r="B746" s="265"/>
      <c r="C746" s="265"/>
      <c r="D746" s="265"/>
      <c r="E746" s="265"/>
      <c r="F746" s="265"/>
      <c r="G746" s="265"/>
      <c r="H746" s="265"/>
      <c r="I746" s="265"/>
      <c r="J746" s="265"/>
      <c r="K746" s="265"/>
      <c r="L746" s="265"/>
      <c r="M746" s="265"/>
      <c r="N746" s="265"/>
      <c r="O746" s="265"/>
      <c r="P746" s="265"/>
      <c r="Q746" s="265"/>
      <c r="R746" s="265"/>
      <c r="S746" s="265"/>
      <c r="T746" s="265"/>
      <c r="U746" s="265"/>
      <c r="V746" s="265"/>
      <c r="W746" s="265"/>
      <c r="X746" s="265"/>
      <c r="Y746" s="265"/>
      <c r="Z746" s="265"/>
    </row>
    <row r="747" spans="1:26" ht="10.5" customHeight="1" x14ac:dyDescent="0.25">
      <c r="A747" s="265"/>
      <c r="B747" s="265"/>
      <c r="C747" s="265"/>
      <c r="D747" s="265"/>
      <c r="E747" s="265"/>
      <c r="F747" s="265"/>
      <c r="G747" s="265"/>
      <c r="H747" s="265"/>
      <c r="I747" s="265"/>
      <c r="J747" s="265"/>
      <c r="K747" s="265"/>
      <c r="L747" s="265"/>
      <c r="M747" s="265"/>
      <c r="N747" s="265"/>
      <c r="O747" s="265"/>
      <c r="P747" s="265"/>
      <c r="Q747" s="265"/>
      <c r="R747" s="265"/>
      <c r="S747" s="265"/>
      <c r="T747" s="265"/>
      <c r="U747" s="265"/>
      <c r="V747" s="265"/>
      <c r="W747" s="265"/>
      <c r="X747" s="265"/>
      <c r="Y747" s="265"/>
      <c r="Z747" s="265"/>
    </row>
    <row r="748" spans="1:26" ht="10.5" customHeight="1" x14ac:dyDescent="0.25">
      <c r="A748" s="265"/>
      <c r="B748" s="265"/>
      <c r="C748" s="265"/>
      <c r="D748" s="265"/>
      <c r="E748" s="265"/>
      <c r="F748" s="265"/>
      <c r="G748" s="265"/>
      <c r="H748" s="265"/>
      <c r="I748" s="265"/>
      <c r="J748" s="265"/>
      <c r="K748" s="265"/>
      <c r="L748" s="265"/>
      <c r="M748" s="265"/>
      <c r="N748" s="265"/>
      <c r="O748" s="265"/>
      <c r="P748" s="265"/>
      <c r="Q748" s="265"/>
      <c r="R748" s="265"/>
      <c r="S748" s="265"/>
      <c r="T748" s="265"/>
      <c r="U748" s="265"/>
      <c r="V748" s="265"/>
      <c r="W748" s="265"/>
      <c r="X748" s="265"/>
      <c r="Y748" s="265"/>
      <c r="Z748" s="265"/>
    </row>
    <row r="749" spans="1:26" ht="10.5" customHeight="1" x14ac:dyDescent="0.25">
      <c r="A749" s="265"/>
      <c r="B749" s="265"/>
      <c r="C749" s="265"/>
      <c r="D749" s="265"/>
      <c r="E749" s="265"/>
      <c r="F749" s="265"/>
      <c r="G749" s="265"/>
      <c r="H749" s="265"/>
      <c r="I749" s="265"/>
      <c r="J749" s="265"/>
      <c r="K749" s="265"/>
      <c r="L749" s="265"/>
      <c r="M749" s="265"/>
      <c r="N749" s="265"/>
      <c r="O749" s="265"/>
      <c r="P749" s="265"/>
      <c r="Q749" s="265"/>
      <c r="R749" s="265"/>
      <c r="S749" s="265"/>
      <c r="T749" s="265"/>
      <c r="U749" s="265"/>
      <c r="V749" s="265"/>
      <c r="W749" s="265"/>
      <c r="X749" s="265"/>
      <c r="Y749" s="265"/>
      <c r="Z749" s="265"/>
    </row>
    <row r="750" spans="1:26" ht="10.5" customHeight="1" x14ac:dyDescent="0.25">
      <c r="A750" s="265"/>
      <c r="B750" s="265"/>
      <c r="C750" s="265"/>
      <c r="D750" s="265"/>
      <c r="E750" s="265"/>
      <c r="F750" s="265"/>
      <c r="G750" s="265"/>
      <c r="H750" s="265"/>
      <c r="I750" s="265"/>
      <c r="J750" s="265"/>
      <c r="K750" s="265"/>
      <c r="L750" s="265"/>
      <c r="M750" s="265"/>
      <c r="N750" s="265"/>
      <c r="O750" s="265"/>
      <c r="P750" s="265"/>
      <c r="Q750" s="265"/>
      <c r="R750" s="265"/>
      <c r="S750" s="265"/>
      <c r="T750" s="265"/>
      <c r="U750" s="265"/>
      <c r="V750" s="265"/>
      <c r="W750" s="265"/>
      <c r="X750" s="265"/>
      <c r="Y750" s="265"/>
      <c r="Z750" s="265"/>
    </row>
    <row r="751" spans="1:26" ht="10.5" customHeight="1" x14ac:dyDescent="0.25">
      <c r="A751" s="265"/>
      <c r="B751" s="265"/>
      <c r="C751" s="265"/>
      <c r="D751" s="265"/>
      <c r="E751" s="265"/>
      <c r="F751" s="265"/>
      <c r="G751" s="265"/>
      <c r="H751" s="265"/>
      <c r="I751" s="265"/>
      <c r="J751" s="265"/>
      <c r="K751" s="265"/>
      <c r="L751" s="265"/>
      <c r="M751" s="265"/>
      <c r="N751" s="265"/>
      <c r="O751" s="265"/>
      <c r="P751" s="265"/>
      <c r="Q751" s="265"/>
      <c r="R751" s="265"/>
      <c r="S751" s="265"/>
      <c r="T751" s="265"/>
      <c r="U751" s="265"/>
      <c r="V751" s="265"/>
      <c r="W751" s="265"/>
      <c r="X751" s="265"/>
      <c r="Y751" s="265"/>
      <c r="Z751" s="265"/>
    </row>
    <row r="752" spans="1:26" ht="10.5" customHeight="1" x14ac:dyDescent="0.25">
      <c r="A752" s="265"/>
      <c r="B752" s="265"/>
      <c r="C752" s="265"/>
      <c r="D752" s="265"/>
      <c r="E752" s="265"/>
      <c r="F752" s="265"/>
      <c r="G752" s="265"/>
      <c r="H752" s="265"/>
      <c r="I752" s="265"/>
      <c r="J752" s="265"/>
      <c r="K752" s="265"/>
      <c r="L752" s="265"/>
      <c r="M752" s="265"/>
      <c r="N752" s="265"/>
      <c r="O752" s="265"/>
      <c r="P752" s="265"/>
      <c r="Q752" s="265"/>
      <c r="R752" s="265"/>
      <c r="S752" s="265"/>
      <c r="T752" s="265"/>
      <c r="U752" s="265"/>
      <c r="V752" s="265"/>
      <c r="W752" s="265"/>
      <c r="X752" s="265"/>
      <c r="Y752" s="265"/>
      <c r="Z752" s="265"/>
    </row>
    <row r="753" spans="1:26" ht="10.5" customHeight="1" x14ac:dyDescent="0.25">
      <c r="A753" s="265"/>
      <c r="B753" s="265"/>
      <c r="C753" s="265"/>
      <c r="D753" s="265"/>
      <c r="E753" s="265"/>
      <c r="F753" s="265"/>
      <c r="G753" s="265"/>
      <c r="H753" s="265"/>
      <c r="I753" s="265"/>
      <c r="J753" s="265"/>
      <c r="K753" s="265"/>
      <c r="L753" s="265"/>
      <c r="M753" s="265"/>
      <c r="N753" s="265"/>
      <c r="O753" s="265"/>
      <c r="P753" s="265"/>
      <c r="Q753" s="265"/>
      <c r="R753" s="265"/>
      <c r="S753" s="265"/>
      <c r="T753" s="265"/>
      <c r="U753" s="265"/>
      <c r="V753" s="265"/>
      <c r="W753" s="265"/>
      <c r="X753" s="265"/>
      <c r="Y753" s="265"/>
      <c r="Z753" s="265"/>
    </row>
    <row r="754" spans="1:26" ht="10.5" customHeight="1" x14ac:dyDescent="0.25">
      <c r="A754" s="265"/>
      <c r="B754" s="265"/>
      <c r="C754" s="265"/>
      <c r="D754" s="265"/>
      <c r="E754" s="265"/>
      <c r="F754" s="265"/>
      <c r="G754" s="265"/>
      <c r="H754" s="265"/>
      <c r="I754" s="265"/>
      <c r="J754" s="265"/>
      <c r="K754" s="265"/>
      <c r="L754" s="265"/>
      <c r="M754" s="265"/>
      <c r="N754" s="265"/>
      <c r="O754" s="265"/>
      <c r="P754" s="265"/>
      <c r="Q754" s="265"/>
      <c r="R754" s="265"/>
      <c r="S754" s="265"/>
      <c r="T754" s="265"/>
      <c r="U754" s="265"/>
      <c r="V754" s="265"/>
      <c r="W754" s="265"/>
      <c r="X754" s="265"/>
      <c r="Y754" s="265"/>
      <c r="Z754" s="265"/>
    </row>
    <row r="755" spans="1:26" ht="10.5" customHeight="1" x14ac:dyDescent="0.25">
      <c r="A755" s="265"/>
      <c r="B755" s="265"/>
      <c r="C755" s="265"/>
      <c r="D755" s="265"/>
      <c r="E755" s="265"/>
      <c r="F755" s="265"/>
      <c r="G755" s="265"/>
      <c r="H755" s="265"/>
      <c r="I755" s="265"/>
      <c r="J755" s="265"/>
      <c r="K755" s="265"/>
      <c r="L755" s="265"/>
      <c r="M755" s="265"/>
      <c r="N755" s="265"/>
      <c r="O755" s="265"/>
      <c r="P755" s="265"/>
      <c r="Q755" s="265"/>
      <c r="R755" s="265"/>
      <c r="S755" s="265"/>
      <c r="T755" s="265"/>
      <c r="U755" s="265"/>
      <c r="V755" s="265"/>
      <c r="W755" s="265"/>
      <c r="X755" s="265"/>
      <c r="Y755" s="265"/>
      <c r="Z755" s="265"/>
    </row>
    <row r="756" spans="1:26" ht="10.5" customHeight="1" x14ac:dyDescent="0.25">
      <c r="A756" s="265"/>
      <c r="B756" s="265"/>
      <c r="C756" s="265"/>
      <c r="D756" s="265"/>
      <c r="E756" s="265"/>
      <c r="F756" s="265"/>
      <c r="G756" s="265"/>
      <c r="H756" s="265"/>
      <c r="I756" s="265"/>
      <c r="J756" s="265"/>
      <c r="K756" s="265"/>
      <c r="L756" s="265"/>
      <c r="M756" s="265"/>
      <c r="N756" s="265"/>
      <c r="O756" s="265"/>
      <c r="P756" s="265"/>
      <c r="Q756" s="265"/>
      <c r="R756" s="265"/>
      <c r="S756" s="265"/>
      <c r="T756" s="265"/>
      <c r="U756" s="265"/>
      <c r="V756" s="265"/>
      <c r="W756" s="265"/>
      <c r="X756" s="265"/>
      <c r="Y756" s="265"/>
      <c r="Z756" s="265"/>
    </row>
    <row r="757" spans="1:26" ht="10.5" customHeight="1" x14ac:dyDescent="0.25">
      <c r="A757" s="265"/>
      <c r="B757" s="265"/>
      <c r="C757" s="265"/>
      <c r="D757" s="265"/>
      <c r="E757" s="265"/>
      <c r="F757" s="265"/>
      <c r="G757" s="265"/>
      <c r="H757" s="265"/>
      <c r="I757" s="265"/>
      <c r="J757" s="265"/>
      <c r="K757" s="265"/>
      <c r="L757" s="265"/>
      <c r="M757" s="265"/>
      <c r="N757" s="265"/>
      <c r="O757" s="265"/>
      <c r="P757" s="265"/>
      <c r="Q757" s="265"/>
      <c r="R757" s="265"/>
      <c r="S757" s="265"/>
      <c r="T757" s="265"/>
      <c r="U757" s="265"/>
      <c r="V757" s="265"/>
      <c r="W757" s="265"/>
      <c r="X757" s="265"/>
      <c r="Y757" s="265"/>
      <c r="Z757" s="265"/>
    </row>
    <row r="758" spans="1:26" ht="10.5" customHeight="1" x14ac:dyDescent="0.25">
      <c r="A758" s="265"/>
      <c r="B758" s="265"/>
      <c r="C758" s="265"/>
      <c r="D758" s="265"/>
      <c r="E758" s="265"/>
      <c r="F758" s="265"/>
      <c r="G758" s="265"/>
      <c r="H758" s="265"/>
      <c r="I758" s="265"/>
      <c r="J758" s="265"/>
      <c r="K758" s="265"/>
      <c r="L758" s="265"/>
      <c r="M758" s="265"/>
      <c r="N758" s="265"/>
      <c r="O758" s="265"/>
      <c r="P758" s="265"/>
      <c r="Q758" s="265"/>
      <c r="R758" s="265"/>
      <c r="S758" s="265"/>
      <c r="T758" s="265"/>
      <c r="U758" s="265"/>
      <c r="V758" s="265"/>
      <c r="W758" s="265"/>
      <c r="X758" s="265"/>
      <c r="Y758" s="265"/>
      <c r="Z758" s="265"/>
    </row>
    <row r="759" spans="1:26" ht="10.5" customHeight="1" x14ac:dyDescent="0.25">
      <c r="A759" s="265"/>
      <c r="B759" s="265"/>
      <c r="C759" s="265"/>
      <c r="D759" s="265"/>
      <c r="E759" s="265"/>
      <c r="F759" s="265"/>
      <c r="G759" s="265"/>
      <c r="H759" s="265"/>
      <c r="I759" s="265"/>
      <c r="J759" s="265"/>
      <c r="K759" s="265"/>
      <c r="L759" s="265"/>
      <c r="M759" s="265"/>
      <c r="N759" s="265"/>
      <c r="O759" s="265"/>
      <c r="P759" s="265"/>
      <c r="Q759" s="265"/>
      <c r="R759" s="265"/>
      <c r="S759" s="265"/>
      <c r="T759" s="265"/>
      <c r="U759" s="265"/>
      <c r="V759" s="265"/>
      <c r="W759" s="265"/>
      <c r="X759" s="265"/>
      <c r="Y759" s="265"/>
      <c r="Z759" s="265"/>
    </row>
    <row r="760" spans="1:26" ht="10.5" customHeight="1" x14ac:dyDescent="0.25">
      <c r="A760" s="265"/>
      <c r="B760" s="265"/>
      <c r="C760" s="265"/>
      <c r="D760" s="265"/>
      <c r="E760" s="265"/>
      <c r="F760" s="265"/>
      <c r="G760" s="265"/>
      <c r="H760" s="265"/>
      <c r="I760" s="265"/>
      <c r="J760" s="265"/>
      <c r="K760" s="265"/>
      <c r="L760" s="265"/>
      <c r="M760" s="265"/>
      <c r="N760" s="265"/>
      <c r="O760" s="265"/>
      <c r="P760" s="265"/>
      <c r="Q760" s="265"/>
      <c r="R760" s="265"/>
      <c r="S760" s="265"/>
      <c r="T760" s="265"/>
      <c r="U760" s="265"/>
      <c r="V760" s="265"/>
      <c r="W760" s="265"/>
      <c r="X760" s="265"/>
      <c r="Y760" s="265"/>
      <c r="Z760" s="265"/>
    </row>
    <row r="761" spans="1:26" ht="10.5" customHeight="1" x14ac:dyDescent="0.25">
      <c r="A761" s="265"/>
      <c r="B761" s="265"/>
      <c r="C761" s="265"/>
      <c r="D761" s="265"/>
      <c r="E761" s="265"/>
      <c r="F761" s="265"/>
      <c r="G761" s="265"/>
      <c r="H761" s="265"/>
      <c r="I761" s="265"/>
      <c r="J761" s="265"/>
      <c r="K761" s="265"/>
      <c r="L761" s="265"/>
      <c r="M761" s="265"/>
      <c r="N761" s="265"/>
      <c r="O761" s="265"/>
      <c r="P761" s="265"/>
      <c r="Q761" s="265"/>
      <c r="R761" s="265"/>
      <c r="S761" s="265"/>
      <c r="T761" s="265"/>
      <c r="U761" s="265"/>
      <c r="V761" s="265"/>
      <c r="W761" s="265"/>
      <c r="X761" s="265"/>
      <c r="Y761" s="265"/>
      <c r="Z761" s="265"/>
    </row>
    <row r="762" spans="1:26" ht="10.5" customHeight="1" x14ac:dyDescent="0.25">
      <c r="A762" s="265"/>
      <c r="B762" s="265"/>
      <c r="C762" s="265"/>
      <c r="D762" s="265"/>
      <c r="E762" s="265"/>
      <c r="F762" s="265"/>
      <c r="G762" s="265"/>
      <c r="H762" s="265"/>
      <c r="I762" s="265"/>
      <c r="J762" s="265"/>
      <c r="K762" s="265"/>
      <c r="L762" s="265"/>
      <c r="M762" s="265"/>
      <c r="N762" s="265"/>
      <c r="O762" s="265"/>
      <c r="P762" s="265"/>
      <c r="Q762" s="265"/>
      <c r="R762" s="265"/>
      <c r="S762" s="265"/>
      <c r="T762" s="265"/>
      <c r="U762" s="265"/>
      <c r="V762" s="265"/>
      <c r="W762" s="265"/>
      <c r="X762" s="265"/>
      <c r="Y762" s="265"/>
      <c r="Z762" s="265"/>
    </row>
    <row r="763" spans="1:26" ht="10.5" customHeight="1" x14ac:dyDescent="0.25">
      <c r="A763" s="265"/>
      <c r="B763" s="265"/>
      <c r="C763" s="265"/>
      <c r="D763" s="265"/>
      <c r="E763" s="265"/>
      <c r="F763" s="265"/>
      <c r="G763" s="265"/>
      <c r="H763" s="265"/>
      <c r="I763" s="265"/>
      <c r="J763" s="265"/>
      <c r="K763" s="265"/>
      <c r="L763" s="265"/>
      <c r="M763" s="265"/>
      <c r="N763" s="265"/>
      <c r="O763" s="265"/>
      <c r="P763" s="265"/>
      <c r="Q763" s="265"/>
      <c r="R763" s="265"/>
      <c r="S763" s="265"/>
      <c r="T763" s="265"/>
      <c r="U763" s="265"/>
      <c r="V763" s="265"/>
      <c r="W763" s="265"/>
      <c r="X763" s="265"/>
      <c r="Y763" s="265"/>
      <c r="Z763" s="265"/>
    </row>
    <row r="764" spans="1:26" ht="10.5" customHeight="1" x14ac:dyDescent="0.25">
      <c r="A764" s="265"/>
      <c r="B764" s="265"/>
      <c r="C764" s="265"/>
      <c r="D764" s="265"/>
      <c r="E764" s="265"/>
      <c r="F764" s="265"/>
      <c r="G764" s="265"/>
      <c r="H764" s="265"/>
      <c r="I764" s="265"/>
      <c r="J764" s="265"/>
      <c r="K764" s="265"/>
      <c r="L764" s="265"/>
      <c r="M764" s="265"/>
      <c r="N764" s="265"/>
      <c r="O764" s="265"/>
      <c r="P764" s="265"/>
      <c r="Q764" s="265"/>
      <c r="R764" s="265"/>
      <c r="S764" s="265"/>
      <c r="T764" s="265"/>
      <c r="U764" s="265"/>
      <c r="V764" s="265"/>
      <c r="W764" s="265"/>
      <c r="X764" s="265"/>
      <c r="Y764" s="265"/>
      <c r="Z764" s="265"/>
    </row>
    <row r="765" spans="1:26" ht="10.5" customHeight="1" x14ac:dyDescent="0.25">
      <c r="A765" s="265"/>
      <c r="B765" s="265"/>
      <c r="C765" s="265"/>
      <c r="D765" s="265"/>
      <c r="E765" s="265"/>
      <c r="F765" s="265"/>
      <c r="G765" s="265"/>
      <c r="H765" s="265"/>
      <c r="I765" s="265"/>
      <c r="J765" s="265"/>
      <c r="K765" s="265"/>
      <c r="L765" s="265"/>
      <c r="M765" s="265"/>
      <c r="N765" s="265"/>
      <c r="O765" s="265"/>
      <c r="P765" s="265"/>
      <c r="Q765" s="265"/>
      <c r="R765" s="265"/>
      <c r="S765" s="265"/>
      <c r="T765" s="265"/>
      <c r="U765" s="265"/>
      <c r="V765" s="265"/>
      <c r="W765" s="265"/>
      <c r="X765" s="265"/>
      <c r="Y765" s="265"/>
      <c r="Z765" s="265"/>
    </row>
    <row r="766" spans="1:26" ht="10.5" customHeight="1" x14ac:dyDescent="0.25">
      <c r="A766" s="265"/>
      <c r="B766" s="265"/>
      <c r="C766" s="265"/>
      <c r="D766" s="265"/>
      <c r="E766" s="265"/>
      <c r="F766" s="265"/>
      <c r="G766" s="265"/>
      <c r="H766" s="265"/>
      <c r="I766" s="265"/>
      <c r="J766" s="265"/>
      <c r="K766" s="265"/>
      <c r="L766" s="265"/>
      <c r="M766" s="265"/>
      <c r="N766" s="265"/>
      <c r="O766" s="265"/>
      <c r="P766" s="265"/>
      <c r="Q766" s="265"/>
      <c r="R766" s="265"/>
      <c r="S766" s="265"/>
      <c r="T766" s="265"/>
      <c r="U766" s="265"/>
      <c r="V766" s="265"/>
      <c r="W766" s="265"/>
      <c r="X766" s="265"/>
      <c r="Y766" s="265"/>
      <c r="Z766" s="265"/>
    </row>
    <row r="767" spans="1:26" ht="10.5" customHeight="1" x14ac:dyDescent="0.25">
      <c r="A767" s="265"/>
      <c r="B767" s="265"/>
      <c r="C767" s="265"/>
      <c r="D767" s="265"/>
      <c r="E767" s="265"/>
      <c r="F767" s="265"/>
      <c r="G767" s="265"/>
      <c r="H767" s="265"/>
      <c r="I767" s="265"/>
      <c r="J767" s="265"/>
      <c r="K767" s="265"/>
      <c r="L767" s="265"/>
      <c r="M767" s="265"/>
      <c r="N767" s="265"/>
      <c r="O767" s="265"/>
      <c r="P767" s="265"/>
      <c r="Q767" s="265"/>
      <c r="R767" s="265"/>
      <c r="S767" s="265"/>
      <c r="T767" s="265"/>
      <c r="U767" s="265"/>
      <c r="V767" s="265"/>
      <c r="W767" s="265"/>
      <c r="X767" s="265"/>
      <c r="Y767" s="265"/>
      <c r="Z767" s="265"/>
    </row>
    <row r="768" spans="1:26" ht="10.5" customHeight="1" x14ac:dyDescent="0.25">
      <c r="A768" s="265"/>
      <c r="B768" s="265"/>
      <c r="C768" s="265"/>
      <c r="D768" s="265"/>
      <c r="E768" s="265"/>
      <c r="F768" s="265"/>
      <c r="G768" s="265"/>
      <c r="H768" s="265"/>
      <c r="I768" s="265"/>
      <c r="J768" s="265"/>
      <c r="K768" s="265"/>
      <c r="L768" s="265"/>
      <c r="M768" s="265"/>
      <c r="N768" s="265"/>
      <c r="O768" s="265"/>
      <c r="P768" s="265"/>
      <c r="Q768" s="265"/>
      <c r="R768" s="265"/>
      <c r="S768" s="265"/>
      <c r="T768" s="265"/>
      <c r="U768" s="265"/>
      <c r="V768" s="265"/>
      <c r="W768" s="265"/>
      <c r="X768" s="265"/>
      <c r="Y768" s="265"/>
      <c r="Z768" s="265"/>
    </row>
    <row r="769" spans="1:26" ht="10.5" customHeight="1" x14ac:dyDescent="0.25">
      <c r="A769" s="265"/>
      <c r="B769" s="265"/>
      <c r="C769" s="265"/>
      <c r="D769" s="265"/>
      <c r="E769" s="265"/>
      <c r="F769" s="265"/>
      <c r="G769" s="265"/>
      <c r="H769" s="265"/>
      <c r="I769" s="265"/>
      <c r="J769" s="265"/>
      <c r="K769" s="265"/>
      <c r="L769" s="265"/>
      <c r="M769" s="265"/>
      <c r="N769" s="265"/>
      <c r="O769" s="265"/>
      <c r="P769" s="265"/>
      <c r="Q769" s="265"/>
      <c r="R769" s="265"/>
      <c r="S769" s="265"/>
      <c r="T769" s="265"/>
      <c r="U769" s="265"/>
      <c r="V769" s="265"/>
      <c r="W769" s="265"/>
      <c r="X769" s="265"/>
      <c r="Y769" s="265"/>
      <c r="Z769" s="265"/>
    </row>
    <row r="770" spans="1:26" ht="10.5" customHeight="1" x14ac:dyDescent="0.25">
      <c r="A770" s="265"/>
      <c r="B770" s="265"/>
      <c r="C770" s="265"/>
      <c r="D770" s="265"/>
      <c r="E770" s="265"/>
      <c r="F770" s="265"/>
      <c r="G770" s="265"/>
      <c r="H770" s="265"/>
      <c r="I770" s="265"/>
      <c r="J770" s="265"/>
      <c r="K770" s="265"/>
      <c r="L770" s="265"/>
      <c r="M770" s="265"/>
      <c r="N770" s="265"/>
      <c r="O770" s="265"/>
      <c r="P770" s="265"/>
      <c r="Q770" s="265"/>
      <c r="R770" s="265"/>
      <c r="S770" s="265"/>
      <c r="T770" s="265"/>
      <c r="U770" s="265"/>
      <c r="V770" s="265"/>
      <c r="W770" s="265"/>
      <c r="X770" s="265"/>
      <c r="Y770" s="265"/>
      <c r="Z770" s="265"/>
    </row>
    <row r="771" spans="1:26" ht="10.5" customHeight="1" x14ac:dyDescent="0.25">
      <c r="A771" s="265"/>
      <c r="B771" s="265"/>
      <c r="C771" s="265"/>
      <c r="D771" s="265"/>
      <c r="E771" s="265"/>
      <c r="F771" s="265"/>
      <c r="G771" s="265"/>
      <c r="H771" s="265"/>
      <c r="I771" s="265"/>
      <c r="J771" s="265"/>
      <c r="K771" s="265"/>
      <c r="L771" s="265"/>
      <c r="M771" s="265"/>
      <c r="N771" s="265"/>
      <c r="O771" s="265"/>
      <c r="P771" s="265"/>
      <c r="Q771" s="265"/>
      <c r="R771" s="265"/>
      <c r="S771" s="265"/>
      <c r="T771" s="265"/>
      <c r="U771" s="265"/>
      <c r="V771" s="265"/>
      <c r="W771" s="265"/>
      <c r="X771" s="265"/>
      <c r="Y771" s="265"/>
      <c r="Z771" s="265"/>
    </row>
    <row r="772" spans="1:26" ht="10.5" customHeight="1" x14ac:dyDescent="0.25">
      <c r="A772" s="265"/>
      <c r="B772" s="265"/>
      <c r="C772" s="265"/>
      <c r="D772" s="265"/>
      <c r="E772" s="265"/>
      <c r="F772" s="265"/>
      <c r="G772" s="265"/>
      <c r="H772" s="265"/>
      <c r="I772" s="265"/>
      <c r="J772" s="265"/>
      <c r="K772" s="265"/>
      <c r="L772" s="265"/>
      <c r="M772" s="265"/>
      <c r="N772" s="265"/>
      <c r="O772" s="265"/>
      <c r="P772" s="265"/>
      <c r="Q772" s="265"/>
      <c r="R772" s="265"/>
      <c r="S772" s="265"/>
      <c r="T772" s="265"/>
      <c r="U772" s="265"/>
      <c r="V772" s="265"/>
      <c r="W772" s="265"/>
      <c r="X772" s="265"/>
      <c r="Y772" s="265"/>
      <c r="Z772" s="265"/>
    </row>
    <row r="773" spans="1:26" ht="10.5" customHeight="1" x14ac:dyDescent="0.25">
      <c r="A773" s="265"/>
      <c r="B773" s="265"/>
      <c r="C773" s="265"/>
      <c r="D773" s="265"/>
      <c r="E773" s="265"/>
      <c r="F773" s="265"/>
      <c r="G773" s="265"/>
      <c r="H773" s="265"/>
      <c r="I773" s="265"/>
      <c r="J773" s="265"/>
      <c r="K773" s="265"/>
      <c r="L773" s="265"/>
      <c r="M773" s="265"/>
      <c r="N773" s="265"/>
      <c r="O773" s="265"/>
      <c r="P773" s="265"/>
      <c r="Q773" s="265"/>
      <c r="R773" s="265"/>
      <c r="S773" s="265"/>
      <c r="T773" s="265"/>
      <c r="U773" s="265"/>
      <c r="V773" s="265"/>
      <c r="W773" s="265"/>
      <c r="X773" s="265"/>
      <c r="Y773" s="265"/>
      <c r="Z773" s="265"/>
    </row>
    <row r="774" spans="1:26" ht="10.5" customHeight="1" x14ac:dyDescent="0.25">
      <c r="A774" s="265"/>
      <c r="B774" s="265"/>
      <c r="C774" s="265"/>
      <c r="D774" s="265"/>
      <c r="E774" s="265"/>
      <c r="F774" s="265"/>
      <c r="G774" s="265"/>
      <c r="H774" s="265"/>
      <c r="I774" s="265"/>
      <c r="J774" s="265"/>
      <c r="K774" s="265"/>
      <c r="L774" s="265"/>
      <c r="M774" s="265"/>
      <c r="N774" s="265"/>
      <c r="O774" s="265"/>
      <c r="P774" s="265"/>
      <c r="Q774" s="265"/>
      <c r="R774" s="265"/>
      <c r="S774" s="265"/>
      <c r="T774" s="265"/>
      <c r="U774" s="265"/>
      <c r="V774" s="265"/>
      <c r="W774" s="265"/>
      <c r="X774" s="265"/>
      <c r="Y774" s="265"/>
      <c r="Z774" s="265"/>
    </row>
    <row r="775" spans="1:26" ht="10.5" customHeight="1" x14ac:dyDescent="0.25">
      <c r="A775" s="265"/>
      <c r="B775" s="265"/>
      <c r="C775" s="265"/>
      <c r="D775" s="265"/>
      <c r="E775" s="265"/>
      <c r="F775" s="265"/>
      <c r="G775" s="265"/>
      <c r="H775" s="265"/>
      <c r="I775" s="265"/>
      <c r="J775" s="265"/>
      <c r="K775" s="265"/>
      <c r="L775" s="265"/>
      <c r="M775" s="265"/>
      <c r="N775" s="265"/>
      <c r="O775" s="265"/>
      <c r="P775" s="265"/>
      <c r="Q775" s="265"/>
      <c r="R775" s="265"/>
      <c r="S775" s="265"/>
      <c r="T775" s="265"/>
      <c r="U775" s="265"/>
      <c r="V775" s="265"/>
      <c r="W775" s="265"/>
      <c r="X775" s="265"/>
      <c r="Y775" s="265"/>
      <c r="Z775" s="265"/>
    </row>
    <row r="776" spans="1:26" ht="10.5" customHeight="1" x14ac:dyDescent="0.25">
      <c r="A776" s="265"/>
      <c r="B776" s="265"/>
      <c r="C776" s="265"/>
      <c r="D776" s="265"/>
      <c r="E776" s="265"/>
      <c r="F776" s="265"/>
      <c r="G776" s="265"/>
      <c r="H776" s="265"/>
      <c r="I776" s="265"/>
      <c r="J776" s="265"/>
      <c r="K776" s="265"/>
      <c r="L776" s="265"/>
      <c r="M776" s="265"/>
      <c r="N776" s="265"/>
      <c r="O776" s="265"/>
      <c r="P776" s="265"/>
      <c r="Q776" s="265"/>
      <c r="R776" s="265"/>
      <c r="S776" s="265"/>
      <c r="T776" s="265"/>
      <c r="U776" s="265"/>
      <c r="V776" s="265"/>
      <c r="W776" s="265"/>
      <c r="X776" s="265"/>
      <c r="Y776" s="265"/>
      <c r="Z776" s="265"/>
    </row>
    <row r="777" spans="1:26" ht="10.5" customHeight="1" x14ac:dyDescent="0.25">
      <c r="A777" s="265"/>
      <c r="B777" s="265"/>
      <c r="C777" s="265"/>
      <c r="D777" s="265"/>
      <c r="E777" s="265"/>
      <c r="F777" s="265"/>
      <c r="G777" s="265"/>
      <c r="H777" s="265"/>
      <c r="I777" s="265"/>
      <c r="J777" s="265"/>
      <c r="K777" s="265"/>
      <c r="L777" s="265"/>
      <c r="M777" s="265"/>
      <c r="N777" s="265"/>
      <c r="O777" s="265"/>
      <c r="P777" s="265"/>
      <c r="Q777" s="265"/>
      <c r="R777" s="265"/>
      <c r="S777" s="265"/>
      <c r="T777" s="265"/>
      <c r="U777" s="265"/>
      <c r="V777" s="265"/>
      <c r="W777" s="265"/>
      <c r="X777" s="265"/>
      <c r="Y777" s="265"/>
      <c r="Z777" s="265"/>
    </row>
    <row r="778" spans="1:26" ht="10.5" customHeight="1" x14ac:dyDescent="0.25">
      <c r="A778" s="265"/>
      <c r="B778" s="265"/>
      <c r="C778" s="265"/>
      <c r="D778" s="265"/>
      <c r="E778" s="265"/>
      <c r="F778" s="265"/>
      <c r="G778" s="265"/>
      <c r="H778" s="265"/>
      <c r="I778" s="265"/>
      <c r="J778" s="265"/>
      <c r="K778" s="265"/>
      <c r="L778" s="265"/>
      <c r="M778" s="265"/>
      <c r="N778" s="265"/>
      <c r="O778" s="265"/>
      <c r="P778" s="265"/>
      <c r="Q778" s="265"/>
      <c r="R778" s="265"/>
      <c r="S778" s="265"/>
      <c r="T778" s="265"/>
      <c r="U778" s="265"/>
      <c r="V778" s="265"/>
      <c r="W778" s="265"/>
      <c r="X778" s="265"/>
      <c r="Y778" s="265"/>
      <c r="Z778" s="265"/>
    </row>
    <row r="779" spans="1:26" ht="10.5" customHeight="1" x14ac:dyDescent="0.25">
      <c r="A779" s="265"/>
      <c r="B779" s="265"/>
      <c r="C779" s="265"/>
      <c r="D779" s="265"/>
      <c r="E779" s="265"/>
      <c r="F779" s="265"/>
      <c r="G779" s="265"/>
      <c r="H779" s="265"/>
      <c r="I779" s="265"/>
      <c r="J779" s="265"/>
      <c r="K779" s="265"/>
      <c r="L779" s="265"/>
      <c r="M779" s="265"/>
      <c r="N779" s="265"/>
      <c r="O779" s="265"/>
      <c r="P779" s="265"/>
      <c r="Q779" s="265"/>
      <c r="R779" s="265"/>
      <c r="S779" s="265"/>
      <c r="T779" s="265"/>
      <c r="U779" s="265"/>
      <c r="V779" s="265"/>
      <c r="W779" s="265"/>
      <c r="X779" s="265"/>
      <c r="Y779" s="265"/>
      <c r="Z779" s="265"/>
    </row>
    <row r="780" spans="1:26" ht="10.5" customHeight="1" x14ac:dyDescent="0.25">
      <c r="A780" s="265"/>
      <c r="B780" s="265"/>
      <c r="C780" s="265"/>
      <c r="D780" s="265"/>
      <c r="E780" s="265"/>
      <c r="F780" s="265"/>
      <c r="G780" s="265"/>
      <c r="H780" s="265"/>
      <c r="I780" s="265"/>
      <c r="J780" s="265"/>
      <c r="K780" s="265"/>
      <c r="L780" s="265"/>
      <c r="M780" s="265"/>
      <c r="N780" s="265"/>
      <c r="O780" s="265"/>
      <c r="P780" s="265"/>
      <c r="Q780" s="265"/>
      <c r="R780" s="265"/>
      <c r="S780" s="265"/>
      <c r="T780" s="265"/>
      <c r="U780" s="265"/>
      <c r="V780" s="265"/>
      <c r="W780" s="265"/>
      <c r="X780" s="265"/>
      <c r="Y780" s="265"/>
      <c r="Z780" s="265"/>
    </row>
    <row r="781" spans="1:26" ht="10.5" customHeight="1" x14ac:dyDescent="0.25">
      <c r="A781" s="265"/>
      <c r="B781" s="265"/>
      <c r="C781" s="265"/>
      <c r="D781" s="265"/>
      <c r="E781" s="265"/>
      <c r="F781" s="265"/>
      <c r="G781" s="265"/>
      <c r="H781" s="265"/>
      <c r="I781" s="265"/>
      <c r="J781" s="265"/>
      <c r="K781" s="265"/>
      <c r="L781" s="265"/>
      <c r="M781" s="265"/>
      <c r="N781" s="265"/>
      <c r="O781" s="265"/>
      <c r="P781" s="265"/>
      <c r="Q781" s="265"/>
      <c r="R781" s="265"/>
      <c r="S781" s="265"/>
      <c r="T781" s="265"/>
      <c r="U781" s="265"/>
      <c r="V781" s="265"/>
      <c r="W781" s="265"/>
      <c r="X781" s="265"/>
      <c r="Y781" s="265"/>
      <c r="Z781" s="265"/>
    </row>
    <row r="782" spans="1:26" ht="10.5" customHeight="1" x14ac:dyDescent="0.25">
      <c r="A782" s="265"/>
      <c r="B782" s="265"/>
      <c r="C782" s="265"/>
      <c r="D782" s="265"/>
      <c r="E782" s="265"/>
      <c r="F782" s="265"/>
      <c r="G782" s="265"/>
      <c r="H782" s="265"/>
      <c r="I782" s="265"/>
      <c r="J782" s="265"/>
      <c r="K782" s="265"/>
      <c r="L782" s="265"/>
      <c r="M782" s="265"/>
      <c r="N782" s="265"/>
      <c r="O782" s="265"/>
      <c r="P782" s="265"/>
      <c r="Q782" s="265"/>
      <c r="R782" s="265"/>
      <c r="S782" s="265"/>
      <c r="T782" s="265"/>
      <c r="U782" s="265"/>
      <c r="V782" s="265"/>
      <c r="W782" s="265"/>
      <c r="X782" s="265"/>
      <c r="Y782" s="265"/>
      <c r="Z782" s="265"/>
    </row>
    <row r="783" spans="1:26" ht="10.5" customHeight="1" x14ac:dyDescent="0.25">
      <c r="A783" s="265"/>
      <c r="B783" s="265"/>
      <c r="C783" s="265"/>
      <c r="D783" s="265"/>
      <c r="E783" s="265"/>
      <c r="F783" s="265"/>
      <c r="G783" s="265"/>
      <c r="H783" s="265"/>
      <c r="I783" s="265"/>
      <c r="J783" s="265"/>
      <c r="K783" s="265"/>
      <c r="L783" s="265"/>
      <c r="M783" s="265"/>
      <c r="N783" s="265"/>
      <c r="O783" s="265"/>
      <c r="P783" s="265"/>
      <c r="Q783" s="265"/>
      <c r="R783" s="265"/>
      <c r="S783" s="265"/>
      <c r="T783" s="265"/>
      <c r="U783" s="265"/>
      <c r="V783" s="265"/>
      <c r="W783" s="265"/>
      <c r="X783" s="265"/>
      <c r="Y783" s="265"/>
      <c r="Z783" s="265"/>
    </row>
    <row r="784" spans="1:26" ht="10.5" customHeight="1" x14ac:dyDescent="0.25">
      <c r="A784" s="265"/>
      <c r="B784" s="265"/>
      <c r="C784" s="265"/>
      <c r="D784" s="265"/>
      <c r="E784" s="265"/>
      <c r="F784" s="265"/>
      <c r="G784" s="265"/>
      <c r="H784" s="265"/>
      <c r="I784" s="265"/>
      <c r="J784" s="265"/>
      <c r="K784" s="265"/>
      <c r="L784" s="265"/>
      <c r="M784" s="265"/>
      <c r="N784" s="265"/>
      <c r="O784" s="265"/>
      <c r="P784" s="265"/>
      <c r="Q784" s="265"/>
      <c r="R784" s="265"/>
      <c r="S784" s="265"/>
      <c r="T784" s="265"/>
      <c r="U784" s="265"/>
      <c r="V784" s="265"/>
      <c r="W784" s="265"/>
      <c r="X784" s="265"/>
      <c r="Y784" s="265"/>
      <c r="Z784" s="265"/>
    </row>
    <row r="785" spans="1:26" ht="10.5" customHeight="1" x14ac:dyDescent="0.25">
      <c r="A785" s="265"/>
      <c r="B785" s="265"/>
      <c r="C785" s="265"/>
      <c r="D785" s="265"/>
      <c r="E785" s="265"/>
      <c r="F785" s="265"/>
      <c r="G785" s="265"/>
      <c r="H785" s="265"/>
      <c r="I785" s="265"/>
      <c r="J785" s="265"/>
      <c r="K785" s="265"/>
      <c r="L785" s="265"/>
      <c r="M785" s="265"/>
      <c r="N785" s="265"/>
      <c r="O785" s="265"/>
      <c r="P785" s="265"/>
      <c r="Q785" s="265"/>
      <c r="R785" s="265"/>
      <c r="S785" s="265"/>
      <c r="T785" s="265"/>
      <c r="U785" s="265"/>
      <c r="V785" s="265"/>
      <c r="W785" s="265"/>
      <c r="X785" s="265"/>
      <c r="Y785" s="265"/>
      <c r="Z785" s="265"/>
    </row>
    <row r="786" spans="1:26" ht="10.5" customHeight="1" x14ac:dyDescent="0.25">
      <c r="A786" s="265"/>
      <c r="B786" s="265"/>
      <c r="C786" s="265"/>
      <c r="D786" s="265"/>
      <c r="E786" s="265"/>
      <c r="F786" s="265"/>
      <c r="G786" s="265"/>
      <c r="H786" s="265"/>
      <c r="I786" s="265"/>
      <c r="J786" s="265"/>
      <c r="K786" s="265"/>
      <c r="L786" s="265"/>
      <c r="M786" s="265"/>
      <c r="N786" s="265"/>
      <c r="O786" s="265"/>
      <c r="P786" s="265"/>
      <c r="Q786" s="265"/>
      <c r="R786" s="265"/>
      <c r="S786" s="265"/>
      <c r="T786" s="265"/>
      <c r="U786" s="265"/>
      <c r="V786" s="265"/>
      <c r="W786" s="265"/>
      <c r="X786" s="265"/>
      <c r="Y786" s="265"/>
      <c r="Z786" s="265"/>
    </row>
    <row r="787" spans="1:26" ht="10.5" customHeight="1" x14ac:dyDescent="0.25">
      <c r="A787" s="265"/>
      <c r="B787" s="265"/>
      <c r="C787" s="265"/>
      <c r="D787" s="265"/>
      <c r="E787" s="265"/>
      <c r="F787" s="265"/>
      <c r="G787" s="265"/>
      <c r="H787" s="265"/>
      <c r="I787" s="265"/>
      <c r="J787" s="265"/>
      <c r="K787" s="265"/>
      <c r="L787" s="265"/>
      <c r="M787" s="265"/>
      <c r="N787" s="265"/>
      <c r="O787" s="265"/>
      <c r="P787" s="265"/>
      <c r="Q787" s="265"/>
      <c r="R787" s="265"/>
      <c r="S787" s="265"/>
      <c r="T787" s="265"/>
      <c r="U787" s="265"/>
      <c r="V787" s="265"/>
      <c r="W787" s="265"/>
      <c r="X787" s="265"/>
      <c r="Y787" s="265"/>
      <c r="Z787" s="265"/>
    </row>
    <row r="788" spans="1:26" ht="10.5" customHeight="1" x14ac:dyDescent="0.25">
      <c r="A788" s="265"/>
      <c r="B788" s="265"/>
      <c r="C788" s="265"/>
      <c r="D788" s="265"/>
      <c r="E788" s="265"/>
      <c r="F788" s="265"/>
      <c r="G788" s="265"/>
      <c r="H788" s="265"/>
      <c r="I788" s="265"/>
      <c r="J788" s="265"/>
      <c r="K788" s="265"/>
      <c r="L788" s="265"/>
      <c r="M788" s="265"/>
      <c r="N788" s="265"/>
      <c r="O788" s="265"/>
      <c r="P788" s="265"/>
      <c r="Q788" s="265"/>
      <c r="R788" s="265"/>
      <c r="S788" s="265"/>
      <c r="T788" s="265"/>
      <c r="U788" s="265"/>
      <c r="V788" s="265"/>
      <c r="W788" s="265"/>
      <c r="X788" s="265"/>
      <c r="Y788" s="265"/>
      <c r="Z788" s="265"/>
    </row>
    <row r="789" spans="1:26" ht="10.5" customHeight="1" x14ac:dyDescent="0.25">
      <c r="A789" s="265"/>
      <c r="B789" s="265"/>
      <c r="C789" s="265"/>
      <c r="D789" s="265"/>
      <c r="E789" s="265"/>
      <c r="F789" s="265"/>
      <c r="G789" s="265"/>
      <c r="H789" s="265"/>
      <c r="I789" s="265"/>
      <c r="J789" s="265"/>
      <c r="K789" s="265"/>
      <c r="L789" s="265"/>
      <c r="M789" s="265"/>
      <c r="N789" s="265"/>
      <c r="O789" s="265"/>
      <c r="P789" s="265"/>
      <c r="Q789" s="265"/>
      <c r="R789" s="265"/>
      <c r="S789" s="265"/>
      <c r="T789" s="265"/>
      <c r="U789" s="265"/>
      <c r="V789" s="265"/>
      <c r="W789" s="265"/>
      <c r="X789" s="265"/>
      <c r="Y789" s="265"/>
      <c r="Z789" s="265"/>
    </row>
    <row r="790" spans="1:26" ht="10.5" customHeight="1" x14ac:dyDescent="0.25">
      <c r="A790" s="265"/>
      <c r="B790" s="265"/>
      <c r="C790" s="265"/>
      <c r="D790" s="265"/>
      <c r="E790" s="265"/>
      <c r="F790" s="265"/>
      <c r="G790" s="265"/>
      <c r="H790" s="265"/>
      <c r="I790" s="265"/>
      <c r="J790" s="265"/>
      <c r="K790" s="265"/>
      <c r="L790" s="265"/>
      <c r="M790" s="265"/>
      <c r="N790" s="265"/>
      <c r="O790" s="265"/>
      <c r="P790" s="265"/>
      <c r="Q790" s="265"/>
      <c r="R790" s="265"/>
      <c r="S790" s="265"/>
      <c r="T790" s="265"/>
      <c r="U790" s="265"/>
      <c r="V790" s="265"/>
      <c r="W790" s="265"/>
      <c r="X790" s="265"/>
      <c r="Y790" s="265"/>
      <c r="Z790" s="265"/>
    </row>
    <row r="791" spans="1:26" ht="10.5" customHeight="1" x14ac:dyDescent="0.25">
      <c r="A791" s="265"/>
      <c r="B791" s="265"/>
      <c r="C791" s="265"/>
      <c r="D791" s="265"/>
      <c r="E791" s="265"/>
      <c r="F791" s="265"/>
      <c r="G791" s="265"/>
      <c r="H791" s="265"/>
      <c r="I791" s="265"/>
      <c r="J791" s="265"/>
      <c r="K791" s="265"/>
      <c r="L791" s="265"/>
      <c r="M791" s="265"/>
      <c r="N791" s="265"/>
      <c r="O791" s="265"/>
      <c r="P791" s="265"/>
      <c r="Q791" s="265"/>
      <c r="R791" s="265"/>
      <c r="S791" s="265"/>
      <c r="T791" s="265"/>
      <c r="U791" s="265"/>
      <c r="V791" s="265"/>
      <c r="W791" s="265"/>
      <c r="X791" s="265"/>
      <c r="Y791" s="265"/>
      <c r="Z791" s="265"/>
    </row>
    <row r="792" spans="1:26" ht="10.5" customHeight="1" x14ac:dyDescent="0.25">
      <c r="A792" s="265"/>
      <c r="B792" s="265"/>
      <c r="C792" s="265"/>
      <c r="D792" s="265"/>
      <c r="E792" s="265"/>
      <c r="F792" s="265"/>
      <c r="G792" s="265"/>
      <c r="H792" s="265"/>
      <c r="I792" s="265"/>
      <c r="J792" s="265"/>
      <c r="K792" s="265"/>
      <c r="L792" s="265"/>
      <c r="M792" s="265"/>
      <c r="N792" s="265"/>
      <c r="O792" s="265"/>
      <c r="P792" s="265"/>
      <c r="Q792" s="265"/>
      <c r="R792" s="265"/>
      <c r="S792" s="265"/>
      <c r="T792" s="265"/>
      <c r="U792" s="265"/>
      <c r="V792" s="265"/>
      <c r="W792" s="265"/>
      <c r="X792" s="265"/>
      <c r="Y792" s="265"/>
      <c r="Z792" s="265"/>
    </row>
    <row r="793" spans="1:26" ht="10.5" customHeight="1" x14ac:dyDescent="0.25">
      <c r="A793" s="265"/>
      <c r="B793" s="265"/>
      <c r="C793" s="265"/>
      <c r="D793" s="265"/>
      <c r="E793" s="265"/>
      <c r="F793" s="265"/>
      <c r="G793" s="265"/>
      <c r="H793" s="265"/>
      <c r="I793" s="265"/>
      <c r="J793" s="265"/>
      <c r="K793" s="265"/>
      <c r="L793" s="265"/>
      <c r="M793" s="265"/>
      <c r="N793" s="265"/>
      <c r="O793" s="265"/>
      <c r="P793" s="265"/>
      <c r="Q793" s="265"/>
      <c r="R793" s="265"/>
      <c r="S793" s="265"/>
      <c r="T793" s="265"/>
      <c r="U793" s="265"/>
      <c r="V793" s="265"/>
      <c r="W793" s="265"/>
      <c r="X793" s="265"/>
      <c r="Y793" s="265"/>
      <c r="Z793" s="265"/>
    </row>
    <row r="794" spans="1:26" ht="10.5" customHeight="1" x14ac:dyDescent="0.25">
      <c r="A794" s="265"/>
      <c r="B794" s="265"/>
      <c r="C794" s="265"/>
      <c r="D794" s="265"/>
      <c r="E794" s="265"/>
      <c r="F794" s="265"/>
      <c r="G794" s="265"/>
      <c r="H794" s="265"/>
      <c r="I794" s="265"/>
      <c r="J794" s="265"/>
      <c r="K794" s="265"/>
      <c r="L794" s="265"/>
      <c r="M794" s="265"/>
      <c r="N794" s="265"/>
      <c r="O794" s="265"/>
      <c r="P794" s="265"/>
      <c r="Q794" s="265"/>
      <c r="R794" s="265"/>
      <c r="S794" s="265"/>
      <c r="T794" s="265"/>
      <c r="U794" s="265"/>
      <c r="V794" s="265"/>
      <c r="W794" s="265"/>
      <c r="X794" s="265"/>
      <c r="Y794" s="265"/>
      <c r="Z794" s="265"/>
    </row>
    <row r="795" spans="1:26" ht="10.5" customHeight="1" x14ac:dyDescent="0.25">
      <c r="A795" s="265"/>
      <c r="B795" s="265"/>
      <c r="C795" s="265"/>
      <c r="D795" s="265"/>
      <c r="E795" s="265"/>
      <c r="F795" s="265"/>
      <c r="G795" s="265"/>
      <c r="H795" s="265"/>
      <c r="I795" s="265"/>
      <c r="J795" s="265"/>
      <c r="K795" s="265"/>
      <c r="L795" s="265"/>
      <c r="M795" s="265"/>
      <c r="N795" s="265"/>
      <c r="O795" s="265"/>
      <c r="P795" s="265"/>
      <c r="Q795" s="265"/>
      <c r="R795" s="265"/>
      <c r="S795" s="265"/>
      <c r="T795" s="265"/>
      <c r="U795" s="265"/>
      <c r="V795" s="265"/>
      <c r="W795" s="265"/>
      <c r="X795" s="265"/>
      <c r="Y795" s="265"/>
      <c r="Z795" s="265"/>
    </row>
    <row r="796" spans="1:26" ht="10.5" customHeight="1" x14ac:dyDescent="0.25">
      <c r="A796" s="265"/>
      <c r="B796" s="265"/>
      <c r="C796" s="265"/>
      <c r="D796" s="265"/>
      <c r="E796" s="265"/>
      <c r="F796" s="265"/>
      <c r="G796" s="265"/>
      <c r="H796" s="265"/>
      <c r="I796" s="265"/>
      <c r="J796" s="265"/>
      <c r="K796" s="265"/>
      <c r="L796" s="265"/>
      <c r="M796" s="265"/>
      <c r="N796" s="265"/>
      <c r="O796" s="265"/>
      <c r="P796" s="265"/>
      <c r="Q796" s="265"/>
      <c r="R796" s="265"/>
      <c r="S796" s="265"/>
      <c r="T796" s="265"/>
      <c r="U796" s="265"/>
      <c r="V796" s="265"/>
      <c r="W796" s="265"/>
      <c r="X796" s="265"/>
      <c r="Y796" s="265"/>
      <c r="Z796" s="265"/>
    </row>
    <row r="797" spans="1:26" ht="10.5" customHeight="1" x14ac:dyDescent="0.25">
      <c r="A797" s="265"/>
      <c r="B797" s="265"/>
      <c r="C797" s="265"/>
      <c r="D797" s="265"/>
      <c r="E797" s="265"/>
      <c r="F797" s="265"/>
      <c r="G797" s="265"/>
      <c r="H797" s="265"/>
      <c r="I797" s="265"/>
      <c r="J797" s="265"/>
      <c r="K797" s="265"/>
      <c r="L797" s="265"/>
      <c r="M797" s="265"/>
      <c r="N797" s="265"/>
      <c r="O797" s="265"/>
      <c r="P797" s="265"/>
      <c r="Q797" s="265"/>
      <c r="R797" s="265"/>
      <c r="S797" s="265"/>
      <c r="T797" s="265"/>
      <c r="U797" s="265"/>
      <c r="V797" s="265"/>
      <c r="W797" s="265"/>
      <c r="X797" s="265"/>
      <c r="Y797" s="265"/>
      <c r="Z797" s="265"/>
    </row>
    <row r="798" spans="1:26" ht="10.5" customHeight="1" x14ac:dyDescent="0.25">
      <c r="A798" s="265"/>
      <c r="B798" s="265"/>
      <c r="C798" s="265"/>
      <c r="D798" s="265"/>
      <c r="E798" s="265"/>
      <c r="F798" s="265"/>
      <c r="G798" s="265"/>
      <c r="H798" s="265"/>
      <c r="I798" s="265"/>
      <c r="J798" s="265"/>
      <c r="K798" s="265"/>
      <c r="L798" s="265"/>
      <c r="M798" s="265"/>
      <c r="N798" s="265"/>
      <c r="O798" s="265"/>
      <c r="P798" s="265"/>
      <c r="Q798" s="265"/>
      <c r="R798" s="265"/>
      <c r="S798" s="265"/>
      <c r="T798" s="265"/>
      <c r="U798" s="265"/>
      <c r="V798" s="265"/>
      <c r="W798" s="265"/>
      <c r="X798" s="265"/>
      <c r="Y798" s="265"/>
      <c r="Z798" s="265"/>
    </row>
    <row r="799" spans="1:26" ht="10.5" customHeight="1" x14ac:dyDescent="0.25">
      <c r="A799" s="265"/>
      <c r="B799" s="265"/>
      <c r="C799" s="265"/>
      <c r="D799" s="265"/>
      <c r="E799" s="265"/>
      <c r="F799" s="265"/>
      <c r="G799" s="265"/>
      <c r="H799" s="265"/>
      <c r="I799" s="265"/>
      <c r="J799" s="265"/>
      <c r="K799" s="265"/>
      <c r="L799" s="265"/>
      <c r="M799" s="265"/>
      <c r="N799" s="265"/>
      <c r="O799" s="265"/>
      <c r="P799" s="265"/>
      <c r="Q799" s="265"/>
      <c r="R799" s="265"/>
      <c r="S799" s="265"/>
      <c r="T799" s="265"/>
      <c r="U799" s="265"/>
      <c r="V799" s="265"/>
      <c r="W799" s="265"/>
      <c r="X799" s="265"/>
      <c r="Y799" s="265"/>
      <c r="Z799" s="265"/>
    </row>
    <row r="800" spans="1:26" ht="10.5" customHeight="1" x14ac:dyDescent="0.25">
      <c r="A800" s="265"/>
      <c r="B800" s="265"/>
      <c r="C800" s="265"/>
      <c r="D800" s="265"/>
      <c r="E800" s="265"/>
      <c r="F800" s="265"/>
      <c r="G800" s="265"/>
      <c r="H800" s="265"/>
      <c r="I800" s="265"/>
      <c r="J800" s="265"/>
      <c r="K800" s="265"/>
      <c r="L800" s="265"/>
      <c r="M800" s="265"/>
      <c r="N800" s="265"/>
      <c r="O800" s="265"/>
      <c r="P800" s="265"/>
      <c r="Q800" s="265"/>
      <c r="R800" s="265"/>
      <c r="S800" s="265"/>
      <c r="T800" s="265"/>
      <c r="U800" s="265"/>
      <c r="V800" s="265"/>
      <c r="W800" s="265"/>
      <c r="X800" s="265"/>
      <c r="Y800" s="265"/>
      <c r="Z800" s="265"/>
    </row>
    <row r="801" spans="1:26" ht="10.5" customHeight="1" x14ac:dyDescent="0.25">
      <c r="A801" s="265"/>
      <c r="B801" s="265"/>
      <c r="C801" s="265"/>
      <c r="D801" s="265"/>
      <c r="E801" s="265"/>
      <c r="F801" s="265"/>
      <c r="G801" s="265"/>
      <c r="H801" s="265"/>
      <c r="I801" s="265"/>
      <c r="J801" s="265"/>
      <c r="K801" s="265"/>
      <c r="L801" s="265"/>
      <c r="M801" s="265"/>
      <c r="N801" s="265"/>
      <c r="O801" s="265"/>
      <c r="P801" s="265"/>
      <c r="Q801" s="265"/>
      <c r="R801" s="265"/>
      <c r="S801" s="265"/>
      <c r="T801" s="265"/>
      <c r="U801" s="265"/>
      <c r="V801" s="265"/>
      <c r="W801" s="265"/>
      <c r="X801" s="265"/>
      <c r="Y801" s="265"/>
      <c r="Z801" s="265"/>
    </row>
    <row r="802" spans="1:26" ht="10.5" customHeight="1" x14ac:dyDescent="0.25">
      <c r="A802" s="265"/>
      <c r="B802" s="265"/>
      <c r="C802" s="265"/>
      <c r="D802" s="265"/>
      <c r="E802" s="265"/>
      <c r="F802" s="265"/>
      <c r="G802" s="265"/>
      <c r="H802" s="265"/>
      <c r="I802" s="265"/>
      <c r="J802" s="265"/>
      <c r="K802" s="265"/>
      <c r="L802" s="265"/>
      <c r="M802" s="265"/>
      <c r="N802" s="265"/>
      <c r="O802" s="265"/>
      <c r="P802" s="265"/>
      <c r="Q802" s="265"/>
      <c r="R802" s="265"/>
      <c r="S802" s="265"/>
      <c r="T802" s="265"/>
      <c r="U802" s="265"/>
      <c r="V802" s="265"/>
      <c r="W802" s="265"/>
      <c r="X802" s="265"/>
      <c r="Y802" s="265"/>
      <c r="Z802" s="265"/>
    </row>
    <row r="803" spans="1:26" ht="10.5" customHeight="1" x14ac:dyDescent="0.25">
      <c r="A803" s="265"/>
      <c r="B803" s="265"/>
      <c r="C803" s="265"/>
      <c r="D803" s="265"/>
      <c r="E803" s="265"/>
      <c r="F803" s="265"/>
      <c r="G803" s="265"/>
      <c r="H803" s="265"/>
      <c r="I803" s="265"/>
      <c r="J803" s="265"/>
      <c r="K803" s="265"/>
      <c r="L803" s="265"/>
      <c r="M803" s="265"/>
      <c r="N803" s="265"/>
      <c r="O803" s="265"/>
      <c r="P803" s="265"/>
      <c r="Q803" s="265"/>
      <c r="R803" s="265"/>
      <c r="S803" s="265"/>
      <c r="T803" s="265"/>
      <c r="U803" s="265"/>
      <c r="V803" s="265"/>
      <c r="W803" s="265"/>
      <c r="X803" s="265"/>
      <c r="Y803" s="265"/>
      <c r="Z803" s="265"/>
    </row>
    <row r="804" spans="1:26" ht="10.5" customHeight="1" x14ac:dyDescent="0.25">
      <c r="A804" s="265"/>
      <c r="B804" s="265"/>
      <c r="C804" s="265"/>
      <c r="D804" s="265"/>
      <c r="E804" s="265"/>
      <c r="F804" s="265"/>
      <c r="G804" s="265"/>
      <c r="H804" s="265"/>
      <c r="I804" s="265"/>
      <c r="J804" s="265"/>
      <c r="K804" s="265"/>
      <c r="L804" s="265"/>
      <c r="M804" s="265"/>
      <c r="N804" s="265"/>
      <c r="O804" s="265"/>
      <c r="P804" s="265"/>
      <c r="Q804" s="265"/>
      <c r="R804" s="265"/>
      <c r="S804" s="265"/>
      <c r="T804" s="265"/>
      <c r="U804" s="265"/>
      <c r="V804" s="265"/>
      <c r="W804" s="265"/>
      <c r="X804" s="265"/>
      <c r="Y804" s="265"/>
      <c r="Z804" s="265"/>
    </row>
    <row r="805" spans="1:26" ht="10.5" customHeight="1" x14ac:dyDescent="0.25">
      <c r="A805" s="265"/>
      <c r="B805" s="265"/>
      <c r="C805" s="265"/>
      <c r="D805" s="265"/>
      <c r="E805" s="265"/>
      <c r="F805" s="265"/>
      <c r="G805" s="265"/>
      <c r="H805" s="265"/>
      <c r="I805" s="265"/>
      <c r="J805" s="265"/>
      <c r="K805" s="265"/>
      <c r="L805" s="265"/>
      <c r="M805" s="265"/>
      <c r="N805" s="265"/>
      <c r="O805" s="265"/>
      <c r="P805" s="265"/>
      <c r="Q805" s="265"/>
      <c r="R805" s="265"/>
      <c r="S805" s="265"/>
      <c r="T805" s="265"/>
      <c r="U805" s="265"/>
      <c r="V805" s="265"/>
      <c r="W805" s="265"/>
      <c r="X805" s="265"/>
      <c r="Y805" s="265"/>
      <c r="Z805" s="265"/>
    </row>
    <row r="806" spans="1:26" ht="10.5" customHeight="1" x14ac:dyDescent="0.25">
      <c r="A806" s="265"/>
      <c r="B806" s="265"/>
      <c r="C806" s="265"/>
      <c r="D806" s="265"/>
      <c r="E806" s="265"/>
      <c r="F806" s="265"/>
      <c r="G806" s="265"/>
      <c r="H806" s="265"/>
      <c r="I806" s="265"/>
      <c r="J806" s="265"/>
      <c r="K806" s="265"/>
      <c r="L806" s="265"/>
      <c r="M806" s="265"/>
      <c r="N806" s="265"/>
      <c r="O806" s="265"/>
      <c r="P806" s="265"/>
      <c r="Q806" s="265"/>
      <c r="R806" s="265"/>
      <c r="S806" s="265"/>
      <c r="T806" s="265"/>
      <c r="U806" s="265"/>
      <c r="V806" s="265"/>
      <c r="W806" s="265"/>
      <c r="X806" s="265"/>
      <c r="Y806" s="265"/>
      <c r="Z806" s="265"/>
    </row>
    <row r="807" spans="1:26" ht="10.5" customHeight="1" x14ac:dyDescent="0.25">
      <c r="A807" s="265"/>
      <c r="B807" s="265"/>
      <c r="C807" s="265"/>
      <c r="D807" s="265"/>
      <c r="E807" s="265"/>
      <c r="F807" s="265"/>
      <c r="G807" s="265"/>
      <c r="H807" s="265"/>
      <c r="I807" s="265"/>
      <c r="J807" s="265"/>
      <c r="K807" s="265"/>
      <c r="L807" s="265"/>
      <c r="M807" s="265"/>
      <c r="N807" s="265"/>
      <c r="O807" s="265"/>
      <c r="P807" s="265"/>
      <c r="Q807" s="265"/>
      <c r="R807" s="265"/>
      <c r="S807" s="265"/>
      <c r="T807" s="265"/>
      <c r="U807" s="265"/>
      <c r="V807" s="265"/>
      <c r="W807" s="265"/>
      <c r="X807" s="265"/>
      <c r="Y807" s="265"/>
      <c r="Z807" s="265"/>
    </row>
    <row r="808" spans="1:26" ht="10.5" customHeight="1" x14ac:dyDescent="0.25">
      <c r="A808" s="265"/>
      <c r="B808" s="265"/>
      <c r="C808" s="265"/>
      <c r="D808" s="265"/>
      <c r="E808" s="265"/>
      <c r="F808" s="265"/>
      <c r="G808" s="265"/>
      <c r="H808" s="265"/>
      <c r="I808" s="265"/>
      <c r="J808" s="265"/>
      <c r="K808" s="265"/>
      <c r="L808" s="265"/>
      <c r="M808" s="265"/>
      <c r="N808" s="265"/>
      <c r="O808" s="265"/>
      <c r="P808" s="265"/>
      <c r="Q808" s="265"/>
      <c r="R808" s="265"/>
      <c r="S808" s="265"/>
      <c r="T808" s="265"/>
      <c r="U808" s="265"/>
      <c r="V808" s="265"/>
      <c r="W808" s="265"/>
      <c r="X808" s="265"/>
      <c r="Y808" s="265"/>
      <c r="Z808" s="265"/>
    </row>
    <row r="809" spans="1:26" ht="10.5" customHeight="1" x14ac:dyDescent="0.25">
      <c r="A809" s="265"/>
      <c r="B809" s="265"/>
      <c r="C809" s="265"/>
      <c r="D809" s="265"/>
      <c r="E809" s="265"/>
      <c r="F809" s="265"/>
      <c r="G809" s="265"/>
      <c r="H809" s="265"/>
      <c r="I809" s="265"/>
      <c r="J809" s="265"/>
      <c r="K809" s="265"/>
      <c r="L809" s="265"/>
      <c r="M809" s="265"/>
      <c r="N809" s="265"/>
      <c r="O809" s="265"/>
      <c r="P809" s="265"/>
      <c r="Q809" s="265"/>
      <c r="R809" s="265"/>
      <c r="S809" s="265"/>
      <c r="T809" s="265"/>
      <c r="U809" s="265"/>
      <c r="V809" s="265"/>
      <c r="W809" s="265"/>
      <c r="X809" s="265"/>
      <c r="Y809" s="265"/>
      <c r="Z809" s="265"/>
    </row>
    <row r="810" spans="1:26" ht="10.5" customHeight="1" x14ac:dyDescent="0.25">
      <c r="A810" s="265"/>
      <c r="B810" s="265"/>
      <c r="C810" s="265"/>
      <c r="D810" s="265"/>
      <c r="E810" s="265"/>
      <c r="F810" s="265"/>
      <c r="G810" s="265"/>
      <c r="H810" s="265"/>
      <c r="I810" s="265"/>
      <c r="J810" s="265"/>
      <c r="K810" s="265"/>
      <c r="L810" s="265"/>
      <c r="M810" s="265"/>
      <c r="N810" s="265"/>
      <c r="O810" s="265"/>
      <c r="P810" s="265"/>
      <c r="Q810" s="265"/>
      <c r="R810" s="265"/>
      <c r="S810" s="265"/>
      <c r="T810" s="265"/>
      <c r="U810" s="265"/>
      <c r="V810" s="265"/>
      <c r="W810" s="265"/>
      <c r="X810" s="265"/>
      <c r="Y810" s="265"/>
      <c r="Z810" s="265"/>
    </row>
    <row r="811" spans="1:26" ht="10.5" customHeight="1" x14ac:dyDescent="0.25">
      <c r="A811" s="265"/>
      <c r="B811" s="265"/>
      <c r="C811" s="265"/>
      <c r="D811" s="265"/>
      <c r="E811" s="265"/>
      <c r="F811" s="265"/>
      <c r="G811" s="265"/>
      <c r="H811" s="265"/>
      <c r="I811" s="265"/>
      <c r="J811" s="265"/>
      <c r="K811" s="265"/>
      <c r="L811" s="265"/>
      <c r="M811" s="265"/>
      <c r="N811" s="265"/>
      <c r="O811" s="265"/>
      <c r="P811" s="265"/>
      <c r="Q811" s="265"/>
      <c r="R811" s="265"/>
      <c r="S811" s="265"/>
      <c r="T811" s="265"/>
      <c r="U811" s="265"/>
      <c r="V811" s="265"/>
      <c r="W811" s="265"/>
      <c r="X811" s="265"/>
      <c r="Y811" s="265"/>
      <c r="Z811" s="265"/>
    </row>
    <row r="812" spans="1:26" ht="10.5" customHeight="1" x14ac:dyDescent="0.25">
      <c r="A812" s="265"/>
      <c r="B812" s="265"/>
      <c r="C812" s="265"/>
      <c r="D812" s="265"/>
      <c r="E812" s="265"/>
      <c r="F812" s="265"/>
      <c r="G812" s="265"/>
      <c r="H812" s="265"/>
      <c r="I812" s="265"/>
      <c r="J812" s="265"/>
      <c r="K812" s="265"/>
      <c r="L812" s="265"/>
      <c r="M812" s="265"/>
      <c r="N812" s="265"/>
      <c r="O812" s="265"/>
      <c r="P812" s="265"/>
      <c r="Q812" s="265"/>
      <c r="R812" s="265"/>
      <c r="S812" s="265"/>
      <c r="T812" s="265"/>
      <c r="U812" s="265"/>
      <c r="V812" s="265"/>
      <c r="W812" s="265"/>
      <c r="X812" s="265"/>
      <c r="Y812" s="265"/>
      <c r="Z812" s="265"/>
    </row>
    <row r="813" spans="1:26" ht="10.5" customHeight="1" x14ac:dyDescent="0.25">
      <c r="A813" s="265"/>
      <c r="B813" s="265"/>
      <c r="C813" s="265"/>
      <c r="D813" s="265"/>
      <c r="E813" s="265"/>
      <c r="F813" s="265"/>
      <c r="G813" s="265"/>
      <c r="H813" s="265"/>
      <c r="I813" s="265"/>
      <c r="J813" s="265"/>
      <c r="K813" s="265"/>
      <c r="L813" s="265"/>
      <c r="M813" s="265"/>
      <c r="N813" s="265"/>
      <c r="O813" s="265"/>
      <c r="P813" s="265"/>
      <c r="Q813" s="265"/>
      <c r="R813" s="265"/>
      <c r="S813" s="265"/>
      <c r="T813" s="265"/>
      <c r="U813" s="265"/>
      <c r="V813" s="265"/>
      <c r="W813" s="265"/>
      <c r="X813" s="265"/>
      <c r="Y813" s="265"/>
      <c r="Z813" s="265"/>
    </row>
    <row r="814" spans="1:26" ht="10.5" customHeight="1" x14ac:dyDescent="0.25">
      <c r="A814" s="265"/>
      <c r="B814" s="265"/>
      <c r="C814" s="265"/>
      <c r="D814" s="265"/>
      <c r="E814" s="265"/>
      <c r="F814" s="265"/>
      <c r="G814" s="265"/>
      <c r="H814" s="265"/>
      <c r="I814" s="265"/>
      <c r="J814" s="265"/>
      <c r="K814" s="265"/>
      <c r="L814" s="265"/>
      <c r="M814" s="265"/>
      <c r="N814" s="265"/>
      <c r="O814" s="265"/>
      <c r="P814" s="265"/>
      <c r="Q814" s="265"/>
      <c r="R814" s="265"/>
      <c r="S814" s="265"/>
      <c r="T814" s="265"/>
      <c r="U814" s="265"/>
      <c r="V814" s="265"/>
      <c r="W814" s="265"/>
      <c r="X814" s="265"/>
      <c r="Y814" s="265"/>
      <c r="Z814" s="265"/>
    </row>
    <row r="815" spans="1:26" ht="10.5" customHeight="1" x14ac:dyDescent="0.25">
      <c r="A815" s="265"/>
      <c r="B815" s="265"/>
      <c r="C815" s="265"/>
      <c r="D815" s="265"/>
      <c r="E815" s="265"/>
      <c r="F815" s="265"/>
      <c r="G815" s="265"/>
      <c r="H815" s="265"/>
      <c r="I815" s="265"/>
      <c r="J815" s="265"/>
      <c r="K815" s="265"/>
      <c r="L815" s="265"/>
      <c r="M815" s="265"/>
      <c r="N815" s="265"/>
      <c r="O815" s="265"/>
      <c r="P815" s="265"/>
      <c r="Q815" s="265"/>
      <c r="R815" s="265"/>
      <c r="S815" s="265"/>
      <c r="T815" s="265"/>
      <c r="U815" s="265"/>
      <c r="V815" s="265"/>
      <c r="W815" s="265"/>
      <c r="X815" s="265"/>
      <c r="Y815" s="265"/>
      <c r="Z815" s="265"/>
    </row>
    <row r="816" spans="1:26" ht="10.5" customHeight="1" x14ac:dyDescent="0.25">
      <c r="A816" s="265"/>
      <c r="B816" s="265"/>
      <c r="C816" s="265"/>
      <c r="D816" s="265"/>
      <c r="E816" s="265"/>
      <c r="F816" s="265"/>
      <c r="G816" s="265"/>
      <c r="H816" s="265"/>
      <c r="I816" s="265"/>
      <c r="J816" s="265"/>
      <c r="K816" s="265"/>
      <c r="L816" s="265"/>
      <c r="M816" s="265"/>
      <c r="N816" s="265"/>
      <c r="O816" s="265"/>
      <c r="P816" s="265"/>
      <c r="Q816" s="265"/>
      <c r="R816" s="265"/>
      <c r="S816" s="265"/>
      <c r="T816" s="265"/>
      <c r="U816" s="265"/>
      <c r="V816" s="265"/>
      <c r="W816" s="265"/>
      <c r="X816" s="265"/>
      <c r="Y816" s="265"/>
      <c r="Z816" s="265"/>
    </row>
    <row r="817" spans="1:26" ht="10.5" customHeight="1" x14ac:dyDescent="0.25">
      <c r="A817" s="265"/>
      <c r="B817" s="265"/>
      <c r="C817" s="265"/>
      <c r="D817" s="265"/>
      <c r="E817" s="265"/>
      <c r="F817" s="265"/>
      <c r="G817" s="265"/>
      <c r="H817" s="265"/>
      <c r="I817" s="265"/>
      <c r="J817" s="265"/>
      <c r="K817" s="265"/>
      <c r="L817" s="265"/>
      <c r="M817" s="265"/>
      <c r="N817" s="265"/>
      <c r="O817" s="265"/>
      <c r="P817" s="265"/>
      <c r="Q817" s="265"/>
      <c r="R817" s="265"/>
      <c r="S817" s="265"/>
      <c r="T817" s="265"/>
      <c r="U817" s="265"/>
      <c r="V817" s="265"/>
      <c r="W817" s="265"/>
      <c r="X817" s="265"/>
      <c r="Y817" s="265"/>
      <c r="Z817" s="265"/>
    </row>
    <row r="818" spans="1:26" ht="10.5" customHeight="1" x14ac:dyDescent="0.25">
      <c r="A818" s="265"/>
      <c r="B818" s="265"/>
      <c r="C818" s="265"/>
      <c r="D818" s="265"/>
      <c r="E818" s="265"/>
      <c r="F818" s="265"/>
      <c r="G818" s="265"/>
      <c r="H818" s="265"/>
      <c r="I818" s="265"/>
      <c r="J818" s="265"/>
      <c r="K818" s="265"/>
      <c r="L818" s="265"/>
      <c r="M818" s="265"/>
      <c r="N818" s="265"/>
      <c r="O818" s="265"/>
      <c r="P818" s="265"/>
      <c r="Q818" s="265"/>
      <c r="R818" s="265"/>
      <c r="S818" s="265"/>
      <c r="T818" s="265"/>
      <c r="U818" s="265"/>
      <c r="V818" s="265"/>
      <c r="W818" s="265"/>
      <c r="X818" s="265"/>
      <c r="Y818" s="265"/>
      <c r="Z818" s="265"/>
    </row>
    <row r="819" spans="1:26" ht="10.5" customHeight="1" x14ac:dyDescent="0.25">
      <c r="A819" s="265"/>
      <c r="B819" s="265"/>
      <c r="C819" s="265"/>
      <c r="D819" s="265"/>
      <c r="E819" s="265"/>
      <c r="F819" s="265"/>
      <c r="G819" s="265"/>
      <c r="H819" s="265"/>
      <c r="I819" s="265"/>
      <c r="J819" s="265"/>
      <c r="K819" s="265"/>
      <c r="L819" s="265"/>
      <c r="M819" s="265"/>
      <c r="N819" s="265"/>
      <c r="O819" s="265"/>
      <c r="P819" s="265"/>
      <c r="Q819" s="265"/>
      <c r="R819" s="265"/>
      <c r="S819" s="265"/>
      <c r="T819" s="265"/>
      <c r="U819" s="265"/>
      <c r="V819" s="265"/>
      <c r="W819" s="265"/>
      <c r="X819" s="265"/>
      <c r="Y819" s="265"/>
      <c r="Z819" s="265"/>
    </row>
    <row r="820" spans="1:26" ht="10.5" customHeight="1" x14ac:dyDescent="0.25">
      <c r="A820" s="265"/>
      <c r="B820" s="265"/>
      <c r="C820" s="265"/>
      <c r="D820" s="265"/>
      <c r="E820" s="265"/>
      <c r="F820" s="265"/>
      <c r="G820" s="265"/>
      <c r="H820" s="265"/>
      <c r="I820" s="265"/>
      <c r="J820" s="265"/>
      <c r="K820" s="265"/>
      <c r="L820" s="265"/>
      <c r="M820" s="265"/>
      <c r="N820" s="265"/>
      <c r="O820" s="265"/>
      <c r="P820" s="265"/>
      <c r="Q820" s="265"/>
      <c r="R820" s="265"/>
      <c r="S820" s="265"/>
      <c r="T820" s="265"/>
      <c r="U820" s="265"/>
      <c r="V820" s="265"/>
      <c r="W820" s="265"/>
      <c r="X820" s="265"/>
      <c r="Y820" s="265"/>
      <c r="Z820" s="265"/>
    </row>
    <row r="821" spans="1:26" ht="10.5" customHeight="1" x14ac:dyDescent="0.25">
      <c r="A821" s="265"/>
      <c r="B821" s="265"/>
      <c r="C821" s="265"/>
      <c r="D821" s="265"/>
      <c r="E821" s="265"/>
      <c r="F821" s="265"/>
      <c r="G821" s="265"/>
      <c r="H821" s="265"/>
      <c r="I821" s="265"/>
      <c r="J821" s="265"/>
      <c r="K821" s="265"/>
      <c r="L821" s="265"/>
      <c r="M821" s="265"/>
      <c r="N821" s="265"/>
      <c r="O821" s="265"/>
      <c r="P821" s="265"/>
      <c r="Q821" s="265"/>
      <c r="R821" s="265"/>
      <c r="S821" s="265"/>
      <c r="T821" s="265"/>
      <c r="U821" s="265"/>
      <c r="V821" s="265"/>
      <c r="W821" s="265"/>
      <c r="X821" s="265"/>
      <c r="Y821" s="265"/>
      <c r="Z821" s="265"/>
    </row>
    <row r="822" spans="1:26" ht="10.5" customHeight="1" x14ac:dyDescent="0.25">
      <c r="A822" s="265"/>
      <c r="B822" s="265"/>
      <c r="C822" s="265"/>
      <c r="D822" s="265"/>
      <c r="E822" s="265"/>
      <c r="F822" s="265"/>
      <c r="G822" s="265"/>
      <c r="H822" s="265"/>
      <c r="I822" s="265"/>
      <c r="J822" s="265"/>
      <c r="K822" s="265"/>
      <c r="L822" s="265"/>
      <c r="M822" s="265"/>
      <c r="N822" s="265"/>
      <c r="O822" s="265"/>
      <c r="P822" s="265"/>
      <c r="Q822" s="265"/>
      <c r="R822" s="265"/>
      <c r="S822" s="265"/>
      <c r="T822" s="265"/>
      <c r="U822" s="265"/>
      <c r="V822" s="265"/>
      <c r="W822" s="265"/>
      <c r="X822" s="265"/>
      <c r="Y822" s="265"/>
      <c r="Z822" s="265"/>
    </row>
    <row r="823" spans="1:26" ht="10.5" customHeight="1" x14ac:dyDescent="0.25">
      <c r="A823" s="265"/>
      <c r="B823" s="265"/>
      <c r="C823" s="265"/>
      <c r="D823" s="265"/>
      <c r="E823" s="265"/>
      <c r="F823" s="265"/>
      <c r="G823" s="265"/>
      <c r="H823" s="265"/>
      <c r="I823" s="265"/>
      <c r="J823" s="265"/>
      <c r="K823" s="265"/>
      <c r="L823" s="265"/>
      <c r="M823" s="265"/>
      <c r="N823" s="265"/>
      <c r="O823" s="265"/>
      <c r="P823" s="265"/>
      <c r="Q823" s="265"/>
      <c r="R823" s="265"/>
      <c r="S823" s="265"/>
      <c r="T823" s="265"/>
      <c r="U823" s="265"/>
      <c r="V823" s="265"/>
      <c r="W823" s="265"/>
      <c r="X823" s="265"/>
      <c r="Y823" s="265"/>
      <c r="Z823" s="265"/>
    </row>
    <row r="824" spans="1:26" ht="10.5" customHeight="1" x14ac:dyDescent="0.25">
      <c r="A824" s="265"/>
      <c r="B824" s="265"/>
      <c r="C824" s="265"/>
      <c r="D824" s="265"/>
      <c r="E824" s="265"/>
      <c r="F824" s="265"/>
      <c r="G824" s="265"/>
      <c r="H824" s="265"/>
      <c r="I824" s="265"/>
      <c r="J824" s="265"/>
      <c r="K824" s="265"/>
      <c r="L824" s="265"/>
      <c r="M824" s="265"/>
      <c r="N824" s="265"/>
      <c r="O824" s="265"/>
      <c r="P824" s="265"/>
      <c r="Q824" s="265"/>
      <c r="R824" s="265"/>
      <c r="S824" s="265"/>
      <c r="T824" s="265"/>
      <c r="U824" s="265"/>
      <c r="V824" s="265"/>
      <c r="W824" s="265"/>
      <c r="X824" s="265"/>
      <c r="Y824" s="265"/>
      <c r="Z824" s="265"/>
    </row>
    <row r="825" spans="1:26" ht="10.5" customHeight="1" x14ac:dyDescent="0.25">
      <c r="A825" s="265"/>
      <c r="B825" s="265"/>
      <c r="C825" s="265"/>
      <c r="D825" s="265"/>
      <c r="E825" s="265"/>
      <c r="F825" s="265"/>
      <c r="G825" s="265"/>
      <c r="H825" s="265"/>
      <c r="I825" s="265"/>
      <c r="J825" s="265"/>
      <c r="K825" s="265"/>
      <c r="L825" s="265"/>
      <c r="M825" s="265"/>
      <c r="N825" s="265"/>
      <c r="O825" s="265"/>
      <c r="P825" s="265"/>
      <c r="Q825" s="265"/>
      <c r="R825" s="265"/>
      <c r="S825" s="265"/>
      <c r="T825" s="265"/>
      <c r="U825" s="265"/>
      <c r="V825" s="265"/>
      <c r="W825" s="265"/>
      <c r="X825" s="265"/>
      <c r="Y825" s="265"/>
      <c r="Z825" s="265"/>
    </row>
    <row r="826" spans="1:26" ht="10.5" customHeight="1" x14ac:dyDescent="0.25">
      <c r="A826" s="265"/>
      <c r="B826" s="265"/>
      <c r="C826" s="265"/>
      <c r="D826" s="265"/>
      <c r="E826" s="265"/>
      <c r="F826" s="265"/>
      <c r="G826" s="265"/>
      <c r="H826" s="265"/>
      <c r="I826" s="265"/>
      <c r="J826" s="265"/>
      <c r="K826" s="265"/>
      <c r="L826" s="265"/>
      <c r="M826" s="265"/>
      <c r="N826" s="265"/>
      <c r="O826" s="265"/>
      <c r="P826" s="265"/>
      <c r="Q826" s="265"/>
      <c r="R826" s="265"/>
      <c r="S826" s="265"/>
      <c r="T826" s="265"/>
      <c r="U826" s="265"/>
      <c r="V826" s="265"/>
      <c r="W826" s="265"/>
      <c r="X826" s="265"/>
      <c r="Y826" s="265"/>
      <c r="Z826" s="265"/>
    </row>
    <row r="827" spans="1:26" ht="10.5" customHeight="1" x14ac:dyDescent="0.25">
      <c r="A827" s="265"/>
      <c r="B827" s="265"/>
      <c r="C827" s="265"/>
      <c r="D827" s="265"/>
      <c r="E827" s="265"/>
      <c r="F827" s="265"/>
      <c r="G827" s="265"/>
      <c r="H827" s="265"/>
      <c r="I827" s="265"/>
      <c r="J827" s="265"/>
      <c r="K827" s="265"/>
      <c r="L827" s="265"/>
      <c r="M827" s="265"/>
      <c r="N827" s="265"/>
      <c r="O827" s="265"/>
      <c r="P827" s="265"/>
      <c r="Q827" s="265"/>
      <c r="R827" s="265"/>
      <c r="S827" s="265"/>
      <c r="T827" s="265"/>
      <c r="U827" s="265"/>
      <c r="V827" s="265"/>
      <c r="W827" s="265"/>
      <c r="X827" s="265"/>
      <c r="Y827" s="265"/>
      <c r="Z827" s="265"/>
    </row>
    <row r="828" spans="1:26" ht="10.5" customHeight="1" x14ac:dyDescent="0.25">
      <c r="A828" s="265"/>
      <c r="B828" s="265"/>
      <c r="C828" s="265"/>
      <c r="D828" s="265"/>
      <c r="E828" s="265"/>
      <c r="F828" s="265"/>
      <c r="G828" s="265"/>
      <c r="H828" s="265"/>
      <c r="I828" s="265"/>
      <c r="J828" s="265"/>
      <c r="K828" s="265"/>
      <c r="L828" s="265"/>
      <c r="M828" s="265"/>
      <c r="N828" s="265"/>
      <c r="O828" s="265"/>
      <c r="P828" s="265"/>
      <c r="Q828" s="265"/>
      <c r="R828" s="265"/>
      <c r="S828" s="265"/>
      <c r="T828" s="265"/>
      <c r="U828" s="265"/>
      <c r="V828" s="265"/>
      <c r="W828" s="265"/>
      <c r="X828" s="265"/>
      <c r="Y828" s="265"/>
      <c r="Z828" s="265"/>
    </row>
    <row r="829" spans="1:26" ht="10.5" customHeight="1" x14ac:dyDescent="0.25">
      <c r="A829" s="265"/>
      <c r="B829" s="265"/>
      <c r="C829" s="265"/>
      <c r="D829" s="265"/>
      <c r="E829" s="265"/>
      <c r="F829" s="265"/>
      <c r="G829" s="265"/>
      <c r="H829" s="265"/>
      <c r="I829" s="265"/>
      <c r="J829" s="265"/>
      <c r="K829" s="265"/>
      <c r="L829" s="265"/>
      <c r="M829" s="265"/>
      <c r="N829" s="265"/>
      <c r="O829" s="265"/>
      <c r="P829" s="265"/>
      <c r="Q829" s="265"/>
      <c r="R829" s="265"/>
      <c r="S829" s="265"/>
      <c r="T829" s="265"/>
      <c r="U829" s="265"/>
      <c r="V829" s="265"/>
      <c r="W829" s="265"/>
      <c r="X829" s="265"/>
      <c r="Y829" s="265"/>
      <c r="Z829" s="265"/>
    </row>
    <row r="830" spans="1:26" ht="10.5" customHeight="1" x14ac:dyDescent="0.25">
      <c r="A830" s="265"/>
      <c r="B830" s="265"/>
      <c r="C830" s="265"/>
      <c r="D830" s="265"/>
      <c r="E830" s="265"/>
      <c r="F830" s="265"/>
      <c r="G830" s="265"/>
      <c r="H830" s="265"/>
      <c r="I830" s="265"/>
      <c r="J830" s="265"/>
      <c r="K830" s="265"/>
      <c r="L830" s="265"/>
      <c r="M830" s="265"/>
      <c r="N830" s="265"/>
      <c r="O830" s="265"/>
      <c r="P830" s="265"/>
      <c r="Q830" s="265"/>
      <c r="R830" s="265"/>
      <c r="S830" s="265"/>
      <c r="T830" s="265"/>
      <c r="U830" s="265"/>
      <c r="V830" s="265"/>
      <c r="W830" s="265"/>
      <c r="X830" s="265"/>
      <c r="Y830" s="265"/>
      <c r="Z830" s="265"/>
    </row>
    <row r="831" spans="1:26" ht="10.5" customHeight="1" x14ac:dyDescent="0.25">
      <c r="A831" s="265"/>
      <c r="B831" s="265"/>
      <c r="C831" s="265"/>
      <c r="D831" s="265"/>
      <c r="E831" s="265"/>
      <c r="F831" s="265"/>
      <c r="G831" s="265"/>
      <c r="H831" s="265"/>
      <c r="I831" s="265"/>
      <c r="J831" s="265"/>
      <c r="K831" s="265"/>
      <c r="L831" s="265"/>
      <c r="M831" s="265"/>
      <c r="N831" s="265"/>
      <c r="O831" s="265"/>
      <c r="P831" s="265"/>
      <c r="Q831" s="265"/>
      <c r="R831" s="265"/>
      <c r="S831" s="265"/>
      <c r="T831" s="265"/>
      <c r="U831" s="265"/>
      <c r="V831" s="265"/>
      <c r="W831" s="265"/>
      <c r="X831" s="265"/>
      <c r="Y831" s="265"/>
      <c r="Z831" s="265"/>
    </row>
    <row r="832" spans="1:26" ht="10.5" customHeight="1" x14ac:dyDescent="0.25">
      <c r="A832" s="265"/>
      <c r="B832" s="265"/>
      <c r="C832" s="265"/>
      <c r="D832" s="265"/>
      <c r="E832" s="265"/>
      <c r="F832" s="265"/>
      <c r="G832" s="265"/>
      <c r="H832" s="265"/>
      <c r="I832" s="265"/>
      <c r="J832" s="265"/>
      <c r="K832" s="265"/>
      <c r="L832" s="265"/>
      <c r="M832" s="265"/>
      <c r="N832" s="265"/>
      <c r="O832" s="265"/>
      <c r="P832" s="265"/>
      <c r="Q832" s="265"/>
      <c r="R832" s="265"/>
      <c r="S832" s="265"/>
      <c r="T832" s="265"/>
      <c r="U832" s="265"/>
      <c r="V832" s="265"/>
      <c r="W832" s="265"/>
      <c r="X832" s="265"/>
      <c r="Y832" s="265"/>
      <c r="Z832" s="265"/>
    </row>
    <row r="833" spans="1:26" ht="10.5" customHeight="1" x14ac:dyDescent="0.25">
      <c r="A833" s="265"/>
      <c r="B833" s="265"/>
      <c r="C833" s="265"/>
      <c r="D833" s="265"/>
      <c r="E833" s="265"/>
      <c r="F833" s="265"/>
      <c r="G833" s="265"/>
      <c r="H833" s="265"/>
      <c r="I833" s="265"/>
      <c r="J833" s="265"/>
      <c r="K833" s="265"/>
      <c r="L833" s="265"/>
      <c r="M833" s="265"/>
      <c r="N833" s="265"/>
      <c r="O833" s="265"/>
      <c r="P833" s="265"/>
      <c r="Q833" s="265"/>
      <c r="R833" s="265"/>
      <c r="S833" s="265"/>
      <c r="T833" s="265"/>
      <c r="U833" s="265"/>
      <c r="V833" s="265"/>
      <c r="W833" s="265"/>
      <c r="X833" s="265"/>
      <c r="Y833" s="265"/>
      <c r="Z833" s="265"/>
    </row>
    <row r="834" spans="1:26" ht="10.5" customHeight="1" x14ac:dyDescent="0.25">
      <c r="A834" s="265"/>
      <c r="B834" s="265"/>
      <c r="C834" s="265"/>
      <c r="D834" s="265"/>
      <c r="E834" s="265"/>
      <c r="F834" s="265"/>
      <c r="G834" s="265"/>
      <c r="H834" s="265"/>
      <c r="I834" s="265"/>
      <c r="J834" s="265"/>
      <c r="K834" s="265"/>
      <c r="L834" s="265"/>
      <c r="M834" s="265"/>
      <c r="N834" s="265"/>
      <c r="O834" s="265"/>
      <c r="P834" s="265"/>
      <c r="Q834" s="265"/>
      <c r="R834" s="265"/>
      <c r="S834" s="265"/>
      <c r="T834" s="265"/>
      <c r="U834" s="265"/>
      <c r="V834" s="265"/>
      <c r="W834" s="265"/>
      <c r="X834" s="265"/>
      <c r="Y834" s="265"/>
      <c r="Z834" s="265"/>
    </row>
    <row r="835" spans="1:26" ht="10.5" customHeight="1" x14ac:dyDescent="0.25">
      <c r="A835" s="265"/>
      <c r="B835" s="265"/>
      <c r="C835" s="265"/>
      <c r="D835" s="265"/>
      <c r="E835" s="265"/>
      <c r="F835" s="265"/>
      <c r="G835" s="265"/>
      <c r="H835" s="265"/>
      <c r="I835" s="265"/>
      <c r="J835" s="265"/>
      <c r="K835" s="265"/>
      <c r="L835" s="265"/>
      <c r="M835" s="265"/>
      <c r="N835" s="265"/>
      <c r="O835" s="265"/>
      <c r="P835" s="265"/>
      <c r="Q835" s="265"/>
      <c r="R835" s="265"/>
      <c r="S835" s="265"/>
      <c r="T835" s="265"/>
      <c r="U835" s="265"/>
      <c r="V835" s="265"/>
      <c r="W835" s="265"/>
      <c r="X835" s="265"/>
      <c r="Y835" s="265"/>
      <c r="Z835" s="265"/>
    </row>
    <row r="836" spans="1:26" ht="10.5" customHeight="1" x14ac:dyDescent="0.25">
      <c r="A836" s="265"/>
      <c r="B836" s="265"/>
      <c r="C836" s="265"/>
      <c r="D836" s="265"/>
      <c r="E836" s="265"/>
      <c r="F836" s="265"/>
      <c r="G836" s="265"/>
      <c r="H836" s="265"/>
      <c r="I836" s="265"/>
      <c r="J836" s="265"/>
      <c r="K836" s="265"/>
      <c r="L836" s="265"/>
      <c r="M836" s="265"/>
      <c r="N836" s="265"/>
      <c r="O836" s="265"/>
      <c r="P836" s="265"/>
      <c r="Q836" s="265"/>
      <c r="R836" s="265"/>
      <c r="S836" s="265"/>
      <c r="T836" s="265"/>
      <c r="U836" s="265"/>
      <c r="V836" s="265"/>
      <c r="W836" s="265"/>
      <c r="X836" s="265"/>
      <c r="Y836" s="265"/>
      <c r="Z836" s="265"/>
    </row>
    <row r="837" spans="1:26" ht="10.5" customHeight="1" x14ac:dyDescent="0.25">
      <c r="A837" s="265"/>
      <c r="B837" s="265"/>
      <c r="C837" s="265"/>
      <c r="D837" s="265"/>
      <c r="E837" s="265"/>
      <c r="F837" s="265"/>
      <c r="G837" s="265"/>
      <c r="H837" s="265"/>
      <c r="I837" s="265"/>
      <c r="J837" s="265"/>
      <c r="K837" s="265"/>
      <c r="L837" s="265"/>
      <c r="M837" s="265"/>
      <c r="N837" s="265"/>
      <c r="O837" s="265"/>
      <c r="P837" s="265"/>
      <c r="Q837" s="265"/>
      <c r="R837" s="265"/>
      <c r="S837" s="265"/>
      <c r="T837" s="265"/>
      <c r="U837" s="265"/>
      <c r="V837" s="265"/>
      <c r="W837" s="265"/>
      <c r="X837" s="265"/>
      <c r="Y837" s="265"/>
      <c r="Z837" s="265"/>
    </row>
    <row r="838" spans="1:26" ht="10.5" customHeight="1" x14ac:dyDescent="0.25">
      <c r="A838" s="265"/>
      <c r="B838" s="265"/>
      <c r="C838" s="265"/>
      <c r="D838" s="265"/>
      <c r="E838" s="265"/>
      <c r="F838" s="265"/>
      <c r="G838" s="265"/>
      <c r="H838" s="265"/>
      <c r="I838" s="265"/>
      <c r="J838" s="265"/>
      <c r="K838" s="265"/>
      <c r="L838" s="265"/>
      <c r="M838" s="265"/>
      <c r="N838" s="265"/>
      <c r="O838" s="265"/>
      <c r="P838" s="265"/>
      <c r="Q838" s="265"/>
      <c r="R838" s="265"/>
      <c r="S838" s="265"/>
      <c r="T838" s="265"/>
      <c r="U838" s="265"/>
      <c r="V838" s="265"/>
      <c r="W838" s="265"/>
      <c r="X838" s="265"/>
      <c r="Y838" s="265"/>
      <c r="Z838" s="265"/>
    </row>
    <row r="839" spans="1:26" ht="10.5" customHeight="1" x14ac:dyDescent="0.25">
      <c r="A839" s="265"/>
      <c r="B839" s="265"/>
      <c r="C839" s="265"/>
      <c r="D839" s="265"/>
      <c r="E839" s="265"/>
      <c r="F839" s="265"/>
      <c r="G839" s="265"/>
      <c r="H839" s="265"/>
      <c r="I839" s="265"/>
      <c r="J839" s="265"/>
      <c r="K839" s="265"/>
      <c r="L839" s="265"/>
      <c r="M839" s="265"/>
      <c r="N839" s="265"/>
      <c r="O839" s="265"/>
      <c r="P839" s="265"/>
      <c r="Q839" s="265"/>
      <c r="R839" s="265"/>
      <c r="S839" s="265"/>
      <c r="T839" s="265"/>
      <c r="U839" s="265"/>
      <c r="V839" s="265"/>
      <c r="W839" s="265"/>
      <c r="X839" s="265"/>
      <c r="Y839" s="265"/>
      <c r="Z839" s="265"/>
    </row>
    <row r="840" spans="1:26" ht="10.5" customHeight="1" x14ac:dyDescent="0.25">
      <c r="A840" s="265"/>
      <c r="B840" s="265"/>
      <c r="C840" s="265"/>
      <c r="D840" s="265"/>
      <c r="E840" s="265"/>
      <c r="F840" s="265"/>
      <c r="G840" s="265"/>
      <c r="H840" s="265"/>
      <c r="I840" s="265"/>
      <c r="J840" s="265"/>
      <c r="K840" s="265"/>
      <c r="L840" s="265"/>
      <c r="M840" s="265"/>
      <c r="N840" s="265"/>
      <c r="O840" s="265"/>
      <c r="P840" s="265"/>
      <c r="Q840" s="265"/>
      <c r="R840" s="265"/>
      <c r="S840" s="265"/>
      <c r="T840" s="265"/>
      <c r="U840" s="265"/>
      <c r="V840" s="265"/>
      <c r="W840" s="265"/>
      <c r="X840" s="265"/>
      <c r="Y840" s="265"/>
      <c r="Z840" s="265"/>
    </row>
    <row r="841" spans="1:26" ht="10.5" customHeight="1" x14ac:dyDescent="0.25">
      <c r="A841" s="265"/>
      <c r="B841" s="265"/>
      <c r="C841" s="265"/>
      <c r="D841" s="265"/>
      <c r="E841" s="265"/>
      <c r="F841" s="265"/>
      <c r="G841" s="265"/>
      <c r="H841" s="265"/>
      <c r="I841" s="265"/>
      <c r="J841" s="265"/>
      <c r="K841" s="265"/>
      <c r="L841" s="265"/>
      <c r="M841" s="265"/>
      <c r="N841" s="265"/>
      <c r="O841" s="265"/>
      <c r="P841" s="265"/>
      <c r="Q841" s="265"/>
      <c r="R841" s="265"/>
      <c r="S841" s="265"/>
      <c r="T841" s="265"/>
      <c r="U841" s="265"/>
      <c r="V841" s="265"/>
      <c r="W841" s="265"/>
      <c r="X841" s="265"/>
      <c r="Y841" s="265"/>
      <c r="Z841" s="265"/>
    </row>
    <row r="842" spans="1:26" ht="10.5" customHeight="1" x14ac:dyDescent="0.25">
      <c r="A842" s="265"/>
      <c r="B842" s="265"/>
      <c r="C842" s="265"/>
      <c r="D842" s="265"/>
      <c r="E842" s="265"/>
      <c r="F842" s="265"/>
      <c r="G842" s="265"/>
      <c r="H842" s="265"/>
      <c r="I842" s="265"/>
      <c r="J842" s="265"/>
      <c r="K842" s="265"/>
      <c r="L842" s="265"/>
      <c r="M842" s="265"/>
      <c r="N842" s="265"/>
      <c r="O842" s="265"/>
      <c r="P842" s="265"/>
      <c r="Q842" s="265"/>
      <c r="R842" s="265"/>
      <c r="S842" s="265"/>
      <c r="T842" s="265"/>
      <c r="U842" s="265"/>
      <c r="V842" s="265"/>
      <c r="W842" s="265"/>
      <c r="X842" s="265"/>
      <c r="Y842" s="265"/>
      <c r="Z842" s="265"/>
    </row>
    <row r="843" spans="1:26" ht="10.5" customHeight="1" x14ac:dyDescent="0.25">
      <c r="A843" s="265"/>
      <c r="B843" s="265"/>
      <c r="C843" s="265"/>
      <c r="D843" s="265"/>
      <c r="E843" s="265"/>
      <c r="F843" s="265"/>
      <c r="G843" s="265"/>
      <c r="H843" s="265"/>
      <c r="I843" s="265"/>
      <c r="J843" s="265"/>
      <c r="K843" s="265"/>
      <c r="L843" s="265"/>
      <c r="M843" s="265"/>
      <c r="N843" s="265"/>
      <c r="O843" s="265"/>
      <c r="P843" s="265"/>
      <c r="Q843" s="265"/>
      <c r="R843" s="265"/>
      <c r="S843" s="265"/>
      <c r="T843" s="265"/>
      <c r="U843" s="265"/>
      <c r="V843" s="265"/>
      <c r="W843" s="265"/>
      <c r="X843" s="265"/>
      <c r="Y843" s="265"/>
      <c r="Z843" s="265"/>
    </row>
    <row r="844" spans="1:26" ht="10.5" customHeight="1" x14ac:dyDescent="0.25">
      <c r="A844" s="265"/>
      <c r="B844" s="265"/>
      <c r="C844" s="265"/>
      <c r="D844" s="265"/>
      <c r="E844" s="265"/>
      <c r="F844" s="265"/>
      <c r="G844" s="265"/>
      <c r="H844" s="265"/>
      <c r="I844" s="265"/>
      <c r="J844" s="265"/>
      <c r="K844" s="265"/>
      <c r="L844" s="265"/>
      <c r="M844" s="265"/>
      <c r="N844" s="265"/>
      <c r="O844" s="265"/>
      <c r="P844" s="265"/>
      <c r="Q844" s="265"/>
      <c r="R844" s="265"/>
      <c r="S844" s="265"/>
      <c r="T844" s="265"/>
      <c r="U844" s="265"/>
      <c r="V844" s="265"/>
      <c r="W844" s="265"/>
      <c r="X844" s="265"/>
      <c r="Y844" s="265"/>
      <c r="Z844" s="265"/>
    </row>
    <row r="845" spans="1:26" ht="10.5" customHeight="1" x14ac:dyDescent="0.25">
      <c r="A845" s="265"/>
      <c r="B845" s="265"/>
      <c r="C845" s="265"/>
      <c r="D845" s="265"/>
      <c r="E845" s="265"/>
      <c r="F845" s="265"/>
      <c r="G845" s="265"/>
      <c r="H845" s="265"/>
      <c r="I845" s="265"/>
      <c r="J845" s="265"/>
      <c r="K845" s="265"/>
      <c r="L845" s="265"/>
      <c r="M845" s="265"/>
      <c r="N845" s="265"/>
      <c r="O845" s="265"/>
      <c r="P845" s="265"/>
      <c r="Q845" s="265"/>
      <c r="R845" s="265"/>
      <c r="S845" s="265"/>
      <c r="T845" s="265"/>
      <c r="U845" s="265"/>
      <c r="V845" s="265"/>
      <c r="W845" s="265"/>
      <c r="X845" s="265"/>
      <c r="Y845" s="265"/>
      <c r="Z845" s="265"/>
    </row>
    <row r="846" spans="1:26" ht="10.5" customHeight="1" x14ac:dyDescent="0.25">
      <c r="A846" s="265"/>
      <c r="B846" s="265"/>
      <c r="C846" s="265"/>
      <c r="D846" s="265"/>
      <c r="E846" s="265"/>
      <c r="F846" s="265"/>
      <c r="G846" s="265"/>
      <c r="H846" s="265"/>
      <c r="I846" s="265"/>
      <c r="J846" s="265"/>
      <c r="K846" s="265"/>
      <c r="L846" s="265"/>
      <c r="M846" s="265"/>
      <c r="N846" s="265"/>
      <c r="O846" s="265"/>
      <c r="P846" s="265"/>
      <c r="Q846" s="265"/>
      <c r="R846" s="265"/>
      <c r="S846" s="265"/>
      <c r="T846" s="265"/>
      <c r="U846" s="265"/>
      <c r="V846" s="265"/>
      <c r="W846" s="265"/>
      <c r="X846" s="265"/>
      <c r="Y846" s="265"/>
      <c r="Z846" s="265"/>
    </row>
    <row r="847" spans="1:26" ht="10.5" customHeight="1" x14ac:dyDescent="0.25">
      <c r="A847" s="265"/>
      <c r="B847" s="265"/>
      <c r="C847" s="265"/>
      <c r="D847" s="265"/>
      <c r="E847" s="265"/>
      <c r="F847" s="265"/>
      <c r="G847" s="265"/>
      <c r="H847" s="265"/>
      <c r="I847" s="265"/>
      <c r="J847" s="265"/>
      <c r="K847" s="265"/>
      <c r="L847" s="265"/>
      <c r="M847" s="265"/>
      <c r="N847" s="265"/>
      <c r="O847" s="265"/>
      <c r="P847" s="265"/>
      <c r="Q847" s="265"/>
      <c r="R847" s="265"/>
      <c r="S847" s="265"/>
      <c r="T847" s="265"/>
      <c r="U847" s="265"/>
      <c r="V847" s="265"/>
      <c r="W847" s="265"/>
      <c r="X847" s="265"/>
      <c r="Y847" s="265"/>
      <c r="Z847" s="265"/>
    </row>
    <row r="848" spans="1:26" ht="10.5" customHeight="1" x14ac:dyDescent="0.25">
      <c r="A848" s="265"/>
      <c r="B848" s="265"/>
      <c r="C848" s="265"/>
      <c r="D848" s="265"/>
      <c r="E848" s="265"/>
      <c r="F848" s="265"/>
      <c r="G848" s="265"/>
      <c r="H848" s="265"/>
      <c r="I848" s="265"/>
      <c r="J848" s="265"/>
      <c r="K848" s="265"/>
      <c r="L848" s="265"/>
      <c r="M848" s="265"/>
      <c r="N848" s="265"/>
      <c r="O848" s="265"/>
      <c r="P848" s="265"/>
      <c r="Q848" s="265"/>
      <c r="R848" s="265"/>
      <c r="S848" s="265"/>
      <c r="T848" s="265"/>
      <c r="U848" s="265"/>
      <c r="V848" s="265"/>
      <c r="W848" s="265"/>
      <c r="X848" s="265"/>
      <c r="Y848" s="265"/>
      <c r="Z848" s="265"/>
    </row>
    <row r="849" spans="1:26" ht="10.5" customHeight="1" x14ac:dyDescent="0.25">
      <c r="A849" s="265"/>
      <c r="B849" s="265"/>
      <c r="C849" s="265"/>
      <c r="D849" s="265"/>
      <c r="E849" s="265"/>
      <c r="F849" s="265"/>
      <c r="G849" s="265"/>
      <c r="H849" s="265"/>
      <c r="I849" s="265"/>
      <c r="J849" s="265"/>
      <c r="K849" s="265"/>
      <c r="L849" s="265"/>
      <c r="M849" s="265"/>
      <c r="N849" s="265"/>
      <c r="O849" s="265"/>
      <c r="P849" s="265"/>
      <c r="Q849" s="265"/>
      <c r="R849" s="265"/>
      <c r="S849" s="265"/>
      <c r="T849" s="265"/>
      <c r="U849" s="265"/>
      <c r="V849" s="265"/>
      <c r="W849" s="265"/>
      <c r="X849" s="265"/>
      <c r="Y849" s="265"/>
      <c r="Z849" s="265"/>
    </row>
    <row r="850" spans="1:26" ht="10.5" customHeight="1" x14ac:dyDescent="0.25">
      <c r="A850" s="265"/>
      <c r="B850" s="265"/>
      <c r="C850" s="265"/>
      <c r="D850" s="265"/>
      <c r="E850" s="265"/>
      <c r="F850" s="265"/>
      <c r="G850" s="265"/>
      <c r="H850" s="265"/>
      <c r="I850" s="265"/>
      <c r="J850" s="265"/>
      <c r="K850" s="265"/>
      <c r="L850" s="265"/>
      <c r="M850" s="265"/>
      <c r="N850" s="265"/>
      <c r="O850" s="265"/>
      <c r="P850" s="265"/>
      <c r="Q850" s="265"/>
      <c r="R850" s="265"/>
      <c r="S850" s="265"/>
      <c r="T850" s="265"/>
      <c r="U850" s="265"/>
      <c r="V850" s="265"/>
      <c r="W850" s="265"/>
      <c r="X850" s="265"/>
      <c r="Y850" s="265"/>
      <c r="Z850" s="265"/>
    </row>
    <row r="851" spans="1:26" ht="10.5" customHeight="1" x14ac:dyDescent="0.25">
      <c r="A851" s="265"/>
      <c r="B851" s="265"/>
      <c r="C851" s="265"/>
      <c r="D851" s="265"/>
      <c r="E851" s="265"/>
      <c r="F851" s="265"/>
      <c r="G851" s="265"/>
      <c r="H851" s="265"/>
      <c r="I851" s="265"/>
      <c r="J851" s="265"/>
      <c r="K851" s="265"/>
      <c r="L851" s="265"/>
      <c r="M851" s="265"/>
      <c r="N851" s="265"/>
      <c r="O851" s="265"/>
      <c r="P851" s="265"/>
      <c r="Q851" s="265"/>
      <c r="R851" s="265"/>
      <c r="S851" s="265"/>
      <c r="T851" s="265"/>
      <c r="U851" s="265"/>
      <c r="V851" s="265"/>
      <c r="W851" s="265"/>
      <c r="X851" s="265"/>
      <c r="Y851" s="265"/>
      <c r="Z851" s="265"/>
    </row>
    <row r="852" spans="1:26" ht="10.5" customHeight="1" x14ac:dyDescent="0.25">
      <c r="A852" s="265"/>
      <c r="B852" s="265"/>
      <c r="C852" s="265"/>
      <c r="D852" s="265"/>
      <c r="E852" s="265"/>
      <c r="F852" s="265"/>
      <c r="G852" s="265"/>
      <c r="H852" s="265"/>
      <c r="I852" s="265"/>
      <c r="J852" s="265"/>
      <c r="K852" s="265"/>
      <c r="L852" s="265"/>
      <c r="M852" s="265"/>
      <c r="N852" s="265"/>
      <c r="O852" s="265"/>
      <c r="P852" s="265"/>
      <c r="Q852" s="265"/>
      <c r="R852" s="265"/>
      <c r="S852" s="265"/>
      <c r="T852" s="265"/>
      <c r="U852" s="265"/>
      <c r="V852" s="265"/>
      <c r="W852" s="265"/>
      <c r="X852" s="265"/>
      <c r="Y852" s="265"/>
      <c r="Z852" s="265"/>
    </row>
    <row r="853" spans="1:26" ht="10.5" customHeight="1" x14ac:dyDescent="0.25">
      <c r="A853" s="265"/>
      <c r="B853" s="265"/>
      <c r="C853" s="265"/>
      <c r="D853" s="265"/>
      <c r="E853" s="265"/>
      <c r="F853" s="265"/>
      <c r="G853" s="265"/>
      <c r="H853" s="265"/>
      <c r="I853" s="265"/>
      <c r="J853" s="265"/>
      <c r="K853" s="265"/>
      <c r="L853" s="265"/>
      <c r="M853" s="265"/>
      <c r="N853" s="265"/>
      <c r="O853" s="265"/>
      <c r="P853" s="265"/>
      <c r="Q853" s="265"/>
      <c r="R853" s="265"/>
      <c r="S853" s="265"/>
      <c r="T853" s="265"/>
      <c r="U853" s="265"/>
      <c r="V853" s="265"/>
      <c r="W853" s="265"/>
      <c r="X853" s="265"/>
      <c r="Y853" s="265"/>
      <c r="Z853" s="265"/>
    </row>
    <row r="854" spans="1:26" ht="10.5" customHeight="1" x14ac:dyDescent="0.25">
      <c r="A854" s="265"/>
      <c r="B854" s="265"/>
      <c r="C854" s="265"/>
      <c r="D854" s="265"/>
      <c r="E854" s="265"/>
      <c r="F854" s="265"/>
      <c r="G854" s="265"/>
      <c r="H854" s="265"/>
      <c r="I854" s="265"/>
      <c r="J854" s="265"/>
      <c r="K854" s="265"/>
      <c r="L854" s="265"/>
      <c r="M854" s="265"/>
      <c r="N854" s="265"/>
      <c r="O854" s="265"/>
      <c r="P854" s="265"/>
      <c r="Q854" s="265"/>
      <c r="R854" s="265"/>
      <c r="S854" s="265"/>
      <c r="T854" s="265"/>
      <c r="U854" s="265"/>
      <c r="V854" s="265"/>
      <c r="W854" s="265"/>
      <c r="X854" s="265"/>
      <c r="Y854" s="265"/>
      <c r="Z854" s="265"/>
    </row>
    <row r="855" spans="1:26" ht="10.5" customHeight="1" x14ac:dyDescent="0.25">
      <c r="A855" s="265"/>
      <c r="B855" s="265"/>
      <c r="C855" s="265"/>
      <c r="D855" s="265"/>
      <c r="E855" s="265"/>
      <c r="F855" s="265"/>
      <c r="G855" s="265"/>
      <c r="H855" s="265"/>
      <c r="I855" s="265"/>
      <c r="J855" s="265"/>
      <c r="K855" s="265"/>
      <c r="L855" s="265"/>
      <c r="M855" s="265"/>
      <c r="N855" s="265"/>
      <c r="O855" s="265"/>
      <c r="P855" s="265"/>
      <c r="Q855" s="265"/>
      <c r="R855" s="265"/>
      <c r="S855" s="265"/>
      <c r="T855" s="265"/>
      <c r="U855" s="265"/>
      <c r="V855" s="265"/>
      <c r="W855" s="265"/>
      <c r="X855" s="265"/>
      <c r="Y855" s="265"/>
      <c r="Z855" s="265"/>
    </row>
    <row r="856" spans="1:26" ht="10.5" customHeight="1" x14ac:dyDescent="0.25">
      <c r="A856" s="265"/>
      <c r="B856" s="265"/>
      <c r="C856" s="265"/>
      <c r="D856" s="265"/>
      <c r="E856" s="265"/>
      <c r="F856" s="265"/>
      <c r="G856" s="265"/>
      <c r="H856" s="265"/>
      <c r="I856" s="265"/>
      <c r="J856" s="265"/>
      <c r="K856" s="265"/>
      <c r="L856" s="265"/>
      <c r="M856" s="265"/>
      <c r="N856" s="265"/>
      <c r="O856" s="265"/>
      <c r="P856" s="265"/>
      <c r="Q856" s="265"/>
      <c r="R856" s="265"/>
      <c r="S856" s="265"/>
      <c r="T856" s="265"/>
      <c r="U856" s="265"/>
      <c r="V856" s="265"/>
      <c r="W856" s="265"/>
      <c r="X856" s="265"/>
      <c r="Y856" s="265"/>
      <c r="Z856" s="265"/>
    </row>
    <row r="857" spans="1:26" ht="10.5" customHeight="1" x14ac:dyDescent="0.25">
      <c r="A857" s="265"/>
      <c r="B857" s="265"/>
      <c r="C857" s="265"/>
      <c r="D857" s="265"/>
      <c r="E857" s="265"/>
      <c r="F857" s="265"/>
      <c r="G857" s="265"/>
      <c r="H857" s="265"/>
      <c r="I857" s="265"/>
      <c r="J857" s="265"/>
      <c r="K857" s="265"/>
      <c r="L857" s="265"/>
      <c r="M857" s="265"/>
      <c r="N857" s="265"/>
      <c r="O857" s="265"/>
      <c r="P857" s="265"/>
      <c r="Q857" s="265"/>
      <c r="R857" s="265"/>
      <c r="S857" s="265"/>
      <c r="T857" s="265"/>
      <c r="U857" s="265"/>
      <c r="V857" s="265"/>
      <c r="W857" s="265"/>
      <c r="X857" s="265"/>
      <c r="Y857" s="265"/>
      <c r="Z857" s="265"/>
    </row>
    <row r="858" spans="1:26" ht="10.5" customHeight="1" x14ac:dyDescent="0.25">
      <c r="A858" s="265"/>
      <c r="B858" s="265"/>
      <c r="C858" s="265"/>
      <c r="D858" s="265"/>
      <c r="E858" s="265"/>
      <c r="F858" s="265"/>
      <c r="G858" s="265"/>
      <c r="H858" s="265"/>
      <c r="I858" s="265"/>
      <c r="J858" s="265"/>
      <c r="K858" s="265"/>
      <c r="L858" s="265"/>
      <c r="M858" s="265"/>
      <c r="N858" s="265"/>
      <c r="O858" s="265"/>
      <c r="P858" s="265"/>
      <c r="Q858" s="265"/>
      <c r="R858" s="265"/>
      <c r="S858" s="265"/>
      <c r="T858" s="265"/>
      <c r="U858" s="265"/>
      <c r="V858" s="265"/>
      <c r="W858" s="265"/>
      <c r="X858" s="265"/>
      <c r="Y858" s="265"/>
      <c r="Z858" s="265"/>
    </row>
    <row r="859" spans="1:26" ht="10.5" customHeight="1" x14ac:dyDescent="0.25">
      <c r="A859" s="265"/>
      <c r="B859" s="265"/>
      <c r="C859" s="265"/>
      <c r="D859" s="265"/>
      <c r="E859" s="265"/>
      <c r="F859" s="265"/>
      <c r="G859" s="265"/>
      <c r="H859" s="265"/>
      <c r="I859" s="265"/>
      <c r="J859" s="265"/>
      <c r="K859" s="265"/>
      <c r="L859" s="265"/>
      <c r="M859" s="265"/>
      <c r="N859" s="265"/>
      <c r="O859" s="265"/>
      <c r="P859" s="265"/>
      <c r="Q859" s="265"/>
      <c r="R859" s="265"/>
      <c r="S859" s="265"/>
      <c r="T859" s="265"/>
      <c r="U859" s="265"/>
      <c r="V859" s="265"/>
      <c r="W859" s="265"/>
      <c r="X859" s="265"/>
      <c r="Y859" s="265"/>
      <c r="Z859" s="265"/>
    </row>
    <row r="860" spans="1:26" ht="10.5" customHeight="1" x14ac:dyDescent="0.25">
      <c r="A860" s="265"/>
      <c r="B860" s="265"/>
      <c r="C860" s="265"/>
      <c r="D860" s="265"/>
      <c r="E860" s="265"/>
      <c r="F860" s="265"/>
      <c r="G860" s="265"/>
      <c r="H860" s="265"/>
      <c r="I860" s="265"/>
      <c r="J860" s="265"/>
      <c r="K860" s="265"/>
      <c r="L860" s="265"/>
      <c r="M860" s="265"/>
      <c r="N860" s="265"/>
      <c r="O860" s="265"/>
      <c r="P860" s="265"/>
      <c r="Q860" s="265"/>
      <c r="R860" s="265"/>
      <c r="S860" s="265"/>
      <c r="T860" s="265"/>
      <c r="U860" s="265"/>
      <c r="V860" s="265"/>
      <c r="W860" s="265"/>
      <c r="X860" s="265"/>
      <c r="Y860" s="265"/>
      <c r="Z860" s="265"/>
    </row>
    <row r="861" spans="1:26" ht="10.5" customHeight="1" x14ac:dyDescent="0.25">
      <c r="A861" s="265"/>
      <c r="B861" s="265"/>
      <c r="C861" s="265"/>
      <c r="D861" s="265"/>
      <c r="E861" s="265"/>
      <c r="F861" s="265"/>
      <c r="G861" s="265"/>
      <c r="H861" s="265"/>
      <c r="I861" s="265"/>
      <c r="J861" s="265"/>
      <c r="K861" s="265"/>
      <c r="L861" s="265"/>
      <c r="M861" s="265"/>
      <c r="N861" s="265"/>
      <c r="O861" s="265"/>
      <c r="P861" s="265"/>
      <c r="Q861" s="265"/>
      <c r="R861" s="265"/>
      <c r="S861" s="265"/>
      <c r="T861" s="265"/>
      <c r="U861" s="265"/>
      <c r="V861" s="265"/>
      <c r="W861" s="265"/>
      <c r="X861" s="265"/>
      <c r="Y861" s="265"/>
      <c r="Z861" s="265"/>
    </row>
    <row r="862" spans="1:26" ht="10.5" customHeight="1" x14ac:dyDescent="0.25">
      <c r="A862" s="265"/>
      <c r="B862" s="265"/>
      <c r="C862" s="265"/>
      <c r="D862" s="265"/>
      <c r="E862" s="265"/>
      <c r="F862" s="265"/>
      <c r="G862" s="265"/>
      <c r="H862" s="265"/>
      <c r="I862" s="265"/>
      <c r="J862" s="265"/>
      <c r="K862" s="265"/>
      <c r="L862" s="265"/>
      <c r="M862" s="265"/>
      <c r="N862" s="265"/>
      <c r="O862" s="265"/>
      <c r="P862" s="265"/>
      <c r="Q862" s="265"/>
      <c r="R862" s="265"/>
      <c r="S862" s="265"/>
      <c r="T862" s="265"/>
      <c r="U862" s="265"/>
      <c r="V862" s="265"/>
      <c r="W862" s="265"/>
      <c r="X862" s="265"/>
      <c r="Y862" s="265"/>
      <c r="Z862" s="265"/>
    </row>
    <row r="863" spans="1:26" ht="10.5" customHeight="1" x14ac:dyDescent="0.25">
      <c r="A863" s="265"/>
      <c r="B863" s="265"/>
      <c r="C863" s="265"/>
      <c r="D863" s="265"/>
      <c r="E863" s="265"/>
      <c r="F863" s="265"/>
      <c r="G863" s="265"/>
      <c r="H863" s="265"/>
      <c r="I863" s="265"/>
      <c r="J863" s="265"/>
      <c r="K863" s="265"/>
      <c r="L863" s="265"/>
      <c r="M863" s="265"/>
      <c r="N863" s="265"/>
      <c r="O863" s="265"/>
      <c r="P863" s="265"/>
      <c r="Q863" s="265"/>
      <c r="R863" s="265"/>
      <c r="S863" s="265"/>
      <c r="T863" s="265"/>
      <c r="U863" s="265"/>
      <c r="V863" s="265"/>
      <c r="W863" s="265"/>
      <c r="X863" s="265"/>
      <c r="Y863" s="265"/>
      <c r="Z863" s="265"/>
    </row>
    <row r="864" spans="1:26" ht="10.5" customHeight="1" x14ac:dyDescent="0.25">
      <c r="A864" s="265"/>
      <c r="B864" s="265"/>
      <c r="C864" s="265"/>
      <c r="D864" s="265"/>
      <c r="E864" s="265"/>
      <c r="F864" s="265"/>
      <c r="G864" s="265"/>
      <c r="H864" s="265"/>
      <c r="I864" s="265"/>
      <c r="J864" s="265"/>
      <c r="K864" s="265"/>
      <c r="L864" s="265"/>
      <c r="M864" s="265"/>
      <c r="N864" s="265"/>
      <c r="O864" s="265"/>
      <c r="P864" s="265"/>
      <c r="Q864" s="265"/>
      <c r="R864" s="265"/>
      <c r="S864" s="265"/>
      <c r="T864" s="265"/>
      <c r="U864" s="265"/>
      <c r="V864" s="265"/>
      <c r="W864" s="265"/>
      <c r="X864" s="265"/>
      <c r="Y864" s="265"/>
      <c r="Z864" s="265"/>
    </row>
    <row r="865" spans="1:26" ht="10.5" customHeight="1" x14ac:dyDescent="0.25">
      <c r="A865" s="265"/>
      <c r="B865" s="265"/>
      <c r="C865" s="265"/>
      <c r="D865" s="265"/>
      <c r="E865" s="265"/>
      <c r="F865" s="265"/>
      <c r="G865" s="265"/>
      <c r="H865" s="265"/>
      <c r="I865" s="265"/>
      <c r="J865" s="265"/>
      <c r="K865" s="265"/>
      <c r="L865" s="265"/>
      <c r="M865" s="265"/>
      <c r="N865" s="265"/>
      <c r="O865" s="265"/>
      <c r="P865" s="265"/>
      <c r="Q865" s="265"/>
      <c r="R865" s="265"/>
      <c r="S865" s="265"/>
      <c r="T865" s="265"/>
      <c r="U865" s="265"/>
      <c r="V865" s="265"/>
      <c r="W865" s="265"/>
      <c r="X865" s="265"/>
      <c r="Y865" s="265"/>
      <c r="Z865" s="265"/>
    </row>
    <row r="866" spans="1:26" ht="10.5" customHeight="1" x14ac:dyDescent="0.25">
      <c r="A866" s="265"/>
      <c r="B866" s="265"/>
      <c r="C866" s="265"/>
      <c r="D866" s="265"/>
      <c r="E866" s="265"/>
      <c r="F866" s="265"/>
      <c r="G866" s="265"/>
      <c r="H866" s="265"/>
      <c r="I866" s="265"/>
      <c r="J866" s="265"/>
      <c r="K866" s="265"/>
      <c r="L866" s="265"/>
      <c r="M866" s="265"/>
      <c r="N866" s="265"/>
      <c r="O866" s="265"/>
      <c r="P866" s="265"/>
      <c r="Q866" s="265"/>
      <c r="R866" s="265"/>
      <c r="S866" s="265"/>
      <c r="T866" s="265"/>
      <c r="U866" s="265"/>
      <c r="V866" s="265"/>
      <c r="W866" s="265"/>
      <c r="X866" s="265"/>
      <c r="Y866" s="265"/>
      <c r="Z866" s="265"/>
    </row>
    <row r="867" spans="1:26" ht="10.5" customHeight="1" x14ac:dyDescent="0.25">
      <c r="A867" s="265"/>
      <c r="B867" s="265"/>
      <c r="C867" s="265"/>
      <c r="D867" s="265"/>
      <c r="E867" s="265"/>
      <c r="F867" s="265"/>
      <c r="G867" s="265"/>
      <c r="H867" s="265"/>
      <c r="I867" s="265"/>
      <c r="J867" s="265"/>
      <c r="K867" s="265"/>
      <c r="L867" s="265"/>
      <c r="M867" s="265"/>
      <c r="N867" s="265"/>
      <c r="O867" s="265"/>
      <c r="P867" s="265"/>
      <c r="Q867" s="265"/>
      <c r="R867" s="265"/>
      <c r="S867" s="265"/>
      <c r="T867" s="265"/>
      <c r="U867" s="265"/>
      <c r="V867" s="265"/>
      <c r="W867" s="265"/>
      <c r="X867" s="265"/>
      <c r="Y867" s="265"/>
      <c r="Z867" s="265"/>
    </row>
    <row r="868" spans="1:26" ht="10.5" customHeight="1" x14ac:dyDescent="0.25">
      <c r="A868" s="265"/>
      <c r="B868" s="265"/>
      <c r="C868" s="265"/>
      <c r="D868" s="265"/>
      <c r="E868" s="265"/>
      <c r="F868" s="265"/>
      <c r="G868" s="265"/>
      <c r="H868" s="265"/>
      <c r="I868" s="265"/>
      <c r="J868" s="265"/>
      <c r="K868" s="265"/>
      <c r="L868" s="265"/>
      <c r="M868" s="265"/>
      <c r="N868" s="265"/>
      <c r="O868" s="265"/>
      <c r="P868" s="265"/>
      <c r="Q868" s="265"/>
      <c r="R868" s="265"/>
      <c r="S868" s="265"/>
      <c r="T868" s="265"/>
      <c r="U868" s="265"/>
      <c r="V868" s="265"/>
      <c r="W868" s="265"/>
      <c r="X868" s="265"/>
      <c r="Y868" s="265"/>
      <c r="Z868" s="265"/>
    </row>
    <row r="869" spans="1:26" ht="10.5" customHeight="1" x14ac:dyDescent="0.25">
      <c r="A869" s="265"/>
      <c r="B869" s="265"/>
      <c r="C869" s="265"/>
      <c r="D869" s="265"/>
      <c r="E869" s="265"/>
      <c r="F869" s="265"/>
      <c r="G869" s="265"/>
      <c r="H869" s="265"/>
      <c r="I869" s="265"/>
      <c r="J869" s="265"/>
      <c r="K869" s="265"/>
      <c r="L869" s="265"/>
      <c r="M869" s="265"/>
      <c r="N869" s="265"/>
      <c r="O869" s="265"/>
      <c r="P869" s="265"/>
      <c r="Q869" s="265"/>
      <c r="R869" s="265"/>
      <c r="S869" s="265"/>
      <c r="T869" s="265"/>
      <c r="U869" s="265"/>
      <c r="V869" s="265"/>
      <c r="W869" s="265"/>
      <c r="X869" s="265"/>
      <c r="Y869" s="265"/>
      <c r="Z869" s="265"/>
    </row>
    <row r="870" spans="1:26" ht="10.5" customHeight="1" x14ac:dyDescent="0.25">
      <c r="A870" s="265"/>
      <c r="B870" s="265"/>
      <c r="C870" s="265"/>
      <c r="D870" s="265"/>
      <c r="E870" s="265"/>
      <c r="F870" s="265"/>
      <c r="G870" s="265"/>
      <c r="H870" s="265"/>
      <c r="I870" s="265"/>
      <c r="J870" s="265"/>
      <c r="K870" s="265"/>
      <c r="L870" s="265"/>
      <c r="M870" s="265"/>
      <c r="N870" s="265"/>
      <c r="O870" s="265"/>
      <c r="P870" s="265"/>
      <c r="Q870" s="265"/>
      <c r="R870" s="265"/>
      <c r="S870" s="265"/>
      <c r="T870" s="265"/>
      <c r="U870" s="265"/>
      <c r="V870" s="265"/>
      <c r="W870" s="265"/>
      <c r="X870" s="265"/>
      <c r="Y870" s="265"/>
      <c r="Z870" s="265"/>
    </row>
    <row r="871" spans="1:26" ht="10.5" customHeight="1" x14ac:dyDescent="0.25">
      <c r="A871" s="265"/>
      <c r="B871" s="265"/>
      <c r="C871" s="265"/>
      <c r="D871" s="265"/>
      <c r="E871" s="265"/>
      <c r="F871" s="265"/>
      <c r="G871" s="265"/>
      <c r="H871" s="265"/>
      <c r="I871" s="265"/>
      <c r="J871" s="265"/>
      <c r="K871" s="265"/>
      <c r="L871" s="265"/>
      <c r="M871" s="265"/>
      <c r="N871" s="265"/>
      <c r="O871" s="265"/>
      <c r="P871" s="265"/>
      <c r="Q871" s="265"/>
      <c r="R871" s="265"/>
      <c r="S871" s="265"/>
      <c r="T871" s="265"/>
      <c r="U871" s="265"/>
      <c r="V871" s="265"/>
      <c r="W871" s="265"/>
      <c r="X871" s="265"/>
      <c r="Y871" s="265"/>
      <c r="Z871" s="265"/>
    </row>
    <row r="872" spans="1:26" ht="10.5" customHeight="1" x14ac:dyDescent="0.25">
      <c r="A872" s="265"/>
      <c r="B872" s="265"/>
      <c r="C872" s="265"/>
      <c r="D872" s="265"/>
      <c r="E872" s="265"/>
      <c r="F872" s="265"/>
      <c r="G872" s="265"/>
      <c r="H872" s="265"/>
      <c r="I872" s="265"/>
      <c r="J872" s="265"/>
      <c r="K872" s="265"/>
      <c r="L872" s="265"/>
      <c r="M872" s="265"/>
      <c r="N872" s="265"/>
      <c r="O872" s="265"/>
      <c r="P872" s="265"/>
      <c r="Q872" s="265"/>
      <c r="R872" s="265"/>
      <c r="S872" s="265"/>
      <c r="T872" s="265"/>
      <c r="U872" s="265"/>
      <c r="V872" s="265"/>
      <c r="W872" s="265"/>
      <c r="X872" s="265"/>
      <c r="Y872" s="265"/>
      <c r="Z872" s="265"/>
    </row>
    <row r="873" spans="1:26" ht="10.5" customHeight="1" x14ac:dyDescent="0.25">
      <c r="A873" s="265"/>
      <c r="B873" s="265"/>
      <c r="C873" s="265"/>
      <c r="D873" s="265"/>
      <c r="E873" s="265"/>
      <c r="F873" s="265"/>
      <c r="G873" s="265"/>
      <c r="H873" s="265"/>
      <c r="I873" s="265"/>
      <c r="J873" s="265"/>
      <c r="K873" s="265"/>
      <c r="L873" s="265"/>
      <c r="M873" s="265"/>
      <c r="N873" s="265"/>
      <c r="O873" s="265"/>
      <c r="P873" s="265"/>
      <c r="Q873" s="265"/>
      <c r="R873" s="265"/>
      <c r="S873" s="265"/>
      <c r="T873" s="265"/>
      <c r="U873" s="265"/>
      <c r="V873" s="265"/>
      <c r="W873" s="265"/>
      <c r="X873" s="265"/>
      <c r="Y873" s="265"/>
      <c r="Z873" s="265"/>
    </row>
    <row r="874" spans="1:26" ht="10.5" customHeight="1" x14ac:dyDescent="0.25">
      <c r="A874" s="265"/>
      <c r="B874" s="265"/>
      <c r="C874" s="265"/>
      <c r="D874" s="265"/>
      <c r="E874" s="265"/>
      <c r="F874" s="265"/>
      <c r="G874" s="265"/>
      <c r="H874" s="265"/>
      <c r="I874" s="265"/>
      <c r="J874" s="265"/>
      <c r="K874" s="265"/>
      <c r="L874" s="265"/>
      <c r="M874" s="265"/>
      <c r="N874" s="265"/>
      <c r="O874" s="265"/>
      <c r="P874" s="265"/>
      <c r="Q874" s="265"/>
      <c r="R874" s="265"/>
      <c r="S874" s="265"/>
      <c r="T874" s="265"/>
      <c r="U874" s="265"/>
      <c r="V874" s="265"/>
      <c r="W874" s="265"/>
      <c r="X874" s="265"/>
      <c r="Y874" s="265"/>
      <c r="Z874" s="265"/>
    </row>
    <row r="875" spans="1:26" ht="10.5" customHeight="1" x14ac:dyDescent="0.25">
      <c r="A875" s="265"/>
      <c r="B875" s="265"/>
      <c r="C875" s="265"/>
      <c r="D875" s="265"/>
      <c r="E875" s="265"/>
      <c r="F875" s="265"/>
      <c r="G875" s="265"/>
      <c r="H875" s="265"/>
      <c r="I875" s="265"/>
      <c r="J875" s="265"/>
      <c r="K875" s="265"/>
      <c r="L875" s="265"/>
      <c r="M875" s="265"/>
      <c r="N875" s="265"/>
      <c r="O875" s="265"/>
      <c r="P875" s="265"/>
      <c r="Q875" s="265"/>
      <c r="R875" s="265"/>
      <c r="S875" s="265"/>
      <c r="T875" s="265"/>
      <c r="U875" s="265"/>
      <c r="V875" s="265"/>
      <c r="W875" s="265"/>
      <c r="X875" s="265"/>
      <c r="Y875" s="265"/>
      <c r="Z875" s="265"/>
    </row>
    <row r="876" spans="1:26" ht="10.5" customHeight="1" x14ac:dyDescent="0.25">
      <c r="A876" s="265"/>
      <c r="B876" s="265"/>
      <c r="C876" s="265"/>
      <c r="D876" s="265"/>
      <c r="E876" s="265"/>
      <c r="F876" s="265"/>
      <c r="G876" s="265"/>
      <c r="H876" s="265"/>
      <c r="I876" s="265"/>
      <c r="J876" s="265"/>
      <c r="K876" s="265"/>
      <c r="L876" s="265"/>
      <c r="M876" s="265"/>
      <c r="N876" s="265"/>
      <c r="O876" s="265"/>
      <c r="P876" s="265"/>
      <c r="Q876" s="265"/>
      <c r="R876" s="265"/>
      <c r="S876" s="265"/>
      <c r="T876" s="265"/>
      <c r="U876" s="265"/>
      <c r="V876" s="265"/>
      <c r="W876" s="265"/>
      <c r="X876" s="265"/>
      <c r="Y876" s="265"/>
      <c r="Z876" s="265"/>
    </row>
    <row r="877" spans="1:26" ht="10.5" customHeight="1" x14ac:dyDescent="0.25">
      <c r="A877" s="265"/>
      <c r="B877" s="265"/>
      <c r="C877" s="265"/>
      <c r="D877" s="265"/>
      <c r="E877" s="265"/>
      <c r="F877" s="265"/>
      <c r="G877" s="265"/>
      <c r="H877" s="265"/>
      <c r="I877" s="265"/>
      <c r="J877" s="265"/>
      <c r="K877" s="265"/>
      <c r="L877" s="265"/>
      <c r="M877" s="265"/>
      <c r="N877" s="265"/>
      <c r="O877" s="265"/>
      <c r="P877" s="265"/>
      <c r="Q877" s="265"/>
      <c r="R877" s="265"/>
      <c r="S877" s="265"/>
      <c r="T877" s="265"/>
      <c r="U877" s="265"/>
      <c r="V877" s="265"/>
      <c r="W877" s="265"/>
      <c r="X877" s="265"/>
      <c r="Y877" s="265"/>
      <c r="Z877" s="265"/>
    </row>
    <row r="878" spans="1:26" ht="10.5" customHeight="1" x14ac:dyDescent="0.25">
      <c r="A878" s="265"/>
      <c r="B878" s="265"/>
      <c r="C878" s="265"/>
      <c r="D878" s="265"/>
      <c r="E878" s="265"/>
      <c r="F878" s="265"/>
      <c r="G878" s="265"/>
      <c r="H878" s="265"/>
      <c r="I878" s="265"/>
      <c r="J878" s="265"/>
      <c r="K878" s="265"/>
      <c r="L878" s="265"/>
      <c r="M878" s="265"/>
      <c r="N878" s="265"/>
      <c r="O878" s="265"/>
      <c r="P878" s="265"/>
      <c r="Q878" s="265"/>
      <c r="R878" s="265"/>
      <c r="S878" s="265"/>
      <c r="T878" s="265"/>
      <c r="U878" s="265"/>
      <c r="V878" s="265"/>
      <c r="W878" s="265"/>
      <c r="X878" s="265"/>
      <c r="Y878" s="265"/>
      <c r="Z878" s="265"/>
    </row>
    <row r="879" spans="1:26" ht="10.5" customHeight="1" x14ac:dyDescent="0.25">
      <c r="A879" s="265"/>
      <c r="B879" s="265"/>
      <c r="C879" s="265"/>
      <c r="D879" s="265"/>
      <c r="E879" s="265"/>
      <c r="F879" s="265"/>
      <c r="G879" s="265"/>
      <c r="H879" s="265"/>
      <c r="I879" s="265"/>
      <c r="J879" s="265"/>
      <c r="K879" s="265"/>
      <c r="L879" s="265"/>
      <c r="M879" s="265"/>
      <c r="N879" s="265"/>
      <c r="O879" s="265"/>
      <c r="P879" s="265"/>
      <c r="Q879" s="265"/>
      <c r="R879" s="265"/>
      <c r="S879" s="265"/>
      <c r="T879" s="265"/>
      <c r="U879" s="265"/>
      <c r="V879" s="265"/>
      <c r="W879" s="265"/>
      <c r="X879" s="265"/>
      <c r="Y879" s="265"/>
      <c r="Z879" s="265"/>
    </row>
    <row r="880" spans="1:26" ht="10.5" customHeight="1" x14ac:dyDescent="0.25">
      <c r="A880" s="265"/>
      <c r="B880" s="265"/>
      <c r="C880" s="265"/>
      <c r="D880" s="265"/>
      <c r="E880" s="265"/>
      <c r="F880" s="265"/>
      <c r="G880" s="265"/>
      <c r="H880" s="265"/>
      <c r="I880" s="265"/>
      <c r="J880" s="265"/>
      <c r="K880" s="265"/>
      <c r="L880" s="265"/>
      <c r="M880" s="265"/>
      <c r="N880" s="265"/>
      <c r="O880" s="265"/>
      <c r="P880" s="265"/>
      <c r="Q880" s="265"/>
      <c r="R880" s="265"/>
      <c r="S880" s="265"/>
      <c r="T880" s="265"/>
      <c r="U880" s="265"/>
      <c r="V880" s="265"/>
      <c r="W880" s="265"/>
      <c r="X880" s="265"/>
      <c r="Y880" s="265"/>
      <c r="Z880" s="265"/>
    </row>
    <row r="881" spans="1:26" ht="10.5" customHeight="1" x14ac:dyDescent="0.25">
      <c r="A881" s="265"/>
      <c r="B881" s="265"/>
      <c r="C881" s="265"/>
      <c r="D881" s="265"/>
      <c r="E881" s="265"/>
      <c r="F881" s="265"/>
      <c r="G881" s="265"/>
      <c r="H881" s="265"/>
      <c r="I881" s="265"/>
      <c r="J881" s="265"/>
      <c r="K881" s="265"/>
      <c r="L881" s="265"/>
      <c r="M881" s="265"/>
      <c r="N881" s="265"/>
      <c r="O881" s="265"/>
      <c r="P881" s="265"/>
      <c r="Q881" s="265"/>
      <c r="R881" s="265"/>
      <c r="S881" s="265"/>
      <c r="T881" s="265"/>
      <c r="U881" s="265"/>
      <c r="V881" s="265"/>
      <c r="W881" s="265"/>
      <c r="X881" s="265"/>
      <c r="Y881" s="265"/>
      <c r="Z881" s="265"/>
    </row>
    <row r="882" spans="1:26" ht="10.5" customHeight="1" x14ac:dyDescent="0.25">
      <c r="A882" s="265"/>
      <c r="B882" s="265"/>
      <c r="C882" s="265"/>
      <c r="D882" s="265"/>
      <c r="E882" s="265"/>
      <c r="F882" s="265"/>
      <c r="G882" s="265"/>
      <c r="H882" s="265"/>
      <c r="I882" s="265"/>
      <c r="J882" s="265"/>
      <c r="K882" s="265"/>
      <c r="L882" s="265"/>
      <c r="M882" s="265"/>
      <c r="N882" s="265"/>
      <c r="O882" s="265"/>
      <c r="P882" s="265"/>
      <c r="Q882" s="265"/>
      <c r="R882" s="265"/>
      <c r="S882" s="265"/>
      <c r="T882" s="265"/>
      <c r="U882" s="265"/>
      <c r="V882" s="265"/>
      <c r="W882" s="265"/>
      <c r="X882" s="265"/>
      <c r="Y882" s="265"/>
      <c r="Z882" s="265"/>
    </row>
    <row r="883" spans="1:26" ht="10.5" customHeight="1" x14ac:dyDescent="0.25">
      <c r="A883" s="265"/>
      <c r="B883" s="265"/>
      <c r="C883" s="265"/>
      <c r="D883" s="265"/>
      <c r="E883" s="265"/>
      <c r="F883" s="265"/>
      <c r="G883" s="265"/>
      <c r="H883" s="265"/>
      <c r="I883" s="265"/>
      <c r="J883" s="265"/>
      <c r="K883" s="265"/>
      <c r="L883" s="265"/>
      <c r="M883" s="265"/>
      <c r="N883" s="265"/>
      <c r="O883" s="265"/>
      <c r="P883" s="265"/>
      <c r="Q883" s="265"/>
      <c r="R883" s="265"/>
      <c r="S883" s="265"/>
      <c r="T883" s="265"/>
      <c r="U883" s="265"/>
      <c r="V883" s="265"/>
      <c r="W883" s="265"/>
      <c r="X883" s="265"/>
      <c r="Y883" s="265"/>
      <c r="Z883" s="265"/>
    </row>
    <row r="884" spans="1:26" ht="10.5" customHeight="1" x14ac:dyDescent="0.25">
      <c r="A884" s="265"/>
      <c r="B884" s="265"/>
      <c r="C884" s="265"/>
      <c r="D884" s="265"/>
      <c r="E884" s="265"/>
      <c r="F884" s="265"/>
      <c r="G884" s="265"/>
      <c r="H884" s="265"/>
      <c r="I884" s="265"/>
      <c r="J884" s="265"/>
      <c r="K884" s="265"/>
      <c r="L884" s="265"/>
      <c r="M884" s="265"/>
      <c r="N884" s="265"/>
      <c r="O884" s="265"/>
      <c r="P884" s="265"/>
      <c r="Q884" s="265"/>
      <c r="R884" s="265"/>
      <c r="S884" s="265"/>
      <c r="T884" s="265"/>
      <c r="U884" s="265"/>
      <c r="V884" s="265"/>
      <c r="W884" s="265"/>
      <c r="X884" s="265"/>
      <c r="Y884" s="265"/>
      <c r="Z884" s="265"/>
    </row>
    <row r="885" spans="1:26" ht="10.5" customHeight="1" x14ac:dyDescent="0.25">
      <c r="A885" s="265"/>
      <c r="B885" s="265"/>
      <c r="C885" s="265"/>
      <c r="D885" s="265"/>
      <c r="E885" s="265"/>
      <c r="F885" s="265"/>
      <c r="G885" s="265"/>
      <c r="H885" s="265"/>
      <c r="I885" s="265"/>
      <c r="J885" s="265"/>
      <c r="K885" s="265"/>
      <c r="L885" s="265"/>
      <c r="M885" s="265"/>
      <c r="N885" s="265"/>
      <c r="O885" s="265"/>
      <c r="P885" s="265"/>
      <c r="Q885" s="265"/>
      <c r="R885" s="265"/>
      <c r="S885" s="265"/>
      <c r="T885" s="265"/>
      <c r="U885" s="265"/>
      <c r="V885" s="265"/>
      <c r="W885" s="265"/>
      <c r="X885" s="265"/>
      <c r="Y885" s="265"/>
      <c r="Z885" s="265"/>
    </row>
    <row r="886" spans="1:26" ht="10.5" customHeight="1" x14ac:dyDescent="0.25">
      <c r="A886" s="265"/>
      <c r="B886" s="265"/>
      <c r="C886" s="265"/>
      <c r="D886" s="265"/>
      <c r="E886" s="265"/>
      <c r="F886" s="265"/>
      <c r="G886" s="265"/>
      <c r="H886" s="265"/>
      <c r="I886" s="265"/>
      <c r="J886" s="265"/>
      <c r="K886" s="265"/>
      <c r="L886" s="265"/>
      <c r="M886" s="265"/>
      <c r="N886" s="265"/>
      <c r="O886" s="265"/>
      <c r="P886" s="265"/>
      <c r="Q886" s="265"/>
      <c r="R886" s="265"/>
      <c r="S886" s="265"/>
      <c r="T886" s="265"/>
      <c r="U886" s="265"/>
      <c r="V886" s="265"/>
      <c r="W886" s="265"/>
      <c r="X886" s="265"/>
      <c r="Y886" s="265"/>
      <c r="Z886" s="265"/>
    </row>
    <row r="887" spans="1:26" ht="10.5" customHeight="1" x14ac:dyDescent="0.25">
      <c r="A887" s="265"/>
      <c r="B887" s="265"/>
      <c r="C887" s="265"/>
      <c r="D887" s="265"/>
      <c r="E887" s="265"/>
      <c r="F887" s="265"/>
      <c r="G887" s="265"/>
      <c r="H887" s="265"/>
      <c r="I887" s="265"/>
      <c r="J887" s="265"/>
      <c r="K887" s="265"/>
      <c r="L887" s="265"/>
      <c r="M887" s="265"/>
      <c r="N887" s="265"/>
      <c r="O887" s="265"/>
      <c r="P887" s="265"/>
      <c r="Q887" s="265"/>
      <c r="R887" s="265"/>
      <c r="S887" s="265"/>
      <c r="T887" s="265"/>
      <c r="U887" s="265"/>
      <c r="V887" s="265"/>
      <c r="W887" s="265"/>
      <c r="X887" s="265"/>
      <c r="Y887" s="265"/>
      <c r="Z887" s="265"/>
    </row>
    <row r="888" spans="1:26" ht="10.5" customHeight="1" x14ac:dyDescent="0.25">
      <c r="A888" s="265"/>
      <c r="B888" s="265"/>
      <c r="C888" s="265"/>
      <c r="D888" s="265"/>
      <c r="E888" s="265"/>
      <c r="F888" s="265"/>
      <c r="G888" s="265"/>
      <c r="H888" s="265"/>
      <c r="I888" s="265"/>
      <c r="J888" s="265"/>
      <c r="K888" s="265"/>
      <c r="L888" s="265"/>
      <c r="M888" s="265"/>
      <c r="N888" s="265"/>
      <c r="O888" s="265"/>
      <c r="P888" s="265"/>
      <c r="Q888" s="265"/>
      <c r="R888" s="265"/>
      <c r="S888" s="265"/>
      <c r="T888" s="265"/>
      <c r="U888" s="265"/>
      <c r="V888" s="265"/>
      <c r="W888" s="265"/>
      <c r="X888" s="265"/>
      <c r="Y888" s="265"/>
      <c r="Z888" s="265"/>
    </row>
    <row r="889" spans="1:26" ht="10.5" customHeight="1" x14ac:dyDescent="0.25">
      <c r="A889" s="265"/>
      <c r="B889" s="265"/>
      <c r="C889" s="265"/>
      <c r="D889" s="265"/>
      <c r="E889" s="265"/>
      <c r="F889" s="265"/>
      <c r="G889" s="265"/>
      <c r="H889" s="265"/>
      <c r="I889" s="265"/>
      <c r="J889" s="265"/>
      <c r="K889" s="265"/>
      <c r="L889" s="265"/>
      <c r="M889" s="265"/>
      <c r="N889" s="265"/>
      <c r="O889" s="265"/>
      <c r="P889" s="265"/>
      <c r="Q889" s="265"/>
      <c r="R889" s="265"/>
      <c r="S889" s="265"/>
      <c r="T889" s="265"/>
      <c r="U889" s="265"/>
      <c r="V889" s="265"/>
      <c r="W889" s="265"/>
      <c r="X889" s="265"/>
      <c r="Y889" s="265"/>
      <c r="Z889" s="265"/>
    </row>
    <row r="890" spans="1:26" ht="10.5" customHeight="1" x14ac:dyDescent="0.25">
      <c r="A890" s="265"/>
      <c r="B890" s="265"/>
      <c r="C890" s="265"/>
      <c r="D890" s="265"/>
      <c r="E890" s="265"/>
      <c r="F890" s="265"/>
      <c r="G890" s="265"/>
      <c r="H890" s="265"/>
      <c r="I890" s="265"/>
      <c r="J890" s="265"/>
      <c r="K890" s="265"/>
      <c r="L890" s="265"/>
      <c r="M890" s="265"/>
      <c r="N890" s="265"/>
      <c r="O890" s="265"/>
      <c r="P890" s="265"/>
      <c r="Q890" s="265"/>
      <c r="R890" s="265"/>
      <c r="S890" s="265"/>
      <c r="T890" s="265"/>
      <c r="U890" s="265"/>
      <c r="V890" s="265"/>
      <c r="W890" s="265"/>
      <c r="X890" s="265"/>
      <c r="Y890" s="265"/>
      <c r="Z890" s="265"/>
    </row>
    <row r="891" spans="1:26" ht="10.5" customHeight="1" x14ac:dyDescent="0.25">
      <c r="A891" s="265"/>
      <c r="B891" s="265"/>
      <c r="C891" s="265"/>
      <c r="D891" s="265"/>
      <c r="E891" s="265"/>
      <c r="F891" s="265"/>
      <c r="G891" s="265"/>
      <c r="H891" s="265"/>
      <c r="I891" s="265"/>
      <c r="J891" s="265"/>
      <c r="K891" s="265"/>
      <c r="L891" s="265"/>
      <c r="M891" s="265"/>
      <c r="N891" s="265"/>
      <c r="O891" s="265"/>
      <c r="P891" s="265"/>
      <c r="Q891" s="265"/>
      <c r="R891" s="265"/>
      <c r="S891" s="265"/>
      <c r="T891" s="265"/>
      <c r="U891" s="265"/>
      <c r="V891" s="265"/>
      <c r="W891" s="265"/>
      <c r="X891" s="265"/>
      <c r="Y891" s="265"/>
      <c r="Z891" s="265"/>
    </row>
    <row r="892" spans="1:26" ht="10.5" customHeight="1" x14ac:dyDescent="0.25">
      <c r="A892" s="265"/>
      <c r="B892" s="265"/>
      <c r="C892" s="265"/>
      <c r="D892" s="265"/>
      <c r="E892" s="265"/>
      <c r="F892" s="265"/>
      <c r="G892" s="265"/>
      <c r="H892" s="265"/>
      <c r="I892" s="265"/>
      <c r="J892" s="265"/>
      <c r="K892" s="265"/>
      <c r="L892" s="265"/>
      <c r="M892" s="265"/>
      <c r="N892" s="265"/>
      <c r="O892" s="265"/>
      <c r="P892" s="265"/>
      <c r="Q892" s="265"/>
      <c r="R892" s="265"/>
      <c r="S892" s="265"/>
      <c r="T892" s="265"/>
      <c r="U892" s="265"/>
      <c r="V892" s="265"/>
      <c r="W892" s="265"/>
      <c r="X892" s="265"/>
      <c r="Y892" s="265"/>
      <c r="Z892" s="265"/>
    </row>
    <row r="893" spans="1:26" ht="10.5" customHeight="1" x14ac:dyDescent="0.25">
      <c r="A893" s="265"/>
      <c r="B893" s="265"/>
      <c r="C893" s="265"/>
      <c r="D893" s="265"/>
      <c r="E893" s="265"/>
      <c r="F893" s="265"/>
      <c r="G893" s="265"/>
      <c r="H893" s="265"/>
      <c r="I893" s="265"/>
      <c r="J893" s="265"/>
      <c r="K893" s="265"/>
      <c r="L893" s="265"/>
      <c r="M893" s="265"/>
      <c r="N893" s="265"/>
      <c r="O893" s="265"/>
      <c r="P893" s="265"/>
      <c r="Q893" s="265"/>
      <c r="R893" s="265"/>
      <c r="S893" s="265"/>
      <c r="T893" s="265"/>
      <c r="U893" s="265"/>
      <c r="V893" s="265"/>
      <c r="W893" s="265"/>
      <c r="X893" s="265"/>
      <c r="Y893" s="265"/>
      <c r="Z893" s="265"/>
    </row>
    <row r="894" spans="1:26" ht="10.5" customHeight="1" x14ac:dyDescent="0.25">
      <c r="A894" s="265"/>
      <c r="B894" s="265"/>
      <c r="C894" s="265"/>
      <c r="D894" s="265"/>
      <c r="E894" s="265"/>
      <c r="F894" s="265"/>
      <c r="G894" s="265"/>
      <c r="H894" s="265"/>
      <c r="I894" s="265"/>
      <c r="J894" s="265"/>
      <c r="K894" s="265"/>
      <c r="L894" s="265"/>
      <c r="M894" s="265"/>
      <c r="N894" s="265"/>
      <c r="O894" s="265"/>
      <c r="P894" s="265"/>
      <c r="Q894" s="265"/>
      <c r="R894" s="265"/>
      <c r="S894" s="265"/>
      <c r="T894" s="265"/>
      <c r="U894" s="265"/>
      <c r="V894" s="265"/>
      <c r="W894" s="265"/>
      <c r="X894" s="265"/>
      <c r="Y894" s="265"/>
      <c r="Z894" s="265"/>
    </row>
    <row r="895" spans="1:26" ht="10.5" customHeight="1" x14ac:dyDescent="0.25">
      <c r="A895" s="265"/>
      <c r="B895" s="265"/>
      <c r="C895" s="265"/>
      <c r="D895" s="265"/>
      <c r="E895" s="265"/>
      <c r="F895" s="265"/>
      <c r="G895" s="265"/>
      <c r="H895" s="265"/>
      <c r="I895" s="265"/>
      <c r="J895" s="265"/>
      <c r="K895" s="265"/>
      <c r="L895" s="265"/>
      <c r="M895" s="265"/>
      <c r="N895" s="265"/>
      <c r="O895" s="265"/>
      <c r="P895" s="265"/>
      <c r="Q895" s="265"/>
      <c r="R895" s="265"/>
      <c r="S895" s="265"/>
      <c r="T895" s="265"/>
      <c r="U895" s="265"/>
      <c r="V895" s="265"/>
      <c r="W895" s="265"/>
      <c r="X895" s="265"/>
      <c r="Y895" s="265"/>
      <c r="Z895" s="265"/>
    </row>
    <row r="896" spans="1:26" ht="10.5" customHeight="1" x14ac:dyDescent="0.25">
      <c r="A896" s="265"/>
      <c r="B896" s="265"/>
      <c r="C896" s="265"/>
      <c r="D896" s="265"/>
      <c r="E896" s="265"/>
      <c r="F896" s="265"/>
      <c r="G896" s="265"/>
      <c r="H896" s="265"/>
      <c r="I896" s="265"/>
      <c r="J896" s="265"/>
      <c r="K896" s="265"/>
      <c r="L896" s="265"/>
      <c r="M896" s="265"/>
      <c r="N896" s="265"/>
      <c r="O896" s="265"/>
      <c r="P896" s="265"/>
      <c r="Q896" s="265"/>
      <c r="R896" s="265"/>
      <c r="S896" s="265"/>
      <c r="T896" s="265"/>
      <c r="U896" s="265"/>
      <c r="V896" s="265"/>
      <c r="W896" s="265"/>
      <c r="X896" s="265"/>
      <c r="Y896" s="265"/>
      <c r="Z896" s="265"/>
    </row>
    <row r="897" spans="1:26" ht="10.5" customHeight="1" x14ac:dyDescent="0.25">
      <c r="A897" s="265"/>
      <c r="B897" s="265"/>
      <c r="C897" s="265"/>
      <c r="D897" s="265"/>
      <c r="E897" s="265"/>
      <c r="F897" s="265"/>
      <c r="G897" s="265"/>
      <c r="H897" s="265"/>
      <c r="I897" s="265"/>
      <c r="J897" s="265"/>
      <c r="K897" s="265"/>
      <c r="L897" s="265"/>
      <c r="M897" s="265"/>
      <c r="N897" s="265"/>
      <c r="O897" s="265"/>
      <c r="P897" s="265"/>
      <c r="Q897" s="265"/>
      <c r="R897" s="265"/>
      <c r="S897" s="265"/>
      <c r="T897" s="265"/>
      <c r="U897" s="265"/>
      <c r="V897" s="265"/>
      <c r="W897" s="265"/>
      <c r="X897" s="265"/>
      <c r="Y897" s="265"/>
      <c r="Z897" s="265"/>
    </row>
    <row r="898" spans="1:26" ht="10.5" customHeight="1" x14ac:dyDescent="0.25">
      <c r="A898" s="265"/>
      <c r="B898" s="265"/>
      <c r="C898" s="265"/>
      <c r="D898" s="265"/>
      <c r="E898" s="265"/>
      <c r="F898" s="265"/>
      <c r="G898" s="265"/>
      <c r="H898" s="265"/>
      <c r="I898" s="265"/>
      <c r="J898" s="265"/>
      <c r="K898" s="265"/>
      <c r="L898" s="265"/>
      <c r="M898" s="265"/>
      <c r="N898" s="265"/>
      <c r="O898" s="265"/>
      <c r="P898" s="265"/>
      <c r="Q898" s="265"/>
      <c r="R898" s="265"/>
      <c r="S898" s="265"/>
      <c r="T898" s="265"/>
      <c r="U898" s="265"/>
      <c r="V898" s="265"/>
      <c r="W898" s="265"/>
      <c r="X898" s="265"/>
      <c r="Y898" s="265"/>
      <c r="Z898" s="265"/>
    </row>
    <row r="899" spans="1:26" ht="10.5" customHeight="1" x14ac:dyDescent="0.25">
      <c r="A899" s="265"/>
      <c r="B899" s="265"/>
      <c r="C899" s="265"/>
      <c r="D899" s="265"/>
      <c r="E899" s="265"/>
      <c r="F899" s="265"/>
      <c r="G899" s="265"/>
      <c r="H899" s="265"/>
      <c r="I899" s="265"/>
      <c r="J899" s="265"/>
      <c r="K899" s="265"/>
      <c r="L899" s="265"/>
      <c r="M899" s="265"/>
      <c r="N899" s="265"/>
      <c r="O899" s="265"/>
      <c r="P899" s="265"/>
      <c r="Q899" s="265"/>
      <c r="R899" s="265"/>
      <c r="S899" s="265"/>
      <c r="T899" s="265"/>
      <c r="U899" s="265"/>
      <c r="V899" s="265"/>
      <c r="W899" s="265"/>
      <c r="X899" s="265"/>
      <c r="Y899" s="265"/>
      <c r="Z899" s="265"/>
    </row>
    <row r="900" spans="1:26" ht="10.5" customHeight="1" x14ac:dyDescent="0.25">
      <c r="A900" s="265"/>
      <c r="B900" s="265"/>
      <c r="C900" s="265"/>
      <c r="D900" s="265"/>
      <c r="E900" s="265"/>
      <c r="F900" s="265"/>
      <c r="G900" s="265"/>
      <c r="H900" s="265"/>
      <c r="I900" s="265"/>
      <c r="J900" s="265"/>
      <c r="K900" s="265"/>
      <c r="L900" s="265"/>
      <c r="M900" s="265"/>
      <c r="N900" s="265"/>
      <c r="O900" s="265"/>
      <c r="P900" s="265"/>
      <c r="Q900" s="265"/>
      <c r="R900" s="265"/>
      <c r="S900" s="265"/>
      <c r="T900" s="265"/>
      <c r="U900" s="265"/>
      <c r="V900" s="265"/>
      <c r="W900" s="265"/>
      <c r="X900" s="265"/>
      <c r="Y900" s="265"/>
      <c r="Z900" s="265"/>
    </row>
    <row r="901" spans="1:26" ht="10.5" customHeight="1" x14ac:dyDescent="0.25">
      <c r="A901" s="265"/>
      <c r="B901" s="265"/>
      <c r="C901" s="265"/>
      <c r="D901" s="265"/>
      <c r="E901" s="265"/>
      <c r="F901" s="265"/>
      <c r="G901" s="265"/>
      <c r="H901" s="265"/>
      <c r="I901" s="265"/>
      <c r="J901" s="265"/>
      <c r="K901" s="265"/>
      <c r="L901" s="265"/>
      <c r="M901" s="265"/>
      <c r="N901" s="265"/>
      <c r="O901" s="265"/>
      <c r="P901" s="265"/>
      <c r="Q901" s="265"/>
      <c r="R901" s="265"/>
      <c r="S901" s="265"/>
      <c r="T901" s="265"/>
      <c r="U901" s="265"/>
      <c r="V901" s="265"/>
      <c r="W901" s="265"/>
      <c r="X901" s="265"/>
      <c r="Y901" s="265"/>
      <c r="Z901" s="265"/>
    </row>
    <row r="902" spans="1:26" ht="10.5" customHeight="1" x14ac:dyDescent="0.25">
      <c r="A902" s="265"/>
      <c r="B902" s="265"/>
      <c r="C902" s="265"/>
      <c r="D902" s="265"/>
      <c r="E902" s="265"/>
      <c r="F902" s="265"/>
      <c r="G902" s="265"/>
      <c r="H902" s="265"/>
      <c r="I902" s="265"/>
      <c r="J902" s="265"/>
      <c r="K902" s="265"/>
      <c r="L902" s="265"/>
      <c r="M902" s="265"/>
      <c r="N902" s="265"/>
      <c r="O902" s="265"/>
      <c r="P902" s="265"/>
      <c r="Q902" s="265"/>
      <c r="R902" s="265"/>
      <c r="S902" s="265"/>
      <c r="T902" s="265"/>
      <c r="U902" s="265"/>
      <c r="V902" s="265"/>
      <c r="W902" s="265"/>
      <c r="X902" s="265"/>
      <c r="Y902" s="265"/>
      <c r="Z902" s="265"/>
    </row>
    <row r="903" spans="1:26" ht="10.5" customHeight="1" x14ac:dyDescent="0.25">
      <c r="A903" s="265"/>
      <c r="B903" s="265"/>
      <c r="C903" s="265"/>
      <c r="D903" s="265"/>
      <c r="E903" s="265"/>
      <c r="F903" s="265"/>
      <c r="G903" s="265"/>
      <c r="H903" s="265"/>
      <c r="I903" s="265"/>
      <c r="J903" s="265"/>
      <c r="K903" s="265"/>
      <c r="L903" s="265"/>
      <c r="M903" s="265"/>
      <c r="N903" s="265"/>
      <c r="O903" s="265"/>
      <c r="P903" s="265"/>
      <c r="Q903" s="265"/>
      <c r="R903" s="265"/>
      <c r="S903" s="265"/>
      <c r="T903" s="265"/>
      <c r="U903" s="265"/>
      <c r="V903" s="265"/>
      <c r="W903" s="265"/>
      <c r="X903" s="265"/>
      <c r="Y903" s="265"/>
      <c r="Z903" s="265"/>
    </row>
    <row r="904" spans="1:26" ht="10.5" customHeight="1" x14ac:dyDescent="0.25">
      <c r="A904" s="265"/>
      <c r="B904" s="265"/>
      <c r="C904" s="265"/>
      <c r="D904" s="265"/>
      <c r="E904" s="265"/>
      <c r="F904" s="265"/>
      <c r="G904" s="265"/>
      <c r="H904" s="265"/>
      <c r="I904" s="265"/>
      <c r="J904" s="265"/>
      <c r="K904" s="265"/>
      <c r="L904" s="265"/>
      <c r="M904" s="265"/>
      <c r="N904" s="265"/>
      <c r="O904" s="265"/>
      <c r="P904" s="265"/>
      <c r="Q904" s="265"/>
      <c r="R904" s="265"/>
      <c r="S904" s="265"/>
      <c r="T904" s="265"/>
      <c r="U904" s="265"/>
      <c r="V904" s="265"/>
      <c r="W904" s="265"/>
      <c r="X904" s="265"/>
      <c r="Y904" s="265"/>
      <c r="Z904" s="265"/>
    </row>
    <row r="905" spans="1:26" ht="10.5" customHeight="1" x14ac:dyDescent="0.25">
      <c r="A905" s="265"/>
      <c r="B905" s="265"/>
      <c r="C905" s="265"/>
      <c r="D905" s="265"/>
      <c r="E905" s="265"/>
      <c r="F905" s="265"/>
      <c r="G905" s="265"/>
      <c r="H905" s="265"/>
      <c r="I905" s="265"/>
      <c r="J905" s="265"/>
      <c r="K905" s="265"/>
      <c r="L905" s="265"/>
      <c r="M905" s="265"/>
      <c r="N905" s="265"/>
      <c r="O905" s="265"/>
      <c r="P905" s="265"/>
      <c r="Q905" s="265"/>
      <c r="R905" s="265"/>
      <c r="S905" s="265"/>
      <c r="T905" s="265"/>
      <c r="U905" s="265"/>
      <c r="V905" s="265"/>
      <c r="W905" s="265"/>
      <c r="X905" s="265"/>
      <c r="Y905" s="265"/>
      <c r="Z905" s="265"/>
    </row>
    <row r="906" spans="1:26" ht="10.5" customHeight="1" x14ac:dyDescent="0.25">
      <c r="A906" s="265"/>
      <c r="B906" s="265"/>
      <c r="C906" s="265"/>
      <c r="D906" s="265"/>
      <c r="E906" s="265"/>
      <c r="F906" s="265"/>
      <c r="G906" s="265"/>
      <c r="H906" s="265"/>
      <c r="I906" s="265"/>
      <c r="J906" s="265"/>
      <c r="K906" s="265"/>
      <c r="L906" s="265"/>
      <c r="M906" s="265"/>
      <c r="N906" s="265"/>
      <c r="O906" s="265"/>
      <c r="P906" s="265"/>
      <c r="Q906" s="265"/>
      <c r="R906" s="265"/>
      <c r="S906" s="265"/>
      <c r="T906" s="265"/>
      <c r="U906" s="265"/>
      <c r="V906" s="265"/>
      <c r="W906" s="265"/>
      <c r="X906" s="265"/>
      <c r="Y906" s="265"/>
      <c r="Z906" s="265"/>
    </row>
    <row r="907" spans="1:26" ht="10.5" customHeight="1" x14ac:dyDescent="0.25">
      <c r="A907" s="265"/>
      <c r="B907" s="265"/>
      <c r="C907" s="265"/>
      <c r="D907" s="265"/>
      <c r="E907" s="265"/>
      <c r="F907" s="265"/>
      <c r="G907" s="265"/>
      <c r="H907" s="265"/>
      <c r="I907" s="265"/>
      <c r="J907" s="265"/>
      <c r="K907" s="265"/>
      <c r="L907" s="265"/>
      <c r="M907" s="265"/>
      <c r="N907" s="265"/>
      <c r="O907" s="265"/>
      <c r="P907" s="265"/>
      <c r="Q907" s="265"/>
      <c r="R907" s="265"/>
      <c r="S907" s="265"/>
      <c r="T907" s="265"/>
      <c r="U907" s="265"/>
      <c r="V907" s="265"/>
      <c r="W907" s="265"/>
      <c r="X907" s="265"/>
      <c r="Y907" s="265"/>
      <c r="Z907" s="265"/>
    </row>
    <row r="908" spans="1:26" ht="10.5" customHeight="1" x14ac:dyDescent="0.25">
      <c r="A908" s="265"/>
      <c r="B908" s="265"/>
      <c r="C908" s="265"/>
      <c r="D908" s="265"/>
      <c r="E908" s="265"/>
      <c r="F908" s="265"/>
      <c r="G908" s="265"/>
      <c r="H908" s="265"/>
      <c r="I908" s="265"/>
      <c r="J908" s="265"/>
      <c r="K908" s="265"/>
      <c r="L908" s="265"/>
      <c r="M908" s="265"/>
      <c r="N908" s="265"/>
      <c r="O908" s="265"/>
      <c r="P908" s="265"/>
      <c r="Q908" s="265"/>
      <c r="R908" s="265"/>
      <c r="S908" s="265"/>
      <c r="T908" s="265"/>
      <c r="U908" s="265"/>
      <c r="V908" s="265"/>
      <c r="W908" s="265"/>
      <c r="X908" s="265"/>
      <c r="Y908" s="265"/>
      <c r="Z908" s="265"/>
    </row>
    <row r="909" spans="1:26" ht="10.5" customHeight="1" x14ac:dyDescent="0.25">
      <c r="A909" s="265"/>
      <c r="B909" s="265"/>
      <c r="C909" s="265"/>
      <c r="D909" s="265"/>
      <c r="E909" s="265"/>
      <c r="F909" s="265"/>
      <c r="G909" s="265"/>
      <c r="H909" s="265"/>
      <c r="I909" s="265"/>
      <c r="J909" s="265"/>
      <c r="K909" s="265"/>
      <c r="L909" s="265"/>
      <c r="M909" s="265"/>
      <c r="N909" s="265"/>
      <c r="O909" s="265"/>
      <c r="P909" s="265"/>
      <c r="Q909" s="265"/>
      <c r="R909" s="265"/>
      <c r="S909" s="265"/>
      <c r="T909" s="265"/>
      <c r="U909" s="265"/>
      <c r="V909" s="265"/>
      <c r="W909" s="265"/>
      <c r="X909" s="265"/>
      <c r="Y909" s="265"/>
      <c r="Z909" s="265"/>
    </row>
    <row r="910" spans="1:26" ht="10.5" customHeight="1" x14ac:dyDescent="0.25">
      <c r="A910" s="265"/>
      <c r="B910" s="265"/>
      <c r="C910" s="265"/>
      <c r="D910" s="265"/>
      <c r="E910" s="265"/>
      <c r="F910" s="265"/>
      <c r="G910" s="265"/>
      <c r="H910" s="265"/>
      <c r="I910" s="265"/>
      <c r="J910" s="265"/>
      <c r="K910" s="265"/>
      <c r="L910" s="265"/>
      <c r="M910" s="265"/>
      <c r="N910" s="265"/>
      <c r="O910" s="265"/>
      <c r="P910" s="265"/>
      <c r="Q910" s="265"/>
      <c r="R910" s="265"/>
      <c r="S910" s="265"/>
      <c r="T910" s="265"/>
      <c r="U910" s="265"/>
      <c r="V910" s="265"/>
      <c r="W910" s="265"/>
      <c r="X910" s="265"/>
      <c r="Y910" s="265"/>
      <c r="Z910" s="265"/>
    </row>
    <row r="911" spans="1:26" ht="10.5" customHeight="1" x14ac:dyDescent="0.25">
      <c r="A911" s="265"/>
      <c r="B911" s="265"/>
      <c r="C911" s="265"/>
      <c r="D911" s="265"/>
      <c r="E911" s="265"/>
      <c r="F911" s="265"/>
      <c r="G911" s="265"/>
      <c r="H911" s="265"/>
      <c r="I911" s="265"/>
      <c r="J911" s="265"/>
      <c r="K911" s="265"/>
      <c r="L911" s="265"/>
      <c r="M911" s="265"/>
      <c r="N911" s="265"/>
      <c r="O911" s="265"/>
      <c r="P911" s="265"/>
      <c r="Q911" s="265"/>
      <c r="R911" s="265"/>
      <c r="S911" s="265"/>
      <c r="T911" s="265"/>
      <c r="U911" s="265"/>
      <c r="V911" s="265"/>
      <c r="W911" s="265"/>
      <c r="X911" s="265"/>
      <c r="Y911" s="265"/>
      <c r="Z911" s="265"/>
    </row>
    <row r="912" spans="1:26" ht="10.5" customHeight="1" x14ac:dyDescent="0.25">
      <c r="A912" s="265"/>
      <c r="B912" s="265"/>
      <c r="C912" s="265"/>
      <c r="D912" s="265"/>
      <c r="E912" s="265"/>
      <c r="F912" s="265"/>
      <c r="G912" s="265"/>
      <c r="H912" s="265"/>
      <c r="I912" s="265"/>
      <c r="J912" s="265"/>
      <c r="K912" s="265"/>
      <c r="L912" s="265"/>
      <c r="M912" s="265"/>
      <c r="N912" s="265"/>
      <c r="O912" s="265"/>
      <c r="P912" s="265"/>
      <c r="Q912" s="265"/>
      <c r="R912" s="265"/>
      <c r="S912" s="265"/>
      <c r="T912" s="265"/>
      <c r="U912" s="265"/>
      <c r="V912" s="265"/>
      <c r="W912" s="265"/>
      <c r="X912" s="265"/>
      <c r="Y912" s="265"/>
      <c r="Z912" s="265"/>
    </row>
    <row r="913" spans="1:26" ht="10.5" customHeight="1" x14ac:dyDescent="0.25">
      <c r="A913" s="265"/>
      <c r="B913" s="265"/>
      <c r="C913" s="265"/>
      <c r="D913" s="265"/>
      <c r="E913" s="265"/>
      <c r="F913" s="265"/>
      <c r="G913" s="265"/>
      <c r="H913" s="265"/>
      <c r="I913" s="265"/>
      <c r="J913" s="265"/>
      <c r="K913" s="265"/>
      <c r="L913" s="265"/>
      <c r="M913" s="265"/>
      <c r="N913" s="265"/>
      <c r="O913" s="265"/>
      <c r="P913" s="265"/>
      <c r="Q913" s="265"/>
      <c r="R913" s="265"/>
      <c r="S913" s="265"/>
      <c r="T913" s="265"/>
      <c r="U913" s="265"/>
      <c r="V913" s="265"/>
      <c r="W913" s="265"/>
      <c r="X913" s="265"/>
      <c r="Y913" s="265"/>
      <c r="Z913" s="265"/>
    </row>
    <row r="914" spans="1:26" ht="10.5" customHeight="1" x14ac:dyDescent="0.25">
      <c r="A914" s="265"/>
      <c r="B914" s="265"/>
      <c r="C914" s="265"/>
      <c r="D914" s="265"/>
      <c r="E914" s="265"/>
      <c r="F914" s="265"/>
      <c r="G914" s="265"/>
      <c r="H914" s="265"/>
      <c r="I914" s="265"/>
      <c r="J914" s="265"/>
      <c r="K914" s="265"/>
      <c r="L914" s="265"/>
      <c r="M914" s="265"/>
      <c r="N914" s="265"/>
      <c r="O914" s="265"/>
      <c r="P914" s="265"/>
      <c r="Q914" s="265"/>
      <c r="R914" s="265"/>
      <c r="S914" s="265"/>
      <c r="T914" s="265"/>
      <c r="U914" s="265"/>
      <c r="V914" s="265"/>
      <c r="W914" s="265"/>
      <c r="X914" s="265"/>
      <c r="Y914" s="265"/>
      <c r="Z914" s="265"/>
    </row>
    <row r="915" spans="1:26" ht="10.5" customHeight="1" x14ac:dyDescent="0.25">
      <c r="A915" s="265"/>
      <c r="B915" s="265"/>
      <c r="C915" s="265"/>
      <c r="D915" s="265"/>
      <c r="E915" s="265"/>
      <c r="F915" s="265"/>
      <c r="G915" s="265"/>
      <c r="H915" s="265"/>
      <c r="I915" s="265"/>
      <c r="J915" s="265"/>
      <c r="K915" s="265"/>
      <c r="L915" s="265"/>
      <c r="M915" s="265"/>
      <c r="N915" s="265"/>
      <c r="O915" s="265"/>
      <c r="P915" s="265"/>
      <c r="Q915" s="265"/>
      <c r="R915" s="265"/>
      <c r="S915" s="265"/>
      <c r="T915" s="265"/>
      <c r="U915" s="265"/>
      <c r="V915" s="265"/>
      <c r="W915" s="265"/>
      <c r="X915" s="265"/>
      <c r="Y915" s="265"/>
      <c r="Z915" s="265"/>
    </row>
    <row r="916" spans="1:26" ht="10.5" customHeight="1" x14ac:dyDescent="0.25">
      <c r="A916" s="265"/>
      <c r="B916" s="265"/>
      <c r="C916" s="265"/>
      <c r="D916" s="265"/>
      <c r="E916" s="265"/>
      <c r="F916" s="265"/>
      <c r="G916" s="265"/>
      <c r="H916" s="265"/>
      <c r="I916" s="265"/>
      <c r="J916" s="265"/>
      <c r="K916" s="265"/>
      <c r="L916" s="265"/>
      <c r="M916" s="265"/>
      <c r="N916" s="265"/>
      <c r="O916" s="265"/>
      <c r="P916" s="265"/>
      <c r="Q916" s="265"/>
      <c r="R916" s="265"/>
      <c r="S916" s="265"/>
      <c r="T916" s="265"/>
      <c r="U916" s="265"/>
      <c r="V916" s="265"/>
      <c r="W916" s="265"/>
      <c r="X916" s="265"/>
      <c r="Y916" s="265"/>
      <c r="Z916" s="265"/>
    </row>
    <row r="917" spans="1:26" ht="10.5" customHeight="1" x14ac:dyDescent="0.25">
      <c r="A917" s="265"/>
      <c r="B917" s="265"/>
      <c r="C917" s="265"/>
      <c r="D917" s="265"/>
      <c r="E917" s="265"/>
      <c r="F917" s="265"/>
      <c r="G917" s="265"/>
      <c r="H917" s="265"/>
      <c r="I917" s="265"/>
      <c r="J917" s="265"/>
      <c r="K917" s="265"/>
      <c r="L917" s="265"/>
      <c r="M917" s="265"/>
      <c r="N917" s="265"/>
      <c r="O917" s="265"/>
      <c r="P917" s="265"/>
      <c r="Q917" s="265"/>
      <c r="R917" s="265"/>
      <c r="S917" s="265"/>
      <c r="T917" s="265"/>
      <c r="U917" s="265"/>
      <c r="V917" s="265"/>
      <c r="W917" s="265"/>
      <c r="X917" s="265"/>
      <c r="Y917" s="265"/>
      <c r="Z917" s="265"/>
    </row>
    <row r="918" spans="1:26" ht="10.5" customHeight="1" x14ac:dyDescent="0.25">
      <c r="A918" s="265"/>
      <c r="B918" s="265"/>
      <c r="C918" s="265"/>
      <c r="D918" s="265"/>
      <c r="E918" s="265"/>
      <c r="F918" s="265"/>
      <c r="G918" s="265"/>
      <c r="H918" s="265"/>
      <c r="I918" s="265"/>
      <c r="J918" s="265"/>
      <c r="K918" s="265"/>
      <c r="L918" s="265"/>
      <c r="M918" s="265"/>
      <c r="N918" s="265"/>
      <c r="O918" s="265"/>
      <c r="P918" s="265"/>
      <c r="Q918" s="265"/>
      <c r="R918" s="265"/>
      <c r="S918" s="265"/>
      <c r="T918" s="265"/>
      <c r="U918" s="265"/>
      <c r="V918" s="265"/>
      <c r="W918" s="265"/>
      <c r="X918" s="265"/>
      <c r="Y918" s="265"/>
      <c r="Z918" s="265"/>
    </row>
    <row r="919" spans="1:26" ht="10.5" customHeight="1" x14ac:dyDescent="0.25">
      <c r="A919" s="265"/>
      <c r="B919" s="265"/>
      <c r="C919" s="265"/>
      <c r="D919" s="265"/>
      <c r="E919" s="265"/>
      <c r="F919" s="265"/>
      <c r="G919" s="265"/>
      <c r="H919" s="265"/>
      <c r="I919" s="265"/>
      <c r="J919" s="265"/>
      <c r="K919" s="265"/>
      <c r="L919" s="265"/>
      <c r="M919" s="265"/>
      <c r="N919" s="265"/>
      <c r="O919" s="265"/>
      <c r="P919" s="265"/>
      <c r="Q919" s="265"/>
      <c r="R919" s="265"/>
      <c r="S919" s="265"/>
      <c r="T919" s="265"/>
      <c r="U919" s="265"/>
      <c r="V919" s="265"/>
      <c r="W919" s="265"/>
      <c r="X919" s="265"/>
      <c r="Y919" s="265"/>
      <c r="Z919" s="265"/>
    </row>
    <row r="920" spans="1:26" ht="10.5" customHeight="1" x14ac:dyDescent="0.25">
      <c r="A920" s="265"/>
      <c r="B920" s="265"/>
      <c r="C920" s="265"/>
      <c r="D920" s="265"/>
      <c r="E920" s="265"/>
      <c r="F920" s="265"/>
      <c r="G920" s="265"/>
      <c r="H920" s="265"/>
      <c r="I920" s="265"/>
      <c r="J920" s="265"/>
      <c r="K920" s="265"/>
      <c r="L920" s="265"/>
      <c r="M920" s="265"/>
      <c r="N920" s="265"/>
      <c r="O920" s="265"/>
      <c r="P920" s="265"/>
      <c r="Q920" s="265"/>
      <c r="R920" s="265"/>
      <c r="S920" s="265"/>
      <c r="T920" s="265"/>
      <c r="U920" s="265"/>
      <c r="V920" s="265"/>
      <c r="W920" s="265"/>
      <c r="X920" s="265"/>
      <c r="Y920" s="265"/>
      <c r="Z920" s="265"/>
    </row>
    <row r="921" spans="1:26" ht="10.5" customHeight="1" x14ac:dyDescent="0.25">
      <c r="A921" s="265"/>
      <c r="B921" s="265"/>
      <c r="C921" s="265"/>
      <c r="D921" s="265"/>
      <c r="E921" s="265"/>
      <c r="F921" s="265"/>
      <c r="G921" s="265"/>
      <c r="H921" s="265"/>
      <c r="I921" s="265"/>
      <c r="J921" s="265"/>
      <c r="K921" s="265"/>
      <c r="L921" s="265"/>
      <c r="M921" s="265"/>
      <c r="N921" s="265"/>
      <c r="O921" s="265"/>
      <c r="P921" s="265"/>
      <c r="Q921" s="265"/>
      <c r="R921" s="265"/>
      <c r="S921" s="265"/>
      <c r="T921" s="265"/>
      <c r="U921" s="265"/>
      <c r="V921" s="265"/>
      <c r="W921" s="265"/>
      <c r="X921" s="265"/>
      <c r="Y921" s="265"/>
      <c r="Z921" s="265"/>
    </row>
    <row r="922" spans="1:26" ht="10.5" customHeight="1" x14ac:dyDescent="0.25">
      <c r="A922" s="265"/>
      <c r="B922" s="265"/>
      <c r="C922" s="265"/>
      <c r="D922" s="265"/>
      <c r="E922" s="265"/>
      <c r="F922" s="265"/>
      <c r="G922" s="265"/>
      <c r="H922" s="265"/>
      <c r="I922" s="265"/>
      <c r="J922" s="265"/>
      <c r="K922" s="265"/>
      <c r="L922" s="265"/>
      <c r="M922" s="265"/>
      <c r="N922" s="265"/>
      <c r="O922" s="265"/>
      <c r="P922" s="265"/>
      <c r="Q922" s="265"/>
      <c r="R922" s="265"/>
      <c r="S922" s="265"/>
      <c r="T922" s="265"/>
      <c r="U922" s="265"/>
      <c r="V922" s="265"/>
      <c r="W922" s="265"/>
      <c r="X922" s="265"/>
      <c r="Y922" s="265"/>
      <c r="Z922" s="265"/>
    </row>
    <row r="923" spans="1:26" ht="10.5" customHeight="1" x14ac:dyDescent="0.25">
      <c r="A923" s="265"/>
      <c r="B923" s="265"/>
      <c r="C923" s="265"/>
      <c r="D923" s="265"/>
      <c r="E923" s="265"/>
      <c r="F923" s="265"/>
      <c r="G923" s="265"/>
      <c r="H923" s="265"/>
      <c r="I923" s="265"/>
      <c r="J923" s="265"/>
      <c r="K923" s="265"/>
      <c r="L923" s="265"/>
      <c r="M923" s="265"/>
      <c r="N923" s="265"/>
      <c r="O923" s="265"/>
      <c r="P923" s="265"/>
      <c r="Q923" s="265"/>
      <c r="R923" s="265"/>
      <c r="S923" s="265"/>
      <c r="T923" s="265"/>
      <c r="U923" s="265"/>
      <c r="V923" s="265"/>
      <c r="W923" s="265"/>
      <c r="X923" s="265"/>
      <c r="Y923" s="265"/>
      <c r="Z923" s="265"/>
    </row>
    <row r="924" spans="1:26" ht="10.5" customHeight="1" x14ac:dyDescent="0.25">
      <c r="A924" s="265"/>
      <c r="B924" s="265"/>
      <c r="C924" s="265"/>
      <c r="D924" s="265"/>
      <c r="E924" s="265"/>
      <c r="F924" s="265"/>
      <c r="G924" s="265"/>
      <c r="H924" s="265"/>
      <c r="I924" s="265"/>
      <c r="J924" s="265"/>
      <c r="K924" s="265"/>
      <c r="L924" s="265"/>
      <c r="M924" s="265"/>
      <c r="N924" s="265"/>
      <c r="O924" s="265"/>
      <c r="P924" s="265"/>
      <c r="Q924" s="265"/>
      <c r="R924" s="265"/>
      <c r="S924" s="265"/>
      <c r="T924" s="265"/>
      <c r="U924" s="265"/>
      <c r="V924" s="265"/>
      <c r="W924" s="265"/>
      <c r="X924" s="265"/>
      <c r="Y924" s="265"/>
      <c r="Z924" s="265"/>
    </row>
    <row r="925" spans="1:26" ht="10.5" customHeight="1" x14ac:dyDescent="0.25">
      <c r="A925" s="265"/>
      <c r="B925" s="265"/>
      <c r="C925" s="265"/>
      <c r="D925" s="265"/>
      <c r="E925" s="265"/>
      <c r="F925" s="265"/>
      <c r="G925" s="265"/>
      <c r="H925" s="265"/>
      <c r="I925" s="265"/>
      <c r="J925" s="265"/>
      <c r="K925" s="265"/>
      <c r="L925" s="265"/>
      <c r="M925" s="265"/>
      <c r="N925" s="265"/>
      <c r="O925" s="265"/>
      <c r="P925" s="265"/>
      <c r="Q925" s="265"/>
      <c r="R925" s="265"/>
      <c r="S925" s="265"/>
      <c r="T925" s="265"/>
      <c r="U925" s="265"/>
      <c r="V925" s="265"/>
      <c r="W925" s="265"/>
      <c r="X925" s="265"/>
      <c r="Y925" s="265"/>
      <c r="Z925" s="265"/>
    </row>
    <row r="926" spans="1:26" ht="10.5" customHeight="1" x14ac:dyDescent="0.25">
      <c r="A926" s="265"/>
      <c r="B926" s="265"/>
      <c r="C926" s="265"/>
      <c r="D926" s="265"/>
      <c r="E926" s="265"/>
      <c r="F926" s="265"/>
      <c r="G926" s="265"/>
      <c r="H926" s="265"/>
      <c r="I926" s="265"/>
      <c r="J926" s="265"/>
      <c r="K926" s="265"/>
      <c r="L926" s="265"/>
      <c r="M926" s="265"/>
      <c r="N926" s="265"/>
      <c r="O926" s="265"/>
      <c r="P926" s="265"/>
      <c r="Q926" s="265"/>
      <c r="R926" s="265"/>
      <c r="S926" s="265"/>
      <c r="T926" s="265"/>
      <c r="U926" s="265"/>
      <c r="V926" s="265"/>
      <c r="W926" s="265"/>
      <c r="X926" s="265"/>
      <c r="Y926" s="265"/>
      <c r="Z926" s="265"/>
    </row>
    <row r="927" spans="1:26" ht="10.5" customHeight="1" x14ac:dyDescent="0.25">
      <c r="A927" s="265"/>
      <c r="B927" s="265"/>
      <c r="C927" s="265"/>
      <c r="D927" s="265"/>
      <c r="E927" s="265"/>
      <c r="F927" s="265"/>
      <c r="G927" s="265"/>
      <c r="H927" s="265"/>
      <c r="I927" s="265"/>
      <c r="J927" s="265"/>
      <c r="K927" s="265"/>
      <c r="L927" s="265"/>
      <c r="M927" s="265"/>
      <c r="N927" s="265"/>
      <c r="O927" s="265"/>
      <c r="P927" s="265"/>
      <c r="Q927" s="265"/>
      <c r="R927" s="265"/>
      <c r="S927" s="265"/>
      <c r="T927" s="265"/>
      <c r="U927" s="265"/>
      <c r="V927" s="265"/>
      <c r="W927" s="265"/>
      <c r="X927" s="265"/>
      <c r="Y927" s="265"/>
      <c r="Z927" s="265"/>
    </row>
    <row r="928" spans="1:26" ht="10.5" customHeight="1" x14ac:dyDescent="0.25">
      <c r="A928" s="265"/>
      <c r="B928" s="265"/>
      <c r="C928" s="265"/>
      <c r="D928" s="265"/>
      <c r="E928" s="265"/>
      <c r="F928" s="265"/>
      <c r="G928" s="265"/>
      <c r="H928" s="265"/>
      <c r="I928" s="265"/>
      <c r="J928" s="265"/>
      <c r="K928" s="265"/>
      <c r="L928" s="265"/>
      <c r="M928" s="265"/>
      <c r="N928" s="265"/>
      <c r="O928" s="265"/>
      <c r="P928" s="265"/>
      <c r="Q928" s="265"/>
      <c r="R928" s="265"/>
      <c r="S928" s="265"/>
      <c r="T928" s="265"/>
      <c r="U928" s="265"/>
      <c r="V928" s="265"/>
      <c r="W928" s="265"/>
      <c r="X928" s="265"/>
      <c r="Y928" s="265"/>
      <c r="Z928" s="265"/>
    </row>
    <row r="929" spans="1:26" ht="10.5" customHeight="1" x14ac:dyDescent="0.25">
      <c r="A929" s="265"/>
      <c r="B929" s="265"/>
      <c r="C929" s="265"/>
      <c r="D929" s="265"/>
      <c r="E929" s="265"/>
      <c r="F929" s="265"/>
      <c r="G929" s="265"/>
      <c r="H929" s="265"/>
      <c r="I929" s="265"/>
      <c r="J929" s="265"/>
      <c r="K929" s="265"/>
      <c r="L929" s="265"/>
      <c r="M929" s="265"/>
      <c r="N929" s="265"/>
      <c r="O929" s="265"/>
      <c r="P929" s="265"/>
      <c r="Q929" s="265"/>
      <c r="R929" s="265"/>
      <c r="S929" s="265"/>
      <c r="T929" s="265"/>
      <c r="U929" s="265"/>
      <c r="V929" s="265"/>
      <c r="W929" s="265"/>
      <c r="X929" s="265"/>
      <c r="Y929" s="265"/>
      <c r="Z929" s="265"/>
    </row>
    <row r="930" spans="1:26" ht="10.5" customHeight="1" x14ac:dyDescent="0.25">
      <c r="A930" s="265"/>
      <c r="B930" s="265"/>
      <c r="C930" s="265"/>
      <c r="D930" s="265"/>
      <c r="E930" s="265"/>
      <c r="F930" s="265"/>
      <c r="G930" s="265"/>
      <c r="H930" s="265"/>
      <c r="I930" s="265"/>
      <c r="J930" s="265"/>
      <c r="K930" s="265"/>
      <c r="L930" s="265"/>
      <c r="M930" s="265"/>
      <c r="N930" s="265"/>
      <c r="O930" s="265"/>
      <c r="P930" s="265"/>
      <c r="Q930" s="265"/>
      <c r="R930" s="265"/>
      <c r="S930" s="265"/>
      <c r="T930" s="265"/>
      <c r="U930" s="265"/>
      <c r="V930" s="265"/>
      <c r="W930" s="265"/>
      <c r="X930" s="265"/>
      <c r="Y930" s="265"/>
      <c r="Z930" s="265"/>
    </row>
    <row r="931" spans="1:26" ht="10.5" customHeight="1" x14ac:dyDescent="0.25">
      <c r="A931" s="265"/>
      <c r="B931" s="265"/>
      <c r="C931" s="265"/>
      <c r="D931" s="265"/>
      <c r="E931" s="265"/>
      <c r="F931" s="265"/>
      <c r="G931" s="265"/>
      <c r="H931" s="265"/>
      <c r="I931" s="265"/>
      <c r="J931" s="265"/>
      <c r="K931" s="265"/>
      <c r="L931" s="265"/>
      <c r="M931" s="265"/>
      <c r="N931" s="265"/>
      <c r="O931" s="265"/>
      <c r="P931" s="265"/>
      <c r="Q931" s="265"/>
      <c r="R931" s="265"/>
      <c r="S931" s="265"/>
      <c r="T931" s="265"/>
      <c r="U931" s="265"/>
      <c r="V931" s="265"/>
      <c r="W931" s="265"/>
      <c r="X931" s="265"/>
      <c r="Y931" s="265"/>
      <c r="Z931" s="265"/>
    </row>
    <row r="932" spans="1:26" ht="10.5" customHeight="1" x14ac:dyDescent="0.25">
      <c r="A932" s="265"/>
      <c r="B932" s="265"/>
      <c r="C932" s="265"/>
      <c r="D932" s="265"/>
      <c r="E932" s="265"/>
      <c r="F932" s="265"/>
      <c r="G932" s="265"/>
      <c r="H932" s="265"/>
      <c r="I932" s="265"/>
      <c r="J932" s="265"/>
      <c r="K932" s="265"/>
      <c r="L932" s="265"/>
      <c r="M932" s="265"/>
      <c r="N932" s="265"/>
      <c r="O932" s="265"/>
      <c r="P932" s="265"/>
      <c r="Q932" s="265"/>
      <c r="R932" s="265"/>
      <c r="S932" s="265"/>
      <c r="T932" s="265"/>
      <c r="U932" s="265"/>
      <c r="V932" s="265"/>
      <c r="W932" s="265"/>
      <c r="X932" s="265"/>
      <c r="Y932" s="265"/>
      <c r="Z932" s="265"/>
    </row>
    <row r="933" spans="1:26" ht="10.5" customHeight="1" x14ac:dyDescent="0.25">
      <c r="A933" s="265"/>
      <c r="B933" s="265"/>
      <c r="C933" s="265"/>
      <c r="D933" s="265"/>
      <c r="E933" s="265"/>
      <c r="F933" s="265"/>
      <c r="G933" s="265"/>
      <c r="H933" s="265"/>
      <c r="I933" s="265"/>
      <c r="J933" s="265"/>
      <c r="K933" s="265"/>
      <c r="L933" s="265"/>
      <c r="M933" s="265"/>
      <c r="N933" s="265"/>
      <c r="O933" s="265"/>
      <c r="P933" s="265"/>
      <c r="Q933" s="265"/>
      <c r="R933" s="265"/>
      <c r="S933" s="265"/>
      <c r="T933" s="265"/>
      <c r="U933" s="265"/>
      <c r="V933" s="265"/>
      <c r="W933" s="265"/>
      <c r="X933" s="265"/>
      <c r="Y933" s="265"/>
      <c r="Z933" s="265"/>
    </row>
    <row r="934" spans="1:26" ht="10.5" customHeight="1" x14ac:dyDescent="0.25">
      <c r="A934" s="265"/>
      <c r="B934" s="265"/>
      <c r="C934" s="265"/>
      <c r="D934" s="265"/>
      <c r="E934" s="265"/>
      <c r="F934" s="265"/>
      <c r="G934" s="265"/>
      <c r="H934" s="265"/>
      <c r="I934" s="265"/>
      <c r="J934" s="265"/>
      <c r="K934" s="265"/>
      <c r="L934" s="265"/>
      <c r="M934" s="265"/>
      <c r="N934" s="265"/>
      <c r="O934" s="265"/>
      <c r="P934" s="265"/>
      <c r="Q934" s="265"/>
      <c r="R934" s="265"/>
      <c r="S934" s="265"/>
      <c r="T934" s="265"/>
      <c r="U934" s="265"/>
      <c r="V934" s="265"/>
      <c r="W934" s="265"/>
      <c r="X934" s="265"/>
      <c r="Y934" s="265"/>
      <c r="Z934" s="265"/>
    </row>
    <row r="935" spans="1:26" ht="10.5" customHeight="1" x14ac:dyDescent="0.25">
      <c r="A935" s="265"/>
      <c r="B935" s="265"/>
      <c r="C935" s="265"/>
      <c r="D935" s="265"/>
      <c r="E935" s="265"/>
      <c r="F935" s="265"/>
      <c r="G935" s="265"/>
      <c r="H935" s="265"/>
      <c r="I935" s="265"/>
      <c r="J935" s="265"/>
      <c r="K935" s="265"/>
      <c r="L935" s="265"/>
      <c r="M935" s="265"/>
      <c r="N935" s="265"/>
      <c r="O935" s="265"/>
      <c r="P935" s="265"/>
      <c r="Q935" s="265"/>
      <c r="R935" s="265"/>
      <c r="S935" s="265"/>
      <c r="T935" s="265"/>
      <c r="U935" s="265"/>
      <c r="V935" s="265"/>
      <c r="W935" s="265"/>
      <c r="X935" s="265"/>
      <c r="Y935" s="265"/>
      <c r="Z935" s="265"/>
    </row>
    <row r="936" spans="1:26" ht="10.5" customHeight="1" x14ac:dyDescent="0.25">
      <c r="A936" s="265"/>
      <c r="B936" s="265"/>
      <c r="C936" s="265"/>
      <c r="D936" s="265"/>
      <c r="E936" s="265"/>
      <c r="F936" s="265"/>
      <c r="G936" s="265"/>
      <c r="H936" s="265"/>
      <c r="I936" s="265"/>
      <c r="J936" s="265"/>
      <c r="K936" s="265"/>
      <c r="L936" s="265"/>
      <c r="M936" s="265"/>
      <c r="N936" s="265"/>
      <c r="O936" s="265"/>
      <c r="P936" s="265"/>
      <c r="Q936" s="265"/>
      <c r="R936" s="265"/>
      <c r="S936" s="265"/>
      <c r="T936" s="265"/>
      <c r="U936" s="265"/>
      <c r="V936" s="265"/>
      <c r="W936" s="265"/>
      <c r="X936" s="265"/>
      <c r="Y936" s="265"/>
      <c r="Z936" s="265"/>
    </row>
    <row r="937" spans="1:26" ht="10.5" customHeight="1" x14ac:dyDescent="0.25">
      <c r="A937" s="265"/>
      <c r="B937" s="265"/>
      <c r="C937" s="265"/>
      <c r="D937" s="265"/>
      <c r="E937" s="265"/>
      <c r="F937" s="265"/>
      <c r="G937" s="265"/>
      <c r="H937" s="265"/>
      <c r="I937" s="265"/>
      <c r="J937" s="265"/>
      <c r="K937" s="265"/>
      <c r="L937" s="265"/>
      <c r="M937" s="265"/>
      <c r="N937" s="265"/>
      <c r="O937" s="265"/>
      <c r="P937" s="265"/>
      <c r="Q937" s="265"/>
      <c r="R937" s="265"/>
      <c r="S937" s="265"/>
      <c r="T937" s="265"/>
      <c r="U937" s="265"/>
      <c r="V937" s="265"/>
      <c r="W937" s="265"/>
      <c r="X937" s="265"/>
      <c r="Y937" s="265"/>
      <c r="Z937" s="265"/>
    </row>
    <row r="938" spans="1:26" ht="10.5" customHeight="1" x14ac:dyDescent="0.25">
      <c r="A938" s="265"/>
      <c r="B938" s="265"/>
      <c r="C938" s="265"/>
      <c r="D938" s="265"/>
      <c r="E938" s="265"/>
      <c r="F938" s="265"/>
      <c r="G938" s="265"/>
      <c r="H938" s="265"/>
      <c r="I938" s="265"/>
      <c r="J938" s="265"/>
      <c r="K938" s="265"/>
      <c r="L938" s="265"/>
      <c r="M938" s="265"/>
      <c r="N938" s="265"/>
      <c r="O938" s="265"/>
      <c r="P938" s="265"/>
      <c r="Q938" s="265"/>
      <c r="R938" s="265"/>
      <c r="S938" s="265"/>
      <c r="T938" s="265"/>
      <c r="U938" s="265"/>
      <c r="V938" s="265"/>
      <c r="W938" s="265"/>
      <c r="X938" s="265"/>
      <c r="Y938" s="265"/>
      <c r="Z938" s="265"/>
    </row>
    <row r="939" spans="1:26" ht="10.5" customHeight="1" x14ac:dyDescent="0.25">
      <c r="A939" s="265"/>
      <c r="B939" s="265"/>
      <c r="C939" s="265"/>
      <c r="D939" s="265"/>
      <c r="E939" s="265"/>
      <c r="F939" s="265"/>
      <c r="G939" s="265"/>
      <c r="H939" s="265"/>
      <c r="I939" s="265"/>
      <c r="J939" s="265"/>
      <c r="K939" s="265"/>
      <c r="L939" s="265"/>
      <c r="M939" s="265"/>
      <c r="N939" s="265"/>
      <c r="O939" s="265"/>
      <c r="P939" s="265"/>
      <c r="Q939" s="265"/>
      <c r="R939" s="265"/>
      <c r="S939" s="265"/>
      <c r="T939" s="265"/>
      <c r="U939" s="265"/>
      <c r="V939" s="265"/>
      <c r="W939" s="265"/>
      <c r="X939" s="265"/>
      <c r="Y939" s="265"/>
      <c r="Z939" s="265"/>
    </row>
    <row r="940" spans="1:26" ht="10.5" customHeight="1" x14ac:dyDescent="0.25">
      <c r="A940" s="265"/>
      <c r="B940" s="265"/>
      <c r="C940" s="265"/>
      <c r="D940" s="265"/>
      <c r="E940" s="265"/>
      <c r="F940" s="265"/>
      <c r="G940" s="265"/>
      <c r="H940" s="265"/>
      <c r="I940" s="265"/>
      <c r="J940" s="265"/>
      <c r="K940" s="265"/>
      <c r="L940" s="265"/>
      <c r="M940" s="265"/>
      <c r="N940" s="265"/>
      <c r="O940" s="265"/>
      <c r="P940" s="265"/>
      <c r="Q940" s="265"/>
      <c r="R940" s="265"/>
      <c r="S940" s="265"/>
      <c r="T940" s="265"/>
      <c r="U940" s="265"/>
      <c r="V940" s="265"/>
      <c r="W940" s="265"/>
      <c r="X940" s="265"/>
      <c r="Y940" s="265"/>
      <c r="Z940" s="265"/>
    </row>
    <row r="941" spans="1:26" ht="10.5" customHeight="1" x14ac:dyDescent="0.25">
      <c r="A941" s="265"/>
      <c r="B941" s="265"/>
      <c r="C941" s="265"/>
      <c r="D941" s="265"/>
      <c r="E941" s="265"/>
      <c r="F941" s="265"/>
      <c r="G941" s="265"/>
      <c r="H941" s="265"/>
      <c r="I941" s="265"/>
      <c r="J941" s="265"/>
      <c r="K941" s="265"/>
      <c r="L941" s="265"/>
      <c r="M941" s="265"/>
      <c r="N941" s="265"/>
      <c r="O941" s="265"/>
      <c r="P941" s="265"/>
      <c r="Q941" s="265"/>
      <c r="R941" s="265"/>
      <c r="S941" s="265"/>
      <c r="T941" s="265"/>
      <c r="U941" s="265"/>
      <c r="V941" s="265"/>
      <c r="W941" s="265"/>
      <c r="X941" s="265"/>
      <c r="Y941" s="265"/>
      <c r="Z941" s="265"/>
    </row>
    <row r="942" spans="1:26" ht="10.5" customHeight="1" x14ac:dyDescent="0.25">
      <c r="A942" s="265"/>
      <c r="B942" s="265"/>
      <c r="C942" s="265"/>
      <c r="D942" s="265"/>
      <c r="E942" s="265"/>
      <c r="F942" s="265"/>
      <c r="G942" s="265"/>
      <c r="H942" s="265"/>
      <c r="I942" s="265"/>
      <c r="J942" s="265"/>
      <c r="K942" s="265"/>
      <c r="L942" s="265"/>
      <c r="M942" s="265"/>
      <c r="N942" s="265"/>
      <c r="O942" s="265"/>
      <c r="P942" s="265"/>
      <c r="Q942" s="265"/>
      <c r="R942" s="265"/>
      <c r="S942" s="265"/>
      <c r="T942" s="265"/>
      <c r="U942" s="265"/>
      <c r="V942" s="265"/>
      <c r="W942" s="265"/>
      <c r="X942" s="265"/>
      <c r="Y942" s="265"/>
      <c r="Z942" s="265"/>
    </row>
    <row r="943" spans="1:26" ht="10.5" customHeight="1" x14ac:dyDescent="0.25">
      <c r="A943" s="265"/>
      <c r="B943" s="265"/>
      <c r="C943" s="265"/>
      <c r="D943" s="265"/>
      <c r="E943" s="265"/>
      <c r="F943" s="265"/>
      <c r="G943" s="265"/>
      <c r="H943" s="265"/>
      <c r="I943" s="265"/>
      <c r="J943" s="265"/>
      <c r="K943" s="265"/>
      <c r="L943" s="265"/>
      <c r="M943" s="265"/>
      <c r="N943" s="265"/>
      <c r="O943" s="265"/>
      <c r="P943" s="265"/>
      <c r="Q943" s="265"/>
      <c r="R943" s="265"/>
      <c r="S943" s="265"/>
      <c r="T943" s="265"/>
      <c r="U943" s="265"/>
      <c r="V943" s="265"/>
      <c r="W943" s="265"/>
      <c r="X943" s="265"/>
      <c r="Y943" s="265"/>
      <c r="Z943" s="265"/>
    </row>
    <row r="944" spans="1:26" ht="10.5" customHeight="1" x14ac:dyDescent="0.25">
      <c r="A944" s="265"/>
      <c r="B944" s="265"/>
      <c r="C944" s="265"/>
      <c r="D944" s="265"/>
      <c r="E944" s="265"/>
      <c r="F944" s="265"/>
      <c r="G944" s="265"/>
      <c r="H944" s="265"/>
      <c r="I944" s="265"/>
      <c r="J944" s="265"/>
      <c r="K944" s="265"/>
      <c r="L944" s="265"/>
      <c r="M944" s="265"/>
      <c r="N944" s="265"/>
      <c r="O944" s="265"/>
      <c r="P944" s="265"/>
      <c r="Q944" s="265"/>
      <c r="R944" s="265"/>
      <c r="S944" s="265"/>
      <c r="T944" s="265"/>
      <c r="U944" s="265"/>
      <c r="V944" s="265"/>
      <c r="W944" s="265"/>
      <c r="X944" s="265"/>
      <c r="Y944" s="265"/>
      <c r="Z944" s="265"/>
    </row>
    <row r="945" spans="1:26" ht="10.5" customHeight="1" x14ac:dyDescent="0.25">
      <c r="A945" s="265"/>
      <c r="B945" s="265"/>
      <c r="C945" s="265"/>
      <c r="D945" s="265"/>
      <c r="E945" s="265"/>
      <c r="F945" s="265"/>
      <c r="G945" s="265"/>
      <c r="H945" s="265"/>
      <c r="I945" s="265"/>
      <c r="J945" s="265"/>
      <c r="K945" s="265"/>
      <c r="L945" s="265"/>
      <c r="M945" s="265"/>
      <c r="N945" s="265"/>
      <c r="O945" s="265"/>
      <c r="P945" s="265"/>
      <c r="Q945" s="265"/>
      <c r="R945" s="265"/>
      <c r="S945" s="265"/>
      <c r="T945" s="265"/>
      <c r="U945" s="265"/>
      <c r="V945" s="265"/>
      <c r="W945" s="265"/>
      <c r="X945" s="265"/>
      <c r="Y945" s="265"/>
      <c r="Z945" s="265"/>
    </row>
    <row r="946" spans="1:26" ht="10.5" customHeight="1" x14ac:dyDescent="0.25">
      <c r="A946" s="265"/>
      <c r="B946" s="265"/>
      <c r="C946" s="265"/>
      <c r="D946" s="265"/>
      <c r="E946" s="265"/>
      <c r="F946" s="265"/>
      <c r="G946" s="265"/>
      <c r="H946" s="265"/>
      <c r="I946" s="265"/>
      <c r="J946" s="265"/>
      <c r="K946" s="265"/>
      <c r="L946" s="265"/>
      <c r="M946" s="265"/>
      <c r="N946" s="265"/>
      <c r="O946" s="265"/>
      <c r="P946" s="265"/>
      <c r="Q946" s="265"/>
      <c r="R946" s="265"/>
      <c r="S946" s="265"/>
      <c r="T946" s="265"/>
      <c r="U946" s="265"/>
      <c r="V946" s="265"/>
      <c r="W946" s="265"/>
      <c r="X946" s="265"/>
      <c r="Y946" s="265"/>
      <c r="Z946" s="265"/>
    </row>
    <row r="947" spans="1:26" ht="10.5" customHeight="1" x14ac:dyDescent="0.25">
      <c r="A947" s="265"/>
      <c r="B947" s="265"/>
      <c r="C947" s="265"/>
      <c r="D947" s="265"/>
      <c r="E947" s="265"/>
      <c r="F947" s="265"/>
      <c r="G947" s="265"/>
      <c r="H947" s="265"/>
      <c r="I947" s="265"/>
      <c r="J947" s="265"/>
      <c r="K947" s="265"/>
      <c r="L947" s="265"/>
      <c r="M947" s="265"/>
      <c r="N947" s="265"/>
      <c r="O947" s="265"/>
      <c r="P947" s="265"/>
      <c r="Q947" s="265"/>
      <c r="R947" s="265"/>
      <c r="S947" s="265"/>
      <c r="T947" s="265"/>
      <c r="U947" s="265"/>
      <c r="V947" s="265"/>
      <c r="W947" s="265"/>
      <c r="X947" s="265"/>
      <c r="Y947" s="265"/>
      <c r="Z947" s="265"/>
    </row>
    <row r="948" spans="1:26" ht="10.5" customHeight="1" x14ac:dyDescent="0.25">
      <c r="A948" s="265"/>
      <c r="B948" s="265"/>
      <c r="C948" s="265"/>
      <c r="D948" s="265"/>
      <c r="E948" s="265"/>
      <c r="F948" s="265"/>
      <c r="G948" s="265"/>
      <c r="H948" s="265"/>
      <c r="I948" s="265"/>
      <c r="J948" s="265"/>
      <c r="K948" s="265"/>
      <c r="L948" s="265"/>
      <c r="M948" s="265"/>
      <c r="N948" s="265"/>
      <c r="O948" s="265"/>
      <c r="P948" s="265"/>
      <c r="Q948" s="265"/>
      <c r="R948" s="265"/>
      <c r="S948" s="265"/>
      <c r="T948" s="265"/>
      <c r="U948" s="265"/>
      <c r="V948" s="265"/>
      <c r="W948" s="265"/>
      <c r="X948" s="265"/>
      <c r="Y948" s="265"/>
      <c r="Z948" s="265"/>
    </row>
    <row r="949" spans="1:26" ht="10.5" customHeight="1" x14ac:dyDescent="0.25">
      <c r="A949" s="265"/>
      <c r="B949" s="265"/>
      <c r="C949" s="265"/>
      <c r="D949" s="265"/>
      <c r="E949" s="265"/>
      <c r="F949" s="265"/>
      <c r="G949" s="265"/>
      <c r="H949" s="265"/>
      <c r="I949" s="265"/>
      <c r="J949" s="265"/>
      <c r="K949" s="265"/>
      <c r="L949" s="265"/>
      <c r="M949" s="265"/>
      <c r="N949" s="265"/>
      <c r="O949" s="265"/>
      <c r="P949" s="265"/>
      <c r="Q949" s="265"/>
      <c r="R949" s="265"/>
      <c r="S949" s="265"/>
      <c r="T949" s="265"/>
      <c r="U949" s="265"/>
      <c r="V949" s="265"/>
      <c r="W949" s="265"/>
      <c r="X949" s="265"/>
      <c r="Y949" s="265"/>
      <c r="Z949" s="265"/>
    </row>
    <row r="950" spans="1:26" ht="10.5" customHeight="1" x14ac:dyDescent="0.25">
      <c r="A950" s="265"/>
      <c r="B950" s="265"/>
      <c r="C950" s="265"/>
      <c r="D950" s="265"/>
      <c r="E950" s="265"/>
      <c r="F950" s="265"/>
      <c r="G950" s="265"/>
      <c r="H950" s="265"/>
      <c r="I950" s="265"/>
      <c r="J950" s="265"/>
      <c r="K950" s="265"/>
      <c r="L950" s="265"/>
      <c r="M950" s="265"/>
      <c r="N950" s="265"/>
      <c r="O950" s="265"/>
      <c r="P950" s="265"/>
      <c r="Q950" s="265"/>
      <c r="R950" s="265"/>
      <c r="S950" s="265"/>
      <c r="T950" s="265"/>
      <c r="U950" s="265"/>
      <c r="V950" s="265"/>
      <c r="W950" s="265"/>
      <c r="X950" s="265"/>
      <c r="Y950" s="265"/>
      <c r="Z950" s="265"/>
    </row>
    <row r="951" spans="1:26" ht="10.5" customHeight="1" x14ac:dyDescent="0.25">
      <c r="A951" s="265"/>
      <c r="B951" s="265"/>
      <c r="C951" s="265"/>
      <c r="D951" s="265"/>
      <c r="E951" s="265"/>
      <c r="F951" s="265"/>
      <c r="G951" s="265"/>
      <c r="H951" s="265"/>
      <c r="I951" s="265"/>
      <c r="J951" s="265"/>
      <c r="K951" s="265"/>
      <c r="L951" s="265"/>
      <c r="M951" s="265"/>
      <c r="N951" s="265"/>
      <c r="O951" s="265"/>
      <c r="P951" s="265"/>
      <c r="Q951" s="265"/>
      <c r="R951" s="265"/>
      <c r="S951" s="265"/>
      <c r="T951" s="265"/>
      <c r="U951" s="265"/>
      <c r="V951" s="265"/>
      <c r="W951" s="265"/>
      <c r="X951" s="265"/>
      <c r="Y951" s="265"/>
      <c r="Z951" s="265"/>
    </row>
    <row r="952" spans="1:26" ht="10.5" customHeight="1" x14ac:dyDescent="0.25">
      <c r="A952" s="265"/>
      <c r="B952" s="265"/>
      <c r="C952" s="265"/>
      <c r="D952" s="265"/>
      <c r="E952" s="265"/>
      <c r="F952" s="265"/>
      <c r="G952" s="265"/>
      <c r="H952" s="265"/>
      <c r="I952" s="265"/>
      <c r="J952" s="265"/>
      <c r="K952" s="265"/>
      <c r="L952" s="265"/>
      <c r="M952" s="265"/>
      <c r="N952" s="265"/>
      <c r="O952" s="265"/>
      <c r="P952" s="265"/>
      <c r="Q952" s="265"/>
      <c r="R952" s="265"/>
      <c r="S952" s="265"/>
      <c r="T952" s="265"/>
      <c r="U952" s="265"/>
      <c r="V952" s="265"/>
      <c r="W952" s="265"/>
      <c r="X952" s="265"/>
      <c r="Y952" s="265"/>
      <c r="Z952" s="265"/>
    </row>
    <row r="953" spans="1:26" ht="10.5" customHeight="1" x14ac:dyDescent="0.25">
      <c r="A953" s="265"/>
      <c r="B953" s="265"/>
      <c r="C953" s="265"/>
      <c r="D953" s="265"/>
      <c r="E953" s="265"/>
      <c r="F953" s="265"/>
      <c r="G953" s="265"/>
      <c r="H953" s="265"/>
      <c r="I953" s="265"/>
      <c r="J953" s="265"/>
      <c r="K953" s="265"/>
      <c r="L953" s="265"/>
      <c r="M953" s="265"/>
      <c r="N953" s="265"/>
      <c r="O953" s="265"/>
      <c r="P953" s="265"/>
      <c r="Q953" s="265"/>
      <c r="R953" s="265"/>
      <c r="S953" s="265"/>
      <c r="T953" s="265"/>
      <c r="U953" s="265"/>
      <c r="V953" s="265"/>
      <c r="W953" s="265"/>
      <c r="X953" s="265"/>
      <c r="Y953" s="265"/>
      <c r="Z953" s="265"/>
    </row>
    <row r="954" spans="1:26" ht="10.5" customHeight="1" x14ac:dyDescent="0.25">
      <c r="A954" s="265"/>
      <c r="B954" s="265"/>
      <c r="C954" s="265"/>
      <c r="D954" s="265"/>
      <c r="E954" s="265"/>
      <c r="F954" s="265"/>
      <c r="G954" s="265"/>
      <c r="H954" s="265"/>
      <c r="I954" s="265"/>
      <c r="J954" s="265"/>
      <c r="K954" s="265"/>
      <c r="L954" s="265"/>
      <c r="M954" s="265"/>
      <c r="N954" s="265"/>
      <c r="O954" s="265"/>
      <c r="P954" s="265"/>
      <c r="Q954" s="265"/>
      <c r="R954" s="265"/>
      <c r="S954" s="265"/>
      <c r="T954" s="265"/>
      <c r="U954" s="265"/>
      <c r="V954" s="265"/>
      <c r="W954" s="265"/>
      <c r="X954" s="265"/>
      <c r="Y954" s="265"/>
      <c r="Z954" s="265"/>
    </row>
    <row r="955" spans="1:26" ht="10.5" customHeight="1" x14ac:dyDescent="0.25">
      <c r="A955" s="265"/>
      <c r="B955" s="265"/>
      <c r="C955" s="265"/>
      <c r="D955" s="265"/>
      <c r="E955" s="265"/>
      <c r="F955" s="265"/>
      <c r="G955" s="265"/>
      <c r="H955" s="265"/>
      <c r="I955" s="265"/>
      <c r="J955" s="265"/>
      <c r="K955" s="265"/>
      <c r="L955" s="265"/>
      <c r="M955" s="265"/>
      <c r="N955" s="265"/>
      <c r="O955" s="265"/>
      <c r="P955" s="265"/>
      <c r="Q955" s="265"/>
      <c r="R955" s="265"/>
      <c r="S955" s="265"/>
      <c r="T955" s="265"/>
      <c r="U955" s="265"/>
      <c r="V955" s="265"/>
      <c r="W955" s="265"/>
      <c r="X955" s="265"/>
      <c r="Y955" s="265"/>
      <c r="Z955" s="265"/>
    </row>
    <row r="956" spans="1:26" ht="10.5" customHeight="1" x14ac:dyDescent="0.25">
      <c r="A956" s="265"/>
      <c r="B956" s="265"/>
      <c r="C956" s="265"/>
      <c r="D956" s="265"/>
      <c r="E956" s="265"/>
      <c r="F956" s="265"/>
      <c r="G956" s="265"/>
      <c r="H956" s="265"/>
      <c r="I956" s="265"/>
      <c r="J956" s="265"/>
      <c r="K956" s="265"/>
      <c r="L956" s="265"/>
      <c r="M956" s="265"/>
      <c r="N956" s="265"/>
      <c r="O956" s="265"/>
      <c r="P956" s="265"/>
      <c r="Q956" s="265"/>
      <c r="R956" s="265"/>
      <c r="S956" s="265"/>
      <c r="T956" s="265"/>
      <c r="U956" s="265"/>
      <c r="V956" s="265"/>
      <c r="W956" s="265"/>
      <c r="X956" s="265"/>
      <c r="Y956" s="265"/>
      <c r="Z956" s="265"/>
    </row>
    <row r="957" spans="1:26" ht="10.5" customHeight="1" x14ac:dyDescent="0.25">
      <c r="A957" s="265"/>
      <c r="B957" s="265"/>
      <c r="C957" s="265"/>
      <c r="D957" s="265"/>
      <c r="E957" s="265"/>
      <c r="F957" s="265"/>
      <c r="G957" s="265"/>
      <c r="H957" s="265"/>
      <c r="I957" s="265"/>
      <c r="J957" s="265"/>
      <c r="K957" s="265"/>
      <c r="L957" s="265"/>
      <c r="M957" s="265"/>
      <c r="N957" s="265"/>
      <c r="O957" s="265"/>
      <c r="P957" s="265"/>
      <c r="Q957" s="265"/>
      <c r="R957" s="265"/>
      <c r="S957" s="265"/>
      <c r="T957" s="265"/>
      <c r="U957" s="265"/>
      <c r="V957" s="265"/>
      <c r="W957" s="265"/>
      <c r="X957" s="265"/>
      <c r="Y957" s="265"/>
      <c r="Z957" s="265"/>
    </row>
    <row r="958" spans="1:26" ht="10.5" customHeight="1" x14ac:dyDescent="0.25">
      <c r="A958" s="265"/>
      <c r="B958" s="265"/>
      <c r="C958" s="265"/>
      <c r="D958" s="265"/>
      <c r="E958" s="265"/>
      <c r="F958" s="265"/>
      <c r="G958" s="265"/>
      <c r="H958" s="265"/>
      <c r="I958" s="265"/>
      <c r="J958" s="265"/>
      <c r="K958" s="265"/>
      <c r="L958" s="265"/>
      <c r="M958" s="265"/>
      <c r="N958" s="265"/>
      <c r="O958" s="265"/>
      <c r="P958" s="265"/>
      <c r="Q958" s="265"/>
      <c r="R958" s="265"/>
      <c r="S958" s="265"/>
      <c r="T958" s="265"/>
      <c r="U958" s="265"/>
      <c r="V958" s="265"/>
      <c r="W958" s="265"/>
      <c r="X958" s="265"/>
      <c r="Y958" s="265"/>
      <c r="Z958" s="265"/>
    </row>
    <row r="959" spans="1:26" ht="10.5" customHeight="1" x14ac:dyDescent="0.25">
      <c r="A959" s="265"/>
      <c r="B959" s="265"/>
      <c r="C959" s="265"/>
      <c r="D959" s="265"/>
      <c r="E959" s="265"/>
      <c r="F959" s="265"/>
      <c r="G959" s="265"/>
      <c r="H959" s="265"/>
      <c r="I959" s="265"/>
      <c r="J959" s="265"/>
      <c r="K959" s="265"/>
      <c r="L959" s="265"/>
      <c r="M959" s="265"/>
      <c r="N959" s="265"/>
      <c r="O959" s="265"/>
      <c r="P959" s="265"/>
      <c r="Q959" s="265"/>
      <c r="R959" s="265"/>
      <c r="S959" s="265"/>
      <c r="T959" s="265"/>
      <c r="U959" s="265"/>
      <c r="V959" s="265"/>
      <c r="W959" s="265"/>
      <c r="X959" s="265"/>
      <c r="Y959" s="265"/>
      <c r="Z959" s="265"/>
    </row>
    <row r="960" spans="1:26" ht="10.5" customHeight="1" x14ac:dyDescent="0.25">
      <c r="A960" s="265"/>
      <c r="B960" s="265"/>
      <c r="C960" s="265"/>
      <c r="D960" s="265"/>
      <c r="E960" s="265"/>
      <c r="F960" s="265"/>
      <c r="G960" s="265"/>
      <c r="H960" s="265"/>
      <c r="I960" s="265"/>
      <c r="J960" s="265"/>
      <c r="K960" s="265"/>
      <c r="L960" s="265"/>
      <c r="M960" s="265"/>
      <c r="N960" s="265"/>
      <c r="O960" s="265"/>
      <c r="P960" s="265"/>
      <c r="Q960" s="265"/>
      <c r="R960" s="265"/>
      <c r="S960" s="265"/>
      <c r="T960" s="265"/>
      <c r="U960" s="265"/>
      <c r="V960" s="265"/>
      <c r="W960" s="265"/>
      <c r="X960" s="265"/>
      <c r="Y960" s="265"/>
      <c r="Z960" s="265"/>
    </row>
    <row r="961" spans="1:26" ht="10.5" customHeight="1" x14ac:dyDescent="0.25">
      <c r="A961" s="265"/>
      <c r="B961" s="265"/>
      <c r="C961" s="265"/>
      <c r="D961" s="265"/>
      <c r="E961" s="265"/>
      <c r="F961" s="265"/>
      <c r="G961" s="265"/>
      <c r="H961" s="265"/>
      <c r="I961" s="265"/>
      <c r="J961" s="265"/>
      <c r="K961" s="265"/>
      <c r="L961" s="265"/>
      <c r="M961" s="265"/>
      <c r="N961" s="265"/>
      <c r="O961" s="265"/>
      <c r="P961" s="265"/>
      <c r="Q961" s="265"/>
      <c r="R961" s="265"/>
      <c r="S961" s="265"/>
      <c r="T961" s="265"/>
      <c r="U961" s="265"/>
      <c r="V961" s="265"/>
      <c r="W961" s="265"/>
      <c r="X961" s="265"/>
      <c r="Y961" s="265"/>
      <c r="Z961" s="265"/>
    </row>
    <row r="962" spans="1:26" ht="10.5" customHeight="1" x14ac:dyDescent="0.25">
      <c r="A962" s="265"/>
      <c r="B962" s="265"/>
      <c r="C962" s="265"/>
      <c r="D962" s="265"/>
      <c r="E962" s="265"/>
      <c r="F962" s="265"/>
      <c r="G962" s="265"/>
      <c r="H962" s="265"/>
      <c r="I962" s="265"/>
      <c r="J962" s="265"/>
      <c r="K962" s="265"/>
      <c r="L962" s="265"/>
      <c r="M962" s="265"/>
      <c r="N962" s="265"/>
      <c r="O962" s="265"/>
      <c r="P962" s="265"/>
      <c r="Q962" s="265"/>
      <c r="R962" s="265"/>
      <c r="S962" s="265"/>
      <c r="T962" s="265"/>
      <c r="U962" s="265"/>
      <c r="V962" s="265"/>
      <c r="W962" s="265"/>
      <c r="X962" s="265"/>
      <c r="Y962" s="265"/>
      <c r="Z962" s="265"/>
    </row>
    <row r="963" spans="1:26" ht="10.5" customHeight="1" x14ac:dyDescent="0.25">
      <c r="A963" s="265"/>
      <c r="B963" s="265"/>
      <c r="C963" s="265"/>
      <c r="D963" s="265"/>
      <c r="E963" s="265"/>
      <c r="F963" s="265"/>
      <c r="G963" s="265"/>
      <c r="H963" s="265"/>
      <c r="I963" s="265"/>
      <c r="J963" s="265"/>
      <c r="K963" s="265"/>
      <c r="L963" s="265"/>
      <c r="M963" s="265"/>
      <c r="N963" s="265"/>
      <c r="O963" s="265"/>
      <c r="P963" s="265"/>
      <c r="Q963" s="265"/>
      <c r="R963" s="265"/>
      <c r="S963" s="265"/>
      <c r="T963" s="265"/>
      <c r="U963" s="265"/>
      <c r="V963" s="265"/>
      <c r="W963" s="265"/>
      <c r="X963" s="265"/>
      <c r="Y963" s="265"/>
      <c r="Z963" s="265"/>
    </row>
    <row r="964" spans="1:26" ht="10.5" customHeight="1" x14ac:dyDescent="0.25">
      <c r="A964" s="265"/>
      <c r="B964" s="265"/>
      <c r="C964" s="265"/>
      <c r="D964" s="265"/>
      <c r="E964" s="265"/>
      <c r="F964" s="265"/>
      <c r="G964" s="265"/>
      <c r="H964" s="265"/>
      <c r="I964" s="265"/>
      <c r="J964" s="265"/>
      <c r="K964" s="265"/>
      <c r="L964" s="265"/>
      <c r="M964" s="265"/>
      <c r="N964" s="265"/>
      <c r="O964" s="265"/>
      <c r="P964" s="265"/>
      <c r="Q964" s="265"/>
      <c r="R964" s="265"/>
      <c r="S964" s="265"/>
      <c r="T964" s="265"/>
      <c r="U964" s="265"/>
      <c r="V964" s="265"/>
      <c r="W964" s="265"/>
      <c r="X964" s="265"/>
      <c r="Y964" s="265"/>
      <c r="Z964" s="265"/>
    </row>
    <row r="965" spans="1:26" ht="10.5" customHeight="1" x14ac:dyDescent="0.25">
      <c r="A965" s="265"/>
      <c r="B965" s="265"/>
      <c r="C965" s="265"/>
      <c r="D965" s="265"/>
      <c r="E965" s="265"/>
      <c r="F965" s="265"/>
      <c r="G965" s="265"/>
      <c r="H965" s="265"/>
      <c r="I965" s="265"/>
      <c r="J965" s="265"/>
      <c r="K965" s="265"/>
      <c r="L965" s="265"/>
      <c r="M965" s="265"/>
      <c r="N965" s="265"/>
      <c r="O965" s="265"/>
      <c r="P965" s="265"/>
      <c r="Q965" s="265"/>
      <c r="R965" s="265"/>
      <c r="S965" s="265"/>
      <c r="T965" s="265"/>
      <c r="U965" s="265"/>
      <c r="V965" s="265"/>
      <c r="W965" s="265"/>
      <c r="X965" s="265"/>
      <c r="Y965" s="265"/>
      <c r="Z965" s="265"/>
    </row>
    <row r="966" spans="1:26" ht="10.5" customHeight="1" x14ac:dyDescent="0.25">
      <c r="A966" s="265"/>
      <c r="B966" s="265"/>
      <c r="C966" s="265"/>
      <c r="D966" s="265"/>
      <c r="E966" s="265"/>
      <c r="F966" s="265"/>
      <c r="G966" s="265"/>
      <c r="H966" s="265"/>
      <c r="I966" s="265"/>
      <c r="J966" s="265"/>
      <c r="K966" s="265"/>
      <c r="L966" s="265"/>
      <c r="M966" s="265"/>
      <c r="N966" s="265"/>
      <c r="O966" s="265"/>
      <c r="P966" s="265"/>
      <c r="Q966" s="265"/>
      <c r="R966" s="265"/>
      <c r="S966" s="265"/>
      <c r="T966" s="265"/>
      <c r="U966" s="265"/>
      <c r="V966" s="265"/>
      <c r="W966" s="265"/>
      <c r="X966" s="265"/>
      <c r="Y966" s="265"/>
      <c r="Z966" s="265"/>
    </row>
    <row r="967" spans="1:26" ht="10.5" customHeight="1" x14ac:dyDescent="0.25">
      <c r="A967" s="265"/>
      <c r="B967" s="265"/>
      <c r="C967" s="265"/>
      <c r="D967" s="265"/>
      <c r="E967" s="265"/>
      <c r="F967" s="265"/>
      <c r="G967" s="265"/>
      <c r="H967" s="265"/>
      <c r="I967" s="265"/>
      <c r="J967" s="265"/>
      <c r="K967" s="265"/>
      <c r="L967" s="265"/>
      <c r="M967" s="265"/>
      <c r="N967" s="265"/>
      <c r="O967" s="265"/>
      <c r="P967" s="265"/>
      <c r="Q967" s="265"/>
      <c r="R967" s="265"/>
      <c r="S967" s="265"/>
      <c r="T967" s="265"/>
      <c r="U967" s="265"/>
      <c r="V967" s="265"/>
      <c r="W967" s="265"/>
      <c r="X967" s="265"/>
      <c r="Y967" s="265"/>
      <c r="Z967" s="265"/>
    </row>
    <row r="968" spans="1:26" ht="10.5" customHeight="1" x14ac:dyDescent="0.25">
      <c r="A968" s="265"/>
      <c r="B968" s="265"/>
      <c r="C968" s="265"/>
      <c r="D968" s="265"/>
      <c r="E968" s="265"/>
      <c r="F968" s="265"/>
      <c r="G968" s="265"/>
      <c r="H968" s="265"/>
      <c r="I968" s="265"/>
      <c r="J968" s="265"/>
      <c r="K968" s="265"/>
      <c r="L968" s="265"/>
      <c r="M968" s="265"/>
      <c r="N968" s="265"/>
      <c r="O968" s="265"/>
      <c r="P968" s="265"/>
      <c r="Q968" s="265"/>
      <c r="R968" s="265"/>
      <c r="S968" s="265"/>
      <c r="T968" s="265"/>
      <c r="U968" s="265"/>
      <c r="V968" s="265"/>
      <c r="W968" s="265"/>
      <c r="X968" s="265"/>
      <c r="Y968" s="265"/>
      <c r="Z968" s="265"/>
    </row>
    <row r="969" spans="1:26" ht="10.5" customHeight="1" x14ac:dyDescent="0.25">
      <c r="A969" s="265"/>
      <c r="B969" s="265"/>
      <c r="C969" s="265"/>
      <c r="D969" s="265"/>
      <c r="E969" s="265"/>
      <c r="F969" s="265"/>
      <c r="G969" s="265"/>
      <c r="H969" s="265"/>
      <c r="I969" s="265"/>
      <c r="J969" s="265"/>
      <c r="K969" s="265"/>
      <c r="L969" s="265"/>
      <c r="M969" s="265"/>
      <c r="N969" s="265"/>
      <c r="O969" s="265"/>
      <c r="P969" s="265"/>
      <c r="Q969" s="265"/>
      <c r="R969" s="265"/>
      <c r="S969" s="265"/>
      <c r="T969" s="265"/>
      <c r="U969" s="265"/>
      <c r="V969" s="265"/>
      <c r="W969" s="265"/>
      <c r="X969" s="265"/>
      <c r="Y969" s="265"/>
      <c r="Z969" s="265"/>
    </row>
    <row r="970" spans="1:26" ht="10.5" customHeight="1" x14ac:dyDescent="0.25">
      <c r="A970" s="265"/>
      <c r="B970" s="265"/>
      <c r="C970" s="265"/>
      <c r="D970" s="265"/>
      <c r="E970" s="265"/>
      <c r="F970" s="265"/>
      <c r="G970" s="265"/>
      <c r="H970" s="265"/>
      <c r="I970" s="265"/>
      <c r="J970" s="265"/>
      <c r="K970" s="265"/>
      <c r="L970" s="265"/>
      <c r="M970" s="265"/>
      <c r="N970" s="265"/>
      <c r="O970" s="265"/>
      <c r="P970" s="265"/>
      <c r="Q970" s="265"/>
      <c r="R970" s="265"/>
      <c r="S970" s="265"/>
      <c r="T970" s="265"/>
      <c r="U970" s="265"/>
      <c r="V970" s="265"/>
      <c r="W970" s="265"/>
      <c r="X970" s="265"/>
      <c r="Y970" s="265"/>
      <c r="Z970" s="265"/>
    </row>
    <row r="971" spans="1:26" ht="10.5" customHeight="1" x14ac:dyDescent="0.25">
      <c r="A971" s="265"/>
      <c r="B971" s="265"/>
      <c r="C971" s="265"/>
      <c r="D971" s="265"/>
      <c r="E971" s="265"/>
      <c r="F971" s="265"/>
      <c r="G971" s="265"/>
      <c r="H971" s="265"/>
      <c r="I971" s="265"/>
      <c r="J971" s="265"/>
      <c r="K971" s="265"/>
      <c r="L971" s="265"/>
      <c r="M971" s="265"/>
      <c r="N971" s="265"/>
      <c r="O971" s="265"/>
      <c r="P971" s="265"/>
      <c r="Q971" s="265"/>
      <c r="R971" s="265"/>
      <c r="S971" s="265"/>
      <c r="T971" s="265"/>
      <c r="U971" s="265"/>
      <c r="V971" s="265"/>
      <c r="W971" s="265"/>
      <c r="X971" s="265"/>
      <c r="Y971" s="265"/>
      <c r="Z971" s="265"/>
    </row>
    <row r="972" spans="1:26" ht="10.5" customHeight="1" x14ac:dyDescent="0.25">
      <c r="A972" s="265"/>
      <c r="B972" s="265"/>
      <c r="C972" s="265"/>
      <c r="D972" s="265"/>
      <c r="E972" s="265"/>
      <c r="F972" s="265"/>
      <c r="G972" s="265"/>
      <c r="H972" s="265"/>
      <c r="I972" s="265"/>
      <c r="J972" s="265"/>
      <c r="K972" s="265"/>
      <c r="L972" s="265"/>
      <c r="M972" s="265"/>
      <c r="N972" s="265"/>
      <c r="O972" s="265"/>
      <c r="P972" s="265"/>
      <c r="Q972" s="265"/>
      <c r="R972" s="265"/>
      <c r="S972" s="265"/>
      <c r="T972" s="265"/>
      <c r="U972" s="265"/>
      <c r="V972" s="265"/>
      <c r="W972" s="265"/>
      <c r="X972" s="265"/>
      <c r="Y972" s="265"/>
      <c r="Z972" s="265"/>
    </row>
    <row r="973" spans="1:26" ht="10.5" customHeight="1" x14ac:dyDescent="0.25">
      <c r="A973" s="265"/>
      <c r="B973" s="265"/>
      <c r="C973" s="265"/>
      <c r="D973" s="265"/>
      <c r="E973" s="265"/>
      <c r="F973" s="265"/>
      <c r="G973" s="265"/>
      <c r="H973" s="265"/>
      <c r="I973" s="265"/>
      <c r="J973" s="265"/>
      <c r="K973" s="265"/>
      <c r="L973" s="265"/>
      <c r="M973" s="265"/>
      <c r="N973" s="265"/>
      <c r="O973" s="265"/>
      <c r="P973" s="265"/>
      <c r="Q973" s="265"/>
      <c r="R973" s="265"/>
      <c r="S973" s="265"/>
      <c r="T973" s="265"/>
      <c r="U973" s="265"/>
      <c r="V973" s="265"/>
      <c r="W973" s="265"/>
      <c r="X973" s="265"/>
      <c r="Y973" s="265"/>
      <c r="Z973" s="265"/>
    </row>
    <row r="974" spans="1:26" ht="10.5" customHeight="1" x14ac:dyDescent="0.25">
      <c r="A974" s="265"/>
      <c r="B974" s="265"/>
      <c r="C974" s="265"/>
      <c r="D974" s="265"/>
      <c r="E974" s="265"/>
      <c r="F974" s="265"/>
      <c r="G974" s="265"/>
      <c r="H974" s="265"/>
      <c r="I974" s="265"/>
      <c r="J974" s="265"/>
      <c r="K974" s="265"/>
      <c r="L974" s="265"/>
      <c r="M974" s="265"/>
      <c r="N974" s="265"/>
      <c r="O974" s="265"/>
      <c r="P974" s="265"/>
      <c r="Q974" s="265"/>
      <c r="R974" s="265"/>
      <c r="S974" s="265"/>
      <c r="T974" s="265"/>
      <c r="U974" s="265"/>
      <c r="V974" s="265"/>
      <c r="W974" s="265"/>
      <c r="X974" s="265"/>
      <c r="Y974" s="265"/>
      <c r="Z974" s="265"/>
    </row>
    <row r="975" spans="1:26" ht="10.5" customHeight="1" x14ac:dyDescent="0.25">
      <c r="A975" s="265"/>
      <c r="B975" s="265"/>
      <c r="C975" s="265"/>
      <c r="D975" s="265"/>
      <c r="E975" s="265"/>
      <c r="F975" s="265"/>
      <c r="G975" s="265"/>
      <c r="H975" s="265"/>
      <c r="I975" s="265"/>
      <c r="J975" s="265"/>
      <c r="K975" s="265"/>
      <c r="L975" s="265"/>
      <c r="M975" s="265"/>
      <c r="N975" s="265"/>
      <c r="O975" s="265"/>
      <c r="P975" s="265"/>
      <c r="Q975" s="265"/>
      <c r="R975" s="265"/>
      <c r="S975" s="265"/>
      <c r="T975" s="265"/>
      <c r="U975" s="265"/>
      <c r="V975" s="265"/>
      <c r="W975" s="265"/>
      <c r="X975" s="265"/>
      <c r="Y975" s="265"/>
      <c r="Z975" s="265"/>
    </row>
    <row r="976" spans="1:26" ht="10.5" customHeight="1" x14ac:dyDescent="0.25">
      <c r="A976" s="265"/>
      <c r="B976" s="265"/>
      <c r="C976" s="265"/>
      <c r="D976" s="265"/>
      <c r="E976" s="265"/>
      <c r="F976" s="265"/>
      <c r="G976" s="265"/>
      <c r="H976" s="265"/>
      <c r="I976" s="265"/>
      <c r="J976" s="265"/>
      <c r="K976" s="265"/>
      <c r="L976" s="265"/>
      <c r="M976" s="265"/>
      <c r="N976" s="265"/>
      <c r="O976" s="265"/>
      <c r="P976" s="265"/>
      <c r="Q976" s="265"/>
      <c r="R976" s="265"/>
      <c r="S976" s="265"/>
      <c r="T976" s="265"/>
      <c r="U976" s="265"/>
      <c r="V976" s="265"/>
      <c r="W976" s="265"/>
      <c r="X976" s="265"/>
      <c r="Y976" s="265"/>
      <c r="Z976" s="265"/>
    </row>
    <row r="977" spans="1:26" ht="10.5" customHeight="1" x14ac:dyDescent="0.25">
      <c r="A977" s="265"/>
      <c r="B977" s="265"/>
      <c r="C977" s="265"/>
      <c r="D977" s="265"/>
      <c r="E977" s="265"/>
      <c r="F977" s="265"/>
      <c r="G977" s="265"/>
      <c r="H977" s="265"/>
      <c r="I977" s="265"/>
      <c r="J977" s="265"/>
      <c r="K977" s="265"/>
      <c r="L977" s="265"/>
      <c r="M977" s="265"/>
      <c r="N977" s="265"/>
      <c r="O977" s="265"/>
      <c r="P977" s="265"/>
      <c r="Q977" s="265"/>
      <c r="R977" s="265"/>
      <c r="S977" s="265"/>
      <c r="T977" s="265"/>
      <c r="U977" s="265"/>
      <c r="V977" s="265"/>
      <c r="W977" s="265"/>
      <c r="X977" s="265"/>
      <c r="Y977" s="265"/>
      <c r="Z977" s="265"/>
    </row>
    <row r="978" spans="1:26" ht="10.5" customHeight="1" x14ac:dyDescent="0.25">
      <c r="A978" s="265"/>
      <c r="B978" s="265"/>
      <c r="C978" s="265"/>
      <c r="D978" s="265"/>
      <c r="E978" s="265"/>
      <c r="F978" s="265"/>
      <c r="G978" s="265"/>
      <c r="H978" s="265"/>
      <c r="I978" s="265"/>
      <c r="J978" s="265"/>
      <c r="K978" s="265"/>
      <c r="L978" s="265"/>
      <c r="M978" s="265"/>
      <c r="N978" s="265"/>
      <c r="O978" s="265"/>
      <c r="P978" s="265"/>
      <c r="Q978" s="265"/>
      <c r="R978" s="265"/>
      <c r="S978" s="265"/>
      <c r="T978" s="265"/>
      <c r="U978" s="265"/>
      <c r="V978" s="265"/>
      <c r="W978" s="265"/>
      <c r="X978" s="265"/>
      <c r="Y978" s="265"/>
      <c r="Z978" s="265"/>
    </row>
    <row r="979" spans="1:26" ht="10.5" customHeight="1" x14ac:dyDescent="0.25">
      <c r="A979" s="265"/>
      <c r="B979" s="265"/>
      <c r="C979" s="265"/>
      <c r="D979" s="265"/>
      <c r="E979" s="265"/>
      <c r="F979" s="265"/>
      <c r="G979" s="265"/>
      <c r="H979" s="265"/>
      <c r="I979" s="265"/>
      <c r="J979" s="265"/>
      <c r="K979" s="265"/>
      <c r="L979" s="265"/>
      <c r="M979" s="265"/>
      <c r="N979" s="265"/>
      <c r="O979" s="265"/>
      <c r="P979" s="265"/>
      <c r="Q979" s="265"/>
      <c r="R979" s="265"/>
      <c r="S979" s="265"/>
      <c r="T979" s="265"/>
      <c r="U979" s="265"/>
      <c r="V979" s="265"/>
      <c r="W979" s="265"/>
      <c r="X979" s="265"/>
      <c r="Y979" s="265"/>
      <c r="Z979" s="265"/>
    </row>
    <row r="980" spans="1:26" ht="10.5" customHeight="1" x14ac:dyDescent="0.25">
      <c r="A980" s="265"/>
      <c r="B980" s="265"/>
      <c r="C980" s="265"/>
      <c r="D980" s="265"/>
      <c r="E980" s="265"/>
      <c r="F980" s="265"/>
      <c r="G980" s="265"/>
      <c r="H980" s="265"/>
      <c r="I980" s="265"/>
      <c r="J980" s="265"/>
      <c r="K980" s="265"/>
      <c r="L980" s="265"/>
      <c r="M980" s="265"/>
      <c r="N980" s="265"/>
      <c r="O980" s="265"/>
      <c r="P980" s="265"/>
      <c r="Q980" s="265"/>
      <c r="R980" s="265"/>
      <c r="S980" s="265"/>
      <c r="T980" s="265"/>
      <c r="U980" s="265"/>
      <c r="V980" s="265"/>
      <c r="W980" s="265"/>
      <c r="X980" s="265"/>
      <c r="Y980" s="265"/>
      <c r="Z980" s="265"/>
    </row>
    <row r="981" spans="1:26" ht="10.5" customHeight="1" x14ac:dyDescent="0.25">
      <c r="A981" s="265"/>
      <c r="B981" s="265"/>
      <c r="C981" s="265"/>
      <c r="D981" s="265"/>
      <c r="E981" s="265"/>
      <c r="F981" s="265"/>
      <c r="G981" s="265"/>
      <c r="H981" s="265"/>
      <c r="I981" s="265"/>
      <c r="J981" s="265"/>
      <c r="K981" s="265"/>
      <c r="L981" s="265"/>
      <c r="M981" s="265"/>
      <c r="N981" s="265"/>
      <c r="O981" s="265"/>
      <c r="P981" s="265"/>
      <c r="Q981" s="265"/>
      <c r="R981" s="265"/>
      <c r="S981" s="265"/>
      <c r="T981" s="265"/>
      <c r="U981" s="265"/>
      <c r="V981" s="265"/>
      <c r="W981" s="265"/>
      <c r="X981" s="265"/>
      <c r="Y981" s="265"/>
      <c r="Z981" s="265"/>
    </row>
    <row r="982" spans="1:26" ht="10.5" customHeight="1" x14ac:dyDescent="0.25">
      <c r="A982" s="265"/>
      <c r="B982" s="265"/>
      <c r="C982" s="265"/>
      <c r="D982" s="265"/>
      <c r="E982" s="265"/>
      <c r="F982" s="265"/>
      <c r="G982" s="265"/>
      <c r="H982" s="265"/>
      <c r="I982" s="265"/>
      <c r="J982" s="265"/>
      <c r="K982" s="265"/>
      <c r="L982" s="265"/>
      <c r="M982" s="265"/>
      <c r="N982" s="265"/>
      <c r="O982" s="265"/>
      <c r="P982" s="265"/>
      <c r="Q982" s="265"/>
      <c r="R982" s="265"/>
      <c r="S982" s="265"/>
      <c r="T982" s="265"/>
      <c r="U982" s="265"/>
      <c r="V982" s="265"/>
      <c r="W982" s="265"/>
      <c r="X982" s="265"/>
      <c r="Y982" s="265"/>
      <c r="Z982" s="265"/>
    </row>
    <row r="983" spans="1:26" ht="10.5" customHeight="1" x14ac:dyDescent="0.25">
      <c r="A983" s="265"/>
      <c r="B983" s="265"/>
      <c r="C983" s="265"/>
      <c r="D983" s="265"/>
      <c r="E983" s="265"/>
      <c r="F983" s="265"/>
      <c r="G983" s="265"/>
      <c r="H983" s="265"/>
      <c r="I983" s="265"/>
      <c r="J983" s="265"/>
      <c r="K983" s="265"/>
      <c r="L983" s="265"/>
      <c r="M983" s="265"/>
      <c r="N983" s="265"/>
      <c r="O983" s="265"/>
      <c r="P983" s="265"/>
      <c r="Q983" s="265"/>
      <c r="R983" s="265"/>
      <c r="S983" s="265"/>
      <c r="T983" s="265"/>
      <c r="U983" s="265"/>
      <c r="V983" s="265"/>
      <c r="W983" s="265"/>
      <c r="X983" s="265"/>
      <c r="Y983" s="265"/>
      <c r="Z983" s="265"/>
    </row>
    <row r="984" spans="1:26" ht="10.5" customHeight="1" x14ac:dyDescent="0.25">
      <c r="A984" s="265"/>
      <c r="B984" s="265"/>
      <c r="C984" s="265"/>
      <c r="D984" s="265"/>
      <c r="E984" s="265"/>
      <c r="F984" s="265"/>
      <c r="G984" s="265"/>
      <c r="H984" s="265"/>
      <c r="I984" s="265"/>
      <c r="J984" s="265"/>
      <c r="K984" s="265"/>
      <c r="L984" s="265"/>
      <c r="M984" s="265"/>
      <c r="N984" s="265"/>
      <c r="O984" s="265"/>
      <c r="P984" s="265"/>
      <c r="Q984" s="265"/>
      <c r="R984" s="265"/>
      <c r="S984" s="265"/>
      <c r="T984" s="265"/>
      <c r="U984" s="265"/>
      <c r="V984" s="265"/>
      <c r="W984" s="265"/>
      <c r="X984" s="265"/>
      <c r="Y984" s="265"/>
      <c r="Z984" s="265"/>
    </row>
    <row r="985" spans="1:26" ht="10.5" customHeight="1" x14ac:dyDescent="0.25">
      <c r="A985" s="265"/>
      <c r="B985" s="265"/>
      <c r="C985" s="265"/>
      <c r="D985" s="265"/>
      <c r="E985" s="265"/>
      <c r="F985" s="265"/>
      <c r="G985" s="265"/>
      <c r="H985" s="265"/>
      <c r="I985" s="265"/>
      <c r="J985" s="265"/>
      <c r="K985" s="265"/>
      <c r="L985" s="265"/>
      <c r="M985" s="265"/>
      <c r="N985" s="265"/>
      <c r="O985" s="265"/>
      <c r="P985" s="265"/>
      <c r="Q985" s="265"/>
      <c r="R985" s="265"/>
      <c r="S985" s="265"/>
      <c r="T985" s="265"/>
      <c r="U985" s="265"/>
      <c r="V985" s="265"/>
      <c r="W985" s="265"/>
      <c r="X985" s="265"/>
      <c r="Y985" s="265"/>
      <c r="Z985" s="265"/>
    </row>
    <row r="986" spans="1:26" ht="10.5" customHeight="1" x14ac:dyDescent="0.25">
      <c r="A986" s="265"/>
      <c r="B986" s="265"/>
      <c r="C986" s="265"/>
      <c r="D986" s="265"/>
      <c r="E986" s="265"/>
      <c r="F986" s="265"/>
      <c r="G986" s="265"/>
      <c r="H986" s="265"/>
      <c r="I986" s="265"/>
      <c r="J986" s="265"/>
      <c r="K986" s="265"/>
      <c r="L986" s="265"/>
      <c r="M986" s="265"/>
      <c r="N986" s="265"/>
      <c r="O986" s="265"/>
      <c r="P986" s="265"/>
      <c r="Q986" s="265"/>
      <c r="R986" s="265"/>
      <c r="S986" s="265"/>
      <c r="T986" s="265"/>
      <c r="U986" s="265"/>
      <c r="V986" s="265"/>
      <c r="W986" s="265"/>
      <c r="X986" s="265"/>
      <c r="Y986" s="265"/>
      <c r="Z986" s="265"/>
    </row>
    <row r="987" spans="1:26" ht="10.5" customHeight="1" x14ac:dyDescent="0.25">
      <c r="A987" s="265"/>
      <c r="B987" s="265"/>
      <c r="C987" s="265"/>
      <c r="D987" s="265"/>
      <c r="E987" s="265"/>
      <c r="F987" s="265"/>
      <c r="G987" s="265"/>
      <c r="H987" s="265"/>
      <c r="I987" s="265"/>
      <c r="J987" s="265"/>
      <c r="K987" s="265"/>
      <c r="L987" s="265"/>
      <c r="M987" s="265"/>
      <c r="N987" s="265"/>
      <c r="O987" s="265"/>
      <c r="P987" s="265"/>
      <c r="Q987" s="265"/>
      <c r="R987" s="265"/>
      <c r="S987" s="265"/>
      <c r="T987" s="265"/>
      <c r="U987" s="265"/>
      <c r="V987" s="265"/>
      <c r="W987" s="265"/>
      <c r="X987" s="265"/>
      <c r="Y987" s="265"/>
      <c r="Z987" s="265"/>
    </row>
    <row r="988" spans="1:26" ht="10.5" customHeight="1" x14ac:dyDescent="0.25">
      <c r="A988" s="265"/>
      <c r="B988" s="265"/>
      <c r="C988" s="265"/>
      <c r="D988" s="265"/>
      <c r="E988" s="265"/>
      <c r="F988" s="265"/>
      <c r="G988" s="265"/>
      <c r="H988" s="265"/>
      <c r="I988" s="265"/>
      <c r="J988" s="265"/>
      <c r="K988" s="265"/>
      <c r="L988" s="265"/>
      <c r="M988" s="265"/>
      <c r="N988" s="265"/>
      <c r="O988" s="265"/>
      <c r="P988" s="265"/>
      <c r="Q988" s="265"/>
      <c r="R988" s="265"/>
      <c r="S988" s="265"/>
      <c r="T988" s="265"/>
      <c r="U988" s="265"/>
      <c r="V988" s="265"/>
      <c r="W988" s="265"/>
      <c r="X988" s="265"/>
      <c r="Y988" s="265"/>
      <c r="Z988" s="265"/>
    </row>
    <row r="989" spans="1:26" ht="10.5" customHeight="1" x14ac:dyDescent="0.25">
      <c r="A989" s="265"/>
      <c r="B989" s="265"/>
      <c r="C989" s="265"/>
      <c r="D989" s="265"/>
      <c r="E989" s="265"/>
      <c r="F989" s="265"/>
      <c r="G989" s="265"/>
      <c r="H989" s="265"/>
      <c r="I989" s="265"/>
      <c r="J989" s="265"/>
      <c r="K989" s="265"/>
      <c r="L989" s="265"/>
      <c r="M989" s="265"/>
      <c r="N989" s="265"/>
      <c r="O989" s="265"/>
      <c r="P989" s="265"/>
      <c r="Q989" s="265"/>
      <c r="R989" s="265"/>
      <c r="S989" s="265"/>
      <c r="T989" s="265"/>
      <c r="U989" s="265"/>
      <c r="V989" s="265"/>
      <c r="W989" s="265"/>
      <c r="X989" s="265"/>
      <c r="Y989" s="265"/>
      <c r="Z989" s="265"/>
    </row>
    <row r="990" spans="1:26" ht="10.5" customHeight="1" x14ac:dyDescent="0.25">
      <c r="A990" s="265"/>
      <c r="B990" s="265"/>
      <c r="C990" s="265"/>
      <c r="D990" s="265"/>
      <c r="E990" s="265"/>
      <c r="F990" s="265"/>
      <c r="G990" s="265"/>
      <c r="H990" s="265"/>
      <c r="I990" s="265"/>
      <c r="J990" s="265"/>
      <c r="K990" s="265"/>
      <c r="L990" s="265"/>
      <c r="M990" s="265"/>
      <c r="N990" s="265"/>
      <c r="O990" s="265"/>
      <c r="P990" s="265"/>
      <c r="Q990" s="265"/>
      <c r="R990" s="265"/>
      <c r="S990" s="265"/>
      <c r="T990" s="265"/>
      <c r="U990" s="265"/>
      <c r="V990" s="265"/>
      <c r="W990" s="265"/>
      <c r="X990" s="265"/>
      <c r="Y990" s="265"/>
      <c r="Z990" s="265"/>
    </row>
    <row r="991" spans="1:26" ht="10.5" customHeight="1" x14ac:dyDescent="0.25">
      <c r="A991" s="265"/>
      <c r="B991" s="265"/>
      <c r="C991" s="265"/>
      <c r="D991" s="265"/>
      <c r="E991" s="265"/>
      <c r="F991" s="265"/>
      <c r="G991" s="265"/>
      <c r="H991" s="265"/>
      <c r="I991" s="265"/>
      <c r="J991" s="265"/>
      <c r="K991" s="265"/>
      <c r="L991" s="265"/>
      <c r="M991" s="265"/>
      <c r="N991" s="265"/>
      <c r="O991" s="265"/>
      <c r="P991" s="265"/>
      <c r="Q991" s="265"/>
      <c r="R991" s="265"/>
      <c r="S991" s="265"/>
      <c r="T991" s="265"/>
      <c r="U991" s="265"/>
      <c r="V991" s="265"/>
      <c r="W991" s="265"/>
      <c r="X991" s="265"/>
      <c r="Y991" s="265"/>
      <c r="Z991" s="265"/>
    </row>
    <row r="992" spans="1:26" ht="10.5" customHeight="1" x14ac:dyDescent="0.25">
      <c r="A992" s="265"/>
      <c r="B992" s="265"/>
      <c r="C992" s="265"/>
      <c r="D992" s="265"/>
      <c r="E992" s="265"/>
      <c r="F992" s="265"/>
      <c r="G992" s="265"/>
      <c r="H992" s="265"/>
      <c r="I992" s="265"/>
      <c r="J992" s="265"/>
      <c r="K992" s="265"/>
      <c r="L992" s="265"/>
      <c r="M992" s="265"/>
      <c r="N992" s="265"/>
      <c r="O992" s="265"/>
      <c r="P992" s="265"/>
      <c r="Q992" s="265"/>
      <c r="R992" s="265"/>
      <c r="S992" s="265"/>
      <c r="T992" s="265"/>
      <c r="U992" s="265"/>
      <c r="V992" s="265"/>
      <c r="W992" s="265"/>
      <c r="X992" s="265"/>
      <c r="Y992" s="265"/>
      <c r="Z992" s="265"/>
    </row>
    <row r="993" spans="1:26" ht="10.5" customHeight="1" x14ac:dyDescent="0.25">
      <c r="A993" s="265"/>
      <c r="B993" s="265"/>
      <c r="C993" s="265"/>
      <c r="D993" s="265"/>
      <c r="E993" s="265"/>
      <c r="F993" s="265"/>
      <c r="G993" s="265"/>
      <c r="H993" s="265"/>
      <c r="I993" s="265"/>
      <c r="J993" s="265"/>
      <c r="K993" s="265"/>
      <c r="L993" s="265"/>
      <c r="M993" s="265"/>
      <c r="N993" s="265"/>
      <c r="O993" s="265"/>
      <c r="P993" s="265"/>
      <c r="Q993" s="265"/>
      <c r="R993" s="265"/>
      <c r="S993" s="265"/>
      <c r="T993" s="265"/>
      <c r="U993" s="265"/>
      <c r="V993" s="265"/>
      <c r="W993" s="265"/>
      <c r="X993" s="265"/>
      <c r="Y993" s="265"/>
      <c r="Z993" s="265"/>
    </row>
    <row r="994" spans="1:26" ht="10.5" customHeight="1" x14ac:dyDescent="0.25">
      <c r="A994" s="265"/>
      <c r="B994" s="265"/>
      <c r="C994" s="265"/>
      <c r="D994" s="265"/>
      <c r="E994" s="265"/>
      <c r="F994" s="265"/>
      <c r="G994" s="265"/>
      <c r="H994" s="265"/>
      <c r="I994" s="265"/>
      <c r="J994" s="265"/>
      <c r="K994" s="265"/>
      <c r="L994" s="265"/>
      <c r="M994" s="265"/>
      <c r="N994" s="265"/>
      <c r="O994" s="265"/>
      <c r="P994" s="265"/>
      <c r="Q994" s="265"/>
      <c r="R994" s="265"/>
      <c r="S994" s="265"/>
      <c r="T994" s="265"/>
      <c r="U994" s="265"/>
      <c r="V994" s="265"/>
      <c r="W994" s="265"/>
      <c r="X994" s="265"/>
      <c r="Y994" s="265"/>
      <c r="Z994" s="265"/>
    </row>
    <row r="995" spans="1:26" ht="10.5" customHeight="1" x14ac:dyDescent="0.25">
      <c r="A995" s="265"/>
      <c r="B995" s="265"/>
      <c r="C995" s="265"/>
      <c r="D995" s="265"/>
      <c r="E995" s="265"/>
      <c r="F995" s="265"/>
      <c r="G995" s="265"/>
      <c r="H995" s="265"/>
      <c r="I995" s="265"/>
      <c r="J995" s="265"/>
      <c r="K995" s="265"/>
      <c r="L995" s="265"/>
      <c r="M995" s="265"/>
      <c r="N995" s="265"/>
      <c r="O995" s="265"/>
      <c r="P995" s="265"/>
      <c r="Q995" s="265"/>
      <c r="R995" s="265"/>
      <c r="S995" s="265"/>
      <c r="T995" s="265"/>
      <c r="U995" s="265"/>
      <c r="V995" s="265"/>
      <c r="W995" s="265"/>
      <c r="X995" s="265"/>
      <c r="Y995" s="265"/>
      <c r="Z995" s="265"/>
    </row>
    <row r="996" spans="1:26" ht="10.5" customHeight="1" x14ac:dyDescent="0.25">
      <c r="A996" s="265"/>
      <c r="B996" s="265"/>
      <c r="C996" s="265"/>
      <c r="D996" s="265"/>
      <c r="E996" s="265"/>
      <c r="F996" s="265"/>
      <c r="G996" s="265"/>
      <c r="H996" s="265"/>
      <c r="I996" s="265"/>
      <c r="J996" s="265"/>
      <c r="K996" s="265"/>
      <c r="L996" s="265"/>
      <c r="M996" s="265"/>
      <c r="N996" s="265"/>
      <c r="O996" s="265"/>
      <c r="P996" s="265"/>
      <c r="Q996" s="265"/>
      <c r="R996" s="265"/>
      <c r="S996" s="265"/>
      <c r="T996" s="265"/>
      <c r="U996" s="265"/>
      <c r="V996" s="265"/>
      <c r="W996" s="265"/>
      <c r="X996" s="265"/>
      <c r="Y996" s="265"/>
      <c r="Z996" s="265"/>
    </row>
    <row r="997" spans="1:26" ht="10.5" customHeight="1" x14ac:dyDescent="0.25">
      <c r="A997" s="265"/>
      <c r="B997" s="265"/>
      <c r="C997" s="265"/>
      <c r="D997" s="265"/>
      <c r="E997" s="265"/>
      <c r="F997" s="265"/>
      <c r="G997" s="265"/>
      <c r="H997" s="265"/>
      <c r="I997" s="265"/>
      <c r="J997" s="265"/>
      <c r="K997" s="265"/>
      <c r="L997" s="265"/>
      <c r="M997" s="265"/>
      <c r="N997" s="265"/>
      <c r="O997" s="265"/>
      <c r="P997" s="265"/>
      <c r="Q997" s="265"/>
      <c r="R997" s="265"/>
      <c r="S997" s="265"/>
      <c r="T997" s="265"/>
      <c r="U997" s="265"/>
      <c r="V997" s="265"/>
      <c r="W997" s="265"/>
      <c r="X997" s="265"/>
      <c r="Y997" s="265"/>
      <c r="Z997" s="265"/>
    </row>
    <row r="998" spans="1:26" ht="10.5" customHeight="1" x14ac:dyDescent="0.25">
      <c r="A998" s="265"/>
      <c r="B998" s="265"/>
      <c r="C998" s="265"/>
      <c r="D998" s="265"/>
      <c r="E998" s="265"/>
      <c r="F998" s="265"/>
      <c r="G998" s="265"/>
      <c r="H998" s="265"/>
      <c r="I998" s="265"/>
      <c r="J998" s="265"/>
      <c r="K998" s="265"/>
      <c r="L998" s="265"/>
      <c r="M998" s="265"/>
      <c r="N998" s="265"/>
      <c r="O998" s="265"/>
      <c r="P998" s="265"/>
      <c r="Q998" s="265"/>
      <c r="R998" s="265"/>
      <c r="S998" s="265"/>
      <c r="T998" s="265"/>
      <c r="U998" s="265"/>
      <c r="V998" s="265"/>
      <c r="W998" s="265"/>
      <c r="X998" s="265"/>
      <c r="Y998" s="265"/>
      <c r="Z998" s="265"/>
    </row>
    <row r="999" spans="1:26" ht="10.5" customHeight="1" x14ac:dyDescent="0.25">
      <c r="A999" s="265"/>
      <c r="B999" s="265"/>
      <c r="C999" s="265"/>
      <c r="D999" s="265"/>
      <c r="E999" s="265"/>
      <c r="F999" s="265"/>
      <c r="G999" s="265"/>
      <c r="H999" s="265"/>
      <c r="I999" s="265"/>
      <c r="J999" s="265"/>
      <c r="K999" s="265"/>
      <c r="L999" s="265"/>
      <c r="M999" s="265"/>
      <c r="N999" s="265"/>
      <c r="O999" s="265"/>
      <c r="P999" s="265"/>
      <c r="Q999" s="265"/>
      <c r="R999" s="265"/>
      <c r="S999" s="265"/>
      <c r="T999" s="265"/>
      <c r="U999" s="265"/>
      <c r="V999" s="265"/>
      <c r="W999" s="265"/>
      <c r="X999" s="265"/>
      <c r="Y999" s="265"/>
      <c r="Z999" s="265"/>
    </row>
    <row r="1000" spans="1:26" ht="10.5" customHeight="1" x14ac:dyDescent="0.25">
      <c r="A1000" s="265"/>
      <c r="B1000" s="265"/>
      <c r="C1000" s="265"/>
      <c r="D1000" s="265"/>
      <c r="E1000" s="265"/>
      <c r="F1000" s="265"/>
      <c r="G1000" s="265"/>
      <c r="H1000" s="265"/>
      <c r="I1000" s="265"/>
      <c r="J1000" s="265"/>
      <c r="K1000" s="265"/>
      <c r="L1000" s="265"/>
      <c r="M1000" s="265"/>
      <c r="N1000" s="265"/>
      <c r="O1000" s="265"/>
      <c r="P1000" s="265"/>
      <c r="Q1000" s="265"/>
      <c r="R1000" s="265"/>
      <c r="S1000" s="265"/>
      <c r="T1000" s="265"/>
      <c r="U1000" s="265"/>
      <c r="V1000" s="265"/>
      <c r="W1000" s="265"/>
      <c r="X1000" s="265"/>
      <c r="Y1000" s="265"/>
      <c r="Z1000" s="265"/>
    </row>
  </sheetData>
  <mergeCells count="1">
    <mergeCell ref="A2:G2"/>
  </mergeCells>
  <pageMargins left="0.26" right="0.12" top="0.19" bottom="0.24" header="0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1:A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4:F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12.28515625" customWidth="1"/>
    <col min="2" max="2" width="15.140625" customWidth="1"/>
    <col min="3" max="3" width="16.5703125" customWidth="1"/>
    <col min="4" max="4" width="26.28515625" customWidth="1"/>
    <col min="5" max="5" width="17" customWidth="1"/>
    <col min="6" max="6" width="49.140625" customWidth="1"/>
    <col min="7" max="26" width="8.7109375" customWidth="1"/>
  </cols>
  <sheetData>
    <row r="4" spans="1:6" ht="23.25" x14ac:dyDescent="0.35">
      <c r="A4" s="1094" t="s">
        <v>3683</v>
      </c>
      <c r="B4" s="1095"/>
      <c r="C4" s="1095"/>
      <c r="D4" s="1095"/>
      <c r="E4" s="1095"/>
      <c r="F4" s="1095"/>
    </row>
    <row r="5" spans="1:6" x14ac:dyDescent="0.25">
      <c r="A5" s="418" t="s">
        <v>3684</v>
      </c>
      <c r="B5" s="419" t="s">
        <v>3685</v>
      </c>
      <c r="C5" s="418" t="s">
        <v>3686</v>
      </c>
      <c r="D5" s="420" t="s">
        <v>3687</v>
      </c>
      <c r="E5" s="419" t="s">
        <v>3688</v>
      </c>
      <c r="F5" s="418" t="s">
        <v>3689</v>
      </c>
    </row>
    <row r="6" spans="1:6" x14ac:dyDescent="0.25">
      <c r="A6" s="421" t="s">
        <v>3690</v>
      </c>
      <c r="B6" s="422">
        <v>1100</v>
      </c>
      <c r="C6" s="423"/>
      <c r="D6" s="423"/>
      <c r="F6" s="423"/>
    </row>
    <row r="7" spans="1:6" x14ac:dyDescent="0.25">
      <c r="A7" s="418" t="s">
        <v>3691</v>
      </c>
      <c r="B7" s="424">
        <v>1100</v>
      </c>
      <c r="C7" s="425"/>
      <c r="D7" s="425"/>
      <c r="E7" s="426"/>
      <c r="F7" s="425"/>
    </row>
    <row r="8" spans="1:6" x14ac:dyDescent="0.25">
      <c r="A8" s="421" t="s">
        <v>3692</v>
      </c>
      <c r="B8" s="422">
        <v>1100</v>
      </c>
      <c r="C8" s="423"/>
      <c r="D8" s="423"/>
      <c r="F8" s="423"/>
    </row>
    <row r="9" spans="1:6" x14ac:dyDescent="0.25">
      <c r="A9" s="418" t="s">
        <v>3693</v>
      </c>
      <c r="B9" s="424">
        <v>1100</v>
      </c>
      <c r="C9" s="425"/>
      <c r="D9" s="425"/>
      <c r="E9" s="426"/>
      <c r="F9" s="425"/>
    </row>
    <row r="10" spans="1:6" x14ac:dyDescent="0.25">
      <c r="A10" s="421" t="s">
        <v>3694</v>
      </c>
      <c r="B10" s="422">
        <v>1100</v>
      </c>
      <c r="C10" s="423"/>
      <c r="D10" s="423"/>
      <c r="F10" s="423"/>
    </row>
    <row r="11" spans="1:6" x14ac:dyDescent="0.25">
      <c r="A11" s="418" t="s">
        <v>3695</v>
      </c>
      <c r="B11" s="424">
        <v>1100</v>
      </c>
      <c r="C11" s="425"/>
      <c r="D11" s="425"/>
      <c r="E11" s="426"/>
      <c r="F11" s="425"/>
    </row>
    <row r="12" spans="1:6" x14ac:dyDescent="0.25">
      <c r="A12" s="427" t="s">
        <v>3696</v>
      </c>
      <c r="B12" s="428">
        <v>1100</v>
      </c>
      <c r="C12" s="427">
        <v>366.66</v>
      </c>
      <c r="D12" s="429">
        <v>550</v>
      </c>
      <c r="E12" s="430">
        <f>D12+C12+B12</f>
        <v>2016.66</v>
      </c>
      <c r="F12" s="431"/>
    </row>
    <row r="13" spans="1:6" x14ac:dyDescent="0.25">
      <c r="A13" s="432" t="s">
        <v>3697</v>
      </c>
      <c r="B13" s="433">
        <v>1100</v>
      </c>
      <c r="C13" s="434"/>
      <c r="D13" s="434"/>
      <c r="E13" s="435"/>
      <c r="F13" s="434"/>
    </row>
    <row r="14" spans="1:6" x14ac:dyDescent="0.25">
      <c r="A14" s="418" t="s">
        <v>3698</v>
      </c>
      <c r="B14" s="424">
        <v>1100</v>
      </c>
      <c r="C14" s="425"/>
      <c r="D14" s="425"/>
      <c r="E14" s="426"/>
      <c r="F14" s="425"/>
    </row>
    <row r="15" spans="1:6" x14ac:dyDescent="0.25">
      <c r="A15" s="421" t="s">
        <v>3699</v>
      </c>
      <c r="B15" s="422">
        <v>1100</v>
      </c>
      <c r="C15" s="423"/>
      <c r="D15" s="423"/>
      <c r="F15" s="423"/>
    </row>
    <row r="16" spans="1:6" x14ac:dyDescent="0.25">
      <c r="A16" s="418" t="s">
        <v>3700</v>
      </c>
      <c r="B16" s="424">
        <v>1100</v>
      </c>
      <c r="C16" s="425"/>
      <c r="D16" s="436"/>
      <c r="E16" s="437"/>
      <c r="F16" s="425"/>
    </row>
    <row r="17" spans="1:6" x14ac:dyDescent="0.25">
      <c r="A17" s="438" t="s">
        <v>3701</v>
      </c>
      <c r="B17" s="439">
        <v>1100</v>
      </c>
      <c r="C17" s="440"/>
      <c r="D17" s="440"/>
      <c r="E17" s="441"/>
      <c r="F17" s="440"/>
    </row>
    <row r="21" spans="1:6" ht="15.75" customHeight="1" x14ac:dyDescent="0.25"/>
    <row r="22" spans="1:6" ht="15.75" customHeight="1" x14ac:dyDescent="0.25"/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4:F4"/>
  </mergeCells>
  <pageMargins left="0.511811024" right="0.511811024" top="0.78740157499999996" bottom="0.78740157499999996" header="0" footer="0"/>
  <pageSetup paperSize="9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3.7109375" customWidth="1"/>
    <col min="2" max="2" width="74.42578125" customWidth="1"/>
    <col min="3" max="3" width="9.42578125" customWidth="1"/>
    <col min="4" max="4" width="18.7109375" customWidth="1"/>
    <col min="5" max="5" width="13.5703125" customWidth="1"/>
    <col min="6" max="6" width="9.140625" customWidth="1"/>
    <col min="7" max="7" width="12" customWidth="1"/>
    <col min="8" max="26" width="9.140625" customWidth="1"/>
  </cols>
  <sheetData>
    <row r="1" spans="1:26" ht="14.25" customHeight="1" x14ac:dyDescent="0.25">
      <c r="A1" s="393"/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3"/>
    </row>
    <row r="2" spans="1:26" ht="27.75" customHeight="1" x14ac:dyDescent="0.35">
      <c r="A2" s="1096" t="s">
        <v>3347</v>
      </c>
      <c r="B2" s="1091"/>
      <c r="C2" s="1091"/>
      <c r="D2" s="1091"/>
      <c r="E2" s="1092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393"/>
      <c r="R2" s="393"/>
      <c r="S2" s="393"/>
      <c r="T2" s="393"/>
      <c r="U2" s="393"/>
      <c r="V2" s="393"/>
      <c r="W2" s="393"/>
      <c r="X2" s="393"/>
      <c r="Y2" s="393"/>
      <c r="Z2" s="393"/>
    </row>
    <row r="3" spans="1:26" ht="14.25" customHeight="1" x14ac:dyDescent="0.25">
      <c r="A3" s="442"/>
      <c r="B3" s="443" t="s">
        <v>5</v>
      </c>
      <c r="C3" s="444" t="s">
        <v>3349</v>
      </c>
      <c r="D3" s="444" t="s">
        <v>4</v>
      </c>
      <c r="E3" s="445" t="s">
        <v>3350</v>
      </c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/>
      <c r="T3" s="393"/>
      <c r="U3" s="393"/>
      <c r="V3" s="393"/>
      <c r="W3" s="393"/>
      <c r="X3" s="393"/>
      <c r="Y3" s="393"/>
      <c r="Z3" s="393"/>
    </row>
    <row r="4" spans="1:26" ht="14.25" customHeight="1" x14ac:dyDescent="0.25">
      <c r="A4" s="398">
        <v>1</v>
      </c>
      <c r="B4" s="446" t="s">
        <v>3570</v>
      </c>
      <c r="C4" s="399" t="s">
        <v>3484</v>
      </c>
      <c r="D4" s="399" t="s">
        <v>16</v>
      </c>
      <c r="E4" s="447" t="s">
        <v>19</v>
      </c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  <c r="Q4" s="393"/>
      <c r="R4" s="393"/>
      <c r="S4" s="393"/>
      <c r="T4" s="393"/>
      <c r="U4" s="393"/>
      <c r="V4" s="393"/>
      <c r="W4" s="393"/>
      <c r="X4" s="393"/>
      <c r="Y4" s="393"/>
      <c r="Z4" s="393"/>
    </row>
    <row r="5" spans="1:26" ht="14.25" customHeight="1" x14ac:dyDescent="0.25">
      <c r="A5" s="398">
        <v>2</v>
      </c>
      <c r="B5" s="446" t="s">
        <v>1664</v>
      </c>
      <c r="C5" s="399" t="s">
        <v>3484</v>
      </c>
      <c r="D5" s="399" t="s">
        <v>49</v>
      </c>
      <c r="E5" s="447" t="s">
        <v>52</v>
      </c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  <c r="Q5" s="393"/>
      <c r="R5" s="393"/>
      <c r="S5" s="393"/>
      <c r="T5" s="393"/>
      <c r="U5" s="393"/>
      <c r="V5" s="393"/>
      <c r="W5" s="393"/>
      <c r="X5" s="393"/>
      <c r="Y5" s="393"/>
      <c r="Z5" s="393"/>
    </row>
    <row r="6" spans="1:26" ht="14.25" customHeight="1" x14ac:dyDescent="0.25">
      <c r="A6" s="398">
        <v>3</v>
      </c>
      <c r="B6" s="448" t="s">
        <v>3571</v>
      </c>
      <c r="C6" s="449" t="s">
        <v>3484</v>
      </c>
      <c r="D6" s="449" t="s">
        <v>53</v>
      </c>
      <c r="E6" s="450" t="s">
        <v>56</v>
      </c>
      <c r="F6" s="393"/>
      <c r="G6" s="451" t="s">
        <v>57</v>
      </c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</row>
    <row r="7" spans="1:26" ht="14.25" customHeight="1" x14ac:dyDescent="0.25">
      <c r="A7" s="398">
        <v>4</v>
      </c>
      <c r="B7" s="446" t="s">
        <v>3666</v>
      </c>
      <c r="C7" s="399" t="s">
        <v>3484</v>
      </c>
      <c r="D7" s="399" t="s">
        <v>706</v>
      </c>
      <c r="E7" s="447" t="s">
        <v>709</v>
      </c>
      <c r="F7" s="393"/>
      <c r="G7" s="393"/>
      <c r="H7" s="393"/>
      <c r="I7" s="393"/>
      <c r="J7" s="393"/>
      <c r="K7" s="393"/>
      <c r="L7" s="393"/>
      <c r="M7" s="393"/>
      <c r="N7" s="393"/>
      <c r="O7" s="393"/>
      <c r="P7" s="393"/>
      <c r="Q7" s="393"/>
      <c r="R7" s="393"/>
      <c r="S7" s="393"/>
      <c r="T7" s="393"/>
      <c r="U7" s="393"/>
      <c r="V7" s="393"/>
      <c r="W7" s="393"/>
      <c r="X7" s="393"/>
      <c r="Y7" s="393"/>
      <c r="Z7" s="393"/>
    </row>
    <row r="8" spans="1:26" ht="14.25" customHeight="1" x14ac:dyDescent="0.25">
      <c r="A8" s="398">
        <v>5</v>
      </c>
      <c r="B8" s="446" t="s">
        <v>3702</v>
      </c>
      <c r="C8" s="452" t="s">
        <v>3484</v>
      </c>
      <c r="D8" s="399" t="s">
        <v>148</v>
      </c>
      <c r="E8" s="452" t="s">
        <v>151</v>
      </c>
      <c r="F8" s="393"/>
      <c r="G8" s="393"/>
      <c r="H8" s="393"/>
      <c r="I8" s="393"/>
      <c r="J8" s="393"/>
      <c r="K8" s="393"/>
      <c r="L8" s="393"/>
      <c r="M8" s="393"/>
      <c r="N8" s="393"/>
      <c r="O8" s="393"/>
      <c r="P8" s="393"/>
      <c r="Q8" s="393"/>
      <c r="R8" s="393"/>
      <c r="S8" s="393"/>
      <c r="T8" s="393"/>
      <c r="U8" s="393"/>
      <c r="V8" s="393"/>
      <c r="W8" s="393"/>
      <c r="X8" s="393"/>
      <c r="Y8" s="393"/>
      <c r="Z8" s="393"/>
    </row>
    <row r="9" spans="1:26" ht="14.25" customHeight="1" x14ac:dyDescent="0.25">
      <c r="A9" s="398">
        <v>6</v>
      </c>
      <c r="B9" s="446" t="s">
        <v>3574</v>
      </c>
      <c r="C9" s="399" t="s">
        <v>3484</v>
      </c>
      <c r="D9" s="399" t="s">
        <v>3575</v>
      </c>
      <c r="E9" s="453" t="s">
        <v>3576</v>
      </c>
      <c r="F9" s="393"/>
      <c r="G9" s="393"/>
      <c r="H9" s="393"/>
      <c r="I9" s="393"/>
      <c r="J9" s="393"/>
      <c r="K9" s="393"/>
      <c r="L9" s="393"/>
      <c r="M9" s="393"/>
      <c r="N9" s="393"/>
      <c r="O9" s="393"/>
      <c r="P9" s="393"/>
      <c r="Q9" s="393"/>
      <c r="R9" s="393"/>
      <c r="S9" s="393"/>
      <c r="T9" s="393"/>
      <c r="U9" s="393"/>
      <c r="V9" s="393"/>
      <c r="W9" s="393"/>
      <c r="X9" s="393"/>
      <c r="Y9" s="393"/>
      <c r="Z9" s="393"/>
    </row>
    <row r="10" spans="1:26" ht="14.25" customHeight="1" x14ac:dyDescent="0.25">
      <c r="A10" s="398">
        <v>7</v>
      </c>
      <c r="B10" s="446" t="s">
        <v>1773</v>
      </c>
      <c r="C10" s="399" t="s">
        <v>3484</v>
      </c>
      <c r="D10" s="399" t="s">
        <v>1774</v>
      </c>
      <c r="E10" s="447" t="s">
        <v>166</v>
      </c>
      <c r="F10" s="393"/>
      <c r="G10" s="393"/>
      <c r="H10" s="393"/>
      <c r="I10" s="393"/>
      <c r="J10" s="393"/>
      <c r="K10" s="393"/>
      <c r="L10" s="393"/>
      <c r="M10" s="393"/>
      <c r="N10" s="393"/>
      <c r="O10" s="393"/>
      <c r="P10" s="393"/>
      <c r="Q10" s="393"/>
      <c r="R10" s="393"/>
      <c r="S10" s="393"/>
      <c r="T10" s="393"/>
      <c r="U10" s="393"/>
      <c r="V10" s="393"/>
      <c r="W10" s="393"/>
      <c r="X10" s="393"/>
      <c r="Y10" s="393"/>
      <c r="Z10" s="393"/>
    </row>
    <row r="11" spans="1:26" ht="14.25" customHeight="1" x14ac:dyDescent="0.25">
      <c r="A11" s="398">
        <v>8</v>
      </c>
      <c r="B11" s="446" t="s">
        <v>3577</v>
      </c>
      <c r="C11" s="399" t="s">
        <v>3484</v>
      </c>
      <c r="D11" s="399" t="s">
        <v>191</v>
      </c>
      <c r="E11" s="447" t="s">
        <v>92</v>
      </c>
      <c r="F11" s="393"/>
      <c r="G11" s="393"/>
      <c r="H11" s="393"/>
      <c r="I11" s="393"/>
      <c r="J11" s="393"/>
      <c r="K11" s="393"/>
      <c r="L11" s="393"/>
      <c r="M11" s="393"/>
      <c r="N11" s="393"/>
      <c r="O11" s="393"/>
      <c r="P11" s="393"/>
      <c r="Q11" s="393"/>
      <c r="R11" s="393"/>
      <c r="S11" s="393"/>
      <c r="T11" s="393"/>
      <c r="U11" s="393"/>
      <c r="V11" s="393"/>
      <c r="W11" s="393"/>
      <c r="X11" s="393"/>
      <c r="Y11" s="393"/>
      <c r="Z11" s="393"/>
    </row>
    <row r="12" spans="1:26" ht="14.25" customHeight="1" x14ac:dyDescent="0.25">
      <c r="A12" s="398">
        <v>9</v>
      </c>
      <c r="B12" s="446" t="s">
        <v>196</v>
      </c>
      <c r="C12" s="399" t="s">
        <v>3484</v>
      </c>
      <c r="D12" s="399" t="s">
        <v>195</v>
      </c>
      <c r="E12" s="447" t="s">
        <v>127</v>
      </c>
      <c r="F12" s="393"/>
      <c r="G12" s="393"/>
      <c r="H12" s="393"/>
      <c r="I12" s="393"/>
      <c r="J12" s="393"/>
      <c r="K12" s="393"/>
      <c r="L12" s="393"/>
      <c r="M12" s="393"/>
      <c r="N12" s="393"/>
      <c r="O12" s="393"/>
      <c r="P12" s="393"/>
      <c r="Q12" s="393"/>
      <c r="R12" s="393"/>
      <c r="S12" s="393"/>
      <c r="T12" s="393"/>
      <c r="U12" s="393"/>
      <c r="V12" s="393"/>
      <c r="W12" s="393"/>
      <c r="X12" s="393"/>
      <c r="Y12" s="393"/>
      <c r="Z12" s="393"/>
    </row>
    <row r="13" spans="1:26" ht="14.25" customHeight="1" x14ac:dyDescent="0.25">
      <c r="A13" s="398">
        <v>10</v>
      </c>
      <c r="B13" s="446" t="s">
        <v>149</v>
      </c>
      <c r="C13" s="399" t="s">
        <v>3484</v>
      </c>
      <c r="D13" s="399" t="s">
        <v>148</v>
      </c>
      <c r="E13" s="399" t="s">
        <v>151</v>
      </c>
      <c r="F13" s="393"/>
      <c r="G13" s="393"/>
      <c r="H13" s="393"/>
      <c r="I13" s="393"/>
      <c r="J13" s="393"/>
      <c r="K13" s="393"/>
      <c r="L13" s="393"/>
      <c r="M13" s="393"/>
      <c r="N13" s="393"/>
      <c r="O13" s="393"/>
      <c r="P13" s="393"/>
      <c r="Q13" s="393"/>
      <c r="R13" s="393"/>
      <c r="S13" s="393"/>
      <c r="T13" s="393"/>
      <c r="U13" s="393"/>
      <c r="V13" s="393"/>
      <c r="W13" s="393"/>
      <c r="X13" s="393"/>
      <c r="Y13" s="393"/>
      <c r="Z13" s="393"/>
    </row>
    <row r="14" spans="1:26" ht="14.25" customHeight="1" x14ac:dyDescent="0.25">
      <c r="A14" s="398">
        <v>11</v>
      </c>
      <c r="B14" s="446" t="s">
        <v>244</v>
      </c>
      <c r="C14" s="399" t="s">
        <v>3484</v>
      </c>
      <c r="D14" s="399" t="s">
        <v>243</v>
      </c>
      <c r="E14" s="447" t="s">
        <v>246</v>
      </c>
      <c r="F14" s="393"/>
      <c r="G14" s="393"/>
      <c r="H14" s="393"/>
      <c r="I14" s="393"/>
      <c r="J14" s="393"/>
      <c r="K14" s="393"/>
      <c r="L14" s="393"/>
      <c r="M14" s="393"/>
      <c r="N14" s="393"/>
      <c r="O14" s="393"/>
      <c r="P14" s="393"/>
      <c r="Q14" s="393"/>
      <c r="R14" s="393"/>
      <c r="S14" s="393"/>
      <c r="T14" s="393"/>
      <c r="U14" s="393"/>
      <c r="V14" s="393"/>
      <c r="W14" s="393"/>
      <c r="X14" s="393"/>
      <c r="Y14" s="393"/>
      <c r="Z14" s="393"/>
    </row>
    <row r="15" spans="1:26" ht="14.25" customHeight="1" x14ac:dyDescent="0.25">
      <c r="A15" s="398">
        <v>12</v>
      </c>
      <c r="B15" s="446" t="s">
        <v>252</v>
      </c>
      <c r="C15" s="399" t="s">
        <v>3484</v>
      </c>
      <c r="D15" s="399" t="s">
        <v>251</v>
      </c>
      <c r="E15" s="447" t="s">
        <v>254</v>
      </c>
      <c r="F15" s="393"/>
      <c r="G15" s="393"/>
      <c r="H15" s="393"/>
      <c r="I15" s="393"/>
      <c r="J15" s="393"/>
      <c r="K15" s="393"/>
      <c r="L15" s="393"/>
      <c r="M15" s="393"/>
      <c r="N15" s="393"/>
      <c r="O15" s="393"/>
      <c r="P15" s="393"/>
      <c r="Q15" s="393"/>
      <c r="R15" s="393"/>
      <c r="S15" s="393"/>
      <c r="T15" s="393"/>
      <c r="U15" s="393"/>
      <c r="V15" s="393"/>
      <c r="W15" s="393"/>
      <c r="X15" s="393"/>
      <c r="Y15" s="393"/>
      <c r="Z15" s="393"/>
    </row>
    <row r="16" spans="1:26" ht="14.25" customHeight="1" x14ac:dyDescent="0.25">
      <c r="A16" s="398">
        <v>13</v>
      </c>
      <c r="B16" s="446" t="s">
        <v>279</v>
      </c>
      <c r="C16" s="399" t="s">
        <v>3484</v>
      </c>
      <c r="D16" s="399" t="s">
        <v>278</v>
      </c>
      <c r="E16" s="447" t="s">
        <v>127</v>
      </c>
      <c r="F16" s="393"/>
      <c r="G16" s="393"/>
      <c r="H16" s="393"/>
      <c r="I16" s="393"/>
      <c r="J16" s="393"/>
      <c r="K16" s="393"/>
      <c r="L16" s="393"/>
      <c r="M16" s="393"/>
      <c r="N16" s="393"/>
      <c r="O16" s="393"/>
      <c r="P16" s="393"/>
      <c r="Q16" s="393"/>
      <c r="R16" s="393"/>
      <c r="S16" s="393"/>
      <c r="T16" s="393"/>
      <c r="U16" s="393"/>
      <c r="V16" s="393"/>
      <c r="W16" s="393"/>
      <c r="X16" s="393"/>
      <c r="Y16" s="393"/>
      <c r="Z16" s="393"/>
    </row>
    <row r="17" spans="1:26" ht="14.25" customHeight="1" x14ac:dyDescent="0.25">
      <c r="A17" s="398">
        <v>14</v>
      </c>
      <c r="B17" s="446" t="s">
        <v>289</v>
      </c>
      <c r="C17" s="399" t="s">
        <v>3484</v>
      </c>
      <c r="D17" s="399" t="s">
        <v>288</v>
      </c>
      <c r="E17" s="447" t="s">
        <v>127</v>
      </c>
      <c r="F17" s="393"/>
      <c r="G17" s="393"/>
      <c r="H17" s="393"/>
      <c r="I17" s="393"/>
      <c r="J17" s="393"/>
      <c r="K17" s="393"/>
      <c r="L17" s="393"/>
      <c r="M17" s="393"/>
      <c r="N17" s="393"/>
      <c r="O17" s="393"/>
      <c r="P17" s="393"/>
      <c r="Q17" s="393"/>
      <c r="R17" s="393"/>
      <c r="S17" s="393"/>
      <c r="T17" s="393"/>
      <c r="U17" s="393"/>
      <c r="V17" s="393"/>
      <c r="W17" s="393"/>
      <c r="X17" s="393"/>
      <c r="Y17" s="393"/>
      <c r="Z17" s="393"/>
    </row>
    <row r="18" spans="1:26" ht="14.25" customHeight="1" x14ac:dyDescent="0.25">
      <c r="A18" s="398">
        <v>15</v>
      </c>
      <c r="B18" s="446" t="s">
        <v>2900</v>
      </c>
      <c r="C18" s="399" t="s">
        <v>3484</v>
      </c>
      <c r="D18" s="399" t="s">
        <v>2901</v>
      </c>
      <c r="E18" s="447" t="s">
        <v>3082</v>
      </c>
      <c r="F18" s="393"/>
      <c r="G18" s="393"/>
      <c r="H18" s="393"/>
      <c r="I18" s="393"/>
      <c r="J18" s="393"/>
      <c r="K18" s="393"/>
      <c r="L18" s="393"/>
      <c r="M18" s="393"/>
      <c r="N18" s="393"/>
      <c r="O18" s="393"/>
      <c r="P18" s="393"/>
      <c r="Q18" s="393"/>
      <c r="R18" s="393"/>
      <c r="S18" s="393"/>
      <c r="T18" s="393"/>
      <c r="U18" s="393"/>
      <c r="V18" s="393"/>
      <c r="W18" s="393"/>
      <c r="X18" s="393"/>
      <c r="Y18" s="393"/>
      <c r="Z18" s="393"/>
    </row>
    <row r="19" spans="1:26" ht="14.25" customHeight="1" x14ac:dyDescent="0.25">
      <c r="A19" s="398">
        <v>16</v>
      </c>
      <c r="B19" s="446" t="s">
        <v>3586</v>
      </c>
      <c r="C19" s="399" t="s">
        <v>3484</v>
      </c>
      <c r="D19" s="399" t="s">
        <v>363</v>
      </c>
      <c r="E19" s="447" t="s">
        <v>366</v>
      </c>
      <c r="F19" s="393"/>
      <c r="G19" s="393"/>
      <c r="H19" s="393"/>
      <c r="I19" s="393"/>
      <c r="J19" s="393"/>
      <c r="K19" s="393"/>
      <c r="L19" s="393"/>
      <c r="M19" s="393"/>
      <c r="N19" s="393"/>
      <c r="O19" s="393"/>
      <c r="P19" s="393"/>
      <c r="Q19" s="393"/>
      <c r="R19" s="393"/>
      <c r="S19" s="393"/>
      <c r="T19" s="393"/>
      <c r="U19" s="393"/>
      <c r="V19" s="393"/>
      <c r="W19" s="393"/>
      <c r="X19" s="393"/>
      <c r="Y19" s="393"/>
      <c r="Z19" s="393"/>
    </row>
    <row r="20" spans="1:26" ht="14.25" customHeight="1" x14ac:dyDescent="0.25">
      <c r="A20" s="398">
        <v>17</v>
      </c>
      <c r="B20" s="446" t="s">
        <v>3669</v>
      </c>
      <c r="C20" s="399" t="s">
        <v>3484</v>
      </c>
      <c r="D20" s="399" t="s">
        <v>3670</v>
      </c>
      <c r="E20" s="447" t="s">
        <v>3671</v>
      </c>
      <c r="F20" s="393"/>
      <c r="G20" s="393"/>
      <c r="H20" s="393"/>
      <c r="I20" s="393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  <c r="U20" s="393"/>
      <c r="V20" s="393"/>
      <c r="W20" s="393"/>
      <c r="X20" s="393"/>
      <c r="Y20" s="393"/>
      <c r="Z20" s="393"/>
    </row>
    <row r="21" spans="1:26" ht="14.25" customHeight="1" x14ac:dyDescent="0.25">
      <c r="A21" s="398">
        <v>18</v>
      </c>
      <c r="B21" s="446" t="s">
        <v>3703</v>
      </c>
      <c r="C21" s="399" t="s">
        <v>3484</v>
      </c>
      <c r="D21" s="399" t="s">
        <v>3704</v>
      </c>
      <c r="E21" s="447" t="s">
        <v>3705</v>
      </c>
      <c r="F21" s="393"/>
      <c r="G21" s="393"/>
      <c r="H21" s="393"/>
      <c r="I21" s="393"/>
      <c r="J21" s="393"/>
      <c r="K21" s="393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3"/>
      <c r="X21" s="393"/>
      <c r="Y21" s="393"/>
      <c r="Z21" s="393"/>
    </row>
    <row r="22" spans="1:26" ht="14.25" customHeight="1" x14ac:dyDescent="0.25">
      <c r="A22" s="398">
        <v>19</v>
      </c>
      <c r="B22" s="454" t="s">
        <v>3706</v>
      </c>
      <c r="C22" s="399" t="s">
        <v>3484</v>
      </c>
      <c r="D22" s="399" t="s">
        <v>3707</v>
      </c>
      <c r="E22" s="447" t="s">
        <v>3708</v>
      </c>
      <c r="F22" s="393"/>
      <c r="G22" s="393"/>
      <c r="H22" s="393"/>
      <c r="I22" s="393"/>
      <c r="J22" s="393"/>
      <c r="K22" s="393"/>
      <c r="L22" s="393"/>
      <c r="M22" s="393"/>
      <c r="N22" s="393"/>
      <c r="O22" s="393"/>
      <c r="P22" s="393"/>
      <c r="Q22" s="393"/>
      <c r="R22" s="393"/>
      <c r="S22" s="393"/>
      <c r="T22" s="393"/>
      <c r="U22" s="393"/>
      <c r="V22" s="393"/>
      <c r="W22" s="393"/>
      <c r="X22" s="393"/>
      <c r="Y22" s="393"/>
      <c r="Z22" s="393"/>
    </row>
    <row r="23" spans="1:26" ht="14.25" customHeight="1" x14ac:dyDescent="0.25">
      <c r="A23" s="398">
        <v>20</v>
      </c>
      <c r="B23" s="454" t="s">
        <v>420</v>
      </c>
      <c r="C23" s="399" t="s">
        <v>3484</v>
      </c>
      <c r="D23" s="399" t="s">
        <v>419</v>
      </c>
      <c r="E23" s="455" t="s">
        <v>92</v>
      </c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3"/>
      <c r="Q23" s="393"/>
      <c r="R23" s="393"/>
      <c r="S23" s="393"/>
      <c r="T23" s="393"/>
      <c r="U23" s="393"/>
      <c r="V23" s="393"/>
      <c r="W23" s="393"/>
      <c r="X23" s="393"/>
      <c r="Y23" s="393"/>
      <c r="Z23" s="393"/>
    </row>
    <row r="24" spans="1:26" ht="14.25" customHeight="1" x14ac:dyDescent="0.25">
      <c r="A24" s="398">
        <v>21</v>
      </c>
      <c r="B24" s="448" t="s">
        <v>435</v>
      </c>
      <c r="C24" s="449" t="s">
        <v>3484</v>
      </c>
      <c r="D24" s="449" t="s">
        <v>438</v>
      </c>
      <c r="E24" s="450" t="s">
        <v>441</v>
      </c>
      <c r="F24" s="393"/>
      <c r="G24" s="393"/>
      <c r="H24" s="393"/>
      <c r="I24" s="393"/>
      <c r="J24" s="393"/>
      <c r="K24" s="393"/>
      <c r="L24" s="393"/>
      <c r="M24" s="393"/>
      <c r="N24" s="393"/>
      <c r="O24" s="393"/>
      <c r="P24" s="393"/>
      <c r="Q24" s="393"/>
      <c r="R24" s="393"/>
      <c r="S24" s="393"/>
      <c r="T24" s="393"/>
      <c r="U24" s="393"/>
      <c r="V24" s="393"/>
      <c r="W24" s="393"/>
      <c r="X24" s="393"/>
      <c r="Y24" s="393"/>
      <c r="Z24" s="393"/>
    </row>
    <row r="25" spans="1:26" ht="14.25" customHeight="1" x14ac:dyDescent="0.25">
      <c r="A25" s="398">
        <v>22</v>
      </c>
      <c r="B25" s="448" t="s">
        <v>439</v>
      </c>
      <c r="C25" s="449" t="s">
        <v>3484</v>
      </c>
      <c r="D25" s="449" t="s">
        <v>442</v>
      </c>
      <c r="E25" s="450" t="s">
        <v>127</v>
      </c>
      <c r="F25" s="393"/>
      <c r="G25" s="393"/>
      <c r="H25" s="393"/>
      <c r="I25" s="393"/>
      <c r="J25" s="393"/>
      <c r="K25" s="393"/>
      <c r="L25" s="393"/>
      <c r="M25" s="393"/>
      <c r="N25" s="393"/>
      <c r="O25" s="393"/>
      <c r="P25" s="393"/>
      <c r="Q25" s="393"/>
      <c r="R25" s="393"/>
      <c r="S25" s="393"/>
      <c r="T25" s="393"/>
      <c r="U25" s="393"/>
      <c r="V25" s="393"/>
      <c r="W25" s="393"/>
      <c r="X25" s="393"/>
      <c r="Y25" s="393"/>
      <c r="Z25" s="393"/>
    </row>
    <row r="26" spans="1:26" ht="14.25" customHeight="1" x14ac:dyDescent="0.25">
      <c r="A26" s="398">
        <v>23</v>
      </c>
      <c r="B26" s="448" t="s">
        <v>443</v>
      </c>
      <c r="C26" s="449" t="s">
        <v>3484</v>
      </c>
      <c r="D26" s="449" t="s">
        <v>445</v>
      </c>
      <c r="E26" s="450" t="s">
        <v>448</v>
      </c>
      <c r="F26" s="393"/>
      <c r="G26" s="393"/>
      <c r="H26" s="393"/>
      <c r="I26" s="393"/>
      <c r="J26" s="393"/>
      <c r="K26" s="393"/>
      <c r="L26" s="393"/>
      <c r="M26" s="393"/>
      <c r="N26" s="393"/>
      <c r="O26" s="393"/>
      <c r="P26" s="393"/>
      <c r="Q26" s="393"/>
      <c r="R26" s="393"/>
      <c r="S26" s="393"/>
      <c r="T26" s="393"/>
      <c r="U26" s="393"/>
      <c r="V26" s="393"/>
      <c r="W26" s="393"/>
      <c r="X26" s="393"/>
      <c r="Y26" s="393"/>
      <c r="Z26" s="393"/>
    </row>
    <row r="27" spans="1:26" ht="14.25" customHeight="1" x14ac:dyDescent="0.25">
      <c r="A27" s="398">
        <v>24</v>
      </c>
      <c r="B27" s="448" t="s">
        <v>446</v>
      </c>
      <c r="C27" s="449" t="s">
        <v>3484</v>
      </c>
      <c r="D27" s="449" t="s">
        <v>434</v>
      </c>
      <c r="E27" s="450" t="s">
        <v>3104</v>
      </c>
      <c r="F27" s="393"/>
      <c r="G27" s="393"/>
      <c r="H27" s="393"/>
      <c r="I27" s="393"/>
      <c r="J27" s="393"/>
      <c r="K27" s="393"/>
      <c r="L27" s="393"/>
      <c r="M27" s="393"/>
      <c r="N27" s="393"/>
      <c r="O27" s="393"/>
      <c r="P27" s="393"/>
      <c r="Q27" s="393"/>
      <c r="R27" s="393"/>
      <c r="S27" s="393"/>
      <c r="T27" s="393"/>
      <c r="U27" s="393"/>
      <c r="V27" s="393"/>
      <c r="W27" s="393"/>
      <c r="X27" s="393"/>
      <c r="Y27" s="393"/>
      <c r="Z27" s="393"/>
    </row>
    <row r="28" spans="1:26" ht="14.25" customHeight="1" x14ac:dyDescent="0.25">
      <c r="A28" s="398">
        <v>25</v>
      </c>
      <c r="B28" s="446" t="s">
        <v>470</v>
      </c>
      <c r="C28" s="399" t="s">
        <v>3484</v>
      </c>
      <c r="D28" s="399" t="s">
        <v>469</v>
      </c>
      <c r="E28" s="447" t="s">
        <v>472</v>
      </c>
      <c r="F28" s="393"/>
      <c r="G28" s="393"/>
      <c r="H28" s="393"/>
      <c r="I28" s="393"/>
      <c r="J28" s="393"/>
      <c r="K28" s="393"/>
      <c r="L28" s="393"/>
      <c r="M28" s="393"/>
      <c r="N28" s="393"/>
      <c r="O28" s="393"/>
      <c r="P28" s="393"/>
      <c r="Q28" s="393"/>
      <c r="R28" s="393"/>
      <c r="S28" s="393"/>
      <c r="T28" s="393"/>
      <c r="U28" s="393"/>
      <c r="V28" s="393"/>
      <c r="W28" s="393"/>
      <c r="X28" s="393"/>
      <c r="Y28" s="393"/>
      <c r="Z28" s="393"/>
    </row>
    <row r="29" spans="1:26" ht="14.25" customHeight="1" x14ac:dyDescent="0.25">
      <c r="A29" s="398">
        <v>26</v>
      </c>
      <c r="B29" s="446" t="s">
        <v>3402</v>
      </c>
      <c r="C29" s="399" t="s">
        <v>3484</v>
      </c>
      <c r="D29" s="399" t="s">
        <v>477</v>
      </c>
      <c r="E29" s="447" t="s">
        <v>480</v>
      </c>
      <c r="F29" s="393"/>
      <c r="G29" s="393"/>
      <c r="H29" s="393"/>
      <c r="I29" s="393"/>
      <c r="J29" s="393"/>
      <c r="K29" s="393"/>
      <c r="L29" s="393"/>
      <c r="M29" s="393"/>
      <c r="N29" s="393"/>
      <c r="O29" s="393"/>
      <c r="P29" s="393"/>
      <c r="Q29" s="393"/>
      <c r="R29" s="393"/>
      <c r="S29" s="393"/>
      <c r="T29" s="393"/>
      <c r="U29" s="393"/>
      <c r="V29" s="393"/>
      <c r="W29" s="393"/>
      <c r="X29" s="393"/>
      <c r="Y29" s="393"/>
      <c r="Z29" s="393"/>
    </row>
    <row r="30" spans="1:26" ht="14.25" customHeight="1" x14ac:dyDescent="0.25">
      <c r="A30" s="398">
        <v>27</v>
      </c>
      <c r="B30" s="446" t="s">
        <v>3709</v>
      </c>
      <c r="C30" s="399" t="s">
        <v>3484</v>
      </c>
      <c r="D30" s="399" t="s">
        <v>3710</v>
      </c>
      <c r="E30" s="447" t="s">
        <v>3711</v>
      </c>
      <c r="F30" s="393"/>
      <c r="G30" s="393"/>
      <c r="H30" s="393"/>
      <c r="I30" s="393"/>
      <c r="J30" s="393"/>
      <c r="K30" s="393"/>
      <c r="L30" s="393"/>
      <c r="M30" s="393"/>
      <c r="N30" s="393"/>
      <c r="O30" s="393"/>
      <c r="P30" s="393"/>
      <c r="Q30" s="393"/>
      <c r="R30" s="393"/>
      <c r="S30" s="393"/>
      <c r="T30" s="393"/>
      <c r="U30" s="393"/>
      <c r="V30" s="393"/>
      <c r="W30" s="393"/>
      <c r="X30" s="393"/>
      <c r="Y30" s="393"/>
      <c r="Z30" s="393"/>
    </row>
    <row r="31" spans="1:26" ht="14.25" customHeight="1" x14ac:dyDescent="0.25">
      <c r="A31" s="398">
        <v>28</v>
      </c>
      <c r="B31" s="446" t="s">
        <v>582</v>
      </c>
      <c r="C31" s="399" t="s">
        <v>3484</v>
      </c>
      <c r="D31" s="399" t="s">
        <v>581</v>
      </c>
      <c r="E31" s="447" t="s">
        <v>92</v>
      </c>
      <c r="F31" s="393"/>
      <c r="G31" s="393"/>
      <c r="H31" s="393"/>
      <c r="I31" s="393"/>
      <c r="J31" s="393"/>
      <c r="K31" s="393"/>
      <c r="L31" s="393"/>
      <c r="M31" s="393"/>
      <c r="N31" s="393"/>
      <c r="O31" s="393"/>
      <c r="P31" s="393"/>
      <c r="Q31" s="393"/>
      <c r="R31" s="393"/>
      <c r="S31" s="393"/>
      <c r="T31" s="393"/>
      <c r="U31" s="393"/>
      <c r="V31" s="393"/>
      <c r="W31" s="393"/>
      <c r="X31" s="393"/>
      <c r="Y31" s="393"/>
      <c r="Z31" s="393"/>
    </row>
    <row r="32" spans="1:26" ht="14.25" customHeight="1" x14ac:dyDescent="0.25">
      <c r="A32" s="398">
        <v>29</v>
      </c>
      <c r="B32" s="446" t="s">
        <v>639</v>
      </c>
      <c r="C32" s="399" t="s">
        <v>3484</v>
      </c>
      <c r="D32" s="399" t="s">
        <v>638</v>
      </c>
      <c r="E32" s="453" t="s">
        <v>641</v>
      </c>
      <c r="F32" s="393"/>
      <c r="G32" s="393"/>
      <c r="H32" s="393"/>
      <c r="I32" s="393"/>
      <c r="J32" s="393"/>
      <c r="K32" s="393"/>
      <c r="L32" s="393"/>
      <c r="M32" s="393"/>
      <c r="N32" s="393"/>
      <c r="O32" s="393"/>
      <c r="P32" s="393"/>
      <c r="Q32" s="393"/>
      <c r="R32" s="393"/>
      <c r="S32" s="393"/>
      <c r="T32" s="393"/>
      <c r="U32" s="393"/>
      <c r="V32" s="393"/>
      <c r="W32" s="393"/>
      <c r="X32" s="393"/>
      <c r="Y32" s="393"/>
      <c r="Z32" s="393"/>
    </row>
    <row r="33" spans="1:26" ht="14.25" customHeight="1" x14ac:dyDescent="0.25">
      <c r="A33" s="398"/>
      <c r="B33" s="446" t="s">
        <v>619</v>
      </c>
      <c r="C33" s="399" t="s">
        <v>3484</v>
      </c>
      <c r="D33" s="399" t="s">
        <v>618</v>
      </c>
      <c r="E33" s="453" t="s">
        <v>621</v>
      </c>
      <c r="F33" s="393"/>
      <c r="G33" s="393"/>
      <c r="H33" s="393"/>
      <c r="I33" s="393"/>
      <c r="J33" s="393"/>
      <c r="K33" s="393"/>
      <c r="L33" s="393"/>
      <c r="M33" s="393"/>
      <c r="N33" s="393"/>
      <c r="O33" s="393"/>
      <c r="P33" s="393"/>
      <c r="Q33" s="393"/>
      <c r="R33" s="393"/>
      <c r="S33" s="393"/>
      <c r="T33" s="393"/>
      <c r="U33" s="393"/>
      <c r="V33" s="393"/>
      <c r="W33" s="393"/>
      <c r="X33" s="393"/>
      <c r="Y33" s="393"/>
      <c r="Z33" s="393"/>
    </row>
    <row r="34" spans="1:26" ht="14.25" customHeight="1" x14ac:dyDescent="0.25">
      <c r="A34" s="398">
        <v>30</v>
      </c>
      <c r="B34" s="446" t="s">
        <v>627</v>
      </c>
      <c r="C34" s="399" t="s">
        <v>3484</v>
      </c>
      <c r="D34" s="399" t="s">
        <v>626</v>
      </c>
      <c r="E34" s="447" t="s">
        <v>629</v>
      </c>
      <c r="F34" s="393"/>
      <c r="G34" s="393"/>
      <c r="H34" s="393"/>
      <c r="I34" s="393"/>
      <c r="J34" s="393"/>
      <c r="K34" s="393"/>
      <c r="L34" s="393"/>
      <c r="M34" s="393"/>
      <c r="N34" s="393"/>
      <c r="O34" s="393"/>
      <c r="P34" s="393"/>
      <c r="Q34" s="393"/>
      <c r="R34" s="393"/>
      <c r="S34" s="393"/>
      <c r="T34" s="393"/>
      <c r="U34" s="393"/>
      <c r="V34" s="393"/>
      <c r="W34" s="393"/>
      <c r="X34" s="393"/>
      <c r="Y34" s="393"/>
      <c r="Z34" s="393"/>
    </row>
    <row r="35" spans="1:26" ht="14.25" customHeight="1" x14ac:dyDescent="0.25">
      <c r="A35" s="398">
        <v>31</v>
      </c>
      <c r="B35" s="446" t="s">
        <v>3712</v>
      </c>
      <c r="C35" s="399"/>
      <c r="D35" s="399"/>
      <c r="E35" s="447"/>
      <c r="F35" s="393"/>
      <c r="G35" s="393"/>
      <c r="H35" s="393"/>
      <c r="I35" s="393"/>
      <c r="J35" s="393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93"/>
      <c r="Y35" s="393"/>
      <c r="Z35" s="393"/>
    </row>
    <row r="36" spans="1:26" ht="14.25" customHeight="1" x14ac:dyDescent="0.25">
      <c r="A36" s="398">
        <v>32</v>
      </c>
      <c r="B36" s="446" t="s">
        <v>3590</v>
      </c>
      <c r="C36" s="399" t="s">
        <v>3484</v>
      </c>
      <c r="D36" s="399" t="s">
        <v>650</v>
      </c>
      <c r="E36" s="447" t="s">
        <v>653</v>
      </c>
      <c r="F36" s="393"/>
      <c r="G36" s="393"/>
      <c r="H36" s="393"/>
      <c r="I36" s="393"/>
      <c r="J36" s="393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93"/>
      <c r="Y36" s="393"/>
      <c r="Z36" s="393"/>
    </row>
    <row r="37" spans="1:26" ht="14.25" customHeight="1" x14ac:dyDescent="0.25">
      <c r="A37" s="398">
        <v>33</v>
      </c>
      <c r="B37" s="446" t="s">
        <v>647</v>
      </c>
      <c r="C37" s="399" t="s">
        <v>3484</v>
      </c>
      <c r="D37" s="399" t="s">
        <v>646</v>
      </c>
      <c r="E37" s="447" t="s">
        <v>649</v>
      </c>
      <c r="F37" s="393"/>
      <c r="G37" s="393"/>
      <c r="H37" s="393"/>
      <c r="I37" s="393"/>
      <c r="J37" s="393"/>
      <c r="K37" s="393"/>
      <c r="L37" s="393"/>
      <c r="M37" s="393"/>
      <c r="N37" s="393"/>
      <c r="O37" s="393"/>
      <c r="P37" s="393"/>
      <c r="Q37" s="393"/>
      <c r="R37" s="393"/>
      <c r="S37" s="393"/>
      <c r="T37" s="393"/>
      <c r="U37" s="393"/>
      <c r="V37" s="393"/>
      <c r="W37" s="393"/>
      <c r="X37" s="393"/>
      <c r="Y37" s="393"/>
      <c r="Z37" s="393"/>
    </row>
    <row r="38" spans="1:26" ht="14.25" customHeight="1" x14ac:dyDescent="0.25">
      <c r="A38" s="398">
        <v>34</v>
      </c>
      <c r="B38" s="448" t="s">
        <v>658</v>
      </c>
      <c r="C38" s="449" t="s">
        <v>3484</v>
      </c>
      <c r="D38" s="449" t="s">
        <v>657</v>
      </c>
      <c r="E38" s="450" t="s">
        <v>660</v>
      </c>
      <c r="F38" s="393"/>
      <c r="G38" s="393"/>
      <c r="H38" s="393"/>
      <c r="I38" s="393"/>
      <c r="J38" s="393"/>
      <c r="K38" s="393"/>
      <c r="L38" s="393"/>
      <c r="M38" s="393"/>
      <c r="N38" s="393"/>
      <c r="O38" s="393"/>
      <c r="P38" s="393"/>
      <c r="Q38" s="393"/>
      <c r="R38" s="393"/>
      <c r="S38" s="393"/>
      <c r="T38" s="393"/>
      <c r="U38" s="393"/>
      <c r="V38" s="393"/>
      <c r="W38" s="393"/>
      <c r="X38" s="393"/>
      <c r="Y38" s="393"/>
      <c r="Z38" s="393"/>
    </row>
    <row r="39" spans="1:26" ht="14.25" customHeight="1" x14ac:dyDescent="0.25">
      <c r="A39" s="398">
        <v>35</v>
      </c>
      <c r="B39" s="446" t="s">
        <v>3592</v>
      </c>
      <c r="C39" s="399" t="s">
        <v>3484</v>
      </c>
      <c r="D39" s="399" t="s">
        <v>673</v>
      </c>
      <c r="E39" s="447" t="s">
        <v>676</v>
      </c>
      <c r="F39" s="393"/>
      <c r="G39" s="393"/>
      <c r="H39" s="393"/>
      <c r="I39" s="393"/>
      <c r="J39" s="393"/>
      <c r="K39" s="393"/>
      <c r="L39" s="393"/>
      <c r="M39" s="393"/>
      <c r="N39" s="393"/>
      <c r="O39" s="393"/>
      <c r="P39" s="393"/>
      <c r="Q39" s="393"/>
      <c r="R39" s="393"/>
      <c r="S39" s="393"/>
      <c r="T39" s="393"/>
      <c r="U39" s="393"/>
      <c r="V39" s="393"/>
      <c r="W39" s="393"/>
      <c r="X39" s="393"/>
      <c r="Y39" s="393"/>
      <c r="Z39" s="393"/>
    </row>
    <row r="40" spans="1:26" ht="14.25" customHeight="1" x14ac:dyDescent="0.25">
      <c r="A40" s="398">
        <v>36</v>
      </c>
      <c r="B40" s="446" t="s">
        <v>698</v>
      </c>
      <c r="C40" s="399" t="s">
        <v>3484</v>
      </c>
      <c r="D40" s="399" t="s">
        <v>697</v>
      </c>
      <c r="E40" s="447" t="s">
        <v>700</v>
      </c>
      <c r="F40" s="393"/>
      <c r="G40" s="393"/>
      <c r="H40" s="393"/>
      <c r="I40" s="393"/>
      <c r="J40" s="393"/>
      <c r="K40" s="393"/>
      <c r="L40" s="393"/>
      <c r="M40" s="393"/>
      <c r="N40" s="393"/>
      <c r="O40" s="393"/>
      <c r="P40" s="393"/>
      <c r="Q40" s="393"/>
      <c r="R40" s="393"/>
      <c r="S40" s="393"/>
      <c r="T40" s="393"/>
      <c r="U40" s="393"/>
      <c r="V40" s="393"/>
      <c r="W40" s="393"/>
      <c r="X40" s="393"/>
      <c r="Y40" s="393"/>
      <c r="Z40" s="393"/>
    </row>
    <row r="41" spans="1:26" ht="14.25" customHeight="1" x14ac:dyDescent="0.25">
      <c r="A41" s="398">
        <v>37</v>
      </c>
      <c r="B41" s="446" t="s">
        <v>698</v>
      </c>
      <c r="C41" s="399" t="s">
        <v>3484</v>
      </c>
      <c r="D41" s="399" t="s">
        <v>3595</v>
      </c>
      <c r="E41" s="447" t="s">
        <v>3596</v>
      </c>
      <c r="F41" s="393"/>
      <c r="G41" s="393"/>
      <c r="H41" s="393"/>
      <c r="I41" s="393"/>
      <c r="J41" s="393"/>
      <c r="K41" s="393"/>
      <c r="L41" s="393"/>
      <c r="M41" s="393"/>
      <c r="N41" s="393"/>
      <c r="O41" s="393"/>
      <c r="P41" s="393"/>
      <c r="Q41" s="393"/>
      <c r="R41" s="393"/>
      <c r="S41" s="393"/>
      <c r="T41" s="393"/>
      <c r="U41" s="393"/>
      <c r="V41" s="393"/>
      <c r="W41" s="393"/>
      <c r="X41" s="393"/>
      <c r="Y41" s="393"/>
      <c r="Z41" s="393"/>
    </row>
    <row r="42" spans="1:26" ht="14.25" customHeight="1" x14ac:dyDescent="0.25">
      <c r="A42" s="398">
        <v>38</v>
      </c>
      <c r="B42" s="446" t="s">
        <v>698</v>
      </c>
      <c r="C42" s="399" t="s">
        <v>3484</v>
      </c>
      <c r="D42" s="399" t="s">
        <v>3674</v>
      </c>
      <c r="E42" s="447" t="s">
        <v>3675</v>
      </c>
      <c r="F42" s="393"/>
      <c r="G42" s="393"/>
      <c r="H42" s="393"/>
      <c r="I42" s="393"/>
      <c r="J42" s="393"/>
      <c r="K42" s="393"/>
      <c r="L42" s="393"/>
      <c r="M42" s="393"/>
      <c r="N42" s="393"/>
      <c r="O42" s="393"/>
      <c r="P42" s="393"/>
      <c r="Q42" s="393"/>
      <c r="R42" s="393"/>
      <c r="S42" s="393"/>
      <c r="T42" s="393"/>
      <c r="U42" s="393"/>
      <c r="V42" s="393"/>
      <c r="W42" s="393"/>
      <c r="X42" s="393"/>
      <c r="Y42" s="393"/>
      <c r="Z42" s="393"/>
    </row>
    <row r="43" spans="1:26" ht="14.25" customHeight="1" x14ac:dyDescent="0.25">
      <c r="A43" s="398">
        <v>39</v>
      </c>
      <c r="B43" s="456" t="s">
        <v>3597</v>
      </c>
      <c r="C43" s="452" t="s">
        <v>3484</v>
      </c>
      <c r="D43" s="452" t="s">
        <v>703</v>
      </c>
      <c r="E43" s="457" t="s">
        <v>92</v>
      </c>
      <c r="F43" s="393"/>
      <c r="G43" s="393"/>
      <c r="H43" s="393"/>
      <c r="I43" s="393"/>
      <c r="J43" s="393"/>
      <c r="K43" s="393"/>
      <c r="L43" s="393"/>
      <c r="M43" s="393"/>
      <c r="N43" s="393"/>
      <c r="O43" s="393"/>
      <c r="P43" s="393"/>
      <c r="Q43" s="393"/>
      <c r="R43" s="393"/>
      <c r="S43" s="393"/>
      <c r="T43" s="393"/>
      <c r="U43" s="393"/>
      <c r="V43" s="393"/>
      <c r="W43" s="393"/>
      <c r="X43" s="393"/>
      <c r="Y43" s="393"/>
      <c r="Z43" s="393"/>
    </row>
    <row r="44" spans="1:26" ht="14.25" customHeight="1" x14ac:dyDescent="0.25">
      <c r="A44" s="398">
        <v>40</v>
      </c>
      <c r="B44" s="446" t="s">
        <v>711</v>
      </c>
      <c r="C44" s="399" t="s">
        <v>3484</v>
      </c>
      <c r="D44" s="399" t="s">
        <v>710</v>
      </c>
      <c r="E44" s="447" t="s">
        <v>127</v>
      </c>
      <c r="F44" s="393"/>
      <c r="G44" s="393"/>
      <c r="H44" s="393"/>
      <c r="I44" s="393"/>
      <c r="J44" s="393"/>
      <c r="K44" s="393"/>
      <c r="L44" s="393"/>
      <c r="M44" s="393"/>
      <c r="N44" s="393"/>
      <c r="O44" s="393"/>
      <c r="P44" s="393"/>
      <c r="Q44" s="393"/>
      <c r="R44" s="393"/>
      <c r="S44" s="393"/>
      <c r="T44" s="393"/>
      <c r="U44" s="393"/>
      <c r="V44" s="393"/>
      <c r="W44" s="393"/>
      <c r="X44" s="393"/>
      <c r="Y44" s="393"/>
      <c r="Z44" s="393"/>
    </row>
    <row r="45" spans="1:26" ht="14.25" customHeight="1" x14ac:dyDescent="0.25">
      <c r="A45" s="398">
        <v>41</v>
      </c>
      <c r="B45" s="446" t="s">
        <v>718</v>
      </c>
      <c r="C45" s="399" t="s">
        <v>3484</v>
      </c>
      <c r="D45" s="399" t="s">
        <v>717</v>
      </c>
      <c r="E45" s="447" t="s">
        <v>720</v>
      </c>
      <c r="F45" s="393"/>
      <c r="G45" s="393"/>
      <c r="H45" s="393"/>
      <c r="I45" s="393"/>
      <c r="J45" s="393"/>
      <c r="K45" s="393"/>
      <c r="L45" s="393"/>
      <c r="M45" s="393"/>
      <c r="N45" s="393"/>
      <c r="O45" s="393"/>
      <c r="P45" s="393"/>
      <c r="Q45" s="393"/>
      <c r="R45" s="393"/>
      <c r="S45" s="393"/>
      <c r="T45" s="393"/>
      <c r="U45" s="393"/>
      <c r="V45" s="393"/>
      <c r="W45" s="393"/>
      <c r="X45" s="393"/>
      <c r="Y45" s="393"/>
      <c r="Z45" s="393"/>
    </row>
    <row r="46" spans="1:26" ht="14.25" customHeight="1" x14ac:dyDescent="0.25">
      <c r="A46" s="398"/>
      <c r="B46" s="446" t="s">
        <v>3605</v>
      </c>
      <c r="C46" s="399" t="s">
        <v>3355</v>
      </c>
      <c r="D46" s="399" t="s">
        <v>898</v>
      </c>
      <c r="E46" s="453" t="s">
        <v>127</v>
      </c>
      <c r="F46" s="393"/>
      <c r="G46" s="393"/>
      <c r="H46" s="393"/>
      <c r="I46" s="393"/>
      <c r="J46" s="393"/>
      <c r="K46" s="393"/>
      <c r="L46" s="393"/>
      <c r="M46" s="393"/>
      <c r="N46" s="393"/>
      <c r="O46" s="393"/>
      <c r="P46" s="393"/>
      <c r="Q46" s="393"/>
      <c r="R46" s="393"/>
      <c r="S46" s="393"/>
      <c r="T46" s="393"/>
      <c r="U46" s="393"/>
      <c r="V46" s="393"/>
      <c r="W46" s="393"/>
      <c r="X46" s="393"/>
      <c r="Y46" s="393"/>
      <c r="Z46" s="393"/>
    </row>
    <row r="47" spans="1:26" ht="14.25" customHeight="1" x14ac:dyDescent="0.25">
      <c r="A47" s="398">
        <v>42</v>
      </c>
      <c r="B47" s="446" t="s">
        <v>722</v>
      </c>
      <c r="C47" s="399" t="s">
        <v>3484</v>
      </c>
      <c r="D47" s="399" t="s">
        <v>721</v>
      </c>
      <c r="E47" s="447" t="s">
        <v>724</v>
      </c>
      <c r="F47" s="393"/>
      <c r="G47" s="393"/>
      <c r="H47" s="393"/>
      <c r="I47" s="393"/>
      <c r="J47" s="393"/>
      <c r="K47" s="393"/>
      <c r="L47" s="393"/>
      <c r="M47" s="393"/>
      <c r="N47" s="393"/>
      <c r="O47" s="393"/>
      <c r="P47" s="393"/>
      <c r="Q47" s="393"/>
      <c r="R47" s="393"/>
      <c r="S47" s="393"/>
      <c r="T47" s="393"/>
      <c r="U47" s="393"/>
      <c r="V47" s="393"/>
      <c r="W47" s="393"/>
      <c r="X47" s="393"/>
      <c r="Y47" s="393"/>
      <c r="Z47" s="393"/>
    </row>
    <row r="48" spans="1:26" ht="14.25" customHeight="1" x14ac:dyDescent="0.25">
      <c r="A48" s="398">
        <v>43</v>
      </c>
      <c r="B48" s="454" t="s">
        <v>3676</v>
      </c>
      <c r="C48" s="399" t="s">
        <v>3484</v>
      </c>
      <c r="D48" s="399" t="s">
        <v>729</v>
      </c>
      <c r="E48" s="447" t="s">
        <v>732</v>
      </c>
      <c r="F48" s="393"/>
      <c r="G48" s="393"/>
      <c r="H48" s="393"/>
      <c r="I48" s="393"/>
      <c r="J48" s="393"/>
      <c r="K48" s="393"/>
      <c r="L48" s="393"/>
      <c r="M48" s="393"/>
      <c r="N48" s="393"/>
      <c r="O48" s="393"/>
      <c r="P48" s="393"/>
      <c r="Q48" s="393"/>
      <c r="R48" s="393"/>
      <c r="S48" s="393"/>
      <c r="T48" s="393"/>
      <c r="U48" s="393"/>
      <c r="V48" s="393"/>
      <c r="W48" s="393"/>
      <c r="X48" s="393"/>
      <c r="Y48" s="393"/>
      <c r="Z48" s="393"/>
    </row>
    <row r="49" spans="1:26" ht="14.25" customHeight="1" x14ac:dyDescent="0.25">
      <c r="A49" s="398">
        <v>44</v>
      </c>
      <c r="B49" s="446" t="s">
        <v>758</v>
      </c>
      <c r="C49" s="399" t="s">
        <v>3484</v>
      </c>
      <c r="D49" s="399" t="s">
        <v>757</v>
      </c>
      <c r="E49" s="447" t="s">
        <v>760</v>
      </c>
      <c r="F49" s="393"/>
      <c r="G49" s="393"/>
      <c r="H49" s="393"/>
      <c r="I49" s="393"/>
      <c r="J49" s="393"/>
      <c r="K49" s="393"/>
      <c r="L49" s="393"/>
      <c r="M49" s="393"/>
      <c r="N49" s="393"/>
      <c r="O49" s="393"/>
      <c r="P49" s="393"/>
      <c r="Q49" s="393"/>
      <c r="R49" s="393"/>
      <c r="S49" s="393"/>
      <c r="T49" s="393"/>
      <c r="U49" s="393"/>
      <c r="V49" s="393"/>
      <c r="W49" s="393"/>
      <c r="X49" s="393"/>
      <c r="Y49" s="393"/>
      <c r="Z49" s="393"/>
    </row>
    <row r="50" spans="1:26" ht="14.25" customHeight="1" x14ac:dyDescent="0.25">
      <c r="A50" s="398">
        <v>45</v>
      </c>
      <c r="B50" s="454" t="s">
        <v>801</v>
      </c>
      <c r="C50" s="399" t="s">
        <v>3484</v>
      </c>
      <c r="D50" s="399" t="s">
        <v>804</v>
      </c>
      <c r="E50" s="447" t="s">
        <v>806</v>
      </c>
      <c r="F50" s="393"/>
      <c r="G50" s="393"/>
      <c r="H50" s="393"/>
      <c r="I50" s="393"/>
      <c r="J50" s="393"/>
      <c r="K50" s="393"/>
      <c r="L50" s="393"/>
      <c r="M50" s="393"/>
      <c r="N50" s="393"/>
      <c r="O50" s="393"/>
      <c r="P50" s="393"/>
      <c r="Q50" s="393"/>
      <c r="R50" s="393"/>
      <c r="S50" s="393"/>
      <c r="T50" s="393"/>
      <c r="U50" s="393"/>
      <c r="V50" s="393"/>
      <c r="W50" s="393"/>
      <c r="X50" s="393"/>
      <c r="Y50" s="393"/>
      <c r="Z50" s="393"/>
    </row>
    <row r="51" spans="1:26" ht="14.25" customHeight="1" x14ac:dyDescent="0.25">
      <c r="A51" s="398">
        <v>46</v>
      </c>
      <c r="B51" s="454" t="s">
        <v>801</v>
      </c>
      <c r="C51" s="399" t="s">
        <v>3484</v>
      </c>
      <c r="D51" s="399" t="s">
        <v>807</v>
      </c>
      <c r="E51" s="447" t="s">
        <v>809</v>
      </c>
      <c r="F51" s="393"/>
      <c r="G51" s="393"/>
      <c r="H51" s="393"/>
      <c r="I51" s="393"/>
      <c r="J51" s="393"/>
      <c r="K51" s="393"/>
      <c r="L51" s="393"/>
      <c r="M51" s="393"/>
      <c r="N51" s="393"/>
      <c r="O51" s="393"/>
      <c r="P51" s="393"/>
      <c r="Q51" s="393"/>
      <c r="R51" s="393"/>
      <c r="S51" s="393"/>
      <c r="T51" s="393"/>
      <c r="U51" s="393"/>
      <c r="V51" s="393"/>
      <c r="W51" s="393"/>
      <c r="X51" s="393"/>
      <c r="Y51" s="393"/>
      <c r="Z51" s="393"/>
    </row>
    <row r="52" spans="1:26" ht="14.25" customHeight="1" x14ac:dyDescent="0.25">
      <c r="A52" s="398">
        <v>47</v>
      </c>
      <c r="B52" s="454" t="s">
        <v>801</v>
      </c>
      <c r="C52" s="399" t="s">
        <v>3484</v>
      </c>
      <c r="D52" s="399" t="s">
        <v>800</v>
      </c>
      <c r="E52" s="447" t="s">
        <v>803</v>
      </c>
      <c r="F52" s="393"/>
      <c r="G52" s="393"/>
      <c r="H52" s="393"/>
      <c r="I52" s="393"/>
      <c r="J52" s="393"/>
      <c r="K52" s="393"/>
      <c r="L52" s="393"/>
      <c r="M52" s="393"/>
      <c r="N52" s="393"/>
      <c r="O52" s="393"/>
      <c r="P52" s="393"/>
      <c r="Q52" s="393"/>
      <c r="R52" s="393"/>
      <c r="S52" s="393"/>
      <c r="T52" s="393"/>
      <c r="U52" s="393"/>
      <c r="V52" s="393"/>
      <c r="W52" s="393"/>
      <c r="X52" s="393"/>
      <c r="Y52" s="393"/>
      <c r="Z52" s="393"/>
    </row>
    <row r="53" spans="1:26" ht="14.25" customHeight="1" x14ac:dyDescent="0.25">
      <c r="A53" s="398">
        <v>48</v>
      </c>
      <c r="B53" s="448" t="s">
        <v>3599</v>
      </c>
      <c r="C53" s="449" t="s">
        <v>3484</v>
      </c>
      <c r="D53" s="449" t="s">
        <v>814</v>
      </c>
      <c r="E53" s="450" t="s">
        <v>816</v>
      </c>
      <c r="F53" s="393"/>
      <c r="G53" s="393"/>
      <c r="H53" s="393"/>
      <c r="I53" s="393"/>
      <c r="J53" s="393"/>
      <c r="K53" s="393"/>
      <c r="L53" s="393"/>
      <c r="M53" s="393"/>
      <c r="N53" s="393"/>
      <c r="O53" s="393"/>
      <c r="P53" s="393"/>
      <c r="Q53" s="393"/>
      <c r="R53" s="393"/>
      <c r="S53" s="393"/>
      <c r="T53" s="393"/>
      <c r="U53" s="393"/>
      <c r="V53" s="393"/>
      <c r="W53" s="393"/>
      <c r="X53" s="393"/>
      <c r="Y53" s="393"/>
      <c r="Z53" s="393"/>
    </row>
    <row r="54" spans="1:26" ht="14.25" customHeight="1" x14ac:dyDescent="0.25">
      <c r="A54" s="398">
        <v>49</v>
      </c>
      <c r="B54" s="448" t="s">
        <v>3713</v>
      </c>
      <c r="C54" s="449" t="s">
        <v>3484</v>
      </c>
      <c r="D54" s="449" t="s">
        <v>3714</v>
      </c>
      <c r="E54" s="450" t="s">
        <v>3715</v>
      </c>
      <c r="F54" s="393"/>
      <c r="G54" s="393"/>
      <c r="H54" s="393"/>
      <c r="I54" s="393"/>
      <c r="J54" s="393"/>
      <c r="K54" s="393"/>
      <c r="L54" s="393"/>
      <c r="M54" s="393"/>
      <c r="N54" s="393"/>
      <c r="O54" s="393"/>
      <c r="P54" s="393"/>
      <c r="Q54" s="393"/>
      <c r="R54" s="393"/>
      <c r="S54" s="393"/>
      <c r="T54" s="393"/>
      <c r="U54" s="393"/>
      <c r="V54" s="393"/>
      <c r="W54" s="393"/>
      <c r="X54" s="393"/>
      <c r="Y54" s="393"/>
      <c r="Z54" s="393"/>
    </row>
    <row r="55" spans="1:26" ht="14.25" customHeight="1" x14ac:dyDescent="0.25">
      <c r="A55" s="398">
        <v>50</v>
      </c>
      <c r="B55" s="458" t="s">
        <v>3600</v>
      </c>
      <c r="C55" s="459" t="s">
        <v>3484</v>
      </c>
      <c r="D55" s="459" t="s">
        <v>810</v>
      </c>
      <c r="E55" s="459" t="s">
        <v>813</v>
      </c>
      <c r="F55" s="393"/>
      <c r="G55" s="393"/>
      <c r="H55" s="393"/>
      <c r="I55" s="393"/>
      <c r="J55" s="393"/>
      <c r="K55" s="393"/>
      <c r="L55" s="393"/>
      <c r="M55" s="393"/>
      <c r="N55" s="393"/>
      <c r="O55" s="393"/>
      <c r="P55" s="393"/>
      <c r="Q55" s="393"/>
      <c r="R55" s="393"/>
      <c r="S55" s="393"/>
      <c r="T55" s="393"/>
      <c r="U55" s="393"/>
      <c r="V55" s="393"/>
      <c r="W55" s="393"/>
      <c r="X55" s="393"/>
      <c r="Y55" s="393"/>
      <c r="Z55" s="393"/>
    </row>
    <row r="56" spans="1:26" ht="14.25" customHeight="1" x14ac:dyDescent="0.25">
      <c r="A56" s="398">
        <v>51</v>
      </c>
      <c r="B56" s="446" t="s">
        <v>827</v>
      </c>
      <c r="C56" s="399" t="s">
        <v>3484</v>
      </c>
      <c r="D56" s="399" t="s">
        <v>825</v>
      </c>
      <c r="E56" s="447" t="s">
        <v>828</v>
      </c>
      <c r="F56" s="393"/>
      <c r="G56" s="393"/>
      <c r="H56" s="393"/>
      <c r="I56" s="393"/>
      <c r="J56" s="393"/>
      <c r="K56" s="393"/>
      <c r="L56" s="393"/>
      <c r="M56" s="393"/>
      <c r="N56" s="393"/>
      <c r="O56" s="393"/>
      <c r="P56" s="393"/>
      <c r="Q56" s="393"/>
      <c r="R56" s="393"/>
      <c r="S56" s="393"/>
      <c r="T56" s="393"/>
      <c r="U56" s="393"/>
      <c r="V56" s="393"/>
      <c r="W56" s="393"/>
      <c r="X56" s="393"/>
      <c r="Y56" s="393"/>
      <c r="Z56" s="393"/>
    </row>
    <row r="57" spans="1:26" ht="14.25" customHeight="1" x14ac:dyDescent="0.25">
      <c r="A57" s="398">
        <v>52</v>
      </c>
      <c r="B57" s="446" t="s">
        <v>3601</v>
      </c>
      <c r="C57" s="399" t="s">
        <v>3484</v>
      </c>
      <c r="D57" s="399" t="s">
        <v>3602</v>
      </c>
      <c r="E57" s="447" t="s">
        <v>3603</v>
      </c>
      <c r="F57" s="393"/>
      <c r="G57" s="393"/>
      <c r="H57" s="393"/>
      <c r="I57" s="393"/>
      <c r="J57" s="393"/>
      <c r="K57" s="393"/>
      <c r="L57" s="393"/>
      <c r="M57" s="393"/>
      <c r="N57" s="393"/>
      <c r="O57" s="393"/>
      <c r="P57" s="393"/>
      <c r="Q57" s="393"/>
      <c r="R57" s="393"/>
      <c r="S57" s="393"/>
      <c r="T57" s="393"/>
      <c r="U57" s="393"/>
      <c r="V57" s="393"/>
      <c r="W57" s="393"/>
      <c r="X57" s="393"/>
      <c r="Y57" s="393"/>
      <c r="Z57" s="393"/>
    </row>
    <row r="58" spans="1:26" ht="14.25" customHeight="1" x14ac:dyDescent="0.25">
      <c r="A58" s="398">
        <v>53</v>
      </c>
      <c r="B58" s="446" t="s">
        <v>3716</v>
      </c>
      <c r="C58" s="399" t="s">
        <v>3484</v>
      </c>
      <c r="D58" s="399" t="s">
        <v>3717</v>
      </c>
      <c r="E58" s="447" t="s">
        <v>3718</v>
      </c>
      <c r="F58" s="393"/>
      <c r="G58" s="393"/>
      <c r="H58" s="393"/>
      <c r="I58" s="393"/>
      <c r="J58" s="393"/>
      <c r="K58" s="393"/>
      <c r="L58" s="393"/>
      <c r="M58" s="393"/>
      <c r="N58" s="393"/>
      <c r="O58" s="393"/>
      <c r="P58" s="393"/>
      <c r="Q58" s="393"/>
      <c r="R58" s="393"/>
      <c r="S58" s="393"/>
      <c r="T58" s="393"/>
      <c r="U58" s="393"/>
      <c r="V58" s="393"/>
      <c r="W58" s="393"/>
      <c r="X58" s="393"/>
      <c r="Y58" s="393"/>
      <c r="Z58" s="393"/>
    </row>
    <row r="59" spans="1:26" ht="14.25" customHeight="1" x14ac:dyDescent="0.25">
      <c r="A59" s="398">
        <v>54</v>
      </c>
      <c r="B59" s="446" t="s">
        <v>849</v>
      </c>
      <c r="C59" s="399" t="s">
        <v>3484</v>
      </c>
      <c r="D59" s="399" t="s">
        <v>848</v>
      </c>
      <c r="E59" s="447" t="s">
        <v>851</v>
      </c>
      <c r="F59" s="393"/>
      <c r="G59" s="393"/>
      <c r="H59" s="393"/>
      <c r="I59" s="393"/>
      <c r="J59" s="393"/>
      <c r="K59" s="393"/>
      <c r="L59" s="393"/>
      <c r="M59" s="393"/>
      <c r="N59" s="393"/>
      <c r="O59" s="393"/>
      <c r="P59" s="393"/>
      <c r="Q59" s="393"/>
      <c r="R59" s="393"/>
      <c r="S59" s="393"/>
      <c r="T59" s="393"/>
      <c r="U59" s="393"/>
      <c r="V59" s="393"/>
      <c r="W59" s="393"/>
      <c r="X59" s="393"/>
      <c r="Y59" s="393"/>
      <c r="Z59" s="393"/>
    </row>
    <row r="60" spans="1:26" ht="14.25" customHeight="1" x14ac:dyDescent="0.25">
      <c r="A60" s="398">
        <v>55</v>
      </c>
      <c r="B60" s="446" t="s">
        <v>878</v>
      </c>
      <c r="C60" s="399" t="s">
        <v>3484</v>
      </c>
      <c r="D60" s="399" t="s">
        <v>877</v>
      </c>
      <c r="E60" s="447" t="s">
        <v>3180</v>
      </c>
      <c r="F60" s="393"/>
      <c r="G60" s="393"/>
      <c r="H60" s="393"/>
      <c r="I60" s="393"/>
      <c r="J60" s="393"/>
      <c r="K60" s="393"/>
      <c r="L60" s="393"/>
      <c r="M60" s="393"/>
      <c r="N60" s="393"/>
      <c r="O60" s="393"/>
      <c r="P60" s="393"/>
      <c r="Q60" s="393"/>
      <c r="R60" s="393"/>
      <c r="S60" s="393"/>
      <c r="T60" s="393"/>
      <c r="U60" s="393"/>
      <c r="V60" s="393"/>
      <c r="W60" s="393"/>
      <c r="X60" s="393"/>
      <c r="Y60" s="393"/>
      <c r="Z60" s="393"/>
    </row>
    <row r="61" spans="1:26" ht="14.25" customHeight="1" x14ac:dyDescent="0.25">
      <c r="A61" s="398">
        <v>56</v>
      </c>
      <c r="B61" s="446" t="s">
        <v>882</v>
      </c>
      <c r="C61" s="399" t="s">
        <v>3484</v>
      </c>
      <c r="D61" s="399" t="s">
        <v>3604</v>
      </c>
      <c r="E61" s="447" t="s">
        <v>3182</v>
      </c>
      <c r="F61" s="393"/>
      <c r="G61" s="393"/>
      <c r="H61" s="393"/>
      <c r="I61" s="393"/>
      <c r="J61" s="393"/>
      <c r="K61" s="393"/>
      <c r="L61" s="393"/>
      <c r="M61" s="393"/>
      <c r="N61" s="393"/>
      <c r="O61" s="393"/>
      <c r="P61" s="393"/>
      <c r="Q61" s="393"/>
      <c r="R61" s="393"/>
      <c r="S61" s="393"/>
      <c r="T61" s="393"/>
      <c r="U61" s="393"/>
      <c r="V61" s="393"/>
      <c r="W61" s="393"/>
      <c r="X61" s="393"/>
      <c r="Y61" s="393"/>
      <c r="Z61" s="393"/>
    </row>
    <row r="62" spans="1:26" ht="14.25" customHeight="1" x14ac:dyDescent="0.25">
      <c r="A62" s="398">
        <v>57</v>
      </c>
      <c r="B62" s="446" t="s">
        <v>3719</v>
      </c>
      <c r="C62" s="399" t="s">
        <v>3484</v>
      </c>
      <c r="D62" s="399" t="s">
        <v>3720</v>
      </c>
      <c r="E62" s="447" t="s">
        <v>127</v>
      </c>
      <c r="F62" s="393"/>
      <c r="G62" s="393"/>
      <c r="H62" s="393"/>
      <c r="I62" s="393"/>
      <c r="J62" s="393"/>
      <c r="K62" s="393"/>
      <c r="L62" s="393"/>
      <c r="M62" s="393"/>
      <c r="N62" s="393"/>
      <c r="O62" s="393"/>
      <c r="P62" s="393"/>
      <c r="Q62" s="393"/>
      <c r="R62" s="393"/>
      <c r="S62" s="393"/>
      <c r="T62" s="393"/>
      <c r="U62" s="393"/>
      <c r="V62" s="393"/>
      <c r="W62" s="393"/>
      <c r="X62" s="393"/>
      <c r="Y62" s="393"/>
      <c r="Z62" s="393"/>
    </row>
    <row r="63" spans="1:26" ht="14.25" customHeight="1" x14ac:dyDescent="0.25">
      <c r="A63" s="398">
        <v>58</v>
      </c>
      <c r="B63" s="446" t="s">
        <v>3721</v>
      </c>
      <c r="C63" s="399" t="s">
        <v>3484</v>
      </c>
      <c r="D63" s="399" t="s">
        <v>3722</v>
      </c>
      <c r="E63" s="447" t="s">
        <v>3723</v>
      </c>
      <c r="F63" s="393"/>
      <c r="G63" s="393"/>
      <c r="H63" s="393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Y63" s="393"/>
      <c r="Z63" s="393"/>
    </row>
    <row r="64" spans="1:26" ht="14.25" customHeight="1" x14ac:dyDescent="0.25">
      <c r="A64" s="398">
        <v>59</v>
      </c>
      <c r="B64" s="446" t="s">
        <v>902</v>
      </c>
      <c r="C64" s="399" t="s">
        <v>3484</v>
      </c>
      <c r="D64" s="399" t="s">
        <v>901</v>
      </c>
      <c r="E64" s="447" t="s">
        <v>904</v>
      </c>
      <c r="F64" s="393"/>
      <c r="G64" s="393"/>
      <c r="H64" s="393"/>
      <c r="I64" s="393"/>
      <c r="J64" s="393"/>
      <c r="K64" s="393"/>
      <c r="L64" s="393"/>
      <c r="M64" s="393"/>
      <c r="N64" s="393"/>
      <c r="O64" s="393"/>
      <c r="P64" s="393"/>
      <c r="Q64" s="393"/>
      <c r="R64" s="393"/>
      <c r="S64" s="393"/>
      <c r="T64" s="393"/>
      <c r="U64" s="393"/>
      <c r="V64" s="393"/>
      <c r="W64" s="393"/>
      <c r="X64" s="393"/>
      <c r="Y64" s="393"/>
      <c r="Z64" s="393"/>
    </row>
    <row r="65" spans="1:26" ht="14.25" customHeight="1" x14ac:dyDescent="0.25">
      <c r="A65" s="398">
        <v>60</v>
      </c>
      <c r="B65" s="446" t="s">
        <v>3606</v>
      </c>
      <c r="C65" s="399" t="s">
        <v>3484</v>
      </c>
      <c r="D65" s="399" t="s">
        <v>3607</v>
      </c>
      <c r="E65" s="447" t="s">
        <v>3608</v>
      </c>
      <c r="F65" s="393"/>
      <c r="G65" s="393"/>
      <c r="H65" s="393"/>
      <c r="I65" s="393"/>
      <c r="J65" s="393"/>
      <c r="K65" s="393"/>
      <c r="L65" s="393"/>
      <c r="M65" s="393"/>
      <c r="N65" s="393"/>
      <c r="O65" s="393"/>
      <c r="P65" s="393"/>
      <c r="Q65" s="393"/>
      <c r="R65" s="393"/>
      <c r="S65" s="393"/>
      <c r="T65" s="393"/>
      <c r="U65" s="393"/>
      <c r="V65" s="393"/>
      <c r="W65" s="393"/>
      <c r="X65" s="393"/>
      <c r="Y65" s="393"/>
      <c r="Z65" s="393"/>
    </row>
    <row r="66" spans="1:26" ht="14.25" customHeight="1" x14ac:dyDescent="0.25">
      <c r="A66" s="398">
        <v>61</v>
      </c>
      <c r="B66" s="446" t="s">
        <v>910</v>
      </c>
      <c r="C66" s="399" t="s">
        <v>3484</v>
      </c>
      <c r="D66" s="399" t="s">
        <v>909</v>
      </c>
      <c r="E66" s="447" t="s">
        <v>912</v>
      </c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3"/>
      <c r="Q66" s="393"/>
      <c r="R66" s="393"/>
      <c r="S66" s="393"/>
      <c r="T66" s="393"/>
      <c r="U66" s="393"/>
      <c r="V66" s="393"/>
      <c r="W66" s="393"/>
      <c r="X66" s="393"/>
      <c r="Y66" s="393"/>
      <c r="Z66" s="393"/>
    </row>
    <row r="67" spans="1:26" ht="14.25" customHeight="1" x14ac:dyDescent="0.25">
      <c r="A67" s="398">
        <v>62</v>
      </c>
      <c r="B67" s="446" t="s">
        <v>932</v>
      </c>
      <c r="C67" s="399" t="s">
        <v>3484</v>
      </c>
      <c r="D67" s="399" t="s">
        <v>931</v>
      </c>
      <c r="E67" s="447" t="s">
        <v>934</v>
      </c>
      <c r="F67" s="393"/>
      <c r="G67" s="393"/>
      <c r="H67" s="393"/>
      <c r="I67" s="393"/>
      <c r="J67" s="393"/>
      <c r="K67" s="393"/>
      <c r="L67" s="393"/>
      <c r="M67" s="393"/>
      <c r="N67" s="393"/>
      <c r="O67" s="393"/>
      <c r="P67" s="393"/>
      <c r="Q67" s="393"/>
      <c r="R67" s="393"/>
      <c r="S67" s="393"/>
      <c r="T67" s="393"/>
      <c r="U67" s="393"/>
      <c r="V67" s="393"/>
      <c r="W67" s="393"/>
      <c r="X67" s="393"/>
      <c r="Y67" s="393"/>
      <c r="Z67" s="393"/>
    </row>
    <row r="68" spans="1:26" ht="14.25" customHeight="1" x14ac:dyDescent="0.25">
      <c r="A68" s="398">
        <v>63</v>
      </c>
      <c r="B68" s="446" t="s">
        <v>958</v>
      </c>
      <c r="C68" s="399" t="s">
        <v>3484</v>
      </c>
      <c r="D68" s="399" t="s">
        <v>2395</v>
      </c>
      <c r="E68" s="447" t="s">
        <v>960</v>
      </c>
      <c r="F68" s="393"/>
      <c r="G68" s="393"/>
      <c r="H68" s="393"/>
      <c r="I68" s="393"/>
      <c r="J68" s="393"/>
      <c r="K68" s="393"/>
      <c r="L68" s="393"/>
      <c r="M68" s="393"/>
      <c r="N68" s="393"/>
      <c r="O68" s="393"/>
      <c r="P68" s="393"/>
      <c r="Q68" s="393"/>
      <c r="R68" s="393"/>
      <c r="S68" s="393"/>
      <c r="T68" s="393"/>
      <c r="U68" s="393"/>
      <c r="V68" s="393"/>
      <c r="W68" s="393"/>
      <c r="X68" s="393"/>
      <c r="Y68" s="393"/>
      <c r="Z68" s="393"/>
    </row>
    <row r="69" spans="1:26" ht="14.25" customHeight="1" x14ac:dyDescent="0.25">
      <c r="A69" s="398">
        <v>64</v>
      </c>
      <c r="B69" s="446" t="s">
        <v>3678</v>
      </c>
      <c r="C69" s="399" t="s">
        <v>3484</v>
      </c>
      <c r="D69" s="399" t="s">
        <v>1287</v>
      </c>
      <c r="E69" s="447" t="s">
        <v>1290</v>
      </c>
      <c r="F69" s="393"/>
      <c r="G69" s="393"/>
      <c r="H69" s="393"/>
      <c r="I69" s="393"/>
      <c r="J69" s="393"/>
      <c r="K69" s="393"/>
      <c r="L69" s="393"/>
      <c r="M69" s="393"/>
      <c r="N69" s="393"/>
      <c r="O69" s="393"/>
      <c r="P69" s="393"/>
      <c r="Q69" s="393"/>
      <c r="R69" s="393"/>
      <c r="S69" s="393"/>
      <c r="T69" s="393"/>
      <c r="U69" s="393"/>
      <c r="V69" s="393"/>
      <c r="W69" s="393"/>
      <c r="X69" s="393"/>
      <c r="Y69" s="393"/>
      <c r="Z69" s="393"/>
    </row>
    <row r="70" spans="1:26" ht="14.25" customHeight="1" x14ac:dyDescent="0.25">
      <c r="A70" s="398">
        <v>65</v>
      </c>
      <c r="B70" s="446" t="s">
        <v>1013</v>
      </c>
      <c r="C70" s="399" t="s">
        <v>3484</v>
      </c>
      <c r="D70" s="399" t="s">
        <v>1016</v>
      </c>
      <c r="E70" s="447" t="s">
        <v>1018</v>
      </c>
      <c r="F70" s="393"/>
      <c r="G70" s="393"/>
      <c r="H70" s="393"/>
      <c r="I70" s="393"/>
      <c r="J70" s="393"/>
      <c r="K70" s="393"/>
      <c r="L70" s="393"/>
      <c r="M70" s="393"/>
      <c r="N70" s="393"/>
      <c r="O70" s="393"/>
      <c r="P70" s="393"/>
      <c r="Q70" s="393"/>
      <c r="R70" s="393"/>
      <c r="S70" s="393"/>
      <c r="T70" s="393"/>
      <c r="U70" s="393"/>
      <c r="V70" s="393"/>
      <c r="W70" s="393"/>
      <c r="X70" s="393"/>
      <c r="Y70" s="393"/>
      <c r="Z70" s="393"/>
    </row>
    <row r="71" spans="1:26" ht="14.25" customHeight="1" x14ac:dyDescent="0.25">
      <c r="A71" s="398">
        <v>66</v>
      </c>
      <c r="B71" s="446" t="s">
        <v>1043</v>
      </c>
      <c r="C71" s="399" t="s">
        <v>3484</v>
      </c>
      <c r="D71" s="399" t="s">
        <v>1042</v>
      </c>
      <c r="E71" s="447" t="s">
        <v>1045</v>
      </c>
      <c r="F71" s="393"/>
      <c r="G71" s="393"/>
      <c r="H71" s="393"/>
      <c r="I71" s="393"/>
      <c r="J71" s="393"/>
      <c r="K71" s="393"/>
      <c r="L71" s="393"/>
      <c r="M71" s="393"/>
      <c r="N71" s="393"/>
      <c r="O71" s="393"/>
      <c r="P71" s="393"/>
      <c r="Q71" s="393"/>
      <c r="R71" s="393"/>
      <c r="S71" s="393"/>
      <c r="T71" s="393"/>
      <c r="U71" s="393"/>
      <c r="V71" s="393"/>
      <c r="W71" s="393"/>
      <c r="X71" s="393"/>
      <c r="Y71" s="393"/>
      <c r="Z71" s="393"/>
    </row>
    <row r="72" spans="1:26" ht="14.25" customHeight="1" x14ac:dyDescent="0.25">
      <c r="A72" s="398">
        <v>67</v>
      </c>
      <c r="B72" s="446" t="s">
        <v>1047</v>
      </c>
      <c r="C72" s="399" t="s">
        <v>3484</v>
      </c>
      <c r="D72" s="399" t="s">
        <v>1046</v>
      </c>
      <c r="E72" s="447" t="s">
        <v>1045</v>
      </c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3"/>
      <c r="Q72" s="393"/>
      <c r="R72" s="393"/>
      <c r="S72" s="393"/>
      <c r="T72" s="393"/>
      <c r="U72" s="393"/>
      <c r="V72" s="393"/>
      <c r="W72" s="393"/>
      <c r="X72" s="393"/>
      <c r="Y72" s="393"/>
      <c r="Z72" s="393"/>
    </row>
    <row r="73" spans="1:26" ht="14.25" customHeight="1" x14ac:dyDescent="0.25">
      <c r="A73" s="398">
        <v>68</v>
      </c>
      <c r="B73" s="448" t="s">
        <v>1061</v>
      </c>
      <c r="C73" s="449" t="s">
        <v>3484</v>
      </c>
      <c r="D73" s="449" t="s">
        <v>1060</v>
      </c>
      <c r="E73" s="450" t="s">
        <v>1063</v>
      </c>
      <c r="F73" s="393"/>
      <c r="G73" s="393"/>
      <c r="H73" s="393"/>
      <c r="I73" s="393"/>
      <c r="J73" s="393"/>
      <c r="K73" s="393"/>
      <c r="L73" s="393"/>
      <c r="M73" s="393"/>
      <c r="N73" s="393"/>
      <c r="O73" s="393"/>
      <c r="P73" s="393"/>
      <c r="Q73" s="393"/>
      <c r="R73" s="393"/>
      <c r="S73" s="393"/>
      <c r="T73" s="393"/>
      <c r="U73" s="393"/>
      <c r="V73" s="393"/>
      <c r="W73" s="393"/>
      <c r="X73" s="393"/>
      <c r="Y73" s="393"/>
      <c r="Z73" s="393"/>
    </row>
    <row r="74" spans="1:26" ht="14.25" customHeight="1" x14ac:dyDescent="0.25">
      <c r="A74" s="398">
        <v>69</v>
      </c>
      <c r="B74" s="446" t="s">
        <v>1092</v>
      </c>
      <c r="C74" s="399" t="s">
        <v>3484</v>
      </c>
      <c r="D74" s="399" t="s">
        <v>1091</v>
      </c>
      <c r="E74" s="447" t="s">
        <v>1094</v>
      </c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3"/>
      <c r="Q74" s="393"/>
      <c r="R74" s="393"/>
      <c r="S74" s="393"/>
      <c r="T74" s="393"/>
      <c r="U74" s="393"/>
      <c r="V74" s="393"/>
      <c r="W74" s="393"/>
      <c r="X74" s="393"/>
      <c r="Y74" s="393"/>
      <c r="Z74" s="393"/>
    </row>
    <row r="75" spans="1:26" ht="14.25" customHeight="1" x14ac:dyDescent="0.25">
      <c r="A75" s="398">
        <v>70</v>
      </c>
      <c r="B75" s="446" t="s">
        <v>3724</v>
      </c>
      <c r="C75" s="399" t="s">
        <v>3484</v>
      </c>
      <c r="D75" s="399" t="s">
        <v>3725</v>
      </c>
      <c r="E75" s="447" t="s">
        <v>3726</v>
      </c>
      <c r="F75" s="393"/>
      <c r="G75" s="393"/>
      <c r="H75" s="393"/>
      <c r="I75" s="393"/>
      <c r="J75" s="393"/>
      <c r="K75" s="393"/>
      <c r="L75" s="393"/>
      <c r="M75" s="393"/>
      <c r="N75" s="393"/>
      <c r="O75" s="393"/>
      <c r="P75" s="393"/>
      <c r="Q75" s="393"/>
      <c r="R75" s="393"/>
      <c r="S75" s="393"/>
      <c r="T75" s="393"/>
      <c r="U75" s="393"/>
      <c r="V75" s="393"/>
      <c r="W75" s="393"/>
      <c r="X75" s="393"/>
      <c r="Y75" s="393"/>
      <c r="Z75" s="393"/>
    </row>
    <row r="76" spans="1:26" ht="14.25" customHeight="1" x14ac:dyDescent="0.25">
      <c r="A76" s="398">
        <v>71</v>
      </c>
      <c r="B76" s="446" t="s">
        <v>3724</v>
      </c>
      <c r="C76" s="399" t="s">
        <v>3484</v>
      </c>
      <c r="D76" s="399" t="s">
        <v>3727</v>
      </c>
      <c r="E76" s="447" t="s">
        <v>3728</v>
      </c>
      <c r="F76" s="393"/>
      <c r="G76" s="393"/>
      <c r="H76" s="393"/>
      <c r="I76" s="393"/>
      <c r="J76" s="393"/>
      <c r="K76" s="393"/>
      <c r="L76" s="393"/>
      <c r="M76" s="393"/>
      <c r="N76" s="393"/>
      <c r="O76" s="393"/>
      <c r="P76" s="393"/>
      <c r="Q76" s="393"/>
      <c r="R76" s="393"/>
      <c r="S76" s="393"/>
      <c r="T76" s="393"/>
      <c r="U76" s="393"/>
      <c r="V76" s="393"/>
      <c r="W76" s="393"/>
      <c r="X76" s="393"/>
      <c r="Y76" s="393"/>
      <c r="Z76" s="393"/>
    </row>
    <row r="77" spans="1:26" ht="14.25" customHeight="1" x14ac:dyDescent="0.25">
      <c r="A77" s="398"/>
      <c r="B77" s="446" t="s">
        <v>3611</v>
      </c>
      <c r="C77" s="399" t="s">
        <v>3484</v>
      </c>
      <c r="D77" s="399" t="s">
        <v>3612</v>
      </c>
      <c r="E77" s="453" t="s">
        <v>92</v>
      </c>
      <c r="F77" s="393"/>
      <c r="G77" s="393"/>
      <c r="H77" s="393"/>
      <c r="I77" s="393"/>
      <c r="J77" s="393"/>
      <c r="K77" s="393"/>
      <c r="L77" s="393"/>
      <c r="M77" s="393"/>
      <c r="N77" s="393"/>
      <c r="O77" s="393"/>
      <c r="P77" s="393"/>
      <c r="Q77" s="393"/>
      <c r="R77" s="393"/>
      <c r="S77" s="393"/>
      <c r="T77" s="393"/>
      <c r="U77" s="393"/>
      <c r="V77" s="393"/>
      <c r="W77" s="393"/>
      <c r="X77" s="393"/>
      <c r="Y77" s="393"/>
      <c r="Z77" s="393"/>
    </row>
    <row r="78" spans="1:26" ht="14.25" customHeight="1" x14ac:dyDescent="0.25">
      <c r="A78" s="398">
        <v>72</v>
      </c>
      <c r="B78" s="446" t="s">
        <v>3724</v>
      </c>
      <c r="C78" s="399" t="s">
        <v>3484</v>
      </c>
      <c r="D78" s="399" t="s">
        <v>3729</v>
      </c>
      <c r="E78" s="447" t="s">
        <v>3730</v>
      </c>
      <c r="F78" s="393"/>
      <c r="G78" s="393"/>
      <c r="H78" s="393"/>
      <c r="I78" s="393"/>
      <c r="J78" s="393"/>
      <c r="K78" s="393"/>
      <c r="L78" s="393"/>
      <c r="M78" s="393"/>
      <c r="N78" s="393"/>
      <c r="O78" s="393"/>
      <c r="P78" s="393"/>
      <c r="Q78" s="393"/>
      <c r="R78" s="393"/>
      <c r="S78" s="393"/>
      <c r="T78" s="393"/>
      <c r="U78" s="393"/>
      <c r="V78" s="393"/>
      <c r="W78" s="393"/>
      <c r="X78" s="393"/>
      <c r="Y78" s="393"/>
      <c r="Z78" s="393"/>
    </row>
    <row r="79" spans="1:26" ht="14.25" customHeight="1" x14ac:dyDescent="0.25">
      <c r="A79" s="398">
        <v>73</v>
      </c>
      <c r="B79" s="448" t="s">
        <v>1168</v>
      </c>
      <c r="C79" s="449" t="s">
        <v>3484</v>
      </c>
      <c r="D79" s="449" t="s">
        <v>1167</v>
      </c>
      <c r="E79" s="450" t="s">
        <v>1170</v>
      </c>
      <c r="F79" s="393"/>
      <c r="G79" s="393"/>
      <c r="H79" s="393"/>
      <c r="I79" s="393"/>
      <c r="J79" s="393"/>
      <c r="K79" s="393"/>
      <c r="L79" s="393"/>
      <c r="M79" s="393"/>
      <c r="N79" s="393"/>
      <c r="O79" s="393"/>
      <c r="P79" s="393"/>
      <c r="Q79" s="393"/>
      <c r="R79" s="393"/>
      <c r="S79" s="393"/>
      <c r="T79" s="393"/>
      <c r="U79" s="393"/>
      <c r="V79" s="393"/>
      <c r="W79" s="393"/>
      <c r="X79" s="393"/>
      <c r="Y79" s="393"/>
      <c r="Z79" s="393"/>
    </row>
    <row r="80" spans="1:26" ht="14.25" customHeight="1" x14ac:dyDescent="0.25">
      <c r="A80" s="398">
        <v>74</v>
      </c>
      <c r="B80" s="446" t="s">
        <v>3614</v>
      </c>
      <c r="C80" s="399" t="s">
        <v>3484</v>
      </c>
      <c r="D80" s="399" t="s">
        <v>3615</v>
      </c>
      <c r="E80" s="447" t="s">
        <v>3616</v>
      </c>
      <c r="F80" s="393"/>
      <c r="G80" s="393"/>
      <c r="H80" s="393"/>
      <c r="I80" s="393"/>
      <c r="J80" s="393"/>
      <c r="K80" s="393"/>
      <c r="L80" s="393"/>
      <c r="M80" s="393"/>
      <c r="N80" s="393"/>
      <c r="O80" s="393"/>
      <c r="P80" s="393"/>
      <c r="Q80" s="393"/>
      <c r="R80" s="393"/>
      <c r="S80" s="393"/>
      <c r="T80" s="393"/>
      <c r="U80" s="393"/>
      <c r="V80" s="393"/>
      <c r="W80" s="393"/>
      <c r="X80" s="393"/>
      <c r="Y80" s="393"/>
      <c r="Z80" s="393"/>
    </row>
    <row r="81" spans="1:26" ht="14.25" customHeight="1" x14ac:dyDescent="0.25">
      <c r="A81" s="398">
        <v>75</v>
      </c>
      <c r="B81" s="446" t="s">
        <v>3617</v>
      </c>
      <c r="C81" s="399" t="s">
        <v>3484</v>
      </c>
      <c r="D81" s="399" t="s">
        <v>3618</v>
      </c>
      <c r="E81" s="447" t="s">
        <v>3619</v>
      </c>
      <c r="F81" s="393"/>
      <c r="G81" s="393"/>
      <c r="H81" s="393"/>
      <c r="I81" s="393"/>
      <c r="J81" s="393"/>
      <c r="K81" s="393"/>
      <c r="L81" s="393"/>
      <c r="M81" s="393"/>
      <c r="N81" s="393"/>
      <c r="O81" s="393"/>
      <c r="P81" s="393"/>
      <c r="Q81" s="393"/>
      <c r="R81" s="393"/>
      <c r="S81" s="393"/>
      <c r="T81" s="393"/>
      <c r="U81" s="393"/>
      <c r="V81" s="393"/>
      <c r="W81" s="393"/>
      <c r="X81" s="393"/>
      <c r="Y81" s="393"/>
      <c r="Z81" s="393"/>
    </row>
    <row r="82" spans="1:26" ht="14.25" customHeight="1" x14ac:dyDescent="0.25">
      <c r="A82" s="398">
        <v>76</v>
      </c>
      <c r="B82" s="446" t="s">
        <v>1191</v>
      </c>
      <c r="C82" s="399" t="s">
        <v>3484</v>
      </c>
      <c r="D82" s="399" t="s">
        <v>1190</v>
      </c>
      <c r="E82" s="447" t="s">
        <v>1192</v>
      </c>
      <c r="F82" s="393"/>
      <c r="G82" s="393"/>
      <c r="H82" s="393"/>
      <c r="I82" s="393"/>
      <c r="J82" s="393"/>
      <c r="K82" s="393"/>
      <c r="L82" s="393"/>
      <c r="M82" s="393"/>
      <c r="N82" s="393"/>
      <c r="O82" s="393"/>
      <c r="P82" s="393"/>
      <c r="Q82" s="393"/>
      <c r="R82" s="393"/>
      <c r="S82" s="393"/>
      <c r="T82" s="393"/>
      <c r="U82" s="393"/>
      <c r="V82" s="393"/>
      <c r="W82" s="393"/>
      <c r="X82" s="393"/>
      <c r="Y82" s="393"/>
      <c r="Z82" s="393"/>
    </row>
    <row r="83" spans="1:26" ht="14.25" customHeight="1" x14ac:dyDescent="0.25">
      <c r="A83" s="398">
        <v>77</v>
      </c>
      <c r="B83" s="446" t="s">
        <v>1239</v>
      </c>
      <c r="C83" s="399" t="s">
        <v>3484</v>
      </c>
      <c r="D83" s="399" t="s">
        <v>3519</v>
      </c>
      <c r="E83" s="447" t="s">
        <v>3244</v>
      </c>
      <c r="F83" s="393"/>
      <c r="G83" s="393"/>
      <c r="H83" s="393"/>
      <c r="I83" s="393"/>
      <c r="J83" s="393"/>
      <c r="K83" s="393"/>
      <c r="L83" s="393"/>
      <c r="M83" s="393"/>
      <c r="N83" s="393"/>
      <c r="O83" s="393"/>
      <c r="P83" s="393"/>
      <c r="Q83" s="393"/>
      <c r="R83" s="393"/>
      <c r="S83" s="393"/>
      <c r="T83" s="393"/>
      <c r="U83" s="393"/>
      <c r="V83" s="393"/>
      <c r="W83" s="393"/>
      <c r="X83" s="393"/>
      <c r="Y83" s="393"/>
      <c r="Z83" s="393"/>
    </row>
    <row r="84" spans="1:26" ht="14.25" customHeight="1" x14ac:dyDescent="0.25">
      <c r="A84" s="398">
        <v>78</v>
      </c>
      <c r="B84" s="446" t="s">
        <v>1247</v>
      </c>
      <c r="C84" s="399" t="s">
        <v>3484</v>
      </c>
      <c r="D84" s="399" t="s">
        <v>1246</v>
      </c>
      <c r="E84" s="447" t="s">
        <v>1249</v>
      </c>
      <c r="F84" s="393"/>
      <c r="G84" s="393"/>
      <c r="H84" s="393"/>
      <c r="I84" s="393"/>
      <c r="J84" s="393"/>
      <c r="K84" s="393"/>
      <c r="L84" s="393"/>
      <c r="M84" s="393"/>
      <c r="N84" s="393"/>
      <c r="O84" s="393"/>
      <c r="P84" s="393"/>
      <c r="Q84" s="393"/>
      <c r="R84" s="393"/>
      <c r="S84" s="393"/>
      <c r="T84" s="393"/>
      <c r="U84" s="393"/>
      <c r="V84" s="393"/>
      <c r="W84" s="393"/>
      <c r="X84" s="393"/>
      <c r="Y84" s="393"/>
      <c r="Z84" s="393"/>
    </row>
    <row r="85" spans="1:26" ht="14.25" customHeight="1" x14ac:dyDescent="0.25">
      <c r="A85" s="398">
        <v>79</v>
      </c>
      <c r="B85" s="446" t="s">
        <v>3731</v>
      </c>
      <c r="C85" s="399" t="s">
        <v>3484</v>
      </c>
      <c r="D85" s="399" t="s">
        <v>3732</v>
      </c>
      <c r="E85" s="447" t="s">
        <v>3733</v>
      </c>
      <c r="F85" s="393"/>
      <c r="G85" s="393"/>
      <c r="H85" s="393"/>
      <c r="I85" s="393"/>
      <c r="J85" s="393"/>
      <c r="K85" s="393"/>
      <c r="L85" s="393"/>
      <c r="M85" s="393"/>
      <c r="N85" s="393"/>
      <c r="O85" s="393"/>
      <c r="P85" s="393"/>
      <c r="Q85" s="393"/>
      <c r="R85" s="393"/>
      <c r="S85" s="393"/>
      <c r="T85" s="393"/>
      <c r="U85" s="393"/>
      <c r="V85" s="393"/>
      <c r="W85" s="393"/>
      <c r="X85" s="393"/>
      <c r="Y85" s="393"/>
      <c r="Z85" s="393"/>
    </row>
    <row r="86" spans="1:26" ht="14.25" customHeight="1" x14ac:dyDescent="0.25">
      <c r="A86" s="398">
        <v>80</v>
      </c>
      <c r="B86" s="446" t="s">
        <v>3734</v>
      </c>
      <c r="C86" s="399" t="s">
        <v>3484</v>
      </c>
      <c r="D86" s="399" t="s">
        <v>3735</v>
      </c>
      <c r="E86" s="447" t="s">
        <v>3736</v>
      </c>
      <c r="F86" s="393"/>
      <c r="G86" s="393"/>
      <c r="H86" s="393"/>
      <c r="I86" s="393"/>
      <c r="J86" s="393"/>
      <c r="K86" s="393"/>
      <c r="L86" s="393"/>
      <c r="M86" s="393"/>
      <c r="N86" s="393"/>
      <c r="O86" s="393"/>
      <c r="P86" s="393"/>
      <c r="Q86" s="393"/>
      <c r="R86" s="393"/>
      <c r="S86" s="393"/>
      <c r="T86" s="393"/>
      <c r="U86" s="393"/>
      <c r="V86" s="393"/>
      <c r="W86" s="393"/>
      <c r="X86" s="393"/>
      <c r="Y86" s="393"/>
      <c r="Z86" s="393"/>
    </row>
    <row r="87" spans="1:26" ht="14.25" customHeight="1" x14ac:dyDescent="0.25">
      <c r="A87" s="398">
        <v>81</v>
      </c>
      <c r="B87" s="454" t="s">
        <v>2981</v>
      </c>
      <c r="C87" s="399" t="s">
        <v>3484</v>
      </c>
      <c r="D87" s="399" t="s">
        <v>1291</v>
      </c>
      <c r="E87" s="447" t="s">
        <v>1294</v>
      </c>
      <c r="F87" s="393"/>
      <c r="G87" s="393"/>
      <c r="H87" s="393"/>
      <c r="I87" s="393"/>
      <c r="J87" s="393"/>
      <c r="K87" s="393"/>
      <c r="L87" s="393"/>
      <c r="M87" s="393"/>
      <c r="N87" s="393"/>
      <c r="O87" s="393"/>
      <c r="P87" s="393"/>
      <c r="Q87" s="393"/>
      <c r="R87" s="393"/>
      <c r="S87" s="393"/>
      <c r="T87" s="393"/>
      <c r="U87" s="393"/>
      <c r="V87" s="393"/>
      <c r="W87" s="393"/>
      <c r="X87" s="393"/>
      <c r="Y87" s="393"/>
      <c r="Z87" s="393"/>
    </row>
    <row r="88" spans="1:26" ht="14.25" customHeight="1" x14ac:dyDescent="0.25">
      <c r="A88" s="398">
        <v>82</v>
      </c>
      <c r="B88" s="446" t="s">
        <v>1352</v>
      </c>
      <c r="C88" s="399" t="s">
        <v>3484</v>
      </c>
      <c r="D88" s="399" t="s">
        <v>1351</v>
      </c>
      <c r="E88" s="447" t="s">
        <v>127</v>
      </c>
      <c r="F88" s="393"/>
      <c r="G88" s="393"/>
      <c r="H88" s="393"/>
      <c r="I88" s="393"/>
      <c r="J88" s="393"/>
      <c r="K88" s="393"/>
      <c r="L88" s="393"/>
      <c r="M88" s="393"/>
      <c r="N88" s="393"/>
      <c r="O88" s="393"/>
      <c r="P88" s="393"/>
      <c r="Q88" s="393"/>
      <c r="R88" s="393"/>
      <c r="S88" s="393"/>
      <c r="T88" s="393"/>
      <c r="U88" s="393"/>
      <c r="V88" s="393"/>
      <c r="W88" s="393"/>
      <c r="X88" s="393"/>
      <c r="Y88" s="393"/>
      <c r="Z88" s="393"/>
    </row>
    <row r="89" spans="1:26" ht="14.25" customHeight="1" x14ac:dyDescent="0.25">
      <c r="A89" s="398">
        <v>83</v>
      </c>
      <c r="B89" s="448" t="s">
        <v>3682</v>
      </c>
      <c r="C89" s="449" t="s">
        <v>3484</v>
      </c>
      <c r="D89" s="449" t="s">
        <v>1358</v>
      </c>
      <c r="E89" s="450" t="s">
        <v>1361</v>
      </c>
      <c r="F89" s="393"/>
      <c r="G89" s="393"/>
      <c r="H89" s="393"/>
      <c r="I89" s="393"/>
      <c r="J89" s="393"/>
      <c r="K89" s="393"/>
      <c r="L89" s="393"/>
      <c r="M89" s="393"/>
      <c r="N89" s="393"/>
      <c r="O89" s="393"/>
      <c r="P89" s="393"/>
      <c r="Q89" s="393"/>
      <c r="R89" s="393"/>
      <c r="S89" s="393"/>
      <c r="T89" s="393"/>
      <c r="U89" s="393"/>
      <c r="V89" s="393"/>
      <c r="W89" s="393"/>
      <c r="X89" s="393"/>
      <c r="Y89" s="393"/>
      <c r="Z89" s="393"/>
    </row>
    <row r="90" spans="1:26" ht="14.25" customHeight="1" x14ac:dyDescent="0.25">
      <c r="A90" s="398">
        <v>84</v>
      </c>
      <c r="B90" s="446" t="s">
        <v>1377</v>
      </c>
      <c r="C90" s="399" t="s">
        <v>3484</v>
      </c>
      <c r="D90" s="399" t="s">
        <v>1376</v>
      </c>
      <c r="E90" s="447" t="s">
        <v>1379</v>
      </c>
      <c r="F90" s="393"/>
      <c r="G90" s="393"/>
      <c r="H90" s="393"/>
      <c r="I90" s="393"/>
      <c r="J90" s="393"/>
      <c r="K90" s="393"/>
      <c r="L90" s="393"/>
      <c r="M90" s="393"/>
      <c r="N90" s="393"/>
      <c r="O90" s="393"/>
      <c r="P90" s="393"/>
      <c r="Q90" s="393"/>
      <c r="R90" s="393"/>
      <c r="S90" s="393"/>
      <c r="T90" s="393"/>
      <c r="U90" s="393"/>
      <c r="V90" s="393"/>
      <c r="W90" s="393"/>
      <c r="X90" s="393"/>
      <c r="Y90" s="393"/>
      <c r="Z90" s="393"/>
    </row>
    <row r="91" spans="1:26" ht="14.25" customHeight="1" x14ac:dyDescent="0.25">
      <c r="A91" s="398">
        <v>85</v>
      </c>
      <c r="B91" s="446" t="s">
        <v>3624</v>
      </c>
      <c r="C91" s="399" t="s">
        <v>3484</v>
      </c>
      <c r="D91" s="399" t="s">
        <v>1197</v>
      </c>
      <c r="E91" s="447" t="s">
        <v>1200</v>
      </c>
      <c r="F91" s="393"/>
      <c r="G91" s="393"/>
      <c r="H91" s="393"/>
      <c r="I91" s="393"/>
      <c r="J91" s="393"/>
      <c r="K91" s="393"/>
      <c r="L91" s="393"/>
      <c r="M91" s="393"/>
      <c r="N91" s="393"/>
      <c r="O91" s="393"/>
      <c r="P91" s="393"/>
      <c r="Q91" s="393"/>
      <c r="R91" s="393"/>
      <c r="S91" s="393"/>
      <c r="T91" s="393"/>
      <c r="U91" s="393"/>
      <c r="V91" s="393"/>
      <c r="W91" s="393"/>
      <c r="X91" s="393"/>
      <c r="Y91" s="393"/>
      <c r="Z91" s="393"/>
    </row>
    <row r="92" spans="1:26" ht="14.25" customHeight="1" x14ac:dyDescent="0.25">
      <c r="A92" s="398">
        <v>86</v>
      </c>
      <c r="B92" s="446" t="s">
        <v>3625</v>
      </c>
      <c r="C92" s="399" t="s">
        <v>3484</v>
      </c>
      <c r="D92" s="399" t="s">
        <v>3626</v>
      </c>
      <c r="E92" s="447" t="s">
        <v>3627</v>
      </c>
      <c r="F92" s="393"/>
      <c r="G92" s="393"/>
      <c r="H92" s="393"/>
      <c r="I92" s="393"/>
      <c r="J92" s="393"/>
      <c r="K92" s="393"/>
      <c r="L92" s="393"/>
      <c r="M92" s="393"/>
      <c r="N92" s="393"/>
      <c r="O92" s="393"/>
      <c r="P92" s="393"/>
      <c r="Q92" s="393"/>
      <c r="R92" s="393"/>
      <c r="S92" s="393"/>
      <c r="T92" s="393"/>
      <c r="U92" s="393"/>
      <c r="V92" s="393"/>
      <c r="W92" s="393"/>
      <c r="X92" s="393"/>
      <c r="Y92" s="393"/>
      <c r="Z92" s="393"/>
    </row>
    <row r="93" spans="1:26" ht="14.25" customHeight="1" x14ac:dyDescent="0.25">
      <c r="A93" s="398">
        <v>87</v>
      </c>
      <c r="B93" s="446" t="s">
        <v>1401</v>
      </c>
      <c r="C93" s="399" t="s">
        <v>3484</v>
      </c>
      <c r="D93" s="399" t="s">
        <v>1400</v>
      </c>
      <c r="E93" s="447" t="s">
        <v>1403</v>
      </c>
      <c r="F93" s="393"/>
      <c r="G93" s="393"/>
      <c r="H93" s="393"/>
      <c r="I93" s="393"/>
      <c r="J93" s="393"/>
      <c r="K93" s="393"/>
      <c r="L93" s="393"/>
      <c r="M93" s="393"/>
      <c r="N93" s="393"/>
      <c r="O93" s="393"/>
      <c r="P93" s="393"/>
      <c r="Q93" s="393"/>
      <c r="R93" s="393"/>
      <c r="S93" s="393"/>
      <c r="T93" s="393"/>
      <c r="U93" s="393"/>
      <c r="V93" s="393"/>
      <c r="W93" s="393"/>
      <c r="X93" s="393"/>
      <c r="Y93" s="393"/>
      <c r="Z93" s="393"/>
    </row>
    <row r="94" spans="1:26" ht="14.25" customHeight="1" x14ac:dyDescent="0.25">
      <c r="A94" s="398">
        <v>88</v>
      </c>
      <c r="B94" s="446" t="s">
        <v>3737</v>
      </c>
      <c r="C94" s="399" t="s">
        <v>3484</v>
      </c>
      <c r="D94" s="399" t="s">
        <v>3738</v>
      </c>
      <c r="E94" s="447" t="s">
        <v>3739</v>
      </c>
      <c r="F94" s="393"/>
      <c r="G94" s="393"/>
      <c r="H94" s="393"/>
      <c r="I94" s="393"/>
      <c r="J94" s="393"/>
      <c r="K94" s="393"/>
      <c r="L94" s="393"/>
      <c r="M94" s="393"/>
      <c r="N94" s="393"/>
      <c r="O94" s="393"/>
      <c r="P94" s="393"/>
      <c r="Q94" s="393"/>
      <c r="R94" s="393"/>
      <c r="S94" s="393"/>
      <c r="T94" s="393"/>
      <c r="U94" s="393"/>
      <c r="V94" s="393"/>
      <c r="W94" s="393"/>
      <c r="X94" s="393"/>
      <c r="Y94" s="393"/>
      <c r="Z94" s="393"/>
    </row>
    <row r="95" spans="1:26" ht="14.25" customHeight="1" x14ac:dyDescent="0.25">
      <c r="A95" s="398">
        <v>89</v>
      </c>
      <c r="B95" s="446" t="s">
        <v>1423</v>
      </c>
      <c r="C95" s="399" t="s">
        <v>3484</v>
      </c>
      <c r="D95" s="399" t="s">
        <v>1422</v>
      </c>
      <c r="E95" s="447" t="s">
        <v>1425</v>
      </c>
      <c r="F95" s="393"/>
      <c r="G95" s="393"/>
      <c r="H95" s="393"/>
      <c r="I95" s="393"/>
      <c r="J95" s="393"/>
      <c r="K95" s="393"/>
      <c r="L95" s="393"/>
      <c r="M95" s="393"/>
      <c r="N95" s="393"/>
      <c r="O95" s="393"/>
      <c r="P95" s="393"/>
      <c r="Q95" s="393"/>
      <c r="R95" s="393"/>
      <c r="S95" s="393"/>
      <c r="T95" s="393"/>
      <c r="U95" s="393"/>
      <c r="V95" s="393"/>
      <c r="W95" s="393"/>
      <c r="X95" s="393"/>
      <c r="Y95" s="393"/>
      <c r="Z95" s="393"/>
    </row>
    <row r="96" spans="1:26" ht="14.25" customHeight="1" x14ac:dyDescent="0.25">
      <c r="A96" s="398">
        <v>90</v>
      </c>
      <c r="B96" s="446" t="s">
        <v>1448</v>
      </c>
      <c r="C96" s="399" t="s">
        <v>3484</v>
      </c>
      <c r="D96" s="399" t="s">
        <v>1447</v>
      </c>
      <c r="E96" s="447" t="s">
        <v>1450</v>
      </c>
      <c r="F96" s="393"/>
      <c r="G96" s="393"/>
      <c r="H96" s="393"/>
      <c r="I96" s="393"/>
      <c r="J96" s="393"/>
      <c r="K96" s="393"/>
      <c r="L96" s="393"/>
      <c r="M96" s="393"/>
      <c r="N96" s="393"/>
      <c r="O96" s="393"/>
      <c r="P96" s="393"/>
      <c r="Q96" s="393"/>
      <c r="R96" s="393"/>
      <c r="S96" s="393"/>
      <c r="T96" s="393"/>
      <c r="U96" s="393"/>
      <c r="V96" s="393"/>
      <c r="W96" s="393"/>
      <c r="X96" s="393"/>
      <c r="Y96" s="393"/>
      <c r="Z96" s="393"/>
    </row>
    <row r="97" spans="1:26" ht="14.25" customHeight="1" x14ac:dyDescent="0.25">
      <c r="A97" s="398">
        <v>91</v>
      </c>
      <c r="B97" s="448" t="s">
        <v>1464</v>
      </c>
      <c r="C97" s="449" t="s">
        <v>3484</v>
      </c>
      <c r="D97" s="449" t="s">
        <v>1463</v>
      </c>
      <c r="E97" s="450" t="s">
        <v>1465</v>
      </c>
      <c r="F97" s="393"/>
      <c r="G97" s="393"/>
      <c r="H97" s="393"/>
      <c r="I97" s="393"/>
      <c r="J97" s="393"/>
      <c r="K97" s="393"/>
      <c r="L97" s="393"/>
      <c r="M97" s="393"/>
      <c r="N97" s="393"/>
      <c r="O97" s="393"/>
      <c r="P97" s="393"/>
      <c r="Q97" s="393"/>
      <c r="R97" s="393"/>
      <c r="S97" s="393"/>
      <c r="T97" s="393"/>
      <c r="U97" s="393"/>
      <c r="V97" s="393"/>
      <c r="W97" s="393"/>
      <c r="X97" s="393"/>
      <c r="Y97" s="393"/>
      <c r="Z97" s="393"/>
    </row>
    <row r="98" spans="1:26" ht="14.25" customHeight="1" x14ac:dyDescent="0.25">
      <c r="A98" s="398">
        <v>92</v>
      </c>
      <c r="B98" s="446" t="s">
        <v>1467</v>
      </c>
      <c r="C98" s="399" t="s">
        <v>3484</v>
      </c>
      <c r="D98" s="399" t="s">
        <v>1466</v>
      </c>
      <c r="E98" s="447" t="s">
        <v>1469</v>
      </c>
      <c r="F98" s="393"/>
      <c r="G98" s="393"/>
      <c r="H98" s="393"/>
      <c r="I98" s="393"/>
      <c r="J98" s="393"/>
      <c r="K98" s="393"/>
      <c r="L98" s="393"/>
      <c r="M98" s="393"/>
      <c r="N98" s="393"/>
      <c r="O98" s="393"/>
      <c r="P98" s="393"/>
      <c r="Q98" s="393"/>
      <c r="R98" s="393"/>
      <c r="S98" s="393"/>
      <c r="T98" s="393"/>
      <c r="U98" s="393"/>
      <c r="V98" s="393"/>
      <c r="W98" s="393"/>
      <c r="X98" s="393"/>
      <c r="Y98" s="393"/>
      <c r="Z98" s="393"/>
    </row>
    <row r="99" spans="1:26" ht="14.25" customHeight="1" x14ac:dyDescent="0.25">
      <c r="A99" s="398">
        <v>93</v>
      </c>
      <c r="B99" s="446" t="s">
        <v>1479</v>
      </c>
      <c r="C99" s="399" t="s">
        <v>3484</v>
      </c>
      <c r="D99" s="399" t="s">
        <v>1478</v>
      </c>
      <c r="E99" s="453" t="s">
        <v>1481</v>
      </c>
      <c r="F99" s="393"/>
      <c r="G99" s="393"/>
      <c r="H99" s="393"/>
      <c r="I99" s="393"/>
      <c r="J99" s="393"/>
      <c r="K99" s="393"/>
      <c r="L99" s="393"/>
      <c r="M99" s="393"/>
      <c r="N99" s="393"/>
      <c r="O99" s="393"/>
      <c r="P99" s="393"/>
      <c r="Q99" s="393"/>
      <c r="R99" s="393"/>
      <c r="S99" s="393"/>
      <c r="T99" s="393"/>
      <c r="U99" s="393"/>
      <c r="V99" s="393"/>
      <c r="W99" s="393"/>
      <c r="X99" s="393"/>
      <c r="Y99" s="393"/>
      <c r="Z99" s="393"/>
    </row>
    <row r="100" spans="1:26" ht="14.25" customHeight="1" x14ac:dyDescent="0.25">
      <c r="A100" s="398">
        <v>94</v>
      </c>
      <c r="B100" s="446" t="s">
        <v>3630</v>
      </c>
      <c r="C100" s="399" t="s">
        <v>3484</v>
      </c>
      <c r="D100" s="399" t="s">
        <v>1482</v>
      </c>
      <c r="E100" s="447" t="s">
        <v>1485</v>
      </c>
      <c r="F100" s="393"/>
      <c r="G100" s="393"/>
      <c r="H100" s="393"/>
      <c r="I100" s="393"/>
      <c r="J100" s="393"/>
      <c r="K100" s="393"/>
      <c r="L100" s="393"/>
      <c r="M100" s="393"/>
      <c r="N100" s="393"/>
      <c r="O100" s="393"/>
      <c r="P100" s="393"/>
      <c r="Q100" s="393"/>
      <c r="R100" s="393"/>
      <c r="S100" s="393"/>
      <c r="T100" s="393"/>
      <c r="U100" s="393"/>
      <c r="V100" s="393"/>
      <c r="W100" s="393"/>
      <c r="X100" s="393"/>
      <c r="Y100" s="393"/>
      <c r="Z100" s="393"/>
    </row>
    <row r="101" spans="1:26" ht="14.25" customHeight="1" x14ac:dyDescent="0.25">
      <c r="A101" s="398">
        <v>95</v>
      </c>
      <c r="B101" s="446" t="s">
        <v>3740</v>
      </c>
      <c r="C101" s="399" t="s">
        <v>3484</v>
      </c>
      <c r="D101" s="399" t="s">
        <v>1524</v>
      </c>
      <c r="E101" s="447" t="s">
        <v>1527</v>
      </c>
      <c r="F101" s="393"/>
      <c r="G101" s="393"/>
      <c r="H101" s="393"/>
      <c r="I101" s="393"/>
      <c r="J101" s="393"/>
      <c r="K101" s="393"/>
      <c r="L101" s="393"/>
      <c r="M101" s="393"/>
      <c r="N101" s="393"/>
      <c r="O101" s="393"/>
      <c r="P101" s="393"/>
      <c r="Q101" s="393"/>
      <c r="R101" s="393"/>
      <c r="S101" s="393"/>
      <c r="T101" s="393"/>
      <c r="U101" s="393"/>
      <c r="V101" s="393"/>
      <c r="W101" s="393"/>
      <c r="X101" s="393"/>
      <c r="Y101" s="393"/>
      <c r="Z101" s="393"/>
    </row>
    <row r="102" spans="1:26" ht="14.25" customHeight="1" x14ac:dyDescent="0.25">
      <c r="A102" s="398">
        <v>96</v>
      </c>
      <c r="B102" s="446" t="s">
        <v>3741</v>
      </c>
      <c r="C102" s="399" t="s">
        <v>3484</v>
      </c>
      <c r="D102" s="399" t="s">
        <v>1528</v>
      </c>
      <c r="E102" s="399" t="s">
        <v>1531</v>
      </c>
      <c r="F102" s="393"/>
      <c r="G102" s="393"/>
      <c r="H102" s="393"/>
      <c r="I102" s="393"/>
      <c r="J102" s="393"/>
      <c r="K102" s="393"/>
      <c r="L102" s="393"/>
      <c r="M102" s="393"/>
      <c r="N102" s="393"/>
      <c r="O102" s="393"/>
      <c r="P102" s="393"/>
      <c r="Q102" s="393"/>
      <c r="R102" s="393"/>
      <c r="S102" s="393"/>
      <c r="T102" s="393"/>
      <c r="U102" s="393"/>
      <c r="V102" s="393"/>
      <c r="W102" s="393"/>
      <c r="X102" s="393"/>
      <c r="Y102" s="393"/>
      <c r="Z102" s="393"/>
    </row>
    <row r="103" spans="1:26" ht="14.25" customHeight="1" x14ac:dyDescent="0.25">
      <c r="A103" s="398">
        <v>97</v>
      </c>
      <c r="B103" s="446" t="s">
        <v>3742</v>
      </c>
      <c r="C103" s="399" t="s">
        <v>3484</v>
      </c>
      <c r="D103" s="399" t="s">
        <v>1532</v>
      </c>
      <c r="E103" s="453" t="s">
        <v>1534</v>
      </c>
      <c r="F103" s="393"/>
      <c r="G103" s="393"/>
      <c r="H103" s="393"/>
      <c r="I103" s="393"/>
      <c r="J103" s="393"/>
      <c r="K103" s="393"/>
      <c r="L103" s="393"/>
      <c r="M103" s="393"/>
      <c r="N103" s="393"/>
      <c r="O103" s="393"/>
      <c r="P103" s="393"/>
      <c r="Q103" s="393"/>
      <c r="R103" s="393"/>
      <c r="S103" s="393"/>
      <c r="T103" s="393"/>
      <c r="U103" s="393"/>
      <c r="V103" s="393"/>
      <c r="W103" s="393"/>
      <c r="X103" s="393"/>
      <c r="Y103" s="393"/>
      <c r="Z103" s="393"/>
    </row>
    <row r="104" spans="1:26" ht="14.25" customHeight="1" x14ac:dyDescent="0.25">
      <c r="A104" s="398">
        <v>98</v>
      </c>
      <c r="B104" s="446" t="s">
        <v>3631</v>
      </c>
      <c r="C104" s="399" t="s">
        <v>3484</v>
      </c>
      <c r="D104" s="399" t="s">
        <v>3632</v>
      </c>
      <c r="E104" s="447" t="s">
        <v>3633</v>
      </c>
      <c r="F104" s="393"/>
      <c r="G104" s="393"/>
      <c r="H104" s="393"/>
      <c r="I104" s="393"/>
      <c r="J104" s="393"/>
      <c r="K104" s="393"/>
      <c r="L104" s="393"/>
      <c r="M104" s="393"/>
      <c r="N104" s="393"/>
      <c r="O104" s="393"/>
      <c r="P104" s="393"/>
      <c r="Q104" s="393"/>
      <c r="R104" s="393"/>
      <c r="S104" s="393"/>
      <c r="T104" s="393"/>
      <c r="U104" s="393"/>
      <c r="V104" s="393"/>
      <c r="W104" s="393"/>
      <c r="X104" s="393"/>
      <c r="Y104" s="393"/>
      <c r="Z104" s="393"/>
    </row>
    <row r="105" spans="1:26" ht="14.25" customHeight="1" x14ac:dyDescent="0.25">
      <c r="A105" s="398">
        <v>99</v>
      </c>
      <c r="B105" s="446" t="s">
        <v>3634</v>
      </c>
      <c r="C105" s="399" t="s">
        <v>3484</v>
      </c>
      <c r="D105" s="399" t="s">
        <v>3635</v>
      </c>
      <c r="E105" s="447" t="s">
        <v>3636</v>
      </c>
      <c r="F105" s="393"/>
      <c r="G105" s="393"/>
      <c r="H105" s="393"/>
      <c r="I105" s="393"/>
      <c r="J105" s="393"/>
      <c r="K105" s="393"/>
      <c r="L105" s="393"/>
      <c r="M105" s="393"/>
      <c r="N105" s="393"/>
      <c r="O105" s="393"/>
      <c r="P105" s="393"/>
      <c r="Q105" s="393"/>
      <c r="R105" s="393"/>
      <c r="S105" s="393"/>
      <c r="T105" s="393"/>
      <c r="U105" s="393"/>
      <c r="V105" s="393"/>
      <c r="W105" s="393"/>
      <c r="X105" s="393"/>
      <c r="Y105" s="393"/>
      <c r="Z105" s="393"/>
    </row>
    <row r="106" spans="1:26" ht="14.25" customHeight="1" x14ac:dyDescent="0.25">
      <c r="A106" s="398">
        <v>100</v>
      </c>
      <c r="B106" s="446" t="s">
        <v>1555</v>
      </c>
      <c r="C106" s="399" t="s">
        <v>3484</v>
      </c>
      <c r="D106" s="399" t="s">
        <v>1554</v>
      </c>
      <c r="E106" s="447" t="s">
        <v>1557</v>
      </c>
      <c r="F106" s="393"/>
      <c r="G106" s="393"/>
      <c r="H106" s="393"/>
      <c r="I106" s="393"/>
      <c r="J106" s="393"/>
      <c r="K106" s="393"/>
      <c r="L106" s="393"/>
      <c r="M106" s="393"/>
      <c r="N106" s="393"/>
      <c r="O106" s="393"/>
      <c r="P106" s="393"/>
      <c r="Q106" s="393"/>
      <c r="R106" s="393"/>
      <c r="S106" s="393"/>
      <c r="T106" s="393"/>
      <c r="U106" s="393"/>
      <c r="V106" s="393"/>
      <c r="W106" s="393"/>
      <c r="X106" s="393"/>
      <c r="Y106" s="393"/>
      <c r="Z106" s="393"/>
    </row>
    <row r="107" spans="1:26" ht="14.25" customHeight="1" x14ac:dyDescent="0.25">
      <c r="A107" s="398">
        <v>101</v>
      </c>
      <c r="B107" s="446" t="s">
        <v>3743</v>
      </c>
      <c r="C107" s="399" t="s">
        <v>3484</v>
      </c>
      <c r="D107" s="399" t="s">
        <v>3744</v>
      </c>
      <c r="E107" s="447" t="s">
        <v>3745</v>
      </c>
      <c r="F107" s="393"/>
      <c r="G107" s="393"/>
      <c r="H107" s="393"/>
      <c r="I107" s="393"/>
      <c r="J107" s="393"/>
      <c r="K107" s="393"/>
      <c r="L107" s="393"/>
      <c r="M107" s="393"/>
      <c r="N107" s="393"/>
      <c r="O107" s="393"/>
      <c r="P107" s="393"/>
      <c r="Q107" s="393"/>
      <c r="R107" s="393"/>
      <c r="S107" s="393"/>
      <c r="T107" s="393"/>
      <c r="U107" s="393"/>
      <c r="V107" s="393"/>
      <c r="W107" s="393"/>
      <c r="X107" s="393"/>
      <c r="Y107" s="393"/>
      <c r="Z107" s="393"/>
    </row>
    <row r="108" spans="1:26" ht="14.25" customHeight="1" x14ac:dyDescent="0.25">
      <c r="A108" s="398">
        <v>102</v>
      </c>
      <c r="B108" s="446" t="s">
        <v>3637</v>
      </c>
      <c r="C108" s="399" t="s">
        <v>3484</v>
      </c>
      <c r="D108" s="399" t="s">
        <v>3638</v>
      </c>
      <c r="E108" s="447" t="s">
        <v>3639</v>
      </c>
      <c r="F108" s="393"/>
      <c r="G108" s="393"/>
      <c r="H108" s="393"/>
      <c r="I108" s="393"/>
      <c r="J108" s="393"/>
      <c r="K108" s="393"/>
      <c r="L108" s="393"/>
      <c r="M108" s="393"/>
      <c r="N108" s="393"/>
      <c r="O108" s="393"/>
      <c r="P108" s="393"/>
      <c r="Q108" s="393"/>
      <c r="R108" s="393"/>
      <c r="S108" s="393"/>
      <c r="T108" s="393"/>
      <c r="U108" s="393"/>
      <c r="V108" s="393"/>
      <c r="W108" s="393"/>
      <c r="X108" s="393"/>
      <c r="Y108" s="393"/>
      <c r="Z108" s="393"/>
    </row>
    <row r="109" spans="1:26" ht="14.25" customHeight="1" x14ac:dyDescent="0.25">
      <c r="A109" s="398">
        <v>103</v>
      </c>
      <c r="B109" s="446" t="s">
        <v>1582</v>
      </c>
      <c r="C109" s="399" t="s">
        <v>3484</v>
      </c>
      <c r="D109" s="399" t="s">
        <v>1581</v>
      </c>
      <c r="E109" s="447" t="s">
        <v>1584</v>
      </c>
      <c r="F109" s="393"/>
      <c r="G109" s="393"/>
      <c r="H109" s="393"/>
      <c r="I109" s="393"/>
      <c r="J109" s="393"/>
      <c r="K109" s="393"/>
      <c r="L109" s="393"/>
      <c r="M109" s="393"/>
      <c r="N109" s="393"/>
      <c r="O109" s="393"/>
      <c r="P109" s="393"/>
      <c r="Q109" s="393"/>
      <c r="R109" s="393"/>
      <c r="S109" s="393"/>
      <c r="T109" s="393"/>
      <c r="U109" s="393"/>
      <c r="V109" s="393"/>
      <c r="W109" s="393"/>
      <c r="X109" s="393"/>
      <c r="Y109" s="393"/>
      <c r="Z109" s="393"/>
    </row>
    <row r="110" spans="1:26" ht="14.25" customHeight="1" x14ac:dyDescent="0.25">
      <c r="A110" s="398">
        <v>104</v>
      </c>
      <c r="B110" s="460" t="s">
        <v>1589</v>
      </c>
      <c r="C110" s="400" t="s">
        <v>3484</v>
      </c>
      <c r="D110" s="400" t="s">
        <v>1588</v>
      </c>
      <c r="E110" s="461" t="s">
        <v>1591</v>
      </c>
      <c r="F110" s="393"/>
      <c r="G110" s="393"/>
      <c r="H110" s="393"/>
      <c r="I110" s="393"/>
      <c r="J110" s="393"/>
      <c r="K110" s="393"/>
      <c r="L110" s="393"/>
      <c r="M110" s="393"/>
      <c r="N110" s="393"/>
      <c r="O110" s="393"/>
      <c r="P110" s="393"/>
      <c r="Q110" s="393"/>
      <c r="R110" s="393"/>
      <c r="S110" s="393"/>
      <c r="T110" s="393"/>
      <c r="U110" s="393"/>
      <c r="V110" s="393"/>
      <c r="W110" s="393"/>
      <c r="X110" s="393"/>
      <c r="Y110" s="393"/>
      <c r="Z110" s="393"/>
    </row>
    <row r="111" spans="1:26" ht="14.25" customHeight="1" x14ac:dyDescent="0.25">
      <c r="A111" s="402"/>
      <c r="B111" s="393"/>
      <c r="C111" s="393"/>
      <c r="D111" s="393"/>
      <c r="E111" s="393"/>
      <c r="F111" s="393"/>
      <c r="G111" s="393"/>
      <c r="H111" s="393"/>
      <c r="I111" s="393"/>
      <c r="J111" s="393"/>
      <c r="K111" s="393"/>
      <c r="L111" s="393"/>
      <c r="M111" s="393"/>
      <c r="N111" s="393"/>
      <c r="O111" s="393"/>
      <c r="P111" s="393"/>
      <c r="Q111" s="393"/>
      <c r="R111" s="393"/>
      <c r="S111" s="393"/>
      <c r="T111" s="393"/>
      <c r="U111" s="393"/>
      <c r="V111" s="393"/>
      <c r="W111" s="393"/>
      <c r="X111" s="393"/>
      <c r="Y111" s="393"/>
      <c r="Z111" s="393"/>
    </row>
    <row r="112" spans="1:26" ht="12" customHeight="1" x14ac:dyDescent="0.25">
      <c r="A112" s="393"/>
      <c r="B112" s="393"/>
      <c r="C112" s="393"/>
      <c r="D112" s="393"/>
      <c r="E112" s="393"/>
      <c r="F112" s="393"/>
      <c r="G112" s="393"/>
      <c r="H112" s="393"/>
      <c r="I112" s="393"/>
      <c r="J112" s="393"/>
      <c r="K112" s="393"/>
      <c r="L112" s="393"/>
      <c r="M112" s="393"/>
      <c r="N112" s="393"/>
      <c r="O112" s="393"/>
      <c r="P112" s="393"/>
      <c r="Q112" s="393"/>
      <c r="R112" s="393"/>
      <c r="S112" s="393"/>
      <c r="T112" s="393"/>
      <c r="U112" s="393"/>
      <c r="V112" s="393"/>
      <c r="W112" s="393"/>
      <c r="X112" s="393"/>
      <c r="Y112" s="393"/>
      <c r="Z112" s="393"/>
    </row>
    <row r="113" spans="1:26" ht="12" customHeight="1" x14ac:dyDescent="0.25">
      <c r="A113" s="393"/>
      <c r="B113" s="393"/>
      <c r="C113" s="393"/>
      <c r="D113" s="393"/>
      <c r="E113" s="393"/>
      <c r="F113" s="393"/>
      <c r="G113" s="393"/>
      <c r="H113" s="393"/>
      <c r="I113" s="393"/>
      <c r="J113" s="393"/>
      <c r="K113" s="393"/>
      <c r="L113" s="393"/>
      <c r="M113" s="393"/>
      <c r="N113" s="393"/>
      <c r="O113" s="393"/>
      <c r="P113" s="393"/>
      <c r="Q113" s="393"/>
      <c r="R113" s="393"/>
      <c r="S113" s="393"/>
      <c r="T113" s="393"/>
      <c r="U113" s="393"/>
      <c r="V113" s="393"/>
      <c r="W113" s="393"/>
      <c r="X113" s="393"/>
      <c r="Y113" s="393"/>
      <c r="Z113" s="393"/>
    </row>
    <row r="114" spans="1:26" ht="12" customHeight="1" x14ac:dyDescent="0.25">
      <c r="A114" s="393"/>
      <c r="B114" s="393"/>
      <c r="C114" s="393"/>
      <c r="D114" s="393"/>
      <c r="E114" s="393"/>
      <c r="F114" s="393"/>
      <c r="G114" s="393"/>
      <c r="H114" s="393"/>
      <c r="I114" s="393"/>
      <c r="J114" s="393"/>
      <c r="K114" s="393"/>
      <c r="L114" s="393"/>
      <c r="M114" s="393"/>
      <c r="N114" s="393"/>
      <c r="O114" s="393"/>
      <c r="P114" s="393"/>
      <c r="Q114" s="393"/>
      <c r="R114" s="393"/>
      <c r="S114" s="393"/>
      <c r="T114" s="393"/>
      <c r="U114" s="393"/>
      <c r="V114" s="393"/>
      <c r="W114" s="393"/>
      <c r="X114" s="393"/>
      <c r="Y114" s="393"/>
      <c r="Z114" s="393"/>
    </row>
    <row r="115" spans="1:26" ht="12" customHeight="1" x14ac:dyDescent="0.25">
      <c r="A115" s="393"/>
      <c r="B115" s="393"/>
      <c r="C115" s="393"/>
      <c r="D115" s="393"/>
      <c r="E115" s="393"/>
      <c r="F115" s="393"/>
      <c r="G115" s="393"/>
      <c r="H115" s="393"/>
      <c r="I115" s="393"/>
      <c r="J115" s="393"/>
      <c r="K115" s="393"/>
      <c r="L115" s="393"/>
      <c r="M115" s="393"/>
      <c r="N115" s="393"/>
      <c r="O115" s="393"/>
      <c r="P115" s="393"/>
      <c r="Q115" s="393"/>
      <c r="R115" s="393"/>
      <c r="S115" s="393"/>
      <c r="T115" s="393"/>
      <c r="U115" s="393"/>
      <c r="V115" s="393"/>
      <c r="W115" s="393"/>
      <c r="X115" s="393"/>
      <c r="Y115" s="393"/>
      <c r="Z115" s="393"/>
    </row>
    <row r="116" spans="1:26" ht="12" customHeight="1" x14ac:dyDescent="0.25">
      <c r="A116" s="393"/>
      <c r="B116" s="393"/>
      <c r="C116" s="393"/>
      <c r="D116" s="393"/>
      <c r="E116" s="393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393"/>
      <c r="S116" s="393"/>
      <c r="T116" s="393"/>
      <c r="U116" s="393"/>
      <c r="V116" s="393"/>
      <c r="W116" s="393"/>
      <c r="X116" s="393"/>
      <c r="Y116" s="393"/>
      <c r="Z116" s="393"/>
    </row>
    <row r="117" spans="1:26" ht="12" customHeight="1" x14ac:dyDescent="0.25">
      <c r="A117" s="393"/>
      <c r="B117" s="393"/>
      <c r="C117" s="393"/>
      <c r="D117" s="393"/>
      <c r="E117" s="393"/>
      <c r="F117" s="393"/>
      <c r="G117" s="393"/>
      <c r="H117" s="393"/>
      <c r="I117" s="393"/>
      <c r="J117" s="393"/>
      <c r="K117" s="393"/>
      <c r="L117" s="393"/>
      <c r="M117" s="393"/>
      <c r="N117" s="393"/>
      <c r="O117" s="393"/>
      <c r="P117" s="393"/>
      <c r="Q117" s="393"/>
      <c r="R117" s="393"/>
      <c r="S117" s="393"/>
      <c r="T117" s="393"/>
      <c r="U117" s="393"/>
      <c r="V117" s="393"/>
      <c r="W117" s="393"/>
      <c r="X117" s="393"/>
      <c r="Y117" s="393"/>
      <c r="Z117" s="393"/>
    </row>
    <row r="118" spans="1:26" ht="12" customHeight="1" x14ac:dyDescent="0.25">
      <c r="A118" s="393"/>
      <c r="B118" s="393"/>
      <c r="C118" s="393"/>
      <c r="D118" s="393"/>
      <c r="E118" s="393"/>
      <c r="F118" s="393"/>
      <c r="G118" s="393"/>
      <c r="H118" s="393"/>
      <c r="I118" s="393"/>
      <c r="J118" s="393"/>
      <c r="K118" s="393"/>
      <c r="L118" s="393"/>
      <c r="M118" s="393"/>
      <c r="N118" s="393"/>
      <c r="O118" s="393"/>
      <c r="P118" s="393"/>
      <c r="Q118" s="393"/>
      <c r="R118" s="393"/>
      <c r="S118" s="393"/>
      <c r="T118" s="393"/>
      <c r="U118" s="393"/>
      <c r="V118" s="393"/>
      <c r="W118" s="393"/>
      <c r="X118" s="393"/>
      <c r="Y118" s="393"/>
      <c r="Z118" s="393"/>
    </row>
    <row r="119" spans="1:26" ht="12" customHeight="1" x14ac:dyDescent="0.25">
      <c r="A119" s="393"/>
      <c r="B119" s="393"/>
      <c r="C119" s="393"/>
      <c r="D119" s="393"/>
      <c r="E119" s="393"/>
      <c r="F119" s="393"/>
      <c r="G119" s="393"/>
      <c r="H119" s="393"/>
      <c r="I119" s="393"/>
      <c r="J119" s="393"/>
      <c r="K119" s="393"/>
      <c r="L119" s="393"/>
      <c r="M119" s="393"/>
      <c r="N119" s="393"/>
      <c r="O119" s="393"/>
      <c r="P119" s="393"/>
      <c r="Q119" s="393"/>
      <c r="R119" s="393"/>
      <c r="S119" s="393"/>
      <c r="T119" s="393"/>
      <c r="U119" s="393"/>
      <c r="V119" s="393"/>
      <c r="W119" s="393"/>
      <c r="X119" s="393"/>
      <c r="Y119" s="393"/>
      <c r="Z119" s="393"/>
    </row>
    <row r="120" spans="1:26" ht="12" customHeight="1" x14ac:dyDescent="0.25">
      <c r="A120" s="393"/>
      <c r="B120" s="393"/>
      <c r="C120" s="393"/>
      <c r="D120" s="393"/>
      <c r="E120" s="393"/>
      <c r="F120" s="393"/>
      <c r="G120" s="393"/>
      <c r="H120" s="393"/>
      <c r="I120" s="393"/>
      <c r="J120" s="393"/>
      <c r="K120" s="393"/>
      <c r="L120" s="393"/>
      <c r="M120" s="393"/>
      <c r="N120" s="393"/>
      <c r="O120" s="393"/>
      <c r="P120" s="393"/>
      <c r="Q120" s="393"/>
      <c r="R120" s="393"/>
      <c r="S120" s="393"/>
      <c r="T120" s="393"/>
      <c r="U120" s="393"/>
      <c r="V120" s="393"/>
      <c r="W120" s="393"/>
      <c r="X120" s="393"/>
      <c r="Y120" s="393"/>
      <c r="Z120" s="393"/>
    </row>
    <row r="121" spans="1:26" ht="12" customHeight="1" x14ac:dyDescent="0.25">
      <c r="A121" s="393"/>
      <c r="B121" s="393"/>
      <c r="C121" s="393"/>
      <c r="D121" s="393"/>
      <c r="E121" s="393"/>
      <c r="F121" s="393"/>
      <c r="G121" s="393"/>
      <c r="H121" s="393"/>
      <c r="I121" s="393"/>
      <c r="J121" s="393"/>
      <c r="K121" s="393"/>
      <c r="L121" s="393"/>
      <c r="M121" s="393"/>
      <c r="N121" s="393"/>
      <c r="O121" s="393"/>
      <c r="P121" s="393"/>
      <c r="Q121" s="393"/>
      <c r="R121" s="393"/>
      <c r="S121" s="393"/>
      <c r="T121" s="393"/>
      <c r="U121" s="393"/>
      <c r="V121" s="393"/>
      <c r="W121" s="393"/>
      <c r="X121" s="393"/>
      <c r="Y121" s="393"/>
      <c r="Z121" s="393"/>
    </row>
    <row r="122" spans="1:26" ht="12" customHeight="1" x14ac:dyDescent="0.25">
      <c r="A122" s="393"/>
      <c r="B122" s="393"/>
      <c r="C122" s="393"/>
      <c r="D122" s="393"/>
      <c r="E122" s="393"/>
      <c r="F122" s="393"/>
      <c r="G122" s="393"/>
      <c r="H122" s="393"/>
      <c r="I122" s="393"/>
      <c r="J122" s="393"/>
      <c r="K122" s="393"/>
      <c r="L122" s="393"/>
      <c r="M122" s="393"/>
      <c r="N122" s="393"/>
      <c r="O122" s="393"/>
      <c r="P122" s="393"/>
      <c r="Q122" s="393"/>
      <c r="R122" s="393"/>
      <c r="S122" s="393"/>
      <c r="T122" s="393"/>
      <c r="U122" s="393"/>
      <c r="V122" s="393"/>
      <c r="W122" s="393"/>
      <c r="X122" s="393"/>
      <c r="Y122" s="393"/>
      <c r="Z122" s="393"/>
    </row>
    <row r="123" spans="1:26" ht="12" customHeight="1" x14ac:dyDescent="0.25">
      <c r="A123" s="393"/>
      <c r="B123" s="393"/>
      <c r="C123" s="393"/>
      <c r="D123" s="393"/>
      <c r="E123" s="393"/>
      <c r="F123" s="393"/>
      <c r="G123" s="393"/>
      <c r="H123" s="393"/>
      <c r="I123" s="393"/>
      <c r="J123" s="393"/>
      <c r="K123" s="393"/>
      <c r="L123" s="393"/>
      <c r="M123" s="393"/>
      <c r="N123" s="393"/>
      <c r="O123" s="393"/>
      <c r="P123" s="393"/>
      <c r="Q123" s="393"/>
      <c r="R123" s="393"/>
      <c r="S123" s="393"/>
      <c r="T123" s="393"/>
      <c r="U123" s="393"/>
      <c r="V123" s="393"/>
      <c r="W123" s="393"/>
      <c r="X123" s="393"/>
      <c r="Y123" s="393"/>
      <c r="Z123" s="393"/>
    </row>
    <row r="124" spans="1:26" ht="12" customHeight="1" x14ac:dyDescent="0.25">
      <c r="A124" s="393"/>
      <c r="B124" s="393"/>
      <c r="C124" s="393"/>
      <c r="D124" s="393"/>
      <c r="E124" s="393"/>
      <c r="F124" s="393"/>
      <c r="G124" s="393"/>
      <c r="H124" s="393"/>
      <c r="I124" s="393"/>
      <c r="J124" s="393"/>
      <c r="K124" s="393"/>
      <c r="L124" s="393"/>
      <c r="M124" s="393"/>
      <c r="N124" s="393"/>
      <c r="O124" s="393"/>
      <c r="P124" s="393"/>
      <c r="Q124" s="393"/>
      <c r="R124" s="393"/>
      <c r="S124" s="393"/>
      <c r="T124" s="393"/>
      <c r="U124" s="393"/>
      <c r="V124" s="393"/>
      <c r="W124" s="393"/>
      <c r="X124" s="393"/>
      <c r="Y124" s="393"/>
      <c r="Z124" s="393"/>
    </row>
    <row r="125" spans="1:26" ht="12" customHeight="1" x14ac:dyDescent="0.25">
      <c r="A125" s="393"/>
      <c r="B125" s="393"/>
      <c r="C125" s="393"/>
      <c r="D125" s="393"/>
      <c r="E125" s="393"/>
      <c r="F125" s="393"/>
      <c r="G125" s="393"/>
      <c r="H125" s="393"/>
      <c r="I125" s="393"/>
      <c r="J125" s="393"/>
      <c r="K125" s="393"/>
      <c r="L125" s="393"/>
      <c r="M125" s="393"/>
      <c r="N125" s="393"/>
      <c r="O125" s="393"/>
      <c r="P125" s="393"/>
      <c r="Q125" s="393"/>
      <c r="R125" s="393"/>
      <c r="S125" s="393"/>
      <c r="T125" s="393"/>
      <c r="U125" s="393"/>
      <c r="V125" s="393"/>
      <c r="W125" s="393"/>
      <c r="X125" s="393"/>
      <c r="Y125" s="393"/>
      <c r="Z125" s="393"/>
    </row>
    <row r="126" spans="1:26" ht="12" customHeight="1" x14ac:dyDescent="0.25">
      <c r="A126" s="393"/>
      <c r="B126" s="393"/>
      <c r="C126" s="393"/>
      <c r="D126" s="393"/>
      <c r="E126" s="393"/>
      <c r="F126" s="393"/>
      <c r="G126" s="393"/>
      <c r="H126" s="393"/>
      <c r="I126" s="393"/>
      <c r="J126" s="393"/>
      <c r="K126" s="393"/>
      <c r="L126" s="393"/>
      <c r="M126" s="393"/>
      <c r="N126" s="393"/>
      <c r="O126" s="393"/>
      <c r="P126" s="393"/>
      <c r="Q126" s="393"/>
      <c r="R126" s="393"/>
      <c r="S126" s="393"/>
      <c r="T126" s="393"/>
      <c r="U126" s="393"/>
      <c r="V126" s="393"/>
      <c r="W126" s="393"/>
      <c r="X126" s="393"/>
      <c r="Y126" s="393"/>
      <c r="Z126" s="393"/>
    </row>
    <row r="127" spans="1:26" ht="12" customHeight="1" x14ac:dyDescent="0.25">
      <c r="A127" s="393"/>
      <c r="B127" s="393"/>
      <c r="C127" s="393"/>
      <c r="D127" s="393"/>
      <c r="E127" s="393"/>
      <c r="F127" s="393"/>
      <c r="G127" s="393"/>
      <c r="H127" s="393"/>
      <c r="I127" s="393"/>
      <c r="J127" s="393"/>
      <c r="K127" s="393"/>
      <c r="L127" s="393"/>
      <c r="M127" s="393"/>
      <c r="N127" s="393"/>
      <c r="O127" s="393"/>
      <c r="P127" s="393"/>
      <c r="Q127" s="393"/>
      <c r="R127" s="393"/>
      <c r="S127" s="393"/>
      <c r="T127" s="393"/>
      <c r="U127" s="393"/>
      <c r="V127" s="393"/>
      <c r="W127" s="393"/>
      <c r="X127" s="393"/>
      <c r="Y127" s="393"/>
      <c r="Z127" s="393"/>
    </row>
    <row r="128" spans="1:26" ht="12" customHeight="1" x14ac:dyDescent="0.25">
      <c r="A128" s="393"/>
      <c r="B128" s="393"/>
      <c r="C128" s="393"/>
      <c r="D128" s="393"/>
      <c r="E128" s="393"/>
      <c r="F128" s="393"/>
      <c r="G128" s="393"/>
      <c r="H128" s="393"/>
      <c r="I128" s="393"/>
      <c r="J128" s="393"/>
      <c r="K128" s="393"/>
      <c r="L128" s="393"/>
      <c r="M128" s="393"/>
      <c r="N128" s="393"/>
      <c r="O128" s="393"/>
      <c r="P128" s="393"/>
      <c r="Q128" s="393"/>
      <c r="R128" s="393"/>
      <c r="S128" s="393"/>
      <c r="T128" s="393"/>
      <c r="U128" s="393"/>
      <c r="V128" s="393"/>
      <c r="W128" s="393"/>
      <c r="X128" s="393"/>
      <c r="Y128" s="393"/>
      <c r="Z128" s="393"/>
    </row>
    <row r="129" spans="1:26" ht="12" customHeight="1" x14ac:dyDescent="0.25">
      <c r="A129" s="393"/>
      <c r="B129" s="393"/>
      <c r="C129" s="393"/>
      <c r="D129" s="393"/>
      <c r="E129" s="393"/>
      <c r="F129" s="393"/>
      <c r="G129" s="393"/>
      <c r="H129" s="393"/>
      <c r="I129" s="393"/>
      <c r="J129" s="393"/>
      <c r="K129" s="393"/>
      <c r="L129" s="393"/>
      <c r="M129" s="393"/>
      <c r="N129" s="393"/>
      <c r="O129" s="393"/>
      <c r="P129" s="393"/>
      <c r="Q129" s="393"/>
      <c r="R129" s="393"/>
      <c r="S129" s="393"/>
      <c r="T129" s="393"/>
      <c r="U129" s="393"/>
      <c r="V129" s="393"/>
      <c r="W129" s="393"/>
      <c r="X129" s="393"/>
      <c r="Y129" s="393"/>
      <c r="Z129" s="393"/>
    </row>
    <row r="130" spans="1:26" ht="12" customHeight="1" x14ac:dyDescent="0.25">
      <c r="A130" s="393"/>
      <c r="B130" s="393"/>
      <c r="C130" s="393"/>
      <c r="D130" s="393"/>
      <c r="E130" s="393"/>
      <c r="F130" s="393"/>
      <c r="G130" s="393"/>
      <c r="H130" s="393"/>
      <c r="I130" s="393"/>
      <c r="J130" s="393"/>
      <c r="K130" s="393"/>
      <c r="L130" s="393"/>
      <c r="M130" s="393"/>
      <c r="N130" s="393"/>
      <c r="O130" s="393"/>
      <c r="P130" s="393"/>
      <c r="Q130" s="393"/>
      <c r="R130" s="393"/>
      <c r="S130" s="393"/>
      <c r="T130" s="393"/>
      <c r="U130" s="393"/>
      <c r="V130" s="393"/>
      <c r="W130" s="393"/>
      <c r="X130" s="393"/>
      <c r="Y130" s="393"/>
      <c r="Z130" s="393"/>
    </row>
    <row r="131" spans="1:26" ht="12" customHeight="1" x14ac:dyDescent="0.25">
      <c r="A131" s="393"/>
      <c r="B131" s="393"/>
      <c r="C131" s="393"/>
      <c r="D131" s="393"/>
      <c r="E131" s="393"/>
      <c r="F131" s="393"/>
      <c r="G131" s="393"/>
      <c r="H131" s="393"/>
      <c r="I131" s="393"/>
      <c r="J131" s="393"/>
      <c r="K131" s="393"/>
      <c r="L131" s="393"/>
      <c r="M131" s="393"/>
      <c r="N131" s="393"/>
      <c r="O131" s="393"/>
      <c r="P131" s="393"/>
      <c r="Q131" s="393"/>
      <c r="R131" s="393"/>
      <c r="S131" s="393"/>
      <c r="T131" s="393"/>
      <c r="U131" s="393"/>
      <c r="V131" s="393"/>
      <c r="W131" s="393"/>
      <c r="X131" s="393"/>
      <c r="Y131" s="393"/>
      <c r="Z131" s="393"/>
    </row>
    <row r="132" spans="1:26" ht="12" customHeight="1" x14ac:dyDescent="0.25">
      <c r="A132" s="393"/>
      <c r="B132" s="393"/>
      <c r="C132" s="393"/>
      <c r="D132" s="393"/>
      <c r="E132" s="393"/>
      <c r="F132" s="393"/>
      <c r="G132" s="393"/>
      <c r="H132" s="393"/>
      <c r="I132" s="393"/>
      <c r="J132" s="393"/>
      <c r="K132" s="393"/>
      <c r="L132" s="393"/>
      <c r="M132" s="393"/>
      <c r="N132" s="393"/>
      <c r="O132" s="393"/>
      <c r="P132" s="393"/>
      <c r="Q132" s="393"/>
      <c r="R132" s="393"/>
      <c r="S132" s="393"/>
      <c r="T132" s="393"/>
      <c r="U132" s="393"/>
      <c r="V132" s="393"/>
      <c r="W132" s="393"/>
      <c r="X132" s="393"/>
      <c r="Y132" s="393"/>
      <c r="Z132" s="393"/>
    </row>
    <row r="133" spans="1:26" ht="12" customHeight="1" x14ac:dyDescent="0.25">
      <c r="A133" s="393"/>
      <c r="B133" s="393"/>
      <c r="C133" s="393"/>
      <c r="D133" s="393"/>
      <c r="E133" s="393"/>
      <c r="F133" s="393"/>
      <c r="G133" s="393"/>
      <c r="H133" s="393"/>
      <c r="I133" s="393"/>
      <c r="J133" s="393"/>
      <c r="K133" s="393"/>
      <c r="L133" s="393"/>
      <c r="M133" s="393"/>
      <c r="N133" s="393"/>
      <c r="O133" s="393"/>
      <c r="P133" s="393"/>
      <c r="Q133" s="393"/>
      <c r="R133" s="393"/>
      <c r="S133" s="393"/>
      <c r="T133" s="393"/>
      <c r="U133" s="393"/>
      <c r="V133" s="393"/>
      <c r="W133" s="393"/>
      <c r="X133" s="393"/>
      <c r="Y133" s="393"/>
      <c r="Z133" s="393"/>
    </row>
    <row r="134" spans="1:26" ht="12" customHeight="1" x14ac:dyDescent="0.25">
      <c r="A134" s="393"/>
      <c r="B134" s="393"/>
      <c r="C134" s="393"/>
      <c r="D134" s="393"/>
      <c r="E134" s="393"/>
      <c r="F134" s="393"/>
      <c r="G134" s="393"/>
      <c r="H134" s="393"/>
      <c r="I134" s="393"/>
      <c r="J134" s="393"/>
      <c r="K134" s="393"/>
      <c r="L134" s="393"/>
      <c r="M134" s="393"/>
      <c r="N134" s="393"/>
      <c r="O134" s="393"/>
      <c r="P134" s="393"/>
      <c r="Q134" s="393"/>
      <c r="R134" s="393"/>
      <c r="S134" s="393"/>
      <c r="T134" s="393"/>
      <c r="U134" s="393"/>
      <c r="V134" s="393"/>
      <c r="W134" s="393"/>
      <c r="X134" s="393"/>
      <c r="Y134" s="393"/>
      <c r="Z134" s="393"/>
    </row>
    <row r="135" spans="1:26" ht="12" customHeight="1" x14ac:dyDescent="0.25">
      <c r="A135" s="393"/>
      <c r="B135" s="393"/>
      <c r="C135" s="393"/>
      <c r="D135" s="393"/>
      <c r="E135" s="393"/>
      <c r="F135" s="393"/>
      <c r="G135" s="393"/>
      <c r="H135" s="393"/>
      <c r="I135" s="393"/>
      <c r="J135" s="393"/>
      <c r="K135" s="393"/>
      <c r="L135" s="393"/>
      <c r="M135" s="393"/>
      <c r="N135" s="393"/>
      <c r="O135" s="393"/>
      <c r="P135" s="393"/>
      <c r="Q135" s="393"/>
      <c r="R135" s="393"/>
      <c r="S135" s="393"/>
      <c r="T135" s="393"/>
      <c r="U135" s="393"/>
      <c r="V135" s="393"/>
      <c r="W135" s="393"/>
      <c r="X135" s="393"/>
      <c r="Y135" s="393"/>
      <c r="Z135" s="393"/>
    </row>
    <row r="136" spans="1:26" ht="12" customHeight="1" x14ac:dyDescent="0.25">
      <c r="A136" s="393"/>
      <c r="B136" s="393"/>
      <c r="C136" s="393"/>
      <c r="D136" s="393"/>
      <c r="E136" s="393"/>
      <c r="F136" s="393"/>
      <c r="G136" s="393"/>
      <c r="H136" s="393"/>
      <c r="I136" s="393"/>
      <c r="J136" s="393"/>
      <c r="K136" s="393"/>
      <c r="L136" s="393"/>
      <c r="M136" s="393"/>
      <c r="N136" s="393"/>
      <c r="O136" s="393"/>
      <c r="P136" s="393"/>
      <c r="Q136" s="393"/>
      <c r="R136" s="393"/>
      <c r="S136" s="393"/>
      <c r="T136" s="393"/>
      <c r="U136" s="393"/>
      <c r="V136" s="393"/>
      <c r="W136" s="393"/>
      <c r="X136" s="393"/>
      <c r="Y136" s="393"/>
      <c r="Z136" s="393"/>
    </row>
    <row r="137" spans="1:26" ht="12" customHeight="1" x14ac:dyDescent="0.25">
      <c r="A137" s="393"/>
      <c r="B137" s="393"/>
      <c r="C137" s="393"/>
      <c r="D137" s="393"/>
      <c r="E137" s="393"/>
      <c r="F137" s="393"/>
      <c r="G137" s="393"/>
      <c r="H137" s="393"/>
      <c r="I137" s="393"/>
      <c r="J137" s="393"/>
      <c r="K137" s="393"/>
      <c r="L137" s="393"/>
      <c r="M137" s="393"/>
      <c r="N137" s="393"/>
      <c r="O137" s="393"/>
      <c r="P137" s="393"/>
      <c r="Q137" s="393"/>
      <c r="R137" s="393"/>
      <c r="S137" s="393"/>
      <c r="T137" s="393"/>
      <c r="U137" s="393"/>
      <c r="V137" s="393"/>
      <c r="W137" s="393"/>
      <c r="X137" s="393"/>
      <c r="Y137" s="393"/>
      <c r="Z137" s="393"/>
    </row>
    <row r="138" spans="1:26" ht="12" customHeight="1" x14ac:dyDescent="0.25">
      <c r="A138" s="393"/>
      <c r="B138" s="393"/>
      <c r="C138" s="393"/>
      <c r="D138" s="393"/>
      <c r="E138" s="393"/>
      <c r="F138" s="393"/>
      <c r="G138" s="393"/>
      <c r="H138" s="393"/>
      <c r="I138" s="393"/>
      <c r="J138" s="393"/>
      <c r="K138" s="393"/>
      <c r="L138" s="393"/>
      <c r="M138" s="393"/>
      <c r="N138" s="393"/>
      <c r="O138" s="393"/>
      <c r="P138" s="393"/>
      <c r="Q138" s="393"/>
      <c r="R138" s="393"/>
      <c r="S138" s="393"/>
      <c r="T138" s="393"/>
      <c r="U138" s="393"/>
      <c r="V138" s="393"/>
      <c r="W138" s="393"/>
      <c r="X138" s="393"/>
      <c r="Y138" s="393"/>
      <c r="Z138" s="393"/>
    </row>
    <row r="139" spans="1:26" ht="12" customHeight="1" x14ac:dyDescent="0.25">
      <c r="A139" s="393"/>
      <c r="B139" s="393"/>
      <c r="C139" s="393"/>
      <c r="D139" s="393"/>
      <c r="E139" s="393"/>
      <c r="F139" s="393"/>
      <c r="G139" s="393"/>
      <c r="H139" s="393"/>
      <c r="I139" s="393"/>
      <c r="J139" s="393"/>
      <c r="K139" s="393"/>
      <c r="L139" s="393"/>
      <c r="M139" s="393"/>
      <c r="N139" s="393"/>
      <c r="O139" s="393"/>
      <c r="P139" s="393"/>
      <c r="Q139" s="393"/>
      <c r="R139" s="393"/>
      <c r="S139" s="393"/>
      <c r="T139" s="393"/>
      <c r="U139" s="393"/>
      <c r="V139" s="393"/>
      <c r="W139" s="393"/>
      <c r="X139" s="393"/>
      <c r="Y139" s="393"/>
      <c r="Z139" s="393"/>
    </row>
    <row r="140" spans="1:26" ht="12" customHeight="1" x14ac:dyDescent="0.25">
      <c r="A140" s="393"/>
      <c r="B140" s="393"/>
      <c r="C140" s="393"/>
      <c r="D140" s="393"/>
      <c r="E140" s="393"/>
      <c r="F140" s="393"/>
      <c r="G140" s="393"/>
      <c r="H140" s="393"/>
      <c r="I140" s="393"/>
      <c r="J140" s="393"/>
      <c r="K140" s="393"/>
      <c r="L140" s="393"/>
      <c r="M140" s="393"/>
      <c r="N140" s="393"/>
      <c r="O140" s="393"/>
      <c r="P140" s="393"/>
      <c r="Q140" s="393"/>
      <c r="R140" s="393"/>
      <c r="S140" s="393"/>
      <c r="T140" s="393"/>
      <c r="U140" s="393"/>
      <c r="V140" s="393"/>
      <c r="W140" s="393"/>
      <c r="X140" s="393"/>
      <c r="Y140" s="393"/>
      <c r="Z140" s="393"/>
    </row>
    <row r="141" spans="1:26" ht="12" customHeight="1" x14ac:dyDescent="0.25">
      <c r="A141" s="393"/>
      <c r="B141" s="393"/>
      <c r="C141" s="393"/>
      <c r="D141" s="393"/>
      <c r="E141" s="393"/>
      <c r="F141" s="393"/>
      <c r="G141" s="393"/>
      <c r="H141" s="393"/>
      <c r="I141" s="393"/>
      <c r="J141" s="393"/>
      <c r="K141" s="393"/>
      <c r="L141" s="393"/>
      <c r="M141" s="393"/>
      <c r="N141" s="393"/>
      <c r="O141" s="393"/>
      <c r="P141" s="393"/>
      <c r="Q141" s="393"/>
      <c r="R141" s="393"/>
      <c r="S141" s="393"/>
      <c r="T141" s="393"/>
      <c r="U141" s="393"/>
      <c r="V141" s="393"/>
      <c r="W141" s="393"/>
      <c r="X141" s="393"/>
      <c r="Y141" s="393"/>
      <c r="Z141" s="393"/>
    </row>
    <row r="142" spans="1:26" ht="12" customHeight="1" x14ac:dyDescent="0.25">
      <c r="A142" s="393"/>
      <c r="B142" s="393"/>
      <c r="C142" s="393"/>
      <c r="D142" s="393"/>
      <c r="E142" s="393"/>
      <c r="F142" s="393"/>
      <c r="G142" s="393"/>
      <c r="H142" s="393"/>
      <c r="I142" s="393"/>
      <c r="J142" s="393"/>
      <c r="K142" s="393"/>
      <c r="L142" s="393"/>
      <c r="M142" s="393"/>
      <c r="N142" s="393"/>
      <c r="O142" s="393"/>
      <c r="P142" s="393"/>
      <c r="Q142" s="393"/>
      <c r="R142" s="393"/>
      <c r="S142" s="393"/>
      <c r="T142" s="393"/>
      <c r="U142" s="393"/>
      <c r="V142" s="393"/>
      <c r="W142" s="393"/>
      <c r="X142" s="393"/>
      <c r="Y142" s="393"/>
      <c r="Z142" s="393"/>
    </row>
    <row r="143" spans="1:26" ht="12" customHeight="1" x14ac:dyDescent="0.25">
      <c r="A143" s="393"/>
      <c r="B143" s="393"/>
      <c r="C143" s="393"/>
      <c r="D143" s="393"/>
      <c r="E143" s="393"/>
      <c r="F143" s="393"/>
      <c r="G143" s="393"/>
      <c r="H143" s="393"/>
      <c r="I143" s="393"/>
      <c r="J143" s="393"/>
      <c r="K143" s="393"/>
      <c r="L143" s="393"/>
      <c r="M143" s="393"/>
      <c r="N143" s="393"/>
      <c r="O143" s="393"/>
      <c r="P143" s="393"/>
      <c r="Q143" s="393"/>
      <c r="R143" s="393"/>
      <c r="S143" s="393"/>
      <c r="T143" s="393"/>
      <c r="U143" s="393"/>
      <c r="V143" s="393"/>
      <c r="W143" s="393"/>
      <c r="X143" s="393"/>
      <c r="Y143" s="393"/>
      <c r="Z143" s="393"/>
    </row>
    <row r="144" spans="1:26" ht="12" customHeight="1" x14ac:dyDescent="0.25">
      <c r="A144" s="393"/>
      <c r="B144" s="393"/>
      <c r="C144" s="393"/>
      <c r="D144" s="393"/>
      <c r="E144" s="393"/>
      <c r="F144" s="393"/>
      <c r="G144" s="393"/>
      <c r="H144" s="393"/>
      <c r="I144" s="393"/>
      <c r="J144" s="393"/>
      <c r="K144" s="393"/>
      <c r="L144" s="393"/>
      <c r="M144" s="393"/>
      <c r="N144" s="393"/>
      <c r="O144" s="393"/>
      <c r="P144" s="393"/>
      <c r="Q144" s="393"/>
      <c r="R144" s="393"/>
      <c r="S144" s="393"/>
      <c r="T144" s="393"/>
      <c r="U144" s="393"/>
      <c r="V144" s="393"/>
      <c r="W144" s="393"/>
      <c r="X144" s="393"/>
      <c r="Y144" s="393"/>
      <c r="Z144" s="393"/>
    </row>
    <row r="145" spans="1:26" ht="12" customHeight="1" x14ac:dyDescent="0.25">
      <c r="A145" s="393"/>
      <c r="B145" s="393"/>
      <c r="C145" s="393"/>
      <c r="D145" s="393"/>
      <c r="E145" s="393"/>
      <c r="F145" s="393"/>
      <c r="G145" s="393"/>
      <c r="H145" s="393"/>
      <c r="I145" s="393"/>
      <c r="J145" s="393"/>
      <c r="K145" s="393"/>
      <c r="L145" s="393"/>
      <c r="M145" s="393"/>
      <c r="N145" s="393"/>
      <c r="O145" s="393"/>
      <c r="P145" s="393"/>
      <c r="Q145" s="393"/>
      <c r="R145" s="393"/>
      <c r="S145" s="393"/>
      <c r="T145" s="393"/>
      <c r="U145" s="393"/>
      <c r="V145" s="393"/>
      <c r="W145" s="393"/>
      <c r="X145" s="393"/>
      <c r="Y145" s="393"/>
      <c r="Z145" s="393"/>
    </row>
    <row r="146" spans="1:26" ht="12" customHeight="1" x14ac:dyDescent="0.25">
      <c r="A146" s="393"/>
      <c r="B146" s="393"/>
      <c r="C146" s="393"/>
      <c r="D146" s="393"/>
      <c r="E146" s="393"/>
      <c r="F146" s="393"/>
      <c r="G146" s="393"/>
      <c r="H146" s="393"/>
      <c r="I146" s="393"/>
      <c r="J146" s="393"/>
      <c r="K146" s="393"/>
      <c r="L146" s="393"/>
      <c r="M146" s="393"/>
      <c r="N146" s="393"/>
      <c r="O146" s="393"/>
      <c r="P146" s="393"/>
      <c r="Q146" s="393"/>
      <c r="R146" s="393"/>
      <c r="S146" s="393"/>
      <c r="T146" s="393"/>
      <c r="U146" s="393"/>
      <c r="V146" s="393"/>
      <c r="W146" s="393"/>
      <c r="X146" s="393"/>
      <c r="Y146" s="393"/>
      <c r="Z146" s="393"/>
    </row>
    <row r="147" spans="1:26" ht="12" customHeight="1" x14ac:dyDescent="0.25">
      <c r="A147" s="393"/>
      <c r="B147" s="393"/>
      <c r="C147" s="393"/>
      <c r="D147" s="393"/>
      <c r="E147" s="393"/>
      <c r="F147" s="393"/>
      <c r="G147" s="393"/>
      <c r="H147" s="393"/>
      <c r="I147" s="393"/>
      <c r="J147" s="393"/>
      <c r="K147" s="393"/>
      <c r="L147" s="393"/>
      <c r="M147" s="393"/>
      <c r="N147" s="393"/>
      <c r="O147" s="393"/>
      <c r="P147" s="393"/>
      <c r="Q147" s="393"/>
      <c r="R147" s="393"/>
      <c r="S147" s="393"/>
      <c r="T147" s="393"/>
      <c r="U147" s="393"/>
      <c r="V147" s="393"/>
      <c r="W147" s="393"/>
      <c r="X147" s="393"/>
      <c r="Y147" s="393"/>
      <c r="Z147" s="393"/>
    </row>
    <row r="148" spans="1:26" ht="12" customHeight="1" x14ac:dyDescent="0.25">
      <c r="A148" s="393"/>
      <c r="B148" s="393"/>
      <c r="C148" s="393"/>
      <c r="D148" s="393"/>
      <c r="E148" s="393"/>
      <c r="F148" s="393"/>
      <c r="G148" s="393"/>
      <c r="H148" s="393"/>
      <c r="I148" s="393"/>
      <c r="J148" s="393"/>
      <c r="K148" s="393"/>
      <c r="L148" s="393"/>
      <c r="M148" s="393"/>
      <c r="N148" s="393"/>
      <c r="O148" s="393"/>
      <c r="P148" s="393"/>
      <c r="Q148" s="393"/>
      <c r="R148" s="393"/>
      <c r="S148" s="393"/>
      <c r="T148" s="393"/>
      <c r="U148" s="393"/>
      <c r="V148" s="393"/>
      <c r="W148" s="393"/>
      <c r="X148" s="393"/>
      <c r="Y148" s="393"/>
      <c r="Z148" s="393"/>
    </row>
    <row r="149" spans="1:26" ht="12" customHeight="1" x14ac:dyDescent="0.25">
      <c r="A149" s="393"/>
      <c r="B149" s="393"/>
      <c r="C149" s="393"/>
      <c r="D149" s="393"/>
      <c r="E149" s="393"/>
      <c r="F149" s="393"/>
      <c r="G149" s="393"/>
      <c r="H149" s="393"/>
      <c r="I149" s="393"/>
      <c r="J149" s="393"/>
      <c r="K149" s="393"/>
      <c r="L149" s="393"/>
      <c r="M149" s="393"/>
      <c r="N149" s="393"/>
      <c r="O149" s="393"/>
      <c r="P149" s="393"/>
      <c r="Q149" s="393"/>
      <c r="R149" s="393"/>
      <c r="S149" s="393"/>
      <c r="T149" s="393"/>
      <c r="U149" s="393"/>
      <c r="V149" s="393"/>
      <c r="W149" s="393"/>
      <c r="X149" s="393"/>
      <c r="Y149" s="393"/>
      <c r="Z149" s="393"/>
    </row>
    <row r="150" spans="1:26" ht="12" customHeight="1" x14ac:dyDescent="0.25">
      <c r="A150" s="393"/>
      <c r="B150" s="393"/>
      <c r="C150" s="393"/>
      <c r="D150" s="393"/>
      <c r="E150" s="393"/>
      <c r="F150" s="393"/>
      <c r="G150" s="393"/>
      <c r="H150" s="393"/>
      <c r="I150" s="393"/>
      <c r="J150" s="393"/>
      <c r="K150" s="393"/>
      <c r="L150" s="393"/>
      <c r="M150" s="393"/>
      <c r="N150" s="393"/>
      <c r="O150" s="393"/>
      <c r="P150" s="393"/>
      <c r="Q150" s="393"/>
      <c r="R150" s="393"/>
      <c r="S150" s="393"/>
      <c r="T150" s="393"/>
      <c r="U150" s="393"/>
      <c r="V150" s="393"/>
      <c r="W150" s="393"/>
      <c r="X150" s="393"/>
      <c r="Y150" s="393"/>
      <c r="Z150" s="393"/>
    </row>
    <row r="151" spans="1:26" ht="12" customHeight="1" x14ac:dyDescent="0.25">
      <c r="A151" s="393"/>
      <c r="B151" s="393"/>
      <c r="C151" s="393"/>
      <c r="D151" s="393"/>
      <c r="E151" s="393"/>
      <c r="F151" s="393"/>
      <c r="G151" s="393"/>
      <c r="H151" s="393"/>
      <c r="I151" s="393"/>
      <c r="J151" s="393"/>
      <c r="K151" s="393"/>
      <c r="L151" s="393"/>
      <c r="M151" s="393"/>
      <c r="N151" s="393"/>
      <c r="O151" s="393"/>
      <c r="P151" s="393"/>
      <c r="Q151" s="393"/>
      <c r="R151" s="393"/>
      <c r="S151" s="393"/>
      <c r="T151" s="393"/>
      <c r="U151" s="393"/>
      <c r="V151" s="393"/>
      <c r="W151" s="393"/>
      <c r="X151" s="393"/>
      <c r="Y151" s="393"/>
      <c r="Z151" s="393"/>
    </row>
    <row r="152" spans="1:26" ht="12" customHeight="1" x14ac:dyDescent="0.25">
      <c r="A152" s="393"/>
      <c r="B152" s="393"/>
      <c r="C152" s="393"/>
      <c r="D152" s="393"/>
      <c r="E152" s="393"/>
      <c r="F152" s="393"/>
      <c r="G152" s="393"/>
      <c r="H152" s="393"/>
      <c r="I152" s="393"/>
      <c r="J152" s="393"/>
      <c r="K152" s="393"/>
      <c r="L152" s="393"/>
      <c r="M152" s="393"/>
      <c r="N152" s="393"/>
      <c r="O152" s="393"/>
      <c r="P152" s="393"/>
      <c r="Q152" s="393"/>
      <c r="R152" s="393"/>
      <c r="S152" s="393"/>
      <c r="T152" s="393"/>
      <c r="U152" s="393"/>
      <c r="V152" s="393"/>
      <c r="W152" s="393"/>
      <c r="X152" s="393"/>
      <c r="Y152" s="393"/>
      <c r="Z152" s="393"/>
    </row>
    <row r="153" spans="1:26" ht="12" customHeight="1" x14ac:dyDescent="0.25">
      <c r="A153" s="393"/>
      <c r="B153" s="393"/>
      <c r="C153" s="393"/>
      <c r="D153" s="393"/>
      <c r="E153" s="393"/>
      <c r="F153" s="393"/>
      <c r="G153" s="393"/>
      <c r="H153" s="393"/>
      <c r="I153" s="393"/>
      <c r="J153" s="393"/>
      <c r="K153" s="393"/>
      <c r="L153" s="393"/>
      <c r="M153" s="393"/>
      <c r="N153" s="393"/>
      <c r="O153" s="393"/>
      <c r="P153" s="393"/>
      <c r="Q153" s="393"/>
      <c r="R153" s="393"/>
      <c r="S153" s="393"/>
      <c r="T153" s="393"/>
      <c r="U153" s="393"/>
      <c r="V153" s="393"/>
      <c r="W153" s="393"/>
      <c r="X153" s="393"/>
      <c r="Y153" s="393"/>
      <c r="Z153" s="393"/>
    </row>
    <row r="154" spans="1:26" ht="12" customHeight="1" x14ac:dyDescent="0.25">
      <c r="A154" s="393"/>
      <c r="B154" s="393"/>
      <c r="C154" s="393"/>
      <c r="D154" s="393"/>
      <c r="E154" s="393"/>
      <c r="F154" s="393"/>
      <c r="G154" s="393"/>
      <c r="H154" s="393"/>
      <c r="I154" s="393"/>
      <c r="J154" s="393"/>
      <c r="K154" s="393"/>
      <c r="L154" s="393"/>
      <c r="M154" s="393"/>
      <c r="N154" s="393"/>
      <c r="O154" s="393"/>
      <c r="P154" s="393"/>
      <c r="Q154" s="393"/>
      <c r="R154" s="393"/>
      <c r="S154" s="393"/>
      <c r="T154" s="393"/>
      <c r="U154" s="393"/>
      <c r="V154" s="393"/>
      <c r="W154" s="393"/>
      <c r="X154" s="393"/>
      <c r="Y154" s="393"/>
      <c r="Z154" s="393"/>
    </row>
    <row r="155" spans="1:26" ht="12" customHeight="1" x14ac:dyDescent="0.25">
      <c r="A155" s="393"/>
      <c r="B155" s="393"/>
      <c r="C155" s="393"/>
      <c r="D155" s="393"/>
      <c r="E155" s="393"/>
      <c r="F155" s="393"/>
      <c r="G155" s="393"/>
      <c r="H155" s="393"/>
      <c r="I155" s="393"/>
      <c r="J155" s="393"/>
      <c r="K155" s="393"/>
      <c r="L155" s="393"/>
      <c r="M155" s="393"/>
      <c r="N155" s="393"/>
      <c r="O155" s="393"/>
      <c r="P155" s="393"/>
      <c r="Q155" s="393"/>
      <c r="R155" s="393"/>
      <c r="S155" s="393"/>
      <c r="T155" s="393"/>
      <c r="U155" s="393"/>
      <c r="V155" s="393"/>
      <c r="W155" s="393"/>
      <c r="X155" s="393"/>
      <c r="Y155" s="393"/>
      <c r="Z155" s="393"/>
    </row>
    <row r="156" spans="1:26" ht="12" customHeight="1" x14ac:dyDescent="0.25">
      <c r="A156" s="393"/>
      <c r="B156" s="393"/>
      <c r="C156" s="393"/>
      <c r="D156" s="393"/>
      <c r="E156" s="393"/>
      <c r="F156" s="393"/>
      <c r="G156" s="393"/>
      <c r="H156" s="393"/>
      <c r="I156" s="393"/>
      <c r="J156" s="393"/>
      <c r="K156" s="393"/>
      <c r="L156" s="393"/>
      <c r="M156" s="393"/>
      <c r="N156" s="393"/>
      <c r="O156" s="393"/>
      <c r="P156" s="393"/>
      <c r="Q156" s="393"/>
      <c r="R156" s="393"/>
      <c r="S156" s="393"/>
      <c r="T156" s="393"/>
      <c r="U156" s="393"/>
      <c r="V156" s="393"/>
      <c r="W156" s="393"/>
      <c r="X156" s="393"/>
      <c r="Y156" s="393"/>
      <c r="Z156" s="393"/>
    </row>
    <row r="157" spans="1:26" ht="12" customHeight="1" x14ac:dyDescent="0.25">
      <c r="A157" s="393"/>
      <c r="B157" s="393"/>
      <c r="C157" s="393"/>
      <c r="D157" s="393"/>
      <c r="E157" s="393"/>
      <c r="F157" s="393"/>
      <c r="G157" s="393"/>
      <c r="H157" s="393"/>
      <c r="I157" s="393"/>
      <c r="J157" s="393"/>
      <c r="K157" s="393"/>
      <c r="L157" s="393"/>
      <c r="M157" s="393"/>
      <c r="N157" s="393"/>
      <c r="O157" s="393"/>
      <c r="P157" s="393"/>
      <c r="Q157" s="393"/>
      <c r="R157" s="393"/>
      <c r="S157" s="393"/>
      <c r="T157" s="393"/>
      <c r="U157" s="393"/>
      <c r="V157" s="393"/>
      <c r="W157" s="393"/>
      <c r="X157" s="393"/>
      <c r="Y157" s="393"/>
      <c r="Z157" s="393"/>
    </row>
    <row r="158" spans="1:26" ht="12" customHeight="1" x14ac:dyDescent="0.25">
      <c r="A158" s="393"/>
      <c r="B158" s="393"/>
      <c r="C158" s="393"/>
      <c r="D158" s="393"/>
      <c r="E158" s="393"/>
      <c r="F158" s="393"/>
      <c r="G158" s="393"/>
      <c r="H158" s="393"/>
      <c r="I158" s="393"/>
      <c r="J158" s="393"/>
      <c r="K158" s="393"/>
      <c r="L158" s="393"/>
      <c r="M158" s="393"/>
      <c r="N158" s="393"/>
      <c r="O158" s="393"/>
      <c r="P158" s="393"/>
      <c r="Q158" s="393"/>
      <c r="R158" s="393"/>
      <c r="S158" s="393"/>
      <c r="T158" s="393"/>
      <c r="U158" s="393"/>
      <c r="V158" s="393"/>
      <c r="W158" s="393"/>
      <c r="X158" s="393"/>
      <c r="Y158" s="393"/>
      <c r="Z158" s="393"/>
    </row>
    <row r="159" spans="1:26" ht="12" customHeight="1" x14ac:dyDescent="0.25">
      <c r="A159" s="393"/>
      <c r="B159" s="393"/>
      <c r="C159" s="393"/>
      <c r="D159" s="393"/>
      <c r="E159" s="393"/>
      <c r="F159" s="393"/>
      <c r="G159" s="393"/>
      <c r="H159" s="393"/>
      <c r="I159" s="393"/>
      <c r="J159" s="393"/>
      <c r="K159" s="393"/>
      <c r="L159" s="393"/>
      <c r="M159" s="393"/>
      <c r="N159" s="393"/>
      <c r="O159" s="393"/>
      <c r="P159" s="393"/>
      <c r="Q159" s="393"/>
      <c r="R159" s="393"/>
      <c r="S159" s="393"/>
      <c r="T159" s="393"/>
      <c r="U159" s="393"/>
      <c r="V159" s="393"/>
      <c r="W159" s="393"/>
      <c r="X159" s="393"/>
      <c r="Y159" s="393"/>
      <c r="Z159" s="393"/>
    </row>
    <row r="160" spans="1:26" ht="12" customHeight="1" x14ac:dyDescent="0.25">
      <c r="A160" s="393"/>
      <c r="B160" s="393"/>
      <c r="C160" s="393"/>
      <c r="D160" s="393"/>
      <c r="E160" s="393"/>
      <c r="F160" s="393"/>
      <c r="G160" s="393"/>
      <c r="H160" s="393"/>
      <c r="I160" s="393"/>
      <c r="J160" s="393"/>
      <c r="K160" s="393"/>
      <c r="L160" s="393"/>
      <c r="M160" s="393"/>
      <c r="N160" s="393"/>
      <c r="O160" s="393"/>
      <c r="P160" s="393"/>
      <c r="Q160" s="393"/>
      <c r="R160" s="393"/>
      <c r="S160" s="393"/>
      <c r="T160" s="393"/>
      <c r="U160" s="393"/>
      <c r="V160" s="393"/>
      <c r="W160" s="393"/>
      <c r="X160" s="393"/>
      <c r="Y160" s="393"/>
      <c r="Z160" s="393"/>
    </row>
    <row r="161" spans="1:26" ht="12" customHeight="1" x14ac:dyDescent="0.25">
      <c r="A161" s="393"/>
      <c r="B161" s="393"/>
      <c r="C161" s="393"/>
      <c r="D161" s="393"/>
      <c r="E161" s="393"/>
      <c r="F161" s="393"/>
      <c r="G161" s="393"/>
      <c r="H161" s="393"/>
      <c r="I161" s="393"/>
      <c r="J161" s="393"/>
      <c r="K161" s="393"/>
      <c r="L161" s="393"/>
      <c r="M161" s="393"/>
      <c r="N161" s="393"/>
      <c r="O161" s="393"/>
      <c r="P161" s="393"/>
      <c r="Q161" s="393"/>
      <c r="R161" s="393"/>
      <c r="S161" s="393"/>
      <c r="T161" s="393"/>
      <c r="U161" s="393"/>
      <c r="V161" s="393"/>
      <c r="W161" s="393"/>
      <c r="X161" s="393"/>
      <c r="Y161" s="393"/>
      <c r="Z161" s="393"/>
    </row>
    <row r="162" spans="1:26" ht="12" customHeight="1" x14ac:dyDescent="0.25">
      <c r="A162" s="393"/>
      <c r="B162" s="393"/>
      <c r="C162" s="393"/>
      <c r="D162" s="393"/>
      <c r="E162" s="393"/>
      <c r="F162" s="393"/>
      <c r="G162" s="393"/>
      <c r="H162" s="393"/>
      <c r="I162" s="393"/>
      <c r="J162" s="393"/>
      <c r="K162" s="393"/>
      <c r="L162" s="393"/>
      <c r="M162" s="393"/>
      <c r="N162" s="393"/>
      <c r="O162" s="393"/>
      <c r="P162" s="393"/>
      <c r="Q162" s="393"/>
      <c r="R162" s="393"/>
      <c r="S162" s="393"/>
      <c r="T162" s="393"/>
      <c r="U162" s="393"/>
      <c r="V162" s="393"/>
      <c r="W162" s="393"/>
      <c r="X162" s="393"/>
      <c r="Y162" s="393"/>
      <c r="Z162" s="393"/>
    </row>
    <row r="163" spans="1:26" ht="12" customHeight="1" x14ac:dyDescent="0.25">
      <c r="A163" s="393"/>
      <c r="B163" s="393"/>
      <c r="C163" s="393"/>
      <c r="D163" s="393"/>
      <c r="E163" s="393"/>
      <c r="F163" s="393"/>
      <c r="G163" s="393"/>
      <c r="H163" s="393"/>
      <c r="I163" s="393"/>
      <c r="J163" s="393"/>
      <c r="K163" s="393"/>
      <c r="L163" s="393"/>
      <c r="M163" s="393"/>
      <c r="N163" s="393"/>
      <c r="O163" s="393"/>
      <c r="P163" s="393"/>
      <c r="Q163" s="393"/>
      <c r="R163" s="393"/>
      <c r="S163" s="393"/>
      <c r="T163" s="393"/>
      <c r="U163" s="393"/>
      <c r="V163" s="393"/>
      <c r="W163" s="393"/>
      <c r="X163" s="393"/>
      <c r="Y163" s="393"/>
      <c r="Z163" s="393"/>
    </row>
    <row r="164" spans="1:26" ht="12" customHeight="1" x14ac:dyDescent="0.25">
      <c r="A164" s="393"/>
      <c r="B164" s="393"/>
      <c r="C164" s="393"/>
      <c r="D164" s="393"/>
      <c r="E164" s="393"/>
      <c r="F164" s="393"/>
      <c r="G164" s="393"/>
      <c r="H164" s="393"/>
      <c r="I164" s="393"/>
      <c r="J164" s="393"/>
      <c r="K164" s="393"/>
      <c r="L164" s="393"/>
      <c r="M164" s="393"/>
      <c r="N164" s="393"/>
      <c r="O164" s="393"/>
      <c r="P164" s="393"/>
      <c r="Q164" s="393"/>
      <c r="R164" s="393"/>
      <c r="S164" s="393"/>
      <c r="T164" s="393"/>
      <c r="U164" s="393"/>
      <c r="V164" s="393"/>
      <c r="W164" s="393"/>
      <c r="X164" s="393"/>
      <c r="Y164" s="393"/>
      <c r="Z164" s="393"/>
    </row>
    <row r="165" spans="1:26" ht="12" customHeight="1" x14ac:dyDescent="0.25">
      <c r="A165" s="393"/>
      <c r="B165" s="393"/>
      <c r="C165" s="393"/>
      <c r="D165" s="393"/>
      <c r="E165" s="393"/>
      <c r="F165" s="393"/>
      <c r="G165" s="393"/>
      <c r="H165" s="393"/>
      <c r="I165" s="393"/>
      <c r="J165" s="393"/>
      <c r="K165" s="393"/>
      <c r="L165" s="393"/>
      <c r="M165" s="393"/>
      <c r="N165" s="393"/>
      <c r="O165" s="393"/>
      <c r="P165" s="393"/>
      <c r="Q165" s="393"/>
      <c r="R165" s="393"/>
      <c r="S165" s="393"/>
      <c r="T165" s="393"/>
      <c r="U165" s="393"/>
      <c r="V165" s="393"/>
      <c r="W165" s="393"/>
      <c r="X165" s="393"/>
      <c r="Y165" s="393"/>
      <c r="Z165" s="393"/>
    </row>
    <row r="166" spans="1:26" ht="12" customHeight="1" x14ac:dyDescent="0.25">
      <c r="A166" s="393"/>
      <c r="B166" s="393"/>
      <c r="C166" s="393"/>
      <c r="D166" s="393"/>
      <c r="E166" s="393"/>
      <c r="F166" s="393"/>
      <c r="G166" s="393"/>
      <c r="H166" s="393"/>
      <c r="I166" s="393"/>
      <c r="J166" s="393"/>
      <c r="K166" s="393"/>
      <c r="L166" s="393"/>
      <c r="M166" s="393"/>
      <c r="N166" s="393"/>
      <c r="O166" s="393"/>
      <c r="P166" s="393"/>
      <c r="Q166" s="393"/>
      <c r="R166" s="393"/>
      <c r="S166" s="393"/>
      <c r="T166" s="393"/>
      <c r="U166" s="393"/>
      <c r="V166" s="393"/>
      <c r="W166" s="393"/>
      <c r="X166" s="393"/>
      <c r="Y166" s="393"/>
      <c r="Z166" s="393"/>
    </row>
    <row r="167" spans="1:26" ht="12" customHeight="1" x14ac:dyDescent="0.25">
      <c r="A167" s="393"/>
      <c r="B167" s="393"/>
      <c r="C167" s="393"/>
      <c r="D167" s="393"/>
      <c r="E167" s="393"/>
      <c r="F167" s="393"/>
      <c r="G167" s="393"/>
      <c r="H167" s="393"/>
      <c r="I167" s="393"/>
      <c r="J167" s="393"/>
      <c r="K167" s="393"/>
      <c r="L167" s="393"/>
      <c r="M167" s="393"/>
      <c r="N167" s="393"/>
      <c r="O167" s="393"/>
      <c r="P167" s="393"/>
      <c r="Q167" s="393"/>
      <c r="R167" s="393"/>
      <c r="S167" s="393"/>
      <c r="T167" s="393"/>
      <c r="U167" s="393"/>
      <c r="V167" s="393"/>
      <c r="W167" s="393"/>
      <c r="X167" s="393"/>
      <c r="Y167" s="393"/>
      <c r="Z167" s="393"/>
    </row>
    <row r="168" spans="1:26" ht="12" customHeight="1" x14ac:dyDescent="0.25">
      <c r="A168" s="393"/>
      <c r="B168" s="393"/>
      <c r="C168" s="393"/>
      <c r="D168" s="393"/>
      <c r="E168" s="393"/>
      <c r="F168" s="393"/>
      <c r="G168" s="393"/>
      <c r="H168" s="393"/>
      <c r="I168" s="393"/>
      <c r="J168" s="393"/>
      <c r="K168" s="393"/>
      <c r="L168" s="393"/>
      <c r="M168" s="393"/>
      <c r="N168" s="393"/>
      <c r="O168" s="393"/>
      <c r="P168" s="393"/>
      <c r="Q168" s="393"/>
      <c r="R168" s="393"/>
      <c r="S168" s="393"/>
      <c r="T168" s="393"/>
      <c r="U168" s="393"/>
      <c r="V168" s="393"/>
      <c r="W168" s="393"/>
      <c r="X168" s="393"/>
      <c r="Y168" s="393"/>
      <c r="Z168" s="393"/>
    </row>
    <row r="169" spans="1:26" ht="12" customHeight="1" x14ac:dyDescent="0.25">
      <c r="A169" s="393"/>
      <c r="B169" s="393"/>
      <c r="C169" s="393"/>
      <c r="D169" s="393"/>
      <c r="E169" s="393"/>
      <c r="F169" s="393"/>
      <c r="G169" s="393"/>
      <c r="H169" s="393"/>
      <c r="I169" s="393"/>
      <c r="J169" s="393"/>
      <c r="K169" s="393"/>
      <c r="L169" s="393"/>
      <c r="M169" s="393"/>
      <c r="N169" s="393"/>
      <c r="O169" s="393"/>
      <c r="P169" s="393"/>
      <c r="Q169" s="393"/>
      <c r="R169" s="393"/>
      <c r="S169" s="393"/>
      <c r="T169" s="393"/>
      <c r="U169" s="393"/>
      <c r="V169" s="393"/>
      <c r="W169" s="393"/>
      <c r="X169" s="393"/>
      <c r="Y169" s="393"/>
      <c r="Z169" s="393"/>
    </row>
    <row r="170" spans="1:26" ht="12" customHeight="1" x14ac:dyDescent="0.25">
      <c r="A170" s="393"/>
      <c r="B170" s="393"/>
      <c r="C170" s="393"/>
      <c r="D170" s="393"/>
      <c r="E170" s="393"/>
      <c r="F170" s="393"/>
      <c r="G170" s="393"/>
      <c r="H170" s="393"/>
      <c r="I170" s="393"/>
      <c r="J170" s="393"/>
      <c r="K170" s="393"/>
      <c r="L170" s="393"/>
      <c r="M170" s="393"/>
      <c r="N170" s="393"/>
      <c r="O170" s="393"/>
      <c r="P170" s="393"/>
      <c r="Q170" s="393"/>
      <c r="R170" s="393"/>
      <c r="S170" s="393"/>
      <c r="T170" s="393"/>
      <c r="U170" s="393"/>
      <c r="V170" s="393"/>
      <c r="W170" s="393"/>
      <c r="X170" s="393"/>
      <c r="Y170" s="393"/>
      <c r="Z170" s="393"/>
    </row>
    <row r="171" spans="1:26" ht="12" customHeight="1" x14ac:dyDescent="0.25">
      <c r="A171" s="393"/>
      <c r="B171" s="393"/>
      <c r="C171" s="393"/>
      <c r="D171" s="393"/>
      <c r="E171" s="393"/>
      <c r="F171" s="393"/>
      <c r="G171" s="393"/>
      <c r="H171" s="393"/>
      <c r="I171" s="393"/>
      <c r="J171" s="393"/>
      <c r="K171" s="393"/>
      <c r="L171" s="393"/>
      <c r="M171" s="393"/>
      <c r="N171" s="393"/>
      <c r="O171" s="393"/>
      <c r="P171" s="393"/>
      <c r="Q171" s="393"/>
      <c r="R171" s="393"/>
      <c r="S171" s="393"/>
      <c r="T171" s="393"/>
      <c r="U171" s="393"/>
      <c r="V171" s="393"/>
      <c r="W171" s="393"/>
      <c r="X171" s="393"/>
      <c r="Y171" s="393"/>
      <c r="Z171" s="393"/>
    </row>
    <row r="172" spans="1:26" ht="12" customHeight="1" x14ac:dyDescent="0.25">
      <c r="A172" s="393"/>
      <c r="B172" s="393"/>
      <c r="C172" s="393"/>
      <c r="D172" s="393"/>
      <c r="E172" s="393"/>
      <c r="F172" s="393"/>
      <c r="G172" s="393"/>
      <c r="H172" s="393"/>
      <c r="I172" s="393"/>
      <c r="J172" s="393"/>
      <c r="K172" s="393"/>
      <c r="L172" s="393"/>
      <c r="M172" s="393"/>
      <c r="N172" s="393"/>
      <c r="O172" s="393"/>
      <c r="P172" s="393"/>
      <c r="Q172" s="393"/>
      <c r="R172" s="393"/>
      <c r="S172" s="393"/>
      <c r="T172" s="393"/>
      <c r="U172" s="393"/>
      <c r="V172" s="393"/>
      <c r="W172" s="393"/>
      <c r="X172" s="393"/>
      <c r="Y172" s="393"/>
      <c r="Z172" s="393"/>
    </row>
    <row r="173" spans="1:26" ht="12" customHeight="1" x14ac:dyDescent="0.25">
      <c r="A173" s="393"/>
      <c r="B173" s="393"/>
      <c r="C173" s="393"/>
      <c r="D173" s="393"/>
      <c r="E173" s="393"/>
      <c r="F173" s="393"/>
      <c r="G173" s="393"/>
      <c r="H173" s="393"/>
      <c r="I173" s="393"/>
      <c r="J173" s="393"/>
      <c r="K173" s="393"/>
      <c r="L173" s="393"/>
      <c r="M173" s="393"/>
      <c r="N173" s="393"/>
      <c r="O173" s="393"/>
      <c r="P173" s="393"/>
      <c r="Q173" s="393"/>
      <c r="R173" s="393"/>
      <c r="S173" s="393"/>
      <c r="T173" s="393"/>
      <c r="U173" s="393"/>
      <c r="V173" s="393"/>
      <c r="W173" s="393"/>
      <c r="X173" s="393"/>
      <c r="Y173" s="393"/>
      <c r="Z173" s="393"/>
    </row>
    <row r="174" spans="1:26" ht="12" customHeight="1" x14ac:dyDescent="0.25">
      <c r="A174" s="393"/>
      <c r="B174" s="393"/>
      <c r="C174" s="393"/>
      <c r="D174" s="393"/>
      <c r="E174" s="393"/>
      <c r="F174" s="393"/>
      <c r="G174" s="393"/>
      <c r="H174" s="393"/>
      <c r="I174" s="393"/>
      <c r="J174" s="393"/>
      <c r="K174" s="393"/>
      <c r="L174" s="393"/>
      <c r="M174" s="393"/>
      <c r="N174" s="393"/>
      <c r="O174" s="393"/>
      <c r="P174" s="393"/>
      <c r="Q174" s="393"/>
      <c r="R174" s="393"/>
      <c r="S174" s="393"/>
      <c r="T174" s="393"/>
      <c r="U174" s="393"/>
      <c r="V174" s="393"/>
      <c r="W174" s="393"/>
      <c r="X174" s="393"/>
      <c r="Y174" s="393"/>
      <c r="Z174" s="393"/>
    </row>
    <row r="175" spans="1:26" ht="12" customHeight="1" x14ac:dyDescent="0.25">
      <c r="A175" s="393"/>
      <c r="B175" s="393"/>
      <c r="C175" s="393"/>
      <c r="D175" s="393"/>
      <c r="E175" s="393"/>
      <c r="F175" s="393"/>
      <c r="G175" s="393"/>
      <c r="H175" s="393"/>
      <c r="I175" s="393"/>
      <c r="J175" s="393"/>
      <c r="K175" s="393"/>
      <c r="L175" s="393"/>
      <c r="M175" s="393"/>
      <c r="N175" s="393"/>
      <c r="O175" s="393"/>
      <c r="P175" s="393"/>
      <c r="Q175" s="393"/>
      <c r="R175" s="393"/>
      <c r="S175" s="393"/>
      <c r="T175" s="393"/>
      <c r="U175" s="393"/>
      <c r="V175" s="393"/>
      <c r="W175" s="393"/>
      <c r="X175" s="393"/>
      <c r="Y175" s="393"/>
      <c r="Z175" s="393"/>
    </row>
    <row r="176" spans="1:26" ht="12" customHeight="1" x14ac:dyDescent="0.25">
      <c r="A176" s="393"/>
      <c r="B176" s="393"/>
      <c r="C176" s="393"/>
      <c r="D176" s="393"/>
      <c r="E176" s="393"/>
      <c r="F176" s="393"/>
      <c r="G176" s="393"/>
      <c r="H176" s="393"/>
      <c r="I176" s="393"/>
      <c r="J176" s="393"/>
      <c r="K176" s="393"/>
      <c r="L176" s="393"/>
      <c r="M176" s="393"/>
      <c r="N176" s="393"/>
      <c r="O176" s="393"/>
      <c r="P176" s="393"/>
      <c r="Q176" s="393"/>
      <c r="R176" s="393"/>
      <c r="S176" s="393"/>
      <c r="T176" s="393"/>
      <c r="U176" s="393"/>
      <c r="V176" s="393"/>
      <c r="W176" s="393"/>
      <c r="X176" s="393"/>
      <c r="Y176" s="393"/>
      <c r="Z176" s="393"/>
    </row>
    <row r="177" spans="1:26" ht="12" customHeight="1" x14ac:dyDescent="0.25">
      <c r="A177" s="393"/>
      <c r="B177" s="393"/>
      <c r="C177" s="393"/>
      <c r="D177" s="393"/>
      <c r="E177" s="393"/>
      <c r="F177" s="393"/>
      <c r="G177" s="393"/>
      <c r="H177" s="393"/>
      <c r="I177" s="393"/>
      <c r="J177" s="393"/>
      <c r="K177" s="393"/>
      <c r="L177" s="393"/>
      <c r="M177" s="393"/>
      <c r="N177" s="393"/>
      <c r="O177" s="393"/>
      <c r="P177" s="393"/>
      <c r="Q177" s="393"/>
      <c r="R177" s="393"/>
      <c r="S177" s="393"/>
      <c r="T177" s="393"/>
      <c r="U177" s="393"/>
      <c r="V177" s="393"/>
      <c r="W177" s="393"/>
      <c r="X177" s="393"/>
      <c r="Y177" s="393"/>
      <c r="Z177" s="393"/>
    </row>
    <row r="178" spans="1:26" ht="12" customHeight="1" x14ac:dyDescent="0.25">
      <c r="A178" s="393"/>
      <c r="B178" s="393"/>
      <c r="C178" s="393"/>
      <c r="D178" s="393"/>
      <c r="E178" s="393"/>
      <c r="F178" s="393"/>
      <c r="G178" s="393"/>
      <c r="H178" s="393"/>
      <c r="I178" s="393"/>
      <c r="J178" s="393"/>
      <c r="K178" s="393"/>
      <c r="L178" s="393"/>
      <c r="M178" s="393"/>
      <c r="N178" s="393"/>
      <c r="O178" s="393"/>
      <c r="P178" s="393"/>
      <c r="Q178" s="393"/>
      <c r="R178" s="393"/>
      <c r="S178" s="393"/>
      <c r="T178" s="393"/>
      <c r="U178" s="393"/>
      <c r="V178" s="393"/>
      <c r="W178" s="393"/>
      <c r="X178" s="393"/>
      <c r="Y178" s="393"/>
      <c r="Z178" s="393"/>
    </row>
    <row r="179" spans="1:26" ht="12" customHeight="1" x14ac:dyDescent="0.25">
      <c r="A179" s="393"/>
      <c r="B179" s="393"/>
      <c r="C179" s="393"/>
      <c r="D179" s="393"/>
      <c r="E179" s="393"/>
      <c r="F179" s="393"/>
      <c r="G179" s="393"/>
      <c r="H179" s="393"/>
      <c r="I179" s="393"/>
      <c r="J179" s="393"/>
      <c r="K179" s="393"/>
      <c r="L179" s="393"/>
      <c r="M179" s="393"/>
      <c r="N179" s="393"/>
      <c r="O179" s="393"/>
      <c r="P179" s="393"/>
      <c r="Q179" s="393"/>
      <c r="R179" s="393"/>
      <c r="S179" s="393"/>
      <c r="T179" s="393"/>
      <c r="U179" s="393"/>
      <c r="V179" s="393"/>
      <c r="W179" s="393"/>
      <c r="X179" s="393"/>
      <c r="Y179" s="393"/>
      <c r="Z179" s="393"/>
    </row>
    <row r="180" spans="1:26" ht="12" customHeight="1" x14ac:dyDescent="0.25">
      <c r="A180" s="393"/>
      <c r="B180" s="393"/>
      <c r="C180" s="393"/>
      <c r="D180" s="393"/>
      <c r="E180" s="393"/>
      <c r="F180" s="393"/>
      <c r="G180" s="393"/>
      <c r="H180" s="393"/>
      <c r="I180" s="393"/>
      <c r="J180" s="393"/>
      <c r="K180" s="393"/>
      <c r="L180" s="393"/>
      <c r="M180" s="393"/>
      <c r="N180" s="393"/>
      <c r="O180" s="393"/>
      <c r="P180" s="393"/>
      <c r="Q180" s="393"/>
      <c r="R180" s="393"/>
      <c r="S180" s="393"/>
      <c r="T180" s="393"/>
      <c r="U180" s="393"/>
      <c r="V180" s="393"/>
      <c r="W180" s="393"/>
      <c r="X180" s="393"/>
      <c r="Y180" s="393"/>
      <c r="Z180" s="393"/>
    </row>
    <row r="181" spans="1:26" ht="12" customHeight="1" x14ac:dyDescent="0.25">
      <c r="A181" s="393"/>
      <c r="B181" s="393"/>
      <c r="C181" s="393"/>
      <c r="D181" s="393"/>
      <c r="E181" s="393"/>
      <c r="F181" s="393"/>
      <c r="G181" s="393"/>
      <c r="H181" s="393"/>
      <c r="I181" s="393"/>
      <c r="J181" s="393"/>
      <c r="K181" s="393"/>
      <c r="L181" s="393"/>
      <c r="M181" s="393"/>
      <c r="N181" s="393"/>
      <c r="O181" s="393"/>
      <c r="P181" s="393"/>
      <c r="Q181" s="393"/>
      <c r="R181" s="393"/>
      <c r="S181" s="393"/>
      <c r="T181" s="393"/>
      <c r="U181" s="393"/>
      <c r="V181" s="393"/>
      <c r="W181" s="393"/>
      <c r="X181" s="393"/>
      <c r="Y181" s="393"/>
      <c r="Z181" s="393"/>
    </row>
    <row r="182" spans="1:26" ht="12" customHeight="1" x14ac:dyDescent="0.25">
      <c r="A182" s="393"/>
      <c r="B182" s="393"/>
      <c r="C182" s="393"/>
      <c r="D182" s="393"/>
      <c r="E182" s="393"/>
      <c r="F182" s="393"/>
      <c r="G182" s="393"/>
      <c r="H182" s="393"/>
      <c r="I182" s="393"/>
      <c r="J182" s="393"/>
      <c r="K182" s="393"/>
      <c r="L182" s="393"/>
      <c r="M182" s="393"/>
      <c r="N182" s="393"/>
      <c r="O182" s="393"/>
      <c r="P182" s="393"/>
      <c r="Q182" s="393"/>
      <c r="R182" s="393"/>
      <c r="S182" s="393"/>
      <c r="T182" s="393"/>
      <c r="U182" s="393"/>
      <c r="V182" s="393"/>
      <c r="W182" s="393"/>
      <c r="X182" s="393"/>
      <c r="Y182" s="393"/>
      <c r="Z182" s="393"/>
    </row>
    <row r="183" spans="1:26" ht="12" customHeight="1" x14ac:dyDescent="0.25">
      <c r="A183" s="393"/>
      <c r="B183" s="393"/>
      <c r="C183" s="393"/>
      <c r="D183" s="393"/>
      <c r="E183" s="393"/>
      <c r="F183" s="393"/>
      <c r="G183" s="393"/>
      <c r="H183" s="393"/>
      <c r="I183" s="393"/>
      <c r="J183" s="393"/>
      <c r="K183" s="393"/>
      <c r="L183" s="393"/>
      <c r="M183" s="393"/>
      <c r="N183" s="393"/>
      <c r="O183" s="393"/>
      <c r="P183" s="393"/>
      <c r="Q183" s="393"/>
      <c r="R183" s="393"/>
      <c r="S183" s="393"/>
      <c r="T183" s="393"/>
      <c r="U183" s="393"/>
      <c r="V183" s="393"/>
      <c r="W183" s="393"/>
      <c r="X183" s="393"/>
      <c r="Y183" s="393"/>
      <c r="Z183" s="393"/>
    </row>
    <row r="184" spans="1:26" ht="12" customHeight="1" x14ac:dyDescent="0.25">
      <c r="A184" s="393"/>
      <c r="B184" s="393"/>
      <c r="C184" s="393"/>
      <c r="D184" s="393"/>
      <c r="E184" s="393"/>
      <c r="F184" s="393"/>
      <c r="G184" s="393"/>
      <c r="H184" s="393"/>
      <c r="I184" s="393"/>
      <c r="J184" s="393"/>
      <c r="K184" s="393"/>
      <c r="L184" s="393"/>
      <c r="M184" s="393"/>
      <c r="N184" s="393"/>
      <c r="O184" s="393"/>
      <c r="P184" s="393"/>
      <c r="Q184" s="393"/>
      <c r="R184" s="393"/>
      <c r="S184" s="393"/>
      <c r="T184" s="393"/>
      <c r="U184" s="393"/>
      <c r="V184" s="393"/>
      <c r="W184" s="393"/>
      <c r="X184" s="393"/>
      <c r="Y184" s="393"/>
      <c r="Z184" s="393"/>
    </row>
    <row r="185" spans="1:26" ht="12" customHeight="1" x14ac:dyDescent="0.25">
      <c r="A185" s="393"/>
      <c r="B185" s="393"/>
      <c r="C185" s="393"/>
      <c r="D185" s="393"/>
      <c r="E185" s="393"/>
      <c r="F185" s="393"/>
      <c r="G185" s="393"/>
      <c r="H185" s="393"/>
      <c r="I185" s="393"/>
      <c r="J185" s="393"/>
      <c r="K185" s="393"/>
      <c r="L185" s="393"/>
      <c r="M185" s="393"/>
      <c r="N185" s="393"/>
      <c r="O185" s="393"/>
      <c r="P185" s="393"/>
      <c r="Q185" s="393"/>
      <c r="R185" s="393"/>
      <c r="S185" s="393"/>
      <c r="T185" s="393"/>
      <c r="U185" s="393"/>
      <c r="V185" s="393"/>
      <c r="W185" s="393"/>
      <c r="X185" s="393"/>
      <c r="Y185" s="393"/>
      <c r="Z185" s="393"/>
    </row>
    <row r="186" spans="1:26" ht="12" customHeight="1" x14ac:dyDescent="0.25">
      <c r="A186" s="393"/>
      <c r="B186" s="393"/>
      <c r="C186" s="393"/>
      <c r="D186" s="393"/>
      <c r="E186" s="393"/>
      <c r="F186" s="393"/>
      <c r="G186" s="393"/>
      <c r="H186" s="393"/>
      <c r="I186" s="393"/>
      <c r="J186" s="393"/>
      <c r="K186" s="393"/>
      <c r="L186" s="393"/>
      <c r="M186" s="393"/>
      <c r="N186" s="393"/>
      <c r="O186" s="393"/>
      <c r="P186" s="393"/>
      <c r="Q186" s="393"/>
      <c r="R186" s="393"/>
      <c r="S186" s="393"/>
      <c r="T186" s="393"/>
      <c r="U186" s="393"/>
      <c r="V186" s="393"/>
      <c r="W186" s="393"/>
      <c r="X186" s="393"/>
      <c r="Y186" s="393"/>
      <c r="Z186" s="393"/>
    </row>
    <row r="187" spans="1:26" ht="12" customHeight="1" x14ac:dyDescent="0.25">
      <c r="A187" s="393"/>
      <c r="B187" s="393"/>
      <c r="C187" s="393"/>
      <c r="D187" s="393"/>
      <c r="E187" s="393"/>
      <c r="F187" s="393"/>
      <c r="G187" s="393"/>
      <c r="H187" s="393"/>
      <c r="I187" s="393"/>
      <c r="J187" s="393"/>
      <c r="K187" s="393"/>
      <c r="L187" s="393"/>
      <c r="M187" s="393"/>
      <c r="N187" s="393"/>
      <c r="O187" s="393"/>
      <c r="P187" s="393"/>
      <c r="Q187" s="393"/>
      <c r="R187" s="393"/>
      <c r="S187" s="393"/>
      <c r="T187" s="393"/>
      <c r="U187" s="393"/>
      <c r="V187" s="393"/>
      <c r="W187" s="393"/>
      <c r="X187" s="393"/>
      <c r="Y187" s="393"/>
      <c r="Z187" s="393"/>
    </row>
    <row r="188" spans="1:26" ht="12" customHeight="1" x14ac:dyDescent="0.25">
      <c r="A188" s="393"/>
      <c r="B188" s="393"/>
      <c r="C188" s="393"/>
      <c r="D188" s="393"/>
      <c r="E188" s="393"/>
      <c r="F188" s="393"/>
      <c r="G188" s="393"/>
      <c r="H188" s="393"/>
      <c r="I188" s="393"/>
      <c r="J188" s="393"/>
      <c r="K188" s="393"/>
      <c r="L188" s="393"/>
      <c r="M188" s="393"/>
      <c r="N188" s="393"/>
      <c r="O188" s="393"/>
      <c r="P188" s="393"/>
      <c r="Q188" s="393"/>
      <c r="R188" s="393"/>
      <c r="S188" s="393"/>
      <c r="T188" s="393"/>
      <c r="U188" s="393"/>
      <c r="V188" s="393"/>
      <c r="W188" s="393"/>
      <c r="X188" s="393"/>
      <c r="Y188" s="393"/>
      <c r="Z188" s="393"/>
    </row>
    <row r="189" spans="1:26" ht="12" customHeight="1" x14ac:dyDescent="0.25">
      <c r="A189" s="393"/>
      <c r="B189" s="393"/>
      <c r="C189" s="393"/>
      <c r="D189" s="393"/>
      <c r="E189" s="393"/>
      <c r="F189" s="393"/>
      <c r="G189" s="393"/>
      <c r="H189" s="393"/>
      <c r="I189" s="393"/>
      <c r="J189" s="393"/>
      <c r="K189" s="393"/>
      <c r="L189" s="393"/>
      <c r="M189" s="393"/>
      <c r="N189" s="393"/>
      <c r="O189" s="393"/>
      <c r="P189" s="393"/>
      <c r="Q189" s="393"/>
      <c r="R189" s="393"/>
      <c r="S189" s="393"/>
      <c r="T189" s="393"/>
      <c r="U189" s="393"/>
      <c r="V189" s="393"/>
      <c r="W189" s="393"/>
      <c r="X189" s="393"/>
      <c r="Y189" s="393"/>
      <c r="Z189" s="393"/>
    </row>
    <row r="190" spans="1:26" ht="12" customHeight="1" x14ac:dyDescent="0.25">
      <c r="A190" s="393"/>
      <c r="B190" s="393"/>
      <c r="C190" s="393"/>
      <c r="D190" s="393"/>
      <c r="E190" s="393"/>
      <c r="F190" s="393"/>
      <c r="G190" s="393"/>
      <c r="H190" s="393"/>
      <c r="I190" s="393"/>
      <c r="J190" s="393"/>
      <c r="K190" s="393"/>
      <c r="L190" s="393"/>
      <c r="M190" s="393"/>
      <c r="N190" s="393"/>
      <c r="O190" s="393"/>
      <c r="P190" s="393"/>
      <c r="Q190" s="393"/>
      <c r="R190" s="393"/>
      <c r="S190" s="393"/>
      <c r="T190" s="393"/>
      <c r="U190" s="393"/>
      <c r="V190" s="393"/>
      <c r="W190" s="393"/>
      <c r="X190" s="393"/>
      <c r="Y190" s="393"/>
      <c r="Z190" s="393"/>
    </row>
    <row r="191" spans="1:26" ht="12" customHeight="1" x14ac:dyDescent="0.25">
      <c r="A191" s="393"/>
      <c r="B191" s="393"/>
      <c r="C191" s="393"/>
      <c r="D191" s="393"/>
      <c r="E191" s="393"/>
      <c r="F191" s="393"/>
      <c r="G191" s="393"/>
      <c r="H191" s="393"/>
      <c r="I191" s="393"/>
      <c r="J191" s="393"/>
      <c r="K191" s="393"/>
      <c r="L191" s="393"/>
      <c r="M191" s="393"/>
      <c r="N191" s="393"/>
      <c r="O191" s="393"/>
      <c r="P191" s="393"/>
      <c r="Q191" s="393"/>
      <c r="R191" s="393"/>
      <c r="S191" s="393"/>
      <c r="T191" s="393"/>
      <c r="U191" s="393"/>
      <c r="V191" s="393"/>
      <c r="W191" s="393"/>
      <c r="X191" s="393"/>
      <c r="Y191" s="393"/>
      <c r="Z191" s="393"/>
    </row>
    <row r="192" spans="1:26" ht="12" customHeight="1" x14ac:dyDescent="0.25">
      <c r="A192" s="393"/>
      <c r="B192" s="393"/>
      <c r="C192" s="393"/>
      <c r="D192" s="393"/>
      <c r="E192" s="393"/>
      <c r="F192" s="393"/>
      <c r="G192" s="393"/>
      <c r="H192" s="393"/>
      <c r="I192" s="393"/>
      <c r="J192" s="393"/>
      <c r="K192" s="393"/>
      <c r="L192" s="393"/>
      <c r="M192" s="393"/>
      <c r="N192" s="393"/>
      <c r="O192" s="393"/>
      <c r="P192" s="393"/>
      <c r="Q192" s="393"/>
      <c r="R192" s="393"/>
      <c r="S192" s="393"/>
      <c r="T192" s="393"/>
      <c r="U192" s="393"/>
      <c r="V192" s="393"/>
      <c r="W192" s="393"/>
      <c r="X192" s="393"/>
      <c r="Y192" s="393"/>
      <c r="Z192" s="393"/>
    </row>
    <row r="193" spans="1:26" ht="12" customHeight="1" x14ac:dyDescent="0.25">
      <c r="A193" s="393"/>
      <c r="B193" s="393"/>
      <c r="C193" s="393"/>
      <c r="D193" s="393"/>
      <c r="E193" s="393"/>
      <c r="F193" s="393"/>
      <c r="G193" s="393"/>
      <c r="H193" s="393"/>
      <c r="I193" s="393"/>
      <c r="J193" s="393"/>
      <c r="K193" s="393"/>
      <c r="L193" s="393"/>
      <c r="M193" s="393"/>
      <c r="N193" s="393"/>
      <c r="O193" s="393"/>
      <c r="P193" s="393"/>
      <c r="Q193" s="393"/>
      <c r="R193" s="393"/>
      <c r="S193" s="393"/>
      <c r="T193" s="393"/>
      <c r="U193" s="393"/>
      <c r="V193" s="393"/>
      <c r="W193" s="393"/>
      <c r="X193" s="393"/>
      <c r="Y193" s="393"/>
      <c r="Z193" s="393"/>
    </row>
    <row r="194" spans="1:26" ht="12" customHeight="1" x14ac:dyDescent="0.25">
      <c r="A194" s="393"/>
      <c r="B194" s="393"/>
      <c r="C194" s="393"/>
      <c r="D194" s="393"/>
      <c r="E194" s="393"/>
      <c r="F194" s="393"/>
      <c r="G194" s="393"/>
      <c r="H194" s="393"/>
      <c r="I194" s="393"/>
      <c r="J194" s="393"/>
      <c r="K194" s="393"/>
      <c r="L194" s="393"/>
      <c r="M194" s="393"/>
      <c r="N194" s="393"/>
      <c r="O194" s="393"/>
      <c r="P194" s="393"/>
      <c r="Q194" s="393"/>
      <c r="R194" s="393"/>
      <c r="S194" s="393"/>
      <c r="T194" s="393"/>
      <c r="U194" s="393"/>
      <c r="V194" s="393"/>
      <c r="W194" s="393"/>
      <c r="X194" s="393"/>
      <c r="Y194" s="393"/>
      <c r="Z194" s="393"/>
    </row>
    <row r="195" spans="1:26" ht="12" customHeight="1" x14ac:dyDescent="0.25">
      <c r="A195" s="393"/>
      <c r="B195" s="393"/>
      <c r="C195" s="393"/>
      <c r="D195" s="393"/>
      <c r="E195" s="393"/>
      <c r="F195" s="393"/>
      <c r="G195" s="393"/>
      <c r="H195" s="393"/>
      <c r="I195" s="393"/>
      <c r="J195" s="393"/>
      <c r="K195" s="393"/>
      <c r="L195" s="393"/>
      <c r="M195" s="393"/>
      <c r="N195" s="393"/>
      <c r="O195" s="393"/>
      <c r="P195" s="393"/>
      <c r="Q195" s="393"/>
      <c r="R195" s="393"/>
      <c r="S195" s="393"/>
      <c r="T195" s="393"/>
      <c r="U195" s="393"/>
      <c r="V195" s="393"/>
      <c r="W195" s="393"/>
      <c r="X195" s="393"/>
      <c r="Y195" s="393"/>
      <c r="Z195" s="393"/>
    </row>
    <row r="196" spans="1:26" ht="12" customHeight="1" x14ac:dyDescent="0.25">
      <c r="A196" s="393"/>
      <c r="B196" s="393"/>
      <c r="C196" s="393"/>
      <c r="D196" s="393"/>
      <c r="E196" s="393"/>
      <c r="F196" s="393"/>
      <c r="G196" s="393"/>
      <c r="H196" s="393"/>
      <c r="I196" s="393"/>
      <c r="J196" s="393"/>
      <c r="K196" s="393"/>
      <c r="L196" s="393"/>
      <c r="M196" s="393"/>
      <c r="N196" s="393"/>
      <c r="O196" s="393"/>
      <c r="P196" s="393"/>
      <c r="Q196" s="393"/>
      <c r="R196" s="393"/>
      <c r="S196" s="393"/>
      <c r="T196" s="393"/>
      <c r="U196" s="393"/>
      <c r="V196" s="393"/>
      <c r="W196" s="393"/>
      <c r="X196" s="393"/>
      <c r="Y196" s="393"/>
      <c r="Z196" s="393"/>
    </row>
    <row r="197" spans="1:26" ht="12" customHeight="1" x14ac:dyDescent="0.25">
      <c r="A197" s="393"/>
      <c r="B197" s="393"/>
      <c r="C197" s="393"/>
      <c r="D197" s="393"/>
      <c r="E197" s="393"/>
      <c r="F197" s="393"/>
      <c r="G197" s="393"/>
      <c r="H197" s="393"/>
      <c r="I197" s="393"/>
      <c r="J197" s="393"/>
      <c r="K197" s="393"/>
      <c r="L197" s="393"/>
      <c r="M197" s="393"/>
      <c r="N197" s="393"/>
      <c r="O197" s="393"/>
      <c r="P197" s="393"/>
      <c r="Q197" s="393"/>
      <c r="R197" s="393"/>
      <c r="S197" s="393"/>
      <c r="T197" s="393"/>
      <c r="U197" s="393"/>
      <c r="V197" s="393"/>
      <c r="W197" s="393"/>
      <c r="X197" s="393"/>
      <c r="Y197" s="393"/>
      <c r="Z197" s="393"/>
    </row>
    <row r="198" spans="1:26" ht="12" customHeight="1" x14ac:dyDescent="0.25">
      <c r="A198" s="393"/>
      <c r="B198" s="393"/>
      <c r="C198" s="393"/>
      <c r="D198" s="393"/>
      <c r="E198" s="393"/>
      <c r="F198" s="393"/>
      <c r="G198" s="393"/>
      <c r="H198" s="393"/>
      <c r="I198" s="393"/>
      <c r="J198" s="393"/>
      <c r="K198" s="393"/>
      <c r="L198" s="393"/>
      <c r="M198" s="393"/>
      <c r="N198" s="393"/>
      <c r="O198" s="393"/>
      <c r="P198" s="393"/>
      <c r="Q198" s="393"/>
      <c r="R198" s="393"/>
      <c r="S198" s="393"/>
      <c r="T198" s="393"/>
      <c r="U198" s="393"/>
      <c r="V198" s="393"/>
      <c r="W198" s="393"/>
      <c r="X198" s="393"/>
      <c r="Y198" s="393"/>
      <c r="Z198" s="393"/>
    </row>
    <row r="199" spans="1:26" ht="12" customHeight="1" x14ac:dyDescent="0.25">
      <c r="A199" s="393"/>
      <c r="B199" s="393"/>
      <c r="C199" s="393"/>
      <c r="D199" s="393"/>
      <c r="E199" s="393"/>
      <c r="F199" s="393"/>
      <c r="G199" s="393"/>
      <c r="H199" s="393"/>
      <c r="I199" s="393"/>
      <c r="J199" s="393"/>
      <c r="K199" s="393"/>
      <c r="L199" s="393"/>
      <c r="M199" s="393"/>
      <c r="N199" s="393"/>
      <c r="O199" s="393"/>
      <c r="P199" s="393"/>
      <c r="Q199" s="393"/>
      <c r="R199" s="393"/>
      <c r="S199" s="393"/>
      <c r="T199" s="393"/>
      <c r="U199" s="393"/>
      <c r="V199" s="393"/>
      <c r="W199" s="393"/>
      <c r="X199" s="393"/>
      <c r="Y199" s="393"/>
      <c r="Z199" s="393"/>
    </row>
    <row r="200" spans="1:26" ht="12" customHeight="1" x14ac:dyDescent="0.25">
      <c r="A200" s="393"/>
      <c r="B200" s="393"/>
      <c r="C200" s="393"/>
      <c r="D200" s="393"/>
      <c r="E200" s="393"/>
      <c r="F200" s="393"/>
      <c r="G200" s="393"/>
      <c r="H200" s="393"/>
      <c r="I200" s="393"/>
      <c r="J200" s="393"/>
      <c r="K200" s="393"/>
      <c r="L200" s="393"/>
      <c r="M200" s="393"/>
      <c r="N200" s="393"/>
      <c r="O200" s="393"/>
      <c r="P200" s="393"/>
      <c r="Q200" s="393"/>
      <c r="R200" s="393"/>
      <c r="S200" s="393"/>
      <c r="T200" s="393"/>
      <c r="U200" s="393"/>
      <c r="V200" s="393"/>
      <c r="W200" s="393"/>
      <c r="X200" s="393"/>
      <c r="Y200" s="393"/>
      <c r="Z200" s="393"/>
    </row>
    <row r="201" spans="1:26" ht="12" customHeight="1" x14ac:dyDescent="0.25">
      <c r="A201" s="393"/>
      <c r="B201" s="393"/>
      <c r="C201" s="393"/>
      <c r="D201" s="393"/>
      <c r="E201" s="393"/>
      <c r="F201" s="393"/>
      <c r="G201" s="393"/>
      <c r="H201" s="393"/>
      <c r="I201" s="393"/>
      <c r="J201" s="393"/>
      <c r="K201" s="393"/>
      <c r="L201" s="393"/>
      <c r="M201" s="393"/>
      <c r="N201" s="393"/>
      <c r="O201" s="393"/>
      <c r="P201" s="393"/>
      <c r="Q201" s="393"/>
      <c r="R201" s="393"/>
      <c r="S201" s="393"/>
      <c r="T201" s="393"/>
      <c r="U201" s="393"/>
      <c r="V201" s="393"/>
      <c r="W201" s="393"/>
      <c r="X201" s="393"/>
      <c r="Y201" s="393"/>
      <c r="Z201" s="393"/>
    </row>
    <row r="202" spans="1:26" ht="12" customHeight="1" x14ac:dyDescent="0.25">
      <c r="A202" s="393"/>
      <c r="B202" s="393"/>
      <c r="C202" s="393"/>
      <c r="D202" s="393"/>
      <c r="E202" s="393"/>
      <c r="F202" s="393"/>
      <c r="G202" s="393"/>
      <c r="H202" s="393"/>
      <c r="I202" s="393"/>
      <c r="J202" s="393"/>
      <c r="K202" s="393"/>
      <c r="L202" s="393"/>
      <c r="M202" s="393"/>
      <c r="N202" s="393"/>
      <c r="O202" s="393"/>
      <c r="P202" s="393"/>
      <c r="Q202" s="393"/>
      <c r="R202" s="393"/>
      <c r="S202" s="393"/>
      <c r="T202" s="393"/>
      <c r="U202" s="393"/>
      <c r="V202" s="393"/>
      <c r="W202" s="393"/>
      <c r="X202" s="393"/>
      <c r="Y202" s="393"/>
      <c r="Z202" s="393"/>
    </row>
    <row r="203" spans="1:26" ht="12" customHeight="1" x14ac:dyDescent="0.25">
      <c r="A203" s="393"/>
      <c r="B203" s="393"/>
      <c r="C203" s="393"/>
      <c r="D203" s="393"/>
      <c r="E203" s="393"/>
      <c r="F203" s="393"/>
      <c r="G203" s="393"/>
      <c r="H203" s="393"/>
      <c r="I203" s="393"/>
      <c r="J203" s="393"/>
      <c r="K203" s="393"/>
      <c r="L203" s="393"/>
      <c r="M203" s="393"/>
      <c r="N203" s="393"/>
      <c r="O203" s="393"/>
      <c r="P203" s="393"/>
      <c r="Q203" s="393"/>
      <c r="R203" s="393"/>
      <c r="S203" s="393"/>
      <c r="T203" s="393"/>
      <c r="U203" s="393"/>
      <c r="V203" s="393"/>
      <c r="W203" s="393"/>
      <c r="X203" s="393"/>
      <c r="Y203" s="393"/>
      <c r="Z203" s="393"/>
    </row>
    <row r="204" spans="1:26" ht="12" customHeight="1" x14ac:dyDescent="0.25">
      <c r="A204" s="393"/>
      <c r="B204" s="393"/>
      <c r="C204" s="393"/>
      <c r="D204" s="393"/>
      <c r="E204" s="393"/>
      <c r="F204" s="393"/>
      <c r="G204" s="393"/>
      <c r="H204" s="393"/>
      <c r="I204" s="393"/>
      <c r="J204" s="393"/>
      <c r="K204" s="393"/>
      <c r="L204" s="393"/>
      <c r="M204" s="393"/>
      <c r="N204" s="393"/>
      <c r="O204" s="393"/>
      <c r="P204" s="393"/>
      <c r="Q204" s="393"/>
      <c r="R204" s="393"/>
      <c r="S204" s="393"/>
      <c r="T204" s="393"/>
      <c r="U204" s="393"/>
      <c r="V204" s="393"/>
      <c r="W204" s="393"/>
      <c r="X204" s="393"/>
      <c r="Y204" s="393"/>
      <c r="Z204" s="393"/>
    </row>
    <row r="205" spans="1:26" ht="12" customHeight="1" x14ac:dyDescent="0.25">
      <c r="A205" s="393"/>
      <c r="B205" s="393"/>
      <c r="C205" s="393"/>
      <c r="D205" s="393"/>
      <c r="E205" s="393"/>
      <c r="F205" s="393"/>
      <c r="G205" s="393"/>
      <c r="H205" s="393"/>
      <c r="I205" s="393"/>
      <c r="J205" s="393"/>
      <c r="K205" s="393"/>
      <c r="L205" s="393"/>
      <c r="M205" s="393"/>
      <c r="N205" s="393"/>
      <c r="O205" s="393"/>
      <c r="P205" s="393"/>
      <c r="Q205" s="393"/>
      <c r="R205" s="393"/>
      <c r="S205" s="393"/>
      <c r="T205" s="393"/>
      <c r="U205" s="393"/>
      <c r="V205" s="393"/>
      <c r="W205" s="393"/>
      <c r="X205" s="393"/>
      <c r="Y205" s="393"/>
      <c r="Z205" s="393"/>
    </row>
    <row r="206" spans="1:26" ht="12" customHeight="1" x14ac:dyDescent="0.25">
      <c r="A206" s="393"/>
      <c r="B206" s="393"/>
      <c r="C206" s="393"/>
      <c r="D206" s="393"/>
      <c r="E206" s="393"/>
      <c r="F206" s="393"/>
      <c r="G206" s="393"/>
      <c r="H206" s="393"/>
      <c r="I206" s="393"/>
      <c r="J206" s="393"/>
      <c r="K206" s="393"/>
      <c r="L206" s="393"/>
      <c r="M206" s="393"/>
      <c r="N206" s="393"/>
      <c r="O206" s="393"/>
      <c r="P206" s="393"/>
      <c r="Q206" s="393"/>
      <c r="R206" s="393"/>
      <c r="S206" s="393"/>
      <c r="T206" s="393"/>
      <c r="U206" s="393"/>
      <c r="V206" s="393"/>
      <c r="W206" s="393"/>
      <c r="X206" s="393"/>
      <c r="Y206" s="393"/>
      <c r="Z206" s="393"/>
    </row>
    <row r="207" spans="1:26" ht="12" customHeight="1" x14ac:dyDescent="0.25">
      <c r="A207" s="393"/>
      <c r="B207" s="393"/>
      <c r="C207" s="393"/>
      <c r="D207" s="393"/>
      <c r="E207" s="393"/>
      <c r="F207" s="393"/>
      <c r="G207" s="393"/>
      <c r="H207" s="393"/>
      <c r="I207" s="393"/>
      <c r="J207" s="393"/>
      <c r="K207" s="393"/>
      <c r="L207" s="393"/>
      <c r="M207" s="393"/>
      <c r="N207" s="393"/>
      <c r="O207" s="393"/>
      <c r="P207" s="393"/>
      <c r="Q207" s="393"/>
      <c r="R207" s="393"/>
      <c r="S207" s="393"/>
      <c r="T207" s="393"/>
      <c r="U207" s="393"/>
      <c r="V207" s="393"/>
      <c r="W207" s="393"/>
      <c r="X207" s="393"/>
      <c r="Y207" s="393"/>
      <c r="Z207" s="393"/>
    </row>
    <row r="208" spans="1:26" ht="12" customHeight="1" x14ac:dyDescent="0.25">
      <c r="A208" s="393"/>
      <c r="B208" s="393"/>
      <c r="C208" s="393"/>
      <c r="D208" s="393"/>
      <c r="E208" s="393"/>
      <c r="F208" s="393"/>
      <c r="G208" s="393"/>
      <c r="H208" s="393"/>
      <c r="I208" s="393"/>
      <c r="J208" s="393"/>
      <c r="K208" s="393"/>
      <c r="L208" s="393"/>
      <c r="M208" s="393"/>
      <c r="N208" s="393"/>
      <c r="O208" s="393"/>
      <c r="P208" s="393"/>
      <c r="Q208" s="393"/>
      <c r="R208" s="393"/>
      <c r="S208" s="393"/>
      <c r="T208" s="393"/>
      <c r="U208" s="393"/>
      <c r="V208" s="393"/>
      <c r="W208" s="393"/>
      <c r="X208" s="393"/>
      <c r="Y208" s="393"/>
      <c r="Z208" s="393"/>
    </row>
    <row r="209" spans="1:26" ht="12" customHeight="1" x14ac:dyDescent="0.25">
      <c r="A209" s="393"/>
      <c r="B209" s="393"/>
      <c r="C209" s="393"/>
      <c r="D209" s="393"/>
      <c r="E209" s="393"/>
      <c r="F209" s="393"/>
      <c r="G209" s="393"/>
      <c r="H209" s="393"/>
      <c r="I209" s="393"/>
      <c r="J209" s="393"/>
      <c r="K209" s="393"/>
      <c r="L209" s="393"/>
      <c r="M209" s="393"/>
      <c r="N209" s="393"/>
      <c r="O209" s="393"/>
      <c r="P209" s="393"/>
      <c r="Q209" s="393"/>
      <c r="R209" s="393"/>
      <c r="S209" s="393"/>
      <c r="T209" s="393"/>
      <c r="U209" s="393"/>
      <c r="V209" s="393"/>
      <c r="W209" s="393"/>
      <c r="X209" s="393"/>
      <c r="Y209" s="393"/>
      <c r="Z209" s="393"/>
    </row>
    <row r="210" spans="1:26" ht="12" customHeight="1" x14ac:dyDescent="0.25">
      <c r="A210" s="393"/>
      <c r="B210" s="393"/>
      <c r="C210" s="393"/>
      <c r="D210" s="393"/>
      <c r="E210" s="393"/>
      <c r="F210" s="393"/>
      <c r="G210" s="393"/>
      <c r="H210" s="393"/>
      <c r="I210" s="393"/>
      <c r="J210" s="393"/>
      <c r="K210" s="393"/>
      <c r="L210" s="393"/>
      <c r="M210" s="393"/>
      <c r="N210" s="393"/>
      <c r="O210" s="393"/>
      <c r="P210" s="393"/>
      <c r="Q210" s="393"/>
      <c r="R210" s="393"/>
      <c r="S210" s="393"/>
      <c r="T210" s="393"/>
      <c r="U210" s="393"/>
      <c r="V210" s="393"/>
      <c r="W210" s="393"/>
      <c r="X210" s="393"/>
      <c r="Y210" s="393"/>
      <c r="Z210" s="393"/>
    </row>
    <row r="211" spans="1:26" ht="12" customHeight="1" x14ac:dyDescent="0.25">
      <c r="A211" s="393"/>
      <c r="B211" s="393"/>
      <c r="C211" s="393"/>
      <c r="D211" s="393"/>
      <c r="E211" s="393"/>
      <c r="F211" s="393"/>
      <c r="G211" s="393"/>
      <c r="H211" s="393"/>
      <c r="I211" s="393"/>
      <c r="J211" s="393"/>
      <c r="K211" s="393"/>
      <c r="L211" s="393"/>
      <c r="M211" s="393"/>
      <c r="N211" s="393"/>
      <c r="O211" s="393"/>
      <c r="P211" s="393"/>
      <c r="Q211" s="393"/>
      <c r="R211" s="393"/>
      <c r="S211" s="393"/>
      <c r="T211" s="393"/>
      <c r="U211" s="393"/>
      <c r="V211" s="393"/>
      <c r="W211" s="393"/>
      <c r="X211" s="393"/>
      <c r="Y211" s="393"/>
      <c r="Z211" s="393"/>
    </row>
    <row r="212" spans="1:26" ht="12" customHeight="1" x14ac:dyDescent="0.25">
      <c r="A212" s="393"/>
      <c r="B212" s="393"/>
      <c r="C212" s="393"/>
      <c r="D212" s="393"/>
      <c r="E212" s="393"/>
      <c r="F212" s="393"/>
      <c r="G212" s="393"/>
      <c r="H212" s="393"/>
      <c r="I212" s="393"/>
      <c r="J212" s="393"/>
      <c r="K212" s="393"/>
      <c r="L212" s="393"/>
      <c r="M212" s="393"/>
      <c r="N212" s="393"/>
      <c r="O212" s="393"/>
      <c r="P212" s="393"/>
      <c r="Q212" s="393"/>
      <c r="R212" s="393"/>
      <c r="S212" s="393"/>
      <c r="T212" s="393"/>
      <c r="U212" s="393"/>
      <c r="V212" s="393"/>
      <c r="W212" s="393"/>
      <c r="X212" s="393"/>
      <c r="Y212" s="393"/>
      <c r="Z212" s="393"/>
    </row>
    <row r="213" spans="1:26" ht="12" customHeight="1" x14ac:dyDescent="0.25">
      <c r="A213" s="393"/>
      <c r="B213" s="393"/>
      <c r="C213" s="393"/>
      <c r="D213" s="393"/>
      <c r="E213" s="393"/>
      <c r="F213" s="393"/>
      <c r="G213" s="393"/>
      <c r="H213" s="393"/>
      <c r="I213" s="393"/>
      <c r="J213" s="393"/>
      <c r="K213" s="393"/>
      <c r="L213" s="393"/>
      <c r="M213" s="393"/>
      <c r="N213" s="393"/>
      <c r="O213" s="393"/>
      <c r="P213" s="393"/>
      <c r="Q213" s="393"/>
      <c r="R213" s="393"/>
      <c r="S213" s="393"/>
      <c r="T213" s="393"/>
      <c r="U213" s="393"/>
      <c r="V213" s="393"/>
      <c r="W213" s="393"/>
      <c r="X213" s="393"/>
      <c r="Y213" s="393"/>
      <c r="Z213" s="393"/>
    </row>
    <row r="214" spans="1:26" ht="12" customHeight="1" x14ac:dyDescent="0.25">
      <c r="A214" s="393"/>
      <c r="B214" s="393"/>
      <c r="C214" s="393"/>
      <c r="D214" s="393"/>
      <c r="E214" s="393"/>
      <c r="F214" s="393"/>
      <c r="G214" s="393"/>
      <c r="H214" s="393"/>
      <c r="I214" s="393"/>
      <c r="J214" s="393"/>
      <c r="K214" s="393"/>
      <c r="L214" s="393"/>
      <c r="M214" s="393"/>
      <c r="N214" s="393"/>
      <c r="O214" s="393"/>
      <c r="P214" s="393"/>
      <c r="Q214" s="393"/>
      <c r="R214" s="393"/>
      <c r="S214" s="393"/>
      <c r="T214" s="393"/>
      <c r="U214" s="393"/>
      <c r="V214" s="393"/>
      <c r="W214" s="393"/>
      <c r="X214" s="393"/>
      <c r="Y214" s="393"/>
      <c r="Z214" s="393"/>
    </row>
    <row r="215" spans="1:26" ht="12" customHeight="1" x14ac:dyDescent="0.25">
      <c r="A215" s="393"/>
      <c r="B215" s="393"/>
      <c r="C215" s="393"/>
      <c r="D215" s="393"/>
      <c r="E215" s="393"/>
      <c r="F215" s="393"/>
      <c r="G215" s="393"/>
      <c r="H215" s="393"/>
      <c r="I215" s="393"/>
      <c r="J215" s="393"/>
      <c r="K215" s="393"/>
      <c r="L215" s="393"/>
      <c r="M215" s="393"/>
      <c r="N215" s="393"/>
      <c r="O215" s="393"/>
      <c r="P215" s="393"/>
      <c r="Q215" s="393"/>
      <c r="R215" s="393"/>
      <c r="S215" s="393"/>
      <c r="T215" s="393"/>
      <c r="U215" s="393"/>
      <c r="V215" s="393"/>
      <c r="W215" s="393"/>
      <c r="X215" s="393"/>
      <c r="Y215" s="393"/>
      <c r="Z215" s="393"/>
    </row>
    <row r="216" spans="1:26" ht="12" customHeight="1" x14ac:dyDescent="0.25">
      <c r="A216" s="393"/>
      <c r="B216" s="393"/>
      <c r="C216" s="393"/>
      <c r="D216" s="393"/>
      <c r="E216" s="393"/>
      <c r="F216" s="393"/>
      <c r="G216" s="393"/>
      <c r="H216" s="393"/>
      <c r="I216" s="393"/>
      <c r="J216" s="393"/>
      <c r="K216" s="393"/>
      <c r="L216" s="393"/>
      <c r="M216" s="393"/>
      <c r="N216" s="393"/>
      <c r="O216" s="393"/>
      <c r="P216" s="393"/>
      <c r="Q216" s="393"/>
      <c r="R216" s="393"/>
      <c r="S216" s="393"/>
      <c r="T216" s="393"/>
      <c r="U216" s="393"/>
      <c r="V216" s="393"/>
      <c r="W216" s="393"/>
      <c r="X216" s="393"/>
      <c r="Y216" s="393"/>
      <c r="Z216" s="393"/>
    </row>
    <row r="217" spans="1:26" ht="12" customHeight="1" x14ac:dyDescent="0.25">
      <c r="A217" s="393"/>
      <c r="B217" s="393"/>
      <c r="C217" s="393"/>
      <c r="D217" s="393"/>
      <c r="E217" s="393"/>
      <c r="F217" s="393"/>
      <c r="G217" s="393"/>
      <c r="H217" s="393"/>
      <c r="I217" s="393"/>
      <c r="J217" s="393"/>
      <c r="K217" s="393"/>
      <c r="L217" s="393"/>
      <c r="M217" s="393"/>
      <c r="N217" s="393"/>
      <c r="O217" s="393"/>
      <c r="P217" s="393"/>
      <c r="Q217" s="393"/>
      <c r="R217" s="393"/>
      <c r="S217" s="393"/>
      <c r="T217" s="393"/>
      <c r="U217" s="393"/>
      <c r="V217" s="393"/>
      <c r="W217" s="393"/>
      <c r="X217" s="393"/>
      <c r="Y217" s="393"/>
      <c r="Z217" s="393"/>
    </row>
    <row r="218" spans="1:26" ht="12" customHeight="1" x14ac:dyDescent="0.25">
      <c r="A218" s="393"/>
      <c r="B218" s="393"/>
      <c r="C218" s="393"/>
      <c r="D218" s="393"/>
      <c r="E218" s="393"/>
      <c r="F218" s="393"/>
      <c r="G218" s="393"/>
      <c r="H218" s="393"/>
      <c r="I218" s="393"/>
      <c r="J218" s="393"/>
      <c r="K218" s="393"/>
      <c r="L218" s="393"/>
      <c r="M218" s="393"/>
      <c r="N218" s="393"/>
      <c r="O218" s="393"/>
      <c r="P218" s="393"/>
      <c r="Q218" s="393"/>
      <c r="R218" s="393"/>
      <c r="S218" s="393"/>
      <c r="T218" s="393"/>
      <c r="U218" s="393"/>
      <c r="V218" s="393"/>
      <c r="W218" s="393"/>
      <c r="X218" s="393"/>
      <c r="Y218" s="393"/>
      <c r="Z218" s="393"/>
    </row>
    <row r="219" spans="1:26" ht="12" customHeight="1" x14ac:dyDescent="0.25">
      <c r="A219" s="393"/>
      <c r="B219" s="393"/>
      <c r="C219" s="393"/>
      <c r="D219" s="393"/>
      <c r="E219" s="393"/>
      <c r="F219" s="393"/>
      <c r="G219" s="393"/>
      <c r="H219" s="393"/>
      <c r="I219" s="393"/>
      <c r="J219" s="393"/>
      <c r="K219" s="393"/>
      <c r="L219" s="393"/>
      <c r="M219" s="393"/>
      <c r="N219" s="393"/>
      <c r="O219" s="393"/>
      <c r="P219" s="393"/>
      <c r="Q219" s="393"/>
      <c r="R219" s="393"/>
      <c r="S219" s="393"/>
      <c r="T219" s="393"/>
      <c r="U219" s="393"/>
      <c r="V219" s="393"/>
      <c r="W219" s="393"/>
      <c r="X219" s="393"/>
      <c r="Y219" s="393"/>
      <c r="Z219" s="393"/>
    </row>
    <row r="220" spans="1:26" ht="12" customHeight="1" x14ac:dyDescent="0.25">
      <c r="A220" s="393"/>
      <c r="B220" s="393"/>
      <c r="C220" s="393"/>
      <c r="D220" s="393"/>
      <c r="E220" s="393"/>
      <c r="F220" s="393"/>
      <c r="G220" s="393"/>
      <c r="H220" s="393"/>
      <c r="I220" s="393"/>
      <c r="J220" s="393"/>
      <c r="K220" s="393"/>
      <c r="L220" s="393"/>
      <c r="M220" s="393"/>
      <c r="N220" s="393"/>
      <c r="O220" s="393"/>
      <c r="P220" s="393"/>
      <c r="Q220" s="393"/>
      <c r="R220" s="393"/>
      <c r="S220" s="393"/>
      <c r="T220" s="393"/>
      <c r="U220" s="393"/>
      <c r="V220" s="393"/>
      <c r="W220" s="393"/>
      <c r="X220" s="393"/>
      <c r="Y220" s="393"/>
      <c r="Z220" s="393"/>
    </row>
    <row r="221" spans="1:26" ht="12" customHeight="1" x14ac:dyDescent="0.25">
      <c r="A221" s="393"/>
      <c r="B221" s="393"/>
      <c r="C221" s="393"/>
      <c r="D221" s="393"/>
      <c r="E221" s="393"/>
      <c r="F221" s="393"/>
      <c r="G221" s="393"/>
      <c r="H221" s="393"/>
      <c r="I221" s="393"/>
      <c r="J221" s="393"/>
      <c r="K221" s="393"/>
      <c r="L221" s="393"/>
      <c r="M221" s="393"/>
      <c r="N221" s="393"/>
      <c r="O221" s="393"/>
      <c r="P221" s="393"/>
      <c r="Q221" s="393"/>
      <c r="R221" s="393"/>
      <c r="S221" s="393"/>
      <c r="T221" s="393"/>
      <c r="U221" s="393"/>
      <c r="V221" s="393"/>
      <c r="W221" s="393"/>
      <c r="X221" s="393"/>
      <c r="Y221" s="393"/>
      <c r="Z221" s="393"/>
    </row>
    <row r="222" spans="1:26" ht="12" customHeight="1" x14ac:dyDescent="0.25">
      <c r="A222" s="393"/>
      <c r="B222" s="393"/>
      <c r="C222" s="393"/>
      <c r="D222" s="393"/>
      <c r="E222" s="393"/>
      <c r="F222" s="393"/>
      <c r="G222" s="393"/>
      <c r="H222" s="393"/>
      <c r="I222" s="393"/>
      <c r="J222" s="393"/>
      <c r="K222" s="393"/>
      <c r="L222" s="393"/>
      <c r="M222" s="393"/>
      <c r="N222" s="393"/>
      <c r="O222" s="393"/>
      <c r="P222" s="393"/>
      <c r="Q222" s="393"/>
      <c r="R222" s="393"/>
      <c r="S222" s="393"/>
      <c r="T222" s="393"/>
      <c r="U222" s="393"/>
      <c r="V222" s="393"/>
      <c r="W222" s="393"/>
      <c r="X222" s="393"/>
      <c r="Y222" s="393"/>
      <c r="Z222" s="393"/>
    </row>
    <row r="223" spans="1:26" ht="12" customHeight="1" x14ac:dyDescent="0.25">
      <c r="A223" s="393"/>
      <c r="B223" s="393"/>
      <c r="C223" s="393"/>
      <c r="D223" s="393"/>
      <c r="E223" s="393"/>
      <c r="F223" s="393"/>
      <c r="G223" s="393"/>
      <c r="H223" s="393"/>
      <c r="I223" s="393"/>
      <c r="J223" s="393"/>
      <c r="K223" s="393"/>
      <c r="L223" s="393"/>
      <c r="M223" s="393"/>
      <c r="N223" s="393"/>
      <c r="O223" s="393"/>
      <c r="P223" s="393"/>
      <c r="Q223" s="393"/>
      <c r="R223" s="393"/>
      <c r="S223" s="393"/>
      <c r="T223" s="393"/>
      <c r="U223" s="393"/>
      <c r="V223" s="393"/>
      <c r="W223" s="393"/>
      <c r="X223" s="393"/>
      <c r="Y223" s="393"/>
      <c r="Z223" s="393"/>
    </row>
    <row r="224" spans="1:26" ht="12" customHeight="1" x14ac:dyDescent="0.25">
      <c r="A224" s="393"/>
      <c r="B224" s="393"/>
      <c r="C224" s="393"/>
      <c r="D224" s="393"/>
      <c r="E224" s="393"/>
      <c r="F224" s="393"/>
      <c r="G224" s="393"/>
      <c r="H224" s="393"/>
      <c r="I224" s="393"/>
      <c r="J224" s="393"/>
      <c r="K224" s="393"/>
      <c r="L224" s="393"/>
      <c r="M224" s="393"/>
      <c r="N224" s="393"/>
      <c r="O224" s="393"/>
      <c r="P224" s="393"/>
      <c r="Q224" s="393"/>
      <c r="R224" s="393"/>
      <c r="S224" s="393"/>
      <c r="T224" s="393"/>
      <c r="U224" s="393"/>
      <c r="V224" s="393"/>
      <c r="W224" s="393"/>
      <c r="X224" s="393"/>
      <c r="Y224" s="393"/>
      <c r="Z224" s="393"/>
    </row>
    <row r="225" spans="1:26" ht="12" customHeight="1" x14ac:dyDescent="0.25">
      <c r="A225" s="393"/>
      <c r="B225" s="393"/>
      <c r="C225" s="393"/>
      <c r="D225" s="393"/>
      <c r="E225" s="393"/>
      <c r="F225" s="393"/>
      <c r="G225" s="393"/>
      <c r="H225" s="393"/>
      <c r="I225" s="393"/>
      <c r="J225" s="393"/>
      <c r="K225" s="393"/>
      <c r="L225" s="393"/>
      <c r="M225" s="393"/>
      <c r="N225" s="393"/>
      <c r="O225" s="393"/>
      <c r="P225" s="393"/>
      <c r="Q225" s="393"/>
      <c r="R225" s="393"/>
      <c r="S225" s="393"/>
      <c r="T225" s="393"/>
      <c r="U225" s="393"/>
      <c r="V225" s="393"/>
      <c r="W225" s="393"/>
      <c r="X225" s="393"/>
      <c r="Y225" s="393"/>
      <c r="Z225" s="393"/>
    </row>
    <row r="226" spans="1:26" ht="12" customHeight="1" x14ac:dyDescent="0.25">
      <c r="A226" s="393"/>
      <c r="B226" s="393"/>
      <c r="C226" s="393"/>
      <c r="D226" s="393"/>
      <c r="E226" s="393"/>
      <c r="F226" s="393"/>
      <c r="G226" s="393"/>
      <c r="H226" s="393"/>
      <c r="I226" s="393"/>
      <c r="J226" s="393"/>
      <c r="K226" s="393"/>
      <c r="L226" s="393"/>
      <c r="M226" s="393"/>
      <c r="N226" s="393"/>
      <c r="O226" s="393"/>
      <c r="P226" s="393"/>
      <c r="Q226" s="393"/>
      <c r="R226" s="393"/>
      <c r="S226" s="393"/>
      <c r="T226" s="393"/>
      <c r="U226" s="393"/>
      <c r="V226" s="393"/>
      <c r="W226" s="393"/>
      <c r="X226" s="393"/>
      <c r="Y226" s="393"/>
      <c r="Z226" s="393"/>
    </row>
    <row r="227" spans="1:26" ht="12" customHeight="1" x14ac:dyDescent="0.25">
      <c r="A227" s="393"/>
      <c r="B227" s="393"/>
      <c r="C227" s="393"/>
      <c r="D227" s="393"/>
      <c r="E227" s="393"/>
      <c r="F227" s="393"/>
      <c r="G227" s="393"/>
      <c r="H227" s="393"/>
      <c r="I227" s="393"/>
      <c r="J227" s="393"/>
      <c r="K227" s="393"/>
      <c r="L227" s="393"/>
      <c r="M227" s="393"/>
      <c r="N227" s="393"/>
      <c r="O227" s="393"/>
      <c r="P227" s="393"/>
      <c r="Q227" s="393"/>
      <c r="R227" s="393"/>
      <c r="S227" s="393"/>
      <c r="T227" s="393"/>
      <c r="U227" s="393"/>
      <c r="V227" s="393"/>
      <c r="W227" s="393"/>
      <c r="X227" s="393"/>
      <c r="Y227" s="393"/>
      <c r="Z227" s="393"/>
    </row>
    <row r="228" spans="1:26" ht="12" customHeight="1" x14ac:dyDescent="0.25">
      <c r="A228" s="393"/>
      <c r="B228" s="393"/>
      <c r="C228" s="393"/>
      <c r="D228" s="393"/>
      <c r="E228" s="393"/>
      <c r="F228" s="393"/>
      <c r="G228" s="393"/>
      <c r="H228" s="393"/>
      <c r="I228" s="393"/>
      <c r="J228" s="393"/>
      <c r="K228" s="393"/>
      <c r="L228" s="393"/>
      <c r="M228" s="393"/>
      <c r="N228" s="393"/>
      <c r="O228" s="393"/>
      <c r="P228" s="393"/>
      <c r="Q228" s="393"/>
      <c r="R228" s="393"/>
      <c r="S228" s="393"/>
      <c r="T228" s="393"/>
      <c r="U228" s="393"/>
      <c r="V228" s="393"/>
      <c r="W228" s="393"/>
      <c r="X228" s="393"/>
      <c r="Y228" s="393"/>
      <c r="Z228" s="393"/>
    </row>
    <row r="229" spans="1:26" ht="12" customHeight="1" x14ac:dyDescent="0.25">
      <c r="A229" s="393"/>
      <c r="B229" s="393"/>
      <c r="C229" s="393"/>
      <c r="D229" s="393"/>
      <c r="E229" s="393"/>
      <c r="F229" s="393"/>
      <c r="G229" s="393"/>
      <c r="H229" s="393"/>
      <c r="I229" s="393"/>
      <c r="J229" s="393"/>
      <c r="K229" s="393"/>
      <c r="L229" s="393"/>
      <c r="M229" s="393"/>
      <c r="N229" s="393"/>
      <c r="O229" s="393"/>
      <c r="P229" s="393"/>
      <c r="Q229" s="393"/>
      <c r="R229" s="393"/>
      <c r="S229" s="393"/>
      <c r="T229" s="393"/>
      <c r="U229" s="393"/>
      <c r="V229" s="393"/>
      <c r="W229" s="393"/>
      <c r="X229" s="393"/>
      <c r="Y229" s="393"/>
      <c r="Z229" s="393"/>
    </row>
    <row r="230" spans="1:26" ht="12" customHeight="1" x14ac:dyDescent="0.25">
      <c r="A230" s="393"/>
      <c r="B230" s="393"/>
      <c r="C230" s="393"/>
      <c r="D230" s="393"/>
      <c r="E230" s="393"/>
      <c r="F230" s="393"/>
      <c r="G230" s="393"/>
      <c r="H230" s="393"/>
      <c r="I230" s="393"/>
      <c r="J230" s="393"/>
      <c r="K230" s="393"/>
      <c r="L230" s="393"/>
      <c r="M230" s="393"/>
      <c r="N230" s="393"/>
      <c r="O230" s="393"/>
      <c r="P230" s="393"/>
      <c r="Q230" s="393"/>
      <c r="R230" s="393"/>
      <c r="S230" s="393"/>
      <c r="T230" s="393"/>
      <c r="U230" s="393"/>
      <c r="V230" s="393"/>
      <c r="W230" s="393"/>
      <c r="X230" s="393"/>
      <c r="Y230" s="393"/>
      <c r="Z230" s="393"/>
    </row>
    <row r="231" spans="1:26" ht="12" customHeight="1" x14ac:dyDescent="0.25">
      <c r="A231" s="393"/>
      <c r="B231" s="393"/>
      <c r="C231" s="393"/>
      <c r="D231" s="393"/>
      <c r="E231" s="393"/>
      <c r="F231" s="393"/>
      <c r="G231" s="393"/>
      <c r="H231" s="393"/>
      <c r="I231" s="393"/>
      <c r="J231" s="393"/>
      <c r="K231" s="393"/>
      <c r="L231" s="393"/>
      <c r="M231" s="393"/>
      <c r="N231" s="393"/>
      <c r="O231" s="393"/>
      <c r="P231" s="393"/>
      <c r="Q231" s="393"/>
      <c r="R231" s="393"/>
      <c r="S231" s="393"/>
      <c r="T231" s="393"/>
      <c r="U231" s="393"/>
      <c r="V231" s="393"/>
      <c r="W231" s="393"/>
      <c r="X231" s="393"/>
      <c r="Y231" s="393"/>
      <c r="Z231" s="393"/>
    </row>
    <row r="232" spans="1:26" ht="12" customHeight="1" x14ac:dyDescent="0.25">
      <c r="A232" s="393"/>
      <c r="B232" s="393"/>
      <c r="C232" s="393"/>
      <c r="D232" s="393"/>
      <c r="E232" s="393"/>
      <c r="F232" s="393"/>
      <c r="G232" s="393"/>
      <c r="H232" s="393"/>
      <c r="I232" s="393"/>
      <c r="J232" s="393"/>
      <c r="K232" s="393"/>
      <c r="L232" s="393"/>
      <c r="M232" s="393"/>
      <c r="N232" s="393"/>
      <c r="O232" s="393"/>
      <c r="P232" s="393"/>
      <c r="Q232" s="393"/>
      <c r="R232" s="393"/>
      <c r="S232" s="393"/>
      <c r="T232" s="393"/>
      <c r="U232" s="393"/>
      <c r="V232" s="393"/>
      <c r="W232" s="393"/>
      <c r="X232" s="393"/>
      <c r="Y232" s="393"/>
      <c r="Z232" s="393"/>
    </row>
    <row r="233" spans="1:26" ht="12" customHeight="1" x14ac:dyDescent="0.25">
      <c r="A233" s="393"/>
      <c r="B233" s="393"/>
      <c r="C233" s="393"/>
      <c r="D233" s="393"/>
      <c r="E233" s="393"/>
      <c r="F233" s="393"/>
      <c r="G233" s="393"/>
      <c r="H233" s="393"/>
      <c r="I233" s="393"/>
      <c r="J233" s="393"/>
      <c r="K233" s="393"/>
      <c r="L233" s="393"/>
      <c r="M233" s="393"/>
      <c r="N233" s="393"/>
      <c r="O233" s="393"/>
      <c r="P233" s="393"/>
      <c r="Q233" s="393"/>
      <c r="R233" s="393"/>
      <c r="S233" s="393"/>
      <c r="T233" s="393"/>
      <c r="U233" s="393"/>
      <c r="V233" s="393"/>
      <c r="W233" s="393"/>
      <c r="X233" s="393"/>
      <c r="Y233" s="393"/>
      <c r="Z233" s="393"/>
    </row>
    <row r="234" spans="1:26" ht="12" customHeight="1" x14ac:dyDescent="0.25">
      <c r="A234" s="393"/>
      <c r="B234" s="393"/>
      <c r="C234" s="393"/>
      <c r="D234" s="393"/>
      <c r="E234" s="393"/>
      <c r="F234" s="393"/>
      <c r="G234" s="393"/>
      <c r="H234" s="393"/>
      <c r="I234" s="393"/>
      <c r="J234" s="393"/>
      <c r="K234" s="393"/>
      <c r="L234" s="393"/>
      <c r="M234" s="393"/>
      <c r="N234" s="393"/>
      <c r="O234" s="393"/>
      <c r="P234" s="393"/>
      <c r="Q234" s="393"/>
      <c r="R234" s="393"/>
      <c r="S234" s="393"/>
      <c r="T234" s="393"/>
      <c r="U234" s="393"/>
      <c r="V234" s="393"/>
      <c r="W234" s="393"/>
      <c r="X234" s="393"/>
      <c r="Y234" s="393"/>
      <c r="Z234" s="393"/>
    </row>
    <row r="235" spans="1:26" ht="12" customHeight="1" x14ac:dyDescent="0.25">
      <c r="A235" s="393"/>
      <c r="B235" s="393"/>
      <c r="C235" s="393"/>
      <c r="D235" s="393"/>
      <c r="E235" s="393"/>
      <c r="F235" s="393"/>
      <c r="G235" s="393"/>
      <c r="H235" s="393"/>
      <c r="I235" s="393"/>
      <c r="J235" s="393"/>
      <c r="K235" s="393"/>
      <c r="L235" s="393"/>
      <c r="M235" s="393"/>
      <c r="N235" s="393"/>
      <c r="O235" s="393"/>
      <c r="P235" s="393"/>
      <c r="Q235" s="393"/>
      <c r="R235" s="393"/>
      <c r="S235" s="393"/>
      <c r="T235" s="393"/>
      <c r="U235" s="393"/>
      <c r="V235" s="393"/>
      <c r="W235" s="393"/>
      <c r="X235" s="393"/>
      <c r="Y235" s="393"/>
      <c r="Z235" s="393"/>
    </row>
    <row r="236" spans="1:26" ht="12" customHeight="1" x14ac:dyDescent="0.25">
      <c r="A236" s="393"/>
      <c r="B236" s="393"/>
      <c r="C236" s="393"/>
      <c r="D236" s="393"/>
      <c r="E236" s="393"/>
      <c r="F236" s="393"/>
      <c r="G236" s="393"/>
      <c r="H236" s="393"/>
      <c r="I236" s="393"/>
      <c r="J236" s="393"/>
      <c r="K236" s="393"/>
      <c r="L236" s="393"/>
      <c r="M236" s="393"/>
      <c r="N236" s="393"/>
      <c r="O236" s="393"/>
      <c r="P236" s="393"/>
      <c r="Q236" s="393"/>
      <c r="R236" s="393"/>
      <c r="S236" s="393"/>
      <c r="T236" s="393"/>
      <c r="U236" s="393"/>
      <c r="V236" s="393"/>
      <c r="W236" s="393"/>
      <c r="X236" s="393"/>
      <c r="Y236" s="393"/>
      <c r="Z236" s="393"/>
    </row>
    <row r="237" spans="1:26" ht="12" customHeight="1" x14ac:dyDescent="0.25">
      <c r="A237" s="393"/>
      <c r="B237" s="393"/>
      <c r="C237" s="393"/>
      <c r="D237" s="393"/>
      <c r="E237" s="393"/>
      <c r="F237" s="393"/>
      <c r="G237" s="393"/>
      <c r="H237" s="393"/>
      <c r="I237" s="393"/>
      <c r="J237" s="393"/>
      <c r="K237" s="393"/>
      <c r="L237" s="393"/>
      <c r="M237" s="393"/>
      <c r="N237" s="393"/>
      <c r="O237" s="393"/>
      <c r="P237" s="393"/>
      <c r="Q237" s="393"/>
      <c r="R237" s="393"/>
      <c r="S237" s="393"/>
      <c r="T237" s="393"/>
      <c r="U237" s="393"/>
      <c r="V237" s="393"/>
      <c r="W237" s="393"/>
      <c r="X237" s="393"/>
      <c r="Y237" s="393"/>
      <c r="Z237" s="393"/>
    </row>
    <row r="238" spans="1:26" ht="12" customHeight="1" x14ac:dyDescent="0.25">
      <c r="A238" s="393"/>
      <c r="B238" s="393"/>
      <c r="C238" s="393"/>
      <c r="D238" s="393"/>
      <c r="E238" s="393"/>
      <c r="F238" s="393"/>
      <c r="G238" s="393"/>
      <c r="H238" s="393"/>
      <c r="I238" s="393"/>
      <c r="J238" s="393"/>
      <c r="K238" s="393"/>
      <c r="L238" s="393"/>
      <c r="M238" s="393"/>
      <c r="N238" s="393"/>
      <c r="O238" s="393"/>
      <c r="P238" s="393"/>
      <c r="Q238" s="393"/>
      <c r="R238" s="393"/>
      <c r="S238" s="393"/>
      <c r="T238" s="393"/>
      <c r="U238" s="393"/>
      <c r="V238" s="393"/>
      <c r="W238" s="393"/>
      <c r="X238" s="393"/>
      <c r="Y238" s="393"/>
      <c r="Z238" s="393"/>
    </row>
    <row r="239" spans="1:26" ht="12" customHeight="1" x14ac:dyDescent="0.25">
      <c r="A239" s="393"/>
      <c r="B239" s="393"/>
      <c r="C239" s="393"/>
      <c r="D239" s="393"/>
      <c r="E239" s="393"/>
      <c r="F239" s="393"/>
      <c r="G239" s="393"/>
      <c r="H239" s="393"/>
      <c r="I239" s="393"/>
      <c r="J239" s="393"/>
      <c r="K239" s="393"/>
      <c r="L239" s="393"/>
      <c r="M239" s="393"/>
      <c r="N239" s="393"/>
      <c r="O239" s="393"/>
      <c r="P239" s="393"/>
      <c r="Q239" s="393"/>
      <c r="R239" s="393"/>
      <c r="S239" s="393"/>
      <c r="T239" s="393"/>
      <c r="U239" s="393"/>
      <c r="V239" s="393"/>
      <c r="W239" s="393"/>
      <c r="X239" s="393"/>
      <c r="Y239" s="393"/>
      <c r="Z239" s="393"/>
    </row>
    <row r="240" spans="1:26" ht="12" customHeight="1" x14ac:dyDescent="0.25">
      <c r="A240" s="393"/>
      <c r="B240" s="393"/>
      <c r="C240" s="393"/>
      <c r="D240" s="393"/>
      <c r="E240" s="393"/>
      <c r="F240" s="393"/>
      <c r="G240" s="393"/>
      <c r="H240" s="393"/>
      <c r="I240" s="393"/>
      <c r="J240" s="393"/>
      <c r="K240" s="393"/>
      <c r="L240" s="393"/>
      <c r="M240" s="393"/>
      <c r="N240" s="393"/>
      <c r="O240" s="393"/>
      <c r="P240" s="393"/>
      <c r="Q240" s="393"/>
      <c r="R240" s="393"/>
      <c r="S240" s="393"/>
      <c r="T240" s="393"/>
      <c r="U240" s="393"/>
      <c r="V240" s="393"/>
      <c r="W240" s="393"/>
      <c r="X240" s="393"/>
      <c r="Y240" s="393"/>
      <c r="Z240" s="393"/>
    </row>
    <row r="241" spans="1:26" ht="12" customHeight="1" x14ac:dyDescent="0.25">
      <c r="A241" s="393"/>
      <c r="B241" s="393"/>
      <c r="C241" s="393"/>
      <c r="D241" s="393"/>
      <c r="E241" s="393"/>
      <c r="F241" s="393"/>
      <c r="G241" s="393"/>
      <c r="H241" s="393"/>
      <c r="I241" s="393"/>
      <c r="J241" s="393"/>
      <c r="K241" s="393"/>
      <c r="L241" s="393"/>
      <c r="M241" s="393"/>
      <c r="N241" s="393"/>
      <c r="O241" s="393"/>
      <c r="P241" s="393"/>
      <c r="Q241" s="393"/>
      <c r="R241" s="393"/>
      <c r="S241" s="393"/>
      <c r="T241" s="393"/>
      <c r="U241" s="393"/>
      <c r="V241" s="393"/>
      <c r="W241" s="393"/>
      <c r="X241" s="393"/>
      <c r="Y241" s="393"/>
      <c r="Z241" s="393"/>
    </row>
    <row r="242" spans="1:26" ht="12" customHeight="1" x14ac:dyDescent="0.25">
      <c r="A242" s="393"/>
      <c r="B242" s="393"/>
      <c r="C242" s="393"/>
      <c r="D242" s="393"/>
      <c r="E242" s="393"/>
      <c r="F242" s="393"/>
      <c r="G242" s="393"/>
      <c r="H242" s="393"/>
      <c r="I242" s="393"/>
      <c r="J242" s="393"/>
      <c r="K242" s="393"/>
      <c r="L242" s="393"/>
      <c r="M242" s="393"/>
      <c r="N242" s="393"/>
      <c r="O242" s="393"/>
      <c r="P242" s="393"/>
      <c r="Q242" s="393"/>
      <c r="R242" s="393"/>
      <c r="S242" s="393"/>
      <c r="T242" s="393"/>
      <c r="U242" s="393"/>
      <c r="V242" s="393"/>
      <c r="W242" s="393"/>
      <c r="X242" s="393"/>
      <c r="Y242" s="393"/>
      <c r="Z242" s="393"/>
    </row>
    <row r="243" spans="1:26" ht="12" customHeight="1" x14ac:dyDescent="0.25">
      <c r="A243" s="393"/>
      <c r="B243" s="393"/>
      <c r="C243" s="393"/>
      <c r="D243" s="393"/>
      <c r="E243" s="393"/>
      <c r="F243" s="393"/>
      <c r="G243" s="393"/>
      <c r="H243" s="393"/>
      <c r="I243" s="393"/>
      <c r="J243" s="393"/>
      <c r="K243" s="393"/>
      <c r="L243" s="393"/>
      <c r="M243" s="393"/>
      <c r="N243" s="393"/>
      <c r="O243" s="393"/>
      <c r="P243" s="393"/>
      <c r="Q243" s="393"/>
      <c r="R243" s="393"/>
      <c r="S243" s="393"/>
      <c r="T243" s="393"/>
      <c r="U243" s="393"/>
      <c r="V243" s="393"/>
      <c r="W243" s="393"/>
      <c r="X243" s="393"/>
      <c r="Y243" s="393"/>
      <c r="Z243" s="393"/>
    </row>
    <row r="244" spans="1:26" ht="12" customHeight="1" x14ac:dyDescent="0.25">
      <c r="A244" s="393"/>
      <c r="B244" s="393"/>
      <c r="C244" s="393"/>
      <c r="D244" s="393"/>
      <c r="E244" s="393"/>
      <c r="F244" s="393"/>
      <c r="G244" s="393"/>
      <c r="H244" s="393"/>
      <c r="I244" s="393"/>
      <c r="J244" s="393"/>
      <c r="K244" s="393"/>
      <c r="L244" s="393"/>
      <c r="M244" s="393"/>
      <c r="N244" s="393"/>
      <c r="O244" s="393"/>
      <c r="P244" s="393"/>
      <c r="Q244" s="393"/>
      <c r="R244" s="393"/>
      <c r="S244" s="393"/>
      <c r="T244" s="393"/>
      <c r="U244" s="393"/>
      <c r="V244" s="393"/>
      <c r="W244" s="393"/>
      <c r="X244" s="393"/>
      <c r="Y244" s="393"/>
      <c r="Z244" s="393"/>
    </row>
    <row r="245" spans="1:26" ht="12" customHeight="1" x14ac:dyDescent="0.25">
      <c r="A245" s="393"/>
      <c r="B245" s="393"/>
      <c r="C245" s="393"/>
      <c r="D245" s="393"/>
      <c r="E245" s="393"/>
      <c r="F245" s="393"/>
      <c r="G245" s="393"/>
      <c r="H245" s="393"/>
      <c r="I245" s="393"/>
      <c r="J245" s="393"/>
      <c r="K245" s="393"/>
      <c r="L245" s="393"/>
      <c r="M245" s="393"/>
      <c r="N245" s="393"/>
      <c r="O245" s="393"/>
      <c r="P245" s="393"/>
      <c r="Q245" s="393"/>
      <c r="R245" s="393"/>
      <c r="S245" s="393"/>
      <c r="T245" s="393"/>
      <c r="U245" s="393"/>
      <c r="V245" s="393"/>
      <c r="W245" s="393"/>
      <c r="X245" s="393"/>
      <c r="Y245" s="393"/>
      <c r="Z245" s="393"/>
    </row>
    <row r="246" spans="1:26" ht="12" customHeight="1" x14ac:dyDescent="0.25">
      <c r="A246" s="393"/>
      <c r="B246" s="393"/>
      <c r="C246" s="393"/>
      <c r="D246" s="393"/>
      <c r="E246" s="393"/>
      <c r="F246" s="393"/>
      <c r="G246" s="393"/>
      <c r="H246" s="393"/>
      <c r="I246" s="393"/>
      <c r="J246" s="393"/>
      <c r="K246" s="393"/>
      <c r="L246" s="393"/>
      <c r="M246" s="393"/>
      <c r="N246" s="393"/>
      <c r="O246" s="393"/>
      <c r="P246" s="393"/>
      <c r="Q246" s="393"/>
      <c r="R246" s="393"/>
      <c r="S246" s="393"/>
      <c r="T246" s="393"/>
      <c r="U246" s="393"/>
      <c r="V246" s="393"/>
      <c r="W246" s="393"/>
      <c r="X246" s="393"/>
      <c r="Y246" s="393"/>
      <c r="Z246" s="393"/>
    </row>
    <row r="247" spans="1:26" ht="12" customHeight="1" x14ac:dyDescent="0.25">
      <c r="A247" s="393"/>
      <c r="B247" s="393"/>
      <c r="C247" s="393"/>
      <c r="D247" s="393"/>
      <c r="E247" s="393"/>
      <c r="F247" s="393"/>
      <c r="G247" s="393"/>
      <c r="H247" s="393"/>
      <c r="I247" s="393"/>
      <c r="J247" s="393"/>
      <c r="K247" s="393"/>
      <c r="L247" s="393"/>
      <c r="M247" s="393"/>
      <c r="N247" s="393"/>
      <c r="O247" s="393"/>
      <c r="P247" s="393"/>
      <c r="Q247" s="393"/>
      <c r="R247" s="393"/>
      <c r="S247" s="393"/>
      <c r="T247" s="393"/>
      <c r="U247" s="393"/>
      <c r="V247" s="393"/>
      <c r="W247" s="393"/>
      <c r="X247" s="393"/>
      <c r="Y247" s="393"/>
      <c r="Z247" s="393"/>
    </row>
    <row r="248" spans="1:26" ht="12" customHeight="1" x14ac:dyDescent="0.25">
      <c r="A248" s="393"/>
      <c r="B248" s="393"/>
      <c r="C248" s="393"/>
      <c r="D248" s="393"/>
      <c r="E248" s="393"/>
      <c r="F248" s="393"/>
      <c r="G248" s="393"/>
      <c r="H248" s="393"/>
      <c r="I248" s="393"/>
      <c r="J248" s="393"/>
      <c r="K248" s="393"/>
      <c r="L248" s="393"/>
      <c r="M248" s="393"/>
      <c r="N248" s="393"/>
      <c r="O248" s="393"/>
      <c r="P248" s="393"/>
      <c r="Q248" s="393"/>
      <c r="R248" s="393"/>
      <c r="S248" s="393"/>
      <c r="T248" s="393"/>
      <c r="U248" s="393"/>
      <c r="V248" s="393"/>
      <c r="W248" s="393"/>
      <c r="X248" s="393"/>
      <c r="Y248" s="393"/>
      <c r="Z248" s="393"/>
    </row>
    <row r="249" spans="1:26" ht="12" customHeight="1" x14ac:dyDescent="0.25">
      <c r="A249" s="393"/>
      <c r="B249" s="393"/>
      <c r="C249" s="393"/>
      <c r="D249" s="393"/>
      <c r="E249" s="393"/>
      <c r="F249" s="393"/>
      <c r="G249" s="393"/>
      <c r="H249" s="393"/>
      <c r="I249" s="393"/>
      <c r="J249" s="393"/>
      <c r="K249" s="393"/>
      <c r="L249" s="393"/>
      <c r="M249" s="393"/>
      <c r="N249" s="393"/>
      <c r="O249" s="393"/>
      <c r="P249" s="393"/>
      <c r="Q249" s="393"/>
      <c r="R249" s="393"/>
      <c r="S249" s="393"/>
      <c r="T249" s="393"/>
      <c r="U249" s="393"/>
      <c r="V249" s="393"/>
      <c r="W249" s="393"/>
      <c r="X249" s="393"/>
      <c r="Y249" s="393"/>
      <c r="Z249" s="393"/>
    </row>
    <row r="250" spans="1:26" ht="12" customHeight="1" x14ac:dyDescent="0.25">
      <c r="A250" s="393"/>
      <c r="B250" s="393"/>
      <c r="C250" s="393"/>
      <c r="D250" s="393"/>
      <c r="E250" s="393"/>
      <c r="F250" s="393"/>
      <c r="G250" s="393"/>
      <c r="H250" s="393"/>
      <c r="I250" s="393"/>
      <c r="J250" s="393"/>
      <c r="K250" s="393"/>
      <c r="L250" s="393"/>
      <c r="M250" s="393"/>
      <c r="N250" s="393"/>
      <c r="O250" s="393"/>
      <c r="P250" s="393"/>
      <c r="Q250" s="393"/>
      <c r="R250" s="393"/>
      <c r="S250" s="393"/>
      <c r="T250" s="393"/>
      <c r="U250" s="393"/>
      <c r="V250" s="393"/>
      <c r="W250" s="393"/>
      <c r="X250" s="393"/>
      <c r="Y250" s="393"/>
      <c r="Z250" s="393"/>
    </row>
    <row r="251" spans="1:26" ht="12" customHeight="1" x14ac:dyDescent="0.25">
      <c r="A251" s="393"/>
      <c r="B251" s="393"/>
      <c r="C251" s="393"/>
      <c r="D251" s="393"/>
      <c r="E251" s="393"/>
      <c r="F251" s="393"/>
      <c r="G251" s="393"/>
      <c r="H251" s="393"/>
      <c r="I251" s="393"/>
      <c r="J251" s="393"/>
      <c r="K251" s="393"/>
      <c r="L251" s="393"/>
      <c r="M251" s="393"/>
      <c r="N251" s="393"/>
      <c r="O251" s="393"/>
      <c r="P251" s="393"/>
      <c r="Q251" s="393"/>
      <c r="R251" s="393"/>
      <c r="S251" s="393"/>
      <c r="T251" s="393"/>
      <c r="U251" s="393"/>
      <c r="V251" s="393"/>
      <c r="W251" s="393"/>
      <c r="X251" s="393"/>
      <c r="Y251" s="393"/>
      <c r="Z251" s="393"/>
    </row>
    <row r="252" spans="1:26" ht="12" customHeight="1" x14ac:dyDescent="0.25">
      <c r="A252" s="393"/>
      <c r="B252" s="393"/>
      <c r="C252" s="393"/>
      <c r="D252" s="393"/>
      <c r="E252" s="393"/>
      <c r="F252" s="393"/>
      <c r="G252" s="393"/>
      <c r="H252" s="393"/>
      <c r="I252" s="393"/>
      <c r="J252" s="393"/>
      <c r="K252" s="393"/>
      <c r="L252" s="393"/>
      <c r="M252" s="393"/>
      <c r="N252" s="393"/>
      <c r="O252" s="393"/>
      <c r="P252" s="393"/>
      <c r="Q252" s="393"/>
      <c r="R252" s="393"/>
      <c r="S252" s="393"/>
      <c r="T252" s="393"/>
      <c r="U252" s="393"/>
      <c r="V252" s="393"/>
      <c r="W252" s="393"/>
      <c r="X252" s="393"/>
      <c r="Y252" s="393"/>
      <c r="Z252" s="393"/>
    </row>
    <row r="253" spans="1:26" ht="12" customHeight="1" x14ac:dyDescent="0.25">
      <c r="A253" s="393"/>
      <c r="B253" s="393"/>
      <c r="C253" s="393"/>
      <c r="D253" s="393"/>
      <c r="E253" s="393"/>
      <c r="F253" s="393"/>
      <c r="G253" s="393"/>
      <c r="H253" s="393"/>
      <c r="I253" s="393"/>
      <c r="J253" s="393"/>
      <c r="K253" s="393"/>
      <c r="L253" s="393"/>
      <c r="M253" s="393"/>
      <c r="N253" s="393"/>
      <c r="O253" s="393"/>
      <c r="P253" s="393"/>
      <c r="Q253" s="393"/>
      <c r="R253" s="393"/>
      <c r="S253" s="393"/>
      <c r="T253" s="393"/>
      <c r="U253" s="393"/>
      <c r="V253" s="393"/>
      <c r="W253" s="393"/>
      <c r="X253" s="393"/>
      <c r="Y253" s="393"/>
      <c r="Z253" s="393"/>
    </row>
    <row r="254" spans="1:26" ht="12" customHeight="1" x14ac:dyDescent="0.25">
      <c r="A254" s="393"/>
      <c r="B254" s="393"/>
      <c r="C254" s="393"/>
      <c r="D254" s="393"/>
      <c r="E254" s="393"/>
      <c r="F254" s="393"/>
      <c r="G254" s="393"/>
      <c r="H254" s="393"/>
      <c r="I254" s="393"/>
      <c r="J254" s="393"/>
      <c r="K254" s="393"/>
      <c r="L254" s="393"/>
      <c r="M254" s="393"/>
      <c r="N254" s="393"/>
      <c r="O254" s="393"/>
      <c r="P254" s="393"/>
      <c r="Q254" s="393"/>
      <c r="R254" s="393"/>
      <c r="S254" s="393"/>
      <c r="T254" s="393"/>
      <c r="U254" s="393"/>
      <c r="V254" s="393"/>
      <c r="W254" s="393"/>
      <c r="X254" s="393"/>
      <c r="Y254" s="393"/>
      <c r="Z254" s="393"/>
    </row>
    <row r="255" spans="1:26" ht="12" customHeight="1" x14ac:dyDescent="0.25">
      <c r="A255" s="393"/>
      <c r="B255" s="393"/>
      <c r="C255" s="393"/>
      <c r="D255" s="393"/>
      <c r="E255" s="393"/>
      <c r="F255" s="393"/>
      <c r="G255" s="393"/>
      <c r="H255" s="393"/>
      <c r="I255" s="393"/>
      <c r="J255" s="393"/>
      <c r="K255" s="393"/>
      <c r="L255" s="393"/>
      <c r="M255" s="393"/>
      <c r="N255" s="393"/>
      <c r="O255" s="393"/>
      <c r="P255" s="393"/>
      <c r="Q255" s="393"/>
      <c r="R255" s="393"/>
      <c r="S255" s="393"/>
      <c r="T255" s="393"/>
      <c r="U255" s="393"/>
      <c r="V255" s="393"/>
      <c r="W255" s="393"/>
      <c r="X255" s="393"/>
      <c r="Y255" s="393"/>
      <c r="Z255" s="393"/>
    </row>
    <row r="256" spans="1:26" ht="12" customHeight="1" x14ac:dyDescent="0.25">
      <c r="A256" s="393"/>
      <c r="B256" s="393"/>
      <c r="C256" s="393"/>
      <c r="D256" s="393"/>
      <c r="E256" s="393"/>
      <c r="F256" s="393"/>
      <c r="G256" s="393"/>
      <c r="H256" s="393"/>
      <c r="I256" s="393"/>
      <c r="J256" s="393"/>
      <c r="K256" s="393"/>
      <c r="L256" s="393"/>
      <c r="M256" s="393"/>
      <c r="N256" s="393"/>
      <c r="O256" s="393"/>
      <c r="P256" s="393"/>
      <c r="Q256" s="393"/>
      <c r="R256" s="393"/>
      <c r="S256" s="393"/>
      <c r="T256" s="393"/>
      <c r="U256" s="393"/>
      <c r="V256" s="393"/>
      <c r="W256" s="393"/>
      <c r="X256" s="393"/>
      <c r="Y256" s="393"/>
      <c r="Z256" s="393"/>
    </row>
    <row r="257" spans="1:26" ht="12" customHeight="1" x14ac:dyDescent="0.25">
      <c r="A257" s="393"/>
      <c r="B257" s="393"/>
      <c r="C257" s="393"/>
      <c r="D257" s="393"/>
      <c r="E257" s="393"/>
      <c r="F257" s="393"/>
      <c r="G257" s="393"/>
      <c r="H257" s="393"/>
      <c r="I257" s="393"/>
      <c r="J257" s="393"/>
      <c r="K257" s="393"/>
      <c r="L257" s="393"/>
      <c r="M257" s="393"/>
      <c r="N257" s="393"/>
      <c r="O257" s="393"/>
      <c r="P257" s="393"/>
      <c r="Q257" s="393"/>
      <c r="R257" s="393"/>
      <c r="S257" s="393"/>
      <c r="T257" s="393"/>
      <c r="U257" s="393"/>
      <c r="V257" s="393"/>
      <c r="W257" s="393"/>
      <c r="X257" s="393"/>
      <c r="Y257" s="393"/>
      <c r="Z257" s="393"/>
    </row>
    <row r="258" spans="1:26" ht="12" customHeight="1" x14ac:dyDescent="0.25">
      <c r="A258" s="393"/>
      <c r="B258" s="393"/>
      <c r="C258" s="393"/>
      <c r="D258" s="393"/>
      <c r="E258" s="393"/>
      <c r="F258" s="393"/>
      <c r="G258" s="393"/>
      <c r="H258" s="393"/>
      <c r="I258" s="393"/>
      <c r="J258" s="393"/>
      <c r="K258" s="393"/>
      <c r="L258" s="393"/>
      <c r="M258" s="393"/>
      <c r="N258" s="393"/>
      <c r="O258" s="393"/>
      <c r="P258" s="393"/>
      <c r="Q258" s="393"/>
      <c r="R258" s="393"/>
      <c r="S258" s="393"/>
      <c r="T258" s="393"/>
      <c r="U258" s="393"/>
      <c r="V258" s="393"/>
      <c r="W258" s="393"/>
      <c r="X258" s="393"/>
      <c r="Y258" s="393"/>
      <c r="Z258" s="393"/>
    </row>
    <row r="259" spans="1:26" ht="12" customHeight="1" x14ac:dyDescent="0.25">
      <c r="A259" s="393"/>
      <c r="B259" s="393"/>
      <c r="C259" s="393"/>
      <c r="D259" s="393"/>
      <c r="E259" s="393"/>
      <c r="F259" s="393"/>
      <c r="G259" s="393"/>
      <c r="H259" s="393"/>
      <c r="I259" s="393"/>
      <c r="J259" s="393"/>
      <c r="K259" s="393"/>
      <c r="L259" s="393"/>
      <c r="M259" s="393"/>
      <c r="N259" s="393"/>
      <c r="O259" s="393"/>
      <c r="P259" s="393"/>
      <c r="Q259" s="393"/>
      <c r="R259" s="393"/>
      <c r="S259" s="393"/>
      <c r="T259" s="393"/>
      <c r="U259" s="393"/>
      <c r="V259" s="393"/>
      <c r="W259" s="393"/>
      <c r="X259" s="393"/>
      <c r="Y259" s="393"/>
      <c r="Z259" s="393"/>
    </row>
    <row r="260" spans="1:26" ht="12" customHeight="1" x14ac:dyDescent="0.25">
      <c r="A260" s="393"/>
      <c r="B260" s="393"/>
      <c r="C260" s="393"/>
      <c r="D260" s="393"/>
      <c r="E260" s="393"/>
      <c r="F260" s="393"/>
      <c r="G260" s="393"/>
      <c r="H260" s="393"/>
      <c r="I260" s="393"/>
      <c r="J260" s="393"/>
      <c r="K260" s="393"/>
      <c r="L260" s="393"/>
      <c r="M260" s="393"/>
      <c r="N260" s="393"/>
      <c r="O260" s="393"/>
      <c r="P260" s="393"/>
      <c r="Q260" s="393"/>
      <c r="R260" s="393"/>
      <c r="S260" s="393"/>
      <c r="T260" s="393"/>
      <c r="U260" s="393"/>
      <c r="V260" s="393"/>
      <c r="W260" s="393"/>
      <c r="X260" s="393"/>
      <c r="Y260" s="393"/>
      <c r="Z260" s="393"/>
    </row>
    <row r="261" spans="1:26" ht="12" customHeight="1" x14ac:dyDescent="0.25">
      <c r="A261" s="393"/>
      <c r="B261" s="393"/>
      <c r="C261" s="393"/>
      <c r="D261" s="393"/>
      <c r="E261" s="393"/>
      <c r="F261" s="393"/>
      <c r="G261" s="393"/>
      <c r="H261" s="393"/>
      <c r="I261" s="393"/>
      <c r="J261" s="393"/>
      <c r="K261" s="393"/>
      <c r="L261" s="393"/>
      <c r="M261" s="393"/>
      <c r="N261" s="393"/>
      <c r="O261" s="393"/>
      <c r="P261" s="393"/>
      <c r="Q261" s="393"/>
      <c r="R261" s="393"/>
      <c r="S261" s="393"/>
      <c r="T261" s="393"/>
      <c r="U261" s="393"/>
      <c r="V261" s="393"/>
      <c r="W261" s="393"/>
      <c r="X261" s="393"/>
      <c r="Y261" s="393"/>
      <c r="Z261" s="393"/>
    </row>
    <row r="262" spans="1:26" ht="12" customHeight="1" x14ac:dyDescent="0.25">
      <c r="A262" s="393"/>
      <c r="B262" s="393"/>
      <c r="C262" s="393"/>
      <c r="D262" s="393"/>
      <c r="E262" s="393"/>
      <c r="F262" s="393"/>
      <c r="G262" s="393"/>
      <c r="H262" s="393"/>
      <c r="I262" s="393"/>
      <c r="J262" s="393"/>
      <c r="K262" s="393"/>
      <c r="L262" s="393"/>
      <c r="M262" s="393"/>
      <c r="N262" s="393"/>
      <c r="O262" s="393"/>
      <c r="P262" s="393"/>
      <c r="Q262" s="393"/>
      <c r="R262" s="393"/>
      <c r="S262" s="393"/>
      <c r="T262" s="393"/>
      <c r="U262" s="393"/>
      <c r="V262" s="393"/>
      <c r="W262" s="393"/>
      <c r="X262" s="393"/>
      <c r="Y262" s="393"/>
      <c r="Z262" s="393"/>
    </row>
    <row r="263" spans="1:26" ht="12" customHeight="1" x14ac:dyDescent="0.25">
      <c r="A263" s="393"/>
      <c r="B263" s="393"/>
      <c r="C263" s="393"/>
      <c r="D263" s="393"/>
      <c r="E263" s="393"/>
      <c r="F263" s="393"/>
      <c r="G263" s="393"/>
      <c r="H263" s="393"/>
      <c r="I263" s="393"/>
      <c r="J263" s="393"/>
      <c r="K263" s="393"/>
      <c r="L263" s="393"/>
      <c r="M263" s="393"/>
      <c r="N263" s="393"/>
      <c r="O263" s="393"/>
      <c r="P263" s="393"/>
      <c r="Q263" s="393"/>
      <c r="R263" s="393"/>
      <c r="S263" s="393"/>
      <c r="T263" s="393"/>
      <c r="U263" s="393"/>
      <c r="V263" s="393"/>
      <c r="W263" s="393"/>
      <c r="X263" s="393"/>
      <c r="Y263" s="393"/>
      <c r="Z263" s="393"/>
    </row>
    <row r="264" spans="1:26" ht="12" customHeight="1" x14ac:dyDescent="0.25">
      <c r="A264" s="393"/>
      <c r="B264" s="393"/>
      <c r="C264" s="393"/>
      <c r="D264" s="393"/>
      <c r="E264" s="393"/>
      <c r="F264" s="393"/>
      <c r="G264" s="393"/>
      <c r="H264" s="393"/>
      <c r="I264" s="393"/>
      <c r="J264" s="393"/>
      <c r="K264" s="393"/>
      <c r="L264" s="393"/>
      <c r="M264" s="393"/>
      <c r="N264" s="393"/>
      <c r="O264" s="393"/>
      <c r="P264" s="393"/>
      <c r="Q264" s="393"/>
      <c r="R264" s="393"/>
      <c r="S264" s="393"/>
      <c r="T264" s="393"/>
      <c r="U264" s="393"/>
      <c r="V264" s="393"/>
      <c r="W264" s="393"/>
      <c r="X264" s="393"/>
      <c r="Y264" s="393"/>
      <c r="Z264" s="393"/>
    </row>
    <row r="265" spans="1:26" ht="12" customHeight="1" x14ac:dyDescent="0.25">
      <c r="A265" s="393"/>
      <c r="B265" s="393"/>
      <c r="C265" s="393"/>
      <c r="D265" s="393"/>
      <c r="E265" s="393"/>
      <c r="F265" s="393"/>
      <c r="G265" s="393"/>
      <c r="H265" s="393"/>
      <c r="I265" s="393"/>
      <c r="J265" s="393"/>
      <c r="K265" s="393"/>
      <c r="L265" s="393"/>
      <c r="M265" s="393"/>
      <c r="N265" s="393"/>
      <c r="O265" s="393"/>
      <c r="P265" s="393"/>
      <c r="Q265" s="393"/>
      <c r="R265" s="393"/>
      <c r="S265" s="393"/>
      <c r="T265" s="393"/>
      <c r="U265" s="393"/>
      <c r="V265" s="393"/>
      <c r="W265" s="393"/>
      <c r="X265" s="393"/>
      <c r="Y265" s="393"/>
      <c r="Z265" s="393"/>
    </row>
    <row r="266" spans="1:26" ht="12" customHeight="1" x14ac:dyDescent="0.25">
      <c r="A266" s="393"/>
      <c r="B266" s="393"/>
      <c r="C266" s="393"/>
      <c r="D266" s="393"/>
      <c r="E266" s="393"/>
      <c r="F266" s="393"/>
      <c r="G266" s="393"/>
      <c r="H266" s="393"/>
      <c r="I266" s="393"/>
      <c r="J266" s="393"/>
      <c r="K266" s="393"/>
      <c r="L266" s="393"/>
      <c r="M266" s="393"/>
      <c r="N266" s="393"/>
      <c r="O266" s="393"/>
      <c r="P266" s="393"/>
      <c r="Q266" s="393"/>
      <c r="R266" s="393"/>
      <c r="S266" s="393"/>
      <c r="T266" s="393"/>
      <c r="U266" s="393"/>
      <c r="V266" s="393"/>
      <c r="W266" s="393"/>
      <c r="X266" s="393"/>
      <c r="Y266" s="393"/>
      <c r="Z266" s="393"/>
    </row>
    <row r="267" spans="1:26" ht="12" customHeight="1" x14ac:dyDescent="0.25">
      <c r="A267" s="393"/>
      <c r="B267" s="393"/>
      <c r="C267" s="393"/>
      <c r="D267" s="393"/>
      <c r="E267" s="393"/>
      <c r="F267" s="393"/>
      <c r="G267" s="393"/>
      <c r="H267" s="393"/>
      <c r="I267" s="393"/>
      <c r="J267" s="393"/>
      <c r="K267" s="393"/>
      <c r="L267" s="393"/>
      <c r="M267" s="393"/>
      <c r="N267" s="393"/>
      <c r="O267" s="393"/>
      <c r="P267" s="393"/>
      <c r="Q267" s="393"/>
      <c r="R267" s="393"/>
      <c r="S267" s="393"/>
      <c r="T267" s="393"/>
      <c r="U267" s="393"/>
      <c r="V267" s="393"/>
      <c r="W267" s="393"/>
      <c r="X267" s="393"/>
      <c r="Y267" s="393"/>
      <c r="Z267" s="393"/>
    </row>
    <row r="268" spans="1:26" ht="12" customHeight="1" x14ac:dyDescent="0.25">
      <c r="A268" s="393"/>
      <c r="B268" s="393"/>
      <c r="C268" s="393"/>
      <c r="D268" s="393"/>
      <c r="E268" s="393"/>
      <c r="F268" s="393"/>
      <c r="G268" s="393"/>
      <c r="H268" s="393"/>
      <c r="I268" s="393"/>
      <c r="J268" s="393"/>
      <c r="K268" s="393"/>
      <c r="L268" s="393"/>
      <c r="M268" s="393"/>
      <c r="N268" s="393"/>
      <c r="O268" s="393"/>
      <c r="P268" s="393"/>
      <c r="Q268" s="393"/>
      <c r="R268" s="393"/>
      <c r="S268" s="393"/>
      <c r="T268" s="393"/>
      <c r="U268" s="393"/>
      <c r="V268" s="393"/>
      <c r="W268" s="393"/>
      <c r="X268" s="393"/>
      <c r="Y268" s="393"/>
      <c r="Z268" s="393"/>
    </row>
    <row r="269" spans="1:26" ht="12" customHeight="1" x14ac:dyDescent="0.25">
      <c r="A269" s="393"/>
      <c r="B269" s="393"/>
      <c r="C269" s="393"/>
      <c r="D269" s="393"/>
      <c r="E269" s="393"/>
      <c r="F269" s="393"/>
      <c r="G269" s="393"/>
      <c r="H269" s="393"/>
      <c r="I269" s="393"/>
      <c r="J269" s="393"/>
      <c r="K269" s="393"/>
      <c r="L269" s="393"/>
      <c r="M269" s="393"/>
      <c r="N269" s="393"/>
      <c r="O269" s="393"/>
      <c r="P269" s="393"/>
      <c r="Q269" s="393"/>
      <c r="R269" s="393"/>
      <c r="S269" s="393"/>
      <c r="T269" s="393"/>
      <c r="U269" s="393"/>
      <c r="V269" s="393"/>
      <c r="W269" s="393"/>
      <c r="X269" s="393"/>
      <c r="Y269" s="393"/>
      <c r="Z269" s="393"/>
    </row>
    <row r="270" spans="1:26" ht="12" customHeight="1" x14ac:dyDescent="0.25">
      <c r="A270" s="393"/>
      <c r="B270" s="393"/>
      <c r="C270" s="393"/>
      <c r="D270" s="393"/>
      <c r="E270" s="393"/>
      <c r="F270" s="393"/>
      <c r="G270" s="393"/>
      <c r="H270" s="393"/>
      <c r="I270" s="393"/>
      <c r="J270" s="393"/>
      <c r="K270" s="393"/>
      <c r="L270" s="393"/>
      <c r="M270" s="393"/>
      <c r="N270" s="393"/>
      <c r="O270" s="393"/>
      <c r="P270" s="393"/>
      <c r="Q270" s="393"/>
      <c r="R270" s="393"/>
      <c r="S270" s="393"/>
      <c r="T270" s="393"/>
      <c r="U270" s="393"/>
      <c r="V270" s="393"/>
      <c r="W270" s="393"/>
      <c r="X270" s="393"/>
      <c r="Y270" s="393"/>
      <c r="Z270" s="393"/>
    </row>
    <row r="271" spans="1:26" ht="12" customHeight="1" x14ac:dyDescent="0.25">
      <c r="A271" s="393"/>
      <c r="B271" s="393"/>
      <c r="C271" s="393"/>
      <c r="D271" s="393"/>
      <c r="E271" s="393"/>
      <c r="F271" s="393"/>
      <c r="G271" s="393"/>
      <c r="H271" s="393"/>
      <c r="I271" s="393"/>
      <c r="J271" s="393"/>
      <c r="K271" s="393"/>
      <c r="L271" s="393"/>
      <c r="M271" s="393"/>
      <c r="N271" s="393"/>
      <c r="O271" s="393"/>
      <c r="P271" s="393"/>
      <c r="Q271" s="393"/>
      <c r="R271" s="393"/>
      <c r="S271" s="393"/>
      <c r="T271" s="393"/>
      <c r="U271" s="393"/>
      <c r="V271" s="393"/>
      <c r="W271" s="393"/>
      <c r="X271" s="393"/>
      <c r="Y271" s="393"/>
      <c r="Z271" s="393"/>
    </row>
    <row r="272" spans="1:26" ht="12" customHeight="1" x14ac:dyDescent="0.25">
      <c r="A272" s="393"/>
      <c r="B272" s="393"/>
      <c r="C272" s="393"/>
      <c r="D272" s="393"/>
      <c r="E272" s="393"/>
      <c r="F272" s="393"/>
      <c r="G272" s="393"/>
      <c r="H272" s="393"/>
      <c r="I272" s="393"/>
      <c r="J272" s="393"/>
      <c r="K272" s="393"/>
      <c r="L272" s="393"/>
      <c r="M272" s="393"/>
      <c r="N272" s="393"/>
      <c r="O272" s="393"/>
      <c r="P272" s="393"/>
      <c r="Q272" s="393"/>
      <c r="R272" s="393"/>
      <c r="S272" s="393"/>
      <c r="T272" s="393"/>
      <c r="U272" s="393"/>
      <c r="V272" s="393"/>
      <c r="W272" s="393"/>
      <c r="X272" s="393"/>
      <c r="Y272" s="393"/>
      <c r="Z272" s="393"/>
    </row>
    <row r="273" spans="1:26" ht="12" customHeight="1" x14ac:dyDescent="0.25">
      <c r="A273" s="393"/>
      <c r="B273" s="393"/>
      <c r="C273" s="393"/>
      <c r="D273" s="393"/>
      <c r="E273" s="393"/>
      <c r="F273" s="393"/>
      <c r="G273" s="393"/>
      <c r="H273" s="393"/>
      <c r="I273" s="393"/>
      <c r="J273" s="393"/>
      <c r="K273" s="393"/>
      <c r="L273" s="393"/>
      <c r="M273" s="393"/>
      <c r="N273" s="393"/>
      <c r="O273" s="393"/>
      <c r="P273" s="393"/>
      <c r="Q273" s="393"/>
      <c r="R273" s="393"/>
      <c r="S273" s="393"/>
      <c r="T273" s="393"/>
      <c r="U273" s="393"/>
      <c r="V273" s="393"/>
      <c r="W273" s="393"/>
      <c r="X273" s="393"/>
      <c r="Y273" s="393"/>
      <c r="Z273" s="393"/>
    </row>
    <row r="274" spans="1:26" ht="12" customHeight="1" x14ac:dyDescent="0.25">
      <c r="A274" s="393"/>
      <c r="B274" s="393"/>
      <c r="C274" s="393"/>
      <c r="D274" s="393"/>
      <c r="E274" s="393"/>
      <c r="F274" s="393"/>
      <c r="G274" s="393"/>
      <c r="H274" s="393"/>
      <c r="I274" s="393"/>
      <c r="J274" s="393"/>
      <c r="K274" s="393"/>
      <c r="L274" s="393"/>
      <c r="M274" s="393"/>
      <c r="N274" s="393"/>
      <c r="O274" s="393"/>
      <c r="P274" s="393"/>
      <c r="Q274" s="393"/>
      <c r="R274" s="393"/>
      <c r="S274" s="393"/>
      <c r="T274" s="393"/>
      <c r="U274" s="393"/>
      <c r="V274" s="393"/>
      <c r="W274" s="393"/>
      <c r="X274" s="393"/>
      <c r="Y274" s="393"/>
      <c r="Z274" s="393"/>
    </row>
    <row r="275" spans="1:26" ht="12" customHeight="1" x14ac:dyDescent="0.25">
      <c r="A275" s="393"/>
      <c r="B275" s="393"/>
      <c r="C275" s="393"/>
      <c r="D275" s="393"/>
      <c r="E275" s="393"/>
      <c r="F275" s="393"/>
      <c r="G275" s="393"/>
      <c r="H275" s="393"/>
      <c r="I275" s="393"/>
      <c r="J275" s="393"/>
      <c r="K275" s="393"/>
      <c r="L275" s="393"/>
      <c r="M275" s="393"/>
      <c r="N275" s="393"/>
      <c r="O275" s="393"/>
      <c r="P275" s="393"/>
      <c r="Q275" s="393"/>
      <c r="R275" s="393"/>
      <c r="S275" s="393"/>
      <c r="T275" s="393"/>
      <c r="U275" s="393"/>
      <c r="V275" s="393"/>
      <c r="W275" s="393"/>
      <c r="X275" s="393"/>
      <c r="Y275" s="393"/>
      <c r="Z275" s="393"/>
    </row>
    <row r="276" spans="1:26" ht="12" customHeight="1" x14ac:dyDescent="0.25">
      <c r="A276" s="393"/>
      <c r="B276" s="393"/>
      <c r="C276" s="393"/>
      <c r="D276" s="393"/>
      <c r="E276" s="393"/>
      <c r="F276" s="393"/>
      <c r="G276" s="393"/>
      <c r="H276" s="393"/>
      <c r="I276" s="393"/>
      <c r="J276" s="393"/>
      <c r="K276" s="393"/>
      <c r="L276" s="393"/>
      <c r="M276" s="393"/>
      <c r="N276" s="393"/>
      <c r="O276" s="393"/>
      <c r="P276" s="393"/>
      <c r="Q276" s="393"/>
      <c r="R276" s="393"/>
      <c r="S276" s="393"/>
      <c r="T276" s="393"/>
      <c r="U276" s="393"/>
      <c r="V276" s="393"/>
      <c r="W276" s="393"/>
      <c r="X276" s="393"/>
      <c r="Y276" s="393"/>
      <c r="Z276" s="393"/>
    </row>
    <row r="277" spans="1:26" ht="12" customHeight="1" x14ac:dyDescent="0.25">
      <c r="A277" s="393"/>
      <c r="B277" s="393"/>
      <c r="C277" s="393"/>
      <c r="D277" s="393"/>
      <c r="E277" s="393"/>
      <c r="F277" s="393"/>
      <c r="G277" s="393"/>
      <c r="H277" s="393"/>
      <c r="I277" s="393"/>
      <c r="J277" s="393"/>
      <c r="K277" s="393"/>
      <c r="L277" s="393"/>
      <c r="M277" s="393"/>
      <c r="N277" s="393"/>
      <c r="O277" s="393"/>
      <c r="P277" s="393"/>
      <c r="Q277" s="393"/>
      <c r="R277" s="393"/>
      <c r="S277" s="393"/>
      <c r="T277" s="393"/>
      <c r="U277" s="393"/>
      <c r="V277" s="393"/>
      <c r="W277" s="393"/>
      <c r="X277" s="393"/>
      <c r="Y277" s="393"/>
      <c r="Z277" s="393"/>
    </row>
    <row r="278" spans="1:26" ht="12" customHeight="1" x14ac:dyDescent="0.25">
      <c r="A278" s="393"/>
      <c r="B278" s="393"/>
      <c r="C278" s="393"/>
      <c r="D278" s="393"/>
      <c r="E278" s="393"/>
      <c r="F278" s="393"/>
      <c r="G278" s="393"/>
      <c r="H278" s="393"/>
      <c r="I278" s="393"/>
      <c r="J278" s="393"/>
      <c r="K278" s="393"/>
      <c r="L278" s="393"/>
      <c r="M278" s="393"/>
      <c r="N278" s="393"/>
      <c r="O278" s="393"/>
      <c r="P278" s="393"/>
      <c r="Q278" s="393"/>
      <c r="R278" s="393"/>
      <c r="S278" s="393"/>
      <c r="T278" s="393"/>
      <c r="U278" s="393"/>
      <c r="V278" s="393"/>
      <c r="W278" s="393"/>
      <c r="X278" s="393"/>
      <c r="Y278" s="393"/>
      <c r="Z278" s="393"/>
    </row>
    <row r="279" spans="1:26" ht="12" customHeight="1" x14ac:dyDescent="0.25">
      <c r="A279" s="393"/>
      <c r="B279" s="393"/>
      <c r="C279" s="393"/>
      <c r="D279" s="393"/>
      <c r="E279" s="393"/>
      <c r="F279" s="393"/>
      <c r="G279" s="393"/>
      <c r="H279" s="393"/>
      <c r="I279" s="393"/>
      <c r="J279" s="393"/>
      <c r="K279" s="393"/>
      <c r="L279" s="393"/>
      <c r="M279" s="393"/>
      <c r="N279" s="393"/>
      <c r="O279" s="393"/>
      <c r="P279" s="393"/>
      <c r="Q279" s="393"/>
      <c r="R279" s="393"/>
      <c r="S279" s="393"/>
      <c r="T279" s="393"/>
      <c r="U279" s="393"/>
      <c r="V279" s="393"/>
      <c r="W279" s="393"/>
      <c r="X279" s="393"/>
      <c r="Y279" s="393"/>
      <c r="Z279" s="393"/>
    </row>
    <row r="280" spans="1:26" ht="12" customHeight="1" x14ac:dyDescent="0.25">
      <c r="A280" s="393"/>
      <c r="B280" s="393"/>
      <c r="C280" s="393"/>
      <c r="D280" s="393"/>
      <c r="E280" s="393"/>
      <c r="F280" s="393"/>
      <c r="G280" s="393"/>
      <c r="H280" s="393"/>
      <c r="I280" s="393"/>
      <c r="J280" s="393"/>
      <c r="K280" s="393"/>
      <c r="L280" s="393"/>
      <c r="M280" s="393"/>
      <c r="N280" s="393"/>
      <c r="O280" s="393"/>
      <c r="P280" s="393"/>
      <c r="Q280" s="393"/>
      <c r="R280" s="393"/>
      <c r="S280" s="393"/>
      <c r="T280" s="393"/>
      <c r="U280" s="393"/>
      <c r="V280" s="393"/>
      <c r="W280" s="393"/>
      <c r="X280" s="393"/>
      <c r="Y280" s="393"/>
      <c r="Z280" s="393"/>
    </row>
    <row r="281" spans="1:26" ht="12" customHeight="1" x14ac:dyDescent="0.25">
      <c r="A281" s="393"/>
      <c r="B281" s="393"/>
      <c r="C281" s="393"/>
      <c r="D281" s="393"/>
      <c r="E281" s="393"/>
      <c r="F281" s="393"/>
      <c r="G281" s="393"/>
      <c r="H281" s="393"/>
      <c r="I281" s="393"/>
      <c r="J281" s="393"/>
      <c r="K281" s="393"/>
      <c r="L281" s="393"/>
      <c r="M281" s="393"/>
      <c r="N281" s="393"/>
      <c r="O281" s="393"/>
      <c r="P281" s="393"/>
      <c r="Q281" s="393"/>
      <c r="R281" s="393"/>
      <c r="S281" s="393"/>
      <c r="T281" s="393"/>
      <c r="U281" s="393"/>
      <c r="V281" s="393"/>
      <c r="W281" s="393"/>
      <c r="X281" s="393"/>
      <c r="Y281" s="393"/>
      <c r="Z281" s="393"/>
    </row>
    <row r="282" spans="1:26" ht="12" customHeight="1" x14ac:dyDescent="0.25">
      <c r="A282" s="393"/>
      <c r="B282" s="393"/>
      <c r="C282" s="393"/>
      <c r="D282" s="393"/>
      <c r="E282" s="393"/>
      <c r="F282" s="393"/>
      <c r="G282" s="393"/>
      <c r="H282" s="393"/>
      <c r="I282" s="393"/>
      <c r="J282" s="393"/>
      <c r="K282" s="393"/>
      <c r="L282" s="393"/>
      <c r="M282" s="393"/>
      <c r="N282" s="393"/>
      <c r="O282" s="393"/>
      <c r="P282" s="393"/>
      <c r="Q282" s="393"/>
      <c r="R282" s="393"/>
      <c r="S282" s="393"/>
      <c r="T282" s="393"/>
      <c r="U282" s="393"/>
      <c r="V282" s="393"/>
      <c r="W282" s="393"/>
      <c r="X282" s="393"/>
      <c r="Y282" s="393"/>
      <c r="Z282" s="393"/>
    </row>
    <row r="283" spans="1:26" ht="12" customHeight="1" x14ac:dyDescent="0.25">
      <c r="A283" s="393"/>
      <c r="B283" s="393"/>
      <c r="C283" s="393"/>
      <c r="D283" s="393"/>
      <c r="E283" s="393"/>
      <c r="F283" s="393"/>
      <c r="G283" s="393"/>
      <c r="H283" s="393"/>
      <c r="I283" s="393"/>
      <c r="J283" s="393"/>
      <c r="K283" s="393"/>
      <c r="L283" s="393"/>
      <c r="M283" s="393"/>
      <c r="N283" s="393"/>
      <c r="O283" s="393"/>
      <c r="P283" s="393"/>
      <c r="Q283" s="393"/>
      <c r="R283" s="393"/>
      <c r="S283" s="393"/>
      <c r="T283" s="393"/>
      <c r="U283" s="393"/>
      <c r="V283" s="393"/>
      <c r="W283" s="393"/>
      <c r="X283" s="393"/>
      <c r="Y283" s="393"/>
      <c r="Z283" s="393"/>
    </row>
    <row r="284" spans="1:26" ht="12" customHeight="1" x14ac:dyDescent="0.25">
      <c r="A284" s="393"/>
      <c r="B284" s="393"/>
      <c r="C284" s="393"/>
      <c r="D284" s="393"/>
      <c r="E284" s="393"/>
      <c r="F284" s="393"/>
      <c r="G284" s="393"/>
      <c r="H284" s="393"/>
      <c r="I284" s="393"/>
      <c r="J284" s="393"/>
      <c r="K284" s="393"/>
      <c r="L284" s="393"/>
      <c r="M284" s="393"/>
      <c r="N284" s="393"/>
      <c r="O284" s="393"/>
      <c r="P284" s="393"/>
      <c r="Q284" s="393"/>
      <c r="R284" s="393"/>
      <c r="S284" s="393"/>
      <c r="T284" s="393"/>
      <c r="U284" s="393"/>
      <c r="V284" s="393"/>
      <c r="W284" s="393"/>
      <c r="X284" s="393"/>
      <c r="Y284" s="393"/>
      <c r="Z284" s="393"/>
    </row>
    <row r="285" spans="1:26" ht="12" customHeight="1" x14ac:dyDescent="0.25">
      <c r="A285" s="393"/>
      <c r="B285" s="393"/>
      <c r="C285" s="393"/>
      <c r="D285" s="393"/>
      <c r="E285" s="393"/>
      <c r="F285" s="393"/>
      <c r="G285" s="393"/>
      <c r="H285" s="393"/>
      <c r="I285" s="393"/>
      <c r="J285" s="393"/>
      <c r="K285" s="393"/>
      <c r="L285" s="393"/>
      <c r="M285" s="393"/>
      <c r="N285" s="393"/>
      <c r="O285" s="393"/>
      <c r="P285" s="393"/>
      <c r="Q285" s="393"/>
      <c r="R285" s="393"/>
      <c r="S285" s="393"/>
      <c r="T285" s="393"/>
      <c r="U285" s="393"/>
      <c r="V285" s="393"/>
      <c r="W285" s="393"/>
      <c r="X285" s="393"/>
      <c r="Y285" s="393"/>
      <c r="Z285" s="393"/>
    </row>
    <row r="286" spans="1:26" ht="12" customHeight="1" x14ac:dyDescent="0.25">
      <c r="A286" s="393"/>
      <c r="B286" s="393"/>
      <c r="C286" s="393"/>
      <c r="D286" s="393"/>
      <c r="E286" s="393"/>
      <c r="F286" s="393"/>
      <c r="G286" s="393"/>
      <c r="H286" s="393"/>
      <c r="I286" s="393"/>
      <c r="J286" s="393"/>
      <c r="K286" s="393"/>
      <c r="L286" s="393"/>
      <c r="M286" s="393"/>
      <c r="N286" s="393"/>
      <c r="O286" s="393"/>
      <c r="P286" s="393"/>
      <c r="Q286" s="393"/>
      <c r="R286" s="393"/>
      <c r="S286" s="393"/>
      <c r="T286" s="393"/>
      <c r="U286" s="393"/>
      <c r="V286" s="393"/>
      <c r="W286" s="393"/>
      <c r="X286" s="393"/>
      <c r="Y286" s="393"/>
      <c r="Z286" s="393"/>
    </row>
    <row r="287" spans="1:26" ht="12" customHeight="1" x14ac:dyDescent="0.25">
      <c r="A287" s="393"/>
      <c r="B287" s="393"/>
      <c r="C287" s="393"/>
      <c r="D287" s="393"/>
      <c r="E287" s="393"/>
      <c r="F287" s="393"/>
      <c r="G287" s="393"/>
      <c r="H287" s="393"/>
      <c r="I287" s="393"/>
      <c r="J287" s="393"/>
      <c r="K287" s="393"/>
      <c r="L287" s="393"/>
      <c r="M287" s="393"/>
      <c r="N287" s="393"/>
      <c r="O287" s="393"/>
      <c r="P287" s="393"/>
      <c r="Q287" s="393"/>
      <c r="R287" s="393"/>
      <c r="S287" s="393"/>
      <c r="T287" s="393"/>
      <c r="U287" s="393"/>
      <c r="V287" s="393"/>
      <c r="W287" s="393"/>
      <c r="X287" s="393"/>
      <c r="Y287" s="393"/>
      <c r="Z287" s="393"/>
    </row>
    <row r="288" spans="1:26" ht="12" customHeight="1" x14ac:dyDescent="0.25">
      <c r="A288" s="393"/>
      <c r="B288" s="393"/>
      <c r="C288" s="393"/>
      <c r="D288" s="393"/>
      <c r="E288" s="393"/>
      <c r="F288" s="393"/>
      <c r="G288" s="393"/>
      <c r="H288" s="393"/>
      <c r="I288" s="393"/>
      <c r="J288" s="393"/>
      <c r="K288" s="393"/>
      <c r="L288" s="393"/>
      <c r="M288" s="393"/>
      <c r="N288" s="393"/>
      <c r="O288" s="393"/>
      <c r="P288" s="393"/>
      <c r="Q288" s="393"/>
      <c r="R288" s="393"/>
      <c r="S288" s="393"/>
      <c r="T288" s="393"/>
      <c r="U288" s="393"/>
      <c r="V288" s="393"/>
      <c r="W288" s="393"/>
      <c r="X288" s="393"/>
      <c r="Y288" s="393"/>
      <c r="Z288" s="393"/>
    </row>
    <row r="289" spans="1:26" ht="12" customHeight="1" x14ac:dyDescent="0.25">
      <c r="A289" s="393"/>
      <c r="B289" s="393"/>
      <c r="C289" s="393"/>
      <c r="D289" s="393"/>
      <c r="E289" s="393"/>
      <c r="F289" s="393"/>
      <c r="G289" s="393"/>
      <c r="H289" s="393"/>
      <c r="I289" s="393"/>
      <c r="J289" s="393"/>
      <c r="K289" s="393"/>
      <c r="L289" s="393"/>
      <c r="M289" s="393"/>
      <c r="N289" s="393"/>
      <c r="O289" s="393"/>
      <c r="P289" s="393"/>
      <c r="Q289" s="393"/>
      <c r="R289" s="393"/>
      <c r="S289" s="393"/>
      <c r="T289" s="393"/>
      <c r="U289" s="393"/>
      <c r="V289" s="393"/>
      <c r="W289" s="393"/>
      <c r="X289" s="393"/>
      <c r="Y289" s="393"/>
      <c r="Z289" s="393"/>
    </row>
    <row r="290" spans="1:26" ht="12" customHeight="1" x14ac:dyDescent="0.25">
      <c r="A290" s="393"/>
      <c r="B290" s="393"/>
      <c r="C290" s="393"/>
      <c r="D290" s="393"/>
      <c r="E290" s="393"/>
      <c r="F290" s="393"/>
      <c r="G290" s="393"/>
      <c r="H290" s="393"/>
      <c r="I290" s="393"/>
      <c r="J290" s="393"/>
      <c r="K290" s="393"/>
      <c r="L290" s="393"/>
      <c r="M290" s="393"/>
      <c r="N290" s="393"/>
      <c r="O290" s="393"/>
      <c r="P290" s="393"/>
      <c r="Q290" s="393"/>
      <c r="R290" s="393"/>
      <c r="S290" s="393"/>
      <c r="T290" s="393"/>
      <c r="U290" s="393"/>
      <c r="V290" s="393"/>
      <c r="W290" s="393"/>
      <c r="X290" s="393"/>
      <c r="Y290" s="393"/>
      <c r="Z290" s="393"/>
    </row>
    <row r="291" spans="1:26" ht="12" customHeight="1" x14ac:dyDescent="0.25">
      <c r="A291" s="393"/>
      <c r="B291" s="393"/>
      <c r="C291" s="393"/>
      <c r="D291" s="393"/>
      <c r="E291" s="393"/>
      <c r="F291" s="393"/>
      <c r="G291" s="393"/>
      <c r="H291" s="393"/>
      <c r="I291" s="393"/>
      <c r="J291" s="393"/>
      <c r="K291" s="393"/>
      <c r="L291" s="393"/>
      <c r="M291" s="393"/>
      <c r="N291" s="393"/>
      <c r="O291" s="393"/>
      <c r="P291" s="393"/>
      <c r="Q291" s="393"/>
      <c r="R291" s="393"/>
      <c r="S291" s="393"/>
      <c r="T291" s="393"/>
      <c r="U291" s="393"/>
      <c r="V291" s="393"/>
      <c r="W291" s="393"/>
      <c r="X291" s="393"/>
      <c r="Y291" s="393"/>
      <c r="Z291" s="393"/>
    </row>
    <row r="292" spans="1:26" ht="12" customHeight="1" x14ac:dyDescent="0.25">
      <c r="A292" s="393"/>
      <c r="B292" s="393"/>
      <c r="C292" s="393"/>
      <c r="D292" s="393"/>
      <c r="E292" s="393"/>
      <c r="F292" s="393"/>
      <c r="G292" s="393"/>
      <c r="H292" s="393"/>
      <c r="I292" s="393"/>
      <c r="J292" s="393"/>
      <c r="K292" s="393"/>
      <c r="L292" s="393"/>
      <c r="M292" s="393"/>
      <c r="N292" s="393"/>
      <c r="O292" s="393"/>
      <c r="P292" s="393"/>
      <c r="Q292" s="393"/>
      <c r="R292" s="393"/>
      <c r="S292" s="393"/>
      <c r="T292" s="393"/>
      <c r="U292" s="393"/>
      <c r="V292" s="393"/>
      <c r="W292" s="393"/>
      <c r="X292" s="393"/>
      <c r="Y292" s="393"/>
      <c r="Z292" s="393"/>
    </row>
    <row r="293" spans="1:26" ht="12" customHeight="1" x14ac:dyDescent="0.25">
      <c r="A293" s="393"/>
      <c r="B293" s="393"/>
      <c r="C293" s="393"/>
      <c r="D293" s="393"/>
      <c r="E293" s="393"/>
      <c r="F293" s="393"/>
      <c r="G293" s="393"/>
      <c r="H293" s="393"/>
      <c r="I293" s="393"/>
      <c r="J293" s="393"/>
      <c r="K293" s="393"/>
      <c r="L293" s="393"/>
      <c r="M293" s="393"/>
      <c r="N293" s="393"/>
      <c r="O293" s="393"/>
      <c r="P293" s="393"/>
      <c r="Q293" s="393"/>
      <c r="R293" s="393"/>
      <c r="S293" s="393"/>
      <c r="T293" s="393"/>
      <c r="U293" s="393"/>
      <c r="V293" s="393"/>
      <c r="W293" s="393"/>
      <c r="X293" s="393"/>
      <c r="Y293" s="393"/>
      <c r="Z293" s="393"/>
    </row>
    <row r="294" spans="1:26" ht="12" customHeight="1" x14ac:dyDescent="0.25">
      <c r="A294" s="393"/>
      <c r="B294" s="393"/>
      <c r="C294" s="393"/>
      <c r="D294" s="393"/>
      <c r="E294" s="393"/>
      <c r="F294" s="393"/>
      <c r="G294" s="393"/>
      <c r="H294" s="393"/>
      <c r="I294" s="393"/>
      <c r="J294" s="393"/>
      <c r="K294" s="393"/>
      <c r="L294" s="393"/>
      <c r="M294" s="393"/>
      <c r="N294" s="393"/>
      <c r="O294" s="393"/>
      <c r="P294" s="393"/>
      <c r="Q294" s="393"/>
      <c r="R294" s="393"/>
      <c r="S294" s="393"/>
      <c r="T294" s="393"/>
      <c r="U294" s="393"/>
      <c r="V294" s="393"/>
      <c r="W294" s="393"/>
      <c r="X294" s="393"/>
      <c r="Y294" s="393"/>
      <c r="Z294" s="393"/>
    </row>
    <row r="295" spans="1:26" ht="12" customHeight="1" x14ac:dyDescent="0.25">
      <c r="A295" s="393"/>
      <c r="B295" s="393"/>
      <c r="C295" s="393"/>
      <c r="D295" s="393"/>
      <c r="E295" s="393"/>
      <c r="F295" s="393"/>
      <c r="G295" s="393"/>
      <c r="H295" s="393"/>
      <c r="I295" s="393"/>
      <c r="J295" s="393"/>
      <c r="K295" s="393"/>
      <c r="L295" s="393"/>
      <c r="M295" s="393"/>
      <c r="N295" s="393"/>
      <c r="O295" s="393"/>
      <c r="P295" s="393"/>
      <c r="Q295" s="393"/>
      <c r="R295" s="393"/>
      <c r="S295" s="393"/>
      <c r="T295" s="393"/>
      <c r="U295" s="393"/>
      <c r="V295" s="393"/>
      <c r="W295" s="393"/>
      <c r="X295" s="393"/>
      <c r="Y295" s="393"/>
      <c r="Z295" s="393"/>
    </row>
    <row r="296" spans="1:26" ht="12" customHeight="1" x14ac:dyDescent="0.25">
      <c r="A296" s="393"/>
      <c r="B296" s="393"/>
      <c r="C296" s="393"/>
      <c r="D296" s="393"/>
      <c r="E296" s="393"/>
      <c r="F296" s="393"/>
      <c r="G296" s="393"/>
      <c r="H296" s="393"/>
      <c r="I296" s="393"/>
      <c r="J296" s="393"/>
      <c r="K296" s="393"/>
      <c r="L296" s="393"/>
      <c r="M296" s="393"/>
      <c r="N296" s="393"/>
      <c r="O296" s="393"/>
      <c r="P296" s="393"/>
      <c r="Q296" s="393"/>
      <c r="R296" s="393"/>
      <c r="S296" s="393"/>
      <c r="T296" s="393"/>
      <c r="U296" s="393"/>
      <c r="V296" s="393"/>
      <c r="W296" s="393"/>
      <c r="X296" s="393"/>
      <c r="Y296" s="393"/>
      <c r="Z296" s="393"/>
    </row>
    <row r="297" spans="1:26" ht="12" customHeight="1" x14ac:dyDescent="0.25">
      <c r="A297" s="393"/>
      <c r="B297" s="393"/>
      <c r="C297" s="393"/>
      <c r="D297" s="393"/>
      <c r="E297" s="393"/>
      <c r="F297" s="393"/>
      <c r="G297" s="393"/>
      <c r="H297" s="393"/>
      <c r="I297" s="393"/>
      <c r="J297" s="393"/>
      <c r="K297" s="393"/>
      <c r="L297" s="393"/>
      <c r="M297" s="393"/>
      <c r="N297" s="393"/>
      <c r="O297" s="393"/>
      <c r="P297" s="393"/>
      <c r="Q297" s="393"/>
      <c r="R297" s="393"/>
      <c r="S297" s="393"/>
      <c r="T297" s="393"/>
      <c r="U297" s="393"/>
      <c r="V297" s="393"/>
      <c r="W297" s="393"/>
      <c r="X297" s="393"/>
      <c r="Y297" s="393"/>
      <c r="Z297" s="393"/>
    </row>
    <row r="298" spans="1:26" ht="12" customHeight="1" x14ac:dyDescent="0.25">
      <c r="A298" s="393"/>
      <c r="B298" s="393"/>
      <c r="C298" s="393"/>
      <c r="D298" s="393"/>
      <c r="E298" s="393"/>
      <c r="F298" s="393"/>
      <c r="G298" s="393"/>
      <c r="H298" s="393"/>
      <c r="I298" s="393"/>
      <c r="J298" s="393"/>
      <c r="K298" s="393"/>
      <c r="L298" s="393"/>
      <c r="M298" s="393"/>
      <c r="N298" s="393"/>
      <c r="O298" s="393"/>
      <c r="P298" s="393"/>
      <c r="Q298" s="393"/>
      <c r="R298" s="393"/>
      <c r="S298" s="393"/>
      <c r="T298" s="393"/>
      <c r="U298" s="393"/>
      <c r="V298" s="393"/>
      <c r="W298" s="393"/>
      <c r="X298" s="393"/>
      <c r="Y298" s="393"/>
      <c r="Z298" s="393"/>
    </row>
    <row r="299" spans="1:26" ht="12" customHeight="1" x14ac:dyDescent="0.25">
      <c r="A299" s="393"/>
      <c r="B299" s="393"/>
      <c r="C299" s="393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3"/>
      <c r="W299" s="393"/>
      <c r="X299" s="393"/>
      <c r="Y299" s="393"/>
      <c r="Z299" s="393"/>
    </row>
    <row r="300" spans="1:26" ht="12" customHeight="1" x14ac:dyDescent="0.25">
      <c r="A300" s="393"/>
      <c r="B300" s="393"/>
      <c r="C300" s="393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3"/>
      <c r="W300" s="393"/>
      <c r="X300" s="393"/>
      <c r="Y300" s="393"/>
      <c r="Z300" s="393"/>
    </row>
    <row r="301" spans="1:26" ht="12" customHeight="1" x14ac:dyDescent="0.25">
      <c r="A301" s="393"/>
      <c r="B301" s="393"/>
      <c r="C301" s="393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3"/>
      <c r="W301" s="393"/>
      <c r="X301" s="393"/>
      <c r="Y301" s="393"/>
      <c r="Z301" s="393"/>
    </row>
    <row r="302" spans="1:26" ht="12" customHeight="1" x14ac:dyDescent="0.25">
      <c r="A302" s="393"/>
      <c r="B302" s="393"/>
      <c r="C302" s="393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3"/>
      <c r="W302" s="393"/>
      <c r="X302" s="393"/>
      <c r="Y302" s="393"/>
      <c r="Z302" s="393"/>
    </row>
    <row r="303" spans="1:26" ht="12" customHeight="1" x14ac:dyDescent="0.25">
      <c r="A303" s="393"/>
      <c r="B303" s="393"/>
      <c r="C303" s="393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3"/>
      <c r="W303" s="393"/>
      <c r="X303" s="393"/>
      <c r="Y303" s="393"/>
      <c r="Z303" s="393"/>
    </row>
    <row r="304" spans="1:26" ht="12" customHeight="1" x14ac:dyDescent="0.25">
      <c r="A304" s="393"/>
      <c r="B304" s="393"/>
      <c r="C304" s="393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3"/>
      <c r="W304" s="393"/>
      <c r="X304" s="393"/>
      <c r="Y304" s="393"/>
      <c r="Z304" s="393"/>
    </row>
    <row r="305" spans="1:26" ht="12" customHeight="1" x14ac:dyDescent="0.25">
      <c r="A305" s="393"/>
      <c r="B305" s="393"/>
      <c r="C305" s="393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3"/>
      <c r="W305" s="393"/>
      <c r="X305" s="393"/>
      <c r="Y305" s="393"/>
      <c r="Z305" s="393"/>
    </row>
    <row r="306" spans="1:26" ht="12" customHeight="1" x14ac:dyDescent="0.25">
      <c r="A306" s="393"/>
      <c r="B306" s="393"/>
      <c r="C306" s="393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3"/>
      <c r="W306" s="393"/>
      <c r="X306" s="393"/>
      <c r="Y306" s="393"/>
      <c r="Z306" s="393"/>
    </row>
    <row r="307" spans="1:26" ht="12" customHeight="1" x14ac:dyDescent="0.25">
      <c r="A307" s="393"/>
      <c r="B307" s="393"/>
      <c r="C307" s="393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3"/>
      <c r="W307" s="393"/>
      <c r="X307" s="393"/>
      <c r="Y307" s="393"/>
      <c r="Z307" s="393"/>
    </row>
    <row r="308" spans="1:26" ht="12" customHeight="1" x14ac:dyDescent="0.25">
      <c r="A308" s="393"/>
      <c r="B308" s="393"/>
      <c r="C308" s="393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3"/>
      <c r="W308" s="393"/>
      <c r="X308" s="393"/>
      <c r="Y308" s="393"/>
      <c r="Z308" s="393"/>
    </row>
    <row r="309" spans="1:26" ht="12" customHeight="1" x14ac:dyDescent="0.25">
      <c r="A309" s="393"/>
      <c r="B309" s="393"/>
      <c r="C309" s="393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3"/>
      <c r="W309" s="393"/>
      <c r="X309" s="393"/>
      <c r="Y309" s="393"/>
      <c r="Z309" s="393"/>
    </row>
    <row r="310" spans="1:26" ht="12" customHeight="1" x14ac:dyDescent="0.25">
      <c r="A310" s="393"/>
      <c r="B310" s="393"/>
      <c r="C310" s="393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3"/>
      <c r="W310" s="393"/>
      <c r="X310" s="393"/>
      <c r="Y310" s="393"/>
      <c r="Z310" s="393"/>
    </row>
    <row r="311" spans="1:26" ht="12" customHeight="1" x14ac:dyDescent="0.25">
      <c r="A311" s="393"/>
      <c r="B311" s="393"/>
      <c r="C311" s="393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3"/>
      <c r="W311" s="393"/>
      <c r="X311" s="393"/>
      <c r="Y311" s="393"/>
      <c r="Z311" s="393"/>
    </row>
    <row r="312" spans="1:26" ht="12" customHeight="1" x14ac:dyDescent="0.25">
      <c r="A312" s="393"/>
      <c r="B312" s="393"/>
      <c r="C312" s="393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3"/>
      <c r="W312" s="393"/>
      <c r="X312" s="393"/>
      <c r="Y312" s="393"/>
      <c r="Z312" s="393"/>
    </row>
    <row r="313" spans="1:26" ht="12" customHeight="1" x14ac:dyDescent="0.25">
      <c r="A313" s="393"/>
      <c r="B313" s="393"/>
      <c r="C313" s="393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3"/>
      <c r="W313" s="393"/>
      <c r="X313" s="393"/>
      <c r="Y313" s="393"/>
      <c r="Z313" s="393"/>
    </row>
    <row r="314" spans="1:26" ht="12" customHeight="1" x14ac:dyDescent="0.25">
      <c r="A314" s="393"/>
      <c r="B314" s="393"/>
      <c r="C314" s="393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3"/>
      <c r="W314" s="393"/>
      <c r="X314" s="393"/>
      <c r="Y314" s="393"/>
      <c r="Z314" s="393"/>
    </row>
    <row r="315" spans="1:26" ht="12" customHeight="1" x14ac:dyDescent="0.25">
      <c r="A315" s="393"/>
      <c r="B315" s="393"/>
      <c r="C315" s="393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3"/>
      <c r="W315" s="393"/>
      <c r="X315" s="393"/>
      <c r="Y315" s="393"/>
      <c r="Z315" s="393"/>
    </row>
    <row r="316" spans="1:26" ht="12" customHeight="1" x14ac:dyDescent="0.25">
      <c r="A316" s="393"/>
      <c r="B316" s="393"/>
      <c r="C316" s="393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3"/>
      <c r="W316" s="393"/>
      <c r="X316" s="393"/>
      <c r="Y316" s="393"/>
      <c r="Z316" s="393"/>
    </row>
    <row r="317" spans="1:26" ht="12" customHeight="1" x14ac:dyDescent="0.25">
      <c r="A317" s="393"/>
      <c r="B317" s="393"/>
      <c r="C317" s="393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3"/>
      <c r="W317" s="393"/>
      <c r="X317" s="393"/>
      <c r="Y317" s="393"/>
      <c r="Z317" s="393"/>
    </row>
    <row r="318" spans="1:26" ht="12" customHeight="1" x14ac:dyDescent="0.25">
      <c r="A318" s="393"/>
      <c r="B318" s="393"/>
      <c r="C318" s="393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3"/>
      <c r="W318" s="393"/>
      <c r="X318" s="393"/>
      <c r="Y318" s="393"/>
      <c r="Z318" s="393"/>
    </row>
    <row r="319" spans="1:26" ht="12" customHeight="1" x14ac:dyDescent="0.25">
      <c r="A319" s="393"/>
      <c r="B319" s="393"/>
      <c r="C319" s="393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3"/>
      <c r="W319" s="393"/>
      <c r="X319" s="393"/>
      <c r="Y319" s="393"/>
      <c r="Z319" s="393"/>
    </row>
    <row r="320" spans="1:26" ht="12" customHeight="1" x14ac:dyDescent="0.25">
      <c r="A320" s="393"/>
      <c r="B320" s="393"/>
      <c r="C320" s="393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3"/>
      <c r="W320" s="393"/>
      <c r="X320" s="393"/>
      <c r="Y320" s="393"/>
      <c r="Z320" s="393"/>
    </row>
    <row r="321" spans="1:26" ht="12" customHeight="1" x14ac:dyDescent="0.25">
      <c r="A321" s="393"/>
      <c r="B321" s="393"/>
      <c r="C321" s="393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3"/>
      <c r="W321" s="393"/>
      <c r="X321" s="393"/>
      <c r="Y321" s="393"/>
      <c r="Z321" s="393"/>
    </row>
    <row r="322" spans="1:26" ht="12" customHeight="1" x14ac:dyDescent="0.25">
      <c r="A322" s="393"/>
      <c r="B322" s="393"/>
      <c r="C322" s="393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3"/>
      <c r="W322" s="393"/>
      <c r="X322" s="393"/>
      <c r="Y322" s="393"/>
      <c r="Z322" s="393"/>
    </row>
    <row r="323" spans="1:26" ht="12" customHeight="1" x14ac:dyDescent="0.25">
      <c r="A323" s="393"/>
      <c r="B323" s="393"/>
      <c r="C323" s="393"/>
      <c r="D323" s="393"/>
      <c r="E323" s="393"/>
      <c r="F323" s="393"/>
      <c r="G323" s="393"/>
      <c r="H323" s="393"/>
      <c r="I323" s="393"/>
      <c r="J323" s="393"/>
      <c r="K323" s="393"/>
      <c r="L323" s="393"/>
      <c r="M323" s="393"/>
      <c r="N323" s="393"/>
      <c r="O323" s="393"/>
      <c r="P323" s="393"/>
      <c r="Q323" s="393"/>
      <c r="R323" s="393"/>
      <c r="S323" s="393"/>
      <c r="T323" s="393"/>
      <c r="U323" s="393"/>
      <c r="V323" s="393"/>
      <c r="W323" s="393"/>
      <c r="X323" s="393"/>
      <c r="Y323" s="393"/>
      <c r="Z323" s="393"/>
    </row>
    <row r="324" spans="1:26" ht="12" customHeight="1" x14ac:dyDescent="0.25">
      <c r="A324" s="393"/>
      <c r="B324" s="393"/>
      <c r="C324" s="393"/>
      <c r="D324" s="393"/>
      <c r="E324" s="393"/>
      <c r="F324" s="393"/>
      <c r="G324" s="393"/>
      <c r="H324" s="393"/>
      <c r="I324" s="393"/>
      <c r="J324" s="393"/>
      <c r="K324" s="393"/>
      <c r="L324" s="393"/>
      <c r="M324" s="393"/>
      <c r="N324" s="393"/>
      <c r="O324" s="393"/>
      <c r="P324" s="393"/>
      <c r="Q324" s="393"/>
      <c r="R324" s="393"/>
      <c r="S324" s="393"/>
      <c r="T324" s="393"/>
      <c r="U324" s="393"/>
      <c r="V324" s="393"/>
      <c r="W324" s="393"/>
      <c r="X324" s="393"/>
      <c r="Y324" s="393"/>
      <c r="Z324" s="393"/>
    </row>
    <row r="325" spans="1:26" ht="12" customHeight="1" x14ac:dyDescent="0.25">
      <c r="A325" s="393"/>
      <c r="B325" s="393"/>
      <c r="C325" s="393"/>
      <c r="D325" s="393"/>
      <c r="E325" s="393"/>
      <c r="F325" s="393"/>
      <c r="G325" s="393"/>
      <c r="H325" s="393"/>
      <c r="I325" s="393"/>
      <c r="J325" s="393"/>
      <c r="K325" s="393"/>
      <c r="L325" s="393"/>
      <c r="M325" s="393"/>
      <c r="N325" s="393"/>
      <c r="O325" s="393"/>
      <c r="P325" s="393"/>
      <c r="Q325" s="393"/>
      <c r="R325" s="393"/>
      <c r="S325" s="393"/>
      <c r="T325" s="393"/>
      <c r="U325" s="393"/>
      <c r="V325" s="393"/>
      <c r="W325" s="393"/>
      <c r="X325" s="393"/>
      <c r="Y325" s="393"/>
      <c r="Z325" s="393"/>
    </row>
    <row r="326" spans="1:26" ht="12" customHeight="1" x14ac:dyDescent="0.25">
      <c r="A326" s="393"/>
      <c r="B326" s="393"/>
      <c r="C326" s="393"/>
      <c r="D326" s="393"/>
      <c r="E326" s="393"/>
      <c r="F326" s="393"/>
      <c r="G326" s="393"/>
      <c r="H326" s="393"/>
      <c r="I326" s="393"/>
      <c r="J326" s="393"/>
      <c r="K326" s="393"/>
      <c r="L326" s="393"/>
      <c r="M326" s="393"/>
      <c r="N326" s="393"/>
      <c r="O326" s="393"/>
      <c r="P326" s="393"/>
      <c r="Q326" s="393"/>
      <c r="R326" s="393"/>
      <c r="S326" s="393"/>
      <c r="T326" s="393"/>
      <c r="U326" s="393"/>
      <c r="V326" s="393"/>
      <c r="W326" s="393"/>
      <c r="X326" s="393"/>
      <c r="Y326" s="393"/>
      <c r="Z326" s="393"/>
    </row>
    <row r="327" spans="1:26" ht="12" customHeight="1" x14ac:dyDescent="0.25">
      <c r="A327" s="393"/>
      <c r="B327" s="393"/>
      <c r="C327" s="393"/>
      <c r="D327" s="393"/>
      <c r="E327" s="393"/>
      <c r="F327" s="393"/>
      <c r="G327" s="393"/>
      <c r="H327" s="393"/>
      <c r="I327" s="393"/>
      <c r="J327" s="393"/>
      <c r="K327" s="393"/>
      <c r="L327" s="393"/>
      <c r="M327" s="393"/>
      <c r="N327" s="393"/>
      <c r="O327" s="393"/>
      <c r="P327" s="393"/>
      <c r="Q327" s="393"/>
      <c r="R327" s="393"/>
      <c r="S327" s="393"/>
      <c r="T327" s="393"/>
      <c r="U327" s="393"/>
      <c r="V327" s="393"/>
      <c r="W327" s="393"/>
      <c r="X327" s="393"/>
      <c r="Y327" s="393"/>
      <c r="Z327" s="393"/>
    </row>
    <row r="328" spans="1:26" ht="12" customHeight="1" x14ac:dyDescent="0.25">
      <c r="A328" s="393"/>
      <c r="B328" s="393"/>
      <c r="C328" s="393"/>
      <c r="D328" s="393"/>
      <c r="E328" s="393"/>
      <c r="F328" s="393"/>
      <c r="G328" s="393"/>
      <c r="H328" s="393"/>
      <c r="I328" s="393"/>
      <c r="J328" s="393"/>
      <c r="K328" s="393"/>
      <c r="L328" s="393"/>
      <c r="M328" s="393"/>
      <c r="N328" s="393"/>
      <c r="O328" s="393"/>
      <c r="P328" s="393"/>
      <c r="Q328" s="393"/>
      <c r="R328" s="393"/>
      <c r="S328" s="393"/>
      <c r="T328" s="393"/>
      <c r="U328" s="393"/>
      <c r="V328" s="393"/>
      <c r="W328" s="393"/>
      <c r="X328" s="393"/>
      <c r="Y328" s="393"/>
      <c r="Z328" s="393"/>
    </row>
    <row r="329" spans="1:26" ht="12" customHeight="1" x14ac:dyDescent="0.25">
      <c r="A329" s="393"/>
      <c r="B329" s="393"/>
      <c r="C329" s="393"/>
      <c r="D329" s="393"/>
      <c r="E329" s="393"/>
      <c r="F329" s="393"/>
      <c r="G329" s="393"/>
      <c r="H329" s="393"/>
      <c r="I329" s="393"/>
      <c r="J329" s="393"/>
      <c r="K329" s="393"/>
      <c r="L329" s="393"/>
      <c r="M329" s="393"/>
      <c r="N329" s="393"/>
      <c r="O329" s="393"/>
      <c r="P329" s="393"/>
      <c r="Q329" s="393"/>
      <c r="R329" s="393"/>
      <c r="S329" s="393"/>
      <c r="T329" s="393"/>
      <c r="U329" s="393"/>
      <c r="V329" s="393"/>
      <c r="W329" s="393"/>
      <c r="X329" s="393"/>
      <c r="Y329" s="393"/>
      <c r="Z329" s="393"/>
    </row>
    <row r="330" spans="1:26" ht="12" customHeight="1" x14ac:dyDescent="0.25">
      <c r="A330" s="393"/>
      <c r="B330" s="393"/>
      <c r="C330" s="393"/>
      <c r="D330" s="393"/>
      <c r="E330" s="393"/>
      <c r="F330" s="393"/>
      <c r="G330" s="393"/>
      <c r="H330" s="393"/>
      <c r="I330" s="393"/>
      <c r="J330" s="393"/>
      <c r="K330" s="393"/>
      <c r="L330" s="393"/>
      <c r="M330" s="393"/>
      <c r="N330" s="393"/>
      <c r="O330" s="393"/>
      <c r="P330" s="393"/>
      <c r="Q330" s="393"/>
      <c r="R330" s="393"/>
      <c r="S330" s="393"/>
      <c r="T330" s="393"/>
      <c r="U330" s="393"/>
      <c r="V330" s="393"/>
      <c r="W330" s="393"/>
      <c r="X330" s="393"/>
      <c r="Y330" s="393"/>
      <c r="Z330" s="393"/>
    </row>
    <row r="331" spans="1:26" ht="12" customHeight="1" x14ac:dyDescent="0.25">
      <c r="A331" s="393"/>
      <c r="B331" s="393"/>
      <c r="C331" s="393"/>
      <c r="D331" s="393"/>
      <c r="E331" s="393"/>
      <c r="F331" s="393"/>
      <c r="G331" s="393"/>
      <c r="H331" s="393"/>
      <c r="I331" s="393"/>
      <c r="J331" s="393"/>
      <c r="K331" s="393"/>
      <c r="L331" s="393"/>
      <c r="M331" s="393"/>
      <c r="N331" s="393"/>
      <c r="O331" s="393"/>
      <c r="P331" s="393"/>
      <c r="Q331" s="393"/>
      <c r="R331" s="393"/>
      <c r="S331" s="393"/>
      <c r="T331" s="393"/>
      <c r="U331" s="393"/>
      <c r="V331" s="393"/>
      <c r="W331" s="393"/>
      <c r="X331" s="393"/>
      <c r="Y331" s="393"/>
      <c r="Z331" s="393"/>
    </row>
    <row r="332" spans="1:26" ht="12" customHeight="1" x14ac:dyDescent="0.25">
      <c r="A332" s="393"/>
      <c r="B332" s="393"/>
      <c r="C332" s="393"/>
      <c r="D332" s="393"/>
      <c r="E332" s="393"/>
      <c r="F332" s="393"/>
      <c r="G332" s="393"/>
      <c r="H332" s="393"/>
      <c r="I332" s="393"/>
      <c r="J332" s="393"/>
      <c r="K332" s="393"/>
      <c r="L332" s="393"/>
      <c r="M332" s="393"/>
      <c r="N332" s="393"/>
      <c r="O332" s="393"/>
      <c r="P332" s="393"/>
      <c r="Q332" s="393"/>
      <c r="R332" s="393"/>
      <c r="S332" s="393"/>
      <c r="T332" s="393"/>
      <c r="U332" s="393"/>
      <c r="V332" s="393"/>
      <c r="W332" s="393"/>
      <c r="X332" s="393"/>
      <c r="Y332" s="393"/>
      <c r="Z332" s="393"/>
    </row>
    <row r="333" spans="1:26" ht="12" customHeight="1" x14ac:dyDescent="0.25">
      <c r="A333" s="393"/>
      <c r="B333" s="393"/>
      <c r="C333" s="393"/>
      <c r="D333" s="393"/>
      <c r="E333" s="393"/>
      <c r="F333" s="393"/>
      <c r="G333" s="393"/>
      <c r="H333" s="393"/>
      <c r="I333" s="393"/>
      <c r="J333" s="393"/>
      <c r="K333" s="393"/>
      <c r="L333" s="393"/>
      <c r="M333" s="393"/>
      <c r="N333" s="393"/>
      <c r="O333" s="393"/>
      <c r="P333" s="393"/>
      <c r="Q333" s="393"/>
      <c r="R333" s="393"/>
      <c r="S333" s="393"/>
      <c r="T333" s="393"/>
      <c r="U333" s="393"/>
      <c r="V333" s="393"/>
      <c r="W333" s="393"/>
      <c r="X333" s="393"/>
      <c r="Y333" s="393"/>
      <c r="Z333" s="393"/>
    </row>
    <row r="334" spans="1:26" ht="12" customHeight="1" x14ac:dyDescent="0.25">
      <c r="A334" s="393"/>
      <c r="B334" s="393"/>
      <c r="C334" s="393"/>
      <c r="D334" s="393"/>
      <c r="E334" s="393"/>
      <c r="F334" s="393"/>
      <c r="G334" s="393"/>
      <c r="H334" s="393"/>
      <c r="I334" s="393"/>
      <c r="J334" s="393"/>
      <c r="K334" s="393"/>
      <c r="L334" s="393"/>
      <c r="M334" s="393"/>
      <c r="N334" s="393"/>
      <c r="O334" s="393"/>
      <c r="P334" s="393"/>
      <c r="Q334" s="393"/>
      <c r="R334" s="393"/>
      <c r="S334" s="393"/>
      <c r="T334" s="393"/>
      <c r="U334" s="393"/>
      <c r="V334" s="393"/>
      <c r="W334" s="393"/>
      <c r="X334" s="393"/>
      <c r="Y334" s="393"/>
      <c r="Z334" s="393"/>
    </row>
    <row r="335" spans="1:26" ht="12" customHeight="1" x14ac:dyDescent="0.25">
      <c r="A335" s="393"/>
      <c r="B335" s="393"/>
      <c r="C335" s="393"/>
      <c r="D335" s="393"/>
      <c r="E335" s="393"/>
      <c r="F335" s="393"/>
      <c r="G335" s="393"/>
      <c r="H335" s="393"/>
      <c r="I335" s="393"/>
      <c r="J335" s="393"/>
      <c r="K335" s="393"/>
      <c r="L335" s="393"/>
      <c r="M335" s="393"/>
      <c r="N335" s="393"/>
      <c r="O335" s="393"/>
      <c r="P335" s="393"/>
      <c r="Q335" s="393"/>
      <c r="R335" s="393"/>
      <c r="S335" s="393"/>
      <c r="T335" s="393"/>
      <c r="U335" s="393"/>
      <c r="V335" s="393"/>
      <c r="W335" s="393"/>
      <c r="X335" s="393"/>
      <c r="Y335" s="393"/>
      <c r="Z335" s="393"/>
    </row>
    <row r="336" spans="1:26" ht="12" customHeight="1" x14ac:dyDescent="0.25">
      <c r="A336" s="393"/>
      <c r="B336" s="393"/>
      <c r="C336" s="393"/>
      <c r="D336" s="393"/>
      <c r="E336" s="393"/>
      <c r="F336" s="393"/>
      <c r="G336" s="393"/>
      <c r="H336" s="393"/>
      <c r="I336" s="393"/>
      <c r="J336" s="393"/>
      <c r="K336" s="393"/>
      <c r="L336" s="393"/>
      <c r="M336" s="393"/>
      <c r="N336" s="393"/>
      <c r="O336" s="393"/>
      <c r="P336" s="393"/>
      <c r="Q336" s="393"/>
      <c r="R336" s="393"/>
      <c r="S336" s="393"/>
      <c r="T336" s="393"/>
      <c r="U336" s="393"/>
      <c r="V336" s="393"/>
      <c r="W336" s="393"/>
      <c r="X336" s="393"/>
      <c r="Y336" s="393"/>
      <c r="Z336" s="393"/>
    </row>
    <row r="337" spans="1:26" ht="12" customHeight="1" x14ac:dyDescent="0.25">
      <c r="A337" s="393"/>
      <c r="B337" s="393"/>
      <c r="C337" s="393"/>
      <c r="D337" s="393"/>
      <c r="E337" s="393"/>
      <c r="F337" s="393"/>
      <c r="G337" s="393"/>
      <c r="H337" s="393"/>
      <c r="I337" s="393"/>
      <c r="J337" s="393"/>
      <c r="K337" s="393"/>
      <c r="L337" s="393"/>
      <c r="M337" s="393"/>
      <c r="N337" s="393"/>
      <c r="O337" s="393"/>
      <c r="P337" s="393"/>
      <c r="Q337" s="393"/>
      <c r="R337" s="393"/>
      <c r="S337" s="393"/>
      <c r="T337" s="393"/>
      <c r="U337" s="393"/>
      <c r="V337" s="393"/>
      <c r="W337" s="393"/>
      <c r="X337" s="393"/>
      <c r="Y337" s="393"/>
      <c r="Z337" s="393"/>
    </row>
    <row r="338" spans="1:26" ht="12" customHeight="1" x14ac:dyDescent="0.25">
      <c r="A338" s="393"/>
      <c r="B338" s="393"/>
      <c r="C338" s="393"/>
      <c r="D338" s="393"/>
      <c r="E338" s="393"/>
      <c r="F338" s="393"/>
      <c r="G338" s="393"/>
      <c r="H338" s="393"/>
      <c r="I338" s="393"/>
      <c r="J338" s="393"/>
      <c r="K338" s="393"/>
      <c r="L338" s="393"/>
      <c r="M338" s="393"/>
      <c r="N338" s="393"/>
      <c r="O338" s="393"/>
      <c r="P338" s="393"/>
      <c r="Q338" s="393"/>
      <c r="R338" s="393"/>
      <c r="S338" s="393"/>
      <c r="T338" s="393"/>
      <c r="U338" s="393"/>
      <c r="V338" s="393"/>
      <c r="W338" s="393"/>
      <c r="X338" s="393"/>
      <c r="Y338" s="393"/>
      <c r="Z338" s="393"/>
    </row>
    <row r="339" spans="1:26" ht="12" customHeight="1" x14ac:dyDescent="0.25">
      <c r="A339" s="393"/>
      <c r="B339" s="393"/>
      <c r="C339" s="393"/>
      <c r="D339" s="393"/>
      <c r="E339" s="393"/>
      <c r="F339" s="393"/>
      <c r="G339" s="393"/>
      <c r="H339" s="393"/>
      <c r="I339" s="393"/>
      <c r="J339" s="393"/>
      <c r="K339" s="393"/>
      <c r="L339" s="393"/>
      <c r="M339" s="393"/>
      <c r="N339" s="393"/>
      <c r="O339" s="393"/>
      <c r="P339" s="393"/>
      <c r="Q339" s="393"/>
      <c r="R339" s="393"/>
      <c r="S339" s="393"/>
      <c r="T339" s="393"/>
      <c r="U339" s="393"/>
      <c r="V339" s="393"/>
      <c r="W339" s="393"/>
      <c r="X339" s="393"/>
      <c r="Y339" s="393"/>
      <c r="Z339" s="393"/>
    </row>
    <row r="340" spans="1:26" ht="12" customHeight="1" x14ac:dyDescent="0.25">
      <c r="A340" s="393"/>
      <c r="B340" s="393"/>
      <c r="C340" s="393"/>
      <c r="D340" s="393"/>
      <c r="E340" s="393"/>
      <c r="F340" s="393"/>
      <c r="G340" s="393"/>
      <c r="H340" s="393"/>
      <c r="I340" s="393"/>
      <c r="J340" s="393"/>
      <c r="K340" s="393"/>
      <c r="L340" s="393"/>
      <c r="M340" s="393"/>
      <c r="N340" s="393"/>
      <c r="O340" s="393"/>
      <c r="P340" s="393"/>
      <c r="Q340" s="393"/>
      <c r="R340" s="393"/>
      <c r="S340" s="393"/>
      <c r="T340" s="393"/>
      <c r="U340" s="393"/>
      <c r="V340" s="393"/>
      <c r="W340" s="393"/>
      <c r="X340" s="393"/>
      <c r="Y340" s="393"/>
      <c r="Z340" s="393"/>
    </row>
    <row r="341" spans="1:26" ht="12" customHeight="1" x14ac:dyDescent="0.25">
      <c r="A341" s="393"/>
      <c r="B341" s="393"/>
      <c r="C341" s="393"/>
      <c r="D341" s="393"/>
      <c r="E341" s="393"/>
      <c r="F341" s="393"/>
      <c r="G341" s="393"/>
      <c r="H341" s="393"/>
      <c r="I341" s="393"/>
      <c r="J341" s="393"/>
      <c r="K341" s="393"/>
      <c r="L341" s="393"/>
      <c r="M341" s="393"/>
      <c r="N341" s="393"/>
      <c r="O341" s="393"/>
      <c r="P341" s="393"/>
      <c r="Q341" s="393"/>
      <c r="R341" s="393"/>
      <c r="S341" s="393"/>
      <c r="T341" s="393"/>
      <c r="U341" s="393"/>
      <c r="V341" s="393"/>
      <c r="W341" s="393"/>
      <c r="X341" s="393"/>
      <c r="Y341" s="393"/>
      <c r="Z341" s="393"/>
    </row>
    <row r="342" spans="1:26" ht="12" customHeight="1" x14ac:dyDescent="0.25">
      <c r="A342" s="393"/>
      <c r="B342" s="393"/>
      <c r="C342" s="393"/>
      <c r="D342" s="393"/>
      <c r="E342" s="393"/>
      <c r="F342" s="393"/>
      <c r="G342" s="393"/>
      <c r="H342" s="393"/>
      <c r="I342" s="393"/>
      <c r="J342" s="393"/>
      <c r="K342" s="393"/>
      <c r="L342" s="393"/>
      <c r="M342" s="393"/>
      <c r="N342" s="393"/>
      <c r="O342" s="393"/>
      <c r="P342" s="393"/>
      <c r="Q342" s="393"/>
      <c r="R342" s="393"/>
      <c r="S342" s="393"/>
      <c r="T342" s="393"/>
      <c r="U342" s="393"/>
      <c r="V342" s="393"/>
      <c r="W342" s="393"/>
      <c r="X342" s="393"/>
      <c r="Y342" s="393"/>
      <c r="Z342" s="393"/>
    </row>
    <row r="343" spans="1:26" ht="12" customHeight="1" x14ac:dyDescent="0.25">
      <c r="A343" s="393"/>
      <c r="B343" s="393"/>
      <c r="C343" s="393"/>
      <c r="D343" s="393"/>
      <c r="E343" s="393"/>
      <c r="F343" s="393"/>
      <c r="G343" s="393"/>
      <c r="H343" s="393"/>
      <c r="I343" s="393"/>
      <c r="J343" s="393"/>
      <c r="K343" s="393"/>
      <c r="L343" s="393"/>
      <c r="M343" s="393"/>
      <c r="N343" s="393"/>
      <c r="O343" s="393"/>
      <c r="P343" s="393"/>
      <c r="Q343" s="393"/>
      <c r="R343" s="393"/>
      <c r="S343" s="393"/>
      <c r="T343" s="393"/>
      <c r="U343" s="393"/>
      <c r="V343" s="393"/>
      <c r="W343" s="393"/>
      <c r="X343" s="393"/>
      <c r="Y343" s="393"/>
      <c r="Z343" s="393"/>
    </row>
    <row r="344" spans="1:26" ht="12" customHeight="1" x14ac:dyDescent="0.25">
      <c r="A344" s="393"/>
      <c r="B344" s="393"/>
      <c r="C344" s="393"/>
      <c r="D344" s="393"/>
      <c r="E344" s="393"/>
      <c r="F344" s="393"/>
      <c r="G344" s="393"/>
      <c r="H344" s="393"/>
      <c r="I344" s="393"/>
      <c r="J344" s="393"/>
      <c r="K344" s="393"/>
      <c r="L344" s="393"/>
      <c r="M344" s="393"/>
      <c r="N344" s="393"/>
      <c r="O344" s="393"/>
      <c r="P344" s="393"/>
      <c r="Q344" s="393"/>
      <c r="R344" s="393"/>
      <c r="S344" s="393"/>
      <c r="T344" s="393"/>
      <c r="U344" s="393"/>
      <c r="V344" s="393"/>
      <c r="W344" s="393"/>
      <c r="X344" s="393"/>
      <c r="Y344" s="393"/>
      <c r="Z344" s="393"/>
    </row>
    <row r="345" spans="1:26" ht="12" customHeight="1" x14ac:dyDescent="0.25">
      <c r="A345" s="393"/>
      <c r="B345" s="393"/>
      <c r="C345" s="393"/>
      <c r="D345" s="393"/>
      <c r="E345" s="393"/>
      <c r="F345" s="393"/>
      <c r="G345" s="393"/>
      <c r="H345" s="393"/>
      <c r="I345" s="393"/>
      <c r="J345" s="393"/>
      <c r="K345" s="393"/>
      <c r="L345" s="393"/>
      <c r="M345" s="393"/>
      <c r="N345" s="393"/>
      <c r="O345" s="393"/>
      <c r="P345" s="393"/>
      <c r="Q345" s="393"/>
      <c r="R345" s="393"/>
      <c r="S345" s="393"/>
      <c r="T345" s="393"/>
      <c r="U345" s="393"/>
      <c r="V345" s="393"/>
      <c r="W345" s="393"/>
      <c r="X345" s="393"/>
      <c r="Y345" s="393"/>
      <c r="Z345" s="393"/>
    </row>
    <row r="346" spans="1:26" ht="12" customHeight="1" x14ac:dyDescent="0.25">
      <c r="A346" s="393"/>
      <c r="B346" s="393"/>
      <c r="C346" s="393"/>
      <c r="D346" s="393"/>
      <c r="E346" s="393"/>
      <c r="F346" s="393"/>
      <c r="G346" s="393"/>
      <c r="H346" s="393"/>
      <c r="I346" s="393"/>
      <c r="J346" s="393"/>
      <c r="K346" s="393"/>
      <c r="L346" s="393"/>
      <c r="M346" s="393"/>
      <c r="N346" s="393"/>
      <c r="O346" s="393"/>
      <c r="P346" s="393"/>
      <c r="Q346" s="393"/>
      <c r="R346" s="393"/>
      <c r="S346" s="393"/>
      <c r="T346" s="393"/>
      <c r="U346" s="393"/>
      <c r="V346" s="393"/>
      <c r="W346" s="393"/>
      <c r="X346" s="393"/>
      <c r="Y346" s="393"/>
      <c r="Z346" s="393"/>
    </row>
    <row r="347" spans="1:26" ht="12" customHeight="1" x14ac:dyDescent="0.25">
      <c r="A347" s="393"/>
      <c r="B347" s="393"/>
      <c r="C347" s="393"/>
      <c r="D347" s="393"/>
      <c r="E347" s="393"/>
      <c r="F347" s="393"/>
      <c r="G347" s="393"/>
      <c r="H347" s="393"/>
      <c r="I347" s="393"/>
      <c r="J347" s="393"/>
      <c r="K347" s="393"/>
      <c r="L347" s="393"/>
      <c r="M347" s="393"/>
      <c r="N347" s="393"/>
      <c r="O347" s="393"/>
      <c r="P347" s="393"/>
      <c r="Q347" s="393"/>
      <c r="R347" s="393"/>
      <c r="S347" s="393"/>
      <c r="T347" s="393"/>
      <c r="U347" s="393"/>
      <c r="V347" s="393"/>
      <c r="W347" s="393"/>
      <c r="X347" s="393"/>
      <c r="Y347" s="393"/>
      <c r="Z347" s="393"/>
    </row>
    <row r="348" spans="1:26" ht="12" customHeight="1" x14ac:dyDescent="0.25">
      <c r="A348" s="393"/>
      <c r="B348" s="393"/>
      <c r="C348" s="393"/>
      <c r="D348" s="393"/>
      <c r="E348" s="393"/>
      <c r="F348" s="393"/>
      <c r="G348" s="393"/>
      <c r="H348" s="393"/>
      <c r="I348" s="393"/>
      <c r="J348" s="393"/>
      <c r="K348" s="393"/>
      <c r="L348" s="393"/>
      <c r="M348" s="393"/>
      <c r="N348" s="393"/>
      <c r="O348" s="393"/>
      <c r="P348" s="393"/>
      <c r="Q348" s="393"/>
      <c r="R348" s="393"/>
      <c r="S348" s="393"/>
      <c r="T348" s="393"/>
      <c r="U348" s="393"/>
      <c r="V348" s="393"/>
      <c r="W348" s="393"/>
      <c r="X348" s="393"/>
      <c r="Y348" s="393"/>
      <c r="Z348" s="393"/>
    </row>
    <row r="349" spans="1:26" ht="12" customHeight="1" x14ac:dyDescent="0.25">
      <c r="A349" s="393"/>
      <c r="B349" s="393"/>
      <c r="C349" s="393"/>
      <c r="D349" s="393"/>
      <c r="E349" s="393"/>
      <c r="F349" s="393"/>
      <c r="G349" s="393"/>
      <c r="H349" s="393"/>
      <c r="I349" s="393"/>
      <c r="J349" s="393"/>
      <c r="K349" s="393"/>
      <c r="L349" s="393"/>
      <c r="M349" s="393"/>
      <c r="N349" s="393"/>
      <c r="O349" s="393"/>
      <c r="P349" s="393"/>
      <c r="Q349" s="393"/>
      <c r="R349" s="393"/>
      <c r="S349" s="393"/>
      <c r="T349" s="393"/>
      <c r="U349" s="393"/>
      <c r="V349" s="393"/>
      <c r="W349" s="393"/>
      <c r="X349" s="393"/>
      <c r="Y349" s="393"/>
      <c r="Z349" s="393"/>
    </row>
    <row r="350" spans="1:26" ht="12" customHeight="1" x14ac:dyDescent="0.25">
      <c r="A350" s="393"/>
      <c r="B350" s="393"/>
      <c r="C350" s="393"/>
      <c r="D350" s="393"/>
      <c r="E350" s="393"/>
      <c r="F350" s="393"/>
      <c r="G350" s="393"/>
      <c r="H350" s="393"/>
      <c r="I350" s="393"/>
      <c r="J350" s="393"/>
      <c r="K350" s="393"/>
      <c r="L350" s="393"/>
      <c r="M350" s="393"/>
      <c r="N350" s="393"/>
      <c r="O350" s="393"/>
      <c r="P350" s="393"/>
      <c r="Q350" s="393"/>
      <c r="R350" s="393"/>
      <c r="S350" s="393"/>
      <c r="T350" s="393"/>
      <c r="U350" s="393"/>
      <c r="V350" s="393"/>
      <c r="W350" s="393"/>
      <c r="X350" s="393"/>
      <c r="Y350" s="393"/>
      <c r="Z350" s="393"/>
    </row>
    <row r="351" spans="1:26" ht="12" customHeight="1" x14ac:dyDescent="0.25">
      <c r="A351" s="393"/>
      <c r="B351" s="393"/>
      <c r="C351" s="393"/>
      <c r="D351" s="393"/>
      <c r="E351" s="393"/>
      <c r="F351" s="393"/>
      <c r="G351" s="393"/>
      <c r="H351" s="393"/>
      <c r="I351" s="393"/>
      <c r="J351" s="393"/>
      <c r="K351" s="393"/>
      <c r="L351" s="393"/>
      <c r="M351" s="393"/>
      <c r="N351" s="393"/>
      <c r="O351" s="393"/>
      <c r="P351" s="393"/>
      <c r="Q351" s="393"/>
      <c r="R351" s="393"/>
      <c r="S351" s="393"/>
      <c r="T351" s="393"/>
      <c r="U351" s="393"/>
      <c r="V351" s="393"/>
      <c r="W351" s="393"/>
      <c r="X351" s="393"/>
      <c r="Y351" s="393"/>
      <c r="Z351" s="393"/>
    </row>
    <row r="352" spans="1:26" ht="12" customHeight="1" x14ac:dyDescent="0.25">
      <c r="A352" s="393"/>
      <c r="B352" s="393"/>
      <c r="C352" s="393"/>
      <c r="D352" s="393"/>
      <c r="E352" s="393"/>
      <c r="F352" s="393"/>
      <c r="G352" s="393"/>
      <c r="H352" s="393"/>
      <c r="I352" s="393"/>
      <c r="J352" s="393"/>
      <c r="K352" s="393"/>
      <c r="L352" s="393"/>
      <c r="M352" s="393"/>
      <c r="N352" s="393"/>
      <c r="O352" s="393"/>
      <c r="P352" s="393"/>
      <c r="Q352" s="393"/>
      <c r="R352" s="393"/>
      <c r="S352" s="393"/>
      <c r="T352" s="393"/>
      <c r="U352" s="393"/>
      <c r="V352" s="393"/>
      <c r="W352" s="393"/>
      <c r="X352" s="393"/>
      <c r="Y352" s="393"/>
      <c r="Z352" s="393"/>
    </row>
    <row r="353" spans="1:26" ht="12" customHeight="1" x14ac:dyDescent="0.25">
      <c r="A353" s="393"/>
      <c r="B353" s="393"/>
      <c r="C353" s="393"/>
      <c r="D353" s="393"/>
      <c r="E353" s="393"/>
      <c r="F353" s="393"/>
      <c r="G353" s="393"/>
      <c r="H353" s="393"/>
      <c r="I353" s="393"/>
      <c r="J353" s="393"/>
      <c r="K353" s="393"/>
      <c r="L353" s="393"/>
      <c r="M353" s="393"/>
      <c r="N353" s="393"/>
      <c r="O353" s="393"/>
      <c r="P353" s="393"/>
      <c r="Q353" s="393"/>
      <c r="R353" s="393"/>
      <c r="S353" s="393"/>
      <c r="T353" s="393"/>
      <c r="U353" s="393"/>
      <c r="V353" s="393"/>
      <c r="W353" s="393"/>
      <c r="X353" s="393"/>
      <c r="Y353" s="393"/>
      <c r="Z353" s="393"/>
    </row>
    <row r="354" spans="1:26" ht="12" customHeight="1" x14ac:dyDescent="0.25">
      <c r="A354" s="393"/>
      <c r="B354" s="393"/>
      <c r="C354" s="393"/>
      <c r="D354" s="393"/>
      <c r="E354" s="393"/>
      <c r="F354" s="393"/>
      <c r="G354" s="393"/>
      <c r="H354" s="393"/>
      <c r="I354" s="393"/>
      <c r="J354" s="393"/>
      <c r="K354" s="393"/>
      <c r="L354" s="393"/>
      <c r="M354" s="393"/>
      <c r="N354" s="393"/>
      <c r="O354" s="393"/>
      <c r="P354" s="393"/>
      <c r="Q354" s="393"/>
      <c r="R354" s="393"/>
      <c r="S354" s="393"/>
      <c r="T354" s="393"/>
      <c r="U354" s="393"/>
      <c r="V354" s="393"/>
      <c r="W354" s="393"/>
      <c r="X354" s="393"/>
      <c r="Y354" s="393"/>
      <c r="Z354" s="393"/>
    </row>
    <row r="355" spans="1:26" ht="12" customHeight="1" x14ac:dyDescent="0.25">
      <c r="A355" s="393"/>
      <c r="B355" s="393"/>
      <c r="C355" s="393"/>
      <c r="D355" s="393"/>
      <c r="E355" s="393"/>
      <c r="F355" s="393"/>
      <c r="G355" s="393"/>
      <c r="H355" s="393"/>
      <c r="I355" s="393"/>
      <c r="J355" s="393"/>
      <c r="K355" s="393"/>
      <c r="L355" s="393"/>
      <c r="M355" s="393"/>
      <c r="N355" s="393"/>
      <c r="O355" s="393"/>
      <c r="P355" s="393"/>
      <c r="Q355" s="393"/>
      <c r="R355" s="393"/>
      <c r="S355" s="393"/>
      <c r="T355" s="393"/>
      <c r="U355" s="393"/>
      <c r="V355" s="393"/>
      <c r="W355" s="393"/>
      <c r="X355" s="393"/>
      <c r="Y355" s="393"/>
      <c r="Z355" s="393"/>
    </row>
    <row r="356" spans="1:26" ht="12" customHeight="1" x14ac:dyDescent="0.25">
      <c r="A356" s="393"/>
      <c r="B356" s="393"/>
      <c r="C356" s="393"/>
      <c r="D356" s="393"/>
      <c r="E356" s="393"/>
      <c r="F356" s="393"/>
      <c r="G356" s="393"/>
      <c r="H356" s="393"/>
      <c r="I356" s="393"/>
      <c r="J356" s="393"/>
      <c r="K356" s="393"/>
      <c r="L356" s="393"/>
      <c r="M356" s="393"/>
      <c r="N356" s="393"/>
      <c r="O356" s="393"/>
      <c r="P356" s="393"/>
      <c r="Q356" s="393"/>
      <c r="R356" s="393"/>
      <c r="S356" s="393"/>
      <c r="T356" s="393"/>
      <c r="U356" s="393"/>
      <c r="V356" s="393"/>
      <c r="W356" s="393"/>
      <c r="X356" s="393"/>
      <c r="Y356" s="393"/>
      <c r="Z356" s="393"/>
    </row>
    <row r="357" spans="1:26" ht="12" customHeight="1" x14ac:dyDescent="0.25">
      <c r="A357" s="393"/>
      <c r="B357" s="393"/>
      <c r="C357" s="393"/>
      <c r="D357" s="393"/>
      <c r="E357" s="393"/>
      <c r="F357" s="393"/>
      <c r="G357" s="393"/>
      <c r="H357" s="393"/>
      <c r="I357" s="393"/>
      <c r="J357" s="393"/>
      <c r="K357" s="393"/>
      <c r="L357" s="393"/>
      <c r="M357" s="393"/>
      <c r="N357" s="393"/>
      <c r="O357" s="393"/>
      <c r="P357" s="393"/>
      <c r="Q357" s="393"/>
      <c r="R357" s="393"/>
      <c r="S357" s="393"/>
      <c r="T357" s="393"/>
      <c r="U357" s="393"/>
      <c r="V357" s="393"/>
      <c r="W357" s="393"/>
      <c r="X357" s="393"/>
      <c r="Y357" s="393"/>
      <c r="Z357" s="393"/>
    </row>
    <row r="358" spans="1:26" ht="12" customHeight="1" x14ac:dyDescent="0.25">
      <c r="A358" s="393"/>
      <c r="B358" s="393"/>
      <c r="C358" s="393"/>
      <c r="D358" s="393"/>
      <c r="E358" s="393"/>
      <c r="F358" s="393"/>
      <c r="G358" s="393"/>
      <c r="H358" s="393"/>
      <c r="I358" s="393"/>
      <c r="J358" s="393"/>
      <c r="K358" s="393"/>
      <c r="L358" s="393"/>
      <c r="M358" s="393"/>
      <c r="N358" s="393"/>
      <c r="O358" s="393"/>
      <c r="P358" s="393"/>
      <c r="Q358" s="393"/>
      <c r="R358" s="393"/>
      <c r="S358" s="393"/>
      <c r="T358" s="393"/>
      <c r="U358" s="393"/>
      <c r="V358" s="393"/>
      <c r="W358" s="393"/>
      <c r="X358" s="393"/>
      <c r="Y358" s="393"/>
      <c r="Z358" s="393"/>
    </row>
    <row r="359" spans="1:26" ht="12" customHeight="1" x14ac:dyDescent="0.25">
      <c r="A359" s="393"/>
      <c r="B359" s="393"/>
      <c r="C359" s="393"/>
      <c r="D359" s="393"/>
      <c r="E359" s="393"/>
      <c r="F359" s="393"/>
      <c r="G359" s="393"/>
      <c r="H359" s="393"/>
      <c r="I359" s="393"/>
      <c r="J359" s="393"/>
      <c r="K359" s="393"/>
      <c r="L359" s="393"/>
      <c r="M359" s="393"/>
      <c r="N359" s="393"/>
      <c r="O359" s="393"/>
      <c r="P359" s="393"/>
      <c r="Q359" s="393"/>
      <c r="R359" s="393"/>
      <c r="S359" s="393"/>
      <c r="T359" s="393"/>
      <c r="U359" s="393"/>
      <c r="V359" s="393"/>
      <c r="W359" s="393"/>
      <c r="X359" s="393"/>
      <c r="Y359" s="393"/>
      <c r="Z359" s="393"/>
    </row>
    <row r="360" spans="1:26" ht="12" customHeight="1" x14ac:dyDescent="0.25">
      <c r="A360" s="393"/>
      <c r="B360" s="393"/>
      <c r="C360" s="393"/>
      <c r="D360" s="393"/>
      <c r="E360" s="393"/>
      <c r="F360" s="393"/>
      <c r="G360" s="393"/>
      <c r="H360" s="393"/>
      <c r="I360" s="393"/>
      <c r="J360" s="393"/>
      <c r="K360" s="393"/>
      <c r="L360" s="393"/>
      <c r="M360" s="393"/>
      <c r="N360" s="393"/>
      <c r="O360" s="393"/>
      <c r="P360" s="393"/>
      <c r="Q360" s="393"/>
      <c r="R360" s="393"/>
      <c r="S360" s="393"/>
      <c r="T360" s="393"/>
      <c r="U360" s="393"/>
      <c r="V360" s="393"/>
      <c r="W360" s="393"/>
      <c r="X360" s="393"/>
      <c r="Y360" s="393"/>
      <c r="Z360" s="393"/>
    </row>
    <row r="361" spans="1:26" ht="12" customHeight="1" x14ac:dyDescent="0.25">
      <c r="A361" s="393"/>
      <c r="B361" s="393"/>
      <c r="C361" s="393"/>
      <c r="D361" s="393"/>
      <c r="E361" s="393"/>
      <c r="F361" s="393"/>
      <c r="G361" s="393"/>
      <c r="H361" s="393"/>
      <c r="I361" s="393"/>
      <c r="J361" s="393"/>
      <c r="K361" s="393"/>
      <c r="L361" s="393"/>
      <c r="M361" s="393"/>
      <c r="N361" s="393"/>
      <c r="O361" s="393"/>
      <c r="P361" s="393"/>
      <c r="Q361" s="393"/>
      <c r="R361" s="393"/>
      <c r="S361" s="393"/>
      <c r="T361" s="393"/>
      <c r="U361" s="393"/>
      <c r="V361" s="393"/>
      <c r="W361" s="393"/>
      <c r="X361" s="393"/>
      <c r="Y361" s="393"/>
      <c r="Z361" s="393"/>
    </row>
    <row r="362" spans="1:26" ht="12" customHeight="1" x14ac:dyDescent="0.25">
      <c r="A362" s="393"/>
      <c r="B362" s="393"/>
      <c r="C362" s="393"/>
      <c r="D362" s="393"/>
      <c r="E362" s="393"/>
      <c r="F362" s="393"/>
      <c r="G362" s="393"/>
      <c r="H362" s="393"/>
      <c r="I362" s="393"/>
      <c r="J362" s="393"/>
      <c r="K362" s="393"/>
      <c r="L362" s="393"/>
      <c r="M362" s="393"/>
      <c r="N362" s="393"/>
      <c r="O362" s="393"/>
      <c r="P362" s="393"/>
      <c r="Q362" s="393"/>
      <c r="R362" s="393"/>
      <c r="S362" s="393"/>
      <c r="T362" s="393"/>
      <c r="U362" s="393"/>
      <c r="V362" s="393"/>
      <c r="W362" s="393"/>
      <c r="X362" s="393"/>
      <c r="Y362" s="393"/>
      <c r="Z362" s="393"/>
    </row>
    <row r="363" spans="1:26" ht="12" customHeight="1" x14ac:dyDescent="0.25">
      <c r="A363" s="393"/>
      <c r="B363" s="393"/>
      <c r="C363" s="393"/>
      <c r="D363" s="393"/>
      <c r="E363" s="393"/>
      <c r="F363" s="393"/>
      <c r="G363" s="393"/>
      <c r="H363" s="393"/>
      <c r="I363" s="393"/>
      <c r="J363" s="393"/>
      <c r="K363" s="393"/>
      <c r="L363" s="393"/>
      <c r="M363" s="393"/>
      <c r="N363" s="393"/>
      <c r="O363" s="393"/>
      <c r="P363" s="393"/>
      <c r="Q363" s="393"/>
      <c r="R363" s="393"/>
      <c r="S363" s="393"/>
      <c r="T363" s="393"/>
      <c r="U363" s="393"/>
      <c r="V363" s="393"/>
      <c r="W363" s="393"/>
      <c r="X363" s="393"/>
      <c r="Y363" s="393"/>
      <c r="Z363" s="393"/>
    </row>
    <row r="364" spans="1:26" ht="12" customHeight="1" x14ac:dyDescent="0.25">
      <c r="A364" s="393"/>
      <c r="B364" s="393"/>
      <c r="C364" s="393"/>
      <c r="D364" s="393"/>
      <c r="E364" s="393"/>
      <c r="F364" s="393"/>
      <c r="G364" s="393"/>
      <c r="H364" s="393"/>
      <c r="I364" s="393"/>
      <c r="J364" s="393"/>
      <c r="K364" s="393"/>
      <c r="L364" s="393"/>
      <c r="M364" s="393"/>
      <c r="N364" s="393"/>
      <c r="O364" s="393"/>
      <c r="P364" s="393"/>
      <c r="Q364" s="393"/>
      <c r="R364" s="393"/>
      <c r="S364" s="393"/>
      <c r="T364" s="393"/>
      <c r="U364" s="393"/>
      <c r="V364" s="393"/>
      <c r="W364" s="393"/>
      <c r="X364" s="393"/>
      <c r="Y364" s="393"/>
      <c r="Z364" s="393"/>
    </row>
    <row r="365" spans="1:26" ht="12" customHeight="1" x14ac:dyDescent="0.25">
      <c r="A365" s="393"/>
      <c r="B365" s="393"/>
      <c r="C365" s="393"/>
      <c r="D365" s="393"/>
      <c r="E365" s="393"/>
      <c r="F365" s="393"/>
      <c r="G365" s="393"/>
      <c r="H365" s="393"/>
      <c r="I365" s="393"/>
      <c r="J365" s="393"/>
      <c r="K365" s="393"/>
      <c r="L365" s="393"/>
      <c r="M365" s="393"/>
      <c r="N365" s="393"/>
      <c r="O365" s="393"/>
      <c r="P365" s="393"/>
      <c r="Q365" s="393"/>
      <c r="R365" s="393"/>
      <c r="S365" s="393"/>
      <c r="T365" s="393"/>
      <c r="U365" s="393"/>
      <c r="V365" s="393"/>
      <c r="W365" s="393"/>
      <c r="X365" s="393"/>
      <c r="Y365" s="393"/>
      <c r="Z365" s="393"/>
    </row>
    <row r="366" spans="1:26" ht="12" customHeight="1" x14ac:dyDescent="0.25">
      <c r="A366" s="393"/>
      <c r="B366" s="393"/>
      <c r="C366" s="393"/>
      <c r="D366" s="393"/>
      <c r="E366" s="393"/>
      <c r="F366" s="393"/>
      <c r="G366" s="393"/>
      <c r="H366" s="393"/>
      <c r="I366" s="393"/>
      <c r="J366" s="393"/>
      <c r="K366" s="393"/>
      <c r="L366" s="393"/>
      <c r="M366" s="393"/>
      <c r="N366" s="393"/>
      <c r="O366" s="393"/>
      <c r="P366" s="393"/>
      <c r="Q366" s="393"/>
      <c r="R366" s="393"/>
      <c r="S366" s="393"/>
      <c r="T366" s="393"/>
      <c r="U366" s="393"/>
      <c r="V366" s="393"/>
      <c r="W366" s="393"/>
      <c r="X366" s="393"/>
      <c r="Y366" s="393"/>
      <c r="Z366" s="393"/>
    </row>
    <row r="367" spans="1:26" ht="12" customHeight="1" x14ac:dyDescent="0.25">
      <c r="A367" s="393"/>
      <c r="B367" s="393"/>
      <c r="C367" s="393"/>
      <c r="D367" s="393"/>
      <c r="E367" s="393"/>
      <c r="F367" s="393"/>
      <c r="G367" s="393"/>
      <c r="H367" s="393"/>
      <c r="I367" s="393"/>
      <c r="J367" s="393"/>
      <c r="K367" s="393"/>
      <c r="L367" s="393"/>
      <c r="M367" s="393"/>
      <c r="N367" s="393"/>
      <c r="O367" s="393"/>
      <c r="P367" s="393"/>
      <c r="Q367" s="393"/>
      <c r="R367" s="393"/>
      <c r="S367" s="393"/>
      <c r="T367" s="393"/>
      <c r="U367" s="393"/>
      <c r="V367" s="393"/>
      <c r="W367" s="393"/>
      <c r="X367" s="393"/>
      <c r="Y367" s="393"/>
      <c r="Z367" s="393"/>
    </row>
    <row r="368" spans="1:26" ht="12" customHeight="1" x14ac:dyDescent="0.25">
      <c r="A368" s="393"/>
      <c r="B368" s="393"/>
      <c r="C368" s="393"/>
      <c r="D368" s="393"/>
      <c r="E368" s="393"/>
      <c r="F368" s="393"/>
      <c r="G368" s="393"/>
      <c r="H368" s="393"/>
      <c r="I368" s="393"/>
      <c r="J368" s="393"/>
      <c r="K368" s="393"/>
      <c r="L368" s="393"/>
      <c r="M368" s="393"/>
      <c r="N368" s="393"/>
      <c r="O368" s="393"/>
      <c r="P368" s="393"/>
      <c r="Q368" s="393"/>
      <c r="R368" s="393"/>
      <c r="S368" s="393"/>
      <c r="T368" s="393"/>
      <c r="U368" s="393"/>
      <c r="V368" s="393"/>
      <c r="W368" s="393"/>
      <c r="X368" s="393"/>
      <c r="Y368" s="393"/>
      <c r="Z368" s="393"/>
    </row>
    <row r="369" spans="1:26" ht="12" customHeight="1" x14ac:dyDescent="0.25">
      <c r="A369" s="393"/>
      <c r="B369" s="393"/>
      <c r="C369" s="393"/>
      <c r="D369" s="393"/>
      <c r="E369" s="393"/>
      <c r="F369" s="393"/>
      <c r="G369" s="393"/>
      <c r="H369" s="393"/>
      <c r="I369" s="393"/>
      <c r="J369" s="393"/>
      <c r="K369" s="393"/>
      <c r="L369" s="393"/>
      <c r="M369" s="393"/>
      <c r="N369" s="393"/>
      <c r="O369" s="393"/>
      <c r="P369" s="393"/>
      <c r="Q369" s="393"/>
      <c r="R369" s="393"/>
      <c r="S369" s="393"/>
      <c r="T369" s="393"/>
      <c r="U369" s="393"/>
      <c r="V369" s="393"/>
      <c r="W369" s="393"/>
      <c r="X369" s="393"/>
      <c r="Y369" s="393"/>
      <c r="Z369" s="393"/>
    </row>
    <row r="370" spans="1:26" ht="12" customHeight="1" x14ac:dyDescent="0.25">
      <c r="A370" s="393"/>
      <c r="B370" s="393"/>
      <c r="C370" s="393"/>
      <c r="D370" s="393"/>
      <c r="E370" s="393"/>
      <c r="F370" s="393"/>
      <c r="G370" s="393"/>
      <c r="H370" s="393"/>
      <c r="I370" s="393"/>
      <c r="J370" s="393"/>
      <c r="K370" s="393"/>
      <c r="L370" s="393"/>
      <c r="M370" s="393"/>
      <c r="N370" s="393"/>
      <c r="O370" s="393"/>
      <c r="P370" s="393"/>
      <c r="Q370" s="393"/>
      <c r="R370" s="393"/>
      <c r="S370" s="393"/>
      <c r="T370" s="393"/>
      <c r="U370" s="393"/>
      <c r="V370" s="393"/>
      <c r="W370" s="393"/>
      <c r="X370" s="393"/>
      <c r="Y370" s="393"/>
      <c r="Z370" s="393"/>
    </row>
    <row r="371" spans="1:26" ht="12" customHeight="1" x14ac:dyDescent="0.25">
      <c r="A371" s="393"/>
      <c r="B371" s="393"/>
      <c r="C371" s="393"/>
      <c r="D371" s="393"/>
      <c r="E371" s="393"/>
      <c r="F371" s="393"/>
      <c r="G371" s="393"/>
      <c r="H371" s="393"/>
      <c r="I371" s="393"/>
      <c r="J371" s="393"/>
      <c r="K371" s="393"/>
      <c r="L371" s="393"/>
      <c r="M371" s="393"/>
      <c r="N371" s="393"/>
      <c r="O371" s="393"/>
      <c r="P371" s="393"/>
      <c r="Q371" s="393"/>
      <c r="R371" s="393"/>
      <c r="S371" s="393"/>
      <c r="T371" s="393"/>
      <c r="U371" s="393"/>
      <c r="V371" s="393"/>
      <c r="W371" s="393"/>
      <c r="X371" s="393"/>
      <c r="Y371" s="393"/>
      <c r="Z371" s="393"/>
    </row>
    <row r="372" spans="1:26" ht="12" customHeight="1" x14ac:dyDescent="0.25">
      <c r="A372" s="393"/>
      <c r="B372" s="393"/>
      <c r="C372" s="393"/>
      <c r="D372" s="393"/>
      <c r="E372" s="393"/>
      <c r="F372" s="393"/>
      <c r="G372" s="393"/>
      <c r="H372" s="393"/>
      <c r="I372" s="393"/>
      <c r="J372" s="393"/>
      <c r="K372" s="393"/>
      <c r="L372" s="393"/>
      <c r="M372" s="393"/>
      <c r="N372" s="393"/>
      <c r="O372" s="393"/>
      <c r="P372" s="393"/>
      <c r="Q372" s="393"/>
      <c r="R372" s="393"/>
      <c r="S372" s="393"/>
      <c r="T372" s="393"/>
      <c r="U372" s="393"/>
      <c r="V372" s="393"/>
      <c r="W372" s="393"/>
      <c r="X372" s="393"/>
      <c r="Y372" s="393"/>
      <c r="Z372" s="393"/>
    </row>
    <row r="373" spans="1:26" ht="12" customHeight="1" x14ac:dyDescent="0.25">
      <c r="A373" s="393"/>
      <c r="B373" s="393"/>
      <c r="C373" s="393"/>
      <c r="D373" s="393"/>
      <c r="E373" s="393"/>
      <c r="F373" s="393"/>
      <c r="G373" s="393"/>
      <c r="H373" s="393"/>
      <c r="I373" s="393"/>
      <c r="J373" s="393"/>
      <c r="K373" s="393"/>
      <c r="L373" s="393"/>
      <c r="M373" s="393"/>
      <c r="N373" s="393"/>
      <c r="O373" s="393"/>
      <c r="P373" s="393"/>
      <c r="Q373" s="393"/>
      <c r="R373" s="393"/>
      <c r="S373" s="393"/>
      <c r="T373" s="393"/>
      <c r="U373" s="393"/>
      <c r="V373" s="393"/>
      <c r="W373" s="393"/>
      <c r="X373" s="393"/>
      <c r="Y373" s="393"/>
      <c r="Z373" s="393"/>
    </row>
    <row r="374" spans="1:26" ht="12" customHeight="1" x14ac:dyDescent="0.25">
      <c r="A374" s="393"/>
      <c r="B374" s="393"/>
      <c r="C374" s="393"/>
      <c r="D374" s="393"/>
      <c r="E374" s="393"/>
      <c r="F374" s="393"/>
      <c r="G374" s="393"/>
      <c r="H374" s="393"/>
      <c r="I374" s="393"/>
      <c r="J374" s="393"/>
      <c r="K374" s="393"/>
      <c r="L374" s="393"/>
      <c r="M374" s="393"/>
      <c r="N374" s="393"/>
      <c r="O374" s="393"/>
      <c r="P374" s="393"/>
      <c r="Q374" s="393"/>
      <c r="R374" s="393"/>
      <c r="S374" s="393"/>
      <c r="T374" s="393"/>
      <c r="U374" s="393"/>
      <c r="V374" s="393"/>
      <c r="W374" s="393"/>
      <c r="X374" s="393"/>
      <c r="Y374" s="393"/>
      <c r="Z374" s="393"/>
    </row>
    <row r="375" spans="1:26" ht="12" customHeight="1" x14ac:dyDescent="0.25">
      <c r="A375" s="393"/>
      <c r="B375" s="393"/>
      <c r="C375" s="393"/>
      <c r="D375" s="393"/>
      <c r="E375" s="393"/>
      <c r="F375" s="393"/>
      <c r="G375" s="393"/>
      <c r="H375" s="393"/>
      <c r="I375" s="393"/>
      <c r="J375" s="393"/>
      <c r="K375" s="393"/>
      <c r="L375" s="393"/>
      <c r="M375" s="393"/>
      <c r="N375" s="393"/>
      <c r="O375" s="393"/>
      <c r="P375" s="393"/>
      <c r="Q375" s="393"/>
      <c r="R375" s="393"/>
      <c r="S375" s="393"/>
      <c r="T375" s="393"/>
      <c r="U375" s="393"/>
      <c r="V375" s="393"/>
      <c r="W375" s="393"/>
      <c r="X375" s="393"/>
      <c r="Y375" s="393"/>
      <c r="Z375" s="393"/>
    </row>
    <row r="376" spans="1:26" ht="12" customHeight="1" x14ac:dyDescent="0.25">
      <c r="A376" s="393"/>
      <c r="B376" s="393"/>
      <c r="C376" s="393"/>
      <c r="D376" s="393"/>
      <c r="E376" s="393"/>
      <c r="F376" s="393"/>
      <c r="G376" s="393"/>
      <c r="H376" s="393"/>
      <c r="I376" s="393"/>
      <c r="J376" s="393"/>
      <c r="K376" s="393"/>
      <c r="L376" s="393"/>
      <c r="M376" s="393"/>
      <c r="N376" s="393"/>
      <c r="O376" s="393"/>
      <c r="P376" s="393"/>
      <c r="Q376" s="393"/>
      <c r="R376" s="393"/>
      <c r="S376" s="393"/>
      <c r="T376" s="393"/>
      <c r="U376" s="393"/>
      <c r="V376" s="393"/>
      <c r="W376" s="393"/>
      <c r="X376" s="393"/>
      <c r="Y376" s="393"/>
      <c r="Z376" s="393"/>
    </row>
    <row r="377" spans="1:26" ht="12" customHeight="1" x14ac:dyDescent="0.25">
      <c r="A377" s="393"/>
      <c r="B377" s="393"/>
      <c r="C377" s="393"/>
      <c r="D377" s="393"/>
      <c r="E377" s="393"/>
      <c r="F377" s="393"/>
      <c r="G377" s="393"/>
      <c r="H377" s="393"/>
      <c r="I377" s="393"/>
      <c r="J377" s="393"/>
      <c r="K377" s="393"/>
      <c r="L377" s="393"/>
      <c r="M377" s="393"/>
      <c r="N377" s="393"/>
      <c r="O377" s="393"/>
      <c r="P377" s="393"/>
      <c r="Q377" s="393"/>
      <c r="R377" s="393"/>
      <c r="S377" s="393"/>
      <c r="T377" s="393"/>
      <c r="U377" s="393"/>
      <c r="V377" s="393"/>
      <c r="W377" s="393"/>
      <c r="X377" s="393"/>
      <c r="Y377" s="393"/>
      <c r="Z377" s="393"/>
    </row>
    <row r="378" spans="1:26" ht="12" customHeight="1" x14ac:dyDescent="0.25">
      <c r="A378" s="393"/>
      <c r="B378" s="393"/>
      <c r="C378" s="393"/>
      <c r="D378" s="393"/>
      <c r="E378" s="393"/>
      <c r="F378" s="393"/>
      <c r="G378" s="393"/>
      <c r="H378" s="393"/>
      <c r="I378" s="393"/>
      <c r="J378" s="393"/>
      <c r="K378" s="393"/>
      <c r="L378" s="393"/>
      <c r="M378" s="393"/>
      <c r="N378" s="393"/>
      <c r="O378" s="393"/>
      <c r="P378" s="393"/>
      <c r="Q378" s="393"/>
      <c r="R378" s="393"/>
      <c r="S378" s="393"/>
      <c r="T378" s="393"/>
      <c r="U378" s="393"/>
      <c r="V378" s="393"/>
      <c r="W378" s="393"/>
      <c r="X378" s="393"/>
      <c r="Y378" s="393"/>
      <c r="Z378" s="393"/>
    </row>
    <row r="379" spans="1:26" ht="12" customHeight="1" x14ac:dyDescent="0.25">
      <c r="A379" s="393"/>
      <c r="B379" s="393"/>
      <c r="C379" s="393"/>
      <c r="D379" s="393"/>
      <c r="E379" s="393"/>
      <c r="F379" s="393"/>
      <c r="G379" s="393"/>
      <c r="H379" s="393"/>
      <c r="I379" s="393"/>
      <c r="J379" s="393"/>
      <c r="K379" s="393"/>
      <c r="L379" s="393"/>
      <c r="M379" s="393"/>
      <c r="N379" s="393"/>
      <c r="O379" s="393"/>
      <c r="P379" s="393"/>
      <c r="Q379" s="393"/>
      <c r="R379" s="393"/>
      <c r="S379" s="393"/>
      <c r="T379" s="393"/>
      <c r="U379" s="393"/>
      <c r="V379" s="393"/>
      <c r="W379" s="393"/>
      <c r="X379" s="393"/>
      <c r="Y379" s="393"/>
      <c r="Z379" s="393"/>
    </row>
    <row r="380" spans="1:26" ht="12" customHeight="1" x14ac:dyDescent="0.25">
      <c r="A380" s="393"/>
      <c r="B380" s="393"/>
      <c r="C380" s="393"/>
      <c r="D380" s="393"/>
      <c r="E380" s="393"/>
      <c r="F380" s="393"/>
      <c r="G380" s="393"/>
      <c r="H380" s="393"/>
      <c r="I380" s="393"/>
      <c r="J380" s="393"/>
      <c r="K380" s="393"/>
      <c r="L380" s="393"/>
      <c r="M380" s="393"/>
      <c r="N380" s="393"/>
      <c r="O380" s="393"/>
      <c r="P380" s="393"/>
      <c r="Q380" s="393"/>
      <c r="R380" s="393"/>
      <c r="S380" s="393"/>
      <c r="T380" s="393"/>
      <c r="U380" s="393"/>
      <c r="V380" s="393"/>
      <c r="W380" s="393"/>
      <c r="X380" s="393"/>
      <c r="Y380" s="393"/>
      <c r="Z380" s="393"/>
    </row>
    <row r="381" spans="1:26" ht="12" customHeight="1" x14ac:dyDescent="0.25">
      <c r="A381" s="393"/>
      <c r="B381" s="393"/>
      <c r="C381" s="393"/>
      <c r="D381" s="393"/>
      <c r="E381" s="393"/>
      <c r="F381" s="393"/>
      <c r="G381" s="393"/>
      <c r="H381" s="393"/>
      <c r="I381" s="393"/>
      <c r="J381" s="393"/>
      <c r="K381" s="393"/>
      <c r="L381" s="393"/>
      <c r="M381" s="393"/>
      <c r="N381" s="393"/>
      <c r="O381" s="393"/>
      <c r="P381" s="393"/>
      <c r="Q381" s="393"/>
      <c r="R381" s="393"/>
      <c r="S381" s="393"/>
      <c r="T381" s="393"/>
      <c r="U381" s="393"/>
      <c r="V381" s="393"/>
      <c r="W381" s="393"/>
      <c r="X381" s="393"/>
      <c r="Y381" s="393"/>
      <c r="Z381" s="393"/>
    </row>
    <row r="382" spans="1:26" ht="12" customHeight="1" x14ac:dyDescent="0.25">
      <c r="A382" s="393"/>
      <c r="B382" s="393"/>
      <c r="C382" s="393"/>
      <c r="D382" s="393"/>
      <c r="E382" s="393"/>
      <c r="F382" s="393"/>
      <c r="G382" s="393"/>
      <c r="H382" s="393"/>
      <c r="I382" s="393"/>
      <c r="J382" s="393"/>
      <c r="K382" s="393"/>
      <c r="L382" s="393"/>
      <c r="M382" s="393"/>
      <c r="N382" s="393"/>
      <c r="O382" s="393"/>
      <c r="P382" s="393"/>
      <c r="Q382" s="393"/>
      <c r="R382" s="393"/>
      <c r="S382" s="393"/>
      <c r="T382" s="393"/>
      <c r="U382" s="393"/>
      <c r="V382" s="393"/>
      <c r="W382" s="393"/>
      <c r="X382" s="393"/>
      <c r="Y382" s="393"/>
      <c r="Z382" s="393"/>
    </row>
    <row r="383" spans="1:26" ht="12" customHeight="1" x14ac:dyDescent="0.25">
      <c r="A383" s="393"/>
      <c r="B383" s="393"/>
      <c r="C383" s="393"/>
      <c r="D383" s="393"/>
      <c r="E383" s="393"/>
      <c r="F383" s="393"/>
      <c r="G383" s="393"/>
      <c r="H383" s="393"/>
      <c r="I383" s="393"/>
      <c r="J383" s="393"/>
      <c r="K383" s="393"/>
      <c r="L383" s="393"/>
      <c r="M383" s="393"/>
      <c r="N383" s="393"/>
      <c r="O383" s="393"/>
      <c r="P383" s="393"/>
      <c r="Q383" s="393"/>
      <c r="R383" s="393"/>
      <c r="S383" s="393"/>
      <c r="T383" s="393"/>
      <c r="U383" s="393"/>
      <c r="V383" s="393"/>
      <c r="W383" s="393"/>
      <c r="X383" s="393"/>
      <c r="Y383" s="393"/>
      <c r="Z383" s="393"/>
    </row>
    <row r="384" spans="1:26" ht="12" customHeight="1" x14ac:dyDescent="0.25">
      <c r="A384" s="393"/>
      <c r="B384" s="393"/>
      <c r="C384" s="393"/>
      <c r="D384" s="393"/>
      <c r="E384" s="393"/>
      <c r="F384" s="393"/>
      <c r="G384" s="393"/>
      <c r="H384" s="393"/>
      <c r="I384" s="393"/>
      <c r="J384" s="393"/>
      <c r="K384" s="393"/>
      <c r="L384" s="393"/>
      <c r="M384" s="393"/>
      <c r="N384" s="393"/>
      <c r="O384" s="393"/>
      <c r="P384" s="393"/>
      <c r="Q384" s="393"/>
      <c r="R384" s="393"/>
      <c r="S384" s="393"/>
      <c r="T384" s="393"/>
      <c r="U384" s="393"/>
      <c r="V384" s="393"/>
      <c r="W384" s="393"/>
      <c r="X384" s="393"/>
      <c r="Y384" s="393"/>
      <c r="Z384" s="393"/>
    </row>
    <row r="385" spans="1:26" ht="12" customHeight="1" x14ac:dyDescent="0.25">
      <c r="A385" s="393"/>
      <c r="B385" s="393"/>
      <c r="C385" s="393"/>
      <c r="D385" s="393"/>
      <c r="E385" s="393"/>
      <c r="F385" s="393"/>
      <c r="G385" s="393"/>
      <c r="H385" s="393"/>
      <c r="I385" s="393"/>
      <c r="J385" s="393"/>
      <c r="K385" s="393"/>
      <c r="L385" s="393"/>
      <c r="M385" s="393"/>
      <c r="N385" s="393"/>
      <c r="O385" s="393"/>
      <c r="P385" s="393"/>
      <c r="Q385" s="393"/>
      <c r="R385" s="393"/>
      <c r="S385" s="393"/>
      <c r="T385" s="393"/>
      <c r="U385" s="393"/>
      <c r="V385" s="393"/>
      <c r="W385" s="393"/>
      <c r="X385" s="393"/>
      <c r="Y385" s="393"/>
      <c r="Z385" s="393"/>
    </row>
    <row r="386" spans="1:26" ht="12" customHeight="1" x14ac:dyDescent="0.25">
      <c r="A386" s="393"/>
      <c r="B386" s="393"/>
      <c r="C386" s="393"/>
      <c r="D386" s="393"/>
      <c r="E386" s="393"/>
      <c r="F386" s="393"/>
      <c r="G386" s="393"/>
      <c r="H386" s="393"/>
      <c r="I386" s="393"/>
      <c r="J386" s="393"/>
      <c r="K386" s="393"/>
      <c r="L386" s="393"/>
      <c r="M386" s="393"/>
      <c r="N386" s="393"/>
      <c r="O386" s="393"/>
      <c r="P386" s="393"/>
      <c r="Q386" s="393"/>
      <c r="R386" s="393"/>
      <c r="S386" s="393"/>
      <c r="T386" s="393"/>
      <c r="U386" s="393"/>
      <c r="V386" s="393"/>
      <c r="W386" s="393"/>
      <c r="X386" s="393"/>
      <c r="Y386" s="393"/>
      <c r="Z386" s="393"/>
    </row>
    <row r="387" spans="1:26" ht="12" customHeight="1" x14ac:dyDescent="0.25">
      <c r="A387" s="393"/>
      <c r="B387" s="393"/>
      <c r="C387" s="393"/>
      <c r="D387" s="393"/>
      <c r="E387" s="393"/>
      <c r="F387" s="393"/>
      <c r="G387" s="393"/>
      <c r="H387" s="393"/>
      <c r="I387" s="393"/>
      <c r="J387" s="393"/>
      <c r="K387" s="393"/>
      <c r="L387" s="393"/>
      <c r="M387" s="393"/>
      <c r="N387" s="393"/>
      <c r="O387" s="393"/>
      <c r="P387" s="393"/>
      <c r="Q387" s="393"/>
      <c r="R387" s="393"/>
      <c r="S387" s="393"/>
      <c r="T387" s="393"/>
      <c r="U387" s="393"/>
      <c r="V387" s="393"/>
      <c r="W387" s="393"/>
      <c r="X387" s="393"/>
      <c r="Y387" s="393"/>
      <c r="Z387" s="393"/>
    </row>
    <row r="388" spans="1:26" ht="12" customHeight="1" x14ac:dyDescent="0.25">
      <c r="A388" s="393"/>
      <c r="B388" s="393"/>
      <c r="C388" s="393"/>
      <c r="D388" s="393"/>
      <c r="E388" s="393"/>
      <c r="F388" s="393"/>
      <c r="G388" s="393"/>
      <c r="H388" s="393"/>
      <c r="I388" s="393"/>
      <c r="J388" s="393"/>
      <c r="K388" s="393"/>
      <c r="L388" s="393"/>
      <c r="M388" s="393"/>
      <c r="N388" s="393"/>
      <c r="O388" s="393"/>
      <c r="P388" s="393"/>
      <c r="Q388" s="393"/>
      <c r="R388" s="393"/>
      <c r="S388" s="393"/>
      <c r="T388" s="393"/>
      <c r="U388" s="393"/>
      <c r="V388" s="393"/>
      <c r="W388" s="393"/>
      <c r="X388" s="393"/>
      <c r="Y388" s="393"/>
      <c r="Z388" s="393"/>
    </row>
    <row r="389" spans="1:26" ht="12" customHeight="1" x14ac:dyDescent="0.25">
      <c r="A389" s="393"/>
      <c r="B389" s="393"/>
      <c r="C389" s="393"/>
      <c r="D389" s="393"/>
      <c r="E389" s="393"/>
      <c r="F389" s="393"/>
      <c r="G389" s="393"/>
      <c r="H389" s="393"/>
      <c r="I389" s="393"/>
      <c r="J389" s="393"/>
      <c r="K389" s="393"/>
      <c r="L389" s="393"/>
      <c r="M389" s="393"/>
      <c r="N389" s="393"/>
      <c r="O389" s="393"/>
      <c r="P389" s="393"/>
      <c r="Q389" s="393"/>
      <c r="R389" s="393"/>
      <c r="S389" s="393"/>
      <c r="T389" s="393"/>
      <c r="U389" s="393"/>
      <c r="V389" s="393"/>
      <c r="W389" s="393"/>
      <c r="X389" s="393"/>
      <c r="Y389" s="393"/>
      <c r="Z389" s="393"/>
    </row>
    <row r="390" spans="1:26" ht="12" customHeight="1" x14ac:dyDescent="0.25">
      <c r="A390" s="393"/>
      <c r="B390" s="393"/>
      <c r="C390" s="393"/>
      <c r="D390" s="393"/>
      <c r="E390" s="393"/>
      <c r="F390" s="393"/>
      <c r="G390" s="393"/>
      <c r="H390" s="393"/>
      <c r="I390" s="393"/>
      <c r="J390" s="393"/>
      <c r="K390" s="393"/>
      <c r="L390" s="393"/>
      <c r="M390" s="393"/>
      <c r="N390" s="393"/>
      <c r="O390" s="393"/>
      <c r="P390" s="393"/>
      <c r="Q390" s="393"/>
      <c r="R390" s="393"/>
      <c r="S390" s="393"/>
      <c r="T390" s="393"/>
      <c r="U390" s="393"/>
      <c r="V390" s="393"/>
      <c r="W390" s="393"/>
      <c r="X390" s="393"/>
      <c r="Y390" s="393"/>
      <c r="Z390" s="393"/>
    </row>
    <row r="391" spans="1:26" ht="12" customHeight="1" x14ac:dyDescent="0.25">
      <c r="A391" s="393"/>
      <c r="B391" s="393"/>
      <c r="C391" s="393"/>
      <c r="D391" s="393"/>
      <c r="E391" s="393"/>
      <c r="F391" s="393"/>
      <c r="G391" s="393"/>
      <c r="H391" s="393"/>
      <c r="I391" s="393"/>
      <c r="J391" s="393"/>
      <c r="K391" s="393"/>
      <c r="L391" s="393"/>
      <c r="M391" s="393"/>
      <c r="N391" s="393"/>
      <c r="O391" s="393"/>
      <c r="P391" s="393"/>
      <c r="Q391" s="393"/>
      <c r="R391" s="393"/>
      <c r="S391" s="393"/>
      <c r="T391" s="393"/>
      <c r="U391" s="393"/>
      <c r="V391" s="393"/>
      <c r="W391" s="393"/>
      <c r="X391" s="393"/>
      <c r="Y391" s="393"/>
      <c r="Z391" s="393"/>
    </row>
    <row r="392" spans="1:26" ht="12" customHeight="1" x14ac:dyDescent="0.25">
      <c r="A392" s="393"/>
      <c r="B392" s="393"/>
      <c r="C392" s="393"/>
      <c r="D392" s="393"/>
      <c r="E392" s="393"/>
      <c r="F392" s="393"/>
      <c r="G392" s="393"/>
      <c r="H392" s="393"/>
      <c r="I392" s="393"/>
      <c r="J392" s="393"/>
      <c r="K392" s="393"/>
      <c r="L392" s="393"/>
      <c r="M392" s="393"/>
      <c r="N392" s="393"/>
      <c r="O392" s="393"/>
      <c r="P392" s="393"/>
      <c r="Q392" s="393"/>
      <c r="R392" s="393"/>
      <c r="S392" s="393"/>
      <c r="T392" s="393"/>
      <c r="U392" s="393"/>
      <c r="V392" s="393"/>
      <c r="W392" s="393"/>
      <c r="X392" s="393"/>
      <c r="Y392" s="393"/>
      <c r="Z392" s="393"/>
    </row>
    <row r="393" spans="1:26" ht="12" customHeight="1" x14ac:dyDescent="0.25">
      <c r="A393" s="393"/>
      <c r="B393" s="393"/>
      <c r="C393" s="393"/>
      <c r="D393" s="393"/>
      <c r="E393" s="393"/>
      <c r="F393" s="393"/>
      <c r="G393" s="393"/>
      <c r="H393" s="393"/>
      <c r="I393" s="393"/>
      <c r="J393" s="393"/>
      <c r="K393" s="393"/>
      <c r="L393" s="393"/>
      <c r="M393" s="393"/>
      <c r="N393" s="393"/>
      <c r="O393" s="393"/>
      <c r="P393" s="393"/>
      <c r="Q393" s="393"/>
      <c r="R393" s="393"/>
      <c r="S393" s="393"/>
      <c r="T393" s="393"/>
      <c r="U393" s="393"/>
      <c r="V393" s="393"/>
      <c r="W393" s="393"/>
      <c r="X393" s="393"/>
      <c r="Y393" s="393"/>
      <c r="Z393" s="393"/>
    </row>
    <row r="394" spans="1:26" ht="12" customHeight="1" x14ac:dyDescent="0.25">
      <c r="A394" s="393"/>
      <c r="B394" s="393"/>
      <c r="C394" s="393"/>
      <c r="D394" s="393"/>
      <c r="E394" s="393"/>
      <c r="F394" s="393"/>
      <c r="G394" s="393"/>
      <c r="H394" s="393"/>
      <c r="I394" s="393"/>
      <c r="J394" s="393"/>
      <c r="K394" s="393"/>
      <c r="L394" s="393"/>
      <c r="M394" s="393"/>
      <c r="N394" s="393"/>
      <c r="O394" s="393"/>
      <c r="P394" s="393"/>
      <c r="Q394" s="393"/>
      <c r="R394" s="393"/>
      <c r="S394" s="393"/>
      <c r="T394" s="393"/>
      <c r="U394" s="393"/>
      <c r="V394" s="393"/>
      <c r="W394" s="393"/>
      <c r="X394" s="393"/>
      <c r="Y394" s="393"/>
      <c r="Z394" s="393"/>
    </row>
    <row r="395" spans="1:26" ht="12" customHeight="1" x14ac:dyDescent="0.25">
      <c r="A395" s="393"/>
      <c r="B395" s="393"/>
      <c r="C395" s="393"/>
      <c r="D395" s="393"/>
      <c r="E395" s="393"/>
      <c r="F395" s="393"/>
      <c r="G395" s="393"/>
      <c r="H395" s="393"/>
      <c r="I395" s="393"/>
      <c r="J395" s="393"/>
      <c r="K395" s="393"/>
      <c r="L395" s="393"/>
      <c r="M395" s="393"/>
      <c r="N395" s="393"/>
      <c r="O395" s="393"/>
      <c r="P395" s="393"/>
      <c r="Q395" s="393"/>
      <c r="R395" s="393"/>
      <c r="S395" s="393"/>
      <c r="T395" s="393"/>
      <c r="U395" s="393"/>
      <c r="V395" s="393"/>
      <c r="W395" s="393"/>
      <c r="X395" s="393"/>
      <c r="Y395" s="393"/>
      <c r="Z395" s="393"/>
    </row>
    <row r="396" spans="1:26" ht="12" customHeight="1" x14ac:dyDescent="0.25">
      <c r="A396" s="393"/>
      <c r="B396" s="393"/>
      <c r="C396" s="393"/>
      <c r="D396" s="393"/>
      <c r="E396" s="393"/>
      <c r="F396" s="393"/>
      <c r="G396" s="393"/>
      <c r="H396" s="393"/>
      <c r="I396" s="393"/>
      <c r="J396" s="393"/>
      <c r="K396" s="393"/>
      <c r="L396" s="393"/>
      <c r="M396" s="393"/>
      <c r="N396" s="393"/>
      <c r="O396" s="393"/>
      <c r="P396" s="393"/>
      <c r="Q396" s="393"/>
      <c r="R396" s="393"/>
      <c r="S396" s="393"/>
      <c r="T396" s="393"/>
      <c r="U396" s="393"/>
      <c r="V396" s="393"/>
      <c r="W396" s="393"/>
      <c r="X396" s="393"/>
      <c r="Y396" s="393"/>
      <c r="Z396" s="393"/>
    </row>
    <row r="397" spans="1:26" ht="12" customHeight="1" x14ac:dyDescent="0.25">
      <c r="A397" s="393"/>
      <c r="B397" s="393"/>
      <c r="C397" s="393"/>
      <c r="D397" s="393"/>
      <c r="E397" s="393"/>
      <c r="F397" s="393"/>
      <c r="G397" s="393"/>
      <c r="H397" s="393"/>
      <c r="I397" s="393"/>
      <c r="J397" s="393"/>
      <c r="K397" s="393"/>
      <c r="L397" s="393"/>
      <c r="M397" s="393"/>
      <c r="N397" s="393"/>
      <c r="O397" s="393"/>
      <c r="P397" s="393"/>
      <c r="Q397" s="393"/>
      <c r="R397" s="393"/>
      <c r="S397" s="393"/>
      <c r="T397" s="393"/>
      <c r="U397" s="393"/>
      <c r="V397" s="393"/>
      <c r="W397" s="393"/>
      <c r="X397" s="393"/>
      <c r="Y397" s="393"/>
      <c r="Z397" s="393"/>
    </row>
    <row r="398" spans="1:26" ht="12" customHeight="1" x14ac:dyDescent="0.25">
      <c r="A398" s="393"/>
      <c r="B398" s="393"/>
      <c r="C398" s="393"/>
      <c r="D398" s="393"/>
      <c r="E398" s="393"/>
      <c r="F398" s="393"/>
      <c r="G398" s="393"/>
      <c r="H398" s="393"/>
      <c r="I398" s="393"/>
      <c r="J398" s="393"/>
      <c r="K398" s="393"/>
      <c r="L398" s="393"/>
      <c r="M398" s="393"/>
      <c r="N398" s="393"/>
      <c r="O398" s="393"/>
      <c r="P398" s="393"/>
      <c r="Q398" s="393"/>
      <c r="R398" s="393"/>
      <c r="S398" s="393"/>
      <c r="T398" s="393"/>
      <c r="U398" s="393"/>
      <c r="V398" s="393"/>
      <c r="W398" s="393"/>
      <c r="X398" s="393"/>
      <c r="Y398" s="393"/>
      <c r="Z398" s="393"/>
    </row>
    <row r="399" spans="1:26" ht="12" customHeight="1" x14ac:dyDescent="0.25">
      <c r="A399" s="393"/>
      <c r="B399" s="393"/>
      <c r="C399" s="393"/>
      <c r="D399" s="393"/>
      <c r="E399" s="393"/>
      <c r="F399" s="393"/>
      <c r="G399" s="393"/>
      <c r="H399" s="393"/>
      <c r="I399" s="393"/>
      <c r="J399" s="393"/>
      <c r="K399" s="393"/>
      <c r="L399" s="393"/>
      <c r="M399" s="393"/>
      <c r="N399" s="393"/>
      <c r="O399" s="393"/>
      <c r="P399" s="393"/>
      <c r="Q399" s="393"/>
      <c r="R399" s="393"/>
      <c r="S399" s="393"/>
      <c r="T399" s="393"/>
      <c r="U399" s="393"/>
      <c r="V399" s="393"/>
      <c r="W399" s="393"/>
      <c r="X399" s="393"/>
      <c r="Y399" s="393"/>
      <c r="Z399" s="393"/>
    </row>
    <row r="400" spans="1:26" ht="12" customHeight="1" x14ac:dyDescent="0.25">
      <c r="A400" s="393"/>
      <c r="B400" s="393"/>
      <c r="C400" s="393"/>
      <c r="D400" s="393"/>
      <c r="E400" s="393"/>
      <c r="F400" s="393"/>
      <c r="G400" s="393"/>
      <c r="H400" s="393"/>
      <c r="I400" s="393"/>
      <c r="J400" s="393"/>
      <c r="K400" s="393"/>
      <c r="L400" s="393"/>
      <c r="M400" s="393"/>
      <c r="N400" s="393"/>
      <c r="O400" s="393"/>
      <c r="P400" s="393"/>
      <c r="Q400" s="393"/>
      <c r="R400" s="393"/>
      <c r="S400" s="393"/>
      <c r="T400" s="393"/>
      <c r="U400" s="393"/>
      <c r="V400" s="393"/>
      <c r="W400" s="393"/>
      <c r="X400" s="393"/>
      <c r="Y400" s="393"/>
      <c r="Z400" s="393"/>
    </row>
    <row r="401" spans="1:26" ht="12" customHeight="1" x14ac:dyDescent="0.25">
      <c r="A401" s="393"/>
      <c r="B401" s="393"/>
      <c r="C401" s="393"/>
      <c r="D401" s="393"/>
      <c r="E401" s="393"/>
      <c r="F401" s="393"/>
      <c r="G401" s="393"/>
      <c r="H401" s="393"/>
      <c r="I401" s="393"/>
      <c r="J401" s="393"/>
      <c r="K401" s="393"/>
      <c r="L401" s="393"/>
      <c r="M401" s="393"/>
      <c r="N401" s="393"/>
      <c r="O401" s="393"/>
      <c r="P401" s="393"/>
      <c r="Q401" s="393"/>
      <c r="R401" s="393"/>
      <c r="S401" s="393"/>
      <c r="T401" s="393"/>
      <c r="U401" s="393"/>
      <c r="V401" s="393"/>
      <c r="W401" s="393"/>
      <c r="X401" s="393"/>
      <c r="Y401" s="393"/>
      <c r="Z401" s="393"/>
    </row>
    <row r="402" spans="1:26" ht="12" customHeight="1" x14ac:dyDescent="0.25">
      <c r="A402" s="393"/>
      <c r="B402" s="393"/>
      <c r="C402" s="393"/>
      <c r="D402" s="393"/>
      <c r="E402" s="393"/>
      <c r="F402" s="393"/>
      <c r="G402" s="393"/>
      <c r="H402" s="393"/>
      <c r="I402" s="393"/>
      <c r="J402" s="393"/>
      <c r="K402" s="393"/>
      <c r="L402" s="393"/>
      <c r="M402" s="393"/>
      <c r="N402" s="393"/>
      <c r="O402" s="393"/>
      <c r="P402" s="393"/>
      <c r="Q402" s="393"/>
      <c r="R402" s="393"/>
      <c r="S402" s="393"/>
      <c r="T402" s="393"/>
      <c r="U402" s="393"/>
      <c r="V402" s="393"/>
      <c r="W402" s="393"/>
      <c r="X402" s="393"/>
      <c r="Y402" s="393"/>
      <c r="Z402" s="393"/>
    </row>
    <row r="403" spans="1:26" ht="12" customHeight="1" x14ac:dyDescent="0.25">
      <c r="A403" s="393"/>
      <c r="B403" s="393"/>
      <c r="C403" s="393"/>
      <c r="D403" s="393"/>
      <c r="E403" s="393"/>
      <c r="F403" s="393"/>
      <c r="G403" s="393"/>
      <c r="H403" s="393"/>
      <c r="I403" s="393"/>
      <c r="J403" s="393"/>
      <c r="K403" s="393"/>
      <c r="L403" s="393"/>
      <c r="M403" s="393"/>
      <c r="N403" s="393"/>
      <c r="O403" s="393"/>
      <c r="P403" s="393"/>
      <c r="Q403" s="393"/>
      <c r="R403" s="393"/>
      <c r="S403" s="393"/>
      <c r="T403" s="393"/>
      <c r="U403" s="393"/>
      <c r="V403" s="393"/>
      <c r="W403" s="393"/>
      <c r="X403" s="393"/>
      <c r="Y403" s="393"/>
      <c r="Z403" s="393"/>
    </row>
    <row r="404" spans="1:26" ht="12" customHeight="1" x14ac:dyDescent="0.25">
      <c r="A404" s="393"/>
      <c r="B404" s="393"/>
      <c r="C404" s="393"/>
      <c r="D404" s="393"/>
      <c r="E404" s="393"/>
      <c r="F404" s="393"/>
      <c r="G404" s="393"/>
      <c r="H404" s="393"/>
      <c r="I404" s="393"/>
      <c r="J404" s="393"/>
      <c r="K404" s="393"/>
      <c r="L404" s="393"/>
      <c r="M404" s="393"/>
      <c r="N404" s="393"/>
      <c r="O404" s="393"/>
      <c r="P404" s="393"/>
      <c r="Q404" s="393"/>
      <c r="R404" s="393"/>
      <c r="S404" s="393"/>
      <c r="T404" s="393"/>
      <c r="U404" s="393"/>
      <c r="V404" s="393"/>
      <c r="W404" s="393"/>
      <c r="X404" s="393"/>
      <c r="Y404" s="393"/>
      <c r="Z404" s="393"/>
    </row>
    <row r="405" spans="1:26" ht="12" customHeight="1" x14ac:dyDescent="0.25">
      <c r="A405" s="393"/>
      <c r="B405" s="393"/>
      <c r="C405" s="393"/>
      <c r="D405" s="393"/>
      <c r="E405" s="393"/>
      <c r="F405" s="393"/>
      <c r="G405" s="393"/>
      <c r="H405" s="393"/>
      <c r="I405" s="393"/>
      <c r="J405" s="393"/>
      <c r="K405" s="393"/>
      <c r="L405" s="393"/>
      <c r="M405" s="393"/>
      <c r="N405" s="393"/>
      <c r="O405" s="393"/>
      <c r="P405" s="393"/>
      <c r="Q405" s="393"/>
      <c r="R405" s="393"/>
      <c r="S405" s="393"/>
      <c r="T405" s="393"/>
      <c r="U405" s="393"/>
      <c r="V405" s="393"/>
      <c r="W405" s="393"/>
      <c r="X405" s="393"/>
      <c r="Y405" s="393"/>
      <c r="Z405" s="393"/>
    </row>
    <row r="406" spans="1:26" ht="12" customHeight="1" x14ac:dyDescent="0.25">
      <c r="A406" s="393"/>
      <c r="B406" s="393"/>
      <c r="C406" s="393"/>
      <c r="D406" s="393"/>
      <c r="E406" s="393"/>
      <c r="F406" s="393"/>
      <c r="G406" s="393"/>
      <c r="H406" s="393"/>
      <c r="I406" s="393"/>
      <c r="J406" s="393"/>
      <c r="K406" s="393"/>
      <c r="L406" s="393"/>
      <c r="M406" s="393"/>
      <c r="N406" s="393"/>
      <c r="O406" s="393"/>
      <c r="P406" s="393"/>
      <c r="Q406" s="393"/>
      <c r="R406" s="393"/>
      <c r="S406" s="393"/>
      <c r="T406" s="393"/>
      <c r="U406" s="393"/>
      <c r="V406" s="393"/>
      <c r="W406" s="393"/>
      <c r="X406" s="393"/>
      <c r="Y406" s="393"/>
      <c r="Z406" s="393"/>
    </row>
    <row r="407" spans="1:26" ht="12" customHeight="1" x14ac:dyDescent="0.25">
      <c r="A407" s="393"/>
      <c r="B407" s="393"/>
      <c r="C407" s="393"/>
      <c r="D407" s="393"/>
      <c r="E407" s="393"/>
      <c r="F407" s="393"/>
      <c r="G407" s="393"/>
      <c r="H407" s="393"/>
      <c r="I407" s="393"/>
      <c r="J407" s="393"/>
      <c r="K407" s="393"/>
      <c r="L407" s="393"/>
      <c r="M407" s="393"/>
      <c r="N407" s="393"/>
      <c r="O407" s="393"/>
      <c r="P407" s="393"/>
      <c r="Q407" s="393"/>
      <c r="R407" s="393"/>
      <c r="S407" s="393"/>
      <c r="T407" s="393"/>
      <c r="U407" s="393"/>
      <c r="V407" s="393"/>
      <c r="W407" s="393"/>
      <c r="X407" s="393"/>
      <c r="Y407" s="393"/>
      <c r="Z407" s="393"/>
    </row>
    <row r="408" spans="1:26" ht="12" customHeight="1" x14ac:dyDescent="0.25">
      <c r="A408" s="393"/>
      <c r="B408" s="393"/>
      <c r="C408" s="393"/>
      <c r="D408" s="393"/>
      <c r="E408" s="393"/>
      <c r="F408" s="393"/>
      <c r="G408" s="393"/>
      <c r="H408" s="393"/>
      <c r="I408" s="393"/>
      <c r="J408" s="393"/>
      <c r="K408" s="393"/>
      <c r="L408" s="393"/>
      <c r="M408" s="393"/>
      <c r="N408" s="393"/>
      <c r="O408" s="393"/>
      <c r="P408" s="393"/>
      <c r="Q408" s="393"/>
      <c r="R408" s="393"/>
      <c r="S408" s="393"/>
      <c r="T408" s="393"/>
      <c r="U408" s="393"/>
      <c r="V408" s="393"/>
      <c r="W408" s="393"/>
      <c r="X408" s="393"/>
      <c r="Y408" s="393"/>
      <c r="Z408" s="393"/>
    </row>
    <row r="409" spans="1:26" ht="12" customHeight="1" x14ac:dyDescent="0.25">
      <c r="A409" s="393"/>
      <c r="B409" s="393"/>
      <c r="C409" s="393"/>
      <c r="D409" s="393"/>
      <c r="E409" s="393"/>
      <c r="F409" s="393"/>
      <c r="G409" s="393"/>
      <c r="H409" s="393"/>
      <c r="I409" s="393"/>
      <c r="J409" s="393"/>
      <c r="K409" s="393"/>
      <c r="L409" s="393"/>
      <c r="M409" s="393"/>
      <c r="N409" s="393"/>
      <c r="O409" s="393"/>
      <c r="P409" s="393"/>
      <c r="Q409" s="393"/>
      <c r="R409" s="393"/>
      <c r="S409" s="393"/>
      <c r="T409" s="393"/>
      <c r="U409" s="393"/>
      <c r="V409" s="393"/>
      <c r="W409" s="393"/>
      <c r="X409" s="393"/>
      <c r="Y409" s="393"/>
      <c r="Z409" s="393"/>
    </row>
    <row r="410" spans="1:26" ht="12" customHeight="1" x14ac:dyDescent="0.25">
      <c r="A410" s="393"/>
      <c r="B410" s="393"/>
      <c r="C410" s="393"/>
      <c r="D410" s="393"/>
      <c r="E410" s="393"/>
      <c r="F410" s="393"/>
      <c r="G410" s="393"/>
      <c r="H410" s="393"/>
      <c r="I410" s="393"/>
      <c r="J410" s="393"/>
      <c r="K410" s="393"/>
      <c r="L410" s="393"/>
      <c r="M410" s="393"/>
      <c r="N410" s="393"/>
      <c r="O410" s="393"/>
      <c r="P410" s="393"/>
      <c r="Q410" s="393"/>
      <c r="R410" s="393"/>
      <c r="S410" s="393"/>
      <c r="T410" s="393"/>
      <c r="U410" s="393"/>
      <c r="V410" s="393"/>
      <c r="W410" s="393"/>
      <c r="X410" s="393"/>
      <c r="Y410" s="393"/>
      <c r="Z410" s="393"/>
    </row>
    <row r="411" spans="1:26" ht="12" customHeight="1" x14ac:dyDescent="0.25">
      <c r="A411" s="393"/>
      <c r="B411" s="393"/>
      <c r="C411" s="393"/>
      <c r="D411" s="393"/>
      <c r="E411" s="393"/>
      <c r="F411" s="393"/>
      <c r="G411" s="393"/>
      <c r="H411" s="393"/>
      <c r="I411" s="393"/>
      <c r="J411" s="393"/>
      <c r="K411" s="393"/>
      <c r="L411" s="393"/>
      <c r="M411" s="393"/>
      <c r="N411" s="393"/>
      <c r="O411" s="393"/>
      <c r="P411" s="393"/>
      <c r="Q411" s="393"/>
      <c r="R411" s="393"/>
      <c r="S411" s="393"/>
      <c r="T411" s="393"/>
      <c r="U411" s="393"/>
      <c r="V411" s="393"/>
      <c r="W411" s="393"/>
      <c r="X411" s="393"/>
      <c r="Y411" s="393"/>
      <c r="Z411" s="393"/>
    </row>
    <row r="412" spans="1:26" ht="12" customHeight="1" x14ac:dyDescent="0.25">
      <c r="A412" s="393"/>
      <c r="B412" s="393"/>
      <c r="C412" s="393"/>
      <c r="D412" s="393"/>
      <c r="E412" s="393"/>
      <c r="F412" s="393"/>
      <c r="G412" s="393"/>
      <c r="H412" s="393"/>
      <c r="I412" s="393"/>
      <c r="J412" s="393"/>
      <c r="K412" s="393"/>
      <c r="L412" s="393"/>
      <c r="M412" s="393"/>
      <c r="N412" s="393"/>
      <c r="O412" s="393"/>
      <c r="P412" s="393"/>
      <c r="Q412" s="393"/>
      <c r="R412" s="393"/>
      <c r="S412" s="393"/>
      <c r="T412" s="393"/>
      <c r="U412" s="393"/>
      <c r="V412" s="393"/>
      <c r="W412" s="393"/>
      <c r="X412" s="393"/>
      <c r="Y412" s="393"/>
      <c r="Z412" s="393"/>
    </row>
    <row r="413" spans="1:26" ht="12" customHeight="1" x14ac:dyDescent="0.25">
      <c r="A413" s="393"/>
      <c r="B413" s="393"/>
      <c r="C413" s="393"/>
      <c r="D413" s="393"/>
      <c r="E413" s="393"/>
      <c r="F413" s="393"/>
      <c r="G413" s="393"/>
      <c r="H413" s="393"/>
      <c r="I413" s="393"/>
      <c r="J413" s="393"/>
      <c r="K413" s="393"/>
      <c r="L413" s="393"/>
      <c r="M413" s="393"/>
      <c r="N413" s="393"/>
      <c r="O413" s="393"/>
      <c r="P413" s="393"/>
      <c r="Q413" s="393"/>
      <c r="R413" s="393"/>
      <c r="S413" s="393"/>
      <c r="T413" s="393"/>
      <c r="U413" s="393"/>
      <c r="V413" s="393"/>
      <c r="W413" s="393"/>
      <c r="X413" s="393"/>
      <c r="Y413" s="393"/>
      <c r="Z413" s="393"/>
    </row>
    <row r="414" spans="1:26" ht="12" customHeight="1" x14ac:dyDescent="0.25">
      <c r="A414" s="393"/>
      <c r="B414" s="393"/>
      <c r="C414" s="393"/>
      <c r="D414" s="393"/>
      <c r="E414" s="393"/>
      <c r="F414" s="393"/>
      <c r="G414" s="393"/>
      <c r="H414" s="393"/>
      <c r="I414" s="393"/>
      <c r="J414" s="393"/>
      <c r="K414" s="393"/>
      <c r="L414" s="393"/>
      <c r="M414" s="393"/>
      <c r="N414" s="393"/>
      <c r="O414" s="393"/>
      <c r="P414" s="393"/>
      <c r="Q414" s="393"/>
      <c r="R414" s="393"/>
      <c r="S414" s="393"/>
      <c r="T414" s="393"/>
      <c r="U414" s="393"/>
      <c r="V414" s="393"/>
      <c r="W414" s="393"/>
      <c r="X414" s="393"/>
      <c r="Y414" s="393"/>
      <c r="Z414" s="393"/>
    </row>
    <row r="415" spans="1:26" ht="12" customHeight="1" x14ac:dyDescent="0.25">
      <c r="A415" s="393"/>
      <c r="B415" s="393"/>
      <c r="C415" s="393"/>
      <c r="D415" s="393"/>
      <c r="E415" s="393"/>
      <c r="F415" s="393"/>
      <c r="G415" s="393"/>
      <c r="H415" s="393"/>
      <c r="I415" s="393"/>
      <c r="J415" s="393"/>
      <c r="K415" s="393"/>
      <c r="L415" s="393"/>
      <c r="M415" s="393"/>
      <c r="N415" s="393"/>
      <c r="O415" s="393"/>
      <c r="P415" s="393"/>
      <c r="Q415" s="393"/>
      <c r="R415" s="393"/>
      <c r="S415" s="393"/>
      <c r="T415" s="393"/>
      <c r="U415" s="393"/>
      <c r="V415" s="393"/>
      <c r="W415" s="393"/>
      <c r="X415" s="393"/>
      <c r="Y415" s="393"/>
      <c r="Z415" s="393"/>
    </row>
    <row r="416" spans="1:26" ht="12" customHeight="1" x14ac:dyDescent="0.25">
      <c r="A416" s="393"/>
      <c r="B416" s="393"/>
      <c r="C416" s="393"/>
      <c r="D416" s="393"/>
      <c r="E416" s="393"/>
      <c r="F416" s="393"/>
      <c r="G416" s="393"/>
      <c r="H416" s="393"/>
      <c r="I416" s="393"/>
      <c r="J416" s="393"/>
      <c r="K416" s="393"/>
      <c r="L416" s="393"/>
      <c r="M416" s="393"/>
      <c r="N416" s="393"/>
      <c r="O416" s="393"/>
      <c r="P416" s="393"/>
      <c r="Q416" s="393"/>
      <c r="R416" s="393"/>
      <c r="S416" s="393"/>
      <c r="T416" s="393"/>
      <c r="U416" s="393"/>
      <c r="V416" s="393"/>
      <c r="W416" s="393"/>
      <c r="X416" s="393"/>
      <c r="Y416" s="393"/>
      <c r="Z416" s="393"/>
    </row>
    <row r="417" spans="1:26" ht="12" customHeight="1" x14ac:dyDescent="0.25">
      <c r="A417" s="393"/>
      <c r="B417" s="393"/>
      <c r="C417" s="393"/>
      <c r="D417" s="393"/>
      <c r="E417" s="393"/>
      <c r="F417" s="393"/>
      <c r="G417" s="393"/>
      <c r="H417" s="393"/>
      <c r="I417" s="393"/>
      <c r="J417" s="393"/>
      <c r="K417" s="393"/>
      <c r="L417" s="393"/>
      <c r="M417" s="393"/>
      <c r="N417" s="393"/>
      <c r="O417" s="393"/>
      <c r="P417" s="393"/>
      <c r="Q417" s="393"/>
      <c r="R417" s="393"/>
      <c r="S417" s="393"/>
      <c r="T417" s="393"/>
      <c r="U417" s="393"/>
      <c r="V417" s="393"/>
      <c r="W417" s="393"/>
      <c r="X417" s="393"/>
      <c r="Y417" s="393"/>
      <c r="Z417" s="393"/>
    </row>
    <row r="418" spans="1:26" ht="12" customHeight="1" x14ac:dyDescent="0.25">
      <c r="A418" s="393"/>
      <c r="B418" s="393"/>
      <c r="C418" s="393"/>
      <c r="D418" s="393"/>
      <c r="E418" s="393"/>
      <c r="F418" s="393"/>
      <c r="G418" s="393"/>
      <c r="H418" s="393"/>
      <c r="I418" s="393"/>
      <c r="J418" s="393"/>
      <c r="K418" s="393"/>
      <c r="L418" s="393"/>
      <c r="M418" s="393"/>
      <c r="N418" s="393"/>
      <c r="O418" s="393"/>
      <c r="P418" s="393"/>
      <c r="Q418" s="393"/>
      <c r="R418" s="393"/>
      <c r="S418" s="393"/>
      <c r="T418" s="393"/>
      <c r="U418" s="393"/>
      <c r="V418" s="393"/>
      <c r="W418" s="393"/>
      <c r="X418" s="393"/>
      <c r="Y418" s="393"/>
      <c r="Z418" s="393"/>
    </row>
    <row r="419" spans="1:26" ht="12" customHeight="1" x14ac:dyDescent="0.25">
      <c r="A419" s="393"/>
      <c r="B419" s="393"/>
      <c r="C419" s="393"/>
      <c r="D419" s="393"/>
      <c r="E419" s="393"/>
      <c r="F419" s="393"/>
      <c r="G419" s="393"/>
      <c r="H419" s="393"/>
      <c r="I419" s="393"/>
      <c r="J419" s="393"/>
      <c r="K419" s="393"/>
      <c r="L419" s="393"/>
      <c r="M419" s="393"/>
      <c r="N419" s="393"/>
      <c r="O419" s="393"/>
      <c r="P419" s="393"/>
      <c r="Q419" s="393"/>
      <c r="R419" s="393"/>
      <c r="S419" s="393"/>
      <c r="T419" s="393"/>
      <c r="U419" s="393"/>
      <c r="V419" s="393"/>
      <c r="W419" s="393"/>
      <c r="X419" s="393"/>
      <c r="Y419" s="393"/>
      <c r="Z419" s="393"/>
    </row>
    <row r="420" spans="1:26" ht="12" customHeight="1" x14ac:dyDescent="0.25">
      <c r="A420" s="393"/>
      <c r="B420" s="393"/>
      <c r="C420" s="393"/>
      <c r="D420" s="393"/>
      <c r="E420" s="393"/>
      <c r="F420" s="393"/>
      <c r="G420" s="393"/>
      <c r="H420" s="393"/>
      <c r="I420" s="393"/>
      <c r="J420" s="393"/>
      <c r="K420" s="393"/>
      <c r="L420" s="393"/>
      <c r="M420" s="393"/>
      <c r="N420" s="393"/>
      <c r="O420" s="393"/>
      <c r="P420" s="393"/>
      <c r="Q420" s="393"/>
      <c r="R420" s="393"/>
      <c r="S420" s="393"/>
      <c r="T420" s="393"/>
      <c r="U420" s="393"/>
      <c r="V420" s="393"/>
      <c r="W420" s="393"/>
      <c r="X420" s="393"/>
      <c r="Y420" s="393"/>
      <c r="Z420" s="393"/>
    </row>
    <row r="421" spans="1:26" ht="12" customHeight="1" x14ac:dyDescent="0.25">
      <c r="A421" s="393"/>
      <c r="B421" s="393"/>
      <c r="C421" s="393"/>
      <c r="D421" s="393"/>
      <c r="E421" s="393"/>
      <c r="F421" s="393"/>
      <c r="G421" s="393"/>
      <c r="H421" s="393"/>
      <c r="I421" s="393"/>
      <c r="J421" s="393"/>
      <c r="K421" s="393"/>
      <c r="L421" s="393"/>
      <c r="M421" s="393"/>
      <c r="N421" s="393"/>
      <c r="O421" s="393"/>
      <c r="P421" s="393"/>
      <c r="Q421" s="393"/>
      <c r="R421" s="393"/>
      <c r="S421" s="393"/>
      <c r="T421" s="393"/>
      <c r="U421" s="393"/>
      <c r="V421" s="393"/>
      <c r="W421" s="393"/>
      <c r="X421" s="393"/>
      <c r="Y421" s="393"/>
      <c r="Z421" s="393"/>
    </row>
    <row r="422" spans="1:26" ht="12" customHeight="1" x14ac:dyDescent="0.25">
      <c r="A422" s="393"/>
      <c r="B422" s="393"/>
      <c r="C422" s="393"/>
      <c r="D422" s="393"/>
      <c r="E422" s="393"/>
      <c r="F422" s="393"/>
      <c r="G422" s="393"/>
      <c r="H422" s="393"/>
      <c r="I422" s="393"/>
      <c r="J422" s="393"/>
      <c r="K422" s="393"/>
      <c r="L422" s="393"/>
      <c r="M422" s="393"/>
      <c r="N422" s="393"/>
      <c r="O422" s="393"/>
      <c r="P422" s="393"/>
      <c r="Q422" s="393"/>
      <c r="R422" s="393"/>
      <c r="S422" s="393"/>
      <c r="T422" s="393"/>
      <c r="U422" s="393"/>
      <c r="V422" s="393"/>
      <c r="W422" s="393"/>
      <c r="X422" s="393"/>
      <c r="Y422" s="393"/>
      <c r="Z422" s="393"/>
    </row>
    <row r="423" spans="1:26" ht="12" customHeight="1" x14ac:dyDescent="0.25">
      <c r="A423" s="393"/>
      <c r="B423" s="393"/>
      <c r="C423" s="393"/>
      <c r="D423" s="393"/>
      <c r="E423" s="393"/>
      <c r="F423" s="393"/>
      <c r="G423" s="393"/>
      <c r="H423" s="393"/>
      <c r="I423" s="393"/>
      <c r="J423" s="393"/>
      <c r="K423" s="393"/>
      <c r="L423" s="393"/>
      <c r="M423" s="393"/>
      <c r="N423" s="393"/>
      <c r="O423" s="393"/>
      <c r="P423" s="393"/>
      <c r="Q423" s="393"/>
      <c r="R423" s="393"/>
      <c r="S423" s="393"/>
      <c r="T423" s="393"/>
      <c r="U423" s="393"/>
      <c r="V423" s="393"/>
      <c r="W423" s="393"/>
      <c r="X423" s="393"/>
      <c r="Y423" s="393"/>
      <c r="Z423" s="393"/>
    </row>
    <row r="424" spans="1:26" ht="12" customHeight="1" x14ac:dyDescent="0.25">
      <c r="A424" s="393"/>
      <c r="B424" s="393"/>
      <c r="C424" s="393"/>
      <c r="D424" s="393"/>
      <c r="E424" s="393"/>
      <c r="F424" s="393"/>
      <c r="G424" s="393"/>
      <c r="H424" s="393"/>
      <c r="I424" s="393"/>
      <c r="J424" s="393"/>
      <c r="K424" s="393"/>
      <c r="L424" s="393"/>
      <c r="M424" s="393"/>
      <c r="N424" s="393"/>
      <c r="O424" s="393"/>
      <c r="P424" s="393"/>
      <c r="Q424" s="393"/>
      <c r="R424" s="393"/>
      <c r="S424" s="393"/>
      <c r="T424" s="393"/>
      <c r="U424" s="393"/>
      <c r="V424" s="393"/>
      <c r="W424" s="393"/>
      <c r="X424" s="393"/>
      <c r="Y424" s="393"/>
      <c r="Z424" s="393"/>
    </row>
    <row r="425" spans="1:26" ht="12" customHeight="1" x14ac:dyDescent="0.25">
      <c r="A425" s="393"/>
      <c r="B425" s="393"/>
      <c r="C425" s="393"/>
      <c r="D425" s="393"/>
      <c r="E425" s="393"/>
      <c r="F425" s="393"/>
      <c r="G425" s="393"/>
      <c r="H425" s="393"/>
      <c r="I425" s="393"/>
      <c r="J425" s="393"/>
      <c r="K425" s="393"/>
      <c r="L425" s="393"/>
      <c r="M425" s="393"/>
      <c r="N425" s="393"/>
      <c r="O425" s="393"/>
      <c r="P425" s="393"/>
      <c r="Q425" s="393"/>
      <c r="R425" s="393"/>
      <c r="S425" s="393"/>
      <c r="T425" s="393"/>
      <c r="U425" s="393"/>
      <c r="V425" s="393"/>
      <c r="W425" s="393"/>
      <c r="X425" s="393"/>
      <c r="Y425" s="393"/>
      <c r="Z425" s="393"/>
    </row>
    <row r="426" spans="1:26" ht="12" customHeight="1" x14ac:dyDescent="0.25">
      <c r="A426" s="393"/>
      <c r="B426" s="393"/>
      <c r="C426" s="393"/>
      <c r="D426" s="393"/>
      <c r="E426" s="393"/>
      <c r="F426" s="393"/>
      <c r="G426" s="393"/>
      <c r="H426" s="393"/>
      <c r="I426" s="393"/>
      <c r="J426" s="393"/>
      <c r="K426" s="393"/>
      <c r="L426" s="393"/>
      <c r="M426" s="393"/>
      <c r="N426" s="393"/>
      <c r="O426" s="393"/>
      <c r="P426" s="393"/>
      <c r="Q426" s="393"/>
      <c r="R426" s="393"/>
      <c r="S426" s="393"/>
      <c r="T426" s="393"/>
      <c r="U426" s="393"/>
      <c r="V426" s="393"/>
      <c r="W426" s="393"/>
      <c r="X426" s="393"/>
      <c r="Y426" s="393"/>
      <c r="Z426" s="393"/>
    </row>
    <row r="427" spans="1:26" ht="12" customHeight="1" x14ac:dyDescent="0.25">
      <c r="A427" s="393"/>
      <c r="B427" s="393"/>
      <c r="C427" s="393"/>
      <c r="D427" s="393"/>
      <c r="E427" s="393"/>
      <c r="F427" s="393"/>
      <c r="G427" s="393"/>
      <c r="H427" s="393"/>
      <c r="I427" s="393"/>
      <c r="J427" s="393"/>
      <c r="K427" s="393"/>
      <c r="L427" s="393"/>
      <c r="M427" s="393"/>
      <c r="N427" s="393"/>
      <c r="O427" s="393"/>
      <c r="P427" s="393"/>
      <c r="Q427" s="393"/>
      <c r="R427" s="393"/>
      <c r="S427" s="393"/>
      <c r="T427" s="393"/>
      <c r="U427" s="393"/>
      <c r="V427" s="393"/>
      <c r="W427" s="393"/>
      <c r="X427" s="393"/>
      <c r="Y427" s="393"/>
      <c r="Z427" s="393"/>
    </row>
    <row r="428" spans="1:26" ht="12" customHeight="1" x14ac:dyDescent="0.25">
      <c r="A428" s="393"/>
      <c r="B428" s="393"/>
      <c r="C428" s="393"/>
      <c r="D428" s="393"/>
      <c r="E428" s="393"/>
      <c r="F428" s="393"/>
      <c r="G428" s="393"/>
      <c r="H428" s="393"/>
      <c r="I428" s="393"/>
      <c r="J428" s="393"/>
      <c r="K428" s="393"/>
      <c r="L428" s="393"/>
      <c r="M428" s="393"/>
      <c r="N428" s="393"/>
      <c r="O428" s="393"/>
      <c r="P428" s="393"/>
      <c r="Q428" s="393"/>
      <c r="R428" s="393"/>
      <c r="S428" s="393"/>
      <c r="T428" s="393"/>
      <c r="U428" s="393"/>
      <c r="V428" s="393"/>
      <c r="W428" s="393"/>
      <c r="X428" s="393"/>
      <c r="Y428" s="393"/>
      <c r="Z428" s="393"/>
    </row>
    <row r="429" spans="1:26" ht="12" customHeight="1" x14ac:dyDescent="0.25">
      <c r="A429" s="393"/>
      <c r="B429" s="393"/>
      <c r="C429" s="393"/>
      <c r="D429" s="393"/>
      <c r="E429" s="393"/>
      <c r="F429" s="393"/>
      <c r="G429" s="393"/>
      <c r="H429" s="393"/>
      <c r="I429" s="393"/>
      <c r="J429" s="393"/>
      <c r="K429" s="393"/>
      <c r="L429" s="393"/>
      <c r="M429" s="393"/>
      <c r="N429" s="393"/>
      <c r="O429" s="393"/>
      <c r="P429" s="393"/>
      <c r="Q429" s="393"/>
      <c r="R429" s="393"/>
      <c r="S429" s="393"/>
      <c r="T429" s="393"/>
      <c r="U429" s="393"/>
      <c r="V429" s="393"/>
      <c r="W429" s="393"/>
      <c r="X429" s="393"/>
      <c r="Y429" s="393"/>
      <c r="Z429" s="393"/>
    </row>
    <row r="430" spans="1:26" ht="12" customHeight="1" x14ac:dyDescent="0.25">
      <c r="A430" s="393"/>
      <c r="B430" s="393"/>
      <c r="C430" s="393"/>
      <c r="D430" s="393"/>
      <c r="E430" s="393"/>
      <c r="F430" s="393"/>
      <c r="G430" s="393"/>
      <c r="H430" s="393"/>
      <c r="I430" s="393"/>
      <c r="J430" s="393"/>
      <c r="K430" s="393"/>
      <c r="L430" s="393"/>
      <c r="M430" s="393"/>
      <c r="N430" s="393"/>
      <c r="O430" s="393"/>
      <c r="P430" s="393"/>
      <c r="Q430" s="393"/>
      <c r="R430" s="393"/>
      <c r="S430" s="393"/>
      <c r="T430" s="393"/>
      <c r="U430" s="393"/>
      <c r="V430" s="393"/>
      <c r="W430" s="393"/>
      <c r="X430" s="393"/>
      <c r="Y430" s="393"/>
      <c r="Z430" s="393"/>
    </row>
    <row r="431" spans="1:26" ht="12" customHeight="1" x14ac:dyDescent="0.25">
      <c r="A431" s="393"/>
      <c r="B431" s="393"/>
      <c r="C431" s="393"/>
      <c r="D431" s="393"/>
      <c r="E431" s="393"/>
      <c r="F431" s="393"/>
      <c r="G431" s="393"/>
      <c r="H431" s="393"/>
      <c r="I431" s="393"/>
      <c r="J431" s="393"/>
      <c r="K431" s="393"/>
      <c r="L431" s="393"/>
      <c r="M431" s="393"/>
      <c r="N431" s="393"/>
      <c r="O431" s="393"/>
      <c r="P431" s="393"/>
      <c r="Q431" s="393"/>
      <c r="R431" s="393"/>
      <c r="S431" s="393"/>
      <c r="T431" s="393"/>
      <c r="U431" s="393"/>
      <c r="V431" s="393"/>
      <c r="W431" s="393"/>
      <c r="X431" s="393"/>
      <c r="Y431" s="393"/>
      <c r="Z431" s="393"/>
    </row>
    <row r="432" spans="1:26" ht="12" customHeight="1" x14ac:dyDescent="0.25">
      <c r="A432" s="393"/>
      <c r="B432" s="393"/>
      <c r="C432" s="393"/>
      <c r="D432" s="393"/>
      <c r="E432" s="393"/>
      <c r="F432" s="393"/>
      <c r="G432" s="393"/>
      <c r="H432" s="393"/>
      <c r="I432" s="393"/>
      <c r="J432" s="393"/>
      <c r="K432" s="393"/>
      <c r="L432" s="393"/>
      <c r="M432" s="393"/>
      <c r="N432" s="393"/>
      <c r="O432" s="393"/>
      <c r="P432" s="393"/>
      <c r="Q432" s="393"/>
      <c r="R432" s="393"/>
      <c r="S432" s="393"/>
      <c r="T432" s="393"/>
      <c r="U432" s="393"/>
      <c r="V432" s="393"/>
      <c r="W432" s="393"/>
      <c r="X432" s="393"/>
      <c r="Y432" s="393"/>
      <c r="Z432" s="393"/>
    </row>
    <row r="433" spans="1:26" ht="12" customHeight="1" x14ac:dyDescent="0.25">
      <c r="A433" s="393"/>
      <c r="B433" s="393"/>
      <c r="C433" s="393"/>
      <c r="D433" s="393"/>
      <c r="E433" s="393"/>
      <c r="F433" s="393"/>
      <c r="G433" s="393"/>
      <c r="H433" s="393"/>
      <c r="I433" s="393"/>
      <c r="J433" s="393"/>
      <c r="K433" s="393"/>
      <c r="L433" s="393"/>
      <c r="M433" s="393"/>
      <c r="N433" s="393"/>
      <c r="O433" s="393"/>
      <c r="P433" s="393"/>
      <c r="Q433" s="393"/>
      <c r="R433" s="393"/>
      <c r="S433" s="393"/>
      <c r="T433" s="393"/>
      <c r="U433" s="393"/>
      <c r="V433" s="393"/>
      <c r="W433" s="393"/>
      <c r="X433" s="393"/>
      <c r="Y433" s="393"/>
      <c r="Z433" s="393"/>
    </row>
    <row r="434" spans="1:26" ht="12" customHeight="1" x14ac:dyDescent="0.25">
      <c r="A434" s="393"/>
      <c r="B434" s="393"/>
      <c r="C434" s="393"/>
      <c r="D434" s="393"/>
      <c r="E434" s="393"/>
      <c r="F434" s="393"/>
      <c r="G434" s="393"/>
      <c r="H434" s="393"/>
      <c r="I434" s="393"/>
      <c r="J434" s="393"/>
      <c r="K434" s="393"/>
      <c r="L434" s="393"/>
      <c r="M434" s="393"/>
      <c r="N434" s="393"/>
      <c r="O434" s="393"/>
      <c r="P434" s="393"/>
      <c r="Q434" s="393"/>
      <c r="R434" s="393"/>
      <c r="S434" s="393"/>
      <c r="T434" s="393"/>
      <c r="U434" s="393"/>
      <c r="V434" s="393"/>
      <c r="W434" s="393"/>
      <c r="X434" s="393"/>
      <c r="Y434" s="393"/>
      <c r="Z434" s="393"/>
    </row>
    <row r="435" spans="1:26" ht="12" customHeight="1" x14ac:dyDescent="0.25">
      <c r="A435" s="393"/>
      <c r="B435" s="393"/>
      <c r="C435" s="393"/>
      <c r="D435" s="393"/>
      <c r="E435" s="393"/>
      <c r="F435" s="393"/>
      <c r="G435" s="393"/>
      <c r="H435" s="393"/>
      <c r="I435" s="393"/>
      <c r="J435" s="393"/>
      <c r="K435" s="393"/>
      <c r="L435" s="393"/>
      <c r="M435" s="393"/>
      <c r="N435" s="393"/>
      <c r="O435" s="393"/>
      <c r="P435" s="393"/>
      <c r="Q435" s="393"/>
      <c r="R435" s="393"/>
      <c r="S435" s="393"/>
      <c r="T435" s="393"/>
      <c r="U435" s="393"/>
      <c r="V435" s="393"/>
      <c r="W435" s="393"/>
      <c r="X435" s="393"/>
      <c r="Y435" s="393"/>
      <c r="Z435" s="393"/>
    </row>
    <row r="436" spans="1:26" ht="12" customHeight="1" x14ac:dyDescent="0.25">
      <c r="A436" s="393"/>
      <c r="B436" s="393"/>
      <c r="C436" s="393"/>
      <c r="D436" s="393"/>
      <c r="E436" s="393"/>
      <c r="F436" s="393"/>
      <c r="G436" s="393"/>
      <c r="H436" s="393"/>
      <c r="I436" s="393"/>
      <c r="J436" s="393"/>
      <c r="K436" s="393"/>
      <c r="L436" s="393"/>
      <c r="M436" s="393"/>
      <c r="N436" s="393"/>
      <c r="O436" s="393"/>
      <c r="P436" s="393"/>
      <c r="Q436" s="393"/>
      <c r="R436" s="393"/>
      <c r="S436" s="393"/>
      <c r="T436" s="393"/>
      <c r="U436" s="393"/>
      <c r="V436" s="393"/>
      <c r="W436" s="393"/>
      <c r="X436" s="393"/>
      <c r="Y436" s="393"/>
      <c r="Z436" s="393"/>
    </row>
    <row r="437" spans="1:26" ht="12" customHeight="1" x14ac:dyDescent="0.25">
      <c r="A437" s="393"/>
      <c r="B437" s="393"/>
      <c r="C437" s="393"/>
      <c r="D437" s="393"/>
      <c r="E437" s="393"/>
      <c r="F437" s="393"/>
      <c r="G437" s="393"/>
      <c r="H437" s="393"/>
      <c r="I437" s="393"/>
      <c r="J437" s="393"/>
      <c r="K437" s="393"/>
      <c r="L437" s="393"/>
      <c r="M437" s="393"/>
      <c r="N437" s="393"/>
      <c r="O437" s="393"/>
      <c r="P437" s="393"/>
      <c r="Q437" s="393"/>
      <c r="R437" s="393"/>
      <c r="S437" s="393"/>
      <c r="T437" s="393"/>
      <c r="U437" s="393"/>
      <c r="V437" s="393"/>
      <c r="W437" s="393"/>
      <c r="X437" s="393"/>
      <c r="Y437" s="393"/>
      <c r="Z437" s="393"/>
    </row>
    <row r="438" spans="1:26" ht="12" customHeight="1" x14ac:dyDescent="0.25">
      <c r="A438" s="393"/>
      <c r="B438" s="393"/>
      <c r="C438" s="393"/>
      <c r="D438" s="393"/>
      <c r="E438" s="393"/>
      <c r="F438" s="393"/>
      <c r="G438" s="393"/>
      <c r="H438" s="393"/>
      <c r="I438" s="393"/>
      <c r="J438" s="393"/>
      <c r="K438" s="393"/>
      <c r="L438" s="393"/>
      <c r="M438" s="393"/>
      <c r="N438" s="393"/>
      <c r="O438" s="393"/>
      <c r="P438" s="393"/>
      <c r="Q438" s="393"/>
      <c r="R438" s="393"/>
      <c r="S438" s="393"/>
      <c r="T438" s="393"/>
      <c r="U438" s="393"/>
      <c r="V438" s="393"/>
      <c r="W438" s="393"/>
      <c r="X438" s="393"/>
      <c r="Y438" s="393"/>
      <c r="Z438" s="393"/>
    </row>
    <row r="439" spans="1:26" ht="12" customHeight="1" x14ac:dyDescent="0.25">
      <c r="A439" s="393"/>
      <c r="B439" s="393"/>
      <c r="C439" s="393"/>
      <c r="D439" s="393"/>
      <c r="E439" s="393"/>
      <c r="F439" s="393"/>
      <c r="G439" s="393"/>
      <c r="H439" s="393"/>
      <c r="I439" s="393"/>
      <c r="J439" s="393"/>
      <c r="K439" s="393"/>
      <c r="L439" s="393"/>
      <c r="M439" s="393"/>
      <c r="N439" s="393"/>
      <c r="O439" s="393"/>
      <c r="P439" s="393"/>
      <c r="Q439" s="393"/>
      <c r="R439" s="393"/>
      <c r="S439" s="393"/>
      <c r="T439" s="393"/>
      <c r="U439" s="393"/>
      <c r="V439" s="393"/>
      <c r="W439" s="393"/>
      <c r="X439" s="393"/>
      <c r="Y439" s="393"/>
      <c r="Z439" s="393"/>
    </row>
    <row r="440" spans="1:26" ht="12" customHeight="1" x14ac:dyDescent="0.25">
      <c r="A440" s="393"/>
      <c r="B440" s="393"/>
      <c r="C440" s="393"/>
      <c r="D440" s="393"/>
      <c r="E440" s="393"/>
      <c r="F440" s="393"/>
      <c r="G440" s="393"/>
      <c r="H440" s="393"/>
      <c r="I440" s="393"/>
      <c r="J440" s="393"/>
      <c r="K440" s="393"/>
      <c r="L440" s="393"/>
      <c r="M440" s="393"/>
      <c r="N440" s="393"/>
      <c r="O440" s="393"/>
      <c r="P440" s="393"/>
      <c r="Q440" s="393"/>
      <c r="R440" s="393"/>
      <c r="S440" s="393"/>
      <c r="T440" s="393"/>
      <c r="U440" s="393"/>
      <c r="V440" s="393"/>
      <c r="W440" s="393"/>
      <c r="X440" s="393"/>
      <c r="Y440" s="393"/>
      <c r="Z440" s="393"/>
    </row>
    <row r="441" spans="1:26" ht="12" customHeight="1" x14ac:dyDescent="0.25">
      <c r="A441" s="393"/>
      <c r="B441" s="393"/>
      <c r="C441" s="393"/>
      <c r="D441" s="393"/>
      <c r="E441" s="393"/>
      <c r="F441" s="393"/>
      <c r="G441" s="393"/>
      <c r="H441" s="393"/>
      <c r="I441" s="393"/>
      <c r="J441" s="393"/>
      <c r="K441" s="393"/>
      <c r="L441" s="393"/>
      <c r="M441" s="393"/>
      <c r="N441" s="393"/>
      <c r="O441" s="393"/>
      <c r="P441" s="393"/>
      <c r="Q441" s="393"/>
      <c r="R441" s="393"/>
      <c r="S441" s="393"/>
      <c r="T441" s="393"/>
      <c r="U441" s="393"/>
      <c r="V441" s="393"/>
      <c r="W441" s="393"/>
      <c r="X441" s="393"/>
      <c r="Y441" s="393"/>
      <c r="Z441" s="393"/>
    </row>
    <row r="442" spans="1:26" ht="12" customHeight="1" x14ac:dyDescent="0.25">
      <c r="A442" s="393"/>
      <c r="B442" s="393"/>
      <c r="C442" s="393"/>
      <c r="D442" s="393"/>
      <c r="E442" s="393"/>
      <c r="F442" s="393"/>
      <c r="G442" s="393"/>
      <c r="H442" s="393"/>
      <c r="I442" s="393"/>
      <c r="J442" s="393"/>
      <c r="K442" s="393"/>
      <c r="L442" s="393"/>
      <c r="M442" s="393"/>
      <c r="N442" s="393"/>
      <c r="O442" s="393"/>
      <c r="P442" s="393"/>
      <c r="Q442" s="393"/>
      <c r="R442" s="393"/>
      <c r="S442" s="393"/>
      <c r="T442" s="393"/>
      <c r="U442" s="393"/>
      <c r="V442" s="393"/>
      <c r="W442" s="393"/>
      <c r="X442" s="393"/>
      <c r="Y442" s="393"/>
      <c r="Z442" s="393"/>
    </row>
    <row r="443" spans="1:26" ht="12" customHeight="1" x14ac:dyDescent="0.25">
      <c r="A443" s="393"/>
      <c r="B443" s="393"/>
      <c r="C443" s="393"/>
      <c r="D443" s="393"/>
      <c r="E443" s="393"/>
      <c r="F443" s="393"/>
      <c r="G443" s="393"/>
      <c r="H443" s="393"/>
      <c r="I443" s="393"/>
      <c r="J443" s="393"/>
      <c r="K443" s="393"/>
      <c r="L443" s="393"/>
      <c r="M443" s="393"/>
      <c r="N443" s="393"/>
      <c r="O443" s="393"/>
      <c r="P443" s="393"/>
      <c r="Q443" s="393"/>
      <c r="R443" s="393"/>
      <c r="S443" s="393"/>
      <c r="T443" s="393"/>
      <c r="U443" s="393"/>
      <c r="V443" s="393"/>
      <c r="W443" s="393"/>
      <c r="X443" s="393"/>
      <c r="Y443" s="393"/>
      <c r="Z443" s="393"/>
    </row>
    <row r="444" spans="1:26" ht="12" customHeight="1" x14ac:dyDescent="0.25">
      <c r="A444" s="393"/>
      <c r="B444" s="393"/>
      <c r="C444" s="393"/>
      <c r="D444" s="393"/>
      <c r="E444" s="393"/>
      <c r="F444" s="393"/>
      <c r="G444" s="393"/>
      <c r="H444" s="393"/>
      <c r="I444" s="393"/>
      <c r="J444" s="393"/>
      <c r="K444" s="393"/>
      <c r="L444" s="393"/>
      <c r="M444" s="393"/>
      <c r="N444" s="393"/>
      <c r="O444" s="393"/>
      <c r="P444" s="393"/>
      <c r="Q444" s="393"/>
      <c r="R444" s="393"/>
      <c r="S444" s="393"/>
      <c r="T444" s="393"/>
      <c r="U444" s="393"/>
      <c r="V444" s="393"/>
      <c r="W444" s="393"/>
      <c r="X444" s="393"/>
      <c r="Y444" s="393"/>
      <c r="Z444" s="393"/>
    </row>
    <row r="445" spans="1:26" ht="12" customHeight="1" x14ac:dyDescent="0.25">
      <c r="A445" s="393"/>
      <c r="B445" s="393"/>
      <c r="C445" s="393"/>
      <c r="D445" s="393"/>
      <c r="E445" s="393"/>
      <c r="F445" s="393"/>
      <c r="G445" s="393"/>
      <c r="H445" s="393"/>
      <c r="I445" s="393"/>
      <c r="J445" s="393"/>
      <c r="K445" s="393"/>
      <c r="L445" s="393"/>
      <c r="M445" s="393"/>
      <c r="N445" s="393"/>
      <c r="O445" s="393"/>
      <c r="P445" s="393"/>
      <c r="Q445" s="393"/>
      <c r="R445" s="393"/>
      <c r="S445" s="393"/>
      <c r="T445" s="393"/>
      <c r="U445" s="393"/>
      <c r="V445" s="393"/>
      <c r="W445" s="393"/>
      <c r="X445" s="393"/>
      <c r="Y445" s="393"/>
      <c r="Z445" s="393"/>
    </row>
    <row r="446" spans="1:26" ht="12" customHeight="1" x14ac:dyDescent="0.25">
      <c r="A446" s="393"/>
      <c r="B446" s="393"/>
      <c r="C446" s="393"/>
      <c r="D446" s="393"/>
      <c r="E446" s="393"/>
      <c r="F446" s="393"/>
      <c r="G446" s="393"/>
      <c r="H446" s="393"/>
      <c r="I446" s="393"/>
      <c r="J446" s="393"/>
      <c r="K446" s="393"/>
      <c r="L446" s="393"/>
      <c r="M446" s="393"/>
      <c r="N446" s="393"/>
      <c r="O446" s="393"/>
      <c r="P446" s="393"/>
      <c r="Q446" s="393"/>
      <c r="R446" s="393"/>
      <c r="S446" s="393"/>
      <c r="T446" s="393"/>
      <c r="U446" s="393"/>
      <c r="V446" s="393"/>
      <c r="W446" s="393"/>
      <c r="X446" s="393"/>
      <c r="Y446" s="393"/>
      <c r="Z446" s="393"/>
    </row>
    <row r="447" spans="1:26" ht="12" customHeight="1" x14ac:dyDescent="0.25">
      <c r="A447" s="393"/>
      <c r="B447" s="393"/>
      <c r="C447" s="393"/>
      <c r="D447" s="393"/>
      <c r="E447" s="393"/>
      <c r="F447" s="393"/>
      <c r="G447" s="393"/>
      <c r="H447" s="393"/>
      <c r="I447" s="393"/>
      <c r="J447" s="393"/>
      <c r="K447" s="393"/>
      <c r="L447" s="393"/>
      <c r="M447" s="393"/>
      <c r="N447" s="393"/>
      <c r="O447" s="393"/>
      <c r="P447" s="393"/>
      <c r="Q447" s="393"/>
      <c r="R447" s="393"/>
      <c r="S447" s="393"/>
      <c r="T447" s="393"/>
      <c r="U447" s="393"/>
      <c r="V447" s="393"/>
      <c r="W447" s="393"/>
      <c r="X447" s="393"/>
      <c r="Y447" s="393"/>
      <c r="Z447" s="393"/>
    </row>
    <row r="448" spans="1:26" ht="12" customHeight="1" x14ac:dyDescent="0.25">
      <c r="A448" s="393"/>
      <c r="B448" s="393"/>
      <c r="C448" s="393"/>
      <c r="D448" s="393"/>
      <c r="E448" s="393"/>
      <c r="F448" s="393"/>
      <c r="G448" s="393"/>
      <c r="H448" s="393"/>
      <c r="I448" s="393"/>
      <c r="J448" s="393"/>
      <c r="K448" s="393"/>
      <c r="L448" s="393"/>
      <c r="M448" s="393"/>
      <c r="N448" s="393"/>
      <c r="O448" s="393"/>
      <c r="P448" s="393"/>
      <c r="Q448" s="393"/>
      <c r="R448" s="393"/>
      <c r="S448" s="393"/>
      <c r="T448" s="393"/>
      <c r="U448" s="393"/>
      <c r="V448" s="393"/>
      <c r="W448" s="393"/>
      <c r="X448" s="393"/>
      <c r="Y448" s="393"/>
      <c r="Z448" s="393"/>
    </row>
    <row r="449" spans="1:26" ht="12" customHeight="1" x14ac:dyDescent="0.25">
      <c r="A449" s="393"/>
      <c r="B449" s="393"/>
      <c r="C449" s="393"/>
      <c r="D449" s="393"/>
      <c r="E449" s="393"/>
      <c r="F449" s="393"/>
      <c r="G449" s="393"/>
      <c r="H449" s="393"/>
      <c r="I449" s="393"/>
      <c r="J449" s="393"/>
      <c r="K449" s="393"/>
      <c r="L449" s="393"/>
      <c r="M449" s="393"/>
      <c r="N449" s="393"/>
      <c r="O449" s="393"/>
      <c r="P449" s="393"/>
      <c r="Q449" s="393"/>
      <c r="R449" s="393"/>
      <c r="S449" s="393"/>
      <c r="T449" s="393"/>
      <c r="U449" s="393"/>
      <c r="V449" s="393"/>
      <c r="W449" s="393"/>
      <c r="X449" s="393"/>
      <c r="Y449" s="393"/>
      <c r="Z449" s="393"/>
    </row>
    <row r="450" spans="1:26" ht="12" customHeight="1" x14ac:dyDescent="0.25">
      <c r="A450" s="393"/>
      <c r="B450" s="393"/>
      <c r="C450" s="393"/>
      <c r="D450" s="393"/>
      <c r="E450" s="393"/>
      <c r="F450" s="393"/>
      <c r="G450" s="393"/>
      <c r="H450" s="393"/>
      <c r="I450" s="393"/>
      <c r="J450" s="393"/>
      <c r="K450" s="393"/>
      <c r="L450" s="393"/>
      <c r="M450" s="393"/>
      <c r="N450" s="393"/>
      <c r="O450" s="393"/>
      <c r="P450" s="393"/>
      <c r="Q450" s="393"/>
      <c r="R450" s="393"/>
      <c r="S450" s="393"/>
      <c r="T450" s="393"/>
      <c r="U450" s="393"/>
      <c r="V450" s="393"/>
      <c r="W450" s="393"/>
      <c r="X450" s="393"/>
      <c r="Y450" s="393"/>
      <c r="Z450" s="393"/>
    </row>
    <row r="451" spans="1:26" ht="12" customHeight="1" x14ac:dyDescent="0.25">
      <c r="A451" s="393"/>
      <c r="B451" s="393"/>
      <c r="C451" s="393"/>
      <c r="D451" s="393"/>
      <c r="E451" s="393"/>
      <c r="F451" s="393"/>
      <c r="G451" s="393"/>
      <c r="H451" s="393"/>
      <c r="I451" s="393"/>
      <c r="J451" s="393"/>
      <c r="K451" s="393"/>
      <c r="L451" s="393"/>
      <c r="M451" s="393"/>
      <c r="N451" s="393"/>
      <c r="O451" s="393"/>
      <c r="P451" s="393"/>
      <c r="Q451" s="393"/>
      <c r="R451" s="393"/>
      <c r="S451" s="393"/>
      <c r="T451" s="393"/>
      <c r="U451" s="393"/>
      <c r="V451" s="393"/>
      <c r="W451" s="393"/>
      <c r="X451" s="393"/>
      <c r="Y451" s="393"/>
      <c r="Z451" s="393"/>
    </row>
    <row r="452" spans="1:26" ht="12" customHeight="1" x14ac:dyDescent="0.25">
      <c r="A452" s="393"/>
      <c r="B452" s="393"/>
      <c r="C452" s="393"/>
      <c r="D452" s="393"/>
      <c r="E452" s="393"/>
      <c r="F452" s="393"/>
      <c r="G452" s="393"/>
      <c r="H452" s="393"/>
      <c r="I452" s="393"/>
      <c r="J452" s="393"/>
      <c r="K452" s="393"/>
      <c r="L452" s="393"/>
      <c r="M452" s="393"/>
      <c r="N452" s="393"/>
      <c r="O452" s="393"/>
      <c r="P452" s="393"/>
      <c r="Q452" s="393"/>
      <c r="R452" s="393"/>
      <c r="S452" s="393"/>
      <c r="T452" s="393"/>
      <c r="U452" s="393"/>
      <c r="V452" s="393"/>
      <c r="W452" s="393"/>
      <c r="X452" s="393"/>
      <c r="Y452" s="393"/>
      <c r="Z452" s="393"/>
    </row>
    <row r="453" spans="1:26" ht="12" customHeight="1" x14ac:dyDescent="0.25">
      <c r="A453" s="393"/>
      <c r="B453" s="393"/>
      <c r="C453" s="393"/>
      <c r="D453" s="393"/>
      <c r="E453" s="393"/>
      <c r="F453" s="393"/>
      <c r="G453" s="393"/>
      <c r="H453" s="393"/>
      <c r="I453" s="393"/>
      <c r="J453" s="393"/>
      <c r="K453" s="393"/>
      <c r="L453" s="393"/>
      <c r="M453" s="393"/>
      <c r="N453" s="393"/>
      <c r="O453" s="393"/>
      <c r="P453" s="393"/>
      <c r="Q453" s="393"/>
      <c r="R453" s="393"/>
      <c r="S453" s="393"/>
      <c r="T453" s="393"/>
      <c r="U453" s="393"/>
      <c r="V453" s="393"/>
      <c r="W453" s="393"/>
      <c r="X453" s="393"/>
      <c r="Y453" s="393"/>
      <c r="Z453" s="393"/>
    </row>
    <row r="454" spans="1:26" ht="12" customHeight="1" x14ac:dyDescent="0.25">
      <c r="A454" s="393"/>
      <c r="B454" s="393"/>
      <c r="C454" s="393"/>
      <c r="D454" s="393"/>
      <c r="E454" s="393"/>
      <c r="F454" s="393"/>
      <c r="G454" s="393"/>
      <c r="H454" s="393"/>
      <c r="I454" s="393"/>
      <c r="J454" s="393"/>
      <c r="K454" s="393"/>
      <c r="L454" s="393"/>
      <c r="M454" s="393"/>
      <c r="N454" s="393"/>
      <c r="O454" s="393"/>
      <c r="P454" s="393"/>
      <c r="Q454" s="393"/>
      <c r="R454" s="393"/>
      <c r="S454" s="393"/>
      <c r="T454" s="393"/>
      <c r="U454" s="393"/>
      <c r="V454" s="393"/>
      <c r="W454" s="393"/>
      <c r="X454" s="393"/>
      <c r="Y454" s="393"/>
      <c r="Z454" s="393"/>
    </row>
    <row r="455" spans="1:26" ht="12" customHeight="1" x14ac:dyDescent="0.25">
      <c r="A455" s="393"/>
      <c r="B455" s="393"/>
      <c r="C455" s="393"/>
      <c r="D455" s="393"/>
      <c r="E455" s="393"/>
      <c r="F455" s="393"/>
      <c r="G455" s="393"/>
      <c r="H455" s="393"/>
      <c r="I455" s="393"/>
      <c r="J455" s="393"/>
      <c r="K455" s="393"/>
      <c r="L455" s="393"/>
      <c r="M455" s="393"/>
      <c r="N455" s="393"/>
      <c r="O455" s="393"/>
      <c r="P455" s="393"/>
      <c r="Q455" s="393"/>
      <c r="R455" s="393"/>
      <c r="S455" s="393"/>
      <c r="T455" s="393"/>
      <c r="U455" s="393"/>
      <c r="V455" s="393"/>
      <c r="W455" s="393"/>
      <c r="X455" s="393"/>
      <c r="Y455" s="393"/>
      <c r="Z455" s="393"/>
    </row>
    <row r="456" spans="1:26" ht="12" customHeight="1" x14ac:dyDescent="0.25">
      <c r="A456" s="393"/>
      <c r="B456" s="393"/>
      <c r="C456" s="393"/>
      <c r="D456" s="393"/>
      <c r="E456" s="393"/>
      <c r="F456" s="393"/>
      <c r="G456" s="393"/>
      <c r="H456" s="393"/>
      <c r="I456" s="393"/>
      <c r="J456" s="393"/>
      <c r="K456" s="393"/>
      <c r="L456" s="393"/>
      <c r="M456" s="393"/>
      <c r="N456" s="393"/>
      <c r="O456" s="393"/>
      <c r="P456" s="393"/>
      <c r="Q456" s="393"/>
      <c r="R456" s="393"/>
      <c r="S456" s="393"/>
      <c r="T456" s="393"/>
      <c r="U456" s="393"/>
      <c r="V456" s="393"/>
      <c r="W456" s="393"/>
      <c r="X456" s="393"/>
      <c r="Y456" s="393"/>
      <c r="Z456" s="393"/>
    </row>
    <row r="457" spans="1:26" ht="12" customHeight="1" x14ac:dyDescent="0.25">
      <c r="A457" s="393"/>
      <c r="B457" s="393"/>
      <c r="C457" s="393"/>
      <c r="D457" s="393"/>
      <c r="E457" s="393"/>
      <c r="F457" s="393"/>
      <c r="G457" s="393"/>
      <c r="H457" s="393"/>
      <c r="I457" s="393"/>
      <c r="J457" s="393"/>
      <c r="K457" s="393"/>
      <c r="L457" s="393"/>
      <c r="M457" s="393"/>
      <c r="N457" s="393"/>
      <c r="O457" s="393"/>
      <c r="P457" s="393"/>
      <c r="Q457" s="393"/>
      <c r="R457" s="393"/>
      <c r="S457" s="393"/>
      <c r="T457" s="393"/>
      <c r="U457" s="393"/>
      <c r="V457" s="393"/>
      <c r="W457" s="393"/>
      <c r="X457" s="393"/>
      <c r="Y457" s="393"/>
      <c r="Z457" s="393"/>
    </row>
    <row r="458" spans="1:26" ht="12" customHeight="1" x14ac:dyDescent="0.25">
      <c r="A458" s="393"/>
      <c r="B458" s="393"/>
      <c r="C458" s="393"/>
      <c r="D458" s="393"/>
      <c r="E458" s="393"/>
      <c r="F458" s="393"/>
      <c r="G458" s="393"/>
      <c r="H458" s="393"/>
      <c r="I458" s="393"/>
      <c r="J458" s="393"/>
      <c r="K458" s="393"/>
      <c r="L458" s="393"/>
      <c r="M458" s="393"/>
      <c r="N458" s="393"/>
      <c r="O458" s="393"/>
      <c r="P458" s="393"/>
      <c r="Q458" s="393"/>
      <c r="R458" s="393"/>
      <c r="S458" s="393"/>
      <c r="T458" s="393"/>
      <c r="U458" s="393"/>
      <c r="V458" s="393"/>
      <c r="W458" s="393"/>
      <c r="X458" s="393"/>
      <c r="Y458" s="393"/>
      <c r="Z458" s="393"/>
    </row>
    <row r="459" spans="1:26" ht="12" customHeight="1" x14ac:dyDescent="0.25">
      <c r="A459" s="393"/>
      <c r="B459" s="393"/>
      <c r="C459" s="393"/>
      <c r="D459" s="393"/>
      <c r="E459" s="393"/>
      <c r="F459" s="393"/>
      <c r="G459" s="393"/>
      <c r="H459" s="393"/>
      <c r="I459" s="393"/>
      <c r="J459" s="393"/>
      <c r="K459" s="393"/>
      <c r="L459" s="393"/>
      <c r="M459" s="393"/>
      <c r="N459" s="393"/>
      <c r="O459" s="393"/>
      <c r="P459" s="393"/>
      <c r="Q459" s="393"/>
      <c r="R459" s="393"/>
      <c r="S459" s="393"/>
      <c r="T459" s="393"/>
      <c r="U459" s="393"/>
      <c r="V459" s="393"/>
      <c r="W459" s="393"/>
      <c r="X459" s="393"/>
      <c r="Y459" s="393"/>
      <c r="Z459" s="393"/>
    </row>
    <row r="460" spans="1:26" ht="12" customHeight="1" x14ac:dyDescent="0.25">
      <c r="A460" s="393"/>
      <c r="B460" s="393"/>
      <c r="C460" s="393"/>
      <c r="D460" s="393"/>
      <c r="E460" s="393"/>
      <c r="F460" s="393"/>
      <c r="G460" s="393"/>
      <c r="H460" s="393"/>
      <c r="I460" s="393"/>
      <c r="J460" s="393"/>
      <c r="K460" s="393"/>
      <c r="L460" s="393"/>
      <c r="M460" s="393"/>
      <c r="N460" s="393"/>
      <c r="O460" s="393"/>
      <c r="P460" s="393"/>
      <c r="Q460" s="393"/>
      <c r="R460" s="393"/>
      <c r="S460" s="393"/>
      <c r="T460" s="393"/>
      <c r="U460" s="393"/>
      <c r="V460" s="393"/>
      <c r="W460" s="393"/>
      <c r="X460" s="393"/>
      <c r="Y460" s="393"/>
      <c r="Z460" s="393"/>
    </row>
    <row r="461" spans="1:26" ht="12" customHeight="1" x14ac:dyDescent="0.25">
      <c r="A461" s="393"/>
      <c r="B461" s="393"/>
      <c r="C461" s="393"/>
      <c r="D461" s="393"/>
      <c r="E461" s="393"/>
      <c r="F461" s="393"/>
      <c r="G461" s="393"/>
      <c r="H461" s="393"/>
      <c r="I461" s="393"/>
      <c r="J461" s="393"/>
      <c r="K461" s="393"/>
      <c r="L461" s="393"/>
      <c r="M461" s="393"/>
      <c r="N461" s="393"/>
      <c r="O461" s="393"/>
      <c r="P461" s="393"/>
      <c r="Q461" s="393"/>
      <c r="R461" s="393"/>
      <c r="S461" s="393"/>
      <c r="T461" s="393"/>
      <c r="U461" s="393"/>
      <c r="V461" s="393"/>
      <c r="W461" s="393"/>
      <c r="X461" s="393"/>
      <c r="Y461" s="393"/>
      <c r="Z461" s="393"/>
    </row>
    <row r="462" spans="1:26" ht="12" customHeight="1" x14ac:dyDescent="0.25">
      <c r="A462" s="393"/>
      <c r="B462" s="393"/>
      <c r="C462" s="393"/>
      <c r="D462" s="393"/>
      <c r="E462" s="393"/>
      <c r="F462" s="393"/>
      <c r="G462" s="393"/>
      <c r="H462" s="393"/>
      <c r="I462" s="393"/>
      <c r="J462" s="393"/>
      <c r="K462" s="393"/>
      <c r="L462" s="393"/>
      <c r="M462" s="393"/>
      <c r="N462" s="393"/>
      <c r="O462" s="393"/>
      <c r="P462" s="393"/>
      <c r="Q462" s="393"/>
      <c r="R462" s="393"/>
      <c r="S462" s="393"/>
      <c r="T462" s="393"/>
      <c r="U462" s="393"/>
      <c r="V462" s="393"/>
      <c r="W462" s="393"/>
      <c r="X462" s="393"/>
      <c r="Y462" s="393"/>
      <c r="Z462" s="393"/>
    </row>
    <row r="463" spans="1:26" ht="12" customHeight="1" x14ac:dyDescent="0.25">
      <c r="A463" s="393"/>
      <c r="B463" s="393"/>
      <c r="C463" s="393"/>
      <c r="D463" s="393"/>
      <c r="E463" s="393"/>
      <c r="F463" s="393"/>
      <c r="G463" s="393"/>
      <c r="H463" s="393"/>
      <c r="I463" s="393"/>
      <c r="J463" s="393"/>
      <c r="K463" s="393"/>
      <c r="L463" s="393"/>
      <c r="M463" s="393"/>
      <c r="N463" s="393"/>
      <c r="O463" s="393"/>
      <c r="P463" s="393"/>
      <c r="Q463" s="393"/>
      <c r="R463" s="393"/>
      <c r="S463" s="393"/>
      <c r="T463" s="393"/>
      <c r="U463" s="393"/>
      <c r="V463" s="393"/>
      <c r="W463" s="393"/>
      <c r="X463" s="393"/>
      <c r="Y463" s="393"/>
      <c r="Z463" s="393"/>
    </row>
    <row r="464" spans="1:26" ht="12" customHeight="1" x14ac:dyDescent="0.25">
      <c r="A464" s="393"/>
      <c r="B464" s="393"/>
      <c r="C464" s="393"/>
      <c r="D464" s="393"/>
      <c r="E464" s="393"/>
      <c r="F464" s="393"/>
      <c r="G464" s="393"/>
      <c r="H464" s="393"/>
      <c r="I464" s="393"/>
      <c r="J464" s="393"/>
      <c r="K464" s="393"/>
      <c r="L464" s="393"/>
      <c r="M464" s="393"/>
      <c r="N464" s="393"/>
      <c r="O464" s="393"/>
      <c r="P464" s="393"/>
      <c r="Q464" s="393"/>
      <c r="R464" s="393"/>
      <c r="S464" s="393"/>
      <c r="T464" s="393"/>
      <c r="U464" s="393"/>
      <c r="V464" s="393"/>
      <c r="W464" s="393"/>
      <c r="X464" s="393"/>
      <c r="Y464" s="393"/>
      <c r="Z464" s="393"/>
    </row>
    <row r="465" spans="1:26" ht="12" customHeight="1" x14ac:dyDescent="0.25">
      <c r="A465" s="393"/>
      <c r="B465" s="393"/>
      <c r="C465" s="393"/>
      <c r="D465" s="393"/>
      <c r="E465" s="393"/>
      <c r="F465" s="393"/>
      <c r="G465" s="393"/>
      <c r="H465" s="393"/>
      <c r="I465" s="393"/>
      <c r="J465" s="393"/>
      <c r="K465" s="393"/>
      <c r="L465" s="393"/>
      <c r="M465" s="393"/>
      <c r="N465" s="393"/>
      <c r="O465" s="393"/>
      <c r="P465" s="393"/>
      <c r="Q465" s="393"/>
      <c r="R465" s="393"/>
      <c r="S465" s="393"/>
      <c r="T465" s="393"/>
      <c r="U465" s="393"/>
      <c r="V465" s="393"/>
      <c r="W465" s="393"/>
      <c r="X465" s="393"/>
      <c r="Y465" s="393"/>
      <c r="Z465" s="393"/>
    </row>
    <row r="466" spans="1:26" ht="12" customHeight="1" x14ac:dyDescent="0.25">
      <c r="A466" s="393"/>
      <c r="B466" s="393"/>
      <c r="C466" s="393"/>
      <c r="D466" s="393"/>
      <c r="E466" s="393"/>
      <c r="F466" s="393"/>
      <c r="G466" s="393"/>
      <c r="H466" s="393"/>
      <c r="I466" s="393"/>
      <c r="J466" s="393"/>
      <c r="K466" s="393"/>
      <c r="L466" s="393"/>
      <c r="M466" s="393"/>
      <c r="N466" s="393"/>
      <c r="O466" s="393"/>
      <c r="P466" s="393"/>
      <c r="Q466" s="393"/>
      <c r="R466" s="393"/>
      <c r="S466" s="393"/>
      <c r="T466" s="393"/>
      <c r="U466" s="393"/>
      <c r="V466" s="393"/>
      <c r="W466" s="393"/>
      <c r="X466" s="393"/>
      <c r="Y466" s="393"/>
      <c r="Z466" s="393"/>
    </row>
    <row r="467" spans="1:26" ht="12" customHeight="1" x14ac:dyDescent="0.25">
      <c r="A467" s="393"/>
      <c r="B467" s="393"/>
      <c r="C467" s="393"/>
      <c r="D467" s="393"/>
      <c r="E467" s="393"/>
      <c r="F467" s="393"/>
      <c r="G467" s="393"/>
      <c r="H467" s="393"/>
      <c r="I467" s="393"/>
      <c r="J467" s="393"/>
      <c r="K467" s="393"/>
      <c r="L467" s="393"/>
      <c r="M467" s="393"/>
      <c r="N467" s="393"/>
      <c r="O467" s="393"/>
      <c r="P467" s="393"/>
      <c r="Q467" s="393"/>
      <c r="R467" s="393"/>
      <c r="S467" s="393"/>
      <c r="T467" s="393"/>
      <c r="U467" s="393"/>
      <c r="V467" s="393"/>
      <c r="W467" s="393"/>
      <c r="X467" s="393"/>
      <c r="Y467" s="393"/>
      <c r="Z467" s="393"/>
    </row>
    <row r="468" spans="1:26" ht="12" customHeight="1" x14ac:dyDescent="0.25">
      <c r="A468" s="393"/>
      <c r="B468" s="393"/>
      <c r="C468" s="393"/>
      <c r="D468" s="393"/>
      <c r="E468" s="393"/>
      <c r="F468" s="393"/>
      <c r="G468" s="393"/>
      <c r="H468" s="393"/>
      <c r="I468" s="393"/>
      <c r="J468" s="393"/>
      <c r="K468" s="393"/>
      <c r="L468" s="393"/>
      <c r="M468" s="393"/>
      <c r="N468" s="393"/>
      <c r="O468" s="393"/>
      <c r="P468" s="393"/>
      <c r="Q468" s="393"/>
      <c r="R468" s="393"/>
      <c r="S468" s="393"/>
      <c r="T468" s="393"/>
      <c r="U468" s="393"/>
      <c r="V468" s="393"/>
      <c r="W468" s="393"/>
      <c r="X468" s="393"/>
      <c r="Y468" s="393"/>
      <c r="Z468" s="393"/>
    </row>
    <row r="469" spans="1:26" ht="12" customHeight="1" x14ac:dyDescent="0.25">
      <c r="A469" s="393"/>
      <c r="B469" s="393"/>
      <c r="C469" s="393"/>
      <c r="D469" s="393"/>
      <c r="E469" s="393"/>
      <c r="F469" s="393"/>
      <c r="G469" s="393"/>
      <c r="H469" s="393"/>
      <c r="I469" s="393"/>
      <c r="J469" s="393"/>
      <c r="K469" s="393"/>
      <c r="L469" s="393"/>
      <c r="M469" s="393"/>
      <c r="N469" s="393"/>
      <c r="O469" s="393"/>
      <c r="P469" s="393"/>
      <c r="Q469" s="393"/>
      <c r="R469" s="393"/>
      <c r="S469" s="393"/>
      <c r="T469" s="393"/>
      <c r="U469" s="393"/>
      <c r="V469" s="393"/>
      <c r="W469" s="393"/>
      <c r="X469" s="393"/>
      <c r="Y469" s="393"/>
      <c r="Z469" s="393"/>
    </row>
    <row r="470" spans="1:26" ht="12" customHeight="1" x14ac:dyDescent="0.25">
      <c r="A470" s="393"/>
      <c r="B470" s="393"/>
      <c r="C470" s="393"/>
      <c r="D470" s="393"/>
      <c r="E470" s="393"/>
      <c r="F470" s="393"/>
      <c r="G470" s="393"/>
      <c r="H470" s="393"/>
      <c r="I470" s="393"/>
      <c r="J470" s="393"/>
      <c r="K470" s="393"/>
      <c r="L470" s="393"/>
      <c r="M470" s="393"/>
      <c r="N470" s="393"/>
      <c r="O470" s="393"/>
      <c r="P470" s="393"/>
      <c r="Q470" s="393"/>
      <c r="R470" s="393"/>
      <c r="S470" s="393"/>
      <c r="T470" s="393"/>
      <c r="U470" s="393"/>
      <c r="V470" s="393"/>
      <c r="W470" s="393"/>
      <c r="X470" s="393"/>
      <c r="Y470" s="393"/>
      <c r="Z470" s="393"/>
    </row>
    <row r="471" spans="1:26" ht="12" customHeight="1" x14ac:dyDescent="0.25">
      <c r="A471" s="393"/>
      <c r="B471" s="393"/>
      <c r="C471" s="393"/>
      <c r="D471" s="393"/>
      <c r="E471" s="393"/>
      <c r="F471" s="393"/>
      <c r="G471" s="393"/>
      <c r="H471" s="393"/>
      <c r="I471" s="393"/>
      <c r="J471" s="393"/>
      <c r="K471" s="393"/>
      <c r="L471" s="393"/>
      <c r="M471" s="393"/>
      <c r="N471" s="393"/>
      <c r="O471" s="393"/>
      <c r="P471" s="393"/>
      <c r="Q471" s="393"/>
      <c r="R471" s="393"/>
      <c r="S471" s="393"/>
      <c r="T471" s="393"/>
      <c r="U471" s="393"/>
      <c r="V471" s="393"/>
      <c r="W471" s="393"/>
      <c r="X471" s="393"/>
      <c r="Y471" s="393"/>
      <c r="Z471" s="393"/>
    </row>
    <row r="472" spans="1:26" ht="12" customHeight="1" x14ac:dyDescent="0.25">
      <c r="A472" s="393"/>
      <c r="B472" s="393"/>
      <c r="C472" s="393"/>
      <c r="D472" s="393"/>
      <c r="E472" s="393"/>
      <c r="F472" s="393"/>
      <c r="G472" s="393"/>
      <c r="H472" s="393"/>
      <c r="I472" s="393"/>
      <c r="J472" s="393"/>
      <c r="K472" s="393"/>
      <c r="L472" s="393"/>
      <c r="M472" s="393"/>
      <c r="N472" s="393"/>
      <c r="O472" s="393"/>
      <c r="P472" s="393"/>
      <c r="Q472" s="393"/>
      <c r="R472" s="393"/>
      <c r="S472" s="393"/>
      <c r="T472" s="393"/>
      <c r="U472" s="393"/>
      <c r="V472" s="393"/>
      <c r="W472" s="393"/>
      <c r="X472" s="393"/>
      <c r="Y472" s="393"/>
      <c r="Z472" s="393"/>
    </row>
    <row r="473" spans="1:26" ht="12" customHeight="1" x14ac:dyDescent="0.25">
      <c r="A473" s="393"/>
      <c r="B473" s="393"/>
      <c r="C473" s="393"/>
      <c r="D473" s="393"/>
      <c r="E473" s="393"/>
      <c r="F473" s="393"/>
      <c r="G473" s="393"/>
      <c r="H473" s="393"/>
      <c r="I473" s="393"/>
      <c r="J473" s="393"/>
      <c r="K473" s="393"/>
      <c r="L473" s="393"/>
      <c r="M473" s="393"/>
      <c r="N473" s="393"/>
      <c r="O473" s="393"/>
      <c r="P473" s="393"/>
      <c r="Q473" s="393"/>
      <c r="R473" s="393"/>
      <c r="S473" s="393"/>
      <c r="T473" s="393"/>
      <c r="U473" s="393"/>
      <c r="V473" s="393"/>
      <c r="W473" s="393"/>
      <c r="X473" s="393"/>
      <c r="Y473" s="393"/>
      <c r="Z473" s="393"/>
    </row>
    <row r="474" spans="1:26" ht="12" customHeight="1" x14ac:dyDescent="0.25">
      <c r="A474" s="393"/>
      <c r="B474" s="393"/>
      <c r="C474" s="393"/>
      <c r="D474" s="393"/>
      <c r="E474" s="393"/>
      <c r="F474" s="393"/>
      <c r="G474" s="393"/>
      <c r="H474" s="393"/>
      <c r="I474" s="393"/>
      <c r="J474" s="393"/>
      <c r="K474" s="393"/>
      <c r="L474" s="393"/>
      <c r="M474" s="393"/>
      <c r="N474" s="393"/>
      <c r="O474" s="393"/>
      <c r="P474" s="393"/>
      <c r="Q474" s="393"/>
      <c r="R474" s="393"/>
      <c r="S474" s="393"/>
      <c r="T474" s="393"/>
      <c r="U474" s="393"/>
      <c r="V474" s="393"/>
      <c r="W474" s="393"/>
      <c r="X474" s="393"/>
      <c r="Y474" s="393"/>
      <c r="Z474" s="393"/>
    </row>
    <row r="475" spans="1:26" ht="12" customHeight="1" x14ac:dyDescent="0.25">
      <c r="A475" s="393"/>
      <c r="B475" s="393"/>
      <c r="C475" s="393"/>
      <c r="D475" s="393"/>
      <c r="E475" s="393"/>
      <c r="F475" s="393"/>
      <c r="G475" s="393"/>
      <c r="H475" s="393"/>
      <c r="I475" s="393"/>
      <c r="J475" s="393"/>
      <c r="K475" s="393"/>
      <c r="L475" s="393"/>
      <c r="M475" s="393"/>
      <c r="N475" s="393"/>
      <c r="O475" s="393"/>
      <c r="P475" s="393"/>
      <c r="Q475" s="393"/>
      <c r="R475" s="393"/>
      <c r="S475" s="393"/>
      <c r="T475" s="393"/>
      <c r="U475" s="393"/>
      <c r="V475" s="393"/>
      <c r="W475" s="393"/>
      <c r="X475" s="393"/>
      <c r="Y475" s="393"/>
      <c r="Z475" s="393"/>
    </row>
    <row r="476" spans="1:26" ht="12" customHeight="1" x14ac:dyDescent="0.25">
      <c r="A476" s="393"/>
      <c r="B476" s="393"/>
      <c r="C476" s="393"/>
      <c r="D476" s="393"/>
      <c r="E476" s="393"/>
      <c r="F476" s="393"/>
      <c r="G476" s="393"/>
      <c r="H476" s="393"/>
      <c r="I476" s="393"/>
      <c r="J476" s="393"/>
      <c r="K476" s="393"/>
      <c r="L476" s="393"/>
      <c r="M476" s="393"/>
      <c r="N476" s="393"/>
      <c r="O476" s="393"/>
      <c r="P476" s="393"/>
      <c r="Q476" s="393"/>
      <c r="R476" s="393"/>
      <c r="S476" s="393"/>
      <c r="T476" s="393"/>
      <c r="U476" s="393"/>
      <c r="V476" s="393"/>
      <c r="W476" s="393"/>
      <c r="X476" s="393"/>
      <c r="Y476" s="393"/>
      <c r="Z476" s="393"/>
    </row>
    <row r="477" spans="1:26" ht="12" customHeight="1" x14ac:dyDescent="0.25">
      <c r="A477" s="393"/>
      <c r="B477" s="393"/>
      <c r="C477" s="393"/>
      <c r="D477" s="393"/>
      <c r="E477" s="393"/>
      <c r="F477" s="393"/>
      <c r="G477" s="393"/>
      <c r="H477" s="393"/>
      <c r="I477" s="393"/>
      <c r="J477" s="393"/>
      <c r="K477" s="393"/>
      <c r="L477" s="393"/>
      <c r="M477" s="393"/>
      <c r="N477" s="393"/>
      <c r="O477" s="393"/>
      <c r="P477" s="393"/>
      <c r="Q477" s="393"/>
      <c r="R477" s="393"/>
      <c r="S477" s="393"/>
      <c r="T477" s="393"/>
      <c r="U477" s="393"/>
      <c r="V477" s="393"/>
      <c r="W477" s="393"/>
      <c r="X477" s="393"/>
      <c r="Y477" s="393"/>
      <c r="Z477" s="393"/>
    </row>
    <row r="478" spans="1:26" ht="12" customHeight="1" x14ac:dyDescent="0.25">
      <c r="A478" s="393"/>
      <c r="B478" s="393"/>
      <c r="C478" s="393"/>
      <c r="D478" s="393"/>
      <c r="E478" s="393"/>
      <c r="F478" s="393"/>
      <c r="G478" s="393"/>
      <c r="H478" s="393"/>
      <c r="I478" s="393"/>
      <c r="J478" s="393"/>
      <c r="K478" s="393"/>
      <c r="L478" s="393"/>
      <c r="M478" s="393"/>
      <c r="N478" s="393"/>
      <c r="O478" s="393"/>
      <c r="P478" s="393"/>
      <c r="Q478" s="393"/>
      <c r="R478" s="393"/>
      <c r="S478" s="393"/>
      <c r="T478" s="393"/>
      <c r="U478" s="393"/>
      <c r="V478" s="393"/>
      <c r="W478" s="393"/>
      <c r="X478" s="393"/>
      <c r="Y478" s="393"/>
      <c r="Z478" s="393"/>
    </row>
    <row r="479" spans="1:26" ht="12" customHeight="1" x14ac:dyDescent="0.25">
      <c r="A479" s="393"/>
      <c r="B479" s="393"/>
      <c r="C479" s="393"/>
      <c r="D479" s="393"/>
      <c r="E479" s="393"/>
      <c r="F479" s="393"/>
      <c r="G479" s="393"/>
      <c r="H479" s="393"/>
      <c r="I479" s="393"/>
      <c r="J479" s="393"/>
      <c r="K479" s="393"/>
      <c r="L479" s="393"/>
      <c r="M479" s="393"/>
      <c r="N479" s="393"/>
      <c r="O479" s="393"/>
      <c r="P479" s="393"/>
      <c r="Q479" s="393"/>
      <c r="R479" s="393"/>
      <c r="S479" s="393"/>
      <c r="T479" s="393"/>
      <c r="U479" s="393"/>
      <c r="V479" s="393"/>
      <c r="W479" s="393"/>
      <c r="X479" s="393"/>
      <c r="Y479" s="393"/>
      <c r="Z479" s="393"/>
    </row>
    <row r="480" spans="1:26" ht="12" customHeight="1" x14ac:dyDescent="0.25">
      <c r="A480" s="393"/>
      <c r="B480" s="393"/>
      <c r="C480" s="393"/>
      <c r="D480" s="393"/>
      <c r="E480" s="393"/>
      <c r="F480" s="393"/>
      <c r="G480" s="393"/>
      <c r="H480" s="393"/>
      <c r="I480" s="393"/>
      <c r="J480" s="393"/>
      <c r="K480" s="393"/>
      <c r="L480" s="393"/>
      <c r="M480" s="393"/>
      <c r="N480" s="393"/>
      <c r="O480" s="393"/>
      <c r="P480" s="393"/>
      <c r="Q480" s="393"/>
      <c r="R480" s="393"/>
      <c r="S480" s="393"/>
      <c r="T480" s="393"/>
      <c r="U480" s="393"/>
      <c r="V480" s="393"/>
      <c r="W480" s="393"/>
      <c r="X480" s="393"/>
      <c r="Y480" s="393"/>
      <c r="Z480" s="393"/>
    </row>
    <row r="481" spans="1:26" ht="12" customHeight="1" x14ac:dyDescent="0.25">
      <c r="A481" s="393"/>
      <c r="B481" s="393"/>
      <c r="C481" s="393"/>
      <c r="D481" s="393"/>
      <c r="E481" s="393"/>
      <c r="F481" s="393"/>
      <c r="G481" s="393"/>
      <c r="H481" s="393"/>
      <c r="I481" s="393"/>
      <c r="J481" s="393"/>
      <c r="K481" s="393"/>
      <c r="L481" s="393"/>
      <c r="M481" s="393"/>
      <c r="N481" s="393"/>
      <c r="O481" s="393"/>
      <c r="P481" s="393"/>
      <c r="Q481" s="393"/>
      <c r="R481" s="393"/>
      <c r="S481" s="393"/>
      <c r="T481" s="393"/>
      <c r="U481" s="393"/>
      <c r="V481" s="393"/>
      <c r="W481" s="393"/>
      <c r="X481" s="393"/>
      <c r="Y481" s="393"/>
      <c r="Z481" s="393"/>
    </row>
    <row r="482" spans="1:26" ht="12" customHeight="1" x14ac:dyDescent="0.25">
      <c r="A482" s="393"/>
      <c r="B482" s="393"/>
      <c r="C482" s="393"/>
      <c r="D482" s="393"/>
      <c r="E482" s="393"/>
      <c r="F482" s="393"/>
      <c r="G482" s="393"/>
      <c r="H482" s="393"/>
      <c r="I482" s="393"/>
      <c r="J482" s="393"/>
      <c r="K482" s="393"/>
      <c r="L482" s="393"/>
      <c r="M482" s="393"/>
      <c r="N482" s="393"/>
      <c r="O482" s="393"/>
      <c r="P482" s="393"/>
      <c r="Q482" s="393"/>
      <c r="R482" s="393"/>
      <c r="S482" s="393"/>
      <c r="T482" s="393"/>
      <c r="U482" s="393"/>
      <c r="V482" s="393"/>
      <c r="W482" s="393"/>
      <c r="X482" s="393"/>
      <c r="Y482" s="393"/>
      <c r="Z482" s="393"/>
    </row>
    <row r="483" spans="1:26" ht="12" customHeight="1" x14ac:dyDescent="0.25">
      <c r="A483" s="393"/>
      <c r="B483" s="393"/>
      <c r="C483" s="393"/>
      <c r="D483" s="393"/>
      <c r="E483" s="393"/>
      <c r="F483" s="393"/>
      <c r="G483" s="393"/>
      <c r="H483" s="393"/>
      <c r="I483" s="393"/>
      <c r="J483" s="393"/>
      <c r="K483" s="393"/>
      <c r="L483" s="393"/>
      <c r="M483" s="393"/>
      <c r="N483" s="393"/>
      <c r="O483" s="393"/>
      <c r="P483" s="393"/>
      <c r="Q483" s="393"/>
      <c r="R483" s="393"/>
      <c r="S483" s="393"/>
      <c r="T483" s="393"/>
      <c r="U483" s="393"/>
      <c r="V483" s="393"/>
      <c r="W483" s="393"/>
      <c r="X483" s="393"/>
      <c r="Y483" s="393"/>
      <c r="Z483" s="393"/>
    </row>
    <row r="484" spans="1:26" ht="12" customHeight="1" x14ac:dyDescent="0.25">
      <c r="A484" s="393"/>
      <c r="B484" s="393"/>
      <c r="C484" s="393"/>
      <c r="D484" s="393"/>
      <c r="E484" s="393"/>
      <c r="F484" s="393"/>
      <c r="G484" s="393"/>
      <c r="H484" s="393"/>
      <c r="I484" s="393"/>
      <c r="J484" s="393"/>
      <c r="K484" s="393"/>
      <c r="L484" s="393"/>
      <c r="M484" s="393"/>
      <c r="N484" s="393"/>
      <c r="O484" s="393"/>
      <c r="P484" s="393"/>
      <c r="Q484" s="393"/>
      <c r="R484" s="393"/>
      <c r="S484" s="393"/>
      <c r="T484" s="393"/>
      <c r="U484" s="393"/>
      <c r="V484" s="393"/>
      <c r="W484" s="393"/>
      <c r="X484" s="393"/>
      <c r="Y484" s="393"/>
      <c r="Z484" s="393"/>
    </row>
    <row r="485" spans="1:26" ht="12" customHeight="1" x14ac:dyDescent="0.25">
      <c r="A485" s="393"/>
      <c r="B485" s="393"/>
      <c r="C485" s="393"/>
      <c r="D485" s="393"/>
      <c r="E485" s="393"/>
      <c r="F485" s="393"/>
      <c r="G485" s="393"/>
      <c r="H485" s="393"/>
      <c r="I485" s="393"/>
      <c r="J485" s="393"/>
      <c r="K485" s="393"/>
      <c r="L485" s="393"/>
      <c r="M485" s="393"/>
      <c r="N485" s="393"/>
      <c r="O485" s="393"/>
      <c r="P485" s="393"/>
      <c r="Q485" s="393"/>
      <c r="R485" s="393"/>
      <c r="S485" s="393"/>
      <c r="T485" s="393"/>
      <c r="U485" s="393"/>
      <c r="V485" s="393"/>
      <c r="W485" s="393"/>
      <c r="X485" s="393"/>
      <c r="Y485" s="393"/>
      <c r="Z485" s="393"/>
    </row>
    <row r="486" spans="1:26" ht="12" customHeight="1" x14ac:dyDescent="0.25">
      <c r="A486" s="393"/>
      <c r="B486" s="393"/>
      <c r="C486" s="393"/>
      <c r="D486" s="393"/>
      <c r="E486" s="393"/>
      <c r="F486" s="393"/>
      <c r="G486" s="393"/>
      <c r="H486" s="393"/>
      <c r="I486" s="393"/>
      <c r="J486" s="393"/>
      <c r="K486" s="393"/>
      <c r="L486" s="393"/>
      <c r="M486" s="393"/>
      <c r="N486" s="393"/>
      <c r="O486" s="393"/>
      <c r="P486" s="393"/>
      <c r="Q486" s="393"/>
      <c r="R486" s="393"/>
      <c r="S486" s="393"/>
      <c r="T486" s="393"/>
      <c r="U486" s="393"/>
      <c r="V486" s="393"/>
      <c r="W486" s="393"/>
      <c r="X486" s="393"/>
      <c r="Y486" s="393"/>
      <c r="Z486" s="393"/>
    </row>
    <row r="487" spans="1:26" ht="12" customHeight="1" x14ac:dyDescent="0.25">
      <c r="A487" s="393"/>
      <c r="B487" s="393"/>
      <c r="C487" s="393"/>
      <c r="D487" s="393"/>
      <c r="E487" s="393"/>
      <c r="F487" s="393"/>
      <c r="G487" s="393"/>
      <c r="H487" s="393"/>
      <c r="I487" s="393"/>
      <c r="J487" s="393"/>
      <c r="K487" s="393"/>
      <c r="L487" s="393"/>
      <c r="M487" s="393"/>
      <c r="N487" s="393"/>
      <c r="O487" s="393"/>
      <c r="P487" s="393"/>
      <c r="Q487" s="393"/>
      <c r="R487" s="393"/>
      <c r="S487" s="393"/>
      <c r="T487" s="393"/>
      <c r="U487" s="393"/>
      <c r="V487" s="393"/>
      <c r="W487" s="393"/>
      <c r="X487" s="393"/>
      <c r="Y487" s="393"/>
      <c r="Z487" s="393"/>
    </row>
    <row r="488" spans="1:26" ht="12" customHeight="1" x14ac:dyDescent="0.25">
      <c r="A488" s="393"/>
      <c r="B488" s="393"/>
      <c r="C488" s="393"/>
      <c r="D488" s="393"/>
      <c r="E488" s="393"/>
      <c r="F488" s="393"/>
      <c r="G488" s="393"/>
      <c r="H488" s="393"/>
      <c r="I488" s="393"/>
      <c r="J488" s="393"/>
      <c r="K488" s="393"/>
      <c r="L488" s="393"/>
      <c r="M488" s="393"/>
      <c r="N488" s="393"/>
      <c r="O488" s="393"/>
      <c r="P488" s="393"/>
      <c r="Q488" s="393"/>
      <c r="R488" s="393"/>
      <c r="S488" s="393"/>
      <c r="T488" s="393"/>
      <c r="U488" s="393"/>
      <c r="V488" s="393"/>
      <c r="W488" s="393"/>
      <c r="X488" s="393"/>
      <c r="Y488" s="393"/>
      <c r="Z488" s="393"/>
    </row>
    <row r="489" spans="1:26" ht="12" customHeight="1" x14ac:dyDescent="0.25">
      <c r="A489" s="393"/>
      <c r="B489" s="393"/>
      <c r="C489" s="393"/>
      <c r="D489" s="393"/>
      <c r="E489" s="393"/>
      <c r="F489" s="393"/>
      <c r="G489" s="393"/>
      <c r="H489" s="393"/>
      <c r="I489" s="393"/>
      <c r="J489" s="393"/>
      <c r="K489" s="393"/>
      <c r="L489" s="393"/>
      <c r="M489" s="393"/>
      <c r="N489" s="393"/>
      <c r="O489" s="393"/>
      <c r="P489" s="393"/>
      <c r="Q489" s="393"/>
      <c r="R489" s="393"/>
      <c r="S489" s="393"/>
      <c r="T489" s="393"/>
      <c r="U489" s="393"/>
      <c r="V489" s="393"/>
      <c r="W489" s="393"/>
      <c r="X489" s="393"/>
      <c r="Y489" s="393"/>
      <c r="Z489" s="393"/>
    </row>
    <row r="490" spans="1:26" ht="12" customHeight="1" x14ac:dyDescent="0.25">
      <c r="A490" s="393"/>
      <c r="B490" s="393"/>
      <c r="C490" s="393"/>
      <c r="D490" s="393"/>
      <c r="E490" s="393"/>
      <c r="F490" s="393"/>
      <c r="G490" s="393"/>
      <c r="H490" s="393"/>
      <c r="I490" s="393"/>
      <c r="J490" s="393"/>
      <c r="K490" s="393"/>
      <c r="L490" s="393"/>
      <c r="M490" s="393"/>
      <c r="N490" s="393"/>
      <c r="O490" s="393"/>
      <c r="P490" s="393"/>
      <c r="Q490" s="393"/>
      <c r="R490" s="393"/>
      <c r="S490" s="393"/>
      <c r="T490" s="393"/>
      <c r="U490" s="393"/>
      <c r="V490" s="393"/>
      <c r="W490" s="393"/>
      <c r="X490" s="393"/>
      <c r="Y490" s="393"/>
      <c r="Z490" s="393"/>
    </row>
    <row r="491" spans="1:26" ht="12" customHeight="1" x14ac:dyDescent="0.25">
      <c r="A491" s="393"/>
      <c r="B491" s="393"/>
      <c r="C491" s="393"/>
      <c r="D491" s="393"/>
      <c r="E491" s="393"/>
      <c r="F491" s="393"/>
      <c r="G491" s="393"/>
      <c r="H491" s="393"/>
      <c r="I491" s="393"/>
      <c r="J491" s="393"/>
      <c r="K491" s="393"/>
      <c r="L491" s="393"/>
      <c r="M491" s="393"/>
      <c r="N491" s="393"/>
      <c r="O491" s="393"/>
      <c r="P491" s="393"/>
      <c r="Q491" s="393"/>
      <c r="R491" s="393"/>
      <c r="S491" s="393"/>
      <c r="T491" s="393"/>
      <c r="U491" s="393"/>
      <c r="V491" s="393"/>
      <c r="W491" s="393"/>
      <c r="X491" s="393"/>
      <c r="Y491" s="393"/>
      <c r="Z491" s="393"/>
    </row>
    <row r="492" spans="1:26" ht="12" customHeight="1" x14ac:dyDescent="0.25">
      <c r="A492" s="393"/>
      <c r="B492" s="393"/>
      <c r="C492" s="393"/>
      <c r="D492" s="393"/>
      <c r="E492" s="393"/>
      <c r="F492" s="393"/>
      <c r="G492" s="393"/>
      <c r="H492" s="393"/>
      <c r="I492" s="393"/>
      <c r="J492" s="393"/>
      <c r="K492" s="393"/>
      <c r="L492" s="393"/>
      <c r="M492" s="393"/>
      <c r="N492" s="393"/>
      <c r="O492" s="393"/>
      <c r="P492" s="393"/>
      <c r="Q492" s="393"/>
      <c r="R492" s="393"/>
      <c r="S492" s="393"/>
      <c r="T492" s="393"/>
      <c r="U492" s="393"/>
      <c r="V492" s="393"/>
      <c r="W492" s="393"/>
      <c r="X492" s="393"/>
      <c r="Y492" s="393"/>
      <c r="Z492" s="393"/>
    </row>
    <row r="493" spans="1:26" ht="12" customHeight="1" x14ac:dyDescent="0.25">
      <c r="A493" s="393"/>
      <c r="B493" s="393"/>
      <c r="C493" s="393"/>
      <c r="D493" s="393"/>
      <c r="E493" s="393"/>
      <c r="F493" s="393"/>
      <c r="G493" s="393"/>
      <c r="H493" s="393"/>
      <c r="I493" s="393"/>
      <c r="J493" s="393"/>
      <c r="K493" s="393"/>
      <c r="L493" s="393"/>
      <c r="M493" s="393"/>
      <c r="N493" s="393"/>
      <c r="O493" s="393"/>
      <c r="P493" s="393"/>
      <c r="Q493" s="393"/>
      <c r="R493" s="393"/>
      <c r="S493" s="393"/>
      <c r="T493" s="393"/>
      <c r="U493" s="393"/>
      <c r="V493" s="393"/>
      <c r="W493" s="393"/>
      <c r="X493" s="393"/>
      <c r="Y493" s="393"/>
      <c r="Z493" s="393"/>
    </row>
    <row r="494" spans="1:26" ht="12" customHeight="1" x14ac:dyDescent="0.25">
      <c r="A494" s="393"/>
      <c r="B494" s="393"/>
      <c r="C494" s="393"/>
      <c r="D494" s="393"/>
      <c r="E494" s="393"/>
      <c r="F494" s="393"/>
      <c r="G494" s="393"/>
      <c r="H494" s="393"/>
      <c r="I494" s="393"/>
      <c r="J494" s="393"/>
      <c r="K494" s="393"/>
      <c r="L494" s="393"/>
      <c r="M494" s="393"/>
      <c r="N494" s="393"/>
      <c r="O494" s="393"/>
      <c r="P494" s="393"/>
      <c r="Q494" s="393"/>
      <c r="R494" s="393"/>
      <c r="S494" s="393"/>
      <c r="T494" s="393"/>
      <c r="U494" s="393"/>
      <c r="V494" s="393"/>
      <c r="W494" s="393"/>
      <c r="X494" s="393"/>
      <c r="Y494" s="393"/>
      <c r="Z494" s="393"/>
    </row>
    <row r="495" spans="1:26" ht="12" customHeight="1" x14ac:dyDescent="0.25">
      <c r="A495" s="393"/>
      <c r="B495" s="393"/>
      <c r="C495" s="393"/>
      <c r="D495" s="393"/>
      <c r="E495" s="393"/>
      <c r="F495" s="393"/>
      <c r="G495" s="393"/>
      <c r="H495" s="393"/>
      <c r="I495" s="393"/>
      <c r="J495" s="393"/>
      <c r="K495" s="393"/>
      <c r="L495" s="393"/>
      <c r="M495" s="393"/>
      <c r="N495" s="393"/>
      <c r="O495" s="393"/>
      <c r="P495" s="393"/>
      <c r="Q495" s="393"/>
      <c r="R495" s="393"/>
      <c r="S495" s="393"/>
      <c r="T495" s="393"/>
      <c r="U495" s="393"/>
      <c r="V495" s="393"/>
      <c r="W495" s="393"/>
      <c r="X495" s="393"/>
      <c r="Y495" s="393"/>
      <c r="Z495" s="393"/>
    </row>
    <row r="496" spans="1:26" ht="12" customHeight="1" x14ac:dyDescent="0.25">
      <c r="A496" s="393"/>
      <c r="B496" s="393"/>
      <c r="C496" s="393"/>
      <c r="D496" s="393"/>
      <c r="E496" s="393"/>
      <c r="F496" s="393"/>
      <c r="G496" s="393"/>
      <c r="H496" s="393"/>
      <c r="I496" s="393"/>
      <c r="J496" s="393"/>
      <c r="K496" s="393"/>
      <c r="L496" s="393"/>
      <c r="M496" s="393"/>
      <c r="N496" s="393"/>
      <c r="O496" s="393"/>
      <c r="P496" s="393"/>
      <c r="Q496" s="393"/>
      <c r="R496" s="393"/>
      <c r="S496" s="393"/>
      <c r="T496" s="393"/>
      <c r="U496" s="393"/>
      <c r="V496" s="393"/>
      <c r="W496" s="393"/>
      <c r="X496" s="393"/>
      <c r="Y496" s="393"/>
      <c r="Z496" s="393"/>
    </row>
    <row r="497" spans="1:26" ht="12" customHeight="1" x14ac:dyDescent="0.25">
      <c r="A497" s="393"/>
      <c r="B497" s="393"/>
      <c r="C497" s="393"/>
      <c r="D497" s="393"/>
      <c r="E497" s="393"/>
      <c r="F497" s="393"/>
      <c r="G497" s="393"/>
      <c r="H497" s="393"/>
      <c r="I497" s="393"/>
      <c r="J497" s="393"/>
      <c r="K497" s="393"/>
      <c r="L497" s="393"/>
      <c r="M497" s="393"/>
      <c r="N497" s="393"/>
      <c r="O497" s="393"/>
      <c r="P497" s="393"/>
      <c r="Q497" s="393"/>
      <c r="R497" s="393"/>
      <c r="S497" s="393"/>
      <c r="T497" s="393"/>
      <c r="U497" s="393"/>
      <c r="V497" s="393"/>
      <c r="W497" s="393"/>
      <c r="X497" s="393"/>
      <c r="Y497" s="393"/>
      <c r="Z497" s="393"/>
    </row>
    <row r="498" spans="1:26" ht="12" customHeight="1" x14ac:dyDescent="0.25">
      <c r="A498" s="393"/>
      <c r="B498" s="393"/>
      <c r="C498" s="393"/>
      <c r="D498" s="393"/>
      <c r="E498" s="393"/>
      <c r="F498" s="393"/>
      <c r="G498" s="393"/>
      <c r="H498" s="393"/>
      <c r="I498" s="393"/>
      <c r="J498" s="393"/>
      <c r="K498" s="393"/>
      <c r="L498" s="393"/>
      <c r="M498" s="393"/>
      <c r="N498" s="393"/>
      <c r="O498" s="393"/>
      <c r="P498" s="393"/>
      <c r="Q498" s="393"/>
      <c r="R498" s="393"/>
      <c r="S498" s="393"/>
      <c r="T498" s="393"/>
      <c r="U498" s="393"/>
      <c r="V498" s="393"/>
      <c r="W498" s="393"/>
      <c r="X498" s="393"/>
      <c r="Y498" s="393"/>
      <c r="Z498" s="393"/>
    </row>
    <row r="499" spans="1:26" ht="12" customHeight="1" x14ac:dyDescent="0.25">
      <c r="A499" s="393"/>
      <c r="B499" s="393"/>
      <c r="C499" s="393"/>
      <c r="D499" s="393"/>
      <c r="E499" s="393"/>
      <c r="F499" s="393"/>
      <c r="G499" s="393"/>
      <c r="H499" s="393"/>
      <c r="I499" s="393"/>
      <c r="J499" s="393"/>
      <c r="K499" s="393"/>
      <c r="L499" s="393"/>
      <c r="M499" s="393"/>
      <c r="N499" s="393"/>
      <c r="O499" s="393"/>
      <c r="P499" s="393"/>
      <c r="Q499" s="393"/>
      <c r="R499" s="393"/>
      <c r="S499" s="393"/>
      <c r="T499" s="393"/>
      <c r="U499" s="393"/>
      <c r="V499" s="393"/>
      <c r="W499" s="393"/>
      <c r="X499" s="393"/>
      <c r="Y499" s="393"/>
      <c r="Z499" s="393"/>
    </row>
    <row r="500" spans="1:26" ht="12" customHeight="1" x14ac:dyDescent="0.25">
      <c r="A500" s="393"/>
      <c r="B500" s="393"/>
      <c r="C500" s="393"/>
      <c r="D500" s="393"/>
      <c r="E500" s="393"/>
      <c r="F500" s="393"/>
      <c r="G500" s="393"/>
      <c r="H500" s="393"/>
      <c r="I500" s="393"/>
      <c r="J500" s="393"/>
      <c r="K500" s="393"/>
      <c r="L500" s="393"/>
      <c r="M500" s="393"/>
      <c r="N500" s="393"/>
      <c r="O500" s="393"/>
      <c r="P500" s="393"/>
      <c r="Q500" s="393"/>
      <c r="R500" s="393"/>
      <c r="S500" s="393"/>
      <c r="T500" s="393"/>
      <c r="U500" s="393"/>
      <c r="V500" s="393"/>
      <c r="W500" s="393"/>
      <c r="X500" s="393"/>
      <c r="Y500" s="393"/>
      <c r="Z500" s="393"/>
    </row>
    <row r="501" spans="1:26" ht="12" customHeight="1" x14ac:dyDescent="0.25">
      <c r="A501" s="393"/>
      <c r="B501" s="393"/>
      <c r="C501" s="393"/>
      <c r="D501" s="393"/>
      <c r="E501" s="393"/>
      <c r="F501" s="393"/>
      <c r="G501" s="393"/>
      <c r="H501" s="393"/>
      <c r="I501" s="393"/>
      <c r="J501" s="393"/>
      <c r="K501" s="393"/>
      <c r="L501" s="393"/>
      <c r="M501" s="393"/>
      <c r="N501" s="393"/>
      <c r="O501" s="393"/>
      <c r="P501" s="393"/>
      <c r="Q501" s="393"/>
      <c r="R501" s="393"/>
      <c r="S501" s="393"/>
      <c r="T501" s="393"/>
      <c r="U501" s="393"/>
      <c r="V501" s="393"/>
      <c r="W501" s="393"/>
      <c r="X501" s="393"/>
      <c r="Y501" s="393"/>
      <c r="Z501" s="393"/>
    </row>
    <row r="502" spans="1:26" ht="12" customHeight="1" x14ac:dyDescent="0.25">
      <c r="A502" s="393"/>
      <c r="B502" s="393"/>
      <c r="C502" s="393"/>
      <c r="D502" s="393"/>
      <c r="E502" s="393"/>
      <c r="F502" s="393"/>
      <c r="G502" s="393"/>
      <c r="H502" s="393"/>
      <c r="I502" s="393"/>
      <c r="J502" s="393"/>
      <c r="K502" s="393"/>
      <c r="L502" s="393"/>
      <c r="M502" s="393"/>
      <c r="N502" s="393"/>
      <c r="O502" s="393"/>
      <c r="P502" s="393"/>
      <c r="Q502" s="393"/>
      <c r="R502" s="393"/>
      <c r="S502" s="393"/>
      <c r="T502" s="393"/>
      <c r="U502" s="393"/>
      <c r="V502" s="393"/>
      <c r="W502" s="393"/>
      <c r="X502" s="393"/>
      <c r="Y502" s="393"/>
      <c r="Z502" s="393"/>
    </row>
    <row r="503" spans="1:26" ht="12" customHeight="1" x14ac:dyDescent="0.25">
      <c r="A503" s="393"/>
      <c r="B503" s="393"/>
      <c r="C503" s="393"/>
      <c r="D503" s="393"/>
      <c r="E503" s="393"/>
      <c r="F503" s="393"/>
      <c r="G503" s="393"/>
      <c r="H503" s="393"/>
      <c r="I503" s="393"/>
      <c r="J503" s="393"/>
      <c r="K503" s="393"/>
      <c r="L503" s="393"/>
      <c r="M503" s="393"/>
      <c r="N503" s="393"/>
      <c r="O503" s="393"/>
      <c r="P503" s="393"/>
      <c r="Q503" s="393"/>
      <c r="R503" s="393"/>
      <c r="S503" s="393"/>
      <c r="T503" s="393"/>
      <c r="U503" s="393"/>
      <c r="V503" s="393"/>
      <c r="W503" s="393"/>
      <c r="X503" s="393"/>
      <c r="Y503" s="393"/>
      <c r="Z503" s="393"/>
    </row>
    <row r="504" spans="1:26" ht="12" customHeight="1" x14ac:dyDescent="0.25">
      <c r="A504" s="393"/>
      <c r="B504" s="393"/>
      <c r="C504" s="393"/>
      <c r="D504" s="393"/>
      <c r="E504" s="393"/>
      <c r="F504" s="393"/>
      <c r="G504" s="393"/>
      <c r="H504" s="393"/>
      <c r="I504" s="393"/>
      <c r="J504" s="393"/>
      <c r="K504" s="393"/>
      <c r="L504" s="393"/>
      <c r="M504" s="393"/>
      <c r="N504" s="393"/>
      <c r="O504" s="393"/>
      <c r="P504" s="393"/>
      <c r="Q504" s="393"/>
      <c r="R504" s="393"/>
      <c r="S504" s="393"/>
      <c r="T504" s="393"/>
      <c r="U504" s="393"/>
      <c r="V504" s="393"/>
      <c r="W504" s="393"/>
      <c r="X504" s="393"/>
      <c r="Y504" s="393"/>
      <c r="Z504" s="393"/>
    </row>
    <row r="505" spans="1:26" ht="12" customHeight="1" x14ac:dyDescent="0.25">
      <c r="A505" s="393"/>
      <c r="B505" s="393"/>
      <c r="C505" s="393"/>
      <c r="D505" s="393"/>
      <c r="E505" s="393"/>
      <c r="F505" s="393"/>
      <c r="G505" s="393"/>
      <c r="H505" s="393"/>
      <c r="I505" s="393"/>
      <c r="J505" s="393"/>
      <c r="K505" s="393"/>
      <c r="L505" s="393"/>
      <c r="M505" s="393"/>
      <c r="N505" s="393"/>
      <c r="O505" s="393"/>
      <c r="P505" s="393"/>
      <c r="Q505" s="393"/>
      <c r="R505" s="393"/>
      <c r="S505" s="393"/>
      <c r="T505" s="393"/>
      <c r="U505" s="393"/>
      <c r="V505" s="393"/>
      <c r="W505" s="393"/>
      <c r="X505" s="393"/>
      <c r="Y505" s="393"/>
      <c r="Z505" s="393"/>
    </row>
    <row r="506" spans="1:26" ht="12" customHeight="1" x14ac:dyDescent="0.25">
      <c r="A506" s="393"/>
      <c r="B506" s="393"/>
      <c r="C506" s="393"/>
      <c r="D506" s="393"/>
      <c r="E506" s="393"/>
      <c r="F506" s="393"/>
      <c r="G506" s="393"/>
      <c r="H506" s="393"/>
      <c r="I506" s="393"/>
      <c r="J506" s="393"/>
      <c r="K506" s="393"/>
      <c r="L506" s="393"/>
      <c r="M506" s="393"/>
      <c r="N506" s="393"/>
      <c r="O506" s="393"/>
      <c r="P506" s="393"/>
      <c r="Q506" s="393"/>
      <c r="R506" s="393"/>
      <c r="S506" s="393"/>
      <c r="T506" s="393"/>
      <c r="U506" s="393"/>
      <c r="V506" s="393"/>
      <c r="W506" s="393"/>
      <c r="X506" s="393"/>
      <c r="Y506" s="393"/>
      <c r="Z506" s="393"/>
    </row>
    <row r="507" spans="1:26" ht="12" customHeight="1" x14ac:dyDescent="0.25">
      <c r="A507" s="393"/>
      <c r="B507" s="393"/>
      <c r="C507" s="393"/>
      <c r="D507" s="393"/>
      <c r="E507" s="393"/>
      <c r="F507" s="393"/>
      <c r="G507" s="393"/>
      <c r="H507" s="393"/>
      <c r="I507" s="393"/>
      <c r="J507" s="393"/>
      <c r="K507" s="393"/>
      <c r="L507" s="393"/>
      <c r="M507" s="393"/>
      <c r="N507" s="393"/>
      <c r="O507" s="393"/>
      <c r="P507" s="393"/>
      <c r="Q507" s="393"/>
      <c r="R507" s="393"/>
      <c r="S507" s="393"/>
      <c r="T507" s="393"/>
      <c r="U507" s="393"/>
      <c r="V507" s="393"/>
      <c r="W507" s="393"/>
      <c r="X507" s="393"/>
      <c r="Y507" s="393"/>
      <c r="Z507" s="393"/>
    </row>
    <row r="508" spans="1:26" ht="12" customHeight="1" x14ac:dyDescent="0.25">
      <c r="A508" s="393"/>
      <c r="B508" s="393"/>
      <c r="C508" s="393"/>
      <c r="D508" s="393"/>
      <c r="E508" s="393"/>
      <c r="F508" s="393"/>
      <c r="G508" s="393"/>
      <c r="H508" s="393"/>
      <c r="I508" s="393"/>
      <c r="J508" s="393"/>
      <c r="K508" s="393"/>
      <c r="L508" s="393"/>
      <c r="M508" s="393"/>
      <c r="N508" s="393"/>
      <c r="O508" s="393"/>
      <c r="P508" s="393"/>
      <c r="Q508" s="393"/>
      <c r="R508" s="393"/>
      <c r="S508" s="393"/>
      <c r="T508" s="393"/>
      <c r="U508" s="393"/>
      <c r="V508" s="393"/>
      <c r="W508" s="393"/>
      <c r="X508" s="393"/>
      <c r="Y508" s="393"/>
      <c r="Z508" s="393"/>
    </row>
    <row r="509" spans="1:26" ht="12" customHeight="1" x14ac:dyDescent="0.25">
      <c r="A509" s="393"/>
      <c r="B509" s="393"/>
      <c r="C509" s="393"/>
      <c r="D509" s="393"/>
      <c r="E509" s="393"/>
      <c r="F509" s="393"/>
      <c r="G509" s="393"/>
      <c r="H509" s="393"/>
      <c r="I509" s="393"/>
      <c r="J509" s="393"/>
      <c r="K509" s="393"/>
      <c r="L509" s="393"/>
      <c r="M509" s="393"/>
      <c r="N509" s="393"/>
      <c r="O509" s="393"/>
      <c r="P509" s="393"/>
      <c r="Q509" s="393"/>
      <c r="R509" s="393"/>
      <c r="S509" s="393"/>
      <c r="T509" s="393"/>
      <c r="U509" s="393"/>
      <c r="V509" s="393"/>
      <c r="W509" s="393"/>
      <c r="X509" s="393"/>
      <c r="Y509" s="393"/>
      <c r="Z509" s="393"/>
    </row>
    <row r="510" spans="1:26" ht="12" customHeight="1" x14ac:dyDescent="0.25">
      <c r="A510" s="393"/>
      <c r="B510" s="393"/>
      <c r="C510" s="393"/>
      <c r="D510" s="393"/>
      <c r="E510" s="393"/>
      <c r="F510" s="393"/>
      <c r="G510" s="393"/>
      <c r="H510" s="393"/>
      <c r="I510" s="393"/>
      <c r="J510" s="393"/>
      <c r="K510" s="393"/>
      <c r="L510" s="393"/>
      <c r="M510" s="393"/>
      <c r="N510" s="393"/>
      <c r="O510" s="393"/>
      <c r="P510" s="393"/>
      <c r="Q510" s="393"/>
      <c r="R510" s="393"/>
      <c r="S510" s="393"/>
      <c r="T510" s="393"/>
      <c r="U510" s="393"/>
      <c r="V510" s="393"/>
      <c r="W510" s="393"/>
      <c r="X510" s="393"/>
      <c r="Y510" s="393"/>
      <c r="Z510" s="393"/>
    </row>
    <row r="511" spans="1:26" ht="12" customHeight="1" x14ac:dyDescent="0.25">
      <c r="A511" s="393"/>
      <c r="B511" s="393"/>
      <c r="C511" s="393"/>
      <c r="D511" s="393"/>
      <c r="E511" s="393"/>
      <c r="F511" s="393"/>
      <c r="G511" s="393"/>
      <c r="H511" s="393"/>
      <c r="I511" s="393"/>
      <c r="J511" s="393"/>
      <c r="K511" s="393"/>
      <c r="L511" s="393"/>
      <c r="M511" s="393"/>
      <c r="N511" s="393"/>
      <c r="O511" s="393"/>
      <c r="P511" s="393"/>
      <c r="Q511" s="393"/>
      <c r="R511" s="393"/>
      <c r="S511" s="393"/>
      <c r="T511" s="393"/>
      <c r="U511" s="393"/>
      <c r="V511" s="393"/>
      <c r="W511" s="393"/>
      <c r="X511" s="393"/>
      <c r="Y511" s="393"/>
      <c r="Z511" s="393"/>
    </row>
    <row r="512" spans="1:26" ht="12" customHeight="1" x14ac:dyDescent="0.25">
      <c r="A512" s="393"/>
      <c r="B512" s="393"/>
      <c r="C512" s="393"/>
      <c r="D512" s="393"/>
      <c r="E512" s="393"/>
      <c r="F512" s="393"/>
      <c r="G512" s="393"/>
      <c r="H512" s="393"/>
      <c r="I512" s="393"/>
      <c r="J512" s="393"/>
      <c r="K512" s="393"/>
      <c r="L512" s="393"/>
      <c r="M512" s="393"/>
      <c r="N512" s="393"/>
      <c r="O512" s="393"/>
      <c r="P512" s="393"/>
      <c r="Q512" s="393"/>
      <c r="R512" s="393"/>
      <c r="S512" s="393"/>
      <c r="T512" s="393"/>
      <c r="U512" s="393"/>
      <c r="V512" s="393"/>
      <c r="W512" s="393"/>
      <c r="X512" s="393"/>
      <c r="Y512" s="393"/>
      <c r="Z512" s="393"/>
    </row>
    <row r="513" spans="1:26" ht="12" customHeight="1" x14ac:dyDescent="0.25">
      <c r="A513" s="393"/>
      <c r="B513" s="393"/>
      <c r="C513" s="393"/>
      <c r="D513" s="393"/>
      <c r="E513" s="393"/>
      <c r="F513" s="393"/>
      <c r="G513" s="393"/>
      <c r="H513" s="393"/>
      <c r="I513" s="393"/>
      <c r="J513" s="393"/>
      <c r="K513" s="393"/>
      <c r="L513" s="393"/>
      <c r="M513" s="393"/>
      <c r="N513" s="393"/>
      <c r="O513" s="393"/>
      <c r="P513" s="393"/>
      <c r="Q513" s="393"/>
      <c r="R513" s="393"/>
      <c r="S513" s="393"/>
      <c r="T513" s="393"/>
      <c r="U513" s="393"/>
      <c r="V513" s="393"/>
      <c r="W513" s="393"/>
      <c r="X513" s="393"/>
      <c r="Y513" s="393"/>
      <c r="Z513" s="393"/>
    </row>
    <row r="514" spans="1:26" ht="12" customHeight="1" x14ac:dyDescent="0.25">
      <c r="A514" s="393"/>
      <c r="B514" s="393"/>
      <c r="C514" s="393"/>
      <c r="D514" s="393"/>
      <c r="E514" s="393"/>
      <c r="F514" s="393"/>
      <c r="G514" s="393"/>
      <c r="H514" s="393"/>
      <c r="I514" s="393"/>
      <c r="J514" s="393"/>
      <c r="K514" s="393"/>
      <c r="L514" s="393"/>
      <c r="M514" s="393"/>
      <c r="N514" s="393"/>
      <c r="O514" s="393"/>
      <c r="P514" s="393"/>
      <c r="Q514" s="393"/>
      <c r="R514" s="393"/>
      <c r="S514" s="393"/>
      <c r="T514" s="393"/>
      <c r="U514" s="393"/>
      <c r="V514" s="393"/>
      <c r="W514" s="393"/>
      <c r="X514" s="393"/>
      <c r="Y514" s="393"/>
      <c r="Z514" s="393"/>
    </row>
    <row r="515" spans="1:26" ht="12" customHeight="1" x14ac:dyDescent="0.25">
      <c r="A515" s="393"/>
      <c r="B515" s="393"/>
      <c r="C515" s="393"/>
      <c r="D515" s="393"/>
      <c r="E515" s="393"/>
      <c r="F515" s="393"/>
      <c r="G515" s="393"/>
      <c r="H515" s="393"/>
      <c r="I515" s="393"/>
      <c r="J515" s="393"/>
      <c r="K515" s="393"/>
      <c r="L515" s="393"/>
      <c r="M515" s="393"/>
      <c r="N515" s="393"/>
      <c r="O515" s="393"/>
      <c r="P515" s="393"/>
      <c r="Q515" s="393"/>
      <c r="R515" s="393"/>
      <c r="S515" s="393"/>
      <c r="T515" s="393"/>
      <c r="U515" s="393"/>
      <c r="V515" s="393"/>
      <c r="W515" s="393"/>
      <c r="X515" s="393"/>
      <c r="Y515" s="393"/>
      <c r="Z515" s="393"/>
    </row>
    <row r="516" spans="1:26" ht="12" customHeight="1" x14ac:dyDescent="0.25">
      <c r="A516" s="393"/>
      <c r="B516" s="393"/>
      <c r="C516" s="393"/>
      <c r="D516" s="393"/>
      <c r="E516" s="393"/>
      <c r="F516" s="393"/>
      <c r="G516" s="393"/>
      <c r="H516" s="393"/>
      <c r="I516" s="393"/>
      <c r="J516" s="393"/>
      <c r="K516" s="393"/>
      <c r="L516" s="393"/>
      <c r="M516" s="393"/>
      <c r="N516" s="393"/>
      <c r="O516" s="393"/>
      <c r="P516" s="393"/>
      <c r="Q516" s="393"/>
      <c r="R516" s="393"/>
      <c r="S516" s="393"/>
      <c r="T516" s="393"/>
      <c r="U516" s="393"/>
      <c r="V516" s="393"/>
      <c r="W516" s="393"/>
      <c r="X516" s="393"/>
      <c r="Y516" s="393"/>
      <c r="Z516" s="393"/>
    </row>
    <row r="517" spans="1:26" ht="12" customHeight="1" x14ac:dyDescent="0.25">
      <c r="A517" s="393"/>
      <c r="B517" s="393"/>
      <c r="C517" s="393"/>
      <c r="D517" s="393"/>
      <c r="E517" s="393"/>
      <c r="F517" s="393"/>
      <c r="G517" s="393"/>
      <c r="H517" s="393"/>
      <c r="I517" s="393"/>
      <c r="J517" s="393"/>
      <c r="K517" s="393"/>
      <c r="L517" s="393"/>
      <c r="M517" s="393"/>
      <c r="N517" s="393"/>
      <c r="O517" s="393"/>
      <c r="P517" s="393"/>
      <c r="Q517" s="393"/>
      <c r="R517" s="393"/>
      <c r="S517" s="393"/>
      <c r="T517" s="393"/>
      <c r="U517" s="393"/>
      <c r="V517" s="393"/>
      <c r="W517" s="393"/>
      <c r="X517" s="393"/>
      <c r="Y517" s="393"/>
      <c r="Z517" s="393"/>
    </row>
    <row r="518" spans="1:26" ht="12" customHeight="1" x14ac:dyDescent="0.25">
      <c r="A518" s="393"/>
      <c r="B518" s="393"/>
      <c r="C518" s="393"/>
      <c r="D518" s="393"/>
      <c r="E518" s="393"/>
      <c r="F518" s="393"/>
      <c r="G518" s="393"/>
      <c r="H518" s="393"/>
      <c r="I518" s="393"/>
      <c r="J518" s="393"/>
      <c r="K518" s="393"/>
      <c r="L518" s="393"/>
      <c r="M518" s="393"/>
      <c r="N518" s="393"/>
      <c r="O518" s="393"/>
      <c r="P518" s="393"/>
      <c r="Q518" s="393"/>
      <c r="R518" s="393"/>
      <c r="S518" s="393"/>
      <c r="T518" s="393"/>
      <c r="U518" s="393"/>
      <c r="V518" s="393"/>
      <c r="W518" s="393"/>
      <c r="X518" s="393"/>
      <c r="Y518" s="393"/>
      <c r="Z518" s="393"/>
    </row>
    <row r="519" spans="1:26" ht="12" customHeight="1" x14ac:dyDescent="0.25">
      <c r="A519" s="393"/>
      <c r="B519" s="393"/>
      <c r="C519" s="393"/>
      <c r="D519" s="393"/>
      <c r="E519" s="393"/>
      <c r="F519" s="393"/>
      <c r="G519" s="393"/>
      <c r="H519" s="393"/>
      <c r="I519" s="393"/>
      <c r="J519" s="393"/>
      <c r="K519" s="393"/>
      <c r="L519" s="393"/>
      <c r="M519" s="393"/>
      <c r="N519" s="393"/>
      <c r="O519" s="393"/>
      <c r="P519" s="393"/>
      <c r="Q519" s="393"/>
      <c r="R519" s="393"/>
      <c r="S519" s="393"/>
      <c r="T519" s="393"/>
      <c r="U519" s="393"/>
      <c r="V519" s="393"/>
      <c r="W519" s="393"/>
      <c r="X519" s="393"/>
      <c r="Y519" s="393"/>
      <c r="Z519" s="393"/>
    </row>
    <row r="520" spans="1:26" ht="12" customHeight="1" x14ac:dyDescent="0.25">
      <c r="A520" s="393"/>
      <c r="B520" s="393"/>
      <c r="C520" s="393"/>
      <c r="D520" s="393"/>
      <c r="E520" s="393"/>
      <c r="F520" s="393"/>
      <c r="G520" s="393"/>
      <c r="H520" s="393"/>
      <c r="I520" s="393"/>
      <c r="J520" s="393"/>
      <c r="K520" s="393"/>
      <c r="L520" s="393"/>
      <c r="M520" s="393"/>
      <c r="N520" s="393"/>
      <c r="O520" s="393"/>
      <c r="P520" s="393"/>
      <c r="Q520" s="393"/>
      <c r="R520" s="393"/>
      <c r="S520" s="393"/>
      <c r="T520" s="393"/>
      <c r="U520" s="393"/>
      <c r="V520" s="393"/>
      <c r="W520" s="393"/>
      <c r="X520" s="393"/>
      <c r="Y520" s="393"/>
      <c r="Z520" s="393"/>
    </row>
    <row r="521" spans="1:26" ht="12" customHeight="1" x14ac:dyDescent="0.25">
      <c r="A521" s="393"/>
      <c r="B521" s="393"/>
      <c r="C521" s="393"/>
      <c r="D521" s="393"/>
      <c r="E521" s="393"/>
      <c r="F521" s="393"/>
      <c r="G521" s="393"/>
      <c r="H521" s="393"/>
      <c r="I521" s="393"/>
      <c r="J521" s="393"/>
      <c r="K521" s="393"/>
      <c r="L521" s="393"/>
      <c r="M521" s="393"/>
      <c r="N521" s="393"/>
      <c r="O521" s="393"/>
      <c r="P521" s="393"/>
      <c r="Q521" s="393"/>
      <c r="R521" s="393"/>
      <c r="S521" s="393"/>
      <c r="T521" s="393"/>
      <c r="U521" s="393"/>
      <c r="V521" s="393"/>
      <c r="W521" s="393"/>
      <c r="X521" s="393"/>
      <c r="Y521" s="393"/>
      <c r="Z521" s="393"/>
    </row>
    <row r="522" spans="1:26" ht="12" customHeight="1" x14ac:dyDescent="0.25">
      <c r="A522" s="393"/>
      <c r="B522" s="393"/>
      <c r="C522" s="393"/>
      <c r="D522" s="393"/>
      <c r="E522" s="393"/>
      <c r="F522" s="393"/>
      <c r="G522" s="393"/>
      <c r="H522" s="393"/>
      <c r="I522" s="393"/>
      <c r="J522" s="393"/>
      <c r="K522" s="393"/>
      <c r="L522" s="393"/>
      <c r="M522" s="393"/>
      <c r="N522" s="393"/>
      <c r="O522" s="393"/>
      <c r="P522" s="393"/>
      <c r="Q522" s="393"/>
      <c r="R522" s="393"/>
      <c r="S522" s="393"/>
      <c r="T522" s="393"/>
      <c r="U522" s="393"/>
      <c r="V522" s="393"/>
      <c r="W522" s="393"/>
      <c r="X522" s="393"/>
      <c r="Y522" s="393"/>
      <c r="Z522" s="393"/>
    </row>
    <row r="523" spans="1:26" ht="12" customHeight="1" x14ac:dyDescent="0.25">
      <c r="A523" s="393"/>
      <c r="B523" s="393"/>
      <c r="C523" s="393"/>
      <c r="D523" s="393"/>
      <c r="E523" s="393"/>
      <c r="F523" s="393"/>
      <c r="G523" s="393"/>
      <c r="H523" s="393"/>
      <c r="I523" s="393"/>
      <c r="J523" s="393"/>
      <c r="K523" s="393"/>
      <c r="L523" s="393"/>
      <c r="M523" s="393"/>
      <c r="N523" s="393"/>
      <c r="O523" s="393"/>
      <c r="P523" s="393"/>
      <c r="Q523" s="393"/>
      <c r="R523" s="393"/>
      <c r="S523" s="393"/>
      <c r="T523" s="393"/>
      <c r="U523" s="393"/>
      <c r="V523" s="393"/>
      <c r="W523" s="393"/>
      <c r="X523" s="393"/>
      <c r="Y523" s="393"/>
      <c r="Z523" s="393"/>
    </row>
    <row r="524" spans="1:26" ht="12" customHeight="1" x14ac:dyDescent="0.25">
      <c r="A524" s="393"/>
      <c r="B524" s="393"/>
      <c r="C524" s="393"/>
      <c r="D524" s="393"/>
      <c r="E524" s="393"/>
      <c r="F524" s="393"/>
      <c r="G524" s="393"/>
      <c r="H524" s="393"/>
      <c r="I524" s="393"/>
      <c r="J524" s="393"/>
      <c r="K524" s="393"/>
      <c r="L524" s="393"/>
      <c r="M524" s="393"/>
      <c r="N524" s="393"/>
      <c r="O524" s="393"/>
      <c r="P524" s="393"/>
      <c r="Q524" s="393"/>
      <c r="R524" s="393"/>
      <c r="S524" s="393"/>
      <c r="T524" s="393"/>
      <c r="U524" s="393"/>
      <c r="V524" s="393"/>
      <c r="W524" s="393"/>
      <c r="X524" s="393"/>
      <c r="Y524" s="393"/>
      <c r="Z524" s="393"/>
    </row>
    <row r="525" spans="1:26" ht="12" customHeight="1" x14ac:dyDescent="0.25">
      <c r="A525" s="393"/>
      <c r="B525" s="393"/>
      <c r="C525" s="393"/>
      <c r="D525" s="393"/>
      <c r="E525" s="393"/>
      <c r="F525" s="393"/>
      <c r="G525" s="393"/>
      <c r="H525" s="393"/>
      <c r="I525" s="393"/>
      <c r="J525" s="393"/>
      <c r="K525" s="393"/>
      <c r="L525" s="393"/>
      <c r="M525" s="393"/>
      <c r="N525" s="393"/>
      <c r="O525" s="393"/>
      <c r="P525" s="393"/>
      <c r="Q525" s="393"/>
      <c r="R525" s="393"/>
      <c r="S525" s="393"/>
      <c r="T525" s="393"/>
      <c r="U525" s="393"/>
      <c r="V525" s="393"/>
      <c r="W525" s="393"/>
      <c r="X525" s="393"/>
      <c r="Y525" s="393"/>
      <c r="Z525" s="393"/>
    </row>
    <row r="526" spans="1:26" ht="12" customHeight="1" x14ac:dyDescent="0.25">
      <c r="A526" s="393"/>
      <c r="B526" s="393"/>
      <c r="C526" s="393"/>
      <c r="D526" s="393"/>
      <c r="E526" s="393"/>
      <c r="F526" s="393"/>
      <c r="G526" s="393"/>
      <c r="H526" s="393"/>
      <c r="I526" s="393"/>
      <c r="J526" s="393"/>
      <c r="K526" s="393"/>
      <c r="L526" s="393"/>
      <c r="M526" s="393"/>
      <c r="N526" s="393"/>
      <c r="O526" s="393"/>
      <c r="P526" s="393"/>
      <c r="Q526" s="393"/>
      <c r="R526" s="393"/>
      <c r="S526" s="393"/>
      <c r="T526" s="393"/>
      <c r="U526" s="393"/>
      <c r="V526" s="393"/>
      <c r="W526" s="393"/>
      <c r="X526" s="393"/>
      <c r="Y526" s="393"/>
      <c r="Z526" s="393"/>
    </row>
    <row r="527" spans="1:26" ht="12" customHeight="1" x14ac:dyDescent="0.25">
      <c r="A527" s="393"/>
      <c r="B527" s="393"/>
      <c r="C527" s="393"/>
      <c r="D527" s="393"/>
      <c r="E527" s="393"/>
      <c r="F527" s="393"/>
      <c r="G527" s="393"/>
      <c r="H527" s="393"/>
      <c r="I527" s="393"/>
      <c r="J527" s="393"/>
      <c r="K527" s="393"/>
      <c r="L527" s="393"/>
      <c r="M527" s="393"/>
      <c r="N527" s="393"/>
      <c r="O527" s="393"/>
      <c r="P527" s="393"/>
      <c r="Q527" s="393"/>
      <c r="R527" s="393"/>
      <c r="S527" s="393"/>
      <c r="T527" s="393"/>
      <c r="U527" s="393"/>
      <c r="V527" s="393"/>
      <c r="W527" s="393"/>
      <c r="X527" s="393"/>
      <c r="Y527" s="393"/>
      <c r="Z527" s="393"/>
    </row>
    <row r="528" spans="1:26" ht="12" customHeight="1" x14ac:dyDescent="0.25">
      <c r="A528" s="393"/>
      <c r="B528" s="393"/>
      <c r="C528" s="393"/>
      <c r="D528" s="393"/>
      <c r="E528" s="393"/>
      <c r="F528" s="393"/>
      <c r="G528" s="393"/>
      <c r="H528" s="393"/>
      <c r="I528" s="393"/>
      <c r="J528" s="393"/>
      <c r="K528" s="393"/>
      <c r="L528" s="393"/>
      <c r="M528" s="393"/>
      <c r="N528" s="393"/>
      <c r="O528" s="393"/>
      <c r="P528" s="393"/>
      <c r="Q528" s="393"/>
      <c r="R528" s="393"/>
      <c r="S528" s="393"/>
      <c r="T528" s="393"/>
      <c r="U528" s="393"/>
      <c r="V528" s="393"/>
      <c r="W528" s="393"/>
      <c r="X528" s="393"/>
      <c r="Y528" s="393"/>
      <c r="Z528" s="393"/>
    </row>
    <row r="529" spans="1:26" ht="12" customHeight="1" x14ac:dyDescent="0.25">
      <c r="A529" s="393"/>
      <c r="B529" s="393"/>
      <c r="C529" s="393"/>
      <c r="D529" s="393"/>
      <c r="E529" s="393"/>
      <c r="F529" s="393"/>
      <c r="G529" s="393"/>
      <c r="H529" s="393"/>
      <c r="I529" s="393"/>
      <c r="J529" s="393"/>
      <c r="K529" s="393"/>
      <c r="L529" s="393"/>
      <c r="M529" s="393"/>
      <c r="N529" s="393"/>
      <c r="O529" s="393"/>
      <c r="P529" s="393"/>
      <c r="Q529" s="393"/>
      <c r="R529" s="393"/>
      <c r="S529" s="393"/>
      <c r="T529" s="393"/>
      <c r="U529" s="393"/>
      <c r="V529" s="393"/>
      <c r="W529" s="393"/>
      <c r="X529" s="393"/>
      <c r="Y529" s="393"/>
      <c r="Z529" s="393"/>
    </row>
    <row r="530" spans="1:26" ht="12" customHeight="1" x14ac:dyDescent="0.25">
      <c r="A530" s="393"/>
      <c r="B530" s="393"/>
      <c r="C530" s="393"/>
      <c r="D530" s="393"/>
      <c r="E530" s="393"/>
      <c r="F530" s="393"/>
      <c r="G530" s="393"/>
      <c r="H530" s="393"/>
      <c r="I530" s="393"/>
      <c r="J530" s="393"/>
      <c r="K530" s="393"/>
      <c r="L530" s="393"/>
      <c r="M530" s="393"/>
      <c r="N530" s="393"/>
      <c r="O530" s="393"/>
      <c r="P530" s="393"/>
      <c r="Q530" s="393"/>
      <c r="R530" s="393"/>
      <c r="S530" s="393"/>
      <c r="T530" s="393"/>
      <c r="U530" s="393"/>
      <c r="V530" s="393"/>
      <c r="W530" s="393"/>
      <c r="X530" s="393"/>
      <c r="Y530" s="393"/>
      <c r="Z530" s="393"/>
    </row>
    <row r="531" spans="1:26" ht="12" customHeight="1" x14ac:dyDescent="0.25">
      <c r="A531" s="393"/>
      <c r="B531" s="393"/>
      <c r="C531" s="393"/>
      <c r="D531" s="393"/>
      <c r="E531" s="393"/>
      <c r="F531" s="393"/>
      <c r="G531" s="393"/>
      <c r="H531" s="393"/>
      <c r="I531" s="393"/>
      <c r="J531" s="393"/>
      <c r="K531" s="393"/>
      <c r="L531" s="393"/>
      <c r="M531" s="393"/>
      <c r="N531" s="393"/>
      <c r="O531" s="393"/>
      <c r="P531" s="393"/>
      <c r="Q531" s="393"/>
      <c r="R531" s="393"/>
      <c r="S531" s="393"/>
      <c r="T531" s="393"/>
      <c r="U531" s="393"/>
      <c r="V531" s="393"/>
      <c r="W531" s="393"/>
      <c r="X531" s="393"/>
      <c r="Y531" s="393"/>
      <c r="Z531" s="393"/>
    </row>
    <row r="532" spans="1:26" ht="12" customHeight="1" x14ac:dyDescent="0.25">
      <c r="A532" s="393"/>
      <c r="B532" s="393"/>
      <c r="C532" s="393"/>
      <c r="D532" s="393"/>
      <c r="E532" s="393"/>
      <c r="F532" s="393"/>
      <c r="G532" s="393"/>
      <c r="H532" s="393"/>
      <c r="I532" s="393"/>
      <c r="J532" s="393"/>
      <c r="K532" s="393"/>
      <c r="L532" s="393"/>
      <c r="M532" s="393"/>
      <c r="N532" s="393"/>
      <c r="O532" s="393"/>
      <c r="P532" s="393"/>
      <c r="Q532" s="393"/>
      <c r="R532" s="393"/>
      <c r="S532" s="393"/>
      <c r="T532" s="393"/>
      <c r="U532" s="393"/>
      <c r="V532" s="393"/>
      <c r="W532" s="393"/>
      <c r="X532" s="393"/>
      <c r="Y532" s="393"/>
      <c r="Z532" s="393"/>
    </row>
    <row r="533" spans="1:26" ht="12" customHeight="1" x14ac:dyDescent="0.25">
      <c r="A533" s="393"/>
      <c r="B533" s="393"/>
      <c r="C533" s="393"/>
      <c r="D533" s="393"/>
      <c r="E533" s="393"/>
      <c r="F533" s="393"/>
      <c r="G533" s="393"/>
      <c r="H533" s="393"/>
      <c r="I533" s="393"/>
      <c r="J533" s="393"/>
      <c r="K533" s="393"/>
      <c r="L533" s="393"/>
      <c r="M533" s="393"/>
      <c r="N533" s="393"/>
      <c r="O533" s="393"/>
      <c r="P533" s="393"/>
      <c r="Q533" s="393"/>
      <c r="R533" s="393"/>
      <c r="S533" s="393"/>
      <c r="T533" s="393"/>
      <c r="U533" s="393"/>
      <c r="V533" s="393"/>
      <c r="W533" s="393"/>
      <c r="X533" s="393"/>
      <c r="Y533" s="393"/>
      <c r="Z533" s="393"/>
    </row>
    <row r="534" spans="1:26" ht="12" customHeight="1" x14ac:dyDescent="0.25">
      <c r="A534" s="393"/>
      <c r="B534" s="393"/>
      <c r="C534" s="393"/>
      <c r="D534" s="393"/>
      <c r="E534" s="393"/>
      <c r="F534" s="393"/>
      <c r="G534" s="393"/>
      <c r="H534" s="393"/>
      <c r="I534" s="393"/>
      <c r="J534" s="393"/>
      <c r="K534" s="393"/>
      <c r="L534" s="393"/>
      <c r="M534" s="393"/>
      <c r="N534" s="393"/>
      <c r="O534" s="393"/>
      <c r="P534" s="393"/>
      <c r="Q534" s="393"/>
      <c r="R534" s="393"/>
      <c r="S534" s="393"/>
      <c r="T534" s="393"/>
      <c r="U534" s="393"/>
      <c r="V534" s="393"/>
      <c r="W534" s="393"/>
      <c r="X534" s="393"/>
      <c r="Y534" s="393"/>
      <c r="Z534" s="393"/>
    </row>
    <row r="535" spans="1:26" ht="12" customHeight="1" x14ac:dyDescent="0.25">
      <c r="A535" s="393"/>
      <c r="B535" s="393"/>
      <c r="C535" s="393"/>
      <c r="D535" s="393"/>
      <c r="E535" s="393"/>
      <c r="F535" s="393"/>
      <c r="G535" s="393"/>
      <c r="H535" s="393"/>
      <c r="I535" s="393"/>
      <c r="J535" s="393"/>
      <c r="K535" s="393"/>
      <c r="L535" s="393"/>
      <c r="M535" s="393"/>
      <c r="N535" s="393"/>
      <c r="O535" s="393"/>
      <c r="P535" s="393"/>
      <c r="Q535" s="393"/>
      <c r="R535" s="393"/>
      <c r="S535" s="393"/>
      <c r="T535" s="393"/>
      <c r="U535" s="393"/>
      <c r="V535" s="393"/>
      <c r="W535" s="393"/>
      <c r="X535" s="393"/>
      <c r="Y535" s="393"/>
      <c r="Z535" s="393"/>
    </row>
    <row r="536" spans="1:26" ht="12" customHeight="1" x14ac:dyDescent="0.25">
      <c r="A536" s="393"/>
      <c r="B536" s="393"/>
      <c r="C536" s="393"/>
      <c r="D536" s="393"/>
      <c r="E536" s="393"/>
      <c r="F536" s="393"/>
      <c r="G536" s="393"/>
      <c r="H536" s="393"/>
      <c r="I536" s="393"/>
      <c r="J536" s="393"/>
      <c r="K536" s="393"/>
      <c r="L536" s="393"/>
      <c r="M536" s="393"/>
      <c r="N536" s="393"/>
      <c r="O536" s="393"/>
      <c r="P536" s="393"/>
      <c r="Q536" s="393"/>
      <c r="R536" s="393"/>
      <c r="S536" s="393"/>
      <c r="T536" s="393"/>
      <c r="U536" s="393"/>
      <c r="V536" s="393"/>
      <c r="W536" s="393"/>
      <c r="X536" s="393"/>
      <c r="Y536" s="393"/>
      <c r="Z536" s="393"/>
    </row>
    <row r="537" spans="1:26" ht="12" customHeight="1" x14ac:dyDescent="0.25">
      <c r="A537" s="393"/>
      <c r="B537" s="393"/>
      <c r="C537" s="393"/>
      <c r="D537" s="393"/>
      <c r="E537" s="393"/>
      <c r="F537" s="393"/>
      <c r="G537" s="393"/>
      <c r="H537" s="393"/>
      <c r="I537" s="393"/>
      <c r="J537" s="393"/>
      <c r="K537" s="393"/>
      <c r="L537" s="393"/>
      <c r="M537" s="393"/>
      <c r="N537" s="393"/>
      <c r="O537" s="393"/>
      <c r="P537" s="393"/>
      <c r="Q537" s="393"/>
      <c r="R537" s="393"/>
      <c r="S537" s="393"/>
      <c r="T537" s="393"/>
      <c r="U537" s="393"/>
      <c r="V537" s="393"/>
      <c r="W537" s="393"/>
      <c r="X537" s="393"/>
      <c r="Y537" s="393"/>
      <c r="Z537" s="393"/>
    </row>
    <row r="538" spans="1:26" ht="12" customHeight="1" x14ac:dyDescent="0.25">
      <c r="A538" s="393"/>
      <c r="B538" s="393"/>
      <c r="C538" s="393"/>
      <c r="D538" s="393"/>
      <c r="E538" s="393"/>
      <c r="F538" s="393"/>
      <c r="G538" s="393"/>
      <c r="H538" s="393"/>
      <c r="I538" s="393"/>
      <c r="J538" s="393"/>
      <c r="K538" s="393"/>
      <c r="L538" s="393"/>
      <c r="M538" s="393"/>
      <c r="N538" s="393"/>
      <c r="O538" s="393"/>
      <c r="P538" s="393"/>
      <c r="Q538" s="393"/>
      <c r="R538" s="393"/>
      <c r="S538" s="393"/>
      <c r="T538" s="393"/>
      <c r="U538" s="393"/>
      <c r="V538" s="393"/>
      <c r="W538" s="393"/>
      <c r="X538" s="393"/>
      <c r="Y538" s="393"/>
      <c r="Z538" s="393"/>
    </row>
    <row r="539" spans="1:26" ht="12" customHeight="1" x14ac:dyDescent="0.25">
      <c r="A539" s="393"/>
      <c r="B539" s="393"/>
      <c r="C539" s="393"/>
      <c r="D539" s="393"/>
      <c r="E539" s="393"/>
      <c r="F539" s="393"/>
      <c r="G539" s="393"/>
      <c r="H539" s="393"/>
      <c r="I539" s="393"/>
      <c r="J539" s="393"/>
      <c r="K539" s="393"/>
      <c r="L539" s="393"/>
      <c r="M539" s="393"/>
      <c r="N539" s="393"/>
      <c r="O539" s="393"/>
      <c r="P539" s="393"/>
      <c r="Q539" s="393"/>
      <c r="R539" s="393"/>
      <c r="S539" s="393"/>
      <c r="T539" s="393"/>
      <c r="U539" s="393"/>
      <c r="V539" s="393"/>
      <c r="W539" s="393"/>
      <c r="X539" s="393"/>
      <c r="Y539" s="393"/>
      <c r="Z539" s="393"/>
    </row>
    <row r="540" spans="1:26" ht="12" customHeight="1" x14ac:dyDescent="0.25">
      <c r="A540" s="393"/>
      <c r="B540" s="393"/>
      <c r="C540" s="393"/>
      <c r="D540" s="393"/>
      <c r="E540" s="393"/>
      <c r="F540" s="393"/>
      <c r="G540" s="393"/>
      <c r="H540" s="393"/>
      <c r="I540" s="393"/>
      <c r="J540" s="393"/>
      <c r="K540" s="393"/>
      <c r="L540" s="393"/>
      <c r="M540" s="393"/>
      <c r="N540" s="393"/>
      <c r="O540" s="393"/>
      <c r="P540" s="393"/>
      <c r="Q540" s="393"/>
      <c r="R540" s="393"/>
      <c r="S540" s="393"/>
      <c r="T540" s="393"/>
      <c r="U540" s="393"/>
      <c r="V540" s="393"/>
      <c r="W540" s="393"/>
      <c r="X540" s="393"/>
      <c r="Y540" s="393"/>
      <c r="Z540" s="393"/>
    </row>
    <row r="541" spans="1:26" ht="12" customHeight="1" x14ac:dyDescent="0.25">
      <c r="A541" s="393"/>
      <c r="B541" s="393"/>
      <c r="C541" s="393"/>
      <c r="D541" s="393"/>
      <c r="E541" s="393"/>
      <c r="F541" s="393"/>
      <c r="G541" s="393"/>
      <c r="H541" s="393"/>
      <c r="I541" s="393"/>
      <c r="J541" s="393"/>
      <c r="K541" s="393"/>
      <c r="L541" s="393"/>
      <c r="M541" s="393"/>
      <c r="N541" s="393"/>
      <c r="O541" s="393"/>
      <c r="P541" s="393"/>
      <c r="Q541" s="393"/>
      <c r="R541" s="393"/>
      <c r="S541" s="393"/>
      <c r="T541" s="393"/>
      <c r="U541" s="393"/>
      <c r="V541" s="393"/>
      <c r="W541" s="393"/>
      <c r="X541" s="393"/>
      <c r="Y541" s="393"/>
      <c r="Z541" s="393"/>
    </row>
    <row r="542" spans="1:26" ht="12" customHeight="1" x14ac:dyDescent="0.25">
      <c r="A542" s="393"/>
      <c r="B542" s="393"/>
      <c r="C542" s="393"/>
      <c r="D542" s="393"/>
      <c r="E542" s="393"/>
      <c r="F542" s="393"/>
      <c r="G542" s="393"/>
      <c r="H542" s="393"/>
      <c r="I542" s="393"/>
      <c r="J542" s="393"/>
      <c r="K542" s="393"/>
      <c r="L542" s="393"/>
      <c r="M542" s="393"/>
      <c r="N542" s="393"/>
      <c r="O542" s="393"/>
      <c r="P542" s="393"/>
      <c r="Q542" s="393"/>
      <c r="R542" s="393"/>
      <c r="S542" s="393"/>
      <c r="T542" s="393"/>
      <c r="U542" s="393"/>
      <c r="V542" s="393"/>
      <c r="W542" s="393"/>
      <c r="X542" s="393"/>
      <c r="Y542" s="393"/>
      <c r="Z542" s="393"/>
    </row>
    <row r="543" spans="1:26" ht="12" customHeight="1" x14ac:dyDescent="0.25">
      <c r="A543" s="393"/>
      <c r="B543" s="393"/>
      <c r="C543" s="393"/>
      <c r="D543" s="393"/>
      <c r="E543" s="393"/>
      <c r="F543" s="393"/>
      <c r="G543" s="393"/>
      <c r="H543" s="393"/>
      <c r="I543" s="393"/>
      <c r="J543" s="393"/>
      <c r="K543" s="393"/>
      <c r="L543" s="393"/>
      <c r="M543" s="393"/>
      <c r="N543" s="393"/>
      <c r="O543" s="393"/>
      <c r="P543" s="393"/>
      <c r="Q543" s="393"/>
      <c r="R543" s="393"/>
      <c r="S543" s="393"/>
      <c r="T543" s="393"/>
      <c r="U543" s="393"/>
      <c r="V543" s="393"/>
      <c r="W543" s="393"/>
      <c r="X543" s="393"/>
      <c r="Y543" s="393"/>
      <c r="Z543" s="393"/>
    </row>
    <row r="544" spans="1:26" ht="12" customHeight="1" x14ac:dyDescent="0.25">
      <c r="A544" s="393"/>
      <c r="B544" s="393"/>
      <c r="C544" s="393"/>
      <c r="D544" s="393"/>
      <c r="E544" s="393"/>
      <c r="F544" s="393"/>
      <c r="G544" s="393"/>
      <c r="H544" s="393"/>
      <c r="I544" s="393"/>
      <c r="J544" s="393"/>
      <c r="K544" s="393"/>
      <c r="L544" s="393"/>
      <c r="M544" s="393"/>
      <c r="N544" s="393"/>
      <c r="O544" s="393"/>
      <c r="P544" s="393"/>
      <c r="Q544" s="393"/>
      <c r="R544" s="393"/>
      <c r="S544" s="393"/>
      <c r="T544" s="393"/>
      <c r="U544" s="393"/>
      <c r="V544" s="393"/>
      <c r="W544" s="393"/>
      <c r="X544" s="393"/>
      <c r="Y544" s="393"/>
      <c r="Z544" s="393"/>
    </row>
    <row r="545" spans="1:26" ht="12" customHeight="1" x14ac:dyDescent="0.25">
      <c r="A545" s="393"/>
      <c r="B545" s="393"/>
      <c r="C545" s="393"/>
      <c r="D545" s="393"/>
      <c r="E545" s="393"/>
      <c r="F545" s="393"/>
      <c r="G545" s="393"/>
      <c r="H545" s="393"/>
      <c r="I545" s="393"/>
      <c r="J545" s="393"/>
      <c r="K545" s="393"/>
      <c r="L545" s="393"/>
      <c r="M545" s="393"/>
      <c r="N545" s="393"/>
      <c r="O545" s="393"/>
      <c r="P545" s="393"/>
      <c r="Q545" s="393"/>
      <c r="R545" s="393"/>
      <c r="S545" s="393"/>
      <c r="T545" s="393"/>
      <c r="U545" s="393"/>
      <c r="V545" s="393"/>
      <c r="W545" s="393"/>
      <c r="X545" s="393"/>
      <c r="Y545" s="393"/>
      <c r="Z545" s="393"/>
    </row>
    <row r="546" spans="1:26" ht="12" customHeight="1" x14ac:dyDescent="0.25">
      <c r="A546" s="393"/>
      <c r="B546" s="393"/>
      <c r="C546" s="393"/>
      <c r="D546" s="393"/>
      <c r="E546" s="393"/>
      <c r="F546" s="393"/>
      <c r="G546" s="393"/>
      <c r="H546" s="393"/>
      <c r="I546" s="393"/>
      <c r="J546" s="393"/>
      <c r="K546" s="393"/>
      <c r="L546" s="393"/>
      <c r="M546" s="393"/>
      <c r="N546" s="393"/>
      <c r="O546" s="393"/>
      <c r="P546" s="393"/>
      <c r="Q546" s="393"/>
      <c r="R546" s="393"/>
      <c r="S546" s="393"/>
      <c r="T546" s="393"/>
      <c r="U546" s="393"/>
      <c r="V546" s="393"/>
      <c r="W546" s="393"/>
      <c r="X546" s="393"/>
      <c r="Y546" s="393"/>
      <c r="Z546" s="393"/>
    </row>
    <row r="547" spans="1:26" ht="12" customHeight="1" x14ac:dyDescent="0.25">
      <c r="A547" s="393"/>
      <c r="B547" s="393"/>
      <c r="C547" s="393"/>
      <c r="D547" s="393"/>
      <c r="E547" s="393"/>
      <c r="F547" s="393"/>
      <c r="G547" s="393"/>
      <c r="H547" s="393"/>
      <c r="I547" s="393"/>
      <c r="J547" s="393"/>
      <c r="K547" s="393"/>
      <c r="L547" s="393"/>
      <c r="M547" s="393"/>
      <c r="N547" s="393"/>
      <c r="O547" s="393"/>
      <c r="P547" s="393"/>
      <c r="Q547" s="393"/>
      <c r="R547" s="393"/>
      <c r="S547" s="393"/>
      <c r="T547" s="393"/>
      <c r="U547" s="393"/>
      <c r="V547" s="393"/>
      <c r="W547" s="393"/>
      <c r="X547" s="393"/>
      <c r="Y547" s="393"/>
      <c r="Z547" s="393"/>
    </row>
    <row r="548" spans="1:26" ht="12" customHeight="1" x14ac:dyDescent="0.25">
      <c r="A548" s="393"/>
      <c r="B548" s="393"/>
      <c r="C548" s="393"/>
      <c r="D548" s="393"/>
      <c r="E548" s="393"/>
      <c r="F548" s="393"/>
      <c r="G548" s="393"/>
      <c r="H548" s="393"/>
      <c r="I548" s="393"/>
      <c r="J548" s="393"/>
      <c r="K548" s="393"/>
      <c r="L548" s="393"/>
      <c r="M548" s="393"/>
      <c r="N548" s="393"/>
      <c r="O548" s="393"/>
      <c r="P548" s="393"/>
      <c r="Q548" s="393"/>
      <c r="R548" s="393"/>
      <c r="S548" s="393"/>
      <c r="T548" s="393"/>
      <c r="U548" s="393"/>
      <c r="V548" s="393"/>
      <c r="W548" s="393"/>
      <c r="X548" s="393"/>
      <c r="Y548" s="393"/>
      <c r="Z548" s="393"/>
    </row>
    <row r="549" spans="1:26" ht="12" customHeight="1" x14ac:dyDescent="0.25">
      <c r="A549" s="393"/>
      <c r="B549" s="393"/>
      <c r="C549" s="393"/>
      <c r="D549" s="393"/>
      <c r="E549" s="393"/>
      <c r="F549" s="393"/>
      <c r="G549" s="393"/>
      <c r="H549" s="393"/>
      <c r="I549" s="393"/>
      <c r="J549" s="393"/>
      <c r="K549" s="393"/>
      <c r="L549" s="393"/>
      <c r="M549" s="393"/>
      <c r="N549" s="393"/>
      <c r="O549" s="393"/>
      <c r="P549" s="393"/>
      <c r="Q549" s="393"/>
      <c r="R549" s="393"/>
      <c r="S549" s="393"/>
      <c r="T549" s="393"/>
      <c r="U549" s="393"/>
      <c r="V549" s="393"/>
      <c r="W549" s="393"/>
      <c r="X549" s="393"/>
      <c r="Y549" s="393"/>
      <c r="Z549" s="393"/>
    </row>
    <row r="550" spans="1:26" ht="12" customHeight="1" x14ac:dyDescent="0.25">
      <c r="A550" s="393"/>
      <c r="B550" s="393"/>
      <c r="C550" s="393"/>
      <c r="D550" s="393"/>
      <c r="E550" s="393"/>
      <c r="F550" s="393"/>
      <c r="G550" s="393"/>
      <c r="H550" s="393"/>
      <c r="I550" s="393"/>
      <c r="J550" s="393"/>
      <c r="K550" s="393"/>
      <c r="L550" s="393"/>
      <c r="M550" s="393"/>
      <c r="N550" s="393"/>
      <c r="O550" s="393"/>
      <c r="P550" s="393"/>
      <c r="Q550" s="393"/>
      <c r="R550" s="393"/>
      <c r="S550" s="393"/>
      <c r="T550" s="393"/>
      <c r="U550" s="393"/>
      <c r="V550" s="393"/>
      <c r="W550" s="393"/>
      <c r="X550" s="393"/>
      <c r="Y550" s="393"/>
      <c r="Z550" s="393"/>
    </row>
    <row r="551" spans="1:26" ht="12" customHeight="1" x14ac:dyDescent="0.25">
      <c r="A551" s="393"/>
      <c r="B551" s="393"/>
      <c r="C551" s="393"/>
      <c r="D551" s="393"/>
      <c r="E551" s="393"/>
      <c r="F551" s="393"/>
      <c r="G551" s="393"/>
      <c r="H551" s="393"/>
      <c r="I551" s="393"/>
      <c r="J551" s="393"/>
      <c r="K551" s="393"/>
      <c r="L551" s="393"/>
      <c r="M551" s="393"/>
      <c r="N551" s="393"/>
      <c r="O551" s="393"/>
      <c r="P551" s="393"/>
      <c r="Q551" s="393"/>
      <c r="R551" s="393"/>
      <c r="S551" s="393"/>
      <c r="T551" s="393"/>
      <c r="U551" s="393"/>
      <c r="V551" s="393"/>
      <c r="W551" s="393"/>
      <c r="X551" s="393"/>
      <c r="Y551" s="393"/>
      <c r="Z551" s="393"/>
    </row>
    <row r="552" spans="1:26" ht="12" customHeight="1" x14ac:dyDescent="0.25">
      <c r="A552" s="393"/>
      <c r="B552" s="393"/>
      <c r="C552" s="393"/>
      <c r="D552" s="393"/>
      <c r="E552" s="393"/>
      <c r="F552" s="393"/>
      <c r="G552" s="393"/>
      <c r="H552" s="393"/>
      <c r="I552" s="393"/>
      <c r="J552" s="393"/>
      <c r="K552" s="393"/>
      <c r="L552" s="393"/>
      <c r="M552" s="393"/>
      <c r="N552" s="393"/>
      <c r="O552" s="393"/>
      <c r="P552" s="393"/>
      <c r="Q552" s="393"/>
      <c r="R552" s="393"/>
      <c r="S552" s="393"/>
      <c r="T552" s="393"/>
      <c r="U552" s="393"/>
      <c r="V552" s="393"/>
      <c r="W552" s="393"/>
      <c r="X552" s="393"/>
      <c r="Y552" s="393"/>
      <c r="Z552" s="393"/>
    </row>
    <row r="553" spans="1:26" ht="12" customHeight="1" x14ac:dyDescent="0.25">
      <c r="A553" s="393"/>
      <c r="B553" s="393"/>
      <c r="C553" s="393"/>
      <c r="D553" s="393"/>
      <c r="E553" s="393"/>
      <c r="F553" s="393"/>
      <c r="G553" s="393"/>
      <c r="H553" s="393"/>
      <c r="I553" s="393"/>
      <c r="J553" s="393"/>
      <c r="K553" s="393"/>
      <c r="L553" s="393"/>
      <c r="M553" s="393"/>
      <c r="N553" s="393"/>
      <c r="O553" s="393"/>
      <c r="P553" s="393"/>
      <c r="Q553" s="393"/>
      <c r="R553" s="393"/>
      <c r="S553" s="393"/>
      <c r="T553" s="393"/>
      <c r="U553" s="393"/>
      <c r="V553" s="393"/>
      <c r="W553" s="393"/>
      <c r="X553" s="393"/>
      <c r="Y553" s="393"/>
      <c r="Z553" s="393"/>
    </row>
    <row r="554" spans="1:26" ht="12" customHeight="1" x14ac:dyDescent="0.25">
      <c r="A554" s="393"/>
      <c r="B554" s="393"/>
      <c r="C554" s="393"/>
      <c r="D554" s="393"/>
      <c r="E554" s="393"/>
      <c r="F554" s="393"/>
      <c r="G554" s="393"/>
      <c r="H554" s="393"/>
      <c r="I554" s="393"/>
      <c r="J554" s="393"/>
      <c r="K554" s="393"/>
      <c r="L554" s="393"/>
      <c r="M554" s="393"/>
      <c r="N554" s="393"/>
      <c r="O554" s="393"/>
      <c r="P554" s="393"/>
      <c r="Q554" s="393"/>
      <c r="R554" s="393"/>
      <c r="S554" s="393"/>
      <c r="T554" s="393"/>
      <c r="U554" s="393"/>
      <c r="V554" s="393"/>
      <c r="W554" s="393"/>
      <c r="X554" s="393"/>
      <c r="Y554" s="393"/>
      <c r="Z554" s="393"/>
    </row>
    <row r="555" spans="1:26" ht="12" customHeight="1" x14ac:dyDescent="0.25">
      <c r="A555" s="393"/>
      <c r="B555" s="393"/>
      <c r="C555" s="393"/>
      <c r="D555" s="393"/>
      <c r="E555" s="393"/>
      <c r="F555" s="393"/>
      <c r="G555" s="393"/>
      <c r="H555" s="393"/>
      <c r="I555" s="393"/>
      <c r="J555" s="393"/>
      <c r="K555" s="393"/>
      <c r="L555" s="393"/>
      <c r="M555" s="393"/>
      <c r="N555" s="393"/>
      <c r="O555" s="393"/>
      <c r="P555" s="393"/>
      <c r="Q555" s="393"/>
      <c r="R555" s="393"/>
      <c r="S555" s="393"/>
      <c r="T555" s="393"/>
      <c r="U555" s="393"/>
      <c r="V555" s="393"/>
      <c r="W555" s="393"/>
      <c r="X555" s="393"/>
      <c r="Y555" s="393"/>
      <c r="Z555" s="393"/>
    </row>
    <row r="556" spans="1:26" ht="12" customHeight="1" x14ac:dyDescent="0.25">
      <c r="A556" s="393"/>
      <c r="B556" s="393"/>
      <c r="C556" s="393"/>
      <c r="D556" s="393"/>
      <c r="E556" s="393"/>
      <c r="F556" s="393"/>
      <c r="G556" s="393"/>
      <c r="H556" s="393"/>
      <c r="I556" s="393"/>
      <c r="J556" s="393"/>
      <c r="K556" s="393"/>
      <c r="L556" s="393"/>
      <c r="M556" s="393"/>
      <c r="N556" s="393"/>
      <c r="O556" s="393"/>
      <c r="P556" s="393"/>
      <c r="Q556" s="393"/>
      <c r="R556" s="393"/>
      <c r="S556" s="393"/>
      <c r="T556" s="393"/>
      <c r="U556" s="393"/>
      <c r="V556" s="393"/>
      <c r="W556" s="393"/>
      <c r="X556" s="393"/>
      <c r="Y556" s="393"/>
      <c r="Z556" s="393"/>
    </row>
    <row r="557" spans="1:26" ht="12" customHeight="1" x14ac:dyDescent="0.25">
      <c r="A557" s="393"/>
      <c r="B557" s="393"/>
      <c r="C557" s="393"/>
      <c r="D557" s="393"/>
      <c r="E557" s="393"/>
      <c r="F557" s="393"/>
      <c r="G557" s="393"/>
      <c r="H557" s="393"/>
      <c r="I557" s="393"/>
      <c r="J557" s="393"/>
      <c r="K557" s="393"/>
      <c r="L557" s="393"/>
      <c r="M557" s="393"/>
      <c r="N557" s="393"/>
      <c r="O557" s="393"/>
      <c r="P557" s="393"/>
      <c r="Q557" s="393"/>
      <c r="R557" s="393"/>
      <c r="S557" s="393"/>
      <c r="T557" s="393"/>
      <c r="U557" s="393"/>
      <c r="V557" s="393"/>
      <c r="W557" s="393"/>
      <c r="X557" s="393"/>
      <c r="Y557" s="393"/>
      <c r="Z557" s="393"/>
    </row>
    <row r="558" spans="1:26" ht="12" customHeight="1" x14ac:dyDescent="0.25">
      <c r="A558" s="393"/>
      <c r="B558" s="393"/>
      <c r="C558" s="393"/>
      <c r="D558" s="393"/>
      <c r="E558" s="393"/>
      <c r="F558" s="393"/>
      <c r="G558" s="393"/>
      <c r="H558" s="393"/>
      <c r="I558" s="393"/>
      <c r="J558" s="393"/>
      <c r="K558" s="393"/>
      <c r="L558" s="393"/>
      <c r="M558" s="393"/>
      <c r="N558" s="393"/>
      <c r="O558" s="393"/>
      <c r="P558" s="393"/>
      <c r="Q558" s="393"/>
      <c r="R558" s="393"/>
      <c r="S558" s="393"/>
      <c r="T558" s="393"/>
      <c r="U558" s="393"/>
      <c r="V558" s="393"/>
      <c r="W558" s="393"/>
      <c r="X558" s="393"/>
      <c r="Y558" s="393"/>
      <c r="Z558" s="393"/>
    </row>
    <row r="559" spans="1:26" ht="12" customHeight="1" x14ac:dyDescent="0.25">
      <c r="A559" s="393"/>
      <c r="B559" s="393"/>
      <c r="C559" s="393"/>
      <c r="D559" s="393"/>
      <c r="E559" s="393"/>
      <c r="F559" s="393"/>
      <c r="G559" s="393"/>
      <c r="H559" s="393"/>
      <c r="I559" s="393"/>
      <c r="J559" s="393"/>
      <c r="K559" s="393"/>
      <c r="L559" s="393"/>
      <c r="M559" s="393"/>
      <c r="N559" s="393"/>
      <c r="O559" s="393"/>
      <c r="P559" s="393"/>
      <c r="Q559" s="393"/>
      <c r="R559" s="393"/>
      <c r="S559" s="393"/>
      <c r="T559" s="393"/>
      <c r="U559" s="393"/>
      <c r="V559" s="393"/>
      <c r="W559" s="393"/>
      <c r="X559" s="393"/>
      <c r="Y559" s="393"/>
      <c r="Z559" s="393"/>
    </row>
    <row r="560" spans="1:26" ht="12" customHeight="1" x14ac:dyDescent="0.25">
      <c r="A560" s="393"/>
      <c r="B560" s="393"/>
      <c r="C560" s="393"/>
      <c r="D560" s="393"/>
      <c r="E560" s="393"/>
      <c r="F560" s="393"/>
      <c r="G560" s="393"/>
      <c r="H560" s="393"/>
      <c r="I560" s="393"/>
      <c r="J560" s="393"/>
      <c r="K560" s="393"/>
      <c r="L560" s="393"/>
      <c r="M560" s="393"/>
      <c r="N560" s="393"/>
      <c r="O560" s="393"/>
      <c r="P560" s="393"/>
      <c r="Q560" s="393"/>
      <c r="R560" s="393"/>
      <c r="S560" s="393"/>
      <c r="T560" s="393"/>
      <c r="U560" s="393"/>
      <c r="V560" s="393"/>
      <c r="W560" s="393"/>
      <c r="X560" s="393"/>
      <c r="Y560" s="393"/>
      <c r="Z560" s="393"/>
    </row>
    <row r="561" spans="1:26" ht="12" customHeight="1" x14ac:dyDescent="0.25">
      <c r="A561" s="393"/>
      <c r="B561" s="393"/>
      <c r="C561" s="393"/>
      <c r="D561" s="393"/>
      <c r="E561" s="393"/>
      <c r="F561" s="393"/>
      <c r="G561" s="393"/>
      <c r="H561" s="393"/>
      <c r="I561" s="393"/>
      <c r="J561" s="393"/>
      <c r="K561" s="393"/>
      <c r="L561" s="393"/>
      <c r="M561" s="393"/>
      <c r="N561" s="393"/>
      <c r="O561" s="393"/>
      <c r="P561" s="393"/>
      <c r="Q561" s="393"/>
      <c r="R561" s="393"/>
      <c r="S561" s="393"/>
      <c r="T561" s="393"/>
      <c r="U561" s="393"/>
      <c r="V561" s="393"/>
      <c r="W561" s="393"/>
      <c r="X561" s="393"/>
      <c r="Y561" s="393"/>
      <c r="Z561" s="393"/>
    </row>
    <row r="562" spans="1:26" ht="12" customHeight="1" x14ac:dyDescent="0.25">
      <c r="A562" s="393"/>
      <c r="B562" s="393"/>
      <c r="C562" s="393"/>
      <c r="D562" s="393"/>
      <c r="E562" s="393"/>
      <c r="F562" s="393"/>
      <c r="G562" s="393"/>
      <c r="H562" s="393"/>
      <c r="I562" s="393"/>
      <c r="J562" s="393"/>
      <c r="K562" s="393"/>
      <c r="L562" s="393"/>
      <c r="M562" s="393"/>
      <c r="N562" s="393"/>
      <c r="O562" s="393"/>
      <c r="P562" s="393"/>
      <c r="Q562" s="393"/>
      <c r="R562" s="393"/>
      <c r="S562" s="393"/>
      <c r="T562" s="393"/>
      <c r="U562" s="393"/>
      <c r="V562" s="393"/>
      <c r="W562" s="393"/>
      <c r="X562" s="393"/>
      <c r="Y562" s="393"/>
      <c r="Z562" s="393"/>
    </row>
    <row r="563" spans="1:26" ht="12" customHeight="1" x14ac:dyDescent="0.25">
      <c r="A563" s="393"/>
      <c r="B563" s="393"/>
      <c r="C563" s="393"/>
      <c r="D563" s="393"/>
      <c r="E563" s="393"/>
      <c r="F563" s="393"/>
      <c r="G563" s="393"/>
      <c r="H563" s="393"/>
      <c r="I563" s="393"/>
      <c r="J563" s="393"/>
      <c r="K563" s="393"/>
      <c r="L563" s="393"/>
      <c r="M563" s="393"/>
      <c r="N563" s="393"/>
      <c r="O563" s="393"/>
      <c r="P563" s="393"/>
      <c r="Q563" s="393"/>
      <c r="R563" s="393"/>
      <c r="S563" s="393"/>
      <c r="T563" s="393"/>
      <c r="U563" s="393"/>
      <c r="V563" s="393"/>
      <c r="W563" s="393"/>
      <c r="X563" s="393"/>
      <c r="Y563" s="393"/>
      <c r="Z563" s="393"/>
    </row>
    <row r="564" spans="1:26" ht="12" customHeight="1" x14ac:dyDescent="0.25">
      <c r="A564" s="393"/>
      <c r="B564" s="393"/>
      <c r="C564" s="393"/>
      <c r="D564" s="393"/>
      <c r="E564" s="393"/>
      <c r="F564" s="393"/>
      <c r="G564" s="393"/>
      <c r="H564" s="393"/>
      <c r="I564" s="393"/>
      <c r="J564" s="393"/>
      <c r="K564" s="393"/>
      <c r="L564" s="393"/>
      <c r="M564" s="393"/>
      <c r="N564" s="393"/>
      <c r="O564" s="393"/>
      <c r="P564" s="393"/>
      <c r="Q564" s="393"/>
      <c r="R564" s="393"/>
      <c r="S564" s="393"/>
      <c r="T564" s="393"/>
      <c r="U564" s="393"/>
      <c r="V564" s="393"/>
      <c r="W564" s="393"/>
      <c r="X564" s="393"/>
      <c r="Y564" s="393"/>
      <c r="Z564" s="393"/>
    </row>
    <row r="565" spans="1:26" ht="12" customHeight="1" x14ac:dyDescent="0.25">
      <c r="A565" s="393"/>
      <c r="B565" s="393"/>
      <c r="C565" s="393"/>
      <c r="D565" s="393"/>
      <c r="E565" s="393"/>
      <c r="F565" s="393"/>
      <c r="G565" s="393"/>
      <c r="H565" s="393"/>
      <c r="I565" s="393"/>
      <c r="J565" s="393"/>
      <c r="K565" s="393"/>
      <c r="L565" s="393"/>
      <c r="M565" s="393"/>
      <c r="N565" s="393"/>
      <c r="O565" s="393"/>
      <c r="P565" s="393"/>
      <c r="Q565" s="393"/>
      <c r="R565" s="393"/>
      <c r="S565" s="393"/>
      <c r="T565" s="393"/>
      <c r="U565" s="393"/>
      <c r="V565" s="393"/>
      <c r="W565" s="393"/>
      <c r="X565" s="393"/>
      <c r="Y565" s="393"/>
      <c r="Z565" s="393"/>
    </row>
    <row r="566" spans="1:26" ht="12" customHeight="1" x14ac:dyDescent="0.25">
      <c r="A566" s="393"/>
      <c r="B566" s="393"/>
      <c r="C566" s="393"/>
      <c r="D566" s="393"/>
      <c r="E566" s="393"/>
      <c r="F566" s="393"/>
      <c r="G566" s="393"/>
      <c r="H566" s="393"/>
      <c r="I566" s="393"/>
      <c r="J566" s="393"/>
      <c r="K566" s="393"/>
      <c r="L566" s="393"/>
      <c r="M566" s="393"/>
      <c r="N566" s="393"/>
      <c r="O566" s="393"/>
      <c r="P566" s="393"/>
      <c r="Q566" s="393"/>
      <c r="R566" s="393"/>
      <c r="S566" s="393"/>
      <c r="T566" s="393"/>
      <c r="U566" s="393"/>
      <c r="V566" s="393"/>
      <c r="W566" s="393"/>
      <c r="X566" s="393"/>
      <c r="Y566" s="393"/>
      <c r="Z566" s="393"/>
    </row>
    <row r="567" spans="1:26" ht="12" customHeight="1" x14ac:dyDescent="0.25">
      <c r="A567" s="393"/>
      <c r="B567" s="393"/>
      <c r="C567" s="393"/>
      <c r="D567" s="393"/>
      <c r="E567" s="393"/>
      <c r="F567" s="393"/>
      <c r="G567" s="393"/>
      <c r="H567" s="393"/>
      <c r="I567" s="393"/>
      <c r="J567" s="393"/>
      <c r="K567" s="393"/>
      <c r="L567" s="393"/>
      <c r="M567" s="393"/>
      <c r="N567" s="393"/>
      <c r="O567" s="393"/>
      <c r="P567" s="393"/>
      <c r="Q567" s="393"/>
      <c r="R567" s="393"/>
      <c r="S567" s="393"/>
      <c r="T567" s="393"/>
      <c r="U567" s="393"/>
      <c r="V567" s="393"/>
      <c r="W567" s="393"/>
      <c r="X567" s="393"/>
      <c r="Y567" s="393"/>
      <c r="Z567" s="393"/>
    </row>
    <row r="568" spans="1:26" ht="12" customHeight="1" x14ac:dyDescent="0.25">
      <c r="A568" s="393"/>
      <c r="B568" s="393"/>
      <c r="C568" s="393"/>
      <c r="D568" s="393"/>
      <c r="E568" s="393"/>
      <c r="F568" s="393"/>
      <c r="G568" s="393"/>
      <c r="H568" s="393"/>
      <c r="I568" s="393"/>
      <c r="J568" s="393"/>
      <c r="K568" s="393"/>
      <c r="L568" s="393"/>
      <c r="M568" s="393"/>
      <c r="N568" s="393"/>
      <c r="O568" s="393"/>
      <c r="P568" s="393"/>
      <c r="Q568" s="393"/>
      <c r="R568" s="393"/>
      <c r="S568" s="393"/>
      <c r="T568" s="393"/>
      <c r="U568" s="393"/>
      <c r="V568" s="393"/>
      <c r="W568" s="393"/>
      <c r="X568" s="393"/>
      <c r="Y568" s="393"/>
      <c r="Z568" s="393"/>
    </row>
    <row r="569" spans="1:26" ht="12" customHeight="1" x14ac:dyDescent="0.25">
      <c r="A569" s="393"/>
      <c r="B569" s="393"/>
      <c r="C569" s="393"/>
      <c r="D569" s="393"/>
      <c r="E569" s="393"/>
      <c r="F569" s="393"/>
      <c r="G569" s="393"/>
      <c r="H569" s="393"/>
      <c r="I569" s="393"/>
      <c r="J569" s="393"/>
      <c r="K569" s="393"/>
      <c r="L569" s="393"/>
      <c r="M569" s="393"/>
      <c r="N569" s="393"/>
      <c r="O569" s="393"/>
      <c r="P569" s="393"/>
      <c r="Q569" s="393"/>
      <c r="R569" s="393"/>
      <c r="S569" s="393"/>
      <c r="T569" s="393"/>
      <c r="U569" s="393"/>
      <c r="V569" s="393"/>
      <c r="W569" s="393"/>
      <c r="X569" s="393"/>
      <c r="Y569" s="393"/>
      <c r="Z569" s="393"/>
    </row>
    <row r="570" spans="1:26" ht="12" customHeight="1" x14ac:dyDescent="0.25">
      <c r="A570" s="393"/>
      <c r="B570" s="393"/>
      <c r="C570" s="393"/>
      <c r="D570" s="393"/>
      <c r="E570" s="393"/>
      <c r="F570" s="393"/>
      <c r="G570" s="393"/>
      <c r="H570" s="393"/>
      <c r="I570" s="393"/>
      <c r="J570" s="393"/>
      <c r="K570" s="393"/>
      <c r="L570" s="393"/>
      <c r="M570" s="393"/>
      <c r="N570" s="393"/>
      <c r="O570" s="393"/>
      <c r="P570" s="393"/>
      <c r="Q570" s="393"/>
      <c r="R570" s="393"/>
      <c r="S570" s="393"/>
      <c r="T570" s="393"/>
      <c r="U570" s="393"/>
      <c r="V570" s="393"/>
      <c r="W570" s="393"/>
      <c r="X570" s="393"/>
      <c r="Y570" s="393"/>
      <c r="Z570" s="393"/>
    </row>
    <row r="571" spans="1:26" ht="12" customHeight="1" x14ac:dyDescent="0.25">
      <c r="A571" s="393"/>
      <c r="B571" s="393"/>
      <c r="C571" s="393"/>
      <c r="D571" s="393"/>
      <c r="E571" s="393"/>
      <c r="F571" s="393"/>
      <c r="G571" s="393"/>
      <c r="H571" s="393"/>
      <c r="I571" s="393"/>
      <c r="J571" s="393"/>
      <c r="K571" s="393"/>
      <c r="L571" s="393"/>
      <c r="M571" s="393"/>
      <c r="N571" s="393"/>
      <c r="O571" s="393"/>
      <c r="P571" s="393"/>
      <c r="Q571" s="393"/>
      <c r="R571" s="393"/>
      <c r="S571" s="393"/>
      <c r="T571" s="393"/>
      <c r="U571" s="393"/>
      <c r="V571" s="393"/>
      <c r="W571" s="393"/>
      <c r="X571" s="393"/>
      <c r="Y571" s="393"/>
      <c r="Z571" s="393"/>
    </row>
    <row r="572" spans="1:26" ht="12" customHeight="1" x14ac:dyDescent="0.25">
      <c r="A572" s="393"/>
      <c r="B572" s="393"/>
      <c r="C572" s="393"/>
      <c r="D572" s="393"/>
      <c r="E572" s="393"/>
      <c r="F572" s="393"/>
      <c r="G572" s="393"/>
      <c r="H572" s="393"/>
      <c r="I572" s="393"/>
      <c r="J572" s="393"/>
      <c r="K572" s="393"/>
      <c r="L572" s="393"/>
      <c r="M572" s="393"/>
      <c r="N572" s="393"/>
      <c r="O572" s="393"/>
      <c r="P572" s="393"/>
      <c r="Q572" s="393"/>
      <c r="R572" s="393"/>
      <c r="S572" s="393"/>
      <c r="T572" s="393"/>
      <c r="U572" s="393"/>
      <c r="V572" s="393"/>
      <c r="W572" s="393"/>
      <c r="X572" s="393"/>
      <c r="Y572" s="393"/>
      <c r="Z572" s="393"/>
    </row>
    <row r="573" spans="1:26" ht="12" customHeight="1" x14ac:dyDescent="0.25">
      <c r="A573" s="393"/>
      <c r="B573" s="393"/>
      <c r="C573" s="393"/>
      <c r="D573" s="393"/>
      <c r="E573" s="393"/>
      <c r="F573" s="393"/>
      <c r="G573" s="393"/>
      <c r="H573" s="393"/>
      <c r="I573" s="393"/>
      <c r="J573" s="393"/>
      <c r="K573" s="393"/>
      <c r="L573" s="393"/>
      <c r="M573" s="393"/>
      <c r="N573" s="393"/>
      <c r="O573" s="393"/>
      <c r="P573" s="393"/>
      <c r="Q573" s="393"/>
      <c r="R573" s="393"/>
      <c r="S573" s="393"/>
      <c r="T573" s="393"/>
      <c r="U573" s="393"/>
      <c r="V573" s="393"/>
      <c r="W573" s="393"/>
      <c r="X573" s="393"/>
      <c r="Y573" s="393"/>
      <c r="Z573" s="393"/>
    </row>
    <row r="574" spans="1:26" ht="12" customHeight="1" x14ac:dyDescent="0.25">
      <c r="A574" s="393"/>
      <c r="B574" s="393"/>
      <c r="C574" s="393"/>
      <c r="D574" s="393"/>
      <c r="E574" s="393"/>
      <c r="F574" s="393"/>
      <c r="G574" s="393"/>
      <c r="H574" s="393"/>
      <c r="I574" s="393"/>
      <c r="J574" s="393"/>
      <c r="K574" s="393"/>
      <c r="L574" s="393"/>
      <c r="M574" s="393"/>
      <c r="N574" s="393"/>
      <c r="O574" s="393"/>
      <c r="P574" s="393"/>
      <c r="Q574" s="393"/>
      <c r="R574" s="393"/>
      <c r="S574" s="393"/>
      <c r="T574" s="393"/>
      <c r="U574" s="393"/>
      <c r="V574" s="393"/>
      <c r="W574" s="393"/>
      <c r="X574" s="393"/>
      <c r="Y574" s="393"/>
      <c r="Z574" s="393"/>
    </row>
    <row r="575" spans="1:26" ht="12" customHeight="1" x14ac:dyDescent="0.25">
      <c r="A575" s="393"/>
      <c r="B575" s="393"/>
      <c r="C575" s="393"/>
      <c r="D575" s="393"/>
      <c r="E575" s="393"/>
      <c r="F575" s="393"/>
      <c r="G575" s="393"/>
      <c r="H575" s="393"/>
      <c r="I575" s="393"/>
      <c r="J575" s="393"/>
      <c r="K575" s="393"/>
      <c r="L575" s="393"/>
      <c r="M575" s="393"/>
      <c r="N575" s="393"/>
      <c r="O575" s="393"/>
      <c r="P575" s="393"/>
      <c r="Q575" s="393"/>
      <c r="R575" s="393"/>
      <c r="S575" s="393"/>
      <c r="T575" s="393"/>
      <c r="U575" s="393"/>
      <c r="V575" s="393"/>
      <c r="W575" s="393"/>
      <c r="X575" s="393"/>
      <c r="Y575" s="393"/>
      <c r="Z575" s="393"/>
    </row>
    <row r="576" spans="1:26" ht="12" customHeight="1" x14ac:dyDescent="0.25">
      <c r="A576" s="393"/>
      <c r="B576" s="393"/>
      <c r="C576" s="393"/>
      <c r="D576" s="393"/>
      <c r="E576" s="393"/>
      <c r="F576" s="393"/>
      <c r="G576" s="393"/>
      <c r="H576" s="393"/>
      <c r="I576" s="393"/>
      <c r="J576" s="393"/>
      <c r="K576" s="393"/>
      <c r="L576" s="393"/>
      <c r="M576" s="393"/>
      <c r="N576" s="393"/>
      <c r="O576" s="393"/>
      <c r="P576" s="393"/>
      <c r="Q576" s="393"/>
      <c r="R576" s="393"/>
      <c r="S576" s="393"/>
      <c r="T576" s="393"/>
      <c r="U576" s="393"/>
      <c r="V576" s="393"/>
      <c r="W576" s="393"/>
      <c r="X576" s="393"/>
      <c r="Y576" s="393"/>
      <c r="Z576" s="393"/>
    </row>
    <row r="577" spans="1:26" ht="12" customHeight="1" x14ac:dyDescent="0.25">
      <c r="A577" s="393"/>
      <c r="B577" s="393"/>
      <c r="C577" s="393"/>
      <c r="D577" s="393"/>
      <c r="E577" s="393"/>
      <c r="F577" s="393"/>
      <c r="G577" s="393"/>
      <c r="H577" s="393"/>
      <c r="I577" s="393"/>
      <c r="J577" s="393"/>
      <c r="K577" s="393"/>
      <c r="L577" s="393"/>
      <c r="M577" s="393"/>
      <c r="N577" s="393"/>
      <c r="O577" s="393"/>
      <c r="P577" s="393"/>
      <c r="Q577" s="393"/>
      <c r="R577" s="393"/>
      <c r="S577" s="393"/>
      <c r="T577" s="393"/>
      <c r="U577" s="393"/>
      <c r="V577" s="393"/>
      <c r="W577" s="393"/>
      <c r="X577" s="393"/>
      <c r="Y577" s="393"/>
      <c r="Z577" s="393"/>
    </row>
    <row r="578" spans="1:26" ht="12" customHeight="1" x14ac:dyDescent="0.25">
      <c r="A578" s="393"/>
      <c r="B578" s="393"/>
      <c r="C578" s="393"/>
      <c r="D578" s="393"/>
      <c r="E578" s="393"/>
      <c r="F578" s="393"/>
      <c r="G578" s="393"/>
      <c r="H578" s="393"/>
      <c r="I578" s="393"/>
      <c r="J578" s="393"/>
      <c r="K578" s="393"/>
      <c r="L578" s="393"/>
      <c r="M578" s="393"/>
      <c r="N578" s="393"/>
      <c r="O578" s="393"/>
      <c r="P578" s="393"/>
      <c r="Q578" s="393"/>
      <c r="R578" s="393"/>
      <c r="S578" s="393"/>
      <c r="T578" s="393"/>
      <c r="U578" s="393"/>
      <c r="V578" s="393"/>
      <c r="W578" s="393"/>
      <c r="X578" s="393"/>
      <c r="Y578" s="393"/>
      <c r="Z578" s="393"/>
    </row>
    <row r="579" spans="1:26" ht="12" customHeight="1" x14ac:dyDescent="0.25">
      <c r="A579" s="393"/>
      <c r="B579" s="393"/>
      <c r="C579" s="393"/>
      <c r="D579" s="393"/>
      <c r="E579" s="393"/>
      <c r="F579" s="393"/>
      <c r="G579" s="393"/>
      <c r="H579" s="393"/>
      <c r="I579" s="393"/>
      <c r="J579" s="393"/>
      <c r="K579" s="393"/>
      <c r="L579" s="393"/>
      <c r="M579" s="393"/>
      <c r="N579" s="393"/>
      <c r="O579" s="393"/>
      <c r="P579" s="393"/>
      <c r="Q579" s="393"/>
      <c r="R579" s="393"/>
      <c r="S579" s="393"/>
      <c r="T579" s="393"/>
      <c r="U579" s="393"/>
      <c r="V579" s="393"/>
      <c r="W579" s="393"/>
      <c r="X579" s="393"/>
      <c r="Y579" s="393"/>
      <c r="Z579" s="393"/>
    </row>
    <row r="580" spans="1:26" ht="12" customHeight="1" x14ac:dyDescent="0.25">
      <c r="A580" s="393"/>
      <c r="B580" s="393"/>
      <c r="C580" s="393"/>
      <c r="D580" s="393"/>
      <c r="E580" s="393"/>
      <c r="F580" s="393"/>
      <c r="G580" s="393"/>
      <c r="H580" s="393"/>
      <c r="I580" s="393"/>
      <c r="J580" s="393"/>
      <c r="K580" s="393"/>
      <c r="L580" s="393"/>
      <c r="M580" s="393"/>
      <c r="N580" s="393"/>
      <c r="O580" s="393"/>
      <c r="P580" s="393"/>
      <c r="Q580" s="393"/>
      <c r="R580" s="393"/>
      <c r="S580" s="393"/>
      <c r="T580" s="393"/>
      <c r="U580" s="393"/>
      <c r="V580" s="393"/>
      <c r="W580" s="393"/>
      <c r="X580" s="393"/>
      <c r="Y580" s="393"/>
      <c r="Z580" s="393"/>
    </row>
    <row r="581" spans="1:26" ht="12" customHeight="1" x14ac:dyDescent="0.25">
      <c r="A581" s="393"/>
      <c r="B581" s="393"/>
      <c r="C581" s="393"/>
      <c r="D581" s="393"/>
      <c r="E581" s="393"/>
      <c r="F581" s="393"/>
      <c r="G581" s="393"/>
      <c r="H581" s="393"/>
      <c r="I581" s="393"/>
      <c r="J581" s="393"/>
      <c r="K581" s="393"/>
      <c r="L581" s="393"/>
      <c r="M581" s="393"/>
      <c r="N581" s="393"/>
      <c r="O581" s="393"/>
      <c r="P581" s="393"/>
      <c r="Q581" s="393"/>
      <c r="R581" s="393"/>
      <c r="S581" s="393"/>
      <c r="T581" s="393"/>
      <c r="U581" s="393"/>
      <c r="V581" s="393"/>
      <c r="W581" s="393"/>
      <c r="X581" s="393"/>
      <c r="Y581" s="393"/>
      <c r="Z581" s="393"/>
    </row>
    <row r="582" spans="1:26" ht="12" customHeight="1" x14ac:dyDescent="0.25">
      <c r="A582" s="393"/>
      <c r="B582" s="393"/>
      <c r="C582" s="393"/>
      <c r="D582" s="393"/>
      <c r="E582" s="393"/>
      <c r="F582" s="393"/>
      <c r="G582" s="393"/>
      <c r="H582" s="393"/>
      <c r="I582" s="393"/>
      <c r="J582" s="393"/>
      <c r="K582" s="393"/>
      <c r="L582" s="393"/>
      <c r="M582" s="393"/>
      <c r="N582" s="393"/>
      <c r="O582" s="393"/>
      <c r="P582" s="393"/>
      <c r="Q582" s="393"/>
      <c r="R582" s="393"/>
      <c r="S582" s="393"/>
      <c r="T582" s="393"/>
      <c r="U582" s="393"/>
      <c r="V582" s="393"/>
      <c r="W582" s="393"/>
      <c r="X582" s="393"/>
      <c r="Y582" s="393"/>
      <c r="Z582" s="393"/>
    </row>
    <row r="583" spans="1:26" ht="12" customHeight="1" x14ac:dyDescent="0.25">
      <c r="A583" s="393"/>
      <c r="B583" s="393"/>
      <c r="C583" s="393"/>
      <c r="D583" s="393"/>
      <c r="E583" s="393"/>
      <c r="F583" s="393"/>
      <c r="G583" s="393"/>
      <c r="H583" s="393"/>
      <c r="I583" s="393"/>
      <c r="J583" s="393"/>
      <c r="K583" s="393"/>
      <c r="L583" s="393"/>
      <c r="M583" s="393"/>
      <c r="N583" s="393"/>
      <c r="O583" s="393"/>
      <c r="P583" s="393"/>
      <c r="Q583" s="393"/>
      <c r="R583" s="393"/>
      <c r="S583" s="393"/>
      <c r="T583" s="393"/>
      <c r="U583" s="393"/>
      <c r="V583" s="393"/>
      <c r="W583" s="393"/>
      <c r="X583" s="393"/>
      <c r="Y583" s="393"/>
      <c r="Z583" s="393"/>
    </row>
    <row r="584" spans="1:26" ht="12" customHeight="1" x14ac:dyDescent="0.25">
      <c r="A584" s="393"/>
      <c r="B584" s="393"/>
      <c r="C584" s="393"/>
      <c r="D584" s="393"/>
      <c r="E584" s="393"/>
      <c r="F584" s="393"/>
      <c r="G584" s="393"/>
      <c r="H584" s="393"/>
      <c r="I584" s="393"/>
      <c r="J584" s="393"/>
      <c r="K584" s="393"/>
      <c r="L584" s="393"/>
      <c r="M584" s="393"/>
      <c r="N584" s="393"/>
      <c r="O584" s="393"/>
      <c r="P584" s="393"/>
      <c r="Q584" s="393"/>
      <c r="R584" s="393"/>
      <c r="S584" s="393"/>
      <c r="T584" s="393"/>
      <c r="U584" s="393"/>
      <c r="V584" s="393"/>
      <c r="W584" s="393"/>
      <c r="X584" s="393"/>
      <c r="Y584" s="393"/>
      <c r="Z584" s="393"/>
    </row>
    <row r="585" spans="1:26" ht="12" customHeight="1" x14ac:dyDescent="0.25">
      <c r="A585" s="393"/>
      <c r="B585" s="393"/>
      <c r="C585" s="393"/>
      <c r="D585" s="393"/>
      <c r="E585" s="393"/>
      <c r="F585" s="393"/>
      <c r="G585" s="393"/>
      <c r="H585" s="393"/>
      <c r="I585" s="393"/>
      <c r="J585" s="393"/>
      <c r="K585" s="393"/>
      <c r="L585" s="393"/>
      <c r="M585" s="393"/>
      <c r="N585" s="393"/>
      <c r="O585" s="393"/>
      <c r="P585" s="393"/>
      <c r="Q585" s="393"/>
      <c r="R585" s="393"/>
      <c r="S585" s="393"/>
      <c r="T585" s="393"/>
      <c r="U585" s="393"/>
      <c r="V585" s="393"/>
      <c r="W585" s="393"/>
      <c r="X585" s="393"/>
      <c r="Y585" s="393"/>
      <c r="Z585" s="393"/>
    </row>
    <row r="586" spans="1:26" ht="12" customHeight="1" x14ac:dyDescent="0.25">
      <c r="A586" s="393"/>
      <c r="B586" s="393"/>
      <c r="C586" s="393"/>
      <c r="D586" s="393"/>
      <c r="E586" s="393"/>
      <c r="F586" s="393"/>
      <c r="G586" s="393"/>
      <c r="H586" s="393"/>
      <c r="I586" s="393"/>
      <c r="J586" s="393"/>
      <c r="K586" s="393"/>
      <c r="L586" s="393"/>
      <c r="M586" s="393"/>
      <c r="N586" s="393"/>
      <c r="O586" s="393"/>
      <c r="P586" s="393"/>
      <c r="Q586" s="393"/>
      <c r="R586" s="393"/>
      <c r="S586" s="393"/>
      <c r="T586" s="393"/>
      <c r="U586" s="393"/>
      <c r="V586" s="393"/>
      <c r="W586" s="393"/>
      <c r="X586" s="393"/>
      <c r="Y586" s="393"/>
      <c r="Z586" s="393"/>
    </row>
    <row r="587" spans="1:26" ht="12" customHeight="1" x14ac:dyDescent="0.25">
      <c r="A587" s="393"/>
      <c r="B587" s="393"/>
      <c r="C587" s="393"/>
      <c r="D587" s="393"/>
      <c r="E587" s="393"/>
      <c r="F587" s="393"/>
      <c r="G587" s="393"/>
      <c r="H587" s="393"/>
      <c r="I587" s="393"/>
      <c r="J587" s="393"/>
      <c r="K587" s="393"/>
      <c r="L587" s="393"/>
      <c r="M587" s="393"/>
      <c r="N587" s="393"/>
      <c r="O587" s="393"/>
      <c r="P587" s="393"/>
      <c r="Q587" s="393"/>
      <c r="R587" s="393"/>
      <c r="S587" s="393"/>
      <c r="T587" s="393"/>
      <c r="U587" s="393"/>
      <c r="V587" s="393"/>
      <c r="W587" s="393"/>
      <c r="X587" s="393"/>
      <c r="Y587" s="393"/>
      <c r="Z587" s="393"/>
    </row>
    <row r="588" spans="1:26" ht="12" customHeight="1" x14ac:dyDescent="0.25">
      <c r="A588" s="393"/>
      <c r="B588" s="393"/>
      <c r="C588" s="393"/>
      <c r="D588" s="393"/>
      <c r="E588" s="393"/>
      <c r="F588" s="393"/>
      <c r="G588" s="393"/>
      <c r="H588" s="393"/>
      <c r="I588" s="393"/>
      <c r="J588" s="393"/>
      <c r="K588" s="393"/>
      <c r="L588" s="393"/>
      <c r="M588" s="393"/>
      <c r="N588" s="393"/>
      <c r="O588" s="393"/>
      <c r="P588" s="393"/>
      <c r="Q588" s="393"/>
      <c r="R588" s="393"/>
      <c r="S588" s="393"/>
      <c r="T588" s="393"/>
      <c r="U588" s="393"/>
      <c r="V588" s="393"/>
      <c r="W588" s="393"/>
      <c r="X588" s="393"/>
      <c r="Y588" s="393"/>
      <c r="Z588" s="393"/>
    </row>
    <row r="589" spans="1:26" ht="12" customHeight="1" x14ac:dyDescent="0.25">
      <c r="A589" s="393"/>
      <c r="B589" s="393"/>
      <c r="C589" s="393"/>
      <c r="D589" s="393"/>
      <c r="E589" s="393"/>
      <c r="F589" s="393"/>
      <c r="G589" s="393"/>
      <c r="H589" s="393"/>
      <c r="I589" s="393"/>
      <c r="J589" s="393"/>
      <c r="K589" s="393"/>
      <c r="L589" s="393"/>
      <c r="M589" s="393"/>
      <c r="N589" s="393"/>
      <c r="O589" s="393"/>
      <c r="P589" s="393"/>
      <c r="Q589" s="393"/>
      <c r="R589" s="393"/>
      <c r="S589" s="393"/>
      <c r="T589" s="393"/>
      <c r="U589" s="393"/>
      <c r="V589" s="393"/>
      <c r="W589" s="393"/>
      <c r="X589" s="393"/>
      <c r="Y589" s="393"/>
      <c r="Z589" s="393"/>
    </row>
    <row r="590" spans="1:26" ht="12" customHeight="1" x14ac:dyDescent="0.25">
      <c r="A590" s="393"/>
      <c r="B590" s="393"/>
      <c r="C590" s="393"/>
      <c r="D590" s="393"/>
      <c r="E590" s="393"/>
      <c r="F590" s="393"/>
      <c r="G590" s="393"/>
      <c r="H590" s="393"/>
      <c r="I590" s="393"/>
      <c r="J590" s="393"/>
      <c r="K590" s="393"/>
      <c r="L590" s="393"/>
      <c r="M590" s="393"/>
      <c r="N590" s="393"/>
      <c r="O590" s="393"/>
      <c r="P590" s="393"/>
      <c r="Q590" s="393"/>
      <c r="R590" s="393"/>
      <c r="S590" s="393"/>
      <c r="T590" s="393"/>
      <c r="U590" s="393"/>
      <c r="V590" s="393"/>
      <c r="W590" s="393"/>
      <c r="X590" s="393"/>
      <c r="Y590" s="393"/>
      <c r="Z590" s="393"/>
    </row>
    <row r="591" spans="1:26" ht="12" customHeight="1" x14ac:dyDescent="0.25">
      <c r="A591" s="393"/>
      <c r="B591" s="393"/>
      <c r="C591" s="393"/>
      <c r="D591" s="393"/>
      <c r="E591" s="393"/>
      <c r="F591" s="393"/>
      <c r="G591" s="393"/>
      <c r="H591" s="393"/>
      <c r="I591" s="393"/>
      <c r="J591" s="393"/>
      <c r="K591" s="393"/>
      <c r="L591" s="393"/>
      <c r="M591" s="393"/>
      <c r="N591" s="393"/>
      <c r="O591" s="393"/>
      <c r="P591" s="393"/>
      <c r="Q591" s="393"/>
      <c r="R591" s="393"/>
      <c r="S591" s="393"/>
      <c r="T591" s="393"/>
      <c r="U591" s="393"/>
      <c r="V591" s="393"/>
      <c r="W591" s="393"/>
      <c r="X591" s="393"/>
      <c r="Y591" s="393"/>
      <c r="Z591" s="393"/>
    </row>
    <row r="592" spans="1:26" ht="12" customHeight="1" x14ac:dyDescent="0.25">
      <c r="A592" s="393"/>
      <c r="B592" s="393"/>
      <c r="C592" s="393"/>
      <c r="D592" s="393"/>
      <c r="E592" s="393"/>
      <c r="F592" s="393"/>
      <c r="G592" s="393"/>
      <c r="H592" s="393"/>
      <c r="I592" s="393"/>
      <c r="J592" s="393"/>
      <c r="K592" s="393"/>
      <c r="L592" s="393"/>
      <c r="M592" s="393"/>
      <c r="N592" s="393"/>
      <c r="O592" s="393"/>
      <c r="P592" s="393"/>
      <c r="Q592" s="393"/>
      <c r="R592" s="393"/>
      <c r="S592" s="393"/>
      <c r="T592" s="393"/>
      <c r="U592" s="393"/>
      <c r="V592" s="393"/>
      <c r="W592" s="393"/>
      <c r="X592" s="393"/>
      <c r="Y592" s="393"/>
      <c r="Z592" s="393"/>
    </row>
    <row r="593" spans="1:26" ht="12" customHeight="1" x14ac:dyDescent="0.25">
      <c r="A593" s="393"/>
      <c r="B593" s="393"/>
      <c r="C593" s="393"/>
      <c r="D593" s="393"/>
      <c r="E593" s="393"/>
      <c r="F593" s="393"/>
      <c r="G593" s="393"/>
      <c r="H593" s="393"/>
      <c r="I593" s="393"/>
      <c r="J593" s="393"/>
      <c r="K593" s="393"/>
      <c r="L593" s="393"/>
      <c r="M593" s="393"/>
      <c r="N593" s="393"/>
      <c r="O593" s="393"/>
      <c r="P593" s="393"/>
      <c r="Q593" s="393"/>
      <c r="R593" s="393"/>
      <c r="S593" s="393"/>
      <c r="T593" s="393"/>
      <c r="U593" s="393"/>
      <c r="V593" s="393"/>
      <c r="W593" s="393"/>
      <c r="X593" s="393"/>
      <c r="Y593" s="393"/>
      <c r="Z593" s="393"/>
    </row>
    <row r="594" spans="1:26" ht="12" customHeight="1" x14ac:dyDescent="0.25">
      <c r="A594" s="393"/>
      <c r="B594" s="393"/>
      <c r="C594" s="393"/>
      <c r="D594" s="393"/>
      <c r="E594" s="393"/>
      <c r="F594" s="393"/>
      <c r="G594" s="393"/>
      <c r="H594" s="393"/>
      <c r="I594" s="393"/>
      <c r="J594" s="393"/>
      <c r="K594" s="393"/>
      <c r="L594" s="393"/>
      <c r="M594" s="393"/>
      <c r="N594" s="393"/>
      <c r="O594" s="393"/>
      <c r="P594" s="393"/>
      <c r="Q594" s="393"/>
      <c r="R594" s="393"/>
      <c r="S594" s="393"/>
      <c r="T594" s="393"/>
      <c r="U594" s="393"/>
      <c r="V594" s="393"/>
      <c r="W594" s="393"/>
      <c r="X594" s="393"/>
      <c r="Y594" s="393"/>
      <c r="Z594" s="393"/>
    </row>
    <row r="595" spans="1:26" ht="12" customHeight="1" x14ac:dyDescent="0.25">
      <c r="A595" s="393"/>
      <c r="B595" s="393"/>
      <c r="C595" s="393"/>
      <c r="D595" s="393"/>
      <c r="E595" s="393"/>
      <c r="F595" s="393"/>
      <c r="G595" s="393"/>
      <c r="H595" s="393"/>
      <c r="I595" s="393"/>
      <c r="J595" s="393"/>
      <c r="K595" s="393"/>
      <c r="L595" s="393"/>
      <c r="M595" s="393"/>
      <c r="N595" s="393"/>
      <c r="O595" s="393"/>
      <c r="P595" s="393"/>
      <c r="Q595" s="393"/>
      <c r="R595" s="393"/>
      <c r="S595" s="393"/>
      <c r="T595" s="393"/>
      <c r="U595" s="393"/>
      <c r="V595" s="393"/>
      <c r="W595" s="393"/>
      <c r="X595" s="393"/>
      <c r="Y595" s="393"/>
      <c r="Z595" s="393"/>
    </row>
    <row r="596" spans="1:26" ht="12" customHeight="1" x14ac:dyDescent="0.25">
      <c r="A596" s="393"/>
      <c r="B596" s="393"/>
      <c r="C596" s="393"/>
      <c r="D596" s="393"/>
      <c r="E596" s="393"/>
      <c r="F596" s="393"/>
      <c r="G596" s="393"/>
      <c r="H596" s="393"/>
      <c r="I596" s="393"/>
      <c r="J596" s="393"/>
      <c r="K596" s="393"/>
      <c r="L596" s="393"/>
      <c r="M596" s="393"/>
      <c r="N596" s="393"/>
      <c r="O596" s="393"/>
      <c r="P596" s="393"/>
      <c r="Q596" s="393"/>
      <c r="R596" s="393"/>
      <c r="S596" s="393"/>
      <c r="T596" s="393"/>
      <c r="U596" s="393"/>
      <c r="V596" s="393"/>
      <c r="W596" s="393"/>
      <c r="X596" s="393"/>
      <c r="Y596" s="393"/>
      <c r="Z596" s="393"/>
    </row>
    <row r="597" spans="1:26" ht="12" customHeight="1" x14ac:dyDescent="0.25">
      <c r="A597" s="393"/>
      <c r="B597" s="393"/>
      <c r="C597" s="393"/>
      <c r="D597" s="393"/>
      <c r="E597" s="393"/>
      <c r="F597" s="393"/>
      <c r="G597" s="393"/>
      <c r="H597" s="393"/>
      <c r="I597" s="393"/>
      <c r="J597" s="393"/>
      <c r="K597" s="393"/>
      <c r="L597" s="393"/>
      <c r="M597" s="393"/>
      <c r="N597" s="393"/>
      <c r="O597" s="393"/>
      <c r="P597" s="393"/>
      <c r="Q597" s="393"/>
      <c r="R597" s="393"/>
      <c r="S597" s="393"/>
      <c r="T597" s="393"/>
      <c r="U597" s="393"/>
      <c r="V597" s="393"/>
      <c r="W597" s="393"/>
      <c r="X597" s="393"/>
      <c r="Y597" s="393"/>
      <c r="Z597" s="393"/>
    </row>
    <row r="598" spans="1:26" ht="12" customHeight="1" x14ac:dyDescent="0.25">
      <c r="A598" s="393"/>
      <c r="B598" s="393"/>
      <c r="C598" s="393"/>
      <c r="D598" s="393"/>
      <c r="E598" s="393"/>
      <c r="F598" s="393"/>
      <c r="G598" s="393"/>
      <c r="H598" s="393"/>
      <c r="I598" s="393"/>
      <c r="J598" s="393"/>
      <c r="K598" s="393"/>
      <c r="L598" s="393"/>
      <c r="M598" s="393"/>
      <c r="N598" s="393"/>
      <c r="O598" s="393"/>
      <c r="P598" s="393"/>
      <c r="Q598" s="393"/>
      <c r="R598" s="393"/>
      <c r="S598" s="393"/>
      <c r="T598" s="393"/>
      <c r="U598" s="393"/>
      <c r="V598" s="393"/>
      <c r="W598" s="393"/>
      <c r="X598" s="393"/>
      <c r="Y598" s="393"/>
      <c r="Z598" s="393"/>
    </row>
    <row r="599" spans="1:26" ht="12" customHeight="1" x14ac:dyDescent="0.25">
      <c r="A599" s="393"/>
      <c r="B599" s="393"/>
      <c r="C599" s="393"/>
      <c r="D599" s="393"/>
      <c r="E599" s="393"/>
      <c r="F599" s="393"/>
      <c r="G599" s="393"/>
      <c r="H599" s="393"/>
      <c r="I599" s="393"/>
      <c r="J599" s="393"/>
      <c r="K599" s="393"/>
      <c r="L599" s="393"/>
      <c r="M599" s="393"/>
      <c r="N599" s="393"/>
      <c r="O599" s="393"/>
      <c r="P599" s="393"/>
      <c r="Q599" s="393"/>
      <c r="R599" s="393"/>
      <c r="S599" s="393"/>
      <c r="T599" s="393"/>
      <c r="U599" s="393"/>
      <c r="V599" s="393"/>
      <c r="W599" s="393"/>
      <c r="X599" s="393"/>
      <c r="Y599" s="393"/>
      <c r="Z599" s="393"/>
    </row>
    <row r="600" spans="1:26" ht="12" customHeight="1" x14ac:dyDescent="0.25">
      <c r="A600" s="393"/>
      <c r="B600" s="393"/>
      <c r="C600" s="393"/>
      <c r="D600" s="393"/>
      <c r="E600" s="393"/>
      <c r="F600" s="393"/>
      <c r="G600" s="393"/>
      <c r="H600" s="393"/>
      <c r="I600" s="393"/>
      <c r="J600" s="393"/>
      <c r="K600" s="393"/>
      <c r="L600" s="393"/>
      <c r="M600" s="393"/>
      <c r="N600" s="393"/>
      <c r="O600" s="393"/>
      <c r="P600" s="393"/>
      <c r="Q600" s="393"/>
      <c r="R600" s="393"/>
      <c r="S600" s="393"/>
      <c r="T600" s="393"/>
      <c r="U600" s="393"/>
      <c r="V600" s="393"/>
      <c r="W600" s="393"/>
      <c r="X600" s="393"/>
      <c r="Y600" s="393"/>
      <c r="Z600" s="393"/>
    </row>
    <row r="601" spans="1:26" ht="12" customHeight="1" x14ac:dyDescent="0.25">
      <c r="A601" s="393"/>
      <c r="B601" s="393"/>
      <c r="C601" s="393"/>
      <c r="D601" s="393"/>
      <c r="E601" s="393"/>
      <c r="F601" s="393"/>
      <c r="G601" s="393"/>
      <c r="H601" s="393"/>
      <c r="I601" s="393"/>
      <c r="J601" s="393"/>
      <c r="K601" s="393"/>
      <c r="L601" s="393"/>
      <c r="M601" s="393"/>
      <c r="N601" s="393"/>
      <c r="O601" s="393"/>
      <c r="P601" s="393"/>
      <c r="Q601" s="393"/>
      <c r="R601" s="393"/>
      <c r="S601" s="393"/>
      <c r="T601" s="393"/>
      <c r="U601" s="393"/>
      <c r="V601" s="393"/>
      <c r="W601" s="393"/>
      <c r="X601" s="393"/>
      <c r="Y601" s="393"/>
      <c r="Z601" s="393"/>
    </row>
    <row r="602" spans="1:26" ht="12" customHeight="1" x14ac:dyDescent="0.25">
      <c r="A602" s="393"/>
      <c r="B602" s="393"/>
      <c r="C602" s="393"/>
      <c r="D602" s="393"/>
      <c r="E602" s="393"/>
      <c r="F602" s="393"/>
      <c r="G602" s="393"/>
      <c r="H602" s="393"/>
      <c r="I602" s="393"/>
      <c r="J602" s="393"/>
      <c r="K602" s="393"/>
      <c r="L602" s="393"/>
      <c r="M602" s="393"/>
      <c r="N602" s="393"/>
      <c r="O602" s="393"/>
      <c r="P602" s="393"/>
      <c r="Q602" s="393"/>
      <c r="R602" s="393"/>
      <c r="S602" s="393"/>
      <c r="T602" s="393"/>
      <c r="U602" s="393"/>
      <c r="V602" s="393"/>
      <c r="W602" s="393"/>
      <c r="X602" s="393"/>
      <c r="Y602" s="393"/>
      <c r="Z602" s="393"/>
    </row>
    <row r="603" spans="1:26" ht="12" customHeight="1" x14ac:dyDescent="0.25">
      <c r="A603" s="393"/>
      <c r="B603" s="393"/>
      <c r="C603" s="393"/>
      <c r="D603" s="393"/>
      <c r="E603" s="393"/>
      <c r="F603" s="393"/>
      <c r="G603" s="393"/>
      <c r="H603" s="393"/>
      <c r="I603" s="393"/>
      <c r="J603" s="393"/>
      <c r="K603" s="393"/>
      <c r="L603" s="393"/>
      <c r="M603" s="393"/>
      <c r="N603" s="393"/>
      <c r="O603" s="393"/>
      <c r="P603" s="393"/>
      <c r="Q603" s="393"/>
      <c r="R603" s="393"/>
      <c r="S603" s="393"/>
      <c r="T603" s="393"/>
      <c r="U603" s="393"/>
      <c r="V603" s="393"/>
      <c r="W603" s="393"/>
      <c r="X603" s="393"/>
      <c r="Y603" s="393"/>
      <c r="Z603" s="393"/>
    </row>
    <row r="604" spans="1:26" ht="12" customHeight="1" x14ac:dyDescent="0.25">
      <c r="A604" s="393"/>
      <c r="B604" s="393"/>
      <c r="C604" s="393"/>
      <c r="D604" s="393"/>
      <c r="E604" s="393"/>
      <c r="F604" s="393"/>
      <c r="G604" s="393"/>
      <c r="H604" s="393"/>
      <c r="I604" s="393"/>
      <c r="J604" s="393"/>
      <c r="K604" s="393"/>
      <c r="L604" s="393"/>
      <c r="M604" s="393"/>
      <c r="N604" s="393"/>
      <c r="O604" s="393"/>
      <c r="P604" s="393"/>
      <c r="Q604" s="393"/>
      <c r="R604" s="393"/>
      <c r="S604" s="393"/>
      <c r="T604" s="393"/>
      <c r="U604" s="393"/>
      <c r="V604" s="393"/>
      <c r="W604" s="393"/>
      <c r="X604" s="393"/>
      <c r="Y604" s="393"/>
      <c r="Z604" s="393"/>
    </row>
    <row r="605" spans="1:26" ht="12" customHeight="1" x14ac:dyDescent="0.25">
      <c r="A605" s="393"/>
      <c r="B605" s="393"/>
      <c r="C605" s="393"/>
      <c r="D605" s="393"/>
      <c r="E605" s="393"/>
      <c r="F605" s="393"/>
      <c r="G605" s="393"/>
      <c r="H605" s="393"/>
      <c r="I605" s="393"/>
      <c r="J605" s="393"/>
      <c r="K605" s="393"/>
      <c r="L605" s="393"/>
      <c r="M605" s="393"/>
      <c r="N605" s="393"/>
      <c r="O605" s="393"/>
      <c r="P605" s="393"/>
      <c r="Q605" s="393"/>
      <c r="R605" s="393"/>
      <c r="S605" s="393"/>
      <c r="T605" s="393"/>
      <c r="U605" s="393"/>
      <c r="V605" s="393"/>
      <c r="W605" s="393"/>
      <c r="X605" s="393"/>
      <c r="Y605" s="393"/>
      <c r="Z605" s="393"/>
    </row>
    <row r="606" spans="1:26" ht="12" customHeight="1" x14ac:dyDescent="0.25">
      <c r="A606" s="393"/>
      <c r="B606" s="393"/>
      <c r="C606" s="393"/>
      <c r="D606" s="393"/>
      <c r="E606" s="393"/>
      <c r="F606" s="393"/>
      <c r="G606" s="393"/>
      <c r="H606" s="393"/>
      <c r="I606" s="393"/>
      <c r="J606" s="393"/>
      <c r="K606" s="393"/>
      <c r="L606" s="393"/>
      <c r="M606" s="393"/>
      <c r="N606" s="393"/>
      <c r="O606" s="393"/>
      <c r="P606" s="393"/>
      <c r="Q606" s="393"/>
      <c r="R606" s="393"/>
      <c r="S606" s="393"/>
      <c r="T606" s="393"/>
      <c r="U606" s="393"/>
      <c r="V606" s="393"/>
      <c r="W606" s="393"/>
      <c r="X606" s="393"/>
      <c r="Y606" s="393"/>
      <c r="Z606" s="393"/>
    </row>
    <row r="607" spans="1:26" ht="12" customHeight="1" x14ac:dyDescent="0.25">
      <c r="A607" s="393"/>
      <c r="B607" s="393"/>
      <c r="C607" s="393"/>
      <c r="D607" s="393"/>
      <c r="E607" s="393"/>
      <c r="F607" s="393"/>
      <c r="G607" s="393"/>
      <c r="H607" s="393"/>
      <c r="I607" s="393"/>
      <c r="J607" s="393"/>
      <c r="K607" s="393"/>
      <c r="L607" s="393"/>
      <c r="M607" s="393"/>
      <c r="N607" s="393"/>
      <c r="O607" s="393"/>
      <c r="P607" s="393"/>
      <c r="Q607" s="393"/>
      <c r="R607" s="393"/>
      <c r="S607" s="393"/>
      <c r="T607" s="393"/>
      <c r="U607" s="393"/>
      <c r="V607" s="393"/>
      <c r="W607" s="393"/>
      <c r="X607" s="393"/>
      <c r="Y607" s="393"/>
      <c r="Z607" s="393"/>
    </row>
    <row r="608" spans="1:26" ht="12" customHeight="1" x14ac:dyDescent="0.25">
      <c r="A608" s="393"/>
      <c r="B608" s="393"/>
      <c r="C608" s="393"/>
      <c r="D608" s="393"/>
      <c r="E608" s="393"/>
      <c r="F608" s="393"/>
      <c r="G608" s="393"/>
      <c r="H608" s="393"/>
      <c r="I608" s="393"/>
      <c r="J608" s="393"/>
      <c r="K608" s="393"/>
      <c r="L608" s="393"/>
      <c r="M608" s="393"/>
      <c r="N608" s="393"/>
      <c r="O608" s="393"/>
      <c r="P608" s="393"/>
      <c r="Q608" s="393"/>
      <c r="R608" s="393"/>
      <c r="S608" s="393"/>
      <c r="T608" s="393"/>
      <c r="U608" s="393"/>
      <c r="V608" s="393"/>
      <c r="W608" s="393"/>
      <c r="X608" s="393"/>
      <c r="Y608" s="393"/>
      <c r="Z608" s="393"/>
    </row>
    <row r="609" spans="1:26" ht="12" customHeight="1" x14ac:dyDescent="0.25">
      <c r="A609" s="393"/>
      <c r="B609" s="393"/>
      <c r="C609" s="393"/>
      <c r="D609" s="393"/>
      <c r="E609" s="393"/>
      <c r="F609" s="393"/>
      <c r="G609" s="393"/>
      <c r="H609" s="393"/>
      <c r="I609" s="393"/>
      <c r="J609" s="393"/>
      <c r="K609" s="393"/>
      <c r="L609" s="393"/>
      <c r="M609" s="393"/>
      <c r="N609" s="393"/>
      <c r="O609" s="393"/>
      <c r="P609" s="393"/>
      <c r="Q609" s="393"/>
      <c r="R609" s="393"/>
      <c r="S609" s="393"/>
      <c r="T609" s="393"/>
      <c r="U609" s="393"/>
      <c r="V609" s="393"/>
      <c r="W609" s="393"/>
      <c r="X609" s="393"/>
      <c r="Y609" s="393"/>
      <c r="Z609" s="393"/>
    </row>
    <row r="610" spans="1:26" ht="12" customHeight="1" x14ac:dyDescent="0.25">
      <c r="A610" s="393"/>
      <c r="B610" s="393"/>
      <c r="C610" s="393"/>
      <c r="D610" s="393"/>
      <c r="E610" s="393"/>
      <c r="F610" s="393"/>
      <c r="G610" s="393"/>
      <c r="H610" s="393"/>
      <c r="I610" s="393"/>
      <c r="J610" s="393"/>
      <c r="K610" s="393"/>
      <c r="L610" s="393"/>
      <c r="M610" s="393"/>
      <c r="N610" s="393"/>
      <c r="O610" s="393"/>
      <c r="P610" s="393"/>
      <c r="Q610" s="393"/>
      <c r="R610" s="393"/>
      <c r="S610" s="393"/>
      <c r="T610" s="393"/>
      <c r="U610" s="393"/>
      <c r="V610" s="393"/>
      <c r="W610" s="393"/>
      <c r="X610" s="393"/>
      <c r="Y610" s="393"/>
      <c r="Z610" s="393"/>
    </row>
    <row r="611" spans="1:26" ht="12" customHeight="1" x14ac:dyDescent="0.25">
      <c r="A611" s="393"/>
      <c r="B611" s="393"/>
      <c r="C611" s="393"/>
      <c r="D611" s="393"/>
      <c r="E611" s="393"/>
      <c r="F611" s="393"/>
      <c r="G611" s="393"/>
      <c r="H611" s="393"/>
      <c r="I611" s="393"/>
      <c r="J611" s="393"/>
      <c r="K611" s="393"/>
      <c r="L611" s="393"/>
      <c r="M611" s="393"/>
      <c r="N611" s="393"/>
      <c r="O611" s="393"/>
      <c r="P611" s="393"/>
      <c r="Q611" s="393"/>
      <c r="R611" s="393"/>
      <c r="S611" s="393"/>
      <c r="T611" s="393"/>
      <c r="U611" s="393"/>
      <c r="V611" s="393"/>
      <c r="W611" s="393"/>
      <c r="X611" s="393"/>
      <c r="Y611" s="393"/>
      <c r="Z611" s="393"/>
    </row>
    <row r="612" spans="1:26" ht="12" customHeight="1" x14ac:dyDescent="0.25">
      <c r="A612" s="393"/>
      <c r="B612" s="393"/>
      <c r="C612" s="393"/>
      <c r="D612" s="393"/>
      <c r="E612" s="393"/>
      <c r="F612" s="393"/>
      <c r="G612" s="393"/>
      <c r="H612" s="393"/>
      <c r="I612" s="393"/>
      <c r="J612" s="393"/>
      <c r="K612" s="393"/>
      <c r="L612" s="393"/>
      <c r="M612" s="393"/>
      <c r="N612" s="393"/>
      <c r="O612" s="393"/>
      <c r="P612" s="393"/>
      <c r="Q612" s="393"/>
      <c r="R612" s="393"/>
      <c r="S612" s="393"/>
      <c r="T612" s="393"/>
      <c r="U612" s="393"/>
      <c r="V612" s="393"/>
      <c r="W612" s="393"/>
      <c r="X612" s="393"/>
      <c r="Y612" s="393"/>
      <c r="Z612" s="393"/>
    </row>
    <row r="613" spans="1:26" ht="12" customHeight="1" x14ac:dyDescent="0.25">
      <c r="A613" s="393"/>
      <c r="B613" s="393"/>
      <c r="C613" s="393"/>
      <c r="D613" s="393"/>
      <c r="E613" s="393"/>
      <c r="F613" s="393"/>
      <c r="G613" s="393"/>
      <c r="H613" s="393"/>
      <c r="I613" s="393"/>
      <c r="J613" s="393"/>
      <c r="K613" s="393"/>
      <c r="L613" s="393"/>
      <c r="M613" s="393"/>
      <c r="N613" s="393"/>
      <c r="O613" s="393"/>
      <c r="P613" s="393"/>
      <c r="Q613" s="393"/>
      <c r="R613" s="393"/>
      <c r="S613" s="393"/>
      <c r="T613" s="393"/>
      <c r="U613" s="393"/>
      <c r="V613" s="393"/>
      <c r="W613" s="393"/>
      <c r="X613" s="393"/>
      <c r="Y613" s="393"/>
      <c r="Z613" s="393"/>
    </row>
    <row r="614" spans="1:26" ht="12" customHeight="1" x14ac:dyDescent="0.25">
      <c r="A614" s="393"/>
      <c r="B614" s="393"/>
      <c r="C614" s="393"/>
      <c r="D614" s="393"/>
      <c r="E614" s="393"/>
      <c r="F614" s="393"/>
      <c r="G614" s="393"/>
      <c r="H614" s="393"/>
      <c r="I614" s="393"/>
      <c r="J614" s="393"/>
      <c r="K614" s="393"/>
      <c r="L614" s="393"/>
      <c r="M614" s="393"/>
      <c r="N614" s="393"/>
      <c r="O614" s="393"/>
      <c r="P614" s="393"/>
      <c r="Q614" s="393"/>
      <c r="R614" s="393"/>
      <c r="S614" s="393"/>
      <c r="T614" s="393"/>
      <c r="U614" s="393"/>
      <c r="V614" s="393"/>
      <c r="W614" s="393"/>
      <c r="X614" s="393"/>
      <c r="Y614" s="393"/>
      <c r="Z614" s="393"/>
    </row>
    <row r="615" spans="1:26" ht="12" customHeight="1" x14ac:dyDescent="0.25">
      <c r="A615" s="393"/>
      <c r="B615" s="393"/>
      <c r="C615" s="393"/>
      <c r="D615" s="393"/>
      <c r="E615" s="393"/>
      <c r="F615" s="393"/>
      <c r="G615" s="393"/>
      <c r="H615" s="393"/>
      <c r="I615" s="393"/>
      <c r="J615" s="393"/>
      <c r="K615" s="393"/>
      <c r="L615" s="393"/>
      <c r="M615" s="393"/>
      <c r="N615" s="393"/>
      <c r="O615" s="393"/>
      <c r="P615" s="393"/>
      <c r="Q615" s="393"/>
      <c r="R615" s="393"/>
      <c r="S615" s="393"/>
      <c r="T615" s="393"/>
      <c r="U615" s="393"/>
      <c r="V615" s="393"/>
      <c r="W615" s="393"/>
      <c r="X615" s="393"/>
      <c r="Y615" s="393"/>
      <c r="Z615" s="393"/>
    </row>
    <row r="616" spans="1:26" ht="12" customHeight="1" x14ac:dyDescent="0.25">
      <c r="A616" s="393"/>
      <c r="B616" s="393"/>
      <c r="C616" s="393"/>
      <c r="D616" s="393"/>
      <c r="E616" s="393"/>
      <c r="F616" s="393"/>
      <c r="G616" s="393"/>
      <c r="H616" s="393"/>
      <c r="I616" s="393"/>
      <c r="J616" s="393"/>
      <c r="K616" s="393"/>
      <c r="L616" s="393"/>
      <c r="M616" s="393"/>
      <c r="N616" s="393"/>
      <c r="O616" s="393"/>
      <c r="P616" s="393"/>
      <c r="Q616" s="393"/>
      <c r="R616" s="393"/>
      <c r="S616" s="393"/>
      <c r="T616" s="393"/>
      <c r="U616" s="393"/>
      <c r="V616" s="393"/>
      <c r="W616" s="393"/>
      <c r="X616" s="393"/>
      <c r="Y616" s="393"/>
      <c r="Z616" s="393"/>
    </row>
    <row r="617" spans="1:26" ht="12" customHeight="1" x14ac:dyDescent="0.25">
      <c r="A617" s="393"/>
      <c r="B617" s="393"/>
      <c r="C617" s="393"/>
      <c r="D617" s="393"/>
      <c r="E617" s="393"/>
      <c r="F617" s="393"/>
      <c r="G617" s="393"/>
      <c r="H617" s="393"/>
      <c r="I617" s="393"/>
      <c r="J617" s="393"/>
      <c r="K617" s="393"/>
      <c r="L617" s="393"/>
      <c r="M617" s="393"/>
      <c r="N617" s="393"/>
      <c r="O617" s="393"/>
      <c r="P617" s="393"/>
      <c r="Q617" s="393"/>
      <c r="R617" s="393"/>
      <c r="S617" s="393"/>
      <c r="T617" s="393"/>
      <c r="U617" s="393"/>
      <c r="V617" s="393"/>
      <c r="W617" s="393"/>
      <c r="X617" s="393"/>
      <c r="Y617" s="393"/>
      <c r="Z617" s="393"/>
    </row>
    <row r="618" spans="1:26" ht="12" customHeight="1" x14ac:dyDescent="0.25">
      <c r="A618" s="393"/>
      <c r="B618" s="393"/>
      <c r="C618" s="393"/>
      <c r="D618" s="393"/>
      <c r="E618" s="393"/>
      <c r="F618" s="393"/>
      <c r="G618" s="393"/>
      <c r="H618" s="393"/>
      <c r="I618" s="393"/>
      <c r="J618" s="393"/>
      <c r="K618" s="393"/>
      <c r="L618" s="393"/>
      <c r="M618" s="393"/>
      <c r="N618" s="393"/>
      <c r="O618" s="393"/>
      <c r="P618" s="393"/>
      <c r="Q618" s="393"/>
      <c r="R618" s="393"/>
      <c r="S618" s="393"/>
      <c r="T618" s="393"/>
      <c r="U618" s="393"/>
      <c r="V618" s="393"/>
      <c r="W618" s="393"/>
      <c r="X618" s="393"/>
      <c r="Y618" s="393"/>
      <c r="Z618" s="393"/>
    </row>
    <row r="619" spans="1:26" ht="12" customHeight="1" x14ac:dyDescent="0.25">
      <c r="A619" s="393"/>
      <c r="B619" s="393"/>
      <c r="C619" s="393"/>
      <c r="D619" s="393"/>
      <c r="E619" s="393"/>
      <c r="F619" s="393"/>
      <c r="G619" s="393"/>
      <c r="H619" s="393"/>
      <c r="I619" s="393"/>
      <c r="J619" s="393"/>
      <c r="K619" s="393"/>
      <c r="L619" s="393"/>
      <c r="M619" s="393"/>
      <c r="N619" s="393"/>
      <c r="O619" s="393"/>
      <c r="P619" s="393"/>
      <c r="Q619" s="393"/>
      <c r="R619" s="393"/>
      <c r="S619" s="393"/>
      <c r="T619" s="393"/>
      <c r="U619" s="393"/>
      <c r="V619" s="393"/>
      <c r="W619" s="393"/>
      <c r="X619" s="393"/>
      <c r="Y619" s="393"/>
      <c r="Z619" s="393"/>
    </row>
    <row r="620" spans="1:26" ht="12" customHeight="1" x14ac:dyDescent="0.25">
      <c r="A620" s="393"/>
      <c r="B620" s="393"/>
      <c r="C620" s="393"/>
      <c r="D620" s="393"/>
      <c r="E620" s="393"/>
      <c r="F620" s="393"/>
      <c r="G620" s="393"/>
      <c r="H620" s="393"/>
      <c r="I620" s="393"/>
      <c r="J620" s="393"/>
      <c r="K620" s="393"/>
      <c r="L620" s="393"/>
      <c r="M620" s="393"/>
      <c r="N620" s="393"/>
      <c r="O620" s="393"/>
      <c r="P620" s="393"/>
      <c r="Q620" s="393"/>
      <c r="R620" s="393"/>
      <c r="S620" s="393"/>
      <c r="T620" s="393"/>
      <c r="U620" s="393"/>
      <c r="V620" s="393"/>
      <c r="W620" s="393"/>
      <c r="X620" s="393"/>
      <c r="Y620" s="393"/>
      <c r="Z620" s="393"/>
    </row>
    <row r="621" spans="1:26" ht="12" customHeight="1" x14ac:dyDescent="0.25">
      <c r="A621" s="393"/>
      <c r="B621" s="393"/>
      <c r="C621" s="393"/>
      <c r="D621" s="393"/>
      <c r="E621" s="393"/>
      <c r="F621" s="393"/>
      <c r="G621" s="393"/>
      <c r="H621" s="393"/>
      <c r="I621" s="393"/>
      <c r="J621" s="393"/>
      <c r="K621" s="393"/>
      <c r="L621" s="393"/>
      <c r="M621" s="393"/>
      <c r="N621" s="393"/>
      <c r="O621" s="393"/>
      <c r="P621" s="393"/>
      <c r="Q621" s="393"/>
      <c r="R621" s="393"/>
      <c r="S621" s="393"/>
      <c r="T621" s="393"/>
      <c r="U621" s="393"/>
      <c r="V621" s="393"/>
      <c r="W621" s="393"/>
      <c r="X621" s="393"/>
      <c r="Y621" s="393"/>
      <c r="Z621" s="393"/>
    </row>
    <row r="622" spans="1:26" ht="12" customHeight="1" x14ac:dyDescent="0.25">
      <c r="A622" s="393"/>
      <c r="B622" s="393"/>
      <c r="C622" s="393"/>
      <c r="D622" s="393"/>
      <c r="E622" s="393"/>
      <c r="F622" s="393"/>
      <c r="G622" s="393"/>
      <c r="H622" s="393"/>
      <c r="I622" s="393"/>
      <c r="J622" s="393"/>
      <c r="K622" s="393"/>
      <c r="L622" s="393"/>
      <c r="M622" s="393"/>
      <c r="N622" s="393"/>
      <c r="O622" s="393"/>
      <c r="P622" s="393"/>
      <c r="Q622" s="393"/>
      <c r="R622" s="393"/>
      <c r="S622" s="393"/>
      <c r="T622" s="393"/>
      <c r="U622" s="393"/>
      <c r="V622" s="393"/>
      <c r="W622" s="393"/>
      <c r="X622" s="393"/>
      <c r="Y622" s="393"/>
      <c r="Z622" s="393"/>
    </row>
    <row r="623" spans="1:26" ht="12" customHeight="1" x14ac:dyDescent="0.25">
      <c r="A623" s="393"/>
      <c r="B623" s="393"/>
      <c r="C623" s="393"/>
      <c r="D623" s="393"/>
      <c r="E623" s="393"/>
      <c r="F623" s="393"/>
      <c r="G623" s="393"/>
      <c r="H623" s="393"/>
      <c r="I623" s="393"/>
      <c r="J623" s="393"/>
      <c r="K623" s="393"/>
      <c r="L623" s="393"/>
      <c r="M623" s="393"/>
      <c r="N623" s="393"/>
      <c r="O623" s="393"/>
      <c r="P623" s="393"/>
      <c r="Q623" s="393"/>
      <c r="R623" s="393"/>
      <c r="S623" s="393"/>
      <c r="T623" s="393"/>
      <c r="U623" s="393"/>
      <c r="V623" s="393"/>
      <c r="W623" s="393"/>
      <c r="X623" s="393"/>
      <c r="Y623" s="393"/>
      <c r="Z623" s="393"/>
    </row>
    <row r="624" spans="1:26" ht="12" customHeight="1" x14ac:dyDescent="0.25">
      <c r="A624" s="393"/>
      <c r="B624" s="393"/>
      <c r="C624" s="393"/>
      <c r="D624" s="393"/>
      <c r="E624" s="393"/>
      <c r="F624" s="393"/>
      <c r="G624" s="393"/>
      <c r="H624" s="393"/>
      <c r="I624" s="393"/>
      <c r="J624" s="393"/>
      <c r="K624" s="393"/>
      <c r="L624" s="393"/>
      <c r="M624" s="393"/>
      <c r="N624" s="393"/>
      <c r="O624" s="393"/>
      <c r="P624" s="393"/>
      <c r="Q624" s="393"/>
      <c r="R624" s="393"/>
      <c r="S624" s="393"/>
      <c r="T624" s="393"/>
      <c r="U624" s="393"/>
      <c r="V624" s="393"/>
      <c r="W624" s="393"/>
      <c r="X624" s="393"/>
      <c r="Y624" s="393"/>
      <c r="Z624" s="393"/>
    </row>
    <row r="625" spans="1:26" ht="12" customHeight="1" x14ac:dyDescent="0.25">
      <c r="A625" s="393"/>
      <c r="B625" s="393"/>
      <c r="C625" s="393"/>
      <c r="D625" s="393"/>
      <c r="E625" s="393"/>
      <c r="F625" s="393"/>
      <c r="G625" s="393"/>
      <c r="H625" s="393"/>
      <c r="I625" s="393"/>
      <c r="J625" s="393"/>
      <c r="K625" s="393"/>
      <c r="L625" s="393"/>
      <c r="M625" s="393"/>
      <c r="N625" s="393"/>
      <c r="O625" s="393"/>
      <c r="P625" s="393"/>
      <c r="Q625" s="393"/>
      <c r="R625" s="393"/>
      <c r="S625" s="393"/>
      <c r="T625" s="393"/>
      <c r="U625" s="393"/>
      <c r="V625" s="393"/>
      <c r="W625" s="393"/>
      <c r="X625" s="393"/>
      <c r="Y625" s="393"/>
      <c r="Z625" s="393"/>
    </row>
    <row r="626" spans="1:26" ht="12" customHeight="1" x14ac:dyDescent="0.25">
      <c r="A626" s="393"/>
      <c r="B626" s="393"/>
      <c r="C626" s="393"/>
      <c r="D626" s="393"/>
      <c r="E626" s="393"/>
      <c r="F626" s="393"/>
      <c r="G626" s="393"/>
      <c r="H626" s="393"/>
      <c r="I626" s="393"/>
      <c r="J626" s="393"/>
      <c r="K626" s="393"/>
      <c r="L626" s="393"/>
      <c r="M626" s="393"/>
      <c r="N626" s="393"/>
      <c r="O626" s="393"/>
      <c r="P626" s="393"/>
      <c r="Q626" s="393"/>
      <c r="R626" s="393"/>
      <c r="S626" s="393"/>
      <c r="T626" s="393"/>
      <c r="U626" s="393"/>
      <c r="V626" s="393"/>
      <c r="W626" s="393"/>
      <c r="X626" s="393"/>
      <c r="Y626" s="393"/>
      <c r="Z626" s="393"/>
    </row>
    <row r="627" spans="1:26" ht="12" customHeight="1" x14ac:dyDescent="0.25">
      <c r="A627" s="393"/>
      <c r="B627" s="393"/>
      <c r="C627" s="393"/>
      <c r="D627" s="393"/>
      <c r="E627" s="393"/>
      <c r="F627" s="393"/>
      <c r="G627" s="393"/>
      <c r="H627" s="393"/>
      <c r="I627" s="393"/>
      <c r="J627" s="393"/>
      <c r="K627" s="393"/>
      <c r="L627" s="393"/>
      <c r="M627" s="393"/>
      <c r="N627" s="393"/>
      <c r="O627" s="393"/>
      <c r="P627" s="393"/>
      <c r="Q627" s="393"/>
      <c r="R627" s="393"/>
      <c r="S627" s="393"/>
      <c r="T627" s="393"/>
      <c r="U627" s="393"/>
      <c r="V627" s="393"/>
      <c r="W627" s="393"/>
      <c r="X627" s="393"/>
      <c r="Y627" s="393"/>
      <c r="Z627" s="393"/>
    </row>
    <row r="628" spans="1:26" ht="12" customHeight="1" x14ac:dyDescent="0.25">
      <c r="A628" s="393"/>
      <c r="B628" s="393"/>
      <c r="C628" s="393"/>
      <c r="D628" s="393"/>
      <c r="E628" s="393"/>
      <c r="F628" s="393"/>
      <c r="G628" s="393"/>
      <c r="H628" s="393"/>
      <c r="I628" s="393"/>
      <c r="J628" s="393"/>
      <c r="K628" s="393"/>
      <c r="L628" s="393"/>
      <c r="M628" s="393"/>
      <c r="N628" s="393"/>
      <c r="O628" s="393"/>
      <c r="P628" s="393"/>
      <c r="Q628" s="393"/>
      <c r="R628" s="393"/>
      <c r="S628" s="393"/>
      <c r="T628" s="393"/>
      <c r="U628" s="393"/>
      <c r="V628" s="393"/>
      <c r="W628" s="393"/>
      <c r="X628" s="393"/>
      <c r="Y628" s="393"/>
      <c r="Z628" s="393"/>
    </row>
    <row r="629" spans="1:26" ht="12" customHeight="1" x14ac:dyDescent="0.25">
      <c r="A629" s="393"/>
      <c r="B629" s="393"/>
      <c r="C629" s="393"/>
      <c r="D629" s="393"/>
      <c r="E629" s="393"/>
      <c r="F629" s="393"/>
      <c r="G629" s="393"/>
      <c r="H629" s="393"/>
      <c r="I629" s="393"/>
      <c r="J629" s="393"/>
      <c r="K629" s="393"/>
      <c r="L629" s="393"/>
      <c r="M629" s="393"/>
      <c r="N629" s="393"/>
      <c r="O629" s="393"/>
      <c r="P629" s="393"/>
      <c r="Q629" s="393"/>
      <c r="R629" s="393"/>
      <c r="S629" s="393"/>
      <c r="T629" s="393"/>
      <c r="U629" s="393"/>
      <c r="V629" s="393"/>
      <c r="W629" s="393"/>
      <c r="X629" s="393"/>
      <c r="Y629" s="393"/>
      <c r="Z629" s="393"/>
    </row>
    <row r="630" spans="1:26" ht="12" customHeight="1" x14ac:dyDescent="0.25">
      <c r="A630" s="393"/>
      <c r="B630" s="393"/>
      <c r="C630" s="393"/>
      <c r="D630" s="393"/>
      <c r="E630" s="393"/>
      <c r="F630" s="393"/>
      <c r="G630" s="393"/>
      <c r="H630" s="393"/>
      <c r="I630" s="393"/>
      <c r="J630" s="393"/>
      <c r="K630" s="393"/>
      <c r="L630" s="393"/>
      <c r="M630" s="393"/>
      <c r="N630" s="393"/>
      <c r="O630" s="393"/>
      <c r="P630" s="393"/>
      <c r="Q630" s="393"/>
      <c r="R630" s="393"/>
      <c r="S630" s="393"/>
      <c r="T630" s="393"/>
      <c r="U630" s="393"/>
      <c r="V630" s="393"/>
      <c r="W630" s="393"/>
      <c r="X630" s="393"/>
      <c r="Y630" s="393"/>
      <c r="Z630" s="393"/>
    </row>
    <row r="631" spans="1:26" ht="12" customHeight="1" x14ac:dyDescent="0.25">
      <c r="A631" s="393"/>
      <c r="B631" s="393"/>
      <c r="C631" s="393"/>
      <c r="D631" s="393"/>
      <c r="E631" s="393"/>
      <c r="F631" s="393"/>
      <c r="G631" s="393"/>
      <c r="H631" s="393"/>
      <c r="I631" s="393"/>
      <c r="J631" s="393"/>
      <c r="K631" s="393"/>
      <c r="L631" s="393"/>
      <c r="M631" s="393"/>
      <c r="N631" s="393"/>
      <c r="O631" s="393"/>
      <c r="P631" s="393"/>
      <c r="Q631" s="393"/>
      <c r="R631" s="393"/>
      <c r="S631" s="393"/>
      <c r="T631" s="393"/>
      <c r="U631" s="393"/>
      <c r="V631" s="393"/>
      <c r="W631" s="393"/>
      <c r="X631" s="393"/>
      <c r="Y631" s="393"/>
      <c r="Z631" s="393"/>
    </row>
    <row r="632" spans="1:26" ht="12" customHeight="1" x14ac:dyDescent="0.25">
      <c r="A632" s="393"/>
      <c r="B632" s="393"/>
      <c r="C632" s="393"/>
      <c r="D632" s="393"/>
      <c r="E632" s="393"/>
      <c r="F632" s="393"/>
      <c r="G632" s="393"/>
      <c r="H632" s="393"/>
      <c r="I632" s="393"/>
      <c r="J632" s="393"/>
      <c r="K632" s="393"/>
      <c r="L632" s="393"/>
      <c r="M632" s="393"/>
      <c r="N632" s="393"/>
      <c r="O632" s="393"/>
      <c r="P632" s="393"/>
      <c r="Q632" s="393"/>
      <c r="R632" s="393"/>
      <c r="S632" s="393"/>
      <c r="T632" s="393"/>
      <c r="U632" s="393"/>
      <c r="V632" s="393"/>
      <c r="W632" s="393"/>
      <c r="X632" s="393"/>
      <c r="Y632" s="393"/>
      <c r="Z632" s="393"/>
    </row>
    <row r="633" spans="1:26" ht="12" customHeight="1" x14ac:dyDescent="0.25">
      <c r="A633" s="393"/>
      <c r="B633" s="393"/>
      <c r="C633" s="393"/>
      <c r="D633" s="393"/>
      <c r="E633" s="393"/>
      <c r="F633" s="393"/>
      <c r="G633" s="393"/>
      <c r="H633" s="393"/>
      <c r="I633" s="393"/>
      <c r="J633" s="393"/>
      <c r="K633" s="393"/>
      <c r="L633" s="393"/>
      <c r="M633" s="393"/>
      <c r="N633" s="393"/>
      <c r="O633" s="393"/>
      <c r="P633" s="393"/>
      <c r="Q633" s="393"/>
      <c r="R633" s="393"/>
      <c r="S633" s="393"/>
      <c r="T633" s="393"/>
      <c r="U633" s="393"/>
      <c r="V633" s="393"/>
      <c r="W633" s="393"/>
      <c r="X633" s="393"/>
      <c r="Y633" s="393"/>
      <c r="Z633" s="393"/>
    </row>
    <row r="634" spans="1:26" ht="12" customHeight="1" x14ac:dyDescent="0.25">
      <c r="A634" s="393"/>
      <c r="B634" s="393"/>
      <c r="C634" s="393"/>
      <c r="D634" s="393"/>
      <c r="E634" s="393"/>
      <c r="F634" s="393"/>
      <c r="G634" s="393"/>
      <c r="H634" s="393"/>
      <c r="I634" s="393"/>
      <c r="J634" s="393"/>
      <c r="K634" s="393"/>
      <c r="L634" s="393"/>
      <c r="M634" s="393"/>
      <c r="N634" s="393"/>
      <c r="O634" s="393"/>
      <c r="P634" s="393"/>
      <c r="Q634" s="393"/>
      <c r="R634" s="393"/>
      <c r="S634" s="393"/>
      <c r="T634" s="393"/>
      <c r="U634" s="393"/>
      <c r="V634" s="393"/>
      <c r="W634" s="393"/>
      <c r="X634" s="393"/>
      <c r="Y634" s="393"/>
      <c r="Z634" s="393"/>
    </row>
    <row r="635" spans="1:26" ht="12" customHeight="1" x14ac:dyDescent="0.25">
      <c r="A635" s="393"/>
      <c r="B635" s="393"/>
      <c r="C635" s="393"/>
      <c r="D635" s="393"/>
      <c r="E635" s="393"/>
      <c r="F635" s="393"/>
      <c r="G635" s="393"/>
      <c r="H635" s="393"/>
      <c r="I635" s="393"/>
      <c r="J635" s="393"/>
      <c r="K635" s="393"/>
      <c r="L635" s="393"/>
      <c r="M635" s="393"/>
      <c r="N635" s="393"/>
      <c r="O635" s="393"/>
      <c r="P635" s="393"/>
      <c r="Q635" s="393"/>
      <c r="R635" s="393"/>
      <c r="S635" s="393"/>
      <c r="T635" s="393"/>
      <c r="U635" s="393"/>
      <c r="V635" s="393"/>
      <c r="W635" s="393"/>
      <c r="X635" s="393"/>
      <c r="Y635" s="393"/>
      <c r="Z635" s="393"/>
    </row>
    <row r="636" spans="1:26" ht="12" customHeight="1" x14ac:dyDescent="0.25">
      <c r="A636" s="393"/>
      <c r="B636" s="393"/>
      <c r="C636" s="393"/>
      <c r="D636" s="393"/>
      <c r="E636" s="393"/>
      <c r="F636" s="393"/>
      <c r="G636" s="393"/>
      <c r="H636" s="393"/>
      <c r="I636" s="393"/>
      <c r="J636" s="393"/>
      <c r="K636" s="393"/>
      <c r="L636" s="393"/>
      <c r="M636" s="393"/>
      <c r="N636" s="393"/>
      <c r="O636" s="393"/>
      <c r="P636" s="393"/>
      <c r="Q636" s="393"/>
      <c r="R636" s="393"/>
      <c r="S636" s="393"/>
      <c r="T636" s="393"/>
      <c r="U636" s="393"/>
      <c r="V636" s="393"/>
      <c r="W636" s="393"/>
      <c r="X636" s="393"/>
      <c r="Y636" s="393"/>
      <c r="Z636" s="393"/>
    </row>
    <row r="637" spans="1:26" ht="12" customHeight="1" x14ac:dyDescent="0.25">
      <c r="A637" s="393"/>
      <c r="B637" s="393"/>
      <c r="C637" s="393"/>
      <c r="D637" s="393"/>
      <c r="E637" s="393"/>
      <c r="F637" s="393"/>
      <c r="G637" s="393"/>
      <c r="H637" s="393"/>
      <c r="I637" s="393"/>
      <c r="J637" s="393"/>
      <c r="K637" s="393"/>
      <c r="L637" s="393"/>
      <c r="M637" s="393"/>
      <c r="N637" s="393"/>
      <c r="O637" s="393"/>
      <c r="P637" s="393"/>
      <c r="Q637" s="393"/>
      <c r="R637" s="393"/>
      <c r="S637" s="393"/>
      <c r="T637" s="393"/>
      <c r="U637" s="393"/>
      <c r="V637" s="393"/>
      <c r="W637" s="393"/>
      <c r="X637" s="393"/>
      <c r="Y637" s="393"/>
      <c r="Z637" s="393"/>
    </row>
    <row r="638" spans="1:26" ht="12" customHeight="1" x14ac:dyDescent="0.25">
      <c r="A638" s="393"/>
      <c r="B638" s="393"/>
      <c r="C638" s="393"/>
      <c r="D638" s="393"/>
      <c r="E638" s="393"/>
      <c r="F638" s="393"/>
      <c r="G638" s="393"/>
      <c r="H638" s="393"/>
      <c r="I638" s="393"/>
      <c r="J638" s="393"/>
      <c r="K638" s="393"/>
      <c r="L638" s="393"/>
      <c r="M638" s="393"/>
      <c r="N638" s="393"/>
      <c r="O638" s="393"/>
      <c r="P638" s="393"/>
      <c r="Q638" s="393"/>
      <c r="R638" s="393"/>
      <c r="S638" s="393"/>
      <c r="T638" s="393"/>
      <c r="U638" s="393"/>
      <c r="V638" s="393"/>
      <c r="W638" s="393"/>
      <c r="X638" s="393"/>
      <c r="Y638" s="393"/>
      <c r="Z638" s="393"/>
    </row>
    <row r="639" spans="1:26" ht="12" customHeight="1" x14ac:dyDescent="0.25">
      <c r="A639" s="393"/>
      <c r="B639" s="393"/>
      <c r="C639" s="393"/>
      <c r="D639" s="393"/>
      <c r="E639" s="393"/>
      <c r="F639" s="393"/>
      <c r="G639" s="393"/>
      <c r="H639" s="393"/>
      <c r="I639" s="393"/>
      <c r="J639" s="393"/>
      <c r="K639" s="393"/>
      <c r="L639" s="393"/>
      <c r="M639" s="393"/>
      <c r="N639" s="393"/>
      <c r="O639" s="393"/>
      <c r="P639" s="393"/>
      <c r="Q639" s="393"/>
      <c r="R639" s="393"/>
      <c r="S639" s="393"/>
      <c r="T639" s="393"/>
      <c r="U639" s="393"/>
      <c r="V639" s="393"/>
      <c r="W639" s="393"/>
      <c r="X639" s="393"/>
      <c r="Y639" s="393"/>
      <c r="Z639" s="393"/>
    </row>
    <row r="640" spans="1:26" ht="12" customHeight="1" x14ac:dyDescent="0.25">
      <c r="A640" s="393"/>
      <c r="B640" s="393"/>
      <c r="C640" s="393"/>
      <c r="D640" s="393"/>
      <c r="E640" s="393"/>
      <c r="F640" s="393"/>
      <c r="G640" s="393"/>
      <c r="H640" s="393"/>
      <c r="I640" s="393"/>
      <c r="J640" s="393"/>
      <c r="K640" s="393"/>
      <c r="L640" s="393"/>
      <c r="M640" s="393"/>
      <c r="N640" s="393"/>
      <c r="O640" s="393"/>
      <c r="P640" s="393"/>
      <c r="Q640" s="393"/>
      <c r="R640" s="393"/>
      <c r="S640" s="393"/>
      <c r="T640" s="393"/>
      <c r="U640" s="393"/>
      <c r="V640" s="393"/>
      <c r="W640" s="393"/>
      <c r="X640" s="393"/>
      <c r="Y640" s="393"/>
      <c r="Z640" s="393"/>
    </row>
    <row r="641" spans="1:26" ht="12" customHeight="1" x14ac:dyDescent="0.25">
      <c r="A641" s="393"/>
      <c r="B641" s="393"/>
      <c r="C641" s="393"/>
      <c r="D641" s="393"/>
      <c r="E641" s="393"/>
      <c r="F641" s="393"/>
      <c r="G641" s="393"/>
      <c r="H641" s="393"/>
      <c r="I641" s="393"/>
      <c r="J641" s="393"/>
      <c r="K641" s="393"/>
      <c r="L641" s="393"/>
      <c r="M641" s="393"/>
      <c r="N641" s="393"/>
      <c r="O641" s="393"/>
      <c r="P641" s="393"/>
      <c r="Q641" s="393"/>
      <c r="R641" s="393"/>
      <c r="S641" s="393"/>
      <c r="T641" s="393"/>
      <c r="U641" s="393"/>
      <c r="V641" s="393"/>
      <c r="W641" s="393"/>
      <c r="X641" s="393"/>
      <c r="Y641" s="393"/>
      <c r="Z641" s="393"/>
    </row>
    <row r="642" spans="1:26" ht="12" customHeight="1" x14ac:dyDescent="0.25">
      <c r="A642" s="393"/>
      <c r="B642" s="393"/>
      <c r="C642" s="393"/>
      <c r="D642" s="393"/>
      <c r="E642" s="393"/>
      <c r="F642" s="393"/>
      <c r="G642" s="393"/>
      <c r="H642" s="393"/>
      <c r="I642" s="393"/>
      <c r="J642" s="393"/>
      <c r="K642" s="393"/>
      <c r="L642" s="393"/>
      <c r="M642" s="393"/>
      <c r="N642" s="393"/>
      <c r="O642" s="393"/>
      <c r="P642" s="393"/>
      <c r="Q642" s="393"/>
      <c r="R642" s="393"/>
      <c r="S642" s="393"/>
      <c r="T642" s="393"/>
      <c r="U642" s="393"/>
      <c r="V642" s="393"/>
      <c r="W642" s="393"/>
      <c r="X642" s="393"/>
      <c r="Y642" s="393"/>
      <c r="Z642" s="393"/>
    </row>
    <row r="643" spans="1:26" ht="12" customHeight="1" x14ac:dyDescent="0.25">
      <c r="A643" s="393"/>
      <c r="B643" s="393"/>
      <c r="C643" s="393"/>
      <c r="D643" s="393"/>
      <c r="E643" s="393"/>
      <c r="F643" s="393"/>
      <c r="G643" s="393"/>
      <c r="H643" s="393"/>
      <c r="I643" s="393"/>
      <c r="J643" s="393"/>
      <c r="K643" s="393"/>
      <c r="L643" s="393"/>
      <c r="M643" s="393"/>
      <c r="N643" s="393"/>
      <c r="O643" s="393"/>
      <c r="P643" s="393"/>
      <c r="Q643" s="393"/>
      <c r="R643" s="393"/>
      <c r="S643" s="393"/>
      <c r="T643" s="393"/>
      <c r="U643" s="393"/>
      <c r="V643" s="393"/>
      <c r="W643" s="393"/>
      <c r="X643" s="393"/>
      <c r="Y643" s="393"/>
      <c r="Z643" s="393"/>
    </row>
    <row r="644" spans="1:26" ht="12" customHeight="1" x14ac:dyDescent="0.25">
      <c r="A644" s="393"/>
      <c r="B644" s="393"/>
      <c r="C644" s="393"/>
      <c r="D644" s="393"/>
      <c r="E644" s="393"/>
      <c r="F644" s="393"/>
      <c r="G644" s="393"/>
      <c r="H644" s="393"/>
      <c r="I644" s="393"/>
      <c r="J644" s="393"/>
      <c r="K644" s="393"/>
      <c r="L644" s="393"/>
      <c r="M644" s="393"/>
      <c r="N644" s="393"/>
      <c r="O644" s="393"/>
      <c r="P644" s="393"/>
      <c r="Q644" s="393"/>
      <c r="R644" s="393"/>
      <c r="S644" s="393"/>
      <c r="T644" s="393"/>
      <c r="U644" s="393"/>
      <c r="V644" s="393"/>
      <c r="W644" s="393"/>
      <c r="X644" s="393"/>
      <c r="Y644" s="393"/>
      <c r="Z644" s="393"/>
    </row>
    <row r="645" spans="1:26" ht="12" customHeight="1" x14ac:dyDescent="0.25">
      <c r="A645" s="393"/>
      <c r="B645" s="393"/>
      <c r="C645" s="393"/>
      <c r="D645" s="393"/>
      <c r="E645" s="393"/>
      <c r="F645" s="393"/>
      <c r="G645" s="393"/>
      <c r="H645" s="393"/>
      <c r="I645" s="393"/>
      <c r="J645" s="393"/>
      <c r="K645" s="393"/>
      <c r="L645" s="393"/>
      <c r="M645" s="393"/>
      <c r="N645" s="393"/>
      <c r="O645" s="393"/>
      <c r="P645" s="393"/>
      <c r="Q645" s="393"/>
      <c r="R645" s="393"/>
      <c r="S645" s="393"/>
      <c r="T645" s="393"/>
      <c r="U645" s="393"/>
      <c r="V645" s="393"/>
      <c r="W645" s="393"/>
      <c r="X645" s="393"/>
      <c r="Y645" s="393"/>
      <c r="Z645" s="393"/>
    </row>
    <row r="646" spans="1:26" ht="12" customHeight="1" x14ac:dyDescent="0.25">
      <c r="A646" s="393"/>
      <c r="B646" s="393"/>
      <c r="C646" s="393"/>
      <c r="D646" s="393"/>
      <c r="E646" s="393"/>
      <c r="F646" s="393"/>
      <c r="G646" s="393"/>
      <c r="H646" s="393"/>
      <c r="I646" s="393"/>
      <c r="J646" s="393"/>
      <c r="K646" s="393"/>
      <c r="L646" s="393"/>
      <c r="M646" s="393"/>
      <c r="N646" s="393"/>
      <c r="O646" s="393"/>
      <c r="P646" s="393"/>
      <c r="Q646" s="393"/>
      <c r="R646" s="393"/>
      <c r="S646" s="393"/>
      <c r="T646" s="393"/>
      <c r="U646" s="393"/>
      <c r="V646" s="393"/>
      <c r="W646" s="393"/>
      <c r="X646" s="393"/>
      <c r="Y646" s="393"/>
      <c r="Z646" s="393"/>
    </row>
    <row r="647" spans="1:26" ht="12" customHeight="1" x14ac:dyDescent="0.25">
      <c r="A647" s="393"/>
      <c r="B647" s="393"/>
      <c r="C647" s="393"/>
      <c r="D647" s="393"/>
      <c r="E647" s="393"/>
      <c r="F647" s="393"/>
      <c r="G647" s="393"/>
      <c r="H647" s="393"/>
      <c r="I647" s="393"/>
      <c r="J647" s="393"/>
      <c r="K647" s="393"/>
      <c r="L647" s="393"/>
      <c r="M647" s="393"/>
      <c r="N647" s="393"/>
      <c r="O647" s="393"/>
      <c r="P647" s="393"/>
      <c r="Q647" s="393"/>
      <c r="R647" s="393"/>
      <c r="S647" s="393"/>
      <c r="T647" s="393"/>
      <c r="U647" s="393"/>
      <c r="V647" s="393"/>
      <c r="W647" s="393"/>
      <c r="X647" s="393"/>
      <c r="Y647" s="393"/>
      <c r="Z647" s="393"/>
    </row>
    <row r="648" spans="1:26" ht="12" customHeight="1" x14ac:dyDescent="0.25">
      <c r="A648" s="393"/>
      <c r="B648" s="393"/>
      <c r="C648" s="393"/>
      <c r="D648" s="393"/>
      <c r="E648" s="393"/>
      <c r="F648" s="393"/>
      <c r="G648" s="393"/>
      <c r="H648" s="393"/>
      <c r="I648" s="393"/>
      <c r="J648" s="393"/>
      <c r="K648" s="393"/>
      <c r="L648" s="393"/>
      <c r="M648" s="393"/>
      <c r="N648" s="393"/>
      <c r="O648" s="393"/>
      <c r="P648" s="393"/>
      <c r="Q648" s="393"/>
      <c r="R648" s="393"/>
      <c r="S648" s="393"/>
      <c r="T648" s="393"/>
      <c r="U648" s="393"/>
      <c r="V648" s="393"/>
      <c r="W648" s="393"/>
      <c r="X648" s="393"/>
      <c r="Y648" s="393"/>
      <c r="Z648" s="393"/>
    </row>
    <row r="649" spans="1:26" ht="12" customHeight="1" x14ac:dyDescent="0.25">
      <c r="A649" s="393"/>
      <c r="B649" s="393"/>
      <c r="C649" s="393"/>
      <c r="D649" s="393"/>
      <c r="E649" s="393"/>
      <c r="F649" s="393"/>
      <c r="G649" s="393"/>
      <c r="H649" s="393"/>
      <c r="I649" s="393"/>
      <c r="J649" s="393"/>
      <c r="K649" s="393"/>
      <c r="L649" s="393"/>
      <c r="M649" s="393"/>
      <c r="N649" s="393"/>
      <c r="O649" s="393"/>
      <c r="P649" s="393"/>
      <c r="Q649" s="393"/>
      <c r="R649" s="393"/>
      <c r="S649" s="393"/>
      <c r="T649" s="393"/>
      <c r="U649" s="393"/>
      <c r="V649" s="393"/>
      <c r="W649" s="393"/>
      <c r="X649" s="393"/>
      <c r="Y649" s="393"/>
      <c r="Z649" s="393"/>
    </row>
    <row r="650" spans="1:26" ht="12" customHeight="1" x14ac:dyDescent="0.25">
      <c r="A650" s="393"/>
      <c r="B650" s="393"/>
      <c r="C650" s="393"/>
      <c r="D650" s="393"/>
      <c r="E650" s="393"/>
      <c r="F650" s="393"/>
      <c r="G650" s="393"/>
      <c r="H650" s="393"/>
      <c r="I650" s="393"/>
      <c r="J650" s="393"/>
      <c r="K650" s="393"/>
      <c r="L650" s="393"/>
      <c r="M650" s="393"/>
      <c r="N650" s="393"/>
      <c r="O650" s="393"/>
      <c r="P650" s="393"/>
      <c r="Q650" s="393"/>
      <c r="R650" s="393"/>
      <c r="S650" s="393"/>
      <c r="T650" s="393"/>
      <c r="U650" s="393"/>
      <c r="V650" s="393"/>
      <c r="W650" s="393"/>
      <c r="X650" s="393"/>
      <c r="Y650" s="393"/>
      <c r="Z650" s="393"/>
    </row>
    <row r="651" spans="1:26" ht="12" customHeight="1" x14ac:dyDescent="0.25">
      <c r="A651" s="393"/>
      <c r="B651" s="393"/>
      <c r="C651" s="393"/>
      <c r="D651" s="393"/>
      <c r="E651" s="393"/>
      <c r="F651" s="393"/>
      <c r="G651" s="393"/>
      <c r="H651" s="393"/>
      <c r="I651" s="393"/>
      <c r="J651" s="393"/>
      <c r="K651" s="393"/>
      <c r="L651" s="393"/>
      <c r="M651" s="393"/>
      <c r="N651" s="393"/>
      <c r="O651" s="393"/>
      <c r="P651" s="393"/>
      <c r="Q651" s="393"/>
      <c r="R651" s="393"/>
      <c r="S651" s="393"/>
      <c r="T651" s="393"/>
      <c r="U651" s="393"/>
      <c r="V651" s="393"/>
      <c r="W651" s="393"/>
      <c r="X651" s="393"/>
      <c r="Y651" s="393"/>
      <c r="Z651" s="393"/>
    </row>
    <row r="652" spans="1:26" ht="12" customHeight="1" x14ac:dyDescent="0.25">
      <c r="A652" s="393"/>
      <c r="B652" s="393"/>
      <c r="C652" s="393"/>
      <c r="D652" s="393"/>
      <c r="E652" s="393"/>
      <c r="F652" s="393"/>
      <c r="G652" s="393"/>
      <c r="H652" s="393"/>
      <c r="I652" s="393"/>
      <c r="J652" s="393"/>
      <c r="K652" s="393"/>
      <c r="L652" s="393"/>
      <c r="M652" s="393"/>
      <c r="N652" s="393"/>
      <c r="O652" s="393"/>
      <c r="P652" s="393"/>
      <c r="Q652" s="393"/>
      <c r="R652" s="393"/>
      <c r="S652" s="393"/>
      <c r="T652" s="393"/>
      <c r="U652" s="393"/>
      <c r="V652" s="393"/>
      <c r="W652" s="393"/>
      <c r="X652" s="393"/>
      <c r="Y652" s="393"/>
      <c r="Z652" s="393"/>
    </row>
    <row r="653" spans="1:26" ht="12" customHeight="1" x14ac:dyDescent="0.25">
      <c r="A653" s="393"/>
      <c r="B653" s="393"/>
      <c r="C653" s="393"/>
      <c r="D653" s="393"/>
      <c r="E653" s="393"/>
      <c r="F653" s="393"/>
      <c r="G653" s="393"/>
      <c r="H653" s="393"/>
      <c r="I653" s="393"/>
      <c r="J653" s="393"/>
      <c r="K653" s="393"/>
      <c r="L653" s="393"/>
      <c r="M653" s="393"/>
      <c r="N653" s="393"/>
      <c r="O653" s="393"/>
      <c r="P653" s="393"/>
      <c r="Q653" s="393"/>
      <c r="R653" s="393"/>
      <c r="S653" s="393"/>
      <c r="T653" s="393"/>
      <c r="U653" s="393"/>
      <c r="V653" s="393"/>
      <c r="W653" s="393"/>
      <c r="X653" s="393"/>
      <c r="Y653" s="393"/>
      <c r="Z653" s="393"/>
    </row>
    <row r="654" spans="1:26" ht="12" customHeight="1" x14ac:dyDescent="0.25">
      <c r="A654" s="393"/>
      <c r="B654" s="393"/>
      <c r="C654" s="393"/>
      <c r="D654" s="393"/>
      <c r="E654" s="393"/>
      <c r="F654" s="393"/>
      <c r="G654" s="393"/>
      <c r="H654" s="393"/>
      <c r="I654" s="393"/>
      <c r="J654" s="393"/>
      <c r="K654" s="393"/>
      <c r="L654" s="393"/>
      <c r="M654" s="393"/>
      <c r="N654" s="393"/>
      <c r="O654" s="393"/>
      <c r="P654" s="393"/>
      <c r="Q654" s="393"/>
      <c r="R654" s="393"/>
      <c r="S654" s="393"/>
      <c r="T654" s="393"/>
      <c r="U654" s="393"/>
      <c r="V654" s="393"/>
      <c r="W654" s="393"/>
      <c r="X654" s="393"/>
      <c r="Y654" s="393"/>
      <c r="Z654" s="393"/>
    </row>
    <row r="655" spans="1:26" ht="12" customHeight="1" x14ac:dyDescent="0.25">
      <c r="A655" s="393"/>
      <c r="B655" s="393"/>
      <c r="C655" s="393"/>
      <c r="D655" s="393"/>
      <c r="E655" s="393"/>
      <c r="F655" s="393"/>
      <c r="G655" s="393"/>
      <c r="H655" s="393"/>
      <c r="I655" s="393"/>
      <c r="J655" s="393"/>
      <c r="K655" s="393"/>
      <c r="L655" s="393"/>
      <c r="M655" s="393"/>
      <c r="N655" s="393"/>
      <c r="O655" s="393"/>
      <c r="P655" s="393"/>
      <c r="Q655" s="393"/>
      <c r="R655" s="393"/>
      <c r="S655" s="393"/>
      <c r="T655" s="393"/>
      <c r="U655" s="393"/>
      <c r="V655" s="393"/>
      <c r="W655" s="393"/>
      <c r="X655" s="393"/>
      <c r="Y655" s="393"/>
      <c r="Z655" s="393"/>
    </row>
    <row r="656" spans="1:26" ht="12" customHeight="1" x14ac:dyDescent="0.25">
      <c r="A656" s="393"/>
      <c r="B656" s="393"/>
      <c r="C656" s="393"/>
      <c r="D656" s="393"/>
      <c r="E656" s="393"/>
      <c r="F656" s="393"/>
      <c r="G656" s="393"/>
      <c r="H656" s="393"/>
      <c r="I656" s="393"/>
      <c r="J656" s="393"/>
      <c r="K656" s="393"/>
      <c r="L656" s="393"/>
      <c r="M656" s="393"/>
      <c r="N656" s="393"/>
      <c r="O656" s="393"/>
      <c r="P656" s="393"/>
      <c r="Q656" s="393"/>
      <c r="R656" s="393"/>
      <c r="S656" s="393"/>
      <c r="T656" s="393"/>
      <c r="U656" s="393"/>
      <c r="V656" s="393"/>
      <c r="W656" s="393"/>
      <c r="X656" s="393"/>
      <c r="Y656" s="393"/>
      <c r="Z656" s="393"/>
    </row>
    <row r="657" spans="1:26" ht="12" customHeight="1" x14ac:dyDescent="0.25">
      <c r="A657" s="393"/>
      <c r="B657" s="393"/>
      <c r="C657" s="393"/>
      <c r="D657" s="393"/>
      <c r="E657" s="393"/>
      <c r="F657" s="393"/>
      <c r="G657" s="393"/>
      <c r="H657" s="393"/>
      <c r="I657" s="393"/>
      <c r="J657" s="393"/>
      <c r="K657" s="393"/>
      <c r="L657" s="393"/>
      <c r="M657" s="393"/>
      <c r="N657" s="393"/>
      <c r="O657" s="393"/>
      <c r="P657" s="393"/>
      <c r="Q657" s="393"/>
      <c r="R657" s="393"/>
      <c r="S657" s="393"/>
      <c r="T657" s="393"/>
      <c r="U657" s="393"/>
      <c r="V657" s="393"/>
      <c r="W657" s="393"/>
      <c r="X657" s="393"/>
      <c r="Y657" s="393"/>
      <c r="Z657" s="393"/>
    </row>
    <row r="658" spans="1:26" ht="12" customHeight="1" x14ac:dyDescent="0.25">
      <c r="A658" s="393"/>
      <c r="B658" s="393"/>
      <c r="C658" s="393"/>
      <c r="D658" s="393"/>
      <c r="E658" s="393"/>
      <c r="F658" s="393"/>
      <c r="G658" s="393"/>
      <c r="H658" s="393"/>
      <c r="I658" s="393"/>
      <c r="J658" s="393"/>
      <c r="K658" s="393"/>
      <c r="L658" s="393"/>
      <c r="M658" s="393"/>
      <c r="N658" s="393"/>
      <c r="O658" s="393"/>
      <c r="P658" s="393"/>
      <c r="Q658" s="393"/>
      <c r="R658" s="393"/>
      <c r="S658" s="393"/>
      <c r="T658" s="393"/>
      <c r="U658" s="393"/>
      <c r="V658" s="393"/>
      <c r="W658" s="393"/>
      <c r="X658" s="393"/>
      <c r="Y658" s="393"/>
      <c r="Z658" s="393"/>
    </row>
    <row r="659" spans="1:26" ht="12" customHeight="1" x14ac:dyDescent="0.25">
      <c r="A659" s="393"/>
      <c r="B659" s="393"/>
      <c r="C659" s="393"/>
      <c r="D659" s="393"/>
      <c r="E659" s="393"/>
      <c r="F659" s="393"/>
      <c r="G659" s="393"/>
      <c r="H659" s="393"/>
      <c r="I659" s="393"/>
      <c r="J659" s="393"/>
      <c r="K659" s="393"/>
      <c r="L659" s="393"/>
      <c r="M659" s="393"/>
      <c r="N659" s="393"/>
      <c r="O659" s="393"/>
      <c r="P659" s="393"/>
      <c r="Q659" s="393"/>
      <c r="R659" s="393"/>
      <c r="S659" s="393"/>
      <c r="T659" s="393"/>
      <c r="U659" s="393"/>
      <c r="V659" s="393"/>
      <c r="W659" s="393"/>
      <c r="X659" s="393"/>
      <c r="Y659" s="393"/>
      <c r="Z659" s="393"/>
    </row>
    <row r="660" spans="1:26" ht="12" customHeight="1" x14ac:dyDescent="0.25">
      <c r="A660" s="393"/>
      <c r="B660" s="393"/>
      <c r="C660" s="393"/>
      <c r="D660" s="393"/>
      <c r="E660" s="393"/>
      <c r="F660" s="393"/>
      <c r="G660" s="393"/>
      <c r="H660" s="393"/>
      <c r="I660" s="393"/>
      <c r="J660" s="393"/>
      <c r="K660" s="393"/>
      <c r="L660" s="393"/>
      <c r="M660" s="393"/>
      <c r="N660" s="393"/>
      <c r="O660" s="393"/>
      <c r="P660" s="393"/>
      <c r="Q660" s="393"/>
      <c r="R660" s="393"/>
      <c r="S660" s="393"/>
      <c r="T660" s="393"/>
      <c r="U660" s="393"/>
      <c r="V660" s="393"/>
      <c r="W660" s="393"/>
      <c r="X660" s="393"/>
      <c r="Y660" s="393"/>
      <c r="Z660" s="393"/>
    </row>
    <row r="661" spans="1:26" ht="12" customHeight="1" x14ac:dyDescent="0.25">
      <c r="A661" s="393"/>
      <c r="B661" s="393"/>
      <c r="C661" s="393"/>
      <c r="D661" s="393"/>
      <c r="E661" s="393"/>
      <c r="F661" s="393"/>
      <c r="G661" s="393"/>
      <c r="H661" s="393"/>
      <c r="I661" s="393"/>
      <c r="J661" s="393"/>
      <c r="K661" s="393"/>
      <c r="L661" s="393"/>
      <c r="M661" s="393"/>
      <c r="N661" s="393"/>
      <c r="O661" s="393"/>
      <c r="P661" s="393"/>
      <c r="Q661" s="393"/>
      <c r="R661" s="393"/>
      <c r="S661" s="393"/>
      <c r="T661" s="393"/>
      <c r="U661" s="393"/>
      <c r="V661" s="393"/>
      <c r="W661" s="393"/>
      <c r="X661" s="393"/>
      <c r="Y661" s="393"/>
      <c r="Z661" s="393"/>
    </row>
    <row r="662" spans="1:26" ht="12" customHeight="1" x14ac:dyDescent="0.25">
      <c r="A662" s="393"/>
      <c r="B662" s="393"/>
      <c r="C662" s="393"/>
      <c r="D662" s="393"/>
      <c r="E662" s="393"/>
      <c r="F662" s="393"/>
      <c r="G662" s="393"/>
      <c r="H662" s="393"/>
      <c r="I662" s="393"/>
      <c r="J662" s="393"/>
      <c r="K662" s="393"/>
      <c r="L662" s="393"/>
      <c r="M662" s="393"/>
      <c r="N662" s="393"/>
      <c r="O662" s="393"/>
      <c r="P662" s="393"/>
      <c r="Q662" s="393"/>
      <c r="R662" s="393"/>
      <c r="S662" s="393"/>
      <c r="T662" s="393"/>
      <c r="U662" s="393"/>
      <c r="V662" s="393"/>
      <c r="W662" s="393"/>
      <c r="X662" s="393"/>
      <c r="Y662" s="393"/>
      <c r="Z662" s="393"/>
    </row>
    <row r="663" spans="1:26" ht="12" customHeight="1" x14ac:dyDescent="0.25">
      <c r="A663" s="393"/>
      <c r="B663" s="393"/>
      <c r="C663" s="393"/>
      <c r="D663" s="393"/>
      <c r="E663" s="393"/>
      <c r="F663" s="393"/>
      <c r="G663" s="393"/>
      <c r="H663" s="393"/>
      <c r="I663" s="393"/>
      <c r="J663" s="393"/>
      <c r="K663" s="393"/>
      <c r="L663" s="393"/>
      <c r="M663" s="393"/>
      <c r="N663" s="393"/>
      <c r="O663" s="393"/>
      <c r="P663" s="393"/>
      <c r="Q663" s="393"/>
      <c r="R663" s="393"/>
      <c r="S663" s="393"/>
      <c r="T663" s="393"/>
      <c r="U663" s="393"/>
      <c r="V663" s="393"/>
      <c r="W663" s="393"/>
      <c r="X663" s="393"/>
      <c r="Y663" s="393"/>
      <c r="Z663" s="393"/>
    </row>
    <row r="664" spans="1:26" ht="12" customHeight="1" x14ac:dyDescent="0.25">
      <c r="A664" s="393"/>
      <c r="B664" s="393"/>
      <c r="C664" s="393"/>
      <c r="D664" s="393"/>
      <c r="E664" s="393"/>
      <c r="F664" s="393"/>
      <c r="G664" s="393"/>
      <c r="H664" s="393"/>
      <c r="I664" s="393"/>
      <c r="J664" s="393"/>
      <c r="K664" s="393"/>
      <c r="L664" s="393"/>
      <c r="M664" s="393"/>
      <c r="N664" s="393"/>
      <c r="O664" s="393"/>
      <c r="P664" s="393"/>
      <c r="Q664" s="393"/>
      <c r="R664" s="393"/>
      <c r="S664" s="393"/>
      <c r="T664" s="393"/>
      <c r="U664" s="393"/>
      <c r="V664" s="393"/>
      <c r="W664" s="393"/>
      <c r="X664" s="393"/>
      <c r="Y664" s="393"/>
      <c r="Z664" s="393"/>
    </row>
    <row r="665" spans="1:26" ht="12" customHeight="1" x14ac:dyDescent="0.25">
      <c r="A665" s="393"/>
      <c r="B665" s="393"/>
      <c r="C665" s="393"/>
      <c r="D665" s="393"/>
      <c r="E665" s="393"/>
      <c r="F665" s="393"/>
      <c r="G665" s="393"/>
      <c r="H665" s="393"/>
      <c r="I665" s="393"/>
      <c r="J665" s="393"/>
      <c r="K665" s="393"/>
      <c r="L665" s="393"/>
      <c r="M665" s="393"/>
      <c r="N665" s="393"/>
      <c r="O665" s="393"/>
      <c r="P665" s="393"/>
      <c r="Q665" s="393"/>
      <c r="R665" s="393"/>
      <c r="S665" s="393"/>
      <c r="T665" s="393"/>
      <c r="U665" s="393"/>
      <c r="V665" s="393"/>
      <c r="W665" s="393"/>
      <c r="X665" s="393"/>
      <c r="Y665" s="393"/>
      <c r="Z665" s="393"/>
    </row>
    <row r="666" spans="1:26" ht="12" customHeight="1" x14ac:dyDescent="0.25">
      <c r="A666" s="393"/>
      <c r="B666" s="393"/>
      <c r="C666" s="393"/>
      <c r="D666" s="393"/>
      <c r="E666" s="393"/>
      <c r="F666" s="393"/>
      <c r="G666" s="393"/>
      <c r="H666" s="393"/>
      <c r="I666" s="393"/>
      <c r="J666" s="393"/>
      <c r="K666" s="393"/>
      <c r="L666" s="393"/>
      <c r="M666" s="393"/>
      <c r="N666" s="393"/>
      <c r="O666" s="393"/>
      <c r="P666" s="393"/>
      <c r="Q666" s="393"/>
      <c r="R666" s="393"/>
      <c r="S666" s="393"/>
      <c r="T666" s="393"/>
      <c r="U666" s="393"/>
      <c r="V666" s="393"/>
      <c r="W666" s="393"/>
      <c r="X666" s="393"/>
      <c r="Y666" s="393"/>
      <c r="Z666" s="393"/>
    </row>
    <row r="667" spans="1:26" ht="12" customHeight="1" x14ac:dyDescent="0.25">
      <c r="A667" s="393"/>
      <c r="B667" s="393"/>
      <c r="C667" s="393"/>
      <c r="D667" s="393"/>
      <c r="E667" s="393"/>
      <c r="F667" s="393"/>
      <c r="G667" s="393"/>
      <c r="H667" s="393"/>
      <c r="I667" s="393"/>
      <c r="J667" s="393"/>
      <c r="K667" s="393"/>
      <c r="L667" s="393"/>
      <c r="M667" s="393"/>
      <c r="N667" s="393"/>
      <c r="O667" s="393"/>
      <c r="P667" s="393"/>
      <c r="Q667" s="393"/>
      <c r="R667" s="393"/>
      <c r="S667" s="393"/>
      <c r="T667" s="393"/>
      <c r="U667" s="393"/>
      <c r="V667" s="393"/>
      <c r="W667" s="393"/>
      <c r="X667" s="393"/>
      <c r="Y667" s="393"/>
      <c r="Z667" s="393"/>
    </row>
    <row r="668" spans="1:26" ht="12" customHeight="1" x14ac:dyDescent="0.25">
      <c r="A668" s="393"/>
      <c r="B668" s="393"/>
      <c r="C668" s="393"/>
      <c r="D668" s="393"/>
      <c r="E668" s="393"/>
      <c r="F668" s="393"/>
      <c r="G668" s="393"/>
      <c r="H668" s="393"/>
      <c r="I668" s="393"/>
      <c r="J668" s="393"/>
      <c r="K668" s="393"/>
      <c r="L668" s="393"/>
      <c r="M668" s="393"/>
      <c r="N668" s="393"/>
      <c r="O668" s="393"/>
      <c r="P668" s="393"/>
      <c r="Q668" s="393"/>
      <c r="R668" s="393"/>
      <c r="S668" s="393"/>
      <c r="T668" s="393"/>
      <c r="U668" s="393"/>
      <c r="V668" s="393"/>
      <c r="W668" s="393"/>
      <c r="X668" s="393"/>
      <c r="Y668" s="393"/>
      <c r="Z668" s="393"/>
    </row>
    <row r="669" spans="1:26" ht="12" customHeight="1" x14ac:dyDescent="0.25">
      <c r="A669" s="393"/>
      <c r="B669" s="393"/>
      <c r="C669" s="393"/>
      <c r="D669" s="393"/>
      <c r="E669" s="393"/>
      <c r="F669" s="393"/>
      <c r="G669" s="393"/>
      <c r="H669" s="393"/>
      <c r="I669" s="393"/>
      <c r="J669" s="393"/>
      <c r="K669" s="393"/>
      <c r="L669" s="393"/>
      <c r="M669" s="393"/>
      <c r="N669" s="393"/>
      <c r="O669" s="393"/>
      <c r="P669" s="393"/>
      <c r="Q669" s="393"/>
      <c r="R669" s="393"/>
      <c r="S669" s="393"/>
      <c r="T669" s="393"/>
      <c r="U669" s="393"/>
      <c r="V669" s="393"/>
      <c r="W669" s="393"/>
      <c r="X669" s="393"/>
      <c r="Y669" s="393"/>
      <c r="Z669" s="393"/>
    </row>
    <row r="670" spans="1:26" ht="12" customHeight="1" x14ac:dyDescent="0.25">
      <c r="A670" s="393"/>
      <c r="B670" s="393"/>
      <c r="C670" s="393"/>
      <c r="D670" s="393"/>
      <c r="E670" s="393"/>
      <c r="F670" s="393"/>
      <c r="G670" s="393"/>
      <c r="H670" s="393"/>
      <c r="I670" s="393"/>
      <c r="J670" s="393"/>
      <c r="K670" s="393"/>
      <c r="L670" s="393"/>
      <c r="M670" s="393"/>
      <c r="N670" s="393"/>
      <c r="O670" s="393"/>
      <c r="P670" s="393"/>
      <c r="Q670" s="393"/>
      <c r="R670" s="393"/>
      <c r="S670" s="393"/>
      <c r="T670" s="393"/>
      <c r="U670" s="393"/>
      <c r="V670" s="393"/>
      <c r="W670" s="393"/>
      <c r="X670" s="393"/>
      <c r="Y670" s="393"/>
      <c r="Z670" s="393"/>
    </row>
    <row r="671" spans="1:26" ht="12" customHeight="1" x14ac:dyDescent="0.25">
      <c r="A671" s="393"/>
      <c r="B671" s="393"/>
      <c r="C671" s="393"/>
      <c r="D671" s="393"/>
      <c r="E671" s="393"/>
      <c r="F671" s="393"/>
      <c r="G671" s="393"/>
      <c r="H671" s="393"/>
      <c r="I671" s="393"/>
      <c r="J671" s="393"/>
      <c r="K671" s="393"/>
      <c r="L671" s="393"/>
      <c r="M671" s="393"/>
      <c r="N671" s="393"/>
      <c r="O671" s="393"/>
      <c r="P671" s="393"/>
      <c r="Q671" s="393"/>
      <c r="R671" s="393"/>
      <c r="S671" s="393"/>
      <c r="T671" s="393"/>
      <c r="U671" s="393"/>
      <c r="V671" s="393"/>
      <c r="W671" s="393"/>
      <c r="X671" s="393"/>
      <c r="Y671" s="393"/>
      <c r="Z671" s="393"/>
    </row>
    <row r="672" spans="1:26" ht="12" customHeight="1" x14ac:dyDescent="0.25">
      <c r="A672" s="393"/>
      <c r="B672" s="393"/>
      <c r="C672" s="393"/>
      <c r="D672" s="393"/>
      <c r="E672" s="393"/>
      <c r="F672" s="393"/>
      <c r="G672" s="393"/>
      <c r="H672" s="393"/>
      <c r="I672" s="393"/>
      <c r="J672" s="393"/>
      <c r="K672" s="393"/>
      <c r="L672" s="393"/>
      <c r="M672" s="393"/>
      <c r="N672" s="393"/>
      <c r="O672" s="393"/>
      <c r="P672" s="393"/>
      <c r="Q672" s="393"/>
      <c r="R672" s="393"/>
      <c r="S672" s="393"/>
      <c r="T672" s="393"/>
      <c r="U672" s="393"/>
      <c r="V672" s="393"/>
      <c r="W672" s="393"/>
      <c r="X672" s="393"/>
      <c r="Y672" s="393"/>
      <c r="Z672" s="393"/>
    </row>
    <row r="673" spans="1:26" ht="12" customHeight="1" x14ac:dyDescent="0.25">
      <c r="A673" s="393"/>
      <c r="B673" s="393"/>
      <c r="C673" s="393"/>
      <c r="D673" s="393"/>
      <c r="E673" s="393"/>
      <c r="F673" s="393"/>
      <c r="G673" s="393"/>
      <c r="H673" s="393"/>
      <c r="I673" s="393"/>
      <c r="J673" s="393"/>
      <c r="K673" s="393"/>
      <c r="L673" s="393"/>
      <c r="M673" s="393"/>
      <c r="N673" s="393"/>
      <c r="O673" s="393"/>
      <c r="P673" s="393"/>
      <c r="Q673" s="393"/>
      <c r="R673" s="393"/>
      <c r="S673" s="393"/>
      <c r="T673" s="393"/>
      <c r="U673" s="393"/>
      <c r="V673" s="393"/>
      <c r="W673" s="393"/>
      <c r="X673" s="393"/>
      <c r="Y673" s="393"/>
      <c r="Z673" s="393"/>
    </row>
    <row r="674" spans="1:26" ht="12" customHeight="1" x14ac:dyDescent="0.25">
      <c r="A674" s="393"/>
      <c r="B674" s="393"/>
      <c r="C674" s="393"/>
      <c r="D674" s="393"/>
      <c r="E674" s="393"/>
      <c r="F674" s="393"/>
      <c r="G674" s="393"/>
      <c r="H674" s="393"/>
      <c r="I674" s="393"/>
      <c r="J674" s="393"/>
      <c r="K674" s="393"/>
      <c r="L674" s="393"/>
      <c r="M674" s="393"/>
      <c r="N674" s="393"/>
      <c r="O674" s="393"/>
      <c r="P674" s="393"/>
      <c r="Q674" s="393"/>
      <c r="R674" s="393"/>
      <c r="S674" s="393"/>
      <c r="T674" s="393"/>
      <c r="U674" s="393"/>
      <c r="V674" s="393"/>
      <c r="W674" s="393"/>
      <c r="X674" s="393"/>
      <c r="Y674" s="393"/>
      <c r="Z674" s="393"/>
    </row>
    <row r="675" spans="1:26" ht="12" customHeight="1" x14ac:dyDescent="0.25">
      <c r="A675" s="393"/>
      <c r="B675" s="393"/>
      <c r="C675" s="393"/>
      <c r="D675" s="393"/>
      <c r="E675" s="393"/>
      <c r="F675" s="393"/>
      <c r="G675" s="393"/>
      <c r="H675" s="393"/>
      <c r="I675" s="393"/>
      <c r="J675" s="393"/>
      <c r="K675" s="393"/>
      <c r="L675" s="393"/>
      <c r="M675" s="393"/>
      <c r="N675" s="393"/>
      <c r="O675" s="393"/>
      <c r="P675" s="393"/>
      <c r="Q675" s="393"/>
      <c r="R675" s="393"/>
      <c r="S675" s="393"/>
      <c r="T675" s="393"/>
      <c r="U675" s="393"/>
      <c r="V675" s="393"/>
      <c r="W675" s="393"/>
      <c r="X675" s="393"/>
      <c r="Y675" s="393"/>
      <c r="Z675" s="393"/>
    </row>
    <row r="676" spans="1:26" ht="12" customHeight="1" x14ac:dyDescent="0.25">
      <c r="A676" s="393"/>
      <c r="B676" s="393"/>
      <c r="C676" s="393"/>
      <c r="D676" s="393"/>
      <c r="E676" s="393"/>
      <c r="F676" s="393"/>
      <c r="G676" s="393"/>
      <c r="H676" s="393"/>
      <c r="I676" s="393"/>
      <c r="J676" s="393"/>
      <c r="K676" s="393"/>
      <c r="L676" s="393"/>
      <c r="M676" s="393"/>
      <c r="N676" s="393"/>
      <c r="O676" s="393"/>
      <c r="P676" s="393"/>
      <c r="Q676" s="393"/>
      <c r="R676" s="393"/>
      <c r="S676" s="393"/>
      <c r="T676" s="393"/>
      <c r="U676" s="393"/>
      <c r="V676" s="393"/>
      <c r="W676" s="393"/>
      <c r="X676" s="393"/>
      <c r="Y676" s="393"/>
      <c r="Z676" s="393"/>
    </row>
    <row r="677" spans="1:26" ht="12" customHeight="1" x14ac:dyDescent="0.25">
      <c r="A677" s="393"/>
      <c r="B677" s="393"/>
      <c r="C677" s="393"/>
      <c r="D677" s="393"/>
      <c r="E677" s="393"/>
      <c r="F677" s="393"/>
      <c r="G677" s="393"/>
      <c r="H677" s="393"/>
      <c r="I677" s="393"/>
      <c r="J677" s="393"/>
      <c r="K677" s="393"/>
      <c r="L677" s="393"/>
      <c r="M677" s="393"/>
      <c r="N677" s="393"/>
      <c r="O677" s="393"/>
      <c r="P677" s="393"/>
      <c r="Q677" s="393"/>
      <c r="R677" s="393"/>
      <c r="S677" s="393"/>
      <c r="T677" s="393"/>
      <c r="U677" s="393"/>
      <c r="V677" s="393"/>
      <c r="W677" s="393"/>
      <c r="X677" s="393"/>
      <c r="Y677" s="393"/>
      <c r="Z677" s="393"/>
    </row>
    <row r="678" spans="1:26" ht="12" customHeight="1" x14ac:dyDescent="0.25">
      <c r="A678" s="393"/>
      <c r="B678" s="393"/>
      <c r="C678" s="393"/>
      <c r="D678" s="393"/>
      <c r="E678" s="393"/>
      <c r="F678" s="393"/>
      <c r="G678" s="393"/>
      <c r="H678" s="393"/>
      <c r="I678" s="393"/>
      <c r="J678" s="393"/>
      <c r="K678" s="393"/>
      <c r="L678" s="393"/>
      <c r="M678" s="393"/>
      <c r="N678" s="393"/>
      <c r="O678" s="393"/>
      <c r="P678" s="393"/>
      <c r="Q678" s="393"/>
      <c r="R678" s="393"/>
      <c r="S678" s="393"/>
      <c r="T678" s="393"/>
      <c r="U678" s="393"/>
      <c r="V678" s="393"/>
      <c r="W678" s="393"/>
      <c r="X678" s="393"/>
      <c r="Y678" s="393"/>
      <c r="Z678" s="393"/>
    </row>
    <row r="679" spans="1:26" ht="12" customHeight="1" x14ac:dyDescent="0.25">
      <c r="A679" s="393"/>
      <c r="B679" s="393"/>
      <c r="C679" s="393"/>
      <c r="D679" s="393"/>
      <c r="E679" s="393"/>
      <c r="F679" s="393"/>
      <c r="G679" s="393"/>
      <c r="H679" s="393"/>
      <c r="I679" s="393"/>
      <c r="J679" s="393"/>
      <c r="K679" s="393"/>
      <c r="L679" s="393"/>
      <c r="M679" s="393"/>
      <c r="N679" s="393"/>
      <c r="O679" s="393"/>
      <c r="P679" s="393"/>
      <c r="Q679" s="393"/>
      <c r="R679" s="393"/>
      <c r="S679" s="393"/>
      <c r="T679" s="393"/>
      <c r="U679" s="393"/>
      <c r="V679" s="393"/>
      <c r="W679" s="393"/>
      <c r="X679" s="393"/>
      <c r="Y679" s="393"/>
      <c r="Z679" s="393"/>
    </row>
    <row r="680" spans="1:26" ht="12" customHeight="1" x14ac:dyDescent="0.25">
      <c r="A680" s="393"/>
      <c r="B680" s="393"/>
      <c r="C680" s="393"/>
      <c r="D680" s="393"/>
      <c r="E680" s="393"/>
      <c r="F680" s="393"/>
      <c r="G680" s="393"/>
      <c r="H680" s="393"/>
      <c r="I680" s="393"/>
      <c r="J680" s="393"/>
      <c r="K680" s="393"/>
      <c r="L680" s="393"/>
      <c r="M680" s="393"/>
      <c r="N680" s="393"/>
      <c r="O680" s="393"/>
      <c r="P680" s="393"/>
      <c r="Q680" s="393"/>
      <c r="R680" s="393"/>
      <c r="S680" s="393"/>
      <c r="T680" s="393"/>
      <c r="U680" s="393"/>
      <c r="V680" s="393"/>
      <c r="W680" s="393"/>
      <c r="X680" s="393"/>
      <c r="Y680" s="393"/>
      <c r="Z680" s="393"/>
    </row>
    <row r="681" spans="1:26" ht="12" customHeight="1" x14ac:dyDescent="0.25">
      <c r="A681" s="393"/>
      <c r="B681" s="393"/>
      <c r="C681" s="393"/>
      <c r="D681" s="393"/>
      <c r="E681" s="393"/>
      <c r="F681" s="393"/>
      <c r="G681" s="393"/>
      <c r="H681" s="393"/>
      <c r="I681" s="393"/>
      <c r="J681" s="393"/>
      <c r="K681" s="393"/>
      <c r="L681" s="393"/>
      <c r="M681" s="393"/>
      <c r="N681" s="393"/>
      <c r="O681" s="393"/>
      <c r="P681" s="393"/>
      <c r="Q681" s="393"/>
      <c r="R681" s="393"/>
      <c r="S681" s="393"/>
      <c r="T681" s="393"/>
      <c r="U681" s="393"/>
      <c r="V681" s="393"/>
      <c r="W681" s="393"/>
      <c r="X681" s="393"/>
      <c r="Y681" s="393"/>
      <c r="Z681" s="393"/>
    </row>
    <row r="682" spans="1:26" ht="12" customHeight="1" x14ac:dyDescent="0.25">
      <c r="A682" s="393"/>
      <c r="B682" s="393"/>
      <c r="C682" s="393"/>
      <c r="D682" s="393"/>
      <c r="E682" s="393"/>
      <c r="F682" s="393"/>
      <c r="G682" s="393"/>
      <c r="H682" s="393"/>
      <c r="I682" s="393"/>
      <c r="J682" s="393"/>
      <c r="K682" s="393"/>
      <c r="L682" s="393"/>
      <c r="M682" s="393"/>
      <c r="N682" s="393"/>
      <c r="O682" s="393"/>
      <c r="P682" s="393"/>
      <c r="Q682" s="393"/>
      <c r="R682" s="393"/>
      <c r="S682" s="393"/>
      <c r="T682" s="393"/>
      <c r="U682" s="393"/>
      <c r="V682" s="393"/>
      <c r="W682" s="393"/>
      <c r="X682" s="393"/>
      <c r="Y682" s="393"/>
      <c r="Z682" s="393"/>
    </row>
    <row r="683" spans="1:26" ht="12" customHeight="1" x14ac:dyDescent="0.25">
      <c r="A683" s="393"/>
      <c r="B683" s="393"/>
      <c r="C683" s="393"/>
      <c r="D683" s="393"/>
      <c r="E683" s="393"/>
      <c r="F683" s="393"/>
      <c r="G683" s="393"/>
      <c r="H683" s="393"/>
      <c r="I683" s="393"/>
      <c r="J683" s="393"/>
      <c r="K683" s="393"/>
      <c r="L683" s="393"/>
      <c r="M683" s="393"/>
      <c r="N683" s="393"/>
      <c r="O683" s="393"/>
      <c r="P683" s="393"/>
      <c r="Q683" s="393"/>
      <c r="R683" s="393"/>
      <c r="S683" s="393"/>
      <c r="T683" s="393"/>
      <c r="U683" s="393"/>
      <c r="V683" s="393"/>
      <c r="W683" s="393"/>
      <c r="X683" s="393"/>
      <c r="Y683" s="393"/>
      <c r="Z683" s="393"/>
    </row>
    <row r="684" spans="1:26" ht="12" customHeight="1" x14ac:dyDescent="0.25">
      <c r="A684" s="393"/>
      <c r="B684" s="393"/>
      <c r="C684" s="393"/>
      <c r="D684" s="393"/>
      <c r="E684" s="393"/>
      <c r="F684" s="393"/>
      <c r="G684" s="393"/>
      <c r="H684" s="393"/>
      <c r="I684" s="393"/>
      <c r="J684" s="393"/>
      <c r="K684" s="393"/>
      <c r="L684" s="393"/>
      <c r="M684" s="393"/>
      <c r="N684" s="393"/>
      <c r="O684" s="393"/>
      <c r="P684" s="393"/>
      <c r="Q684" s="393"/>
      <c r="R684" s="393"/>
      <c r="S684" s="393"/>
      <c r="T684" s="393"/>
      <c r="U684" s="393"/>
      <c r="V684" s="393"/>
      <c r="W684" s="393"/>
      <c r="X684" s="393"/>
      <c r="Y684" s="393"/>
      <c r="Z684" s="393"/>
    </row>
    <row r="685" spans="1:26" ht="12" customHeight="1" x14ac:dyDescent="0.25">
      <c r="A685" s="393"/>
      <c r="B685" s="393"/>
      <c r="C685" s="393"/>
      <c r="D685" s="393"/>
      <c r="E685" s="393"/>
      <c r="F685" s="393"/>
      <c r="G685" s="393"/>
      <c r="H685" s="393"/>
      <c r="I685" s="393"/>
      <c r="J685" s="393"/>
      <c r="K685" s="393"/>
      <c r="L685" s="393"/>
      <c r="M685" s="393"/>
      <c r="N685" s="393"/>
      <c r="O685" s="393"/>
      <c r="P685" s="393"/>
      <c r="Q685" s="393"/>
      <c r="R685" s="393"/>
      <c r="S685" s="393"/>
      <c r="T685" s="393"/>
      <c r="U685" s="393"/>
      <c r="V685" s="393"/>
      <c r="W685" s="393"/>
      <c r="X685" s="393"/>
      <c r="Y685" s="393"/>
      <c r="Z685" s="393"/>
    </row>
    <row r="686" spans="1:26" ht="12" customHeight="1" x14ac:dyDescent="0.25">
      <c r="A686" s="393"/>
      <c r="B686" s="393"/>
      <c r="C686" s="393"/>
      <c r="D686" s="393"/>
      <c r="E686" s="393"/>
      <c r="F686" s="393"/>
      <c r="G686" s="393"/>
      <c r="H686" s="393"/>
      <c r="I686" s="393"/>
      <c r="J686" s="393"/>
      <c r="K686" s="393"/>
      <c r="L686" s="393"/>
      <c r="M686" s="393"/>
      <c r="N686" s="393"/>
      <c r="O686" s="393"/>
      <c r="P686" s="393"/>
      <c r="Q686" s="393"/>
      <c r="R686" s="393"/>
      <c r="S686" s="393"/>
      <c r="T686" s="393"/>
      <c r="U686" s="393"/>
      <c r="V686" s="393"/>
      <c r="W686" s="393"/>
      <c r="X686" s="393"/>
      <c r="Y686" s="393"/>
      <c r="Z686" s="393"/>
    </row>
    <row r="687" spans="1:26" ht="12" customHeight="1" x14ac:dyDescent="0.25">
      <c r="A687" s="393"/>
      <c r="B687" s="393"/>
      <c r="C687" s="393"/>
      <c r="D687" s="393"/>
      <c r="E687" s="393"/>
      <c r="F687" s="393"/>
      <c r="G687" s="393"/>
      <c r="H687" s="393"/>
      <c r="I687" s="393"/>
      <c r="J687" s="393"/>
      <c r="K687" s="393"/>
      <c r="L687" s="393"/>
      <c r="M687" s="393"/>
      <c r="N687" s="393"/>
      <c r="O687" s="393"/>
      <c r="P687" s="393"/>
      <c r="Q687" s="393"/>
      <c r="R687" s="393"/>
      <c r="S687" s="393"/>
      <c r="T687" s="393"/>
      <c r="U687" s="393"/>
      <c r="V687" s="393"/>
      <c r="W687" s="393"/>
      <c r="X687" s="393"/>
      <c r="Y687" s="393"/>
      <c r="Z687" s="393"/>
    </row>
    <row r="688" spans="1:26" ht="12" customHeight="1" x14ac:dyDescent="0.25">
      <c r="A688" s="393"/>
      <c r="B688" s="393"/>
      <c r="C688" s="393"/>
      <c r="D688" s="393"/>
      <c r="E688" s="393"/>
      <c r="F688" s="393"/>
      <c r="G688" s="393"/>
      <c r="H688" s="393"/>
      <c r="I688" s="393"/>
      <c r="J688" s="393"/>
      <c r="K688" s="393"/>
      <c r="L688" s="393"/>
      <c r="M688" s="393"/>
      <c r="N688" s="393"/>
      <c r="O688" s="393"/>
      <c r="P688" s="393"/>
      <c r="Q688" s="393"/>
      <c r="R688" s="393"/>
      <c r="S688" s="393"/>
      <c r="T688" s="393"/>
      <c r="U688" s="393"/>
      <c r="V688" s="393"/>
      <c r="W688" s="393"/>
      <c r="X688" s="393"/>
      <c r="Y688" s="393"/>
      <c r="Z688" s="393"/>
    </row>
    <row r="689" spans="1:26" ht="12" customHeight="1" x14ac:dyDescent="0.25">
      <c r="A689" s="393"/>
      <c r="B689" s="393"/>
      <c r="C689" s="393"/>
      <c r="D689" s="393"/>
      <c r="E689" s="393"/>
      <c r="F689" s="393"/>
      <c r="G689" s="393"/>
      <c r="H689" s="393"/>
      <c r="I689" s="393"/>
      <c r="J689" s="393"/>
      <c r="K689" s="393"/>
      <c r="L689" s="393"/>
      <c r="M689" s="393"/>
      <c r="N689" s="393"/>
      <c r="O689" s="393"/>
      <c r="P689" s="393"/>
      <c r="Q689" s="393"/>
      <c r="R689" s="393"/>
      <c r="S689" s="393"/>
      <c r="T689" s="393"/>
      <c r="U689" s="393"/>
      <c r="V689" s="393"/>
      <c r="W689" s="393"/>
      <c r="X689" s="393"/>
      <c r="Y689" s="393"/>
      <c r="Z689" s="393"/>
    </row>
    <row r="690" spans="1:26" ht="12" customHeight="1" x14ac:dyDescent="0.25">
      <c r="A690" s="393"/>
      <c r="B690" s="393"/>
      <c r="C690" s="393"/>
      <c r="D690" s="393"/>
      <c r="E690" s="393"/>
      <c r="F690" s="393"/>
      <c r="G690" s="393"/>
      <c r="H690" s="393"/>
      <c r="I690" s="393"/>
      <c r="J690" s="393"/>
      <c r="K690" s="393"/>
      <c r="L690" s="393"/>
      <c r="M690" s="393"/>
      <c r="N690" s="393"/>
      <c r="O690" s="393"/>
      <c r="P690" s="393"/>
      <c r="Q690" s="393"/>
      <c r="R690" s="393"/>
      <c r="S690" s="393"/>
      <c r="T690" s="393"/>
      <c r="U690" s="393"/>
      <c r="V690" s="393"/>
      <c r="W690" s="393"/>
      <c r="X690" s="393"/>
      <c r="Y690" s="393"/>
      <c r="Z690" s="393"/>
    </row>
    <row r="691" spans="1:26" ht="12" customHeight="1" x14ac:dyDescent="0.25">
      <c r="A691" s="393"/>
      <c r="B691" s="393"/>
      <c r="C691" s="393"/>
      <c r="D691" s="393"/>
      <c r="E691" s="393"/>
      <c r="F691" s="393"/>
      <c r="G691" s="393"/>
      <c r="H691" s="393"/>
      <c r="I691" s="393"/>
      <c r="J691" s="393"/>
      <c r="K691" s="393"/>
      <c r="L691" s="393"/>
      <c r="M691" s="393"/>
      <c r="N691" s="393"/>
      <c r="O691" s="393"/>
      <c r="P691" s="393"/>
      <c r="Q691" s="393"/>
      <c r="R691" s="393"/>
      <c r="S691" s="393"/>
      <c r="T691" s="393"/>
      <c r="U691" s="393"/>
      <c r="V691" s="393"/>
      <c r="W691" s="393"/>
      <c r="X691" s="393"/>
      <c r="Y691" s="393"/>
      <c r="Z691" s="393"/>
    </row>
    <row r="692" spans="1:26" ht="12" customHeight="1" x14ac:dyDescent="0.25">
      <c r="A692" s="393"/>
      <c r="B692" s="393"/>
      <c r="C692" s="393"/>
      <c r="D692" s="393"/>
      <c r="E692" s="393"/>
      <c r="F692" s="393"/>
      <c r="G692" s="393"/>
      <c r="H692" s="393"/>
      <c r="I692" s="393"/>
      <c r="J692" s="393"/>
      <c r="K692" s="393"/>
      <c r="L692" s="393"/>
      <c r="M692" s="393"/>
      <c r="N692" s="393"/>
      <c r="O692" s="393"/>
      <c r="P692" s="393"/>
      <c r="Q692" s="393"/>
      <c r="R692" s="393"/>
      <c r="S692" s="393"/>
      <c r="T692" s="393"/>
      <c r="U692" s="393"/>
      <c r="V692" s="393"/>
      <c r="W692" s="393"/>
      <c r="X692" s="393"/>
      <c r="Y692" s="393"/>
      <c r="Z692" s="393"/>
    </row>
    <row r="693" spans="1:26" ht="12" customHeight="1" x14ac:dyDescent="0.25">
      <c r="A693" s="393"/>
      <c r="B693" s="393"/>
      <c r="C693" s="393"/>
      <c r="D693" s="393"/>
      <c r="E693" s="393"/>
      <c r="F693" s="393"/>
      <c r="G693" s="393"/>
      <c r="H693" s="393"/>
      <c r="I693" s="393"/>
      <c r="J693" s="393"/>
      <c r="K693" s="393"/>
      <c r="L693" s="393"/>
      <c r="M693" s="393"/>
      <c r="N693" s="393"/>
      <c r="O693" s="393"/>
      <c r="P693" s="393"/>
      <c r="Q693" s="393"/>
      <c r="R693" s="393"/>
      <c r="S693" s="393"/>
      <c r="T693" s="393"/>
      <c r="U693" s="393"/>
      <c r="V693" s="393"/>
      <c r="W693" s="393"/>
      <c r="X693" s="393"/>
      <c r="Y693" s="393"/>
      <c r="Z693" s="393"/>
    </row>
    <row r="694" spans="1:26" ht="12" customHeight="1" x14ac:dyDescent="0.25">
      <c r="A694" s="393"/>
      <c r="B694" s="393"/>
      <c r="C694" s="393"/>
      <c r="D694" s="393"/>
      <c r="E694" s="393"/>
      <c r="F694" s="393"/>
      <c r="G694" s="393"/>
      <c r="H694" s="393"/>
      <c r="I694" s="393"/>
      <c r="J694" s="393"/>
      <c r="K694" s="393"/>
      <c r="L694" s="393"/>
      <c r="M694" s="393"/>
      <c r="N694" s="393"/>
      <c r="O694" s="393"/>
      <c r="P694" s="393"/>
      <c r="Q694" s="393"/>
      <c r="R694" s="393"/>
      <c r="S694" s="393"/>
      <c r="T694" s="393"/>
      <c r="U694" s="393"/>
      <c r="V694" s="393"/>
      <c r="W694" s="393"/>
      <c r="X694" s="393"/>
      <c r="Y694" s="393"/>
      <c r="Z694" s="393"/>
    </row>
    <row r="695" spans="1:26" ht="12" customHeight="1" x14ac:dyDescent="0.25">
      <c r="A695" s="393"/>
      <c r="B695" s="393"/>
      <c r="C695" s="393"/>
      <c r="D695" s="393"/>
      <c r="E695" s="393"/>
      <c r="F695" s="393"/>
      <c r="G695" s="393"/>
      <c r="H695" s="393"/>
      <c r="I695" s="393"/>
      <c r="J695" s="393"/>
      <c r="K695" s="393"/>
      <c r="L695" s="393"/>
      <c r="M695" s="393"/>
      <c r="N695" s="393"/>
      <c r="O695" s="393"/>
      <c r="P695" s="393"/>
      <c r="Q695" s="393"/>
      <c r="R695" s="393"/>
      <c r="S695" s="393"/>
      <c r="T695" s="393"/>
      <c r="U695" s="393"/>
      <c r="V695" s="393"/>
      <c r="W695" s="393"/>
      <c r="X695" s="393"/>
      <c r="Y695" s="393"/>
      <c r="Z695" s="393"/>
    </row>
    <row r="696" spans="1:26" ht="12" customHeight="1" x14ac:dyDescent="0.25">
      <c r="A696" s="393"/>
      <c r="B696" s="393"/>
      <c r="C696" s="393"/>
      <c r="D696" s="393"/>
      <c r="E696" s="393"/>
      <c r="F696" s="393"/>
      <c r="G696" s="393"/>
      <c r="H696" s="393"/>
      <c r="I696" s="393"/>
      <c r="J696" s="393"/>
      <c r="K696" s="393"/>
      <c r="L696" s="393"/>
      <c r="M696" s="393"/>
      <c r="N696" s="393"/>
      <c r="O696" s="393"/>
      <c r="P696" s="393"/>
      <c r="Q696" s="393"/>
      <c r="R696" s="393"/>
      <c r="S696" s="393"/>
      <c r="T696" s="393"/>
      <c r="U696" s="393"/>
      <c r="V696" s="393"/>
      <c r="W696" s="393"/>
      <c r="X696" s="393"/>
      <c r="Y696" s="393"/>
      <c r="Z696" s="393"/>
    </row>
    <row r="697" spans="1:26" ht="12" customHeight="1" x14ac:dyDescent="0.25">
      <c r="A697" s="393"/>
      <c r="B697" s="393"/>
      <c r="C697" s="393"/>
      <c r="D697" s="393"/>
      <c r="E697" s="393"/>
      <c r="F697" s="393"/>
      <c r="G697" s="393"/>
      <c r="H697" s="393"/>
      <c r="I697" s="393"/>
      <c r="J697" s="393"/>
      <c r="K697" s="393"/>
      <c r="L697" s="393"/>
      <c r="M697" s="393"/>
      <c r="N697" s="393"/>
      <c r="O697" s="393"/>
      <c r="P697" s="393"/>
      <c r="Q697" s="393"/>
      <c r="R697" s="393"/>
      <c r="S697" s="393"/>
      <c r="T697" s="393"/>
      <c r="U697" s="393"/>
      <c r="V697" s="393"/>
      <c r="W697" s="393"/>
      <c r="X697" s="393"/>
      <c r="Y697" s="393"/>
      <c r="Z697" s="393"/>
    </row>
    <row r="698" spans="1:26" ht="12" customHeight="1" x14ac:dyDescent="0.25">
      <c r="A698" s="393"/>
      <c r="B698" s="393"/>
      <c r="C698" s="393"/>
      <c r="D698" s="393"/>
      <c r="E698" s="393"/>
      <c r="F698" s="393"/>
      <c r="G698" s="393"/>
      <c r="H698" s="393"/>
      <c r="I698" s="393"/>
      <c r="J698" s="393"/>
      <c r="K698" s="393"/>
      <c r="L698" s="393"/>
      <c r="M698" s="393"/>
      <c r="N698" s="393"/>
      <c r="O698" s="393"/>
      <c r="P698" s="393"/>
      <c r="Q698" s="393"/>
      <c r="R698" s="393"/>
      <c r="S698" s="393"/>
      <c r="T698" s="393"/>
      <c r="U698" s="393"/>
      <c r="V698" s="393"/>
      <c r="W698" s="393"/>
      <c r="X698" s="393"/>
      <c r="Y698" s="393"/>
      <c r="Z698" s="393"/>
    </row>
    <row r="699" spans="1:26" ht="12" customHeight="1" x14ac:dyDescent="0.25">
      <c r="A699" s="393"/>
      <c r="B699" s="393"/>
      <c r="C699" s="393"/>
      <c r="D699" s="393"/>
      <c r="E699" s="393"/>
      <c r="F699" s="393"/>
      <c r="G699" s="393"/>
      <c r="H699" s="393"/>
      <c r="I699" s="393"/>
      <c r="J699" s="393"/>
      <c r="K699" s="393"/>
      <c r="L699" s="393"/>
      <c r="M699" s="393"/>
      <c r="N699" s="393"/>
      <c r="O699" s="393"/>
      <c r="P699" s="393"/>
      <c r="Q699" s="393"/>
      <c r="R699" s="393"/>
      <c r="S699" s="393"/>
      <c r="T699" s="393"/>
      <c r="U699" s="393"/>
      <c r="V699" s="393"/>
      <c r="W699" s="393"/>
      <c r="X699" s="393"/>
      <c r="Y699" s="393"/>
      <c r="Z699" s="393"/>
    </row>
    <row r="700" spans="1:26" ht="12" customHeight="1" x14ac:dyDescent="0.25">
      <c r="A700" s="393"/>
      <c r="B700" s="393"/>
      <c r="C700" s="393"/>
      <c r="D700" s="393"/>
      <c r="E700" s="393"/>
      <c r="F700" s="393"/>
      <c r="G700" s="393"/>
      <c r="H700" s="393"/>
      <c r="I700" s="393"/>
      <c r="J700" s="393"/>
      <c r="K700" s="393"/>
      <c r="L700" s="393"/>
      <c r="M700" s="393"/>
      <c r="N700" s="393"/>
      <c r="O700" s="393"/>
      <c r="P700" s="393"/>
      <c r="Q700" s="393"/>
      <c r="R700" s="393"/>
      <c r="S700" s="393"/>
      <c r="T700" s="393"/>
      <c r="U700" s="393"/>
      <c r="V700" s="393"/>
      <c r="W700" s="393"/>
      <c r="X700" s="393"/>
      <c r="Y700" s="393"/>
      <c r="Z700" s="393"/>
    </row>
    <row r="701" spans="1:26" ht="12" customHeight="1" x14ac:dyDescent="0.25">
      <c r="A701" s="393"/>
      <c r="B701" s="393"/>
      <c r="C701" s="393"/>
      <c r="D701" s="393"/>
      <c r="E701" s="393"/>
      <c r="F701" s="393"/>
      <c r="G701" s="393"/>
      <c r="H701" s="393"/>
      <c r="I701" s="393"/>
      <c r="J701" s="393"/>
      <c r="K701" s="393"/>
      <c r="L701" s="393"/>
      <c r="M701" s="393"/>
      <c r="N701" s="393"/>
      <c r="O701" s="393"/>
      <c r="P701" s="393"/>
      <c r="Q701" s="393"/>
      <c r="R701" s="393"/>
      <c r="S701" s="393"/>
      <c r="T701" s="393"/>
      <c r="U701" s="393"/>
      <c r="V701" s="393"/>
      <c r="W701" s="393"/>
      <c r="X701" s="393"/>
      <c r="Y701" s="393"/>
      <c r="Z701" s="393"/>
    </row>
    <row r="702" spans="1:26" ht="12" customHeight="1" x14ac:dyDescent="0.25">
      <c r="A702" s="393"/>
      <c r="B702" s="393"/>
      <c r="C702" s="393"/>
      <c r="D702" s="393"/>
      <c r="E702" s="393"/>
      <c r="F702" s="393"/>
      <c r="G702" s="393"/>
      <c r="H702" s="393"/>
      <c r="I702" s="393"/>
      <c r="J702" s="393"/>
      <c r="K702" s="393"/>
      <c r="L702" s="393"/>
      <c r="M702" s="393"/>
      <c r="N702" s="393"/>
      <c r="O702" s="393"/>
      <c r="P702" s="393"/>
      <c r="Q702" s="393"/>
      <c r="R702" s="393"/>
      <c r="S702" s="393"/>
      <c r="T702" s="393"/>
      <c r="U702" s="393"/>
      <c r="V702" s="393"/>
      <c r="W702" s="393"/>
      <c r="X702" s="393"/>
      <c r="Y702" s="393"/>
      <c r="Z702" s="393"/>
    </row>
    <row r="703" spans="1:26" ht="12" customHeight="1" x14ac:dyDescent="0.25">
      <c r="A703" s="393"/>
      <c r="B703" s="393"/>
      <c r="C703" s="393"/>
      <c r="D703" s="393"/>
      <c r="E703" s="393"/>
      <c r="F703" s="393"/>
      <c r="G703" s="393"/>
      <c r="H703" s="393"/>
      <c r="I703" s="393"/>
      <c r="J703" s="393"/>
      <c r="K703" s="393"/>
      <c r="L703" s="393"/>
      <c r="M703" s="393"/>
      <c r="N703" s="393"/>
      <c r="O703" s="393"/>
      <c r="P703" s="393"/>
      <c r="Q703" s="393"/>
      <c r="R703" s="393"/>
      <c r="S703" s="393"/>
      <c r="T703" s="393"/>
      <c r="U703" s="393"/>
      <c r="V703" s="393"/>
      <c r="W703" s="393"/>
      <c r="X703" s="393"/>
      <c r="Y703" s="393"/>
      <c r="Z703" s="393"/>
    </row>
    <row r="704" spans="1:26" ht="12" customHeight="1" x14ac:dyDescent="0.25">
      <c r="A704" s="393"/>
      <c r="B704" s="393"/>
      <c r="C704" s="393"/>
      <c r="D704" s="393"/>
      <c r="E704" s="393"/>
      <c r="F704" s="393"/>
      <c r="G704" s="393"/>
      <c r="H704" s="393"/>
      <c r="I704" s="393"/>
      <c r="J704" s="393"/>
      <c r="K704" s="393"/>
      <c r="L704" s="393"/>
      <c r="M704" s="393"/>
      <c r="N704" s="393"/>
      <c r="O704" s="393"/>
      <c r="P704" s="393"/>
      <c r="Q704" s="393"/>
      <c r="R704" s="393"/>
      <c r="S704" s="393"/>
      <c r="T704" s="393"/>
      <c r="U704" s="393"/>
      <c r="V704" s="393"/>
      <c r="W704" s="393"/>
      <c r="X704" s="393"/>
      <c r="Y704" s="393"/>
      <c r="Z704" s="393"/>
    </row>
    <row r="705" spans="1:26" ht="12" customHeight="1" x14ac:dyDescent="0.25">
      <c r="A705" s="393"/>
      <c r="B705" s="393"/>
      <c r="C705" s="393"/>
      <c r="D705" s="393"/>
      <c r="E705" s="393"/>
      <c r="F705" s="393"/>
      <c r="G705" s="393"/>
      <c r="H705" s="393"/>
      <c r="I705" s="393"/>
      <c r="J705" s="393"/>
      <c r="K705" s="393"/>
      <c r="L705" s="393"/>
      <c r="M705" s="393"/>
      <c r="N705" s="393"/>
      <c r="O705" s="393"/>
      <c r="P705" s="393"/>
      <c r="Q705" s="393"/>
      <c r="R705" s="393"/>
      <c r="S705" s="393"/>
      <c r="T705" s="393"/>
      <c r="U705" s="393"/>
      <c r="V705" s="393"/>
      <c r="W705" s="393"/>
      <c r="X705" s="393"/>
      <c r="Y705" s="393"/>
      <c r="Z705" s="393"/>
    </row>
    <row r="706" spans="1:26" ht="12" customHeight="1" x14ac:dyDescent="0.25">
      <c r="A706" s="393"/>
      <c r="B706" s="393"/>
      <c r="C706" s="393"/>
      <c r="D706" s="393"/>
      <c r="E706" s="393"/>
      <c r="F706" s="393"/>
      <c r="G706" s="393"/>
      <c r="H706" s="393"/>
      <c r="I706" s="393"/>
      <c r="J706" s="393"/>
      <c r="K706" s="393"/>
      <c r="L706" s="393"/>
      <c r="M706" s="393"/>
      <c r="N706" s="393"/>
      <c r="O706" s="393"/>
      <c r="P706" s="393"/>
      <c r="Q706" s="393"/>
      <c r="R706" s="393"/>
      <c r="S706" s="393"/>
      <c r="T706" s="393"/>
      <c r="U706" s="393"/>
      <c r="V706" s="393"/>
      <c r="W706" s="393"/>
      <c r="X706" s="393"/>
      <c r="Y706" s="393"/>
      <c r="Z706" s="393"/>
    </row>
    <row r="707" spans="1:26" ht="12" customHeight="1" x14ac:dyDescent="0.25">
      <c r="A707" s="393"/>
      <c r="B707" s="393"/>
      <c r="C707" s="393"/>
      <c r="D707" s="393"/>
      <c r="E707" s="393"/>
      <c r="F707" s="393"/>
      <c r="G707" s="393"/>
      <c r="H707" s="393"/>
      <c r="I707" s="393"/>
      <c r="J707" s="393"/>
      <c r="K707" s="393"/>
      <c r="L707" s="393"/>
      <c r="M707" s="393"/>
      <c r="N707" s="393"/>
      <c r="O707" s="393"/>
      <c r="P707" s="393"/>
      <c r="Q707" s="393"/>
      <c r="R707" s="393"/>
      <c r="S707" s="393"/>
      <c r="T707" s="393"/>
      <c r="U707" s="393"/>
      <c r="V707" s="393"/>
      <c r="W707" s="393"/>
      <c r="X707" s="393"/>
      <c r="Y707" s="393"/>
      <c r="Z707" s="393"/>
    </row>
    <row r="708" spans="1:26" ht="12" customHeight="1" x14ac:dyDescent="0.25">
      <c r="A708" s="393"/>
      <c r="B708" s="393"/>
      <c r="C708" s="393"/>
      <c r="D708" s="393"/>
      <c r="E708" s="393"/>
      <c r="F708" s="393"/>
      <c r="G708" s="393"/>
      <c r="H708" s="393"/>
      <c r="I708" s="393"/>
      <c r="J708" s="393"/>
      <c r="K708" s="393"/>
      <c r="L708" s="393"/>
      <c r="M708" s="393"/>
      <c r="N708" s="393"/>
      <c r="O708" s="393"/>
      <c r="P708" s="393"/>
      <c r="Q708" s="393"/>
      <c r="R708" s="393"/>
      <c r="S708" s="393"/>
      <c r="T708" s="393"/>
      <c r="U708" s="393"/>
      <c r="V708" s="393"/>
      <c r="W708" s="393"/>
      <c r="X708" s="393"/>
      <c r="Y708" s="393"/>
      <c r="Z708" s="393"/>
    </row>
    <row r="709" spans="1:26" ht="12" customHeight="1" x14ac:dyDescent="0.25">
      <c r="A709" s="393"/>
      <c r="B709" s="393"/>
      <c r="C709" s="393"/>
      <c r="D709" s="393"/>
      <c r="E709" s="393"/>
      <c r="F709" s="393"/>
      <c r="G709" s="393"/>
      <c r="H709" s="393"/>
      <c r="I709" s="393"/>
      <c r="J709" s="393"/>
      <c r="K709" s="393"/>
      <c r="L709" s="393"/>
      <c r="M709" s="393"/>
      <c r="N709" s="393"/>
      <c r="O709" s="393"/>
      <c r="P709" s="393"/>
      <c r="Q709" s="393"/>
      <c r="R709" s="393"/>
      <c r="S709" s="393"/>
      <c r="T709" s="393"/>
      <c r="U709" s="393"/>
      <c r="V709" s="393"/>
      <c r="W709" s="393"/>
      <c r="X709" s="393"/>
      <c r="Y709" s="393"/>
      <c r="Z709" s="393"/>
    </row>
    <row r="710" spans="1:26" ht="12" customHeight="1" x14ac:dyDescent="0.25">
      <c r="A710" s="393"/>
      <c r="B710" s="393"/>
      <c r="C710" s="393"/>
      <c r="D710" s="393"/>
      <c r="E710" s="393"/>
      <c r="F710" s="393"/>
      <c r="G710" s="393"/>
      <c r="H710" s="393"/>
      <c r="I710" s="393"/>
      <c r="J710" s="393"/>
      <c r="K710" s="393"/>
      <c r="L710" s="393"/>
      <c r="M710" s="393"/>
      <c r="N710" s="393"/>
      <c r="O710" s="393"/>
      <c r="P710" s="393"/>
      <c r="Q710" s="393"/>
      <c r="R710" s="393"/>
      <c r="S710" s="393"/>
      <c r="T710" s="393"/>
      <c r="U710" s="393"/>
      <c r="V710" s="393"/>
      <c r="W710" s="393"/>
      <c r="X710" s="393"/>
      <c r="Y710" s="393"/>
      <c r="Z710" s="393"/>
    </row>
    <row r="711" spans="1:26" ht="12" customHeight="1" x14ac:dyDescent="0.25">
      <c r="A711" s="393"/>
      <c r="B711" s="393"/>
      <c r="C711" s="393"/>
      <c r="D711" s="393"/>
      <c r="E711" s="393"/>
      <c r="F711" s="393"/>
      <c r="G711" s="393"/>
      <c r="H711" s="393"/>
      <c r="I711" s="393"/>
      <c r="J711" s="393"/>
      <c r="K711" s="393"/>
      <c r="L711" s="393"/>
      <c r="M711" s="393"/>
      <c r="N711" s="393"/>
      <c r="O711" s="393"/>
      <c r="P711" s="393"/>
      <c r="Q711" s="393"/>
      <c r="R711" s="393"/>
      <c r="S711" s="393"/>
      <c r="T711" s="393"/>
      <c r="U711" s="393"/>
      <c r="V711" s="393"/>
      <c r="W711" s="393"/>
      <c r="X711" s="393"/>
      <c r="Y711" s="393"/>
      <c r="Z711" s="393"/>
    </row>
    <row r="712" spans="1:26" ht="12" customHeight="1" x14ac:dyDescent="0.25">
      <c r="A712" s="393"/>
      <c r="B712" s="393"/>
      <c r="C712" s="393"/>
      <c r="D712" s="393"/>
      <c r="E712" s="393"/>
      <c r="F712" s="393"/>
      <c r="G712" s="393"/>
      <c r="H712" s="393"/>
      <c r="I712" s="393"/>
      <c r="J712" s="393"/>
      <c r="K712" s="393"/>
      <c r="L712" s="393"/>
      <c r="M712" s="393"/>
      <c r="N712" s="393"/>
      <c r="O712" s="393"/>
      <c r="P712" s="393"/>
      <c r="Q712" s="393"/>
      <c r="R712" s="393"/>
      <c r="S712" s="393"/>
      <c r="T712" s="393"/>
      <c r="U712" s="393"/>
      <c r="V712" s="393"/>
      <c r="W712" s="393"/>
      <c r="X712" s="393"/>
      <c r="Y712" s="393"/>
      <c r="Z712" s="393"/>
    </row>
    <row r="713" spans="1:26" ht="12" customHeight="1" x14ac:dyDescent="0.25">
      <c r="A713" s="393"/>
      <c r="B713" s="393"/>
      <c r="C713" s="393"/>
      <c r="D713" s="393"/>
      <c r="E713" s="393"/>
      <c r="F713" s="393"/>
      <c r="G713" s="393"/>
      <c r="H713" s="393"/>
      <c r="I713" s="393"/>
      <c r="J713" s="393"/>
      <c r="K713" s="393"/>
      <c r="L713" s="393"/>
      <c r="M713" s="393"/>
      <c r="N713" s="393"/>
      <c r="O713" s="393"/>
      <c r="P713" s="393"/>
      <c r="Q713" s="393"/>
      <c r="R713" s="393"/>
      <c r="S713" s="393"/>
      <c r="T713" s="393"/>
      <c r="U713" s="393"/>
      <c r="V713" s="393"/>
      <c r="W713" s="393"/>
      <c r="X713" s="393"/>
      <c r="Y713" s="393"/>
      <c r="Z713" s="393"/>
    </row>
    <row r="714" spans="1:26" ht="12" customHeight="1" x14ac:dyDescent="0.25">
      <c r="A714" s="393"/>
      <c r="B714" s="393"/>
      <c r="C714" s="393"/>
      <c r="D714" s="393"/>
      <c r="E714" s="393"/>
      <c r="F714" s="393"/>
      <c r="G714" s="393"/>
      <c r="H714" s="393"/>
      <c r="I714" s="393"/>
      <c r="J714" s="393"/>
      <c r="K714" s="393"/>
      <c r="L714" s="393"/>
      <c r="M714" s="393"/>
      <c r="N714" s="393"/>
      <c r="O714" s="393"/>
      <c r="P714" s="393"/>
      <c r="Q714" s="393"/>
      <c r="R714" s="393"/>
      <c r="S714" s="393"/>
      <c r="T714" s="393"/>
      <c r="U714" s="393"/>
      <c r="V714" s="393"/>
      <c r="W714" s="393"/>
      <c r="X714" s="393"/>
      <c r="Y714" s="393"/>
      <c r="Z714" s="393"/>
    </row>
    <row r="715" spans="1:26" ht="12" customHeight="1" x14ac:dyDescent="0.25">
      <c r="A715" s="393"/>
      <c r="B715" s="393"/>
      <c r="C715" s="393"/>
      <c r="D715" s="393"/>
      <c r="E715" s="393"/>
      <c r="F715" s="393"/>
      <c r="G715" s="393"/>
      <c r="H715" s="393"/>
      <c r="I715" s="393"/>
      <c r="J715" s="393"/>
      <c r="K715" s="393"/>
      <c r="L715" s="393"/>
      <c r="M715" s="393"/>
      <c r="N715" s="393"/>
      <c r="O715" s="393"/>
      <c r="P715" s="393"/>
      <c r="Q715" s="393"/>
      <c r="R715" s="393"/>
      <c r="S715" s="393"/>
      <c r="T715" s="393"/>
      <c r="U715" s="393"/>
      <c r="V715" s="393"/>
      <c r="W715" s="393"/>
      <c r="X715" s="393"/>
      <c r="Y715" s="393"/>
      <c r="Z715" s="393"/>
    </row>
    <row r="716" spans="1:26" ht="12" customHeight="1" x14ac:dyDescent="0.25">
      <c r="A716" s="393"/>
      <c r="B716" s="393"/>
      <c r="C716" s="393"/>
      <c r="D716" s="393"/>
      <c r="E716" s="393"/>
      <c r="F716" s="393"/>
      <c r="G716" s="393"/>
      <c r="H716" s="393"/>
      <c r="I716" s="393"/>
      <c r="J716" s="393"/>
      <c r="K716" s="393"/>
      <c r="L716" s="393"/>
      <c r="M716" s="393"/>
      <c r="N716" s="393"/>
      <c r="O716" s="393"/>
      <c r="P716" s="393"/>
      <c r="Q716" s="393"/>
      <c r="R716" s="393"/>
      <c r="S716" s="393"/>
      <c r="T716" s="393"/>
      <c r="U716" s="393"/>
      <c r="V716" s="393"/>
      <c r="W716" s="393"/>
      <c r="X716" s="393"/>
      <c r="Y716" s="393"/>
      <c r="Z716" s="393"/>
    </row>
    <row r="717" spans="1:26" ht="12" customHeight="1" x14ac:dyDescent="0.25">
      <c r="A717" s="393"/>
      <c r="B717" s="393"/>
      <c r="C717" s="393"/>
      <c r="D717" s="393"/>
      <c r="E717" s="393"/>
      <c r="F717" s="393"/>
      <c r="G717" s="393"/>
      <c r="H717" s="393"/>
      <c r="I717" s="393"/>
      <c r="J717" s="393"/>
      <c r="K717" s="393"/>
      <c r="L717" s="393"/>
      <c r="M717" s="393"/>
      <c r="N717" s="393"/>
      <c r="O717" s="393"/>
      <c r="P717" s="393"/>
      <c r="Q717" s="393"/>
      <c r="R717" s="393"/>
      <c r="S717" s="393"/>
      <c r="T717" s="393"/>
      <c r="U717" s="393"/>
      <c r="V717" s="393"/>
      <c r="W717" s="393"/>
      <c r="X717" s="393"/>
      <c r="Y717" s="393"/>
      <c r="Z717" s="393"/>
    </row>
    <row r="718" spans="1:26" ht="12" customHeight="1" x14ac:dyDescent="0.25">
      <c r="A718" s="393"/>
      <c r="B718" s="393"/>
      <c r="C718" s="393"/>
      <c r="D718" s="393"/>
      <c r="E718" s="393"/>
      <c r="F718" s="393"/>
      <c r="G718" s="393"/>
      <c r="H718" s="393"/>
      <c r="I718" s="393"/>
      <c r="J718" s="393"/>
      <c r="K718" s="393"/>
      <c r="L718" s="393"/>
      <c r="M718" s="393"/>
      <c r="N718" s="393"/>
      <c r="O718" s="393"/>
      <c r="P718" s="393"/>
      <c r="Q718" s="393"/>
      <c r="R718" s="393"/>
      <c r="S718" s="393"/>
      <c r="T718" s="393"/>
      <c r="U718" s="393"/>
      <c r="V718" s="393"/>
      <c r="W718" s="393"/>
      <c r="X718" s="393"/>
      <c r="Y718" s="393"/>
      <c r="Z718" s="393"/>
    </row>
    <row r="719" spans="1:26" ht="12" customHeight="1" x14ac:dyDescent="0.25">
      <c r="A719" s="393"/>
      <c r="B719" s="393"/>
      <c r="C719" s="393"/>
      <c r="D719" s="393"/>
      <c r="E719" s="393"/>
      <c r="F719" s="393"/>
      <c r="G719" s="393"/>
      <c r="H719" s="393"/>
      <c r="I719" s="393"/>
      <c r="J719" s="393"/>
      <c r="K719" s="393"/>
      <c r="L719" s="393"/>
      <c r="M719" s="393"/>
      <c r="N719" s="393"/>
      <c r="O719" s="393"/>
      <c r="P719" s="393"/>
      <c r="Q719" s="393"/>
      <c r="R719" s="393"/>
      <c r="S719" s="393"/>
      <c r="T719" s="393"/>
      <c r="U719" s="393"/>
      <c r="V719" s="393"/>
      <c r="W719" s="393"/>
      <c r="X719" s="393"/>
      <c r="Y719" s="393"/>
      <c r="Z719" s="393"/>
    </row>
    <row r="720" spans="1:26" ht="12" customHeight="1" x14ac:dyDescent="0.25">
      <c r="A720" s="393"/>
      <c r="B720" s="393"/>
      <c r="C720" s="393"/>
      <c r="D720" s="393"/>
      <c r="E720" s="393"/>
      <c r="F720" s="393"/>
      <c r="G720" s="393"/>
      <c r="H720" s="393"/>
      <c r="I720" s="393"/>
      <c r="J720" s="393"/>
      <c r="K720" s="393"/>
      <c r="L720" s="393"/>
      <c r="M720" s="393"/>
      <c r="N720" s="393"/>
      <c r="O720" s="393"/>
      <c r="P720" s="393"/>
      <c r="Q720" s="393"/>
      <c r="R720" s="393"/>
      <c r="S720" s="393"/>
      <c r="T720" s="393"/>
      <c r="U720" s="393"/>
      <c r="V720" s="393"/>
      <c r="W720" s="393"/>
      <c r="X720" s="393"/>
      <c r="Y720" s="393"/>
      <c r="Z720" s="393"/>
    </row>
    <row r="721" spans="1:26" ht="12" customHeight="1" x14ac:dyDescent="0.25">
      <c r="A721" s="393"/>
      <c r="B721" s="393"/>
      <c r="C721" s="393"/>
      <c r="D721" s="393"/>
      <c r="E721" s="393"/>
      <c r="F721" s="393"/>
      <c r="G721" s="393"/>
      <c r="H721" s="393"/>
      <c r="I721" s="393"/>
      <c r="J721" s="393"/>
      <c r="K721" s="393"/>
      <c r="L721" s="393"/>
      <c r="M721" s="393"/>
      <c r="N721" s="393"/>
      <c r="O721" s="393"/>
      <c r="P721" s="393"/>
      <c r="Q721" s="393"/>
      <c r="R721" s="393"/>
      <c r="S721" s="393"/>
      <c r="T721" s="393"/>
      <c r="U721" s="393"/>
      <c r="V721" s="393"/>
      <c r="W721" s="393"/>
      <c r="X721" s="393"/>
      <c r="Y721" s="393"/>
      <c r="Z721" s="393"/>
    </row>
    <row r="722" spans="1:26" ht="12" customHeight="1" x14ac:dyDescent="0.25">
      <c r="A722" s="393"/>
      <c r="B722" s="393"/>
      <c r="C722" s="393"/>
      <c r="D722" s="393"/>
      <c r="E722" s="393"/>
      <c r="F722" s="393"/>
      <c r="G722" s="393"/>
      <c r="H722" s="393"/>
      <c r="I722" s="393"/>
      <c r="J722" s="393"/>
      <c r="K722" s="393"/>
      <c r="L722" s="393"/>
      <c r="M722" s="393"/>
      <c r="N722" s="393"/>
      <c r="O722" s="393"/>
      <c r="P722" s="393"/>
      <c r="Q722" s="393"/>
      <c r="R722" s="393"/>
      <c r="S722" s="393"/>
      <c r="T722" s="393"/>
      <c r="U722" s="393"/>
      <c r="V722" s="393"/>
      <c r="W722" s="393"/>
      <c r="X722" s="393"/>
      <c r="Y722" s="393"/>
      <c r="Z722" s="393"/>
    </row>
    <row r="723" spans="1:26" ht="12" customHeight="1" x14ac:dyDescent="0.25">
      <c r="A723" s="393"/>
      <c r="B723" s="393"/>
      <c r="C723" s="393"/>
      <c r="D723" s="393"/>
      <c r="E723" s="393"/>
      <c r="F723" s="393"/>
      <c r="G723" s="393"/>
      <c r="H723" s="393"/>
      <c r="I723" s="393"/>
      <c r="J723" s="393"/>
      <c r="K723" s="393"/>
      <c r="L723" s="393"/>
      <c r="M723" s="393"/>
      <c r="N723" s="393"/>
      <c r="O723" s="393"/>
      <c r="P723" s="393"/>
      <c r="Q723" s="393"/>
      <c r="R723" s="393"/>
      <c r="S723" s="393"/>
      <c r="T723" s="393"/>
      <c r="U723" s="393"/>
      <c r="V723" s="393"/>
      <c r="W723" s="393"/>
      <c r="X723" s="393"/>
      <c r="Y723" s="393"/>
      <c r="Z723" s="393"/>
    </row>
    <row r="724" spans="1:26" ht="12" customHeight="1" x14ac:dyDescent="0.25">
      <c r="A724" s="393"/>
      <c r="B724" s="393"/>
      <c r="C724" s="393"/>
      <c r="D724" s="393"/>
      <c r="E724" s="393"/>
      <c r="F724" s="393"/>
      <c r="G724" s="393"/>
      <c r="H724" s="393"/>
      <c r="I724" s="393"/>
      <c r="J724" s="393"/>
      <c r="K724" s="393"/>
      <c r="L724" s="393"/>
      <c r="M724" s="393"/>
      <c r="N724" s="393"/>
      <c r="O724" s="393"/>
      <c r="P724" s="393"/>
      <c r="Q724" s="393"/>
      <c r="R724" s="393"/>
      <c r="S724" s="393"/>
      <c r="T724" s="393"/>
      <c r="U724" s="393"/>
      <c r="V724" s="393"/>
      <c r="W724" s="393"/>
      <c r="X724" s="393"/>
      <c r="Y724" s="393"/>
      <c r="Z724" s="393"/>
    </row>
    <row r="725" spans="1:26" ht="12" customHeight="1" x14ac:dyDescent="0.25">
      <c r="A725" s="393"/>
      <c r="B725" s="393"/>
      <c r="C725" s="393"/>
      <c r="D725" s="393"/>
      <c r="E725" s="393"/>
      <c r="F725" s="393"/>
      <c r="G725" s="393"/>
      <c r="H725" s="393"/>
      <c r="I725" s="393"/>
      <c r="J725" s="393"/>
      <c r="K725" s="393"/>
      <c r="L725" s="393"/>
      <c r="M725" s="393"/>
      <c r="N725" s="393"/>
      <c r="O725" s="393"/>
      <c r="P725" s="393"/>
      <c r="Q725" s="393"/>
      <c r="R725" s="393"/>
      <c r="S725" s="393"/>
      <c r="T725" s="393"/>
      <c r="U725" s="393"/>
      <c r="V725" s="393"/>
      <c r="W725" s="393"/>
      <c r="X725" s="393"/>
      <c r="Y725" s="393"/>
      <c r="Z725" s="393"/>
    </row>
    <row r="726" spans="1:26" ht="12" customHeight="1" x14ac:dyDescent="0.25">
      <c r="A726" s="393"/>
      <c r="B726" s="393"/>
      <c r="C726" s="393"/>
      <c r="D726" s="393"/>
      <c r="E726" s="393"/>
      <c r="F726" s="393"/>
      <c r="G726" s="393"/>
      <c r="H726" s="393"/>
      <c r="I726" s="393"/>
      <c r="J726" s="393"/>
      <c r="K726" s="393"/>
      <c r="L726" s="393"/>
      <c r="M726" s="393"/>
      <c r="N726" s="393"/>
      <c r="O726" s="393"/>
      <c r="P726" s="393"/>
      <c r="Q726" s="393"/>
      <c r="R726" s="393"/>
      <c r="S726" s="393"/>
      <c r="T726" s="393"/>
      <c r="U726" s="393"/>
      <c r="V726" s="393"/>
      <c r="W726" s="393"/>
      <c r="X726" s="393"/>
      <c r="Y726" s="393"/>
      <c r="Z726" s="393"/>
    </row>
    <row r="727" spans="1:26" ht="12" customHeight="1" x14ac:dyDescent="0.25">
      <c r="A727" s="393"/>
      <c r="B727" s="393"/>
      <c r="C727" s="393"/>
      <c r="D727" s="393"/>
      <c r="E727" s="393"/>
      <c r="F727" s="393"/>
      <c r="G727" s="393"/>
      <c r="H727" s="393"/>
      <c r="I727" s="393"/>
      <c r="J727" s="393"/>
      <c r="K727" s="393"/>
      <c r="L727" s="393"/>
      <c r="M727" s="393"/>
      <c r="N727" s="393"/>
      <c r="O727" s="393"/>
      <c r="P727" s="393"/>
      <c r="Q727" s="393"/>
      <c r="R727" s="393"/>
      <c r="S727" s="393"/>
      <c r="T727" s="393"/>
      <c r="U727" s="393"/>
      <c r="V727" s="393"/>
      <c r="W727" s="393"/>
      <c r="X727" s="393"/>
      <c r="Y727" s="393"/>
      <c r="Z727" s="393"/>
    </row>
    <row r="728" spans="1:26" ht="12" customHeight="1" x14ac:dyDescent="0.25">
      <c r="A728" s="393"/>
      <c r="B728" s="393"/>
      <c r="C728" s="393"/>
      <c r="D728" s="393"/>
      <c r="E728" s="393"/>
      <c r="F728" s="393"/>
      <c r="G728" s="393"/>
      <c r="H728" s="393"/>
      <c r="I728" s="393"/>
      <c r="J728" s="393"/>
      <c r="K728" s="393"/>
      <c r="L728" s="393"/>
      <c r="M728" s="393"/>
      <c r="N728" s="393"/>
      <c r="O728" s="393"/>
      <c r="P728" s="393"/>
      <c r="Q728" s="393"/>
      <c r="R728" s="393"/>
      <c r="S728" s="393"/>
      <c r="T728" s="393"/>
      <c r="U728" s="393"/>
      <c r="V728" s="393"/>
      <c r="W728" s="393"/>
      <c r="X728" s="393"/>
      <c r="Y728" s="393"/>
      <c r="Z728" s="393"/>
    </row>
    <row r="729" spans="1:26" ht="12" customHeight="1" x14ac:dyDescent="0.25">
      <c r="A729" s="393"/>
      <c r="B729" s="393"/>
      <c r="C729" s="393"/>
      <c r="D729" s="393"/>
      <c r="E729" s="393"/>
      <c r="F729" s="393"/>
      <c r="G729" s="393"/>
      <c r="H729" s="393"/>
      <c r="I729" s="393"/>
      <c r="J729" s="393"/>
      <c r="K729" s="393"/>
      <c r="L729" s="393"/>
      <c r="M729" s="393"/>
      <c r="N729" s="393"/>
      <c r="O729" s="393"/>
      <c r="P729" s="393"/>
      <c r="Q729" s="393"/>
      <c r="R729" s="393"/>
      <c r="S729" s="393"/>
      <c r="T729" s="393"/>
      <c r="U729" s="393"/>
      <c r="V729" s="393"/>
      <c r="W729" s="393"/>
      <c r="X729" s="393"/>
      <c r="Y729" s="393"/>
      <c r="Z729" s="393"/>
    </row>
    <row r="730" spans="1:26" ht="12" customHeight="1" x14ac:dyDescent="0.25">
      <c r="A730" s="393"/>
      <c r="B730" s="393"/>
      <c r="C730" s="393"/>
      <c r="D730" s="393"/>
      <c r="E730" s="393"/>
      <c r="F730" s="393"/>
      <c r="G730" s="393"/>
      <c r="H730" s="393"/>
      <c r="I730" s="393"/>
      <c r="J730" s="393"/>
      <c r="K730" s="393"/>
      <c r="L730" s="393"/>
      <c r="M730" s="393"/>
      <c r="N730" s="393"/>
      <c r="O730" s="393"/>
      <c r="P730" s="393"/>
      <c r="Q730" s="393"/>
      <c r="R730" s="393"/>
      <c r="S730" s="393"/>
      <c r="T730" s="393"/>
      <c r="U730" s="393"/>
      <c r="V730" s="393"/>
      <c r="W730" s="393"/>
      <c r="X730" s="393"/>
      <c r="Y730" s="393"/>
      <c r="Z730" s="393"/>
    </row>
    <row r="731" spans="1:26" ht="12" customHeight="1" x14ac:dyDescent="0.25">
      <c r="A731" s="393"/>
      <c r="B731" s="393"/>
      <c r="C731" s="393"/>
      <c r="D731" s="393"/>
      <c r="E731" s="393"/>
      <c r="F731" s="393"/>
      <c r="G731" s="393"/>
      <c r="H731" s="393"/>
      <c r="I731" s="393"/>
      <c r="J731" s="393"/>
      <c r="K731" s="393"/>
      <c r="L731" s="393"/>
      <c r="M731" s="393"/>
      <c r="N731" s="393"/>
      <c r="O731" s="393"/>
      <c r="P731" s="393"/>
      <c r="Q731" s="393"/>
      <c r="R731" s="393"/>
      <c r="S731" s="393"/>
      <c r="T731" s="393"/>
      <c r="U731" s="393"/>
      <c r="V731" s="393"/>
      <c r="W731" s="393"/>
      <c r="X731" s="393"/>
      <c r="Y731" s="393"/>
      <c r="Z731" s="393"/>
    </row>
    <row r="732" spans="1:26" ht="12" customHeight="1" x14ac:dyDescent="0.25">
      <c r="A732" s="393"/>
      <c r="B732" s="393"/>
      <c r="C732" s="393"/>
      <c r="D732" s="393"/>
      <c r="E732" s="393"/>
      <c r="F732" s="393"/>
      <c r="G732" s="393"/>
      <c r="H732" s="393"/>
      <c r="I732" s="393"/>
      <c r="J732" s="393"/>
      <c r="K732" s="393"/>
      <c r="L732" s="393"/>
      <c r="M732" s="393"/>
      <c r="N732" s="393"/>
      <c r="O732" s="393"/>
      <c r="P732" s="393"/>
      <c r="Q732" s="393"/>
      <c r="R732" s="393"/>
      <c r="S732" s="393"/>
      <c r="T732" s="393"/>
      <c r="U732" s="393"/>
      <c r="V732" s="393"/>
      <c r="W732" s="393"/>
      <c r="X732" s="393"/>
      <c r="Y732" s="393"/>
      <c r="Z732" s="393"/>
    </row>
    <row r="733" spans="1:26" ht="12" customHeight="1" x14ac:dyDescent="0.25">
      <c r="A733" s="393"/>
      <c r="B733" s="393"/>
      <c r="C733" s="393"/>
      <c r="D733" s="393"/>
      <c r="E733" s="393"/>
      <c r="F733" s="393"/>
      <c r="G733" s="393"/>
      <c r="H733" s="393"/>
      <c r="I733" s="393"/>
      <c r="J733" s="393"/>
      <c r="K733" s="393"/>
      <c r="L733" s="393"/>
      <c r="M733" s="393"/>
      <c r="N733" s="393"/>
      <c r="O733" s="393"/>
      <c r="P733" s="393"/>
      <c r="Q733" s="393"/>
      <c r="R733" s="393"/>
      <c r="S733" s="393"/>
      <c r="T733" s="393"/>
      <c r="U733" s="393"/>
      <c r="V733" s="393"/>
      <c r="W733" s="393"/>
      <c r="X733" s="393"/>
      <c r="Y733" s="393"/>
      <c r="Z733" s="393"/>
    </row>
    <row r="734" spans="1:26" ht="12" customHeight="1" x14ac:dyDescent="0.25">
      <c r="A734" s="393"/>
      <c r="B734" s="393"/>
      <c r="C734" s="393"/>
      <c r="D734" s="393"/>
      <c r="E734" s="393"/>
      <c r="F734" s="393"/>
      <c r="G734" s="393"/>
      <c r="H734" s="393"/>
      <c r="I734" s="393"/>
      <c r="J734" s="393"/>
      <c r="K734" s="393"/>
      <c r="L734" s="393"/>
      <c r="M734" s="393"/>
      <c r="N734" s="393"/>
      <c r="O734" s="393"/>
      <c r="P734" s="393"/>
      <c r="Q734" s="393"/>
      <c r="R734" s="393"/>
      <c r="S734" s="393"/>
      <c r="T734" s="393"/>
      <c r="U734" s="393"/>
      <c r="V734" s="393"/>
      <c r="W734" s="393"/>
      <c r="X734" s="393"/>
      <c r="Y734" s="393"/>
      <c r="Z734" s="393"/>
    </row>
    <row r="735" spans="1:26" ht="12" customHeight="1" x14ac:dyDescent="0.25">
      <c r="A735" s="393"/>
      <c r="B735" s="393"/>
      <c r="C735" s="393"/>
      <c r="D735" s="393"/>
      <c r="E735" s="393"/>
      <c r="F735" s="393"/>
      <c r="G735" s="393"/>
      <c r="H735" s="393"/>
      <c r="I735" s="393"/>
      <c r="J735" s="393"/>
      <c r="K735" s="393"/>
      <c r="L735" s="393"/>
      <c r="M735" s="393"/>
      <c r="N735" s="393"/>
      <c r="O735" s="393"/>
      <c r="P735" s="393"/>
      <c r="Q735" s="393"/>
      <c r="R735" s="393"/>
      <c r="S735" s="393"/>
      <c r="T735" s="393"/>
      <c r="U735" s="393"/>
      <c r="V735" s="393"/>
      <c r="W735" s="393"/>
      <c r="X735" s="393"/>
      <c r="Y735" s="393"/>
      <c r="Z735" s="393"/>
    </row>
    <row r="736" spans="1:26" ht="12" customHeight="1" x14ac:dyDescent="0.25">
      <c r="A736" s="393"/>
      <c r="B736" s="393"/>
      <c r="C736" s="393"/>
      <c r="D736" s="393"/>
      <c r="E736" s="393"/>
      <c r="F736" s="393"/>
      <c r="G736" s="393"/>
      <c r="H736" s="393"/>
      <c r="I736" s="393"/>
      <c r="J736" s="393"/>
      <c r="K736" s="393"/>
      <c r="L736" s="393"/>
      <c r="M736" s="393"/>
      <c r="N736" s="393"/>
      <c r="O736" s="393"/>
      <c r="P736" s="393"/>
      <c r="Q736" s="393"/>
      <c r="R736" s="393"/>
      <c r="S736" s="393"/>
      <c r="T736" s="393"/>
      <c r="U736" s="393"/>
      <c r="V736" s="393"/>
      <c r="W736" s="393"/>
      <c r="X736" s="393"/>
      <c r="Y736" s="393"/>
      <c r="Z736" s="393"/>
    </row>
    <row r="737" spans="1:26" ht="12" customHeight="1" x14ac:dyDescent="0.25">
      <c r="A737" s="393"/>
      <c r="B737" s="393"/>
      <c r="C737" s="393"/>
      <c r="D737" s="393"/>
      <c r="E737" s="393"/>
      <c r="F737" s="393"/>
      <c r="G737" s="393"/>
      <c r="H737" s="393"/>
      <c r="I737" s="393"/>
      <c r="J737" s="393"/>
      <c r="K737" s="393"/>
      <c r="L737" s="393"/>
      <c r="M737" s="393"/>
      <c r="N737" s="393"/>
      <c r="O737" s="393"/>
      <c r="P737" s="393"/>
      <c r="Q737" s="393"/>
      <c r="R737" s="393"/>
      <c r="S737" s="393"/>
      <c r="T737" s="393"/>
      <c r="U737" s="393"/>
      <c r="V737" s="393"/>
      <c r="W737" s="393"/>
      <c r="X737" s="393"/>
      <c r="Y737" s="393"/>
      <c r="Z737" s="393"/>
    </row>
    <row r="738" spans="1:26" ht="12" customHeight="1" x14ac:dyDescent="0.25">
      <c r="A738" s="393"/>
      <c r="B738" s="393"/>
      <c r="C738" s="393"/>
      <c r="D738" s="393"/>
      <c r="E738" s="393"/>
      <c r="F738" s="393"/>
      <c r="G738" s="393"/>
      <c r="H738" s="393"/>
      <c r="I738" s="393"/>
      <c r="J738" s="393"/>
      <c r="K738" s="393"/>
      <c r="L738" s="393"/>
      <c r="M738" s="393"/>
      <c r="N738" s="393"/>
      <c r="O738" s="393"/>
      <c r="P738" s="393"/>
      <c r="Q738" s="393"/>
      <c r="R738" s="393"/>
      <c r="S738" s="393"/>
      <c r="T738" s="393"/>
      <c r="U738" s="393"/>
      <c r="V738" s="393"/>
      <c r="W738" s="393"/>
      <c r="X738" s="393"/>
      <c r="Y738" s="393"/>
      <c r="Z738" s="393"/>
    </row>
    <row r="739" spans="1:26" ht="12" customHeight="1" x14ac:dyDescent="0.25">
      <c r="A739" s="393"/>
      <c r="B739" s="393"/>
      <c r="C739" s="393"/>
      <c r="D739" s="393"/>
      <c r="E739" s="393"/>
      <c r="F739" s="393"/>
      <c r="G739" s="393"/>
      <c r="H739" s="393"/>
      <c r="I739" s="393"/>
      <c r="J739" s="393"/>
      <c r="K739" s="393"/>
      <c r="L739" s="393"/>
      <c r="M739" s="393"/>
      <c r="N739" s="393"/>
      <c r="O739" s="393"/>
      <c r="P739" s="393"/>
      <c r="Q739" s="393"/>
      <c r="R739" s="393"/>
      <c r="S739" s="393"/>
      <c r="T739" s="393"/>
      <c r="U739" s="393"/>
      <c r="V739" s="393"/>
      <c r="W739" s="393"/>
      <c r="X739" s="393"/>
      <c r="Y739" s="393"/>
      <c r="Z739" s="393"/>
    </row>
    <row r="740" spans="1:26" ht="12" customHeight="1" x14ac:dyDescent="0.25">
      <c r="A740" s="393"/>
      <c r="B740" s="393"/>
      <c r="C740" s="393"/>
      <c r="D740" s="393"/>
      <c r="E740" s="393"/>
      <c r="F740" s="393"/>
      <c r="G740" s="393"/>
      <c r="H740" s="393"/>
      <c r="I740" s="393"/>
      <c r="J740" s="393"/>
      <c r="K740" s="393"/>
      <c r="L740" s="393"/>
      <c r="M740" s="393"/>
      <c r="N740" s="393"/>
      <c r="O740" s="393"/>
      <c r="P740" s="393"/>
      <c r="Q740" s="393"/>
      <c r="R740" s="393"/>
      <c r="S740" s="393"/>
      <c r="T740" s="393"/>
      <c r="U740" s="393"/>
      <c r="V740" s="393"/>
      <c r="W740" s="393"/>
      <c r="X740" s="393"/>
      <c r="Y740" s="393"/>
      <c r="Z740" s="393"/>
    </row>
    <row r="741" spans="1:26" ht="12" customHeight="1" x14ac:dyDescent="0.25">
      <c r="A741" s="393"/>
      <c r="B741" s="393"/>
      <c r="C741" s="393"/>
      <c r="D741" s="393"/>
      <c r="E741" s="393"/>
      <c r="F741" s="393"/>
      <c r="G741" s="393"/>
      <c r="H741" s="393"/>
      <c r="I741" s="393"/>
      <c r="J741" s="393"/>
      <c r="K741" s="393"/>
      <c r="L741" s="393"/>
      <c r="M741" s="393"/>
      <c r="N741" s="393"/>
      <c r="O741" s="393"/>
      <c r="P741" s="393"/>
      <c r="Q741" s="393"/>
      <c r="R741" s="393"/>
      <c r="S741" s="393"/>
      <c r="T741" s="393"/>
      <c r="U741" s="393"/>
      <c r="V741" s="393"/>
      <c r="W741" s="393"/>
      <c r="X741" s="393"/>
      <c r="Y741" s="393"/>
      <c r="Z741" s="393"/>
    </row>
    <row r="742" spans="1:26" ht="12" customHeight="1" x14ac:dyDescent="0.25">
      <c r="A742" s="393"/>
      <c r="B742" s="393"/>
      <c r="C742" s="393"/>
      <c r="D742" s="393"/>
      <c r="E742" s="393"/>
      <c r="F742" s="393"/>
      <c r="G742" s="393"/>
      <c r="H742" s="393"/>
      <c r="I742" s="393"/>
      <c r="J742" s="393"/>
      <c r="K742" s="393"/>
      <c r="L742" s="393"/>
      <c r="M742" s="393"/>
      <c r="N742" s="393"/>
      <c r="O742" s="393"/>
      <c r="P742" s="393"/>
      <c r="Q742" s="393"/>
      <c r="R742" s="393"/>
      <c r="S742" s="393"/>
      <c r="T742" s="393"/>
      <c r="U742" s="393"/>
      <c r="V742" s="393"/>
      <c r="W742" s="393"/>
      <c r="X742" s="393"/>
      <c r="Y742" s="393"/>
      <c r="Z742" s="393"/>
    </row>
    <row r="743" spans="1:26" ht="12" customHeight="1" x14ac:dyDescent="0.25">
      <c r="A743" s="393"/>
      <c r="B743" s="393"/>
      <c r="C743" s="393"/>
      <c r="D743" s="393"/>
      <c r="E743" s="393"/>
      <c r="F743" s="393"/>
      <c r="G743" s="393"/>
      <c r="H743" s="393"/>
      <c r="I743" s="393"/>
      <c r="J743" s="393"/>
      <c r="K743" s="393"/>
      <c r="L743" s="393"/>
      <c r="M743" s="393"/>
      <c r="N743" s="393"/>
      <c r="O743" s="393"/>
      <c r="P743" s="393"/>
      <c r="Q743" s="393"/>
      <c r="R743" s="393"/>
      <c r="S743" s="393"/>
      <c r="T743" s="393"/>
      <c r="U743" s="393"/>
      <c r="V743" s="393"/>
      <c r="W743" s="393"/>
      <c r="X743" s="393"/>
      <c r="Y743" s="393"/>
      <c r="Z743" s="393"/>
    </row>
    <row r="744" spans="1:26" ht="12" customHeight="1" x14ac:dyDescent="0.25">
      <c r="A744" s="393"/>
      <c r="B744" s="393"/>
      <c r="C744" s="393"/>
      <c r="D744" s="393"/>
      <c r="E744" s="393"/>
      <c r="F744" s="393"/>
      <c r="G744" s="393"/>
      <c r="H744" s="393"/>
      <c r="I744" s="393"/>
      <c r="J744" s="393"/>
      <c r="K744" s="393"/>
      <c r="L744" s="393"/>
      <c r="M744" s="393"/>
      <c r="N744" s="393"/>
      <c r="O744" s="393"/>
      <c r="P744" s="393"/>
      <c r="Q744" s="393"/>
      <c r="R744" s="393"/>
      <c r="S744" s="393"/>
      <c r="T744" s="393"/>
      <c r="U744" s="393"/>
      <c r="V744" s="393"/>
      <c r="W744" s="393"/>
      <c r="X744" s="393"/>
      <c r="Y744" s="393"/>
      <c r="Z744" s="393"/>
    </row>
    <row r="745" spans="1:26" ht="12" customHeight="1" x14ac:dyDescent="0.25">
      <c r="A745" s="393"/>
      <c r="B745" s="393"/>
      <c r="C745" s="393"/>
      <c r="D745" s="393"/>
      <c r="E745" s="393"/>
      <c r="F745" s="393"/>
      <c r="G745" s="393"/>
      <c r="H745" s="393"/>
      <c r="I745" s="393"/>
      <c r="J745" s="393"/>
      <c r="K745" s="393"/>
      <c r="L745" s="393"/>
      <c r="M745" s="393"/>
      <c r="N745" s="393"/>
      <c r="O745" s="393"/>
      <c r="P745" s="393"/>
      <c r="Q745" s="393"/>
      <c r="R745" s="393"/>
      <c r="S745" s="393"/>
      <c r="T745" s="393"/>
      <c r="U745" s="393"/>
      <c r="V745" s="393"/>
      <c r="W745" s="393"/>
      <c r="X745" s="393"/>
      <c r="Y745" s="393"/>
      <c r="Z745" s="393"/>
    </row>
    <row r="746" spans="1:26" ht="12" customHeight="1" x14ac:dyDescent="0.25">
      <c r="A746" s="393"/>
      <c r="B746" s="393"/>
      <c r="C746" s="393"/>
      <c r="D746" s="393"/>
      <c r="E746" s="393"/>
      <c r="F746" s="393"/>
      <c r="G746" s="393"/>
      <c r="H746" s="393"/>
      <c r="I746" s="393"/>
      <c r="J746" s="393"/>
      <c r="K746" s="393"/>
      <c r="L746" s="393"/>
      <c r="M746" s="393"/>
      <c r="N746" s="393"/>
      <c r="O746" s="393"/>
      <c r="P746" s="393"/>
      <c r="Q746" s="393"/>
      <c r="R746" s="393"/>
      <c r="S746" s="393"/>
      <c r="T746" s="393"/>
      <c r="U746" s="393"/>
      <c r="V746" s="393"/>
      <c r="W746" s="393"/>
      <c r="X746" s="393"/>
      <c r="Y746" s="393"/>
      <c r="Z746" s="393"/>
    </row>
    <row r="747" spans="1:26" ht="12" customHeight="1" x14ac:dyDescent="0.25">
      <c r="A747" s="393"/>
      <c r="B747" s="393"/>
      <c r="C747" s="393"/>
      <c r="D747" s="393"/>
      <c r="E747" s="393"/>
      <c r="F747" s="393"/>
      <c r="G747" s="393"/>
      <c r="H747" s="393"/>
      <c r="I747" s="393"/>
      <c r="J747" s="393"/>
      <c r="K747" s="393"/>
      <c r="L747" s="393"/>
      <c r="M747" s="393"/>
      <c r="N747" s="393"/>
      <c r="O747" s="393"/>
      <c r="P747" s="393"/>
      <c r="Q747" s="393"/>
      <c r="R747" s="393"/>
      <c r="S747" s="393"/>
      <c r="T747" s="393"/>
      <c r="U747" s="393"/>
      <c r="V747" s="393"/>
      <c r="W747" s="393"/>
      <c r="X747" s="393"/>
      <c r="Y747" s="393"/>
      <c r="Z747" s="393"/>
    </row>
    <row r="748" spans="1:26" ht="12" customHeight="1" x14ac:dyDescent="0.25">
      <c r="A748" s="393"/>
      <c r="B748" s="393"/>
      <c r="C748" s="393"/>
      <c r="D748" s="393"/>
      <c r="E748" s="393"/>
      <c r="F748" s="393"/>
      <c r="G748" s="393"/>
      <c r="H748" s="393"/>
      <c r="I748" s="393"/>
      <c r="J748" s="393"/>
      <c r="K748" s="393"/>
      <c r="L748" s="393"/>
      <c r="M748" s="393"/>
      <c r="N748" s="393"/>
      <c r="O748" s="393"/>
      <c r="P748" s="393"/>
      <c r="Q748" s="393"/>
      <c r="R748" s="393"/>
      <c r="S748" s="393"/>
      <c r="T748" s="393"/>
      <c r="U748" s="393"/>
      <c r="V748" s="393"/>
      <c r="W748" s="393"/>
      <c r="X748" s="393"/>
      <c r="Y748" s="393"/>
      <c r="Z748" s="393"/>
    </row>
    <row r="749" spans="1:26" ht="12" customHeight="1" x14ac:dyDescent="0.25">
      <c r="A749" s="393"/>
      <c r="B749" s="393"/>
      <c r="C749" s="393"/>
      <c r="D749" s="393"/>
      <c r="E749" s="393"/>
      <c r="F749" s="393"/>
      <c r="G749" s="393"/>
      <c r="H749" s="393"/>
      <c r="I749" s="393"/>
      <c r="J749" s="393"/>
      <c r="K749" s="393"/>
      <c r="L749" s="393"/>
      <c r="M749" s="393"/>
      <c r="N749" s="393"/>
      <c r="O749" s="393"/>
      <c r="P749" s="393"/>
      <c r="Q749" s="393"/>
      <c r="R749" s="393"/>
      <c r="S749" s="393"/>
      <c r="T749" s="393"/>
      <c r="U749" s="393"/>
      <c r="V749" s="393"/>
      <c r="W749" s="393"/>
      <c r="X749" s="393"/>
      <c r="Y749" s="393"/>
      <c r="Z749" s="393"/>
    </row>
    <row r="750" spans="1:26" ht="12" customHeight="1" x14ac:dyDescent="0.25">
      <c r="A750" s="393"/>
      <c r="B750" s="393"/>
      <c r="C750" s="393"/>
      <c r="D750" s="393"/>
      <c r="E750" s="393"/>
      <c r="F750" s="393"/>
      <c r="G750" s="393"/>
      <c r="H750" s="393"/>
      <c r="I750" s="393"/>
      <c r="J750" s="393"/>
      <c r="K750" s="393"/>
      <c r="L750" s="393"/>
      <c r="M750" s="393"/>
      <c r="N750" s="393"/>
      <c r="O750" s="393"/>
      <c r="P750" s="393"/>
      <c r="Q750" s="393"/>
      <c r="R750" s="393"/>
      <c r="S750" s="393"/>
      <c r="T750" s="393"/>
      <c r="U750" s="393"/>
      <c r="V750" s="393"/>
      <c r="W750" s="393"/>
      <c r="X750" s="393"/>
      <c r="Y750" s="393"/>
      <c r="Z750" s="393"/>
    </row>
    <row r="751" spans="1:26" ht="12" customHeight="1" x14ac:dyDescent="0.25">
      <c r="A751" s="393"/>
      <c r="B751" s="393"/>
      <c r="C751" s="393"/>
      <c r="D751" s="393"/>
      <c r="E751" s="393"/>
      <c r="F751" s="393"/>
      <c r="G751" s="393"/>
      <c r="H751" s="393"/>
      <c r="I751" s="393"/>
      <c r="J751" s="393"/>
      <c r="K751" s="393"/>
      <c r="L751" s="393"/>
      <c r="M751" s="393"/>
      <c r="N751" s="393"/>
      <c r="O751" s="393"/>
      <c r="P751" s="393"/>
      <c r="Q751" s="393"/>
      <c r="R751" s="393"/>
      <c r="S751" s="393"/>
      <c r="T751" s="393"/>
      <c r="U751" s="393"/>
      <c r="V751" s="393"/>
      <c r="W751" s="393"/>
      <c r="X751" s="393"/>
      <c r="Y751" s="393"/>
      <c r="Z751" s="393"/>
    </row>
    <row r="752" spans="1:26" ht="12" customHeight="1" x14ac:dyDescent="0.25">
      <c r="A752" s="393"/>
      <c r="B752" s="393"/>
      <c r="C752" s="393"/>
      <c r="D752" s="393"/>
      <c r="E752" s="393"/>
      <c r="F752" s="393"/>
      <c r="G752" s="393"/>
      <c r="H752" s="393"/>
      <c r="I752" s="393"/>
      <c r="J752" s="393"/>
      <c r="K752" s="393"/>
      <c r="L752" s="393"/>
      <c r="M752" s="393"/>
      <c r="N752" s="393"/>
      <c r="O752" s="393"/>
      <c r="P752" s="393"/>
      <c r="Q752" s="393"/>
      <c r="R752" s="393"/>
      <c r="S752" s="393"/>
      <c r="T752" s="393"/>
      <c r="U752" s="393"/>
      <c r="V752" s="393"/>
      <c r="W752" s="393"/>
      <c r="X752" s="393"/>
      <c r="Y752" s="393"/>
      <c r="Z752" s="393"/>
    </row>
    <row r="753" spans="1:26" ht="12" customHeight="1" x14ac:dyDescent="0.25">
      <c r="A753" s="393"/>
      <c r="B753" s="393"/>
      <c r="C753" s="393"/>
      <c r="D753" s="393"/>
      <c r="E753" s="393"/>
      <c r="F753" s="393"/>
      <c r="G753" s="393"/>
      <c r="H753" s="393"/>
      <c r="I753" s="393"/>
      <c r="J753" s="393"/>
      <c r="K753" s="393"/>
      <c r="L753" s="393"/>
      <c r="M753" s="393"/>
      <c r="N753" s="393"/>
      <c r="O753" s="393"/>
      <c r="P753" s="393"/>
      <c r="Q753" s="393"/>
      <c r="R753" s="393"/>
      <c r="S753" s="393"/>
      <c r="T753" s="393"/>
      <c r="U753" s="393"/>
      <c r="V753" s="393"/>
      <c r="W753" s="393"/>
      <c r="X753" s="393"/>
      <c r="Y753" s="393"/>
      <c r="Z753" s="393"/>
    </row>
    <row r="754" spans="1:26" ht="12" customHeight="1" x14ac:dyDescent="0.25">
      <c r="A754" s="393"/>
      <c r="B754" s="393"/>
      <c r="C754" s="393"/>
      <c r="D754" s="393"/>
      <c r="E754" s="393"/>
      <c r="F754" s="393"/>
      <c r="G754" s="393"/>
      <c r="H754" s="393"/>
      <c r="I754" s="393"/>
      <c r="J754" s="393"/>
      <c r="K754" s="393"/>
      <c r="L754" s="393"/>
      <c r="M754" s="393"/>
      <c r="N754" s="393"/>
      <c r="O754" s="393"/>
      <c r="P754" s="393"/>
      <c r="Q754" s="393"/>
      <c r="R754" s="393"/>
      <c r="S754" s="393"/>
      <c r="T754" s="393"/>
      <c r="U754" s="393"/>
      <c r="V754" s="393"/>
      <c r="W754" s="393"/>
      <c r="X754" s="393"/>
      <c r="Y754" s="393"/>
      <c r="Z754" s="393"/>
    </row>
    <row r="755" spans="1:26" ht="12" customHeight="1" x14ac:dyDescent="0.25">
      <c r="A755" s="393"/>
      <c r="B755" s="393"/>
      <c r="C755" s="393"/>
      <c r="D755" s="393"/>
      <c r="E755" s="393"/>
      <c r="F755" s="393"/>
      <c r="G755" s="393"/>
      <c r="H755" s="393"/>
      <c r="I755" s="393"/>
      <c r="J755" s="393"/>
      <c r="K755" s="393"/>
      <c r="L755" s="393"/>
      <c r="M755" s="393"/>
      <c r="N755" s="393"/>
      <c r="O755" s="393"/>
      <c r="P755" s="393"/>
      <c r="Q755" s="393"/>
      <c r="R755" s="393"/>
      <c r="S755" s="393"/>
      <c r="T755" s="393"/>
      <c r="U755" s="393"/>
      <c r="V755" s="393"/>
      <c r="W755" s="393"/>
      <c r="X755" s="393"/>
      <c r="Y755" s="393"/>
      <c r="Z755" s="393"/>
    </row>
    <row r="756" spans="1:26" ht="12" customHeight="1" x14ac:dyDescent="0.25">
      <c r="A756" s="393"/>
      <c r="B756" s="393"/>
      <c r="C756" s="393"/>
      <c r="D756" s="393"/>
      <c r="E756" s="393"/>
      <c r="F756" s="393"/>
      <c r="G756" s="393"/>
      <c r="H756" s="393"/>
      <c r="I756" s="393"/>
      <c r="J756" s="393"/>
      <c r="K756" s="393"/>
      <c r="L756" s="393"/>
      <c r="M756" s="393"/>
      <c r="N756" s="393"/>
      <c r="O756" s="393"/>
      <c r="P756" s="393"/>
      <c r="Q756" s="393"/>
      <c r="R756" s="393"/>
      <c r="S756" s="393"/>
      <c r="T756" s="393"/>
      <c r="U756" s="393"/>
      <c r="V756" s="393"/>
      <c r="W756" s="393"/>
      <c r="X756" s="393"/>
      <c r="Y756" s="393"/>
      <c r="Z756" s="393"/>
    </row>
    <row r="757" spans="1:26" ht="12" customHeight="1" x14ac:dyDescent="0.25">
      <c r="A757" s="393"/>
      <c r="B757" s="393"/>
      <c r="C757" s="393"/>
      <c r="D757" s="393"/>
      <c r="E757" s="393"/>
      <c r="F757" s="393"/>
      <c r="G757" s="393"/>
      <c r="H757" s="393"/>
      <c r="I757" s="393"/>
      <c r="J757" s="393"/>
      <c r="K757" s="393"/>
      <c r="L757" s="393"/>
      <c r="M757" s="393"/>
      <c r="N757" s="393"/>
      <c r="O757" s="393"/>
      <c r="P757" s="393"/>
      <c r="Q757" s="393"/>
      <c r="R757" s="393"/>
      <c r="S757" s="393"/>
      <c r="T757" s="393"/>
      <c r="U757" s="393"/>
      <c r="V757" s="393"/>
      <c r="W757" s="393"/>
      <c r="X757" s="393"/>
      <c r="Y757" s="393"/>
      <c r="Z757" s="393"/>
    </row>
    <row r="758" spans="1:26" ht="12" customHeight="1" x14ac:dyDescent="0.25">
      <c r="A758" s="393"/>
      <c r="B758" s="393"/>
      <c r="C758" s="393"/>
      <c r="D758" s="393"/>
      <c r="E758" s="393"/>
      <c r="F758" s="393"/>
      <c r="G758" s="393"/>
      <c r="H758" s="393"/>
      <c r="I758" s="393"/>
      <c r="J758" s="393"/>
      <c r="K758" s="393"/>
      <c r="L758" s="393"/>
      <c r="M758" s="393"/>
      <c r="N758" s="393"/>
      <c r="O758" s="393"/>
      <c r="P758" s="393"/>
      <c r="Q758" s="393"/>
      <c r="R758" s="393"/>
      <c r="S758" s="393"/>
      <c r="T758" s="393"/>
      <c r="U758" s="393"/>
      <c r="V758" s="393"/>
      <c r="W758" s="393"/>
      <c r="X758" s="393"/>
      <c r="Y758" s="393"/>
      <c r="Z758" s="393"/>
    </row>
    <row r="759" spans="1:26" ht="12" customHeight="1" x14ac:dyDescent="0.25">
      <c r="A759" s="393"/>
      <c r="B759" s="393"/>
      <c r="C759" s="393"/>
      <c r="D759" s="393"/>
      <c r="E759" s="393"/>
      <c r="F759" s="393"/>
      <c r="G759" s="393"/>
      <c r="H759" s="393"/>
      <c r="I759" s="393"/>
      <c r="J759" s="393"/>
      <c r="K759" s="393"/>
      <c r="L759" s="393"/>
      <c r="M759" s="393"/>
      <c r="N759" s="393"/>
      <c r="O759" s="393"/>
      <c r="P759" s="393"/>
      <c r="Q759" s="393"/>
      <c r="R759" s="393"/>
      <c r="S759" s="393"/>
      <c r="T759" s="393"/>
      <c r="U759" s="393"/>
      <c r="V759" s="393"/>
      <c r="W759" s="393"/>
      <c r="X759" s="393"/>
      <c r="Y759" s="393"/>
      <c r="Z759" s="393"/>
    </row>
    <row r="760" spans="1:26" ht="12" customHeight="1" x14ac:dyDescent="0.25">
      <c r="A760" s="393"/>
      <c r="B760" s="393"/>
      <c r="C760" s="393"/>
      <c r="D760" s="393"/>
      <c r="E760" s="393"/>
      <c r="F760" s="393"/>
      <c r="G760" s="393"/>
      <c r="H760" s="393"/>
      <c r="I760" s="393"/>
      <c r="J760" s="393"/>
      <c r="K760" s="393"/>
      <c r="L760" s="393"/>
      <c r="M760" s="393"/>
      <c r="N760" s="393"/>
      <c r="O760" s="393"/>
      <c r="P760" s="393"/>
      <c r="Q760" s="393"/>
      <c r="R760" s="393"/>
      <c r="S760" s="393"/>
      <c r="T760" s="393"/>
      <c r="U760" s="393"/>
      <c r="V760" s="393"/>
      <c r="W760" s="393"/>
      <c r="X760" s="393"/>
      <c r="Y760" s="393"/>
      <c r="Z760" s="393"/>
    </row>
    <row r="761" spans="1:26" ht="12" customHeight="1" x14ac:dyDescent="0.25">
      <c r="A761" s="393"/>
      <c r="B761" s="393"/>
      <c r="C761" s="393"/>
      <c r="D761" s="393"/>
      <c r="E761" s="393"/>
      <c r="F761" s="393"/>
      <c r="G761" s="393"/>
      <c r="H761" s="393"/>
      <c r="I761" s="393"/>
      <c r="J761" s="393"/>
      <c r="K761" s="393"/>
      <c r="L761" s="393"/>
      <c r="M761" s="393"/>
      <c r="N761" s="393"/>
      <c r="O761" s="393"/>
      <c r="P761" s="393"/>
      <c r="Q761" s="393"/>
      <c r="R761" s="393"/>
      <c r="S761" s="393"/>
      <c r="T761" s="393"/>
      <c r="U761" s="393"/>
      <c r="V761" s="393"/>
      <c r="W761" s="393"/>
      <c r="X761" s="393"/>
      <c r="Y761" s="393"/>
      <c r="Z761" s="393"/>
    </row>
    <row r="762" spans="1:26" ht="12" customHeight="1" x14ac:dyDescent="0.25">
      <c r="A762" s="393"/>
      <c r="B762" s="393"/>
      <c r="C762" s="393"/>
      <c r="D762" s="393"/>
      <c r="E762" s="393"/>
      <c r="F762" s="393"/>
      <c r="G762" s="393"/>
      <c r="H762" s="393"/>
      <c r="I762" s="393"/>
      <c r="J762" s="393"/>
      <c r="K762" s="393"/>
      <c r="L762" s="393"/>
      <c r="M762" s="393"/>
      <c r="N762" s="393"/>
      <c r="O762" s="393"/>
      <c r="P762" s="393"/>
      <c r="Q762" s="393"/>
      <c r="R762" s="393"/>
      <c r="S762" s="393"/>
      <c r="T762" s="393"/>
      <c r="U762" s="393"/>
      <c r="V762" s="393"/>
      <c r="W762" s="393"/>
      <c r="X762" s="393"/>
      <c r="Y762" s="393"/>
      <c r="Z762" s="393"/>
    </row>
    <row r="763" spans="1:26" ht="12" customHeight="1" x14ac:dyDescent="0.25">
      <c r="A763" s="393"/>
      <c r="B763" s="393"/>
      <c r="C763" s="393"/>
      <c r="D763" s="393"/>
      <c r="E763" s="393"/>
      <c r="F763" s="393"/>
      <c r="G763" s="393"/>
      <c r="H763" s="393"/>
      <c r="I763" s="393"/>
      <c r="J763" s="393"/>
      <c r="K763" s="393"/>
      <c r="L763" s="393"/>
      <c r="M763" s="393"/>
      <c r="N763" s="393"/>
      <c r="O763" s="393"/>
      <c r="P763" s="393"/>
      <c r="Q763" s="393"/>
      <c r="R763" s="393"/>
      <c r="S763" s="393"/>
      <c r="T763" s="393"/>
      <c r="U763" s="393"/>
      <c r="V763" s="393"/>
      <c r="W763" s="393"/>
      <c r="X763" s="393"/>
      <c r="Y763" s="393"/>
      <c r="Z763" s="393"/>
    </row>
    <row r="764" spans="1:26" ht="12" customHeight="1" x14ac:dyDescent="0.25">
      <c r="A764" s="393"/>
      <c r="B764" s="393"/>
      <c r="C764" s="393"/>
      <c r="D764" s="393"/>
      <c r="E764" s="393"/>
      <c r="F764" s="393"/>
      <c r="G764" s="393"/>
      <c r="H764" s="393"/>
      <c r="I764" s="393"/>
      <c r="J764" s="393"/>
      <c r="K764" s="393"/>
      <c r="L764" s="393"/>
      <c r="M764" s="393"/>
      <c r="N764" s="393"/>
      <c r="O764" s="393"/>
      <c r="P764" s="393"/>
      <c r="Q764" s="393"/>
      <c r="R764" s="393"/>
      <c r="S764" s="393"/>
      <c r="T764" s="393"/>
      <c r="U764" s="393"/>
      <c r="V764" s="393"/>
      <c r="W764" s="393"/>
      <c r="X764" s="393"/>
      <c r="Y764" s="393"/>
      <c r="Z764" s="393"/>
    </row>
    <row r="765" spans="1:26" ht="12" customHeight="1" x14ac:dyDescent="0.25">
      <c r="A765" s="393"/>
      <c r="B765" s="393"/>
      <c r="C765" s="393"/>
      <c r="D765" s="393"/>
      <c r="E765" s="393"/>
      <c r="F765" s="393"/>
      <c r="G765" s="393"/>
      <c r="H765" s="393"/>
      <c r="I765" s="393"/>
      <c r="J765" s="393"/>
      <c r="K765" s="393"/>
      <c r="L765" s="393"/>
      <c r="M765" s="393"/>
      <c r="N765" s="393"/>
      <c r="O765" s="393"/>
      <c r="P765" s="393"/>
      <c r="Q765" s="393"/>
      <c r="R765" s="393"/>
      <c r="S765" s="393"/>
      <c r="T765" s="393"/>
      <c r="U765" s="393"/>
      <c r="V765" s="393"/>
      <c r="W765" s="393"/>
      <c r="X765" s="393"/>
      <c r="Y765" s="393"/>
      <c r="Z765" s="393"/>
    </row>
    <row r="766" spans="1:26" ht="12" customHeight="1" x14ac:dyDescent="0.25">
      <c r="A766" s="393"/>
      <c r="B766" s="393"/>
      <c r="C766" s="393"/>
      <c r="D766" s="393"/>
      <c r="E766" s="393"/>
      <c r="F766" s="393"/>
      <c r="G766" s="393"/>
      <c r="H766" s="393"/>
      <c r="I766" s="393"/>
      <c r="J766" s="393"/>
      <c r="K766" s="393"/>
      <c r="L766" s="393"/>
      <c r="M766" s="393"/>
      <c r="N766" s="393"/>
      <c r="O766" s="393"/>
      <c r="P766" s="393"/>
      <c r="Q766" s="393"/>
      <c r="R766" s="393"/>
      <c r="S766" s="393"/>
      <c r="T766" s="393"/>
      <c r="U766" s="393"/>
      <c r="V766" s="393"/>
      <c r="W766" s="393"/>
      <c r="X766" s="393"/>
      <c r="Y766" s="393"/>
      <c r="Z766" s="393"/>
    </row>
    <row r="767" spans="1:26" ht="12" customHeight="1" x14ac:dyDescent="0.25">
      <c r="A767" s="393"/>
      <c r="B767" s="393"/>
      <c r="C767" s="393"/>
      <c r="D767" s="393"/>
      <c r="E767" s="393"/>
      <c r="F767" s="393"/>
      <c r="G767" s="393"/>
      <c r="H767" s="393"/>
      <c r="I767" s="393"/>
      <c r="J767" s="393"/>
      <c r="K767" s="393"/>
      <c r="L767" s="393"/>
      <c r="M767" s="393"/>
      <c r="N767" s="393"/>
      <c r="O767" s="393"/>
      <c r="P767" s="393"/>
      <c r="Q767" s="393"/>
      <c r="R767" s="393"/>
      <c r="S767" s="393"/>
      <c r="T767" s="393"/>
      <c r="U767" s="393"/>
      <c r="V767" s="393"/>
      <c r="W767" s="393"/>
      <c r="X767" s="393"/>
      <c r="Y767" s="393"/>
      <c r="Z767" s="393"/>
    </row>
    <row r="768" spans="1:26" ht="12" customHeight="1" x14ac:dyDescent="0.25">
      <c r="A768" s="393"/>
      <c r="B768" s="393"/>
      <c r="C768" s="393"/>
      <c r="D768" s="393"/>
      <c r="E768" s="393"/>
      <c r="F768" s="393"/>
      <c r="G768" s="393"/>
      <c r="H768" s="393"/>
      <c r="I768" s="393"/>
      <c r="J768" s="393"/>
      <c r="K768" s="393"/>
      <c r="L768" s="393"/>
      <c r="M768" s="393"/>
      <c r="N768" s="393"/>
      <c r="O768" s="393"/>
      <c r="P768" s="393"/>
      <c r="Q768" s="393"/>
      <c r="R768" s="393"/>
      <c r="S768" s="393"/>
      <c r="T768" s="393"/>
      <c r="U768" s="393"/>
      <c r="V768" s="393"/>
      <c r="W768" s="393"/>
      <c r="X768" s="393"/>
      <c r="Y768" s="393"/>
      <c r="Z768" s="393"/>
    </row>
    <row r="769" spans="1:26" ht="12" customHeight="1" x14ac:dyDescent="0.25">
      <c r="A769" s="393"/>
      <c r="B769" s="393"/>
      <c r="C769" s="393"/>
      <c r="D769" s="393"/>
      <c r="E769" s="393"/>
      <c r="F769" s="393"/>
      <c r="G769" s="393"/>
      <c r="H769" s="393"/>
      <c r="I769" s="393"/>
      <c r="J769" s="393"/>
      <c r="K769" s="393"/>
      <c r="L769" s="393"/>
      <c r="M769" s="393"/>
      <c r="N769" s="393"/>
      <c r="O769" s="393"/>
      <c r="P769" s="393"/>
      <c r="Q769" s="393"/>
      <c r="R769" s="393"/>
      <c r="S769" s="393"/>
      <c r="T769" s="393"/>
      <c r="U769" s="393"/>
      <c r="V769" s="393"/>
      <c r="W769" s="393"/>
      <c r="X769" s="393"/>
      <c r="Y769" s="393"/>
      <c r="Z769" s="393"/>
    </row>
    <row r="770" spans="1:26" ht="12" customHeight="1" x14ac:dyDescent="0.25">
      <c r="A770" s="393"/>
      <c r="B770" s="393"/>
      <c r="C770" s="393"/>
      <c r="D770" s="393"/>
      <c r="E770" s="393"/>
      <c r="F770" s="393"/>
      <c r="G770" s="393"/>
      <c r="H770" s="393"/>
      <c r="I770" s="393"/>
      <c r="J770" s="393"/>
      <c r="K770" s="393"/>
      <c r="L770" s="393"/>
      <c r="M770" s="393"/>
      <c r="N770" s="393"/>
      <c r="O770" s="393"/>
      <c r="P770" s="393"/>
      <c r="Q770" s="393"/>
      <c r="R770" s="393"/>
      <c r="S770" s="393"/>
      <c r="T770" s="393"/>
      <c r="U770" s="393"/>
      <c r="V770" s="393"/>
      <c r="W770" s="393"/>
      <c r="X770" s="393"/>
      <c r="Y770" s="393"/>
      <c r="Z770" s="393"/>
    </row>
    <row r="771" spans="1:26" ht="12" customHeight="1" x14ac:dyDescent="0.25">
      <c r="A771" s="393"/>
      <c r="B771" s="393"/>
      <c r="C771" s="393"/>
      <c r="D771" s="393"/>
      <c r="E771" s="393"/>
      <c r="F771" s="393"/>
      <c r="G771" s="393"/>
      <c r="H771" s="393"/>
      <c r="I771" s="393"/>
      <c r="J771" s="393"/>
      <c r="K771" s="393"/>
      <c r="L771" s="393"/>
      <c r="M771" s="393"/>
      <c r="N771" s="393"/>
      <c r="O771" s="393"/>
      <c r="P771" s="393"/>
      <c r="Q771" s="393"/>
      <c r="R771" s="393"/>
      <c r="S771" s="393"/>
      <c r="T771" s="393"/>
      <c r="U771" s="393"/>
      <c r="V771" s="393"/>
      <c r="W771" s="393"/>
      <c r="X771" s="393"/>
      <c r="Y771" s="393"/>
      <c r="Z771" s="393"/>
    </row>
    <row r="772" spans="1:26" ht="12" customHeight="1" x14ac:dyDescent="0.25">
      <c r="A772" s="393"/>
      <c r="B772" s="393"/>
      <c r="C772" s="393"/>
      <c r="D772" s="393"/>
      <c r="E772" s="393"/>
      <c r="F772" s="393"/>
      <c r="G772" s="393"/>
      <c r="H772" s="393"/>
      <c r="I772" s="393"/>
      <c r="J772" s="393"/>
      <c r="K772" s="393"/>
      <c r="L772" s="393"/>
      <c r="M772" s="393"/>
      <c r="N772" s="393"/>
      <c r="O772" s="393"/>
      <c r="P772" s="393"/>
      <c r="Q772" s="393"/>
      <c r="R772" s="393"/>
      <c r="S772" s="393"/>
      <c r="T772" s="393"/>
      <c r="U772" s="393"/>
      <c r="V772" s="393"/>
      <c r="W772" s="393"/>
      <c r="X772" s="393"/>
      <c r="Y772" s="393"/>
      <c r="Z772" s="393"/>
    </row>
    <row r="773" spans="1:26" ht="12" customHeight="1" x14ac:dyDescent="0.25">
      <c r="A773" s="393"/>
      <c r="B773" s="393"/>
      <c r="C773" s="393"/>
      <c r="D773" s="393"/>
      <c r="E773" s="393"/>
      <c r="F773" s="393"/>
      <c r="G773" s="393"/>
      <c r="H773" s="393"/>
      <c r="I773" s="393"/>
      <c r="J773" s="393"/>
      <c r="K773" s="393"/>
      <c r="L773" s="393"/>
      <c r="M773" s="393"/>
      <c r="N773" s="393"/>
      <c r="O773" s="393"/>
      <c r="P773" s="393"/>
      <c r="Q773" s="393"/>
      <c r="R773" s="393"/>
      <c r="S773" s="393"/>
      <c r="T773" s="393"/>
      <c r="U773" s="393"/>
      <c r="V773" s="393"/>
      <c r="W773" s="393"/>
      <c r="X773" s="393"/>
      <c r="Y773" s="393"/>
      <c r="Z773" s="393"/>
    </row>
    <row r="774" spans="1:26" ht="12" customHeight="1" x14ac:dyDescent="0.25">
      <c r="A774" s="393"/>
      <c r="B774" s="393"/>
      <c r="C774" s="393"/>
      <c r="D774" s="393"/>
      <c r="E774" s="393"/>
      <c r="F774" s="393"/>
      <c r="G774" s="393"/>
      <c r="H774" s="393"/>
      <c r="I774" s="393"/>
      <c r="J774" s="393"/>
      <c r="K774" s="393"/>
      <c r="L774" s="393"/>
      <c r="M774" s="393"/>
      <c r="N774" s="393"/>
      <c r="O774" s="393"/>
      <c r="P774" s="393"/>
      <c r="Q774" s="393"/>
      <c r="R774" s="393"/>
      <c r="S774" s="393"/>
      <c r="T774" s="393"/>
      <c r="U774" s="393"/>
      <c r="V774" s="393"/>
      <c r="W774" s="393"/>
      <c r="X774" s="393"/>
      <c r="Y774" s="393"/>
      <c r="Z774" s="393"/>
    </row>
    <row r="775" spans="1:26" ht="12" customHeight="1" x14ac:dyDescent="0.25">
      <c r="A775" s="393"/>
      <c r="B775" s="393"/>
      <c r="C775" s="393"/>
      <c r="D775" s="393"/>
      <c r="E775" s="393"/>
      <c r="F775" s="393"/>
      <c r="G775" s="393"/>
      <c r="H775" s="393"/>
      <c r="I775" s="393"/>
      <c r="J775" s="393"/>
      <c r="K775" s="393"/>
      <c r="L775" s="393"/>
      <c r="M775" s="393"/>
      <c r="N775" s="393"/>
      <c r="O775" s="393"/>
      <c r="P775" s="393"/>
      <c r="Q775" s="393"/>
      <c r="R775" s="393"/>
      <c r="S775" s="393"/>
      <c r="T775" s="393"/>
      <c r="U775" s="393"/>
      <c r="V775" s="393"/>
      <c r="W775" s="393"/>
      <c r="X775" s="393"/>
      <c r="Y775" s="393"/>
      <c r="Z775" s="393"/>
    </row>
    <row r="776" spans="1:26" ht="12" customHeight="1" x14ac:dyDescent="0.25">
      <c r="A776" s="393"/>
      <c r="B776" s="393"/>
      <c r="C776" s="393"/>
      <c r="D776" s="393"/>
      <c r="E776" s="393"/>
      <c r="F776" s="393"/>
      <c r="G776" s="393"/>
      <c r="H776" s="393"/>
      <c r="I776" s="393"/>
      <c r="J776" s="393"/>
      <c r="K776" s="393"/>
      <c r="L776" s="393"/>
      <c r="M776" s="393"/>
      <c r="N776" s="393"/>
      <c r="O776" s="393"/>
      <c r="P776" s="393"/>
      <c r="Q776" s="393"/>
      <c r="R776" s="393"/>
      <c r="S776" s="393"/>
      <c r="T776" s="393"/>
      <c r="U776" s="393"/>
      <c r="V776" s="393"/>
      <c r="W776" s="393"/>
      <c r="X776" s="393"/>
      <c r="Y776" s="393"/>
      <c r="Z776" s="393"/>
    </row>
    <row r="777" spans="1:26" ht="12" customHeight="1" x14ac:dyDescent="0.25">
      <c r="A777" s="393"/>
      <c r="B777" s="393"/>
      <c r="C777" s="393"/>
      <c r="D777" s="393"/>
      <c r="E777" s="393"/>
      <c r="F777" s="393"/>
      <c r="G777" s="393"/>
      <c r="H777" s="393"/>
      <c r="I777" s="393"/>
      <c r="J777" s="393"/>
      <c r="K777" s="393"/>
      <c r="L777" s="393"/>
      <c r="M777" s="393"/>
      <c r="N777" s="393"/>
      <c r="O777" s="393"/>
      <c r="P777" s="393"/>
      <c r="Q777" s="393"/>
      <c r="R777" s="393"/>
      <c r="S777" s="393"/>
      <c r="T777" s="393"/>
      <c r="U777" s="393"/>
      <c r="V777" s="393"/>
      <c r="W777" s="393"/>
      <c r="X777" s="393"/>
      <c r="Y777" s="393"/>
      <c r="Z777" s="393"/>
    </row>
    <row r="778" spans="1:26" ht="12" customHeight="1" x14ac:dyDescent="0.25">
      <c r="A778" s="393"/>
      <c r="B778" s="393"/>
      <c r="C778" s="393"/>
      <c r="D778" s="393"/>
      <c r="E778" s="393"/>
      <c r="F778" s="393"/>
      <c r="G778" s="393"/>
      <c r="H778" s="393"/>
      <c r="I778" s="393"/>
      <c r="J778" s="393"/>
      <c r="K778" s="393"/>
      <c r="L778" s="393"/>
      <c r="M778" s="393"/>
      <c r="N778" s="393"/>
      <c r="O778" s="393"/>
      <c r="P778" s="393"/>
      <c r="Q778" s="393"/>
      <c r="R778" s="393"/>
      <c r="S778" s="393"/>
      <c r="T778" s="393"/>
      <c r="U778" s="393"/>
      <c r="V778" s="393"/>
      <c r="W778" s="393"/>
      <c r="X778" s="393"/>
      <c r="Y778" s="393"/>
      <c r="Z778" s="393"/>
    </row>
    <row r="779" spans="1:26" ht="12" customHeight="1" x14ac:dyDescent="0.25">
      <c r="A779" s="393"/>
      <c r="B779" s="393"/>
      <c r="C779" s="393"/>
      <c r="D779" s="393"/>
      <c r="E779" s="393"/>
      <c r="F779" s="393"/>
      <c r="G779" s="393"/>
      <c r="H779" s="393"/>
      <c r="I779" s="393"/>
      <c r="J779" s="393"/>
      <c r="K779" s="393"/>
      <c r="L779" s="393"/>
      <c r="M779" s="393"/>
      <c r="N779" s="393"/>
      <c r="O779" s="393"/>
      <c r="P779" s="393"/>
      <c r="Q779" s="393"/>
      <c r="R779" s="393"/>
      <c r="S779" s="393"/>
      <c r="T779" s="393"/>
      <c r="U779" s="393"/>
      <c r="V779" s="393"/>
      <c r="W779" s="393"/>
      <c r="X779" s="393"/>
      <c r="Y779" s="393"/>
      <c r="Z779" s="393"/>
    </row>
    <row r="780" spans="1:26" ht="12" customHeight="1" x14ac:dyDescent="0.25">
      <c r="A780" s="393"/>
      <c r="B780" s="393"/>
      <c r="C780" s="393"/>
      <c r="D780" s="393"/>
      <c r="E780" s="393"/>
      <c r="F780" s="393"/>
      <c r="G780" s="393"/>
      <c r="H780" s="393"/>
      <c r="I780" s="393"/>
      <c r="J780" s="393"/>
      <c r="K780" s="393"/>
      <c r="L780" s="393"/>
      <c r="M780" s="393"/>
      <c r="N780" s="393"/>
      <c r="O780" s="393"/>
      <c r="P780" s="393"/>
      <c r="Q780" s="393"/>
      <c r="R780" s="393"/>
      <c r="S780" s="393"/>
      <c r="T780" s="393"/>
      <c r="U780" s="393"/>
      <c r="V780" s="393"/>
      <c r="W780" s="393"/>
      <c r="X780" s="393"/>
      <c r="Y780" s="393"/>
      <c r="Z780" s="393"/>
    </row>
    <row r="781" spans="1:26" ht="12" customHeight="1" x14ac:dyDescent="0.25">
      <c r="A781" s="393"/>
      <c r="B781" s="393"/>
      <c r="C781" s="393"/>
      <c r="D781" s="393"/>
      <c r="E781" s="393"/>
      <c r="F781" s="393"/>
      <c r="G781" s="393"/>
      <c r="H781" s="393"/>
      <c r="I781" s="393"/>
      <c r="J781" s="393"/>
      <c r="K781" s="393"/>
      <c r="L781" s="393"/>
      <c r="M781" s="393"/>
      <c r="N781" s="393"/>
      <c r="O781" s="393"/>
      <c r="P781" s="393"/>
      <c r="Q781" s="393"/>
      <c r="R781" s="393"/>
      <c r="S781" s="393"/>
      <c r="T781" s="393"/>
      <c r="U781" s="393"/>
      <c r="V781" s="393"/>
      <c r="W781" s="393"/>
      <c r="X781" s="393"/>
      <c r="Y781" s="393"/>
      <c r="Z781" s="393"/>
    </row>
    <row r="782" spans="1:26" ht="12" customHeight="1" x14ac:dyDescent="0.25">
      <c r="A782" s="393"/>
      <c r="B782" s="393"/>
      <c r="C782" s="393"/>
      <c r="D782" s="393"/>
      <c r="E782" s="393"/>
      <c r="F782" s="393"/>
      <c r="G782" s="393"/>
      <c r="H782" s="393"/>
      <c r="I782" s="393"/>
      <c r="J782" s="393"/>
      <c r="K782" s="393"/>
      <c r="L782" s="393"/>
      <c r="M782" s="393"/>
      <c r="N782" s="393"/>
      <c r="O782" s="393"/>
      <c r="P782" s="393"/>
      <c r="Q782" s="393"/>
      <c r="R782" s="393"/>
      <c r="S782" s="393"/>
      <c r="T782" s="393"/>
      <c r="U782" s="393"/>
      <c r="V782" s="393"/>
      <c r="W782" s="393"/>
      <c r="X782" s="393"/>
      <c r="Y782" s="393"/>
      <c r="Z782" s="393"/>
    </row>
    <row r="783" spans="1:26" ht="12" customHeight="1" x14ac:dyDescent="0.25">
      <c r="A783" s="393"/>
      <c r="B783" s="393"/>
      <c r="C783" s="393"/>
      <c r="D783" s="393"/>
      <c r="E783" s="393"/>
      <c r="F783" s="393"/>
      <c r="G783" s="393"/>
      <c r="H783" s="393"/>
      <c r="I783" s="393"/>
      <c r="J783" s="393"/>
      <c r="K783" s="393"/>
      <c r="L783" s="393"/>
      <c r="M783" s="393"/>
      <c r="N783" s="393"/>
      <c r="O783" s="393"/>
      <c r="P783" s="393"/>
      <c r="Q783" s="393"/>
      <c r="R783" s="393"/>
      <c r="S783" s="393"/>
      <c r="T783" s="393"/>
      <c r="U783" s="393"/>
      <c r="V783" s="393"/>
      <c r="W783" s="393"/>
      <c r="X783" s="393"/>
      <c r="Y783" s="393"/>
      <c r="Z783" s="393"/>
    </row>
    <row r="784" spans="1:26" ht="12" customHeight="1" x14ac:dyDescent="0.25">
      <c r="A784" s="393"/>
      <c r="B784" s="393"/>
      <c r="C784" s="393"/>
      <c r="D784" s="393"/>
      <c r="E784" s="393"/>
      <c r="F784" s="393"/>
      <c r="G784" s="393"/>
      <c r="H784" s="393"/>
      <c r="I784" s="393"/>
      <c r="J784" s="393"/>
      <c r="K784" s="393"/>
      <c r="L784" s="393"/>
      <c r="M784" s="393"/>
      <c r="N784" s="393"/>
      <c r="O784" s="393"/>
      <c r="P784" s="393"/>
      <c r="Q784" s="393"/>
      <c r="R784" s="393"/>
      <c r="S784" s="393"/>
      <c r="T784" s="393"/>
      <c r="U784" s="393"/>
      <c r="V784" s="393"/>
      <c r="W784" s="393"/>
      <c r="X784" s="393"/>
      <c r="Y784" s="393"/>
      <c r="Z784" s="393"/>
    </row>
    <row r="785" spans="1:26" ht="12" customHeight="1" x14ac:dyDescent="0.25">
      <c r="A785" s="393"/>
      <c r="B785" s="393"/>
      <c r="C785" s="393"/>
      <c r="D785" s="393"/>
      <c r="E785" s="393"/>
      <c r="F785" s="393"/>
      <c r="G785" s="393"/>
      <c r="H785" s="393"/>
      <c r="I785" s="393"/>
      <c r="J785" s="393"/>
      <c r="K785" s="393"/>
      <c r="L785" s="393"/>
      <c r="M785" s="393"/>
      <c r="N785" s="393"/>
      <c r="O785" s="393"/>
      <c r="P785" s="393"/>
      <c r="Q785" s="393"/>
      <c r="R785" s="393"/>
      <c r="S785" s="393"/>
      <c r="T785" s="393"/>
      <c r="U785" s="393"/>
      <c r="V785" s="393"/>
      <c r="W785" s="393"/>
      <c r="X785" s="393"/>
      <c r="Y785" s="393"/>
      <c r="Z785" s="393"/>
    </row>
    <row r="786" spans="1:26" ht="12" customHeight="1" x14ac:dyDescent="0.25">
      <c r="A786" s="393"/>
      <c r="B786" s="393"/>
      <c r="C786" s="393"/>
      <c r="D786" s="393"/>
      <c r="E786" s="393"/>
      <c r="F786" s="393"/>
      <c r="G786" s="393"/>
      <c r="H786" s="393"/>
      <c r="I786" s="393"/>
      <c r="J786" s="393"/>
      <c r="K786" s="393"/>
      <c r="L786" s="393"/>
      <c r="M786" s="393"/>
      <c r="N786" s="393"/>
      <c r="O786" s="393"/>
      <c r="P786" s="393"/>
      <c r="Q786" s="393"/>
      <c r="R786" s="393"/>
      <c r="S786" s="393"/>
      <c r="T786" s="393"/>
      <c r="U786" s="393"/>
      <c r="V786" s="393"/>
      <c r="W786" s="393"/>
      <c r="X786" s="393"/>
      <c r="Y786" s="393"/>
      <c r="Z786" s="393"/>
    </row>
    <row r="787" spans="1:26" ht="12" customHeight="1" x14ac:dyDescent="0.25">
      <c r="A787" s="393"/>
      <c r="B787" s="393"/>
      <c r="C787" s="393"/>
      <c r="D787" s="393"/>
      <c r="E787" s="393"/>
      <c r="F787" s="393"/>
      <c r="G787" s="393"/>
      <c r="H787" s="393"/>
      <c r="I787" s="393"/>
      <c r="J787" s="393"/>
      <c r="K787" s="393"/>
      <c r="L787" s="393"/>
      <c r="M787" s="393"/>
      <c r="N787" s="393"/>
      <c r="O787" s="393"/>
      <c r="P787" s="393"/>
      <c r="Q787" s="393"/>
      <c r="R787" s="393"/>
      <c r="S787" s="393"/>
      <c r="T787" s="393"/>
      <c r="U787" s="393"/>
      <c r="V787" s="393"/>
      <c r="W787" s="393"/>
      <c r="X787" s="393"/>
      <c r="Y787" s="393"/>
      <c r="Z787" s="393"/>
    </row>
    <row r="788" spans="1:26" ht="12" customHeight="1" x14ac:dyDescent="0.25">
      <c r="A788" s="393"/>
      <c r="B788" s="393"/>
      <c r="C788" s="393"/>
      <c r="D788" s="393"/>
      <c r="E788" s="393"/>
      <c r="F788" s="393"/>
      <c r="G788" s="393"/>
      <c r="H788" s="393"/>
      <c r="I788" s="393"/>
      <c r="J788" s="393"/>
      <c r="K788" s="393"/>
      <c r="L788" s="393"/>
      <c r="M788" s="393"/>
      <c r="N788" s="393"/>
      <c r="O788" s="393"/>
      <c r="P788" s="393"/>
      <c r="Q788" s="393"/>
      <c r="R788" s="393"/>
      <c r="S788" s="393"/>
      <c r="T788" s="393"/>
      <c r="U788" s="393"/>
      <c r="V788" s="393"/>
      <c r="W788" s="393"/>
      <c r="X788" s="393"/>
      <c r="Y788" s="393"/>
      <c r="Z788" s="393"/>
    </row>
    <row r="789" spans="1:26" ht="12" customHeight="1" x14ac:dyDescent="0.25">
      <c r="A789" s="393"/>
      <c r="B789" s="393"/>
      <c r="C789" s="393"/>
      <c r="D789" s="393"/>
      <c r="E789" s="393"/>
      <c r="F789" s="393"/>
      <c r="G789" s="393"/>
      <c r="H789" s="393"/>
      <c r="I789" s="393"/>
      <c r="J789" s="393"/>
      <c r="K789" s="393"/>
      <c r="L789" s="393"/>
      <c r="M789" s="393"/>
      <c r="N789" s="393"/>
      <c r="O789" s="393"/>
      <c r="P789" s="393"/>
      <c r="Q789" s="393"/>
      <c r="R789" s="393"/>
      <c r="S789" s="393"/>
      <c r="T789" s="393"/>
      <c r="U789" s="393"/>
      <c r="V789" s="393"/>
      <c r="W789" s="393"/>
      <c r="X789" s="393"/>
      <c r="Y789" s="393"/>
      <c r="Z789" s="393"/>
    </row>
    <row r="790" spans="1:26" ht="12" customHeight="1" x14ac:dyDescent="0.25">
      <c r="A790" s="393"/>
      <c r="B790" s="393"/>
      <c r="C790" s="393"/>
      <c r="D790" s="393"/>
      <c r="E790" s="393"/>
      <c r="F790" s="393"/>
      <c r="G790" s="393"/>
      <c r="H790" s="393"/>
      <c r="I790" s="393"/>
      <c r="J790" s="393"/>
      <c r="K790" s="393"/>
      <c r="L790" s="393"/>
      <c r="M790" s="393"/>
      <c r="N790" s="393"/>
      <c r="O790" s="393"/>
      <c r="P790" s="393"/>
      <c r="Q790" s="393"/>
      <c r="R790" s="393"/>
      <c r="S790" s="393"/>
      <c r="T790" s="393"/>
      <c r="U790" s="393"/>
      <c r="V790" s="393"/>
      <c r="W790" s="393"/>
      <c r="X790" s="393"/>
      <c r="Y790" s="393"/>
      <c r="Z790" s="393"/>
    </row>
    <row r="791" spans="1:26" ht="12" customHeight="1" x14ac:dyDescent="0.25">
      <c r="A791" s="393"/>
      <c r="B791" s="393"/>
      <c r="C791" s="393"/>
      <c r="D791" s="393"/>
      <c r="E791" s="393"/>
      <c r="F791" s="393"/>
      <c r="G791" s="393"/>
      <c r="H791" s="393"/>
      <c r="I791" s="393"/>
      <c r="J791" s="393"/>
      <c r="K791" s="393"/>
      <c r="L791" s="393"/>
      <c r="M791" s="393"/>
      <c r="N791" s="393"/>
      <c r="O791" s="393"/>
      <c r="P791" s="393"/>
      <c r="Q791" s="393"/>
      <c r="R791" s="393"/>
      <c r="S791" s="393"/>
      <c r="T791" s="393"/>
      <c r="U791" s="393"/>
      <c r="V791" s="393"/>
      <c r="W791" s="393"/>
      <c r="X791" s="393"/>
      <c r="Y791" s="393"/>
      <c r="Z791" s="393"/>
    </row>
    <row r="792" spans="1:26" ht="12" customHeight="1" x14ac:dyDescent="0.25">
      <c r="A792" s="393"/>
      <c r="B792" s="393"/>
      <c r="C792" s="393"/>
      <c r="D792" s="393"/>
      <c r="E792" s="393"/>
      <c r="F792" s="393"/>
      <c r="G792" s="393"/>
      <c r="H792" s="393"/>
      <c r="I792" s="393"/>
      <c r="J792" s="393"/>
      <c r="K792" s="393"/>
      <c r="L792" s="393"/>
      <c r="M792" s="393"/>
      <c r="N792" s="393"/>
      <c r="O792" s="393"/>
      <c r="P792" s="393"/>
      <c r="Q792" s="393"/>
      <c r="R792" s="393"/>
      <c r="S792" s="393"/>
      <c r="T792" s="393"/>
      <c r="U792" s="393"/>
      <c r="V792" s="393"/>
      <c r="W792" s="393"/>
      <c r="X792" s="393"/>
      <c r="Y792" s="393"/>
      <c r="Z792" s="393"/>
    </row>
    <row r="793" spans="1:26" ht="12" customHeight="1" x14ac:dyDescent="0.25">
      <c r="A793" s="393"/>
      <c r="B793" s="393"/>
      <c r="C793" s="393"/>
      <c r="D793" s="393"/>
      <c r="E793" s="393"/>
      <c r="F793" s="393"/>
      <c r="G793" s="393"/>
      <c r="H793" s="393"/>
      <c r="I793" s="393"/>
      <c r="J793" s="393"/>
      <c r="K793" s="393"/>
      <c r="L793" s="393"/>
      <c r="M793" s="393"/>
      <c r="N793" s="393"/>
      <c r="O793" s="393"/>
      <c r="P793" s="393"/>
      <c r="Q793" s="393"/>
      <c r="R793" s="393"/>
      <c r="S793" s="393"/>
      <c r="T793" s="393"/>
      <c r="U793" s="393"/>
      <c r="V793" s="393"/>
      <c r="W793" s="393"/>
      <c r="X793" s="393"/>
      <c r="Y793" s="393"/>
      <c r="Z793" s="393"/>
    </row>
    <row r="794" spans="1:26" ht="12" customHeight="1" x14ac:dyDescent="0.25">
      <c r="A794" s="393"/>
      <c r="B794" s="393"/>
      <c r="C794" s="393"/>
      <c r="D794" s="393"/>
      <c r="E794" s="393"/>
      <c r="F794" s="393"/>
      <c r="G794" s="393"/>
      <c r="H794" s="393"/>
      <c r="I794" s="393"/>
      <c r="J794" s="393"/>
      <c r="K794" s="393"/>
      <c r="L794" s="393"/>
      <c r="M794" s="393"/>
      <c r="N794" s="393"/>
      <c r="O794" s="393"/>
      <c r="P794" s="393"/>
      <c r="Q794" s="393"/>
      <c r="R794" s="393"/>
      <c r="S794" s="393"/>
      <c r="T794" s="393"/>
      <c r="U794" s="393"/>
      <c r="V794" s="393"/>
      <c r="W794" s="393"/>
      <c r="X794" s="393"/>
      <c r="Y794" s="393"/>
      <c r="Z794" s="393"/>
    </row>
    <row r="795" spans="1:26" ht="12" customHeight="1" x14ac:dyDescent="0.25">
      <c r="A795" s="393"/>
      <c r="B795" s="393"/>
      <c r="C795" s="393"/>
      <c r="D795" s="393"/>
      <c r="E795" s="393"/>
      <c r="F795" s="393"/>
      <c r="G795" s="393"/>
      <c r="H795" s="393"/>
      <c r="I795" s="393"/>
      <c r="J795" s="393"/>
      <c r="K795" s="393"/>
      <c r="L795" s="393"/>
      <c r="M795" s="393"/>
      <c r="N795" s="393"/>
      <c r="O795" s="393"/>
      <c r="P795" s="393"/>
      <c r="Q795" s="393"/>
      <c r="R795" s="393"/>
      <c r="S795" s="393"/>
      <c r="T795" s="393"/>
      <c r="U795" s="393"/>
      <c r="V795" s="393"/>
      <c r="W795" s="393"/>
      <c r="X795" s="393"/>
      <c r="Y795" s="393"/>
      <c r="Z795" s="393"/>
    </row>
    <row r="796" spans="1:26" ht="12" customHeight="1" x14ac:dyDescent="0.25">
      <c r="A796" s="393"/>
      <c r="B796" s="393"/>
      <c r="C796" s="393"/>
      <c r="D796" s="393"/>
      <c r="E796" s="393"/>
      <c r="F796" s="393"/>
      <c r="G796" s="393"/>
      <c r="H796" s="393"/>
      <c r="I796" s="393"/>
      <c r="J796" s="393"/>
      <c r="K796" s="393"/>
      <c r="L796" s="393"/>
      <c r="M796" s="393"/>
      <c r="N796" s="393"/>
      <c r="O796" s="393"/>
      <c r="P796" s="393"/>
      <c r="Q796" s="393"/>
      <c r="R796" s="393"/>
      <c r="S796" s="393"/>
      <c r="T796" s="393"/>
      <c r="U796" s="393"/>
      <c r="V796" s="393"/>
      <c r="W796" s="393"/>
      <c r="X796" s="393"/>
      <c r="Y796" s="393"/>
      <c r="Z796" s="393"/>
    </row>
    <row r="797" spans="1:26" ht="12" customHeight="1" x14ac:dyDescent="0.25">
      <c r="A797" s="393"/>
      <c r="B797" s="393"/>
      <c r="C797" s="393"/>
      <c r="D797" s="393"/>
      <c r="E797" s="393"/>
      <c r="F797" s="393"/>
      <c r="G797" s="393"/>
      <c r="H797" s="393"/>
      <c r="I797" s="393"/>
      <c r="J797" s="393"/>
      <c r="K797" s="393"/>
      <c r="L797" s="393"/>
      <c r="M797" s="393"/>
      <c r="N797" s="393"/>
      <c r="O797" s="393"/>
      <c r="P797" s="393"/>
      <c r="Q797" s="393"/>
      <c r="R797" s="393"/>
      <c r="S797" s="393"/>
      <c r="T797" s="393"/>
      <c r="U797" s="393"/>
      <c r="V797" s="393"/>
      <c r="W797" s="393"/>
      <c r="X797" s="393"/>
      <c r="Y797" s="393"/>
      <c r="Z797" s="393"/>
    </row>
    <row r="798" spans="1:26" ht="12" customHeight="1" x14ac:dyDescent="0.25">
      <c r="A798" s="393"/>
      <c r="B798" s="393"/>
      <c r="C798" s="393"/>
      <c r="D798" s="393"/>
      <c r="E798" s="393"/>
      <c r="F798" s="393"/>
      <c r="G798" s="393"/>
      <c r="H798" s="393"/>
      <c r="I798" s="393"/>
      <c r="J798" s="393"/>
      <c r="K798" s="393"/>
      <c r="L798" s="393"/>
      <c r="M798" s="393"/>
      <c r="N798" s="393"/>
      <c r="O798" s="393"/>
      <c r="P798" s="393"/>
      <c r="Q798" s="393"/>
      <c r="R798" s="393"/>
      <c r="S798" s="393"/>
      <c r="T798" s="393"/>
      <c r="U798" s="393"/>
      <c r="V798" s="393"/>
      <c r="W798" s="393"/>
      <c r="X798" s="393"/>
      <c r="Y798" s="393"/>
      <c r="Z798" s="393"/>
    </row>
    <row r="799" spans="1:26" ht="12" customHeight="1" x14ac:dyDescent="0.25">
      <c r="A799" s="393"/>
      <c r="B799" s="393"/>
      <c r="C799" s="393"/>
      <c r="D799" s="393"/>
      <c r="E799" s="393"/>
      <c r="F799" s="393"/>
      <c r="G799" s="393"/>
      <c r="H799" s="393"/>
      <c r="I799" s="393"/>
      <c r="J799" s="393"/>
      <c r="K799" s="393"/>
      <c r="L799" s="393"/>
      <c r="M799" s="393"/>
      <c r="N799" s="393"/>
      <c r="O799" s="393"/>
      <c r="P799" s="393"/>
      <c r="Q799" s="393"/>
      <c r="R799" s="393"/>
      <c r="S799" s="393"/>
      <c r="T799" s="393"/>
      <c r="U799" s="393"/>
      <c r="V799" s="393"/>
      <c r="W799" s="393"/>
      <c r="X799" s="393"/>
      <c r="Y799" s="393"/>
      <c r="Z799" s="393"/>
    </row>
    <row r="800" spans="1:26" ht="12" customHeight="1" x14ac:dyDescent="0.25">
      <c r="A800" s="393"/>
      <c r="B800" s="393"/>
      <c r="C800" s="393"/>
      <c r="D800" s="393"/>
      <c r="E800" s="393"/>
      <c r="F800" s="393"/>
      <c r="G800" s="393"/>
      <c r="H800" s="393"/>
      <c r="I800" s="393"/>
      <c r="J800" s="393"/>
      <c r="K800" s="393"/>
      <c r="L800" s="393"/>
      <c r="M800" s="393"/>
      <c r="N800" s="393"/>
      <c r="O800" s="393"/>
      <c r="P800" s="393"/>
      <c r="Q800" s="393"/>
      <c r="R800" s="393"/>
      <c r="S800" s="393"/>
      <c r="T800" s="393"/>
      <c r="U800" s="393"/>
      <c r="V800" s="393"/>
      <c r="W800" s="393"/>
      <c r="X800" s="393"/>
      <c r="Y800" s="393"/>
      <c r="Z800" s="393"/>
    </row>
    <row r="801" spans="1:26" ht="12" customHeight="1" x14ac:dyDescent="0.25">
      <c r="A801" s="393"/>
      <c r="B801" s="393"/>
      <c r="C801" s="393"/>
      <c r="D801" s="393"/>
      <c r="E801" s="393"/>
      <c r="F801" s="393"/>
      <c r="G801" s="393"/>
      <c r="H801" s="393"/>
      <c r="I801" s="393"/>
      <c r="J801" s="393"/>
      <c r="K801" s="393"/>
      <c r="L801" s="393"/>
      <c r="M801" s="393"/>
      <c r="N801" s="393"/>
      <c r="O801" s="393"/>
      <c r="P801" s="393"/>
      <c r="Q801" s="393"/>
      <c r="R801" s="393"/>
      <c r="S801" s="393"/>
      <c r="T801" s="393"/>
      <c r="U801" s="393"/>
      <c r="V801" s="393"/>
      <c r="W801" s="393"/>
      <c r="X801" s="393"/>
      <c r="Y801" s="393"/>
      <c r="Z801" s="393"/>
    </row>
    <row r="802" spans="1:26" ht="12" customHeight="1" x14ac:dyDescent="0.25">
      <c r="A802" s="393"/>
      <c r="B802" s="393"/>
      <c r="C802" s="393"/>
      <c r="D802" s="393"/>
      <c r="E802" s="393"/>
      <c r="F802" s="393"/>
      <c r="G802" s="393"/>
      <c r="H802" s="393"/>
      <c r="I802" s="393"/>
      <c r="J802" s="393"/>
      <c r="K802" s="393"/>
      <c r="L802" s="393"/>
      <c r="M802" s="393"/>
      <c r="N802" s="393"/>
      <c r="O802" s="393"/>
      <c r="P802" s="393"/>
      <c r="Q802" s="393"/>
      <c r="R802" s="393"/>
      <c r="S802" s="393"/>
      <c r="T802" s="393"/>
      <c r="U802" s="393"/>
      <c r="V802" s="393"/>
      <c r="W802" s="393"/>
      <c r="X802" s="393"/>
      <c r="Y802" s="393"/>
      <c r="Z802" s="393"/>
    </row>
    <row r="803" spans="1:26" ht="12" customHeight="1" x14ac:dyDescent="0.25">
      <c r="A803" s="393"/>
      <c r="B803" s="393"/>
      <c r="C803" s="393"/>
      <c r="D803" s="393"/>
      <c r="E803" s="393"/>
      <c r="F803" s="393"/>
      <c r="G803" s="393"/>
      <c r="H803" s="393"/>
      <c r="I803" s="393"/>
      <c r="J803" s="393"/>
      <c r="K803" s="393"/>
      <c r="L803" s="393"/>
      <c r="M803" s="393"/>
      <c r="N803" s="393"/>
      <c r="O803" s="393"/>
      <c r="P803" s="393"/>
      <c r="Q803" s="393"/>
      <c r="R803" s="393"/>
      <c r="S803" s="393"/>
      <c r="T803" s="393"/>
      <c r="U803" s="393"/>
      <c r="V803" s="393"/>
      <c r="W803" s="393"/>
      <c r="X803" s="393"/>
      <c r="Y803" s="393"/>
      <c r="Z803" s="393"/>
    </row>
    <row r="804" spans="1:26" ht="12" customHeight="1" x14ac:dyDescent="0.25">
      <c r="A804" s="393"/>
      <c r="B804" s="393"/>
      <c r="C804" s="393"/>
      <c r="D804" s="393"/>
      <c r="E804" s="393"/>
      <c r="F804" s="393"/>
      <c r="G804" s="393"/>
      <c r="H804" s="393"/>
      <c r="I804" s="393"/>
      <c r="J804" s="393"/>
      <c r="K804" s="393"/>
      <c r="L804" s="393"/>
      <c r="M804" s="393"/>
      <c r="N804" s="393"/>
      <c r="O804" s="393"/>
      <c r="P804" s="393"/>
      <c r="Q804" s="393"/>
      <c r="R804" s="393"/>
      <c r="S804" s="393"/>
      <c r="T804" s="393"/>
      <c r="U804" s="393"/>
      <c r="V804" s="393"/>
      <c r="W804" s="393"/>
      <c r="X804" s="393"/>
      <c r="Y804" s="393"/>
      <c r="Z804" s="393"/>
    </row>
    <row r="805" spans="1:26" ht="12" customHeight="1" x14ac:dyDescent="0.25">
      <c r="A805" s="393"/>
      <c r="B805" s="393"/>
      <c r="C805" s="393"/>
      <c r="D805" s="393"/>
      <c r="E805" s="393"/>
      <c r="F805" s="393"/>
      <c r="G805" s="393"/>
      <c r="H805" s="393"/>
      <c r="I805" s="393"/>
      <c r="J805" s="393"/>
      <c r="K805" s="393"/>
      <c r="L805" s="393"/>
      <c r="M805" s="393"/>
      <c r="N805" s="393"/>
      <c r="O805" s="393"/>
      <c r="P805" s="393"/>
      <c r="Q805" s="393"/>
      <c r="R805" s="393"/>
      <c r="S805" s="393"/>
      <c r="T805" s="393"/>
      <c r="U805" s="393"/>
      <c r="V805" s="393"/>
      <c r="W805" s="393"/>
      <c r="X805" s="393"/>
      <c r="Y805" s="393"/>
      <c r="Z805" s="393"/>
    </row>
    <row r="806" spans="1:26" ht="12" customHeight="1" x14ac:dyDescent="0.25">
      <c r="A806" s="393"/>
      <c r="B806" s="393"/>
      <c r="C806" s="393"/>
      <c r="D806" s="393"/>
      <c r="E806" s="393"/>
      <c r="F806" s="393"/>
      <c r="G806" s="393"/>
      <c r="H806" s="393"/>
      <c r="I806" s="393"/>
      <c r="J806" s="393"/>
      <c r="K806" s="393"/>
      <c r="L806" s="393"/>
      <c r="M806" s="393"/>
      <c r="N806" s="393"/>
      <c r="O806" s="393"/>
      <c r="P806" s="393"/>
      <c r="Q806" s="393"/>
      <c r="R806" s="393"/>
      <c r="S806" s="393"/>
      <c r="T806" s="393"/>
      <c r="U806" s="393"/>
      <c r="V806" s="393"/>
      <c r="W806" s="393"/>
      <c r="X806" s="393"/>
      <c r="Y806" s="393"/>
      <c r="Z806" s="393"/>
    </row>
    <row r="807" spans="1:26" ht="12" customHeight="1" x14ac:dyDescent="0.25">
      <c r="A807" s="393"/>
      <c r="B807" s="393"/>
      <c r="C807" s="393"/>
      <c r="D807" s="393"/>
      <c r="E807" s="393"/>
      <c r="F807" s="393"/>
      <c r="G807" s="393"/>
      <c r="H807" s="393"/>
      <c r="I807" s="393"/>
      <c r="J807" s="393"/>
      <c r="K807" s="393"/>
      <c r="L807" s="393"/>
      <c r="M807" s="393"/>
      <c r="N807" s="393"/>
      <c r="O807" s="393"/>
      <c r="P807" s="393"/>
      <c r="Q807" s="393"/>
      <c r="R807" s="393"/>
      <c r="S807" s="393"/>
      <c r="T807" s="393"/>
      <c r="U807" s="393"/>
      <c r="V807" s="393"/>
      <c r="W807" s="393"/>
      <c r="X807" s="393"/>
      <c r="Y807" s="393"/>
      <c r="Z807" s="393"/>
    </row>
    <row r="808" spans="1:26" ht="12" customHeight="1" x14ac:dyDescent="0.25">
      <c r="A808" s="393"/>
      <c r="B808" s="393"/>
      <c r="C808" s="393"/>
      <c r="D808" s="393"/>
      <c r="E808" s="393"/>
      <c r="F808" s="393"/>
      <c r="G808" s="393"/>
      <c r="H808" s="393"/>
      <c r="I808" s="393"/>
      <c r="J808" s="393"/>
      <c r="K808" s="393"/>
      <c r="L808" s="393"/>
      <c r="M808" s="393"/>
      <c r="N808" s="393"/>
      <c r="O808" s="393"/>
      <c r="P808" s="393"/>
      <c r="Q808" s="393"/>
      <c r="R808" s="393"/>
      <c r="S808" s="393"/>
      <c r="T808" s="393"/>
      <c r="U808" s="393"/>
      <c r="V808" s="393"/>
      <c r="W808" s="393"/>
      <c r="X808" s="393"/>
      <c r="Y808" s="393"/>
      <c r="Z808" s="393"/>
    </row>
    <row r="809" spans="1:26" ht="12" customHeight="1" x14ac:dyDescent="0.25">
      <c r="A809" s="393"/>
      <c r="B809" s="393"/>
      <c r="C809" s="393"/>
      <c r="D809" s="393"/>
      <c r="E809" s="393"/>
      <c r="F809" s="393"/>
      <c r="G809" s="393"/>
      <c r="H809" s="393"/>
      <c r="I809" s="393"/>
      <c r="J809" s="393"/>
      <c r="K809" s="393"/>
      <c r="L809" s="393"/>
      <c r="M809" s="393"/>
      <c r="N809" s="393"/>
      <c r="O809" s="393"/>
      <c r="P809" s="393"/>
      <c r="Q809" s="393"/>
      <c r="R809" s="393"/>
      <c r="S809" s="393"/>
      <c r="T809" s="393"/>
      <c r="U809" s="393"/>
      <c r="V809" s="393"/>
      <c r="W809" s="393"/>
      <c r="X809" s="393"/>
      <c r="Y809" s="393"/>
      <c r="Z809" s="393"/>
    </row>
    <row r="810" spans="1:26" ht="12" customHeight="1" x14ac:dyDescent="0.25">
      <c r="A810" s="393"/>
      <c r="B810" s="393"/>
      <c r="C810" s="393"/>
      <c r="D810" s="393"/>
      <c r="E810" s="393"/>
      <c r="F810" s="393"/>
      <c r="G810" s="393"/>
      <c r="H810" s="393"/>
      <c r="I810" s="393"/>
      <c r="J810" s="393"/>
      <c r="K810" s="393"/>
      <c r="L810" s="393"/>
      <c r="M810" s="393"/>
      <c r="N810" s="393"/>
      <c r="O810" s="393"/>
      <c r="P810" s="393"/>
      <c r="Q810" s="393"/>
      <c r="R810" s="393"/>
      <c r="S810" s="393"/>
      <c r="T810" s="393"/>
      <c r="U810" s="393"/>
      <c r="V810" s="393"/>
      <c r="W810" s="393"/>
      <c r="X810" s="393"/>
      <c r="Y810" s="393"/>
      <c r="Z810" s="393"/>
    </row>
    <row r="811" spans="1:26" ht="12" customHeight="1" x14ac:dyDescent="0.25">
      <c r="A811" s="393"/>
      <c r="B811" s="393"/>
      <c r="C811" s="393"/>
      <c r="D811" s="393"/>
      <c r="E811" s="393"/>
      <c r="F811" s="393"/>
      <c r="G811" s="393"/>
      <c r="H811" s="393"/>
      <c r="I811" s="393"/>
      <c r="J811" s="393"/>
      <c r="K811" s="393"/>
      <c r="L811" s="393"/>
      <c r="M811" s="393"/>
      <c r="N811" s="393"/>
      <c r="O811" s="393"/>
      <c r="P811" s="393"/>
      <c r="Q811" s="393"/>
      <c r="R811" s="393"/>
      <c r="S811" s="393"/>
      <c r="T811" s="393"/>
      <c r="U811" s="393"/>
      <c r="V811" s="393"/>
      <c r="W811" s="393"/>
      <c r="X811" s="393"/>
      <c r="Y811" s="393"/>
      <c r="Z811" s="393"/>
    </row>
    <row r="812" spans="1:26" ht="12" customHeight="1" x14ac:dyDescent="0.25">
      <c r="A812" s="393"/>
      <c r="B812" s="393"/>
      <c r="C812" s="393"/>
      <c r="D812" s="393"/>
      <c r="E812" s="393"/>
      <c r="F812" s="393"/>
      <c r="G812" s="393"/>
      <c r="H812" s="393"/>
      <c r="I812" s="393"/>
      <c r="J812" s="393"/>
      <c r="K812" s="393"/>
      <c r="L812" s="393"/>
      <c r="M812" s="393"/>
      <c r="N812" s="393"/>
      <c r="O812" s="393"/>
      <c r="P812" s="393"/>
      <c r="Q812" s="393"/>
      <c r="R812" s="393"/>
      <c r="S812" s="393"/>
      <c r="T812" s="393"/>
      <c r="U812" s="393"/>
      <c r="V812" s="393"/>
      <c r="W812" s="393"/>
      <c r="X812" s="393"/>
      <c r="Y812" s="393"/>
      <c r="Z812" s="393"/>
    </row>
    <row r="813" spans="1:26" ht="12" customHeight="1" x14ac:dyDescent="0.25">
      <c r="A813" s="393"/>
      <c r="B813" s="393"/>
      <c r="C813" s="393"/>
      <c r="D813" s="393"/>
      <c r="E813" s="393"/>
      <c r="F813" s="393"/>
      <c r="G813" s="393"/>
      <c r="H813" s="393"/>
      <c r="I813" s="393"/>
      <c r="J813" s="393"/>
      <c r="K813" s="393"/>
      <c r="L813" s="393"/>
      <c r="M813" s="393"/>
      <c r="N813" s="393"/>
      <c r="O813" s="393"/>
      <c r="P813" s="393"/>
      <c r="Q813" s="393"/>
      <c r="R813" s="393"/>
      <c r="S813" s="393"/>
      <c r="T813" s="393"/>
      <c r="U813" s="393"/>
      <c r="V813" s="393"/>
      <c r="W813" s="393"/>
      <c r="X813" s="393"/>
      <c r="Y813" s="393"/>
      <c r="Z813" s="393"/>
    </row>
    <row r="814" spans="1:26" ht="12" customHeight="1" x14ac:dyDescent="0.25">
      <c r="A814" s="393"/>
      <c r="B814" s="393"/>
      <c r="C814" s="393"/>
      <c r="D814" s="393"/>
      <c r="E814" s="393"/>
      <c r="F814" s="393"/>
      <c r="G814" s="393"/>
      <c r="H814" s="393"/>
      <c r="I814" s="393"/>
      <c r="J814" s="393"/>
      <c r="K814" s="393"/>
      <c r="L814" s="393"/>
      <c r="M814" s="393"/>
      <c r="N814" s="393"/>
      <c r="O814" s="393"/>
      <c r="P814" s="393"/>
      <c r="Q814" s="393"/>
      <c r="R814" s="393"/>
      <c r="S814" s="393"/>
      <c r="T814" s="393"/>
      <c r="U814" s="393"/>
      <c r="V814" s="393"/>
      <c r="W814" s="393"/>
      <c r="X814" s="393"/>
      <c r="Y814" s="393"/>
      <c r="Z814" s="393"/>
    </row>
    <row r="815" spans="1:26" ht="12" customHeight="1" x14ac:dyDescent="0.25">
      <c r="A815" s="393"/>
      <c r="B815" s="393"/>
      <c r="C815" s="393"/>
      <c r="D815" s="393"/>
      <c r="E815" s="393"/>
      <c r="F815" s="393"/>
      <c r="G815" s="393"/>
      <c r="H815" s="393"/>
      <c r="I815" s="393"/>
      <c r="J815" s="393"/>
      <c r="K815" s="393"/>
      <c r="L815" s="393"/>
      <c r="M815" s="393"/>
      <c r="N815" s="393"/>
      <c r="O815" s="393"/>
      <c r="P815" s="393"/>
      <c r="Q815" s="393"/>
      <c r="R815" s="393"/>
      <c r="S815" s="393"/>
      <c r="T815" s="393"/>
      <c r="U815" s="393"/>
      <c r="V815" s="393"/>
      <c r="W815" s="393"/>
      <c r="X815" s="393"/>
      <c r="Y815" s="393"/>
      <c r="Z815" s="393"/>
    </row>
    <row r="816" spans="1:26" ht="12" customHeight="1" x14ac:dyDescent="0.25">
      <c r="A816" s="393"/>
      <c r="B816" s="393"/>
      <c r="C816" s="393"/>
      <c r="D816" s="393"/>
      <c r="E816" s="393"/>
      <c r="F816" s="393"/>
      <c r="G816" s="393"/>
      <c r="H816" s="393"/>
      <c r="I816" s="393"/>
      <c r="J816" s="393"/>
      <c r="K816" s="393"/>
      <c r="L816" s="393"/>
      <c r="M816" s="393"/>
      <c r="N816" s="393"/>
      <c r="O816" s="393"/>
      <c r="P816" s="393"/>
      <c r="Q816" s="393"/>
      <c r="R816" s="393"/>
      <c r="S816" s="393"/>
      <c r="T816" s="393"/>
      <c r="U816" s="393"/>
      <c r="V816" s="393"/>
      <c r="W816" s="393"/>
      <c r="X816" s="393"/>
      <c r="Y816" s="393"/>
      <c r="Z816" s="393"/>
    </row>
    <row r="817" spans="1:26" ht="12" customHeight="1" x14ac:dyDescent="0.25">
      <c r="A817" s="393"/>
      <c r="B817" s="393"/>
      <c r="C817" s="393"/>
      <c r="D817" s="393"/>
      <c r="E817" s="393"/>
      <c r="F817" s="393"/>
      <c r="G817" s="393"/>
      <c r="H817" s="393"/>
      <c r="I817" s="393"/>
      <c r="J817" s="393"/>
      <c r="K817" s="393"/>
      <c r="L817" s="393"/>
      <c r="M817" s="393"/>
      <c r="N817" s="393"/>
      <c r="O817" s="393"/>
      <c r="P817" s="393"/>
      <c r="Q817" s="393"/>
      <c r="R817" s="393"/>
      <c r="S817" s="393"/>
      <c r="T817" s="393"/>
      <c r="U817" s="393"/>
      <c r="V817" s="393"/>
      <c r="W817" s="393"/>
      <c r="X817" s="393"/>
      <c r="Y817" s="393"/>
      <c r="Z817" s="393"/>
    </row>
    <row r="818" spans="1:26" ht="12" customHeight="1" x14ac:dyDescent="0.25">
      <c r="A818" s="393"/>
      <c r="B818" s="393"/>
      <c r="C818" s="393"/>
      <c r="D818" s="393"/>
      <c r="E818" s="393"/>
      <c r="F818" s="393"/>
      <c r="G818" s="393"/>
      <c r="H818" s="393"/>
      <c r="I818" s="393"/>
      <c r="J818" s="393"/>
      <c r="K818" s="393"/>
      <c r="L818" s="393"/>
      <c r="M818" s="393"/>
      <c r="N818" s="393"/>
      <c r="O818" s="393"/>
      <c r="P818" s="393"/>
      <c r="Q818" s="393"/>
      <c r="R818" s="393"/>
      <c r="S818" s="393"/>
      <c r="T818" s="393"/>
      <c r="U818" s="393"/>
      <c r="V818" s="393"/>
      <c r="W818" s="393"/>
      <c r="X818" s="393"/>
      <c r="Y818" s="393"/>
      <c r="Z818" s="393"/>
    </row>
    <row r="819" spans="1:26" ht="12" customHeight="1" x14ac:dyDescent="0.25">
      <c r="A819" s="393"/>
      <c r="B819" s="393"/>
      <c r="C819" s="393"/>
      <c r="D819" s="393"/>
      <c r="E819" s="393"/>
      <c r="F819" s="393"/>
      <c r="G819" s="393"/>
      <c r="H819" s="393"/>
      <c r="I819" s="393"/>
      <c r="J819" s="393"/>
      <c r="K819" s="393"/>
      <c r="L819" s="393"/>
      <c r="M819" s="393"/>
      <c r="N819" s="393"/>
      <c r="O819" s="393"/>
      <c r="P819" s="393"/>
      <c r="Q819" s="393"/>
      <c r="R819" s="393"/>
      <c r="S819" s="393"/>
      <c r="T819" s="393"/>
      <c r="U819" s="393"/>
      <c r="V819" s="393"/>
      <c r="W819" s="393"/>
      <c r="X819" s="393"/>
      <c r="Y819" s="393"/>
      <c r="Z819" s="393"/>
    </row>
    <row r="820" spans="1:26" ht="12" customHeight="1" x14ac:dyDescent="0.25">
      <c r="A820" s="393"/>
      <c r="B820" s="393"/>
      <c r="C820" s="393"/>
      <c r="D820" s="393"/>
      <c r="E820" s="393"/>
      <c r="F820" s="393"/>
      <c r="G820" s="393"/>
      <c r="H820" s="393"/>
      <c r="I820" s="393"/>
      <c r="J820" s="393"/>
      <c r="K820" s="393"/>
      <c r="L820" s="393"/>
      <c r="M820" s="393"/>
      <c r="N820" s="393"/>
      <c r="O820" s="393"/>
      <c r="P820" s="393"/>
      <c r="Q820" s="393"/>
      <c r="R820" s="393"/>
      <c r="S820" s="393"/>
      <c r="T820" s="393"/>
      <c r="U820" s="393"/>
      <c r="V820" s="393"/>
      <c r="W820" s="393"/>
      <c r="X820" s="393"/>
      <c r="Y820" s="393"/>
      <c r="Z820" s="393"/>
    </row>
    <row r="821" spans="1:26" ht="12" customHeight="1" x14ac:dyDescent="0.25">
      <c r="A821" s="393"/>
      <c r="B821" s="393"/>
      <c r="C821" s="393"/>
      <c r="D821" s="393"/>
      <c r="E821" s="393"/>
      <c r="F821" s="393"/>
      <c r="G821" s="393"/>
      <c r="H821" s="393"/>
      <c r="I821" s="393"/>
      <c r="J821" s="393"/>
      <c r="K821" s="393"/>
      <c r="L821" s="393"/>
      <c r="M821" s="393"/>
      <c r="N821" s="393"/>
      <c r="O821" s="393"/>
      <c r="P821" s="393"/>
      <c r="Q821" s="393"/>
      <c r="R821" s="393"/>
      <c r="S821" s="393"/>
      <c r="T821" s="393"/>
      <c r="U821" s="393"/>
      <c r="V821" s="393"/>
      <c r="W821" s="393"/>
      <c r="X821" s="393"/>
      <c r="Y821" s="393"/>
      <c r="Z821" s="393"/>
    </row>
    <row r="822" spans="1:26" ht="12" customHeight="1" x14ac:dyDescent="0.25">
      <c r="A822" s="393"/>
      <c r="B822" s="393"/>
      <c r="C822" s="393"/>
      <c r="D822" s="393"/>
      <c r="E822" s="393"/>
      <c r="F822" s="393"/>
      <c r="G822" s="393"/>
      <c r="H822" s="393"/>
      <c r="I822" s="393"/>
      <c r="J822" s="393"/>
      <c r="K822" s="393"/>
      <c r="L822" s="393"/>
      <c r="M822" s="393"/>
      <c r="N822" s="393"/>
      <c r="O822" s="393"/>
      <c r="P822" s="393"/>
      <c r="Q822" s="393"/>
      <c r="R822" s="393"/>
      <c r="S822" s="393"/>
      <c r="T822" s="393"/>
      <c r="U822" s="393"/>
      <c r="V822" s="393"/>
      <c r="W822" s="393"/>
      <c r="X822" s="393"/>
      <c r="Y822" s="393"/>
      <c r="Z822" s="393"/>
    </row>
    <row r="823" spans="1:26" ht="12" customHeight="1" x14ac:dyDescent="0.25">
      <c r="A823" s="393"/>
      <c r="B823" s="393"/>
      <c r="C823" s="393"/>
      <c r="D823" s="393"/>
      <c r="E823" s="393"/>
      <c r="F823" s="393"/>
      <c r="G823" s="393"/>
      <c r="H823" s="393"/>
      <c r="I823" s="393"/>
      <c r="J823" s="393"/>
      <c r="K823" s="393"/>
      <c r="L823" s="393"/>
      <c r="M823" s="393"/>
      <c r="N823" s="393"/>
      <c r="O823" s="393"/>
      <c r="P823" s="393"/>
      <c r="Q823" s="393"/>
      <c r="R823" s="393"/>
      <c r="S823" s="393"/>
      <c r="T823" s="393"/>
      <c r="U823" s="393"/>
      <c r="V823" s="393"/>
      <c r="W823" s="393"/>
      <c r="X823" s="393"/>
      <c r="Y823" s="393"/>
      <c r="Z823" s="393"/>
    </row>
    <row r="824" spans="1:26" ht="12" customHeight="1" x14ac:dyDescent="0.25">
      <c r="A824" s="393"/>
      <c r="B824" s="393"/>
      <c r="C824" s="393"/>
      <c r="D824" s="393"/>
      <c r="E824" s="393"/>
      <c r="F824" s="393"/>
      <c r="G824" s="393"/>
      <c r="H824" s="393"/>
      <c r="I824" s="393"/>
      <c r="J824" s="393"/>
      <c r="K824" s="393"/>
      <c r="L824" s="393"/>
      <c r="M824" s="393"/>
      <c r="N824" s="393"/>
      <c r="O824" s="393"/>
      <c r="P824" s="393"/>
      <c r="Q824" s="393"/>
      <c r="R824" s="393"/>
      <c r="S824" s="393"/>
      <c r="T824" s="393"/>
      <c r="U824" s="393"/>
      <c r="V824" s="393"/>
      <c r="W824" s="393"/>
      <c r="X824" s="393"/>
      <c r="Y824" s="393"/>
      <c r="Z824" s="393"/>
    </row>
    <row r="825" spans="1:26" ht="12" customHeight="1" x14ac:dyDescent="0.25">
      <c r="A825" s="393"/>
      <c r="B825" s="393"/>
      <c r="C825" s="393"/>
      <c r="D825" s="393"/>
      <c r="E825" s="393"/>
      <c r="F825" s="393"/>
      <c r="G825" s="393"/>
      <c r="H825" s="393"/>
      <c r="I825" s="393"/>
      <c r="J825" s="393"/>
      <c r="K825" s="393"/>
      <c r="L825" s="393"/>
      <c r="M825" s="393"/>
      <c r="N825" s="393"/>
      <c r="O825" s="393"/>
      <c r="P825" s="393"/>
      <c r="Q825" s="393"/>
      <c r="R825" s="393"/>
      <c r="S825" s="393"/>
      <c r="T825" s="393"/>
      <c r="U825" s="393"/>
      <c r="V825" s="393"/>
      <c r="W825" s="393"/>
      <c r="X825" s="393"/>
      <c r="Y825" s="393"/>
      <c r="Z825" s="393"/>
    </row>
    <row r="826" spans="1:26" ht="12" customHeight="1" x14ac:dyDescent="0.25">
      <c r="A826" s="393"/>
      <c r="B826" s="393"/>
      <c r="C826" s="393"/>
      <c r="D826" s="393"/>
      <c r="E826" s="393"/>
      <c r="F826" s="393"/>
      <c r="G826" s="393"/>
      <c r="H826" s="393"/>
      <c r="I826" s="393"/>
      <c r="J826" s="393"/>
      <c r="K826" s="393"/>
      <c r="L826" s="393"/>
      <c r="M826" s="393"/>
      <c r="N826" s="393"/>
      <c r="O826" s="393"/>
      <c r="P826" s="393"/>
      <c r="Q826" s="393"/>
      <c r="R826" s="393"/>
      <c r="S826" s="393"/>
      <c r="T826" s="393"/>
      <c r="U826" s="393"/>
      <c r="V826" s="393"/>
      <c r="W826" s="393"/>
      <c r="X826" s="393"/>
      <c r="Y826" s="393"/>
      <c r="Z826" s="393"/>
    </row>
    <row r="827" spans="1:26" ht="12" customHeight="1" x14ac:dyDescent="0.25">
      <c r="A827" s="393"/>
      <c r="B827" s="393"/>
      <c r="C827" s="393"/>
      <c r="D827" s="393"/>
      <c r="E827" s="393"/>
      <c r="F827" s="393"/>
      <c r="G827" s="393"/>
      <c r="H827" s="393"/>
      <c r="I827" s="393"/>
      <c r="J827" s="393"/>
      <c r="K827" s="393"/>
      <c r="L827" s="393"/>
      <c r="M827" s="393"/>
      <c r="N827" s="393"/>
      <c r="O827" s="393"/>
      <c r="P827" s="393"/>
      <c r="Q827" s="393"/>
      <c r="R827" s="393"/>
      <c r="S827" s="393"/>
      <c r="T827" s="393"/>
      <c r="U827" s="393"/>
      <c r="V827" s="393"/>
      <c r="W827" s="393"/>
      <c r="X827" s="393"/>
      <c r="Y827" s="393"/>
      <c r="Z827" s="393"/>
    </row>
    <row r="828" spans="1:26" ht="12" customHeight="1" x14ac:dyDescent="0.25">
      <c r="A828" s="393"/>
      <c r="B828" s="393"/>
      <c r="C828" s="393"/>
      <c r="D828" s="393"/>
      <c r="E828" s="393"/>
      <c r="F828" s="393"/>
      <c r="G828" s="393"/>
      <c r="H828" s="393"/>
      <c r="I828" s="393"/>
      <c r="J828" s="393"/>
      <c r="K828" s="393"/>
      <c r="L828" s="393"/>
      <c r="M828" s="393"/>
      <c r="N828" s="393"/>
      <c r="O828" s="393"/>
      <c r="P828" s="393"/>
      <c r="Q828" s="393"/>
      <c r="R828" s="393"/>
      <c r="S828" s="393"/>
      <c r="T828" s="393"/>
      <c r="U828" s="393"/>
      <c r="V828" s="393"/>
      <c r="W828" s="393"/>
      <c r="X828" s="393"/>
      <c r="Y828" s="393"/>
      <c r="Z828" s="393"/>
    </row>
    <row r="829" spans="1:26" ht="12" customHeight="1" x14ac:dyDescent="0.25">
      <c r="A829" s="393"/>
      <c r="B829" s="393"/>
      <c r="C829" s="393"/>
      <c r="D829" s="393"/>
      <c r="E829" s="393"/>
      <c r="F829" s="393"/>
      <c r="G829" s="393"/>
      <c r="H829" s="393"/>
      <c r="I829" s="393"/>
      <c r="J829" s="393"/>
      <c r="K829" s="393"/>
      <c r="L829" s="393"/>
      <c r="M829" s="393"/>
      <c r="N829" s="393"/>
      <c r="O829" s="393"/>
      <c r="P829" s="393"/>
      <c r="Q829" s="393"/>
      <c r="R829" s="393"/>
      <c r="S829" s="393"/>
      <c r="T829" s="393"/>
      <c r="U829" s="393"/>
      <c r="V829" s="393"/>
      <c r="W829" s="393"/>
      <c r="X829" s="393"/>
      <c r="Y829" s="393"/>
      <c r="Z829" s="393"/>
    </row>
    <row r="830" spans="1:26" ht="12" customHeight="1" x14ac:dyDescent="0.25">
      <c r="A830" s="393"/>
      <c r="B830" s="393"/>
      <c r="C830" s="393"/>
      <c r="D830" s="393"/>
      <c r="E830" s="393"/>
      <c r="F830" s="393"/>
      <c r="G830" s="393"/>
      <c r="H830" s="393"/>
      <c r="I830" s="393"/>
      <c r="J830" s="393"/>
      <c r="K830" s="393"/>
      <c r="L830" s="393"/>
      <c r="M830" s="393"/>
      <c r="N830" s="393"/>
      <c r="O830" s="393"/>
      <c r="P830" s="393"/>
      <c r="Q830" s="393"/>
      <c r="R830" s="393"/>
      <c r="S830" s="393"/>
      <c r="T830" s="393"/>
      <c r="U830" s="393"/>
      <c r="V830" s="393"/>
      <c r="W830" s="393"/>
      <c r="X830" s="393"/>
      <c r="Y830" s="393"/>
      <c r="Z830" s="393"/>
    </row>
    <row r="831" spans="1:26" ht="12" customHeight="1" x14ac:dyDescent="0.25">
      <c r="A831" s="393"/>
      <c r="B831" s="393"/>
      <c r="C831" s="393"/>
      <c r="D831" s="393"/>
      <c r="E831" s="393"/>
      <c r="F831" s="393"/>
      <c r="G831" s="393"/>
      <c r="H831" s="393"/>
      <c r="I831" s="393"/>
      <c r="J831" s="393"/>
      <c r="K831" s="393"/>
      <c r="L831" s="393"/>
      <c r="M831" s="393"/>
      <c r="N831" s="393"/>
      <c r="O831" s="393"/>
      <c r="P831" s="393"/>
      <c r="Q831" s="393"/>
      <c r="R831" s="393"/>
      <c r="S831" s="393"/>
      <c r="T831" s="393"/>
      <c r="U831" s="393"/>
      <c r="V831" s="393"/>
      <c r="W831" s="393"/>
      <c r="X831" s="393"/>
      <c r="Y831" s="393"/>
      <c r="Z831" s="393"/>
    </row>
    <row r="832" spans="1:26" ht="12" customHeight="1" x14ac:dyDescent="0.25">
      <c r="A832" s="393"/>
      <c r="B832" s="393"/>
      <c r="C832" s="393"/>
      <c r="D832" s="393"/>
      <c r="E832" s="393"/>
      <c r="F832" s="393"/>
      <c r="G832" s="393"/>
      <c r="H832" s="393"/>
      <c r="I832" s="393"/>
      <c r="J832" s="393"/>
      <c r="K832" s="393"/>
      <c r="L832" s="393"/>
      <c r="M832" s="393"/>
      <c r="N832" s="393"/>
      <c r="O832" s="393"/>
      <c r="P832" s="393"/>
      <c r="Q832" s="393"/>
      <c r="R832" s="393"/>
      <c r="S832" s="393"/>
      <c r="T832" s="393"/>
      <c r="U832" s="393"/>
      <c r="V832" s="393"/>
      <c r="W832" s="393"/>
      <c r="X832" s="393"/>
      <c r="Y832" s="393"/>
      <c r="Z832" s="393"/>
    </row>
    <row r="833" spans="1:26" ht="12" customHeight="1" x14ac:dyDescent="0.25">
      <c r="A833" s="393"/>
      <c r="B833" s="393"/>
      <c r="C833" s="393"/>
      <c r="D833" s="393"/>
      <c r="E833" s="393"/>
      <c r="F833" s="393"/>
      <c r="G833" s="393"/>
      <c r="H833" s="393"/>
      <c r="I833" s="393"/>
      <c r="J833" s="393"/>
      <c r="K833" s="393"/>
      <c r="L833" s="393"/>
      <c r="M833" s="393"/>
      <c r="N833" s="393"/>
      <c r="O833" s="393"/>
      <c r="P833" s="393"/>
      <c r="Q833" s="393"/>
      <c r="R833" s="393"/>
      <c r="S833" s="393"/>
      <c r="T833" s="393"/>
      <c r="U833" s="393"/>
      <c r="V833" s="393"/>
      <c r="W833" s="393"/>
      <c r="X833" s="393"/>
      <c r="Y833" s="393"/>
      <c r="Z833" s="393"/>
    </row>
    <row r="834" spans="1:26" ht="12" customHeight="1" x14ac:dyDescent="0.25">
      <c r="A834" s="393"/>
      <c r="B834" s="393"/>
      <c r="C834" s="393"/>
      <c r="D834" s="393"/>
      <c r="E834" s="393"/>
      <c r="F834" s="393"/>
      <c r="G834" s="393"/>
      <c r="H834" s="393"/>
      <c r="I834" s="393"/>
      <c r="J834" s="393"/>
      <c r="K834" s="393"/>
      <c r="L834" s="393"/>
      <c r="M834" s="393"/>
      <c r="N834" s="393"/>
      <c r="O834" s="393"/>
      <c r="P834" s="393"/>
      <c r="Q834" s="393"/>
      <c r="R834" s="393"/>
      <c r="S834" s="393"/>
      <c r="T834" s="393"/>
      <c r="U834" s="393"/>
      <c r="V834" s="393"/>
      <c r="W834" s="393"/>
      <c r="X834" s="393"/>
      <c r="Y834" s="393"/>
      <c r="Z834" s="393"/>
    </row>
    <row r="835" spans="1:26" ht="12" customHeight="1" x14ac:dyDescent="0.25">
      <c r="A835" s="393"/>
      <c r="B835" s="393"/>
      <c r="C835" s="393"/>
      <c r="D835" s="393"/>
      <c r="E835" s="393"/>
      <c r="F835" s="393"/>
      <c r="G835" s="393"/>
      <c r="H835" s="393"/>
      <c r="I835" s="393"/>
      <c r="J835" s="393"/>
      <c r="K835" s="393"/>
      <c r="L835" s="393"/>
      <c r="M835" s="393"/>
      <c r="N835" s="393"/>
      <c r="O835" s="393"/>
      <c r="P835" s="393"/>
      <c r="Q835" s="393"/>
      <c r="R835" s="393"/>
      <c r="S835" s="393"/>
      <c r="T835" s="393"/>
      <c r="U835" s="393"/>
      <c r="V835" s="393"/>
      <c r="W835" s="393"/>
      <c r="X835" s="393"/>
      <c r="Y835" s="393"/>
      <c r="Z835" s="393"/>
    </row>
    <row r="836" spans="1:26" ht="12" customHeight="1" x14ac:dyDescent="0.25">
      <c r="A836" s="393"/>
      <c r="B836" s="393"/>
      <c r="C836" s="393"/>
      <c r="D836" s="393"/>
      <c r="E836" s="393"/>
      <c r="F836" s="393"/>
      <c r="G836" s="393"/>
      <c r="H836" s="393"/>
      <c r="I836" s="393"/>
      <c r="J836" s="393"/>
      <c r="K836" s="393"/>
      <c r="L836" s="393"/>
      <c r="M836" s="393"/>
      <c r="N836" s="393"/>
      <c r="O836" s="393"/>
      <c r="P836" s="393"/>
      <c r="Q836" s="393"/>
      <c r="R836" s="393"/>
      <c r="S836" s="393"/>
      <c r="T836" s="393"/>
      <c r="U836" s="393"/>
      <c r="V836" s="393"/>
      <c r="W836" s="393"/>
      <c r="X836" s="393"/>
      <c r="Y836" s="393"/>
      <c r="Z836" s="393"/>
    </row>
    <row r="837" spans="1:26" ht="12" customHeight="1" x14ac:dyDescent="0.25">
      <c r="A837" s="393"/>
      <c r="B837" s="393"/>
      <c r="C837" s="393"/>
      <c r="D837" s="393"/>
      <c r="E837" s="393"/>
      <c r="F837" s="393"/>
      <c r="G837" s="393"/>
      <c r="H837" s="393"/>
      <c r="I837" s="393"/>
      <c r="J837" s="393"/>
      <c r="K837" s="393"/>
      <c r="L837" s="393"/>
      <c r="M837" s="393"/>
      <c r="N837" s="393"/>
      <c r="O837" s="393"/>
      <c r="P837" s="393"/>
      <c r="Q837" s="393"/>
      <c r="R837" s="393"/>
      <c r="S837" s="393"/>
      <c r="T837" s="393"/>
      <c r="U837" s="393"/>
      <c r="V837" s="393"/>
      <c r="W837" s="393"/>
      <c r="X837" s="393"/>
      <c r="Y837" s="393"/>
      <c r="Z837" s="393"/>
    </row>
    <row r="838" spans="1:26" ht="12" customHeight="1" x14ac:dyDescent="0.25">
      <c r="A838" s="393"/>
      <c r="B838" s="393"/>
      <c r="C838" s="393"/>
      <c r="D838" s="393"/>
      <c r="E838" s="393"/>
      <c r="F838" s="393"/>
      <c r="G838" s="393"/>
      <c r="H838" s="393"/>
      <c r="I838" s="393"/>
      <c r="J838" s="393"/>
      <c r="K838" s="393"/>
      <c r="L838" s="393"/>
      <c r="M838" s="393"/>
      <c r="N838" s="393"/>
      <c r="O838" s="393"/>
      <c r="P838" s="393"/>
      <c r="Q838" s="393"/>
      <c r="R838" s="393"/>
      <c r="S838" s="393"/>
      <c r="T838" s="393"/>
      <c r="U838" s="393"/>
      <c r="V838" s="393"/>
      <c r="W838" s="393"/>
      <c r="X838" s="393"/>
      <c r="Y838" s="393"/>
      <c r="Z838" s="393"/>
    </row>
    <row r="839" spans="1:26" ht="12" customHeight="1" x14ac:dyDescent="0.25">
      <c r="A839" s="393"/>
      <c r="B839" s="393"/>
      <c r="C839" s="393"/>
      <c r="D839" s="393"/>
      <c r="E839" s="393"/>
      <c r="F839" s="393"/>
      <c r="G839" s="393"/>
      <c r="H839" s="393"/>
      <c r="I839" s="393"/>
      <c r="J839" s="393"/>
      <c r="K839" s="393"/>
      <c r="L839" s="393"/>
      <c r="M839" s="393"/>
      <c r="N839" s="393"/>
      <c r="O839" s="393"/>
      <c r="P839" s="393"/>
      <c r="Q839" s="393"/>
      <c r="R839" s="393"/>
      <c r="S839" s="393"/>
      <c r="T839" s="393"/>
      <c r="U839" s="393"/>
      <c r="V839" s="393"/>
      <c r="W839" s="393"/>
      <c r="X839" s="393"/>
      <c r="Y839" s="393"/>
      <c r="Z839" s="393"/>
    </row>
    <row r="840" spans="1:26" ht="12" customHeight="1" x14ac:dyDescent="0.25">
      <c r="A840" s="393"/>
      <c r="B840" s="393"/>
      <c r="C840" s="393"/>
      <c r="D840" s="393"/>
      <c r="E840" s="393"/>
      <c r="F840" s="393"/>
      <c r="G840" s="393"/>
      <c r="H840" s="393"/>
      <c r="I840" s="393"/>
      <c r="J840" s="393"/>
      <c r="K840" s="393"/>
      <c r="L840" s="393"/>
      <c r="M840" s="393"/>
      <c r="N840" s="393"/>
      <c r="O840" s="393"/>
      <c r="P840" s="393"/>
      <c r="Q840" s="393"/>
      <c r="R840" s="393"/>
      <c r="S840" s="393"/>
      <c r="T840" s="393"/>
      <c r="U840" s="393"/>
      <c r="V840" s="393"/>
      <c r="W840" s="393"/>
      <c r="X840" s="393"/>
      <c r="Y840" s="393"/>
      <c r="Z840" s="393"/>
    </row>
    <row r="841" spans="1:26" ht="12" customHeight="1" x14ac:dyDescent="0.25">
      <c r="A841" s="393"/>
      <c r="B841" s="393"/>
      <c r="C841" s="393"/>
      <c r="D841" s="393"/>
      <c r="E841" s="393"/>
      <c r="F841" s="393"/>
      <c r="G841" s="393"/>
      <c r="H841" s="393"/>
      <c r="I841" s="393"/>
      <c r="J841" s="393"/>
      <c r="K841" s="393"/>
      <c r="L841" s="393"/>
      <c r="M841" s="393"/>
      <c r="N841" s="393"/>
      <c r="O841" s="393"/>
      <c r="P841" s="393"/>
      <c r="Q841" s="393"/>
      <c r="R841" s="393"/>
      <c r="S841" s="393"/>
      <c r="T841" s="393"/>
      <c r="U841" s="393"/>
      <c r="V841" s="393"/>
      <c r="W841" s="393"/>
      <c r="X841" s="393"/>
      <c r="Y841" s="393"/>
      <c r="Z841" s="393"/>
    </row>
    <row r="842" spans="1:26" ht="12" customHeight="1" x14ac:dyDescent="0.25">
      <c r="A842" s="393"/>
      <c r="B842" s="393"/>
      <c r="C842" s="393"/>
      <c r="D842" s="393"/>
      <c r="E842" s="393"/>
      <c r="F842" s="393"/>
      <c r="G842" s="393"/>
      <c r="H842" s="393"/>
      <c r="I842" s="393"/>
      <c r="J842" s="393"/>
      <c r="K842" s="393"/>
      <c r="L842" s="393"/>
      <c r="M842" s="393"/>
      <c r="N842" s="393"/>
      <c r="O842" s="393"/>
      <c r="P842" s="393"/>
      <c r="Q842" s="393"/>
      <c r="R842" s="393"/>
      <c r="S842" s="393"/>
      <c r="T842" s="393"/>
      <c r="U842" s="393"/>
      <c r="V842" s="393"/>
      <c r="W842" s="393"/>
      <c r="X842" s="393"/>
      <c r="Y842" s="393"/>
      <c r="Z842" s="393"/>
    </row>
    <row r="843" spans="1:26" ht="12" customHeight="1" x14ac:dyDescent="0.25">
      <c r="A843" s="393"/>
      <c r="B843" s="393"/>
      <c r="C843" s="393"/>
      <c r="D843" s="393"/>
      <c r="E843" s="393"/>
      <c r="F843" s="393"/>
      <c r="G843" s="393"/>
      <c r="H843" s="393"/>
      <c r="I843" s="393"/>
      <c r="J843" s="393"/>
      <c r="K843" s="393"/>
      <c r="L843" s="393"/>
      <c r="M843" s="393"/>
      <c r="N843" s="393"/>
      <c r="O843" s="393"/>
      <c r="P843" s="393"/>
      <c r="Q843" s="393"/>
      <c r="R843" s="393"/>
      <c r="S843" s="393"/>
      <c r="T843" s="393"/>
      <c r="U843" s="393"/>
      <c r="V843" s="393"/>
      <c r="W843" s="393"/>
      <c r="X843" s="393"/>
      <c r="Y843" s="393"/>
      <c r="Z843" s="393"/>
    </row>
    <row r="844" spans="1:26" ht="12" customHeight="1" x14ac:dyDescent="0.25">
      <c r="A844" s="393"/>
      <c r="B844" s="393"/>
      <c r="C844" s="393"/>
      <c r="D844" s="393"/>
      <c r="E844" s="393"/>
      <c r="F844" s="393"/>
      <c r="G844" s="393"/>
      <c r="H844" s="393"/>
      <c r="I844" s="393"/>
      <c r="J844" s="393"/>
      <c r="K844" s="393"/>
      <c r="L844" s="393"/>
      <c r="M844" s="393"/>
      <c r="N844" s="393"/>
      <c r="O844" s="393"/>
      <c r="P844" s="393"/>
      <c r="Q844" s="393"/>
      <c r="R844" s="393"/>
      <c r="S844" s="393"/>
      <c r="T844" s="393"/>
      <c r="U844" s="393"/>
      <c r="V844" s="393"/>
      <c r="W844" s="393"/>
      <c r="X844" s="393"/>
      <c r="Y844" s="393"/>
      <c r="Z844" s="393"/>
    </row>
    <row r="845" spans="1:26" ht="12" customHeight="1" x14ac:dyDescent="0.25">
      <c r="A845" s="393"/>
      <c r="B845" s="393"/>
      <c r="C845" s="393"/>
      <c r="D845" s="393"/>
      <c r="E845" s="393"/>
      <c r="F845" s="393"/>
      <c r="G845" s="393"/>
      <c r="H845" s="393"/>
      <c r="I845" s="393"/>
      <c r="J845" s="393"/>
      <c r="K845" s="393"/>
      <c r="L845" s="393"/>
      <c r="M845" s="393"/>
      <c r="N845" s="393"/>
      <c r="O845" s="393"/>
      <c r="P845" s="393"/>
      <c r="Q845" s="393"/>
      <c r="R845" s="393"/>
      <c r="S845" s="393"/>
      <c r="T845" s="393"/>
      <c r="U845" s="393"/>
      <c r="V845" s="393"/>
      <c r="W845" s="393"/>
      <c r="X845" s="393"/>
      <c r="Y845" s="393"/>
      <c r="Z845" s="393"/>
    </row>
    <row r="846" spans="1:26" ht="12" customHeight="1" x14ac:dyDescent="0.25">
      <c r="A846" s="393"/>
      <c r="B846" s="393"/>
      <c r="C846" s="393"/>
      <c r="D846" s="393"/>
      <c r="E846" s="393"/>
      <c r="F846" s="393"/>
      <c r="G846" s="393"/>
      <c r="H846" s="393"/>
      <c r="I846" s="393"/>
      <c r="J846" s="393"/>
      <c r="K846" s="393"/>
      <c r="L846" s="393"/>
      <c r="M846" s="393"/>
      <c r="N846" s="393"/>
      <c r="O846" s="393"/>
      <c r="P846" s="393"/>
      <c r="Q846" s="393"/>
      <c r="R846" s="393"/>
      <c r="S846" s="393"/>
      <c r="T846" s="393"/>
      <c r="U846" s="393"/>
      <c r="V846" s="393"/>
      <c r="W846" s="393"/>
      <c r="X846" s="393"/>
      <c r="Y846" s="393"/>
      <c r="Z846" s="393"/>
    </row>
    <row r="847" spans="1:26" ht="12" customHeight="1" x14ac:dyDescent="0.25">
      <c r="A847" s="393"/>
      <c r="B847" s="393"/>
      <c r="C847" s="393"/>
      <c r="D847" s="393"/>
      <c r="E847" s="393"/>
      <c r="F847" s="393"/>
      <c r="G847" s="393"/>
      <c r="H847" s="393"/>
      <c r="I847" s="393"/>
      <c r="J847" s="393"/>
      <c r="K847" s="393"/>
      <c r="L847" s="393"/>
      <c r="M847" s="393"/>
      <c r="N847" s="393"/>
      <c r="O847" s="393"/>
      <c r="P847" s="393"/>
      <c r="Q847" s="393"/>
      <c r="R847" s="393"/>
      <c r="S847" s="393"/>
      <c r="T847" s="393"/>
      <c r="U847" s="393"/>
      <c r="V847" s="393"/>
      <c r="W847" s="393"/>
      <c r="X847" s="393"/>
      <c r="Y847" s="393"/>
      <c r="Z847" s="393"/>
    </row>
    <row r="848" spans="1:26" ht="12" customHeight="1" x14ac:dyDescent="0.25">
      <c r="A848" s="393"/>
      <c r="B848" s="393"/>
      <c r="C848" s="393"/>
      <c r="D848" s="393"/>
      <c r="E848" s="393"/>
      <c r="F848" s="393"/>
      <c r="G848" s="393"/>
      <c r="H848" s="393"/>
      <c r="I848" s="393"/>
      <c r="J848" s="393"/>
      <c r="K848" s="393"/>
      <c r="L848" s="393"/>
      <c r="M848" s="393"/>
      <c r="N848" s="393"/>
      <c r="O848" s="393"/>
      <c r="P848" s="393"/>
      <c r="Q848" s="393"/>
      <c r="R848" s="393"/>
      <c r="S848" s="393"/>
      <c r="T848" s="393"/>
      <c r="U848" s="393"/>
      <c r="V848" s="393"/>
      <c r="W848" s="393"/>
      <c r="X848" s="393"/>
      <c r="Y848" s="393"/>
      <c r="Z848" s="393"/>
    </row>
    <row r="849" spans="1:26" ht="12" customHeight="1" x14ac:dyDescent="0.25">
      <c r="A849" s="393"/>
      <c r="B849" s="393"/>
      <c r="C849" s="393"/>
      <c r="D849" s="393"/>
      <c r="E849" s="393"/>
      <c r="F849" s="393"/>
      <c r="G849" s="393"/>
      <c r="H849" s="393"/>
      <c r="I849" s="393"/>
      <c r="J849" s="393"/>
      <c r="K849" s="393"/>
      <c r="L849" s="393"/>
      <c r="M849" s="393"/>
      <c r="N849" s="393"/>
      <c r="O849" s="393"/>
      <c r="P849" s="393"/>
      <c r="Q849" s="393"/>
      <c r="R849" s="393"/>
      <c r="S849" s="393"/>
      <c r="T849" s="393"/>
      <c r="U849" s="393"/>
      <c r="V849" s="393"/>
      <c r="W849" s="393"/>
      <c r="X849" s="393"/>
      <c r="Y849" s="393"/>
      <c r="Z849" s="393"/>
    </row>
    <row r="850" spans="1:26" ht="12" customHeight="1" x14ac:dyDescent="0.25">
      <c r="A850" s="393"/>
      <c r="B850" s="393"/>
      <c r="C850" s="393"/>
      <c r="D850" s="393"/>
      <c r="E850" s="393"/>
      <c r="F850" s="393"/>
      <c r="G850" s="393"/>
      <c r="H850" s="393"/>
      <c r="I850" s="393"/>
      <c r="J850" s="393"/>
      <c r="K850" s="393"/>
      <c r="L850" s="393"/>
      <c r="M850" s="393"/>
      <c r="N850" s="393"/>
      <c r="O850" s="393"/>
      <c r="P850" s="393"/>
      <c r="Q850" s="393"/>
      <c r="R850" s="393"/>
      <c r="S850" s="393"/>
      <c r="T850" s="393"/>
      <c r="U850" s="393"/>
      <c r="V850" s="393"/>
      <c r="W850" s="393"/>
      <c r="X850" s="393"/>
      <c r="Y850" s="393"/>
      <c r="Z850" s="393"/>
    </row>
    <row r="851" spans="1:26" ht="12" customHeight="1" x14ac:dyDescent="0.25">
      <c r="A851" s="393"/>
      <c r="B851" s="393"/>
      <c r="C851" s="393"/>
      <c r="D851" s="393"/>
      <c r="E851" s="393"/>
      <c r="F851" s="393"/>
      <c r="G851" s="393"/>
      <c r="H851" s="393"/>
      <c r="I851" s="393"/>
      <c r="J851" s="393"/>
      <c r="K851" s="393"/>
      <c r="L851" s="393"/>
      <c r="M851" s="393"/>
      <c r="N851" s="393"/>
      <c r="O851" s="393"/>
      <c r="P851" s="393"/>
      <c r="Q851" s="393"/>
      <c r="R851" s="393"/>
      <c r="S851" s="393"/>
      <c r="T851" s="393"/>
      <c r="U851" s="393"/>
      <c r="V851" s="393"/>
      <c r="W851" s="393"/>
      <c r="X851" s="393"/>
      <c r="Y851" s="393"/>
      <c r="Z851" s="393"/>
    </row>
    <row r="852" spans="1:26" ht="12" customHeight="1" x14ac:dyDescent="0.25">
      <c r="A852" s="393"/>
      <c r="B852" s="393"/>
      <c r="C852" s="393"/>
      <c r="D852" s="393"/>
      <c r="E852" s="393"/>
      <c r="F852" s="393"/>
      <c r="G852" s="393"/>
      <c r="H852" s="393"/>
      <c r="I852" s="393"/>
      <c r="J852" s="393"/>
      <c r="K852" s="393"/>
      <c r="L852" s="393"/>
      <c r="M852" s="393"/>
      <c r="N852" s="393"/>
      <c r="O852" s="393"/>
      <c r="P852" s="393"/>
      <c r="Q852" s="393"/>
      <c r="R852" s="393"/>
      <c r="S852" s="393"/>
      <c r="T852" s="393"/>
      <c r="U852" s="393"/>
      <c r="V852" s="393"/>
      <c r="W852" s="393"/>
      <c r="X852" s="393"/>
      <c r="Y852" s="393"/>
      <c r="Z852" s="393"/>
    </row>
    <row r="853" spans="1:26" ht="12" customHeight="1" x14ac:dyDescent="0.25">
      <c r="A853" s="393"/>
      <c r="B853" s="393"/>
      <c r="C853" s="393"/>
      <c r="D853" s="393"/>
      <c r="E853" s="393"/>
      <c r="F853" s="393"/>
      <c r="G853" s="393"/>
      <c r="H853" s="393"/>
      <c r="I853" s="393"/>
      <c r="J853" s="393"/>
      <c r="K853" s="393"/>
      <c r="L853" s="393"/>
      <c r="M853" s="393"/>
      <c r="N853" s="393"/>
      <c r="O853" s="393"/>
      <c r="P853" s="393"/>
      <c r="Q853" s="393"/>
      <c r="R853" s="393"/>
      <c r="S853" s="393"/>
      <c r="T853" s="393"/>
      <c r="U853" s="393"/>
      <c r="V853" s="393"/>
      <c r="W853" s="393"/>
      <c r="X853" s="393"/>
      <c r="Y853" s="393"/>
      <c r="Z853" s="393"/>
    </row>
    <row r="854" spans="1:26" ht="12" customHeight="1" x14ac:dyDescent="0.25">
      <c r="A854" s="393"/>
      <c r="B854" s="393"/>
      <c r="C854" s="393"/>
      <c r="D854" s="393"/>
      <c r="E854" s="393"/>
      <c r="F854" s="393"/>
      <c r="G854" s="393"/>
      <c r="H854" s="393"/>
      <c r="I854" s="393"/>
      <c r="J854" s="393"/>
      <c r="K854" s="393"/>
      <c r="L854" s="393"/>
      <c r="M854" s="393"/>
      <c r="N854" s="393"/>
      <c r="O854" s="393"/>
      <c r="P854" s="393"/>
      <c r="Q854" s="393"/>
      <c r="R854" s="393"/>
      <c r="S854" s="393"/>
      <c r="T854" s="393"/>
      <c r="U854" s="393"/>
      <c r="V854" s="393"/>
      <c r="W854" s="393"/>
      <c r="X854" s="393"/>
      <c r="Y854" s="393"/>
      <c r="Z854" s="393"/>
    </row>
    <row r="855" spans="1:26" ht="12" customHeight="1" x14ac:dyDescent="0.25">
      <c r="A855" s="393"/>
      <c r="B855" s="393"/>
      <c r="C855" s="393"/>
      <c r="D855" s="393"/>
      <c r="E855" s="393"/>
      <c r="F855" s="393"/>
      <c r="G855" s="393"/>
      <c r="H855" s="393"/>
      <c r="I855" s="393"/>
      <c r="J855" s="393"/>
      <c r="K855" s="393"/>
      <c r="L855" s="393"/>
      <c r="M855" s="393"/>
      <c r="N855" s="393"/>
      <c r="O855" s="393"/>
      <c r="P855" s="393"/>
      <c r="Q855" s="393"/>
      <c r="R855" s="393"/>
      <c r="S855" s="393"/>
      <c r="T855" s="393"/>
      <c r="U855" s="393"/>
      <c r="V855" s="393"/>
      <c r="W855" s="393"/>
      <c r="X855" s="393"/>
      <c r="Y855" s="393"/>
      <c r="Z855" s="393"/>
    </row>
    <row r="856" spans="1:26" ht="12" customHeight="1" x14ac:dyDescent="0.25">
      <c r="A856" s="393"/>
      <c r="B856" s="393"/>
      <c r="C856" s="393"/>
      <c r="D856" s="393"/>
      <c r="E856" s="393"/>
      <c r="F856" s="393"/>
      <c r="G856" s="393"/>
      <c r="H856" s="393"/>
      <c r="I856" s="393"/>
      <c r="J856" s="393"/>
      <c r="K856" s="393"/>
      <c r="L856" s="393"/>
      <c r="M856" s="393"/>
      <c r="N856" s="393"/>
      <c r="O856" s="393"/>
      <c r="P856" s="393"/>
      <c r="Q856" s="393"/>
      <c r="R856" s="393"/>
      <c r="S856" s="393"/>
      <c r="T856" s="393"/>
      <c r="U856" s="393"/>
      <c r="V856" s="393"/>
      <c r="W856" s="393"/>
      <c r="X856" s="393"/>
      <c r="Y856" s="393"/>
      <c r="Z856" s="393"/>
    </row>
    <row r="857" spans="1:26" ht="12" customHeight="1" x14ac:dyDescent="0.25">
      <c r="A857" s="393"/>
      <c r="B857" s="393"/>
      <c r="C857" s="393"/>
      <c r="D857" s="393"/>
      <c r="E857" s="393"/>
      <c r="F857" s="393"/>
      <c r="G857" s="393"/>
      <c r="H857" s="393"/>
      <c r="I857" s="393"/>
      <c r="J857" s="393"/>
      <c r="K857" s="393"/>
      <c r="L857" s="393"/>
      <c r="M857" s="393"/>
      <c r="N857" s="393"/>
      <c r="O857" s="393"/>
      <c r="P857" s="393"/>
      <c r="Q857" s="393"/>
      <c r="R857" s="393"/>
      <c r="S857" s="393"/>
      <c r="T857" s="393"/>
      <c r="U857" s="393"/>
      <c r="V857" s="393"/>
      <c r="W857" s="393"/>
      <c r="X857" s="393"/>
      <c r="Y857" s="393"/>
      <c r="Z857" s="393"/>
    </row>
    <row r="858" spans="1:26" ht="12" customHeight="1" x14ac:dyDescent="0.25">
      <c r="A858" s="393"/>
      <c r="B858" s="393"/>
      <c r="C858" s="393"/>
      <c r="D858" s="393"/>
      <c r="E858" s="393"/>
      <c r="F858" s="393"/>
      <c r="G858" s="393"/>
      <c r="H858" s="393"/>
      <c r="I858" s="393"/>
      <c r="J858" s="393"/>
      <c r="K858" s="393"/>
      <c r="L858" s="393"/>
      <c r="M858" s="393"/>
      <c r="N858" s="393"/>
      <c r="O858" s="393"/>
      <c r="P858" s="393"/>
      <c r="Q858" s="393"/>
      <c r="R858" s="393"/>
      <c r="S858" s="393"/>
      <c r="T858" s="393"/>
      <c r="U858" s="393"/>
      <c r="V858" s="393"/>
      <c r="W858" s="393"/>
      <c r="X858" s="393"/>
      <c r="Y858" s="393"/>
      <c r="Z858" s="393"/>
    </row>
    <row r="859" spans="1:26" ht="12" customHeight="1" x14ac:dyDescent="0.25">
      <c r="A859" s="393"/>
      <c r="B859" s="393"/>
      <c r="C859" s="393"/>
      <c r="D859" s="393"/>
      <c r="E859" s="393"/>
      <c r="F859" s="393"/>
      <c r="G859" s="393"/>
      <c r="H859" s="393"/>
      <c r="I859" s="393"/>
      <c r="J859" s="393"/>
      <c r="K859" s="393"/>
      <c r="L859" s="393"/>
      <c r="M859" s="393"/>
      <c r="N859" s="393"/>
      <c r="O859" s="393"/>
      <c r="P859" s="393"/>
      <c r="Q859" s="393"/>
      <c r="R859" s="393"/>
      <c r="S859" s="393"/>
      <c r="T859" s="393"/>
      <c r="U859" s="393"/>
      <c r="V859" s="393"/>
      <c r="W859" s="393"/>
      <c r="X859" s="393"/>
      <c r="Y859" s="393"/>
      <c r="Z859" s="393"/>
    </row>
    <row r="860" spans="1:26" ht="12" customHeight="1" x14ac:dyDescent="0.25">
      <c r="A860" s="393"/>
      <c r="B860" s="393"/>
      <c r="C860" s="393"/>
      <c r="D860" s="393"/>
      <c r="E860" s="393"/>
      <c r="F860" s="393"/>
      <c r="G860" s="393"/>
      <c r="H860" s="393"/>
      <c r="I860" s="393"/>
      <c r="J860" s="393"/>
      <c r="K860" s="393"/>
      <c r="L860" s="393"/>
      <c r="M860" s="393"/>
      <c r="N860" s="393"/>
      <c r="O860" s="393"/>
      <c r="P860" s="393"/>
      <c r="Q860" s="393"/>
      <c r="R860" s="393"/>
      <c r="S860" s="393"/>
      <c r="T860" s="393"/>
      <c r="U860" s="393"/>
      <c r="V860" s="393"/>
      <c r="W860" s="393"/>
      <c r="X860" s="393"/>
      <c r="Y860" s="393"/>
      <c r="Z860" s="393"/>
    </row>
    <row r="861" spans="1:26" ht="12" customHeight="1" x14ac:dyDescent="0.25">
      <c r="A861" s="393"/>
      <c r="B861" s="393"/>
      <c r="C861" s="393"/>
      <c r="D861" s="393"/>
      <c r="E861" s="393"/>
      <c r="F861" s="393"/>
      <c r="G861" s="393"/>
      <c r="H861" s="393"/>
      <c r="I861" s="393"/>
      <c r="J861" s="393"/>
      <c r="K861" s="393"/>
      <c r="L861" s="393"/>
      <c r="M861" s="393"/>
      <c r="N861" s="393"/>
      <c r="O861" s="393"/>
      <c r="P861" s="393"/>
      <c r="Q861" s="393"/>
      <c r="R861" s="393"/>
      <c r="S861" s="393"/>
      <c r="T861" s="393"/>
      <c r="U861" s="393"/>
      <c r="V861" s="393"/>
      <c r="W861" s="393"/>
      <c r="X861" s="393"/>
      <c r="Y861" s="393"/>
      <c r="Z861" s="393"/>
    </row>
    <row r="862" spans="1:26" ht="12" customHeight="1" x14ac:dyDescent="0.25">
      <c r="A862" s="393"/>
      <c r="B862" s="393"/>
      <c r="C862" s="393"/>
      <c r="D862" s="393"/>
      <c r="E862" s="393"/>
      <c r="F862" s="393"/>
      <c r="G862" s="393"/>
      <c r="H862" s="393"/>
      <c r="I862" s="393"/>
      <c r="J862" s="393"/>
      <c r="K862" s="393"/>
      <c r="L862" s="393"/>
      <c r="M862" s="393"/>
      <c r="N862" s="393"/>
      <c r="O862" s="393"/>
      <c r="P862" s="393"/>
      <c r="Q862" s="393"/>
      <c r="R862" s="393"/>
      <c r="S862" s="393"/>
      <c r="T862" s="393"/>
      <c r="U862" s="393"/>
      <c r="V862" s="393"/>
      <c r="W862" s="393"/>
      <c r="X862" s="393"/>
      <c r="Y862" s="393"/>
      <c r="Z862" s="393"/>
    </row>
    <row r="863" spans="1:26" ht="12" customHeight="1" x14ac:dyDescent="0.25">
      <c r="A863" s="393"/>
      <c r="B863" s="393"/>
      <c r="C863" s="393"/>
      <c r="D863" s="393"/>
      <c r="E863" s="393"/>
      <c r="F863" s="393"/>
      <c r="G863" s="393"/>
      <c r="H863" s="393"/>
      <c r="I863" s="393"/>
      <c r="J863" s="393"/>
      <c r="K863" s="393"/>
      <c r="L863" s="393"/>
      <c r="M863" s="393"/>
      <c r="N863" s="393"/>
      <c r="O863" s="393"/>
      <c r="P863" s="393"/>
      <c r="Q863" s="393"/>
      <c r="R863" s="393"/>
      <c r="S863" s="393"/>
      <c r="T863" s="393"/>
      <c r="U863" s="393"/>
      <c r="V863" s="393"/>
      <c r="W863" s="393"/>
      <c r="X863" s="393"/>
      <c r="Y863" s="393"/>
      <c r="Z863" s="393"/>
    </row>
    <row r="864" spans="1:26" ht="12" customHeight="1" x14ac:dyDescent="0.25">
      <c r="A864" s="393"/>
      <c r="B864" s="393"/>
      <c r="C864" s="393"/>
      <c r="D864" s="393"/>
      <c r="E864" s="393"/>
      <c r="F864" s="393"/>
      <c r="G864" s="393"/>
      <c r="H864" s="393"/>
      <c r="I864" s="393"/>
      <c r="J864" s="393"/>
      <c r="K864" s="393"/>
      <c r="L864" s="393"/>
      <c r="M864" s="393"/>
      <c r="N864" s="393"/>
      <c r="O864" s="393"/>
      <c r="P864" s="393"/>
      <c r="Q864" s="393"/>
      <c r="R864" s="393"/>
      <c r="S864" s="393"/>
      <c r="T864" s="393"/>
      <c r="U864" s="393"/>
      <c r="V864" s="393"/>
      <c r="W864" s="393"/>
      <c r="X864" s="393"/>
      <c r="Y864" s="393"/>
      <c r="Z864" s="393"/>
    </row>
    <row r="865" spans="1:26" ht="12" customHeight="1" x14ac:dyDescent="0.25">
      <c r="A865" s="393"/>
      <c r="B865" s="393"/>
      <c r="C865" s="393"/>
      <c r="D865" s="393"/>
      <c r="E865" s="393"/>
      <c r="F865" s="393"/>
      <c r="G865" s="393"/>
      <c r="H865" s="393"/>
      <c r="I865" s="393"/>
      <c r="J865" s="393"/>
      <c r="K865" s="393"/>
      <c r="L865" s="393"/>
      <c r="M865" s="393"/>
      <c r="N865" s="393"/>
      <c r="O865" s="393"/>
      <c r="P865" s="393"/>
      <c r="Q865" s="393"/>
      <c r="R865" s="393"/>
      <c r="S865" s="393"/>
      <c r="T865" s="393"/>
      <c r="U865" s="393"/>
      <c r="V865" s="393"/>
      <c r="W865" s="393"/>
      <c r="X865" s="393"/>
      <c r="Y865" s="393"/>
      <c r="Z865" s="393"/>
    </row>
    <row r="866" spans="1:26" ht="12" customHeight="1" x14ac:dyDescent="0.25">
      <c r="A866" s="393"/>
      <c r="B866" s="393"/>
      <c r="C866" s="393"/>
      <c r="D866" s="393"/>
      <c r="E866" s="393"/>
      <c r="F866" s="393"/>
      <c r="G866" s="393"/>
      <c r="H866" s="393"/>
      <c r="I866" s="393"/>
      <c r="J866" s="393"/>
      <c r="K866" s="393"/>
      <c r="L866" s="393"/>
      <c r="M866" s="393"/>
      <c r="N866" s="393"/>
      <c r="O866" s="393"/>
      <c r="P866" s="393"/>
      <c r="Q866" s="393"/>
      <c r="R866" s="393"/>
      <c r="S866" s="393"/>
      <c r="T866" s="393"/>
      <c r="U866" s="393"/>
      <c r="V866" s="393"/>
      <c r="W866" s="393"/>
      <c r="X866" s="393"/>
      <c r="Y866" s="393"/>
      <c r="Z866" s="393"/>
    </row>
    <row r="867" spans="1:26" ht="12" customHeight="1" x14ac:dyDescent="0.25">
      <c r="A867" s="393"/>
      <c r="B867" s="393"/>
      <c r="C867" s="393"/>
      <c r="D867" s="393"/>
      <c r="E867" s="393"/>
      <c r="F867" s="393"/>
      <c r="G867" s="393"/>
      <c r="H867" s="393"/>
      <c r="I867" s="393"/>
      <c r="J867" s="393"/>
      <c r="K867" s="393"/>
      <c r="L867" s="393"/>
      <c r="M867" s="393"/>
      <c r="N867" s="393"/>
      <c r="O867" s="393"/>
      <c r="P867" s="393"/>
      <c r="Q867" s="393"/>
      <c r="R867" s="393"/>
      <c r="S867" s="393"/>
      <c r="T867" s="393"/>
      <c r="U867" s="393"/>
      <c r="V867" s="393"/>
      <c r="W867" s="393"/>
      <c r="X867" s="393"/>
      <c r="Y867" s="393"/>
      <c r="Z867" s="393"/>
    </row>
    <row r="868" spans="1:26" ht="12" customHeight="1" x14ac:dyDescent="0.25">
      <c r="A868" s="393"/>
      <c r="B868" s="393"/>
      <c r="C868" s="393"/>
      <c r="D868" s="393"/>
      <c r="E868" s="393"/>
      <c r="F868" s="393"/>
      <c r="G868" s="393"/>
      <c r="H868" s="393"/>
      <c r="I868" s="393"/>
      <c r="J868" s="393"/>
      <c r="K868" s="393"/>
      <c r="L868" s="393"/>
      <c r="M868" s="393"/>
      <c r="N868" s="393"/>
      <c r="O868" s="393"/>
      <c r="P868" s="393"/>
      <c r="Q868" s="393"/>
      <c r="R868" s="393"/>
      <c r="S868" s="393"/>
      <c r="T868" s="393"/>
      <c r="U868" s="393"/>
      <c r="V868" s="393"/>
      <c r="W868" s="393"/>
      <c r="X868" s="393"/>
      <c r="Y868" s="393"/>
      <c r="Z868" s="393"/>
    </row>
    <row r="869" spans="1:26" ht="12" customHeight="1" x14ac:dyDescent="0.25">
      <c r="A869" s="393"/>
      <c r="B869" s="393"/>
      <c r="C869" s="393"/>
      <c r="D869" s="393"/>
      <c r="E869" s="393"/>
      <c r="F869" s="393"/>
      <c r="G869" s="393"/>
      <c r="H869" s="393"/>
      <c r="I869" s="393"/>
      <c r="J869" s="393"/>
      <c r="K869" s="393"/>
      <c r="L869" s="393"/>
      <c r="M869" s="393"/>
      <c r="N869" s="393"/>
      <c r="O869" s="393"/>
      <c r="P869" s="393"/>
      <c r="Q869" s="393"/>
      <c r="R869" s="393"/>
      <c r="S869" s="393"/>
      <c r="T869" s="393"/>
      <c r="U869" s="393"/>
      <c r="V869" s="393"/>
      <c r="W869" s="393"/>
      <c r="X869" s="393"/>
      <c r="Y869" s="393"/>
      <c r="Z869" s="393"/>
    </row>
    <row r="870" spans="1:26" ht="12" customHeight="1" x14ac:dyDescent="0.25">
      <c r="A870" s="393"/>
      <c r="B870" s="393"/>
      <c r="C870" s="393"/>
      <c r="D870" s="393"/>
      <c r="E870" s="393"/>
      <c r="F870" s="393"/>
      <c r="G870" s="393"/>
      <c r="H870" s="393"/>
      <c r="I870" s="393"/>
      <c r="J870" s="393"/>
      <c r="K870" s="393"/>
      <c r="L870" s="393"/>
      <c r="M870" s="393"/>
      <c r="N870" s="393"/>
      <c r="O870" s="393"/>
      <c r="P870" s="393"/>
      <c r="Q870" s="393"/>
      <c r="R870" s="393"/>
      <c r="S870" s="393"/>
      <c r="T870" s="393"/>
      <c r="U870" s="393"/>
      <c r="V870" s="393"/>
      <c r="W870" s="393"/>
      <c r="X870" s="393"/>
      <c r="Y870" s="393"/>
      <c r="Z870" s="393"/>
    </row>
    <row r="871" spans="1:26" ht="12" customHeight="1" x14ac:dyDescent="0.25">
      <c r="A871" s="393"/>
      <c r="B871" s="393"/>
      <c r="C871" s="393"/>
      <c r="D871" s="393"/>
      <c r="E871" s="393"/>
      <c r="F871" s="393"/>
      <c r="G871" s="393"/>
      <c r="H871" s="393"/>
      <c r="I871" s="393"/>
      <c r="J871" s="393"/>
      <c r="K871" s="393"/>
      <c r="L871" s="393"/>
      <c r="M871" s="393"/>
      <c r="N871" s="393"/>
      <c r="O871" s="393"/>
      <c r="P871" s="393"/>
      <c r="Q871" s="393"/>
      <c r="R871" s="393"/>
      <c r="S871" s="393"/>
      <c r="T871" s="393"/>
      <c r="U871" s="393"/>
      <c r="V871" s="393"/>
      <c r="W871" s="393"/>
      <c r="X871" s="393"/>
      <c r="Y871" s="393"/>
      <c r="Z871" s="393"/>
    </row>
    <row r="872" spans="1:26" ht="12" customHeight="1" x14ac:dyDescent="0.25">
      <c r="A872" s="393"/>
      <c r="B872" s="393"/>
      <c r="C872" s="393"/>
      <c r="D872" s="393"/>
      <c r="E872" s="393"/>
      <c r="F872" s="393"/>
      <c r="G872" s="393"/>
      <c r="H872" s="393"/>
      <c r="I872" s="393"/>
      <c r="J872" s="393"/>
      <c r="K872" s="393"/>
      <c r="L872" s="393"/>
      <c r="M872" s="393"/>
      <c r="N872" s="393"/>
      <c r="O872" s="393"/>
      <c r="P872" s="393"/>
      <c r="Q872" s="393"/>
      <c r="R872" s="393"/>
      <c r="S872" s="393"/>
      <c r="T872" s="393"/>
      <c r="U872" s="393"/>
      <c r="V872" s="393"/>
      <c r="W872" s="393"/>
      <c r="X872" s="393"/>
      <c r="Y872" s="393"/>
      <c r="Z872" s="393"/>
    </row>
    <row r="873" spans="1:26" ht="12" customHeight="1" x14ac:dyDescent="0.25">
      <c r="A873" s="393"/>
      <c r="B873" s="393"/>
      <c r="C873" s="393"/>
      <c r="D873" s="393"/>
      <c r="E873" s="393"/>
      <c r="F873" s="393"/>
      <c r="G873" s="393"/>
      <c r="H873" s="393"/>
      <c r="I873" s="393"/>
      <c r="J873" s="393"/>
      <c r="K873" s="393"/>
      <c r="L873" s="393"/>
      <c r="M873" s="393"/>
      <c r="N873" s="393"/>
      <c r="O873" s="393"/>
      <c r="P873" s="393"/>
      <c r="Q873" s="393"/>
      <c r="R873" s="393"/>
      <c r="S873" s="393"/>
      <c r="T873" s="393"/>
      <c r="U873" s="393"/>
      <c r="V873" s="393"/>
      <c r="W873" s="393"/>
      <c r="X873" s="393"/>
      <c r="Y873" s="393"/>
      <c r="Z873" s="393"/>
    </row>
    <row r="874" spans="1:26" ht="12" customHeight="1" x14ac:dyDescent="0.25">
      <c r="A874" s="393"/>
      <c r="B874" s="393"/>
      <c r="C874" s="393"/>
      <c r="D874" s="393"/>
      <c r="E874" s="393"/>
      <c r="F874" s="393"/>
      <c r="G874" s="393"/>
      <c r="H874" s="393"/>
      <c r="I874" s="393"/>
      <c r="J874" s="393"/>
      <c r="K874" s="393"/>
      <c r="L874" s="393"/>
      <c r="M874" s="393"/>
      <c r="N874" s="393"/>
      <c r="O874" s="393"/>
      <c r="P874" s="393"/>
      <c r="Q874" s="393"/>
      <c r="R874" s="393"/>
      <c r="S874" s="393"/>
      <c r="T874" s="393"/>
      <c r="U874" s="393"/>
      <c r="V874" s="393"/>
      <c r="W874" s="393"/>
      <c r="X874" s="393"/>
      <c r="Y874" s="393"/>
      <c r="Z874" s="393"/>
    </row>
    <row r="875" spans="1:26" ht="12" customHeight="1" x14ac:dyDescent="0.25">
      <c r="A875" s="393"/>
      <c r="B875" s="393"/>
      <c r="C875" s="393"/>
      <c r="D875" s="393"/>
      <c r="E875" s="393"/>
      <c r="F875" s="393"/>
      <c r="G875" s="393"/>
      <c r="H875" s="393"/>
      <c r="I875" s="393"/>
      <c r="J875" s="393"/>
      <c r="K875" s="393"/>
      <c r="L875" s="393"/>
      <c r="M875" s="393"/>
      <c r="N875" s="393"/>
      <c r="O875" s="393"/>
      <c r="P875" s="393"/>
      <c r="Q875" s="393"/>
      <c r="R875" s="393"/>
      <c r="S875" s="393"/>
      <c r="T875" s="393"/>
      <c r="U875" s="393"/>
      <c r="V875" s="393"/>
      <c r="W875" s="393"/>
      <c r="X875" s="393"/>
      <c r="Y875" s="393"/>
      <c r="Z875" s="393"/>
    </row>
    <row r="876" spans="1:26" ht="12" customHeight="1" x14ac:dyDescent="0.25">
      <c r="A876" s="393"/>
      <c r="B876" s="393"/>
      <c r="C876" s="393"/>
      <c r="D876" s="393"/>
      <c r="E876" s="393"/>
      <c r="F876" s="393"/>
      <c r="G876" s="393"/>
      <c r="H876" s="393"/>
      <c r="I876" s="393"/>
      <c r="J876" s="393"/>
      <c r="K876" s="393"/>
      <c r="L876" s="393"/>
      <c r="M876" s="393"/>
      <c r="N876" s="393"/>
      <c r="O876" s="393"/>
      <c r="P876" s="393"/>
      <c r="Q876" s="393"/>
      <c r="R876" s="393"/>
      <c r="S876" s="393"/>
      <c r="T876" s="393"/>
      <c r="U876" s="393"/>
      <c r="V876" s="393"/>
      <c r="W876" s="393"/>
      <c r="X876" s="393"/>
      <c r="Y876" s="393"/>
      <c r="Z876" s="393"/>
    </row>
    <row r="877" spans="1:26" ht="12" customHeight="1" x14ac:dyDescent="0.25">
      <c r="A877" s="393"/>
      <c r="B877" s="393"/>
      <c r="C877" s="393"/>
      <c r="D877" s="393"/>
      <c r="E877" s="393"/>
      <c r="F877" s="393"/>
      <c r="G877" s="393"/>
      <c r="H877" s="393"/>
      <c r="I877" s="393"/>
      <c r="J877" s="393"/>
      <c r="K877" s="393"/>
      <c r="L877" s="393"/>
      <c r="M877" s="393"/>
      <c r="N877" s="393"/>
      <c r="O877" s="393"/>
      <c r="P877" s="393"/>
      <c r="Q877" s="393"/>
      <c r="R877" s="393"/>
      <c r="S877" s="393"/>
      <c r="T877" s="393"/>
      <c r="U877" s="393"/>
      <c r="V877" s="393"/>
      <c r="W877" s="393"/>
      <c r="X877" s="393"/>
      <c r="Y877" s="393"/>
      <c r="Z877" s="393"/>
    </row>
    <row r="878" spans="1:26" ht="12" customHeight="1" x14ac:dyDescent="0.25">
      <c r="A878" s="393"/>
      <c r="B878" s="393"/>
      <c r="C878" s="393"/>
      <c r="D878" s="393"/>
      <c r="E878" s="393"/>
      <c r="F878" s="393"/>
      <c r="G878" s="393"/>
      <c r="H878" s="393"/>
      <c r="I878" s="393"/>
      <c r="J878" s="393"/>
      <c r="K878" s="393"/>
      <c r="L878" s="393"/>
      <c r="M878" s="393"/>
      <c r="N878" s="393"/>
      <c r="O878" s="393"/>
      <c r="P878" s="393"/>
      <c r="Q878" s="393"/>
      <c r="R878" s="393"/>
      <c r="S878" s="393"/>
      <c r="T878" s="393"/>
      <c r="U878" s="393"/>
      <c r="V878" s="393"/>
      <c r="W878" s="393"/>
      <c r="X878" s="393"/>
      <c r="Y878" s="393"/>
      <c r="Z878" s="393"/>
    </row>
    <row r="879" spans="1:26" ht="12" customHeight="1" x14ac:dyDescent="0.25">
      <c r="A879" s="393"/>
      <c r="B879" s="393"/>
      <c r="C879" s="393"/>
      <c r="D879" s="393"/>
      <c r="E879" s="393"/>
      <c r="F879" s="393"/>
      <c r="G879" s="393"/>
      <c r="H879" s="393"/>
      <c r="I879" s="393"/>
      <c r="J879" s="393"/>
      <c r="K879" s="393"/>
      <c r="L879" s="393"/>
      <c r="M879" s="393"/>
      <c r="N879" s="393"/>
      <c r="O879" s="393"/>
      <c r="P879" s="393"/>
      <c r="Q879" s="393"/>
      <c r="R879" s="393"/>
      <c r="S879" s="393"/>
      <c r="T879" s="393"/>
      <c r="U879" s="393"/>
      <c r="V879" s="393"/>
      <c r="W879" s="393"/>
      <c r="X879" s="393"/>
      <c r="Y879" s="393"/>
      <c r="Z879" s="393"/>
    </row>
    <row r="880" spans="1:26" ht="12" customHeight="1" x14ac:dyDescent="0.25">
      <c r="A880" s="393"/>
      <c r="B880" s="393"/>
      <c r="C880" s="393"/>
      <c r="D880" s="393"/>
      <c r="E880" s="393"/>
      <c r="F880" s="393"/>
      <c r="G880" s="393"/>
      <c r="H880" s="393"/>
      <c r="I880" s="393"/>
      <c r="J880" s="393"/>
      <c r="K880" s="393"/>
      <c r="L880" s="393"/>
      <c r="M880" s="393"/>
      <c r="N880" s="393"/>
      <c r="O880" s="393"/>
      <c r="P880" s="393"/>
      <c r="Q880" s="393"/>
      <c r="R880" s="393"/>
      <c r="S880" s="393"/>
      <c r="T880" s="393"/>
      <c r="U880" s="393"/>
      <c r="V880" s="393"/>
      <c r="W880" s="393"/>
      <c r="X880" s="393"/>
      <c r="Y880" s="393"/>
      <c r="Z880" s="393"/>
    </row>
    <row r="881" spans="1:26" ht="12" customHeight="1" x14ac:dyDescent="0.25">
      <c r="A881" s="393"/>
      <c r="B881" s="393"/>
      <c r="C881" s="393"/>
      <c r="D881" s="393"/>
      <c r="E881" s="393"/>
      <c r="F881" s="393"/>
      <c r="G881" s="393"/>
      <c r="H881" s="393"/>
      <c r="I881" s="393"/>
      <c r="J881" s="393"/>
      <c r="K881" s="393"/>
      <c r="L881" s="393"/>
      <c r="M881" s="393"/>
      <c r="N881" s="393"/>
      <c r="O881" s="393"/>
      <c r="P881" s="393"/>
      <c r="Q881" s="393"/>
      <c r="R881" s="393"/>
      <c r="S881" s="393"/>
      <c r="T881" s="393"/>
      <c r="U881" s="393"/>
      <c r="V881" s="393"/>
      <c r="W881" s="393"/>
      <c r="X881" s="393"/>
      <c r="Y881" s="393"/>
      <c r="Z881" s="393"/>
    </row>
    <row r="882" spans="1:26" ht="12" customHeight="1" x14ac:dyDescent="0.25">
      <c r="A882" s="393"/>
      <c r="B882" s="393"/>
      <c r="C882" s="393"/>
      <c r="D882" s="393"/>
      <c r="E882" s="393"/>
      <c r="F882" s="393"/>
      <c r="G882" s="393"/>
      <c r="H882" s="393"/>
      <c r="I882" s="393"/>
      <c r="J882" s="393"/>
      <c r="K882" s="393"/>
      <c r="L882" s="393"/>
      <c r="M882" s="393"/>
      <c r="N882" s="393"/>
      <c r="O882" s="393"/>
      <c r="P882" s="393"/>
      <c r="Q882" s="393"/>
      <c r="R882" s="393"/>
      <c r="S882" s="393"/>
      <c r="T882" s="393"/>
      <c r="U882" s="393"/>
      <c r="V882" s="393"/>
      <c r="W882" s="393"/>
      <c r="X882" s="393"/>
      <c r="Y882" s="393"/>
      <c r="Z882" s="393"/>
    </row>
    <row r="883" spans="1:26" ht="12" customHeight="1" x14ac:dyDescent="0.25">
      <c r="A883" s="393"/>
      <c r="B883" s="393"/>
      <c r="C883" s="393"/>
      <c r="D883" s="393"/>
      <c r="E883" s="393"/>
      <c r="F883" s="393"/>
      <c r="G883" s="393"/>
      <c r="H883" s="393"/>
      <c r="I883" s="393"/>
      <c r="J883" s="393"/>
      <c r="K883" s="393"/>
      <c r="L883" s="393"/>
      <c r="M883" s="393"/>
      <c r="N883" s="393"/>
      <c r="O883" s="393"/>
      <c r="P883" s="393"/>
      <c r="Q883" s="393"/>
      <c r="R883" s="393"/>
      <c r="S883" s="393"/>
      <c r="T883" s="393"/>
      <c r="U883" s="393"/>
      <c r="V883" s="393"/>
      <c r="W883" s="393"/>
      <c r="X883" s="393"/>
      <c r="Y883" s="393"/>
      <c r="Z883" s="393"/>
    </row>
    <row r="884" spans="1:26" ht="12" customHeight="1" x14ac:dyDescent="0.25">
      <c r="A884" s="393"/>
      <c r="B884" s="393"/>
      <c r="C884" s="393"/>
      <c r="D884" s="393"/>
      <c r="E884" s="393"/>
      <c r="F884" s="393"/>
      <c r="G884" s="393"/>
      <c r="H884" s="393"/>
      <c r="I884" s="393"/>
      <c r="J884" s="393"/>
      <c r="K884" s="393"/>
      <c r="L884" s="393"/>
      <c r="M884" s="393"/>
      <c r="N884" s="393"/>
      <c r="O884" s="393"/>
      <c r="P884" s="393"/>
      <c r="Q884" s="393"/>
      <c r="R884" s="393"/>
      <c r="S884" s="393"/>
      <c r="T884" s="393"/>
      <c r="U884" s="393"/>
      <c r="V884" s="393"/>
      <c r="W884" s="393"/>
      <c r="X884" s="393"/>
      <c r="Y884" s="393"/>
      <c r="Z884" s="393"/>
    </row>
    <row r="885" spans="1:26" ht="12" customHeight="1" x14ac:dyDescent="0.25">
      <c r="A885" s="393"/>
      <c r="B885" s="393"/>
      <c r="C885" s="393"/>
      <c r="D885" s="393"/>
      <c r="E885" s="393"/>
      <c r="F885" s="393"/>
      <c r="G885" s="393"/>
      <c r="H885" s="393"/>
      <c r="I885" s="393"/>
      <c r="J885" s="393"/>
      <c r="K885" s="393"/>
      <c r="L885" s="393"/>
      <c r="M885" s="393"/>
      <c r="N885" s="393"/>
      <c r="O885" s="393"/>
      <c r="P885" s="393"/>
      <c r="Q885" s="393"/>
      <c r="R885" s="393"/>
      <c r="S885" s="393"/>
      <c r="T885" s="393"/>
      <c r="U885" s="393"/>
      <c r="V885" s="393"/>
      <c r="W885" s="393"/>
      <c r="X885" s="393"/>
      <c r="Y885" s="393"/>
      <c r="Z885" s="393"/>
    </row>
    <row r="886" spans="1:26" ht="12" customHeight="1" x14ac:dyDescent="0.25">
      <c r="A886" s="393"/>
      <c r="B886" s="393"/>
      <c r="C886" s="393"/>
      <c r="D886" s="393"/>
      <c r="E886" s="393"/>
      <c r="F886" s="393"/>
      <c r="G886" s="393"/>
      <c r="H886" s="393"/>
      <c r="I886" s="393"/>
      <c r="J886" s="393"/>
      <c r="K886" s="393"/>
      <c r="L886" s="393"/>
      <c r="M886" s="393"/>
      <c r="N886" s="393"/>
      <c r="O886" s="393"/>
      <c r="P886" s="393"/>
      <c r="Q886" s="393"/>
      <c r="R886" s="393"/>
      <c r="S886" s="393"/>
      <c r="T886" s="393"/>
      <c r="U886" s="393"/>
      <c r="V886" s="393"/>
      <c r="W886" s="393"/>
      <c r="X886" s="393"/>
      <c r="Y886" s="393"/>
      <c r="Z886" s="393"/>
    </row>
    <row r="887" spans="1:26" ht="12" customHeight="1" x14ac:dyDescent="0.25">
      <c r="A887" s="393"/>
      <c r="B887" s="393"/>
      <c r="C887" s="393"/>
      <c r="D887" s="393"/>
      <c r="E887" s="393"/>
      <c r="F887" s="393"/>
      <c r="G887" s="393"/>
      <c r="H887" s="393"/>
      <c r="I887" s="393"/>
      <c r="J887" s="393"/>
      <c r="K887" s="393"/>
      <c r="L887" s="393"/>
      <c r="M887" s="393"/>
      <c r="N887" s="393"/>
      <c r="O887" s="393"/>
      <c r="P887" s="393"/>
      <c r="Q887" s="393"/>
      <c r="R887" s="393"/>
      <c r="S887" s="393"/>
      <c r="T887" s="393"/>
      <c r="U887" s="393"/>
      <c r="V887" s="393"/>
      <c r="W887" s="393"/>
      <c r="X887" s="393"/>
      <c r="Y887" s="393"/>
      <c r="Z887" s="393"/>
    </row>
    <row r="888" spans="1:26" ht="12" customHeight="1" x14ac:dyDescent="0.25">
      <c r="A888" s="393"/>
      <c r="B888" s="393"/>
      <c r="C888" s="393"/>
      <c r="D888" s="393"/>
      <c r="E888" s="393"/>
      <c r="F888" s="393"/>
      <c r="G888" s="393"/>
      <c r="H888" s="393"/>
      <c r="I888" s="393"/>
      <c r="J888" s="393"/>
      <c r="K888" s="393"/>
      <c r="L888" s="393"/>
      <c r="M888" s="393"/>
      <c r="N888" s="393"/>
      <c r="O888" s="393"/>
      <c r="P888" s="393"/>
      <c r="Q888" s="393"/>
      <c r="R888" s="393"/>
      <c r="S888" s="393"/>
      <c r="T888" s="393"/>
      <c r="U888" s="393"/>
      <c r="V888" s="393"/>
      <c r="W888" s="393"/>
      <c r="X888" s="393"/>
      <c r="Y888" s="393"/>
      <c r="Z888" s="393"/>
    </row>
    <row r="889" spans="1:26" ht="12" customHeight="1" x14ac:dyDescent="0.25">
      <c r="A889" s="393"/>
      <c r="B889" s="393"/>
      <c r="C889" s="393"/>
      <c r="D889" s="393"/>
      <c r="E889" s="393"/>
      <c r="F889" s="393"/>
      <c r="G889" s="393"/>
      <c r="H889" s="393"/>
      <c r="I889" s="393"/>
      <c r="J889" s="393"/>
      <c r="K889" s="393"/>
      <c r="L889" s="393"/>
      <c r="M889" s="393"/>
      <c r="N889" s="393"/>
      <c r="O889" s="393"/>
      <c r="P889" s="393"/>
      <c r="Q889" s="393"/>
      <c r="R889" s="393"/>
      <c r="S889" s="393"/>
      <c r="T889" s="393"/>
      <c r="U889" s="393"/>
      <c r="V889" s="393"/>
      <c r="W889" s="393"/>
      <c r="X889" s="393"/>
      <c r="Y889" s="393"/>
      <c r="Z889" s="393"/>
    </row>
    <row r="890" spans="1:26" ht="12" customHeight="1" x14ac:dyDescent="0.25">
      <c r="A890" s="393"/>
      <c r="B890" s="393"/>
      <c r="C890" s="393"/>
      <c r="D890" s="393"/>
      <c r="E890" s="393"/>
      <c r="F890" s="393"/>
      <c r="G890" s="393"/>
      <c r="H890" s="393"/>
      <c r="I890" s="393"/>
      <c r="J890" s="393"/>
      <c r="K890" s="393"/>
      <c r="L890" s="393"/>
      <c r="M890" s="393"/>
      <c r="N890" s="393"/>
      <c r="O890" s="393"/>
      <c r="P890" s="393"/>
      <c r="Q890" s="393"/>
      <c r="R890" s="393"/>
      <c r="S890" s="393"/>
      <c r="T890" s="393"/>
      <c r="U890" s="393"/>
      <c r="V890" s="393"/>
      <c r="W890" s="393"/>
      <c r="X890" s="393"/>
      <c r="Y890" s="393"/>
      <c r="Z890" s="393"/>
    </row>
    <row r="891" spans="1:26" ht="12" customHeight="1" x14ac:dyDescent="0.25">
      <c r="A891" s="393"/>
      <c r="B891" s="393"/>
      <c r="C891" s="393"/>
      <c r="D891" s="393"/>
      <c r="E891" s="393"/>
      <c r="F891" s="393"/>
      <c r="G891" s="393"/>
      <c r="H891" s="393"/>
      <c r="I891" s="393"/>
      <c r="J891" s="393"/>
      <c r="K891" s="393"/>
      <c r="L891" s="393"/>
      <c r="M891" s="393"/>
      <c r="N891" s="393"/>
      <c r="O891" s="393"/>
      <c r="P891" s="393"/>
      <c r="Q891" s="393"/>
      <c r="R891" s="393"/>
      <c r="S891" s="393"/>
      <c r="T891" s="393"/>
      <c r="U891" s="393"/>
      <c r="V891" s="393"/>
      <c r="W891" s="393"/>
      <c r="X891" s="393"/>
      <c r="Y891" s="393"/>
      <c r="Z891" s="393"/>
    </row>
    <row r="892" spans="1:26" ht="12" customHeight="1" x14ac:dyDescent="0.25">
      <c r="A892" s="393"/>
      <c r="B892" s="393"/>
      <c r="C892" s="393"/>
      <c r="D892" s="393"/>
      <c r="E892" s="393"/>
      <c r="F892" s="393"/>
      <c r="G892" s="393"/>
      <c r="H892" s="393"/>
      <c r="I892" s="393"/>
      <c r="J892" s="393"/>
      <c r="K892" s="393"/>
      <c r="L892" s="393"/>
      <c r="M892" s="393"/>
      <c r="N892" s="393"/>
      <c r="O892" s="393"/>
      <c r="P892" s="393"/>
      <c r="Q892" s="393"/>
      <c r="R892" s="393"/>
      <c r="S892" s="393"/>
      <c r="T892" s="393"/>
      <c r="U892" s="393"/>
      <c r="V892" s="393"/>
      <c r="W892" s="393"/>
      <c r="X892" s="393"/>
      <c r="Y892" s="393"/>
      <c r="Z892" s="393"/>
    </row>
    <row r="893" spans="1:26" ht="12" customHeight="1" x14ac:dyDescent="0.25">
      <c r="A893" s="393"/>
      <c r="B893" s="393"/>
      <c r="C893" s="393"/>
      <c r="D893" s="393"/>
      <c r="E893" s="393"/>
      <c r="F893" s="393"/>
      <c r="G893" s="393"/>
      <c r="H893" s="393"/>
      <c r="I893" s="393"/>
      <c r="J893" s="393"/>
      <c r="K893" s="393"/>
      <c r="L893" s="393"/>
      <c r="M893" s="393"/>
      <c r="N893" s="393"/>
      <c r="O893" s="393"/>
      <c r="P893" s="393"/>
      <c r="Q893" s="393"/>
      <c r="R893" s="393"/>
      <c r="S893" s="393"/>
      <c r="T893" s="393"/>
      <c r="U893" s="393"/>
      <c r="V893" s="393"/>
      <c r="W893" s="393"/>
      <c r="X893" s="393"/>
      <c r="Y893" s="393"/>
      <c r="Z893" s="393"/>
    </row>
    <row r="894" spans="1:26" ht="12" customHeight="1" x14ac:dyDescent="0.25">
      <c r="A894" s="393"/>
      <c r="B894" s="393"/>
      <c r="C894" s="393"/>
      <c r="D894" s="393"/>
      <c r="E894" s="393"/>
      <c r="F894" s="393"/>
      <c r="G894" s="393"/>
      <c r="H894" s="393"/>
      <c r="I894" s="393"/>
      <c r="J894" s="393"/>
      <c r="K894" s="393"/>
      <c r="L894" s="393"/>
      <c r="M894" s="393"/>
      <c r="N894" s="393"/>
      <c r="O894" s="393"/>
      <c r="P894" s="393"/>
      <c r="Q894" s="393"/>
      <c r="R894" s="393"/>
      <c r="S894" s="393"/>
      <c r="T894" s="393"/>
      <c r="U894" s="393"/>
      <c r="V894" s="393"/>
      <c r="W894" s="393"/>
      <c r="X894" s="393"/>
      <c r="Y894" s="393"/>
      <c r="Z894" s="393"/>
    </row>
    <row r="895" spans="1:26" ht="12" customHeight="1" x14ac:dyDescent="0.25">
      <c r="A895" s="393"/>
      <c r="B895" s="393"/>
      <c r="C895" s="393"/>
      <c r="D895" s="393"/>
      <c r="E895" s="393"/>
      <c r="F895" s="393"/>
      <c r="G895" s="393"/>
      <c r="H895" s="393"/>
      <c r="I895" s="393"/>
      <c r="J895" s="393"/>
      <c r="K895" s="393"/>
      <c r="L895" s="393"/>
      <c r="M895" s="393"/>
      <c r="N895" s="393"/>
      <c r="O895" s="393"/>
      <c r="P895" s="393"/>
      <c r="Q895" s="393"/>
      <c r="R895" s="393"/>
      <c r="S895" s="393"/>
      <c r="T895" s="393"/>
      <c r="U895" s="393"/>
      <c r="V895" s="393"/>
      <c r="W895" s="393"/>
      <c r="X895" s="393"/>
      <c r="Y895" s="393"/>
      <c r="Z895" s="393"/>
    </row>
    <row r="896" spans="1:26" ht="12" customHeight="1" x14ac:dyDescent="0.25">
      <c r="A896" s="393"/>
      <c r="B896" s="393"/>
      <c r="C896" s="393"/>
      <c r="D896" s="393"/>
      <c r="E896" s="393"/>
      <c r="F896" s="393"/>
      <c r="G896" s="393"/>
      <c r="H896" s="393"/>
      <c r="I896" s="393"/>
      <c r="J896" s="393"/>
      <c r="K896" s="393"/>
      <c r="L896" s="393"/>
      <c r="M896" s="393"/>
      <c r="N896" s="393"/>
      <c r="O896" s="393"/>
      <c r="P896" s="393"/>
      <c r="Q896" s="393"/>
      <c r="R896" s="393"/>
      <c r="S896" s="393"/>
      <c r="T896" s="393"/>
      <c r="U896" s="393"/>
      <c r="V896" s="393"/>
      <c r="W896" s="393"/>
      <c r="X896" s="393"/>
      <c r="Y896" s="393"/>
      <c r="Z896" s="393"/>
    </row>
    <row r="897" spans="1:26" ht="12" customHeight="1" x14ac:dyDescent="0.25">
      <c r="A897" s="393"/>
      <c r="B897" s="393"/>
      <c r="C897" s="393"/>
      <c r="D897" s="393"/>
      <c r="E897" s="393"/>
      <c r="F897" s="393"/>
      <c r="G897" s="393"/>
      <c r="H897" s="393"/>
      <c r="I897" s="393"/>
      <c r="J897" s="393"/>
      <c r="K897" s="393"/>
      <c r="L897" s="393"/>
      <c r="M897" s="393"/>
      <c r="N897" s="393"/>
      <c r="O897" s="393"/>
      <c r="P897" s="393"/>
      <c r="Q897" s="393"/>
      <c r="R897" s="393"/>
      <c r="S897" s="393"/>
      <c r="T897" s="393"/>
      <c r="U897" s="393"/>
      <c r="V897" s="393"/>
      <c r="W897" s="393"/>
      <c r="X897" s="393"/>
      <c r="Y897" s="393"/>
      <c r="Z897" s="393"/>
    </row>
    <row r="898" spans="1:26" ht="12" customHeight="1" x14ac:dyDescent="0.25">
      <c r="A898" s="393"/>
      <c r="B898" s="393"/>
      <c r="C898" s="393"/>
      <c r="D898" s="393"/>
      <c r="E898" s="393"/>
      <c r="F898" s="393"/>
      <c r="G898" s="393"/>
      <c r="H898" s="393"/>
      <c r="I898" s="393"/>
      <c r="J898" s="393"/>
      <c r="K898" s="393"/>
      <c r="L898" s="393"/>
      <c r="M898" s="393"/>
      <c r="N898" s="393"/>
      <c r="O898" s="393"/>
      <c r="P898" s="393"/>
      <c r="Q898" s="393"/>
      <c r="R898" s="393"/>
      <c r="S898" s="393"/>
      <c r="T898" s="393"/>
      <c r="U898" s="393"/>
      <c r="V898" s="393"/>
      <c r="W898" s="393"/>
      <c r="X898" s="393"/>
      <c r="Y898" s="393"/>
      <c r="Z898" s="393"/>
    </row>
    <row r="899" spans="1:26" ht="12" customHeight="1" x14ac:dyDescent="0.25">
      <c r="A899" s="393"/>
      <c r="B899" s="393"/>
      <c r="C899" s="393"/>
      <c r="D899" s="393"/>
      <c r="E899" s="393"/>
      <c r="F899" s="393"/>
      <c r="G899" s="393"/>
      <c r="H899" s="393"/>
      <c r="I899" s="393"/>
      <c r="J899" s="393"/>
      <c r="K899" s="393"/>
      <c r="L899" s="393"/>
      <c r="M899" s="393"/>
      <c r="N899" s="393"/>
      <c r="O899" s="393"/>
      <c r="P899" s="393"/>
      <c r="Q899" s="393"/>
      <c r="R899" s="393"/>
      <c r="S899" s="393"/>
      <c r="T899" s="393"/>
      <c r="U899" s="393"/>
      <c r="V899" s="393"/>
      <c r="W899" s="393"/>
      <c r="X899" s="393"/>
      <c r="Y899" s="393"/>
      <c r="Z899" s="393"/>
    </row>
    <row r="900" spans="1:26" ht="12" customHeight="1" x14ac:dyDescent="0.25">
      <c r="A900" s="393"/>
      <c r="B900" s="393"/>
      <c r="C900" s="393"/>
      <c r="D900" s="393"/>
      <c r="E900" s="393"/>
      <c r="F900" s="393"/>
      <c r="G900" s="393"/>
      <c r="H900" s="393"/>
      <c r="I900" s="393"/>
      <c r="J900" s="393"/>
      <c r="K900" s="393"/>
      <c r="L900" s="393"/>
      <c r="M900" s="393"/>
      <c r="N900" s="393"/>
      <c r="O900" s="393"/>
      <c r="P900" s="393"/>
      <c r="Q900" s="393"/>
      <c r="R900" s="393"/>
      <c r="S900" s="393"/>
      <c r="T900" s="393"/>
      <c r="U900" s="393"/>
      <c r="V900" s="393"/>
      <c r="W900" s="393"/>
      <c r="X900" s="393"/>
      <c r="Y900" s="393"/>
      <c r="Z900" s="393"/>
    </row>
    <row r="901" spans="1:26" ht="12" customHeight="1" x14ac:dyDescent="0.25">
      <c r="A901" s="393"/>
      <c r="B901" s="393"/>
      <c r="C901" s="393"/>
      <c r="D901" s="393"/>
      <c r="E901" s="393"/>
      <c r="F901" s="393"/>
      <c r="G901" s="393"/>
      <c r="H901" s="393"/>
      <c r="I901" s="393"/>
      <c r="J901" s="393"/>
      <c r="K901" s="393"/>
      <c r="L901" s="393"/>
      <c r="M901" s="393"/>
      <c r="N901" s="393"/>
      <c r="O901" s="393"/>
      <c r="P901" s="393"/>
      <c r="Q901" s="393"/>
      <c r="R901" s="393"/>
      <c r="S901" s="393"/>
      <c r="T901" s="393"/>
      <c r="U901" s="393"/>
      <c r="V901" s="393"/>
      <c r="W901" s="393"/>
      <c r="X901" s="393"/>
      <c r="Y901" s="393"/>
      <c r="Z901" s="393"/>
    </row>
    <row r="902" spans="1:26" ht="12" customHeight="1" x14ac:dyDescent="0.25">
      <c r="A902" s="393"/>
      <c r="B902" s="393"/>
      <c r="C902" s="393"/>
      <c r="D902" s="393"/>
      <c r="E902" s="393"/>
      <c r="F902" s="393"/>
      <c r="G902" s="393"/>
      <c r="H902" s="393"/>
      <c r="I902" s="393"/>
      <c r="J902" s="393"/>
      <c r="K902" s="393"/>
      <c r="L902" s="393"/>
      <c r="M902" s="393"/>
      <c r="N902" s="393"/>
      <c r="O902" s="393"/>
      <c r="P902" s="393"/>
      <c r="Q902" s="393"/>
      <c r="R902" s="393"/>
      <c r="S902" s="393"/>
      <c r="T902" s="393"/>
      <c r="U902" s="393"/>
      <c r="V902" s="393"/>
      <c r="W902" s="393"/>
      <c r="X902" s="393"/>
      <c r="Y902" s="393"/>
      <c r="Z902" s="393"/>
    </row>
    <row r="903" spans="1:26" ht="12" customHeight="1" x14ac:dyDescent="0.25">
      <c r="A903" s="393"/>
      <c r="B903" s="393"/>
      <c r="C903" s="393"/>
      <c r="D903" s="393"/>
      <c r="E903" s="393"/>
      <c r="F903" s="393"/>
      <c r="G903" s="393"/>
      <c r="H903" s="393"/>
      <c r="I903" s="393"/>
      <c r="J903" s="393"/>
      <c r="K903" s="393"/>
      <c r="L903" s="393"/>
      <c r="M903" s="393"/>
      <c r="N903" s="393"/>
      <c r="O903" s="393"/>
      <c r="P903" s="393"/>
      <c r="Q903" s="393"/>
      <c r="R903" s="393"/>
      <c r="S903" s="393"/>
      <c r="T903" s="393"/>
      <c r="U903" s="393"/>
      <c r="V903" s="393"/>
      <c r="W903" s="393"/>
      <c r="X903" s="393"/>
      <c r="Y903" s="393"/>
      <c r="Z903" s="393"/>
    </row>
    <row r="904" spans="1:26" ht="12" customHeight="1" x14ac:dyDescent="0.25">
      <c r="A904" s="393"/>
      <c r="B904" s="393"/>
      <c r="C904" s="393"/>
      <c r="D904" s="393"/>
      <c r="E904" s="393"/>
      <c r="F904" s="393"/>
      <c r="G904" s="393"/>
      <c r="H904" s="393"/>
      <c r="I904" s="393"/>
      <c r="J904" s="393"/>
      <c r="K904" s="393"/>
      <c r="L904" s="393"/>
      <c r="M904" s="393"/>
      <c r="N904" s="393"/>
      <c r="O904" s="393"/>
      <c r="P904" s="393"/>
      <c r="Q904" s="393"/>
      <c r="R904" s="393"/>
      <c r="S904" s="393"/>
      <c r="T904" s="393"/>
      <c r="U904" s="393"/>
      <c r="V904" s="393"/>
      <c r="W904" s="393"/>
      <c r="X904" s="393"/>
      <c r="Y904" s="393"/>
      <c r="Z904" s="393"/>
    </row>
    <row r="905" spans="1:26" ht="12" customHeight="1" x14ac:dyDescent="0.25">
      <c r="A905" s="393"/>
      <c r="B905" s="393"/>
      <c r="C905" s="393"/>
      <c r="D905" s="393"/>
      <c r="E905" s="393"/>
      <c r="F905" s="393"/>
      <c r="G905" s="393"/>
      <c r="H905" s="393"/>
      <c r="I905" s="393"/>
      <c r="J905" s="393"/>
      <c r="K905" s="393"/>
      <c r="L905" s="393"/>
      <c r="M905" s="393"/>
      <c r="N905" s="393"/>
      <c r="O905" s="393"/>
      <c r="P905" s="393"/>
      <c r="Q905" s="393"/>
      <c r="R905" s="393"/>
      <c r="S905" s="393"/>
      <c r="T905" s="393"/>
      <c r="U905" s="393"/>
      <c r="V905" s="393"/>
      <c r="W905" s="393"/>
      <c r="X905" s="393"/>
      <c r="Y905" s="393"/>
      <c r="Z905" s="393"/>
    </row>
    <row r="906" spans="1:26" ht="12" customHeight="1" x14ac:dyDescent="0.25">
      <c r="A906" s="393"/>
      <c r="B906" s="393"/>
      <c r="C906" s="393"/>
      <c r="D906" s="393"/>
      <c r="E906" s="393"/>
      <c r="F906" s="393"/>
      <c r="G906" s="393"/>
      <c r="H906" s="393"/>
      <c r="I906" s="393"/>
      <c r="J906" s="393"/>
      <c r="K906" s="393"/>
      <c r="L906" s="393"/>
      <c r="M906" s="393"/>
      <c r="N906" s="393"/>
      <c r="O906" s="393"/>
      <c r="P906" s="393"/>
      <c r="Q906" s="393"/>
      <c r="R906" s="393"/>
      <c r="S906" s="393"/>
      <c r="T906" s="393"/>
      <c r="U906" s="393"/>
      <c r="V906" s="393"/>
      <c r="W906" s="393"/>
      <c r="X906" s="393"/>
      <c r="Y906" s="393"/>
      <c r="Z906" s="393"/>
    </row>
    <row r="907" spans="1:26" ht="12" customHeight="1" x14ac:dyDescent="0.25">
      <c r="A907" s="393"/>
      <c r="B907" s="393"/>
      <c r="C907" s="393"/>
      <c r="D907" s="393"/>
      <c r="E907" s="393"/>
      <c r="F907" s="393"/>
      <c r="G907" s="393"/>
      <c r="H907" s="393"/>
      <c r="I907" s="393"/>
      <c r="J907" s="393"/>
      <c r="K907" s="393"/>
      <c r="L907" s="393"/>
      <c r="M907" s="393"/>
      <c r="N907" s="393"/>
      <c r="O907" s="393"/>
      <c r="P907" s="393"/>
      <c r="Q907" s="393"/>
      <c r="R907" s="393"/>
      <c r="S907" s="393"/>
      <c r="T907" s="393"/>
      <c r="U907" s="393"/>
      <c r="V907" s="393"/>
      <c r="W907" s="393"/>
      <c r="X907" s="393"/>
      <c r="Y907" s="393"/>
      <c r="Z907" s="393"/>
    </row>
    <row r="908" spans="1:26" ht="12" customHeight="1" x14ac:dyDescent="0.25">
      <c r="A908" s="393"/>
      <c r="B908" s="393"/>
      <c r="C908" s="393"/>
      <c r="D908" s="393"/>
      <c r="E908" s="393"/>
      <c r="F908" s="393"/>
      <c r="G908" s="393"/>
      <c r="H908" s="393"/>
      <c r="I908" s="393"/>
      <c r="J908" s="393"/>
      <c r="K908" s="393"/>
      <c r="L908" s="393"/>
      <c r="M908" s="393"/>
      <c r="N908" s="393"/>
      <c r="O908" s="393"/>
      <c r="P908" s="393"/>
      <c r="Q908" s="393"/>
      <c r="R908" s="393"/>
      <c r="S908" s="393"/>
      <c r="T908" s="393"/>
      <c r="U908" s="393"/>
      <c r="V908" s="393"/>
      <c r="W908" s="393"/>
      <c r="X908" s="393"/>
      <c r="Y908" s="393"/>
      <c r="Z908" s="393"/>
    </row>
    <row r="909" spans="1:26" ht="12" customHeight="1" x14ac:dyDescent="0.25">
      <c r="A909" s="393"/>
      <c r="B909" s="393"/>
      <c r="C909" s="393"/>
      <c r="D909" s="393"/>
      <c r="E909" s="393"/>
      <c r="F909" s="393"/>
      <c r="G909" s="393"/>
      <c r="H909" s="393"/>
      <c r="I909" s="393"/>
      <c r="J909" s="393"/>
      <c r="K909" s="393"/>
      <c r="L909" s="393"/>
      <c r="M909" s="393"/>
      <c r="N909" s="393"/>
      <c r="O909" s="393"/>
      <c r="P909" s="393"/>
      <c r="Q909" s="393"/>
      <c r="R909" s="393"/>
      <c r="S909" s="393"/>
      <c r="T909" s="393"/>
      <c r="U909" s="393"/>
      <c r="V909" s="393"/>
      <c r="W909" s="393"/>
      <c r="X909" s="393"/>
      <c r="Y909" s="393"/>
      <c r="Z909" s="393"/>
    </row>
    <row r="910" spans="1:26" ht="12" customHeight="1" x14ac:dyDescent="0.25">
      <c r="A910" s="393"/>
      <c r="B910" s="393"/>
      <c r="C910" s="393"/>
      <c r="D910" s="393"/>
      <c r="E910" s="393"/>
      <c r="F910" s="393"/>
      <c r="G910" s="393"/>
      <c r="H910" s="393"/>
      <c r="I910" s="393"/>
      <c r="J910" s="393"/>
      <c r="K910" s="393"/>
      <c r="L910" s="393"/>
      <c r="M910" s="393"/>
      <c r="N910" s="393"/>
      <c r="O910" s="393"/>
      <c r="P910" s="393"/>
      <c r="Q910" s="393"/>
      <c r="R910" s="393"/>
      <c r="S910" s="393"/>
      <c r="T910" s="393"/>
      <c r="U910" s="393"/>
      <c r="V910" s="393"/>
      <c r="W910" s="393"/>
      <c r="X910" s="393"/>
      <c r="Y910" s="393"/>
      <c r="Z910" s="393"/>
    </row>
    <row r="911" spans="1:26" ht="12" customHeight="1" x14ac:dyDescent="0.25">
      <c r="A911" s="393"/>
      <c r="B911" s="393"/>
      <c r="C911" s="393"/>
      <c r="D911" s="393"/>
      <c r="E911" s="393"/>
      <c r="F911" s="393"/>
      <c r="G911" s="393"/>
      <c r="H911" s="393"/>
      <c r="I911" s="393"/>
      <c r="J911" s="393"/>
      <c r="K911" s="393"/>
      <c r="L911" s="393"/>
      <c r="M911" s="393"/>
      <c r="N911" s="393"/>
      <c r="O911" s="393"/>
      <c r="P911" s="393"/>
      <c r="Q911" s="393"/>
      <c r="R911" s="393"/>
      <c r="S911" s="393"/>
      <c r="T911" s="393"/>
      <c r="U911" s="393"/>
      <c r="V911" s="393"/>
      <c r="W911" s="393"/>
      <c r="X911" s="393"/>
      <c r="Y911" s="393"/>
      <c r="Z911" s="393"/>
    </row>
    <row r="912" spans="1:26" ht="12" customHeight="1" x14ac:dyDescent="0.25">
      <c r="A912" s="393"/>
      <c r="B912" s="393"/>
      <c r="C912" s="393"/>
      <c r="D912" s="393"/>
      <c r="E912" s="393"/>
      <c r="F912" s="393"/>
      <c r="G912" s="393"/>
      <c r="H912" s="393"/>
      <c r="I912" s="393"/>
      <c r="J912" s="393"/>
      <c r="K912" s="393"/>
      <c r="L912" s="393"/>
      <c r="M912" s="393"/>
      <c r="N912" s="393"/>
      <c r="O912" s="393"/>
      <c r="P912" s="393"/>
      <c r="Q912" s="393"/>
      <c r="R912" s="393"/>
      <c r="S912" s="393"/>
      <c r="T912" s="393"/>
      <c r="U912" s="393"/>
      <c r="V912" s="393"/>
      <c r="W912" s="393"/>
      <c r="X912" s="393"/>
      <c r="Y912" s="393"/>
      <c r="Z912" s="393"/>
    </row>
    <row r="913" spans="1:26" ht="12" customHeight="1" x14ac:dyDescent="0.25">
      <c r="A913" s="393"/>
      <c r="B913" s="393"/>
      <c r="C913" s="393"/>
      <c r="D913" s="393"/>
      <c r="E913" s="393"/>
      <c r="F913" s="393"/>
      <c r="G913" s="393"/>
      <c r="H913" s="393"/>
      <c r="I913" s="393"/>
      <c r="J913" s="393"/>
      <c r="K913" s="393"/>
      <c r="L913" s="393"/>
      <c r="M913" s="393"/>
      <c r="N913" s="393"/>
      <c r="O913" s="393"/>
      <c r="P913" s="393"/>
      <c r="Q913" s="393"/>
      <c r="R913" s="393"/>
      <c r="S913" s="393"/>
      <c r="T913" s="393"/>
      <c r="U913" s="393"/>
      <c r="V913" s="393"/>
      <c r="W913" s="393"/>
      <c r="X913" s="393"/>
      <c r="Y913" s="393"/>
      <c r="Z913" s="393"/>
    </row>
    <row r="914" spans="1:26" ht="12" customHeight="1" x14ac:dyDescent="0.25">
      <c r="A914" s="393"/>
      <c r="B914" s="393"/>
      <c r="C914" s="393"/>
      <c r="D914" s="393"/>
      <c r="E914" s="393"/>
      <c r="F914" s="393"/>
      <c r="G914" s="393"/>
      <c r="H914" s="393"/>
      <c r="I914" s="393"/>
      <c r="J914" s="393"/>
      <c r="K914" s="393"/>
      <c r="L914" s="393"/>
      <c r="M914" s="393"/>
      <c r="N914" s="393"/>
      <c r="O914" s="393"/>
      <c r="P914" s="393"/>
      <c r="Q914" s="393"/>
      <c r="R914" s="393"/>
      <c r="S914" s="393"/>
      <c r="T914" s="393"/>
      <c r="U914" s="393"/>
      <c r="V914" s="393"/>
      <c r="W914" s="393"/>
      <c r="X914" s="393"/>
      <c r="Y914" s="393"/>
      <c r="Z914" s="393"/>
    </row>
    <row r="915" spans="1:26" ht="12" customHeight="1" x14ac:dyDescent="0.25">
      <c r="A915" s="393"/>
      <c r="B915" s="393"/>
      <c r="C915" s="393"/>
      <c r="D915" s="393"/>
      <c r="E915" s="393"/>
      <c r="F915" s="393"/>
      <c r="G915" s="393"/>
      <c r="H915" s="393"/>
      <c r="I915" s="393"/>
      <c r="J915" s="393"/>
      <c r="K915" s="393"/>
      <c r="L915" s="393"/>
      <c r="M915" s="393"/>
      <c r="N915" s="393"/>
      <c r="O915" s="393"/>
      <c r="P915" s="393"/>
      <c r="Q915" s="393"/>
      <c r="R915" s="393"/>
      <c r="S915" s="393"/>
      <c r="T915" s="393"/>
      <c r="U915" s="393"/>
      <c r="V915" s="393"/>
      <c r="W915" s="393"/>
      <c r="X915" s="393"/>
      <c r="Y915" s="393"/>
      <c r="Z915" s="393"/>
    </row>
    <row r="916" spans="1:26" ht="12" customHeight="1" x14ac:dyDescent="0.25">
      <c r="A916" s="393"/>
      <c r="B916" s="393"/>
      <c r="C916" s="393"/>
      <c r="D916" s="393"/>
      <c r="E916" s="393"/>
      <c r="F916" s="393"/>
      <c r="G916" s="393"/>
      <c r="H916" s="393"/>
      <c r="I916" s="393"/>
      <c r="J916" s="393"/>
      <c r="K916" s="393"/>
      <c r="L916" s="393"/>
      <c r="M916" s="393"/>
      <c r="N916" s="393"/>
      <c r="O916" s="393"/>
      <c r="P916" s="393"/>
      <c r="Q916" s="393"/>
      <c r="R916" s="393"/>
      <c r="S916" s="393"/>
      <c r="T916" s="393"/>
      <c r="U916" s="393"/>
      <c r="V916" s="393"/>
      <c r="W916" s="393"/>
      <c r="X916" s="393"/>
      <c r="Y916" s="393"/>
      <c r="Z916" s="393"/>
    </row>
    <row r="917" spans="1:26" ht="12" customHeight="1" x14ac:dyDescent="0.25">
      <c r="A917" s="393"/>
      <c r="B917" s="393"/>
      <c r="C917" s="393"/>
      <c r="D917" s="393"/>
      <c r="E917" s="393"/>
      <c r="F917" s="393"/>
      <c r="G917" s="393"/>
      <c r="H917" s="393"/>
      <c r="I917" s="393"/>
      <c r="J917" s="393"/>
      <c r="K917" s="393"/>
      <c r="L917" s="393"/>
      <c r="M917" s="393"/>
      <c r="N917" s="393"/>
      <c r="O917" s="393"/>
      <c r="P917" s="393"/>
      <c r="Q917" s="393"/>
      <c r="R917" s="393"/>
      <c r="S917" s="393"/>
      <c r="T917" s="393"/>
      <c r="U917" s="393"/>
      <c r="V917" s="393"/>
      <c r="W917" s="393"/>
      <c r="X917" s="393"/>
      <c r="Y917" s="393"/>
      <c r="Z917" s="393"/>
    </row>
    <row r="918" spans="1:26" ht="12" customHeight="1" x14ac:dyDescent="0.25">
      <c r="A918" s="393"/>
      <c r="B918" s="393"/>
      <c r="C918" s="393"/>
      <c r="D918" s="393"/>
      <c r="E918" s="393"/>
      <c r="F918" s="393"/>
      <c r="G918" s="393"/>
      <c r="H918" s="393"/>
      <c r="I918" s="393"/>
      <c r="J918" s="393"/>
      <c r="K918" s="393"/>
      <c r="L918" s="393"/>
      <c r="M918" s="393"/>
      <c r="N918" s="393"/>
      <c r="O918" s="393"/>
      <c r="P918" s="393"/>
      <c r="Q918" s="393"/>
      <c r="R918" s="393"/>
      <c r="S918" s="393"/>
      <c r="T918" s="393"/>
      <c r="U918" s="393"/>
      <c r="V918" s="393"/>
      <c r="W918" s="393"/>
      <c r="X918" s="393"/>
      <c r="Y918" s="393"/>
      <c r="Z918" s="393"/>
    </row>
    <row r="919" spans="1:26" ht="12" customHeight="1" x14ac:dyDescent="0.25">
      <c r="A919" s="393"/>
      <c r="B919" s="393"/>
      <c r="C919" s="393"/>
      <c r="D919" s="393"/>
      <c r="E919" s="393"/>
      <c r="F919" s="393"/>
      <c r="G919" s="393"/>
      <c r="H919" s="393"/>
      <c r="I919" s="393"/>
      <c r="J919" s="393"/>
      <c r="K919" s="393"/>
      <c r="L919" s="393"/>
      <c r="M919" s="393"/>
      <c r="N919" s="393"/>
      <c r="O919" s="393"/>
      <c r="P919" s="393"/>
      <c r="Q919" s="393"/>
      <c r="R919" s="393"/>
      <c r="S919" s="393"/>
      <c r="T919" s="393"/>
      <c r="U919" s="393"/>
      <c r="V919" s="393"/>
      <c r="W919" s="393"/>
      <c r="X919" s="393"/>
      <c r="Y919" s="393"/>
      <c r="Z919" s="393"/>
    </row>
    <row r="920" spans="1:26" ht="12" customHeight="1" x14ac:dyDescent="0.25">
      <c r="A920" s="393"/>
      <c r="B920" s="393"/>
      <c r="C920" s="393"/>
      <c r="D920" s="393"/>
      <c r="E920" s="393"/>
      <c r="F920" s="393"/>
      <c r="G920" s="393"/>
      <c r="H920" s="393"/>
      <c r="I920" s="393"/>
      <c r="J920" s="393"/>
      <c r="K920" s="393"/>
      <c r="L920" s="393"/>
      <c r="M920" s="393"/>
      <c r="N920" s="393"/>
      <c r="O920" s="393"/>
      <c r="P920" s="393"/>
      <c r="Q920" s="393"/>
      <c r="R920" s="393"/>
      <c r="S920" s="393"/>
      <c r="T920" s="393"/>
      <c r="U920" s="393"/>
      <c r="V920" s="393"/>
      <c r="W920" s="393"/>
      <c r="X920" s="393"/>
      <c r="Y920" s="393"/>
      <c r="Z920" s="393"/>
    </row>
    <row r="921" spans="1:26" ht="12" customHeight="1" x14ac:dyDescent="0.25">
      <c r="A921" s="393"/>
      <c r="B921" s="393"/>
      <c r="C921" s="393"/>
      <c r="D921" s="393"/>
      <c r="E921" s="393"/>
      <c r="F921" s="393"/>
      <c r="G921" s="393"/>
      <c r="H921" s="393"/>
      <c r="I921" s="393"/>
      <c r="J921" s="393"/>
      <c r="K921" s="393"/>
      <c r="L921" s="393"/>
      <c r="M921" s="393"/>
      <c r="N921" s="393"/>
      <c r="O921" s="393"/>
      <c r="P921" s="393"/>
      <c r="Q921" s="393"/>
      <c r="R921" s="393"/>
      <c r="S921" s="393"/>
      <c r="T921" s="393"/>
      <c r="U921" s="393"/>
      <c r="V921" s="393"/>
      <c r="W921" s="393"/>
      <c r="X921" s="393"/>
      <c r="Y921" s="393"/>
      <c r="Z921" s="393"/>
    </row>
    <row r="922" spans="1:26" ht="12" customHeight="1" x14ac:dyDescent="0.25">
      <c r="A922" s="393"/>
      <c r="B922" s="393"/>
      <c r="C922" s="393"/>
      <c r="D922" s="393"/>
      <c r="E922" s="393"/>
      <c r="F922" s="393"/>
      <c r="G922" s="393"/>
      <c r="H922" s="393"/>
      <c r="I922" s="393"/>
      <c r="J922" s="393"/>
      <c r="K922" s="393"/>
      <c r="L922" s="393"/>
      <c r="M922" s="393"/>
      <c r="N922" s="393"/>
      <c r="O922" s="393"/>
      <c r="P922" s="393"/>
      <c r="Q922" s="393"/>
      <c r="R922" s="393"/>
      <c r="S922" s="393"/>
      <c r="T922" s="393"/>
      <c r="U922" s="393"/>
      <c r="V922" s="393"/>
      <c r="W922" s="393"/>
      <c r="X922" s="393"/>
      <c r="Y922" s="393"/>
      <c r="Z922" s="393"/>
    </row>
    <row r="923" spans="1:26" ht="12" customHeight="1" x14ac:dyDescent="0.25">
      <c r="A923" s="393"/>
      <c r="B923" s="393"/>
      <c r="C923" s="393"/>
      <c r="D923" s="393"/>
      <c r="E923" s="393"/>
      <c r="F923" s="393"/>
      <c r="G923" s="393"/>
      <c r="H923" s="393"/>
      <c r="I923" s="393"/>
      <c r="J923" s="393"/>
      <c r="K923" s="393"/>
      <c r="L923" s="393"/>
      <c r="M923" s="393"/>
      <c r="N923" s="393"/>
      <c r="O923" s="393"/>
      <c r="P923" s="393"/>
      <c r="Q923" s="393"/>
      <c r="R923" s="393"/>
      <c r="S923" s="393"/>
      <c r="T923" s="393"/>
      <c r="U923" s="393"/>
      <c r="V923" s="393"/>
      <c r="W923" s="393"/>
      <c r="X923" s="393"/>
      <c r="Y923" s="393"/>
      <c r="Z923" s="393"/>
    </row>
    <row r="924" spans="1:26" ht="12" customHeight="1" x14ac:dyDescent="0.25">
      <c r="A924" s="393"/>
      <c r="B924" s="393"/>
      <c r="C924" s="393"/>
      <c r="D924" s="393"/>
      <c r="E924" s="393"/>
      <c r="F924" s="393"/>
      <c r="G924" s="393"/>
      <c r="H924" s="393"/>
      <c r="I924" s="393"/>
      <c r="J924" s="393"/>
      <c r="K924" s="393"/>
      <c r="L924" s="393"/>
      <c r="M924" s="393"/>
      <c r="N924" s="393"/>
      <c r="O924" s="393"/>
      <c r="P924" s="393"/>
      <c r="Q924" s="393"/>
      <c r="R924" s="393"/>
      <c r="S924" s="393"/>
      <c r="T924" s="393"/>
      <c r="U924" s="393"/>
      <c r="V924" s="393"/>
      <c r="W924" s="393"/>
      <c r="X924" s="393"/>
      <c r="Y924" s="393"/>
      <c r="Z924" s="393"/>
    </row>
    <row r="925" spans="1:26" ht="12" customHeight="1" x14ac:dyDescent="0.25">
      <c r="A925" s="393"/>
      <c r="B925" s="393"/>
      <c r="C925" s="393"/>
      <c r="D925" s="393"/>
      <c r="E925" s="393"/>
      <c r="F925" s="393"/>
      <c r="G925" s="393"/>
      <c r="H925" s="393"/>
      <c r="I925" s="393"/>
      <c r="J925" s="393"/>
      <c r="K925" s="393"/>
      <c r="L925" s="393"/>
      <c r="M925" s="393"/>
      <c r="N925" s="393"/>
      <c r="O925" s="393"/>
      <c r="P925" s="393"/>
      <c r="Q925" s="393"/>
      <c r="R925" s="393"/>
      <c r="S925" s="393"/>
      <c r="T925" s="393"/>
      <c r="U925" s="393"/>
      <c r="V925" s="393"/>
      <c r="W925" s="393"/>
      <c r="X925" s="393"/>
      <c r="Y925" s="393"/>
      <c r="Z925" s="393"/>
    </row>
    <row r="926" spans="1:26" ht="12" customHeight="1" x14ac:dyDescent="0.25">
      <c r="A926" s="393"/>
      <c r="B926" s="393"/>
      <c r="C926" s="393"/>
      <c r="D926" s="393"/>
      <c r="E926" s="393"/>
      <c r="F926" s="393"/>
      <c r="G926" s="393"/>
      <c r="H926" s="393"/>
      <c r="I926" s="393"/>
      <c r="J926" s="393"/>
      <c r="K926" s="393"/>
      <c r="L926" s="393"/>
      <c r="M926" s="393"/>
      <c r="N926" s="393"/>
      <c r="O926" s="393"/>
      <c r="P926" s="393"/>
      <c r="Q926" s="393"/>
      <c r="R926" s="393"/>
      <c r="S926" s="393"/>
      <c r="T926" s="393"/>
      <c r="U926" s="393"/>
      <c r="V926" s="393"/>
      <c r="W926" s="393"/>
      <c r="X926" s="393"/>
      <c r="Y926" s="393"/>
      <c r="Z926" s="393"/>
    </row>
    <row r="927" spans="1:26" ht="12" customHeight="1" x14ac:dyDescent="0.25">
      <c r="A927" s="393"/>
      <c r="B927" s="393"/>
      <c r="C927" s="393"/>
      <c r="D927" s="393"/>
      <c r="E927" s="393"/>
      <c r="F927" s="393"/>
      <c r="G927" s="393"/>
      <c r="H927" s="393"/>
      <c r="I927" s="393"/>
      <c r="J927" s="393"/>
      <c r="K927" s="393"/>
      <c r="L927" s="393"/>
      <c r="M927" s="393"/>
      <c r="N927" s="393"/>
      <c r="O927" s="393"/>
      <c r="P927" s="393"/>
      <c r="Q927" s="393"/>
      <c r="R927" s="393"/>
      <c r="S927" s="393"/>
      <c r="T927" s="393"/>
      <c r="U927" s="393"/>
      <c r="V927" s="393"/>
      <c r="W927" s="393"/>
      <c r="X927" s="393"/>
      <c r="Y927" s="393"/>
      <c r="Z927" s="393"/>
    </row>
    <row r="928" spans="1:26" ht="12" customHeight="1" x14ac:dyDescent="0.25">
      <c r="A928" s="393"/>
      <c r="B928" s="393"/>
      <c r="C928" s="393"/>
      <c r="D928" s="393"/>
      <c r="E928" s="393"/>
      <c r="F928" s="393"/>
      <c r="G928" s="393"/>
      <c r="H928" s="393"/>
      <c r="I928" s="393"/>
      <c r="J928" s="393"/>
      <c r="K928" s="393"/>
      <c r="L928" s="393"/>
      <c r="M928" s="393"/>
      <c r="N928" s="393"/>
      <c r="O928" s="393"/>
      <c r="P928" s="393"/>
      <c r="Q928" s="393"/>
      <c r="R928" s="393"/>
      <c r="S928" s="393"/>
      <c r="T928" s="393"/>
      <c r="U928" s="393"/>
      <c r="V928" s="393"/>
      <c r="W928" s="393"/>
      <c r="X928" s="393"/>
      <c r="Y928" s="393"/>
      <c r="Z928" s="393"/>
    </row>
    <row r="929" spans="1:26" ht="12" customHeight="1" x14ac:dyDescent="0.25">
      <c r="A929" s="393"/>
      <c r="B929" s="393"/>
      <c r="C929" s="393"/>
      <c r="D929" s="393"/>
      <c r="E929" s="393"/>
      <c r="F929" s="393"/>
      <c r="G929" s="393"/>
      <c r="H929" s="393"/>
      <c r="I929" s="393"/>
      <c r="J929" s="393"/>
      <c r="K929" s="393"/>
      <c r="L929" s="393"/>
      <c r="M929" s="393"/>
      <c r="N929" s="393"/>
      <c r="O929" s="393"/>
      <c r="P929" s="393"/>
      <c r="Q929" s="393"/>
      <c r="R929" s="393"/>
      <c r="S929" s="393"/>
      <c r="T929" s="393"/>
      <c r="U929" s="393"/>
      <c r="V929" s="393"/>
      <c r="W929" s="393"/>
      <c r="X929" s="393"/>
      <c r="Y929" s="393"/>
      <c r="Z929" s="393"/>
    </row>
    <row r="930" spans="1:26" ht="12" customHeight="1" x14ac:dyDescent="0.25">
      <c r="A930" s="393"/>
      <c r="B930" s="393"/>
      <c r="C930" s="393"/>
      <c r="D930" s="393"/>
      <c r="E930" s="393"/>
      <c r="F930" s="393"/>
      <c r="G930" s="393"/>
      <c r="H930" s="393"/>
      <c r="I930" s="393"/>
      <c r="J930" s="393"/>
      <c r="K930" s="393"/>
      <c r="L930" s="393"/>
      <c r="M930" s="393"/>
      <c r="N930" s="393"/>
      <c r="O930" s="393"/>
      <c r="P930" s="393"/>
      <c r="Q930" s="393"/>
      <c r="R930" s="393"/>
      <c r="S930" s="393"/>
      <c r="T930" s="393"/>
      <c r="U930" s="393"/>
      <c r="V930" s="393"/>
      <c r="W930" s="393"/>
      <c r="X930" s="393"/>
      <c r="Y930" s="393"/>
      <c r="Z930" s="393"/>
    </row>
    <row r="931" spans="1:26" ht="12" customHeight="1" x14ac:dyDescent="0.25">
      <c r="A931" s="393"/>
      <c r="B931" s="393"/>
      <c r="C931" s="393"/>
      <c r="D931" s="393"/>
      <c r="E931" s="393"/>
      <c r="F931" s="393"/>
      <c r="G931" s="393"/>
      <c r="H931" s="393"/>
      <c r="I931" s="393"/>
      <c r="J931" s="393"/>
      <c r="K931" s="393"/>
      <c r="L931" s="393"/>
      <c r="M931" s="393"/>
      <c r="N931" s="393"/>
      <c r="O931" s="393"/>
      <c r="P931" s="393"/>
      <c r="Q931" s="393"/>
      <c r="R931" s="393"/>
      <c r="S931" s="393"/>
      <c r="T931" s="393"/>
      <c r="U931" s="393"/>
      <c r="V931" s="393"/>
      <c r="W931" s="393"/>
      <c r="X931" s="393"/>
      <c r="Y931" s="393"/>
      <c r="Z931" s="393"/>
    </row>
    <row r="932" spans="1:26" ht="12" customHeight="1" x14ac:dyDescent="0.25">
      <c r="A932" s="393"/>
      <c r="B932" s="393"/>
      <c r="C932" s="393"/>
      <c r="D932" s="393"/>
      <c r="E932" s="393"/>
      <c r="F932" s="393"/>
      <c r="G932" s="393"/>
      <c r="H932" s="393"/>
      <c r="I932" s="393"/>
      <c r="J932" s="393"/>
      <c r="K932" s="393"/>
      <c r="L932" s="393"/>
      <c r="M932" s="393"/>
      <c r="N932" s="393"/>
      <c r="O932" s="393"/>
      <c r="P932" s="393"/>
      <c r="Q932" s="393"/>
      <c r="R932" s="393"/>
      <c r="S932" s="393"/>
      <c r="T932" s="393"/>
      <c r="U932" s="393"/>
      <c r="V932" s="393"/>
      <c r="W932" s="393"/>
      <c r="X932" s="393"/>
      <c r="Y932" s="393"/>
      <c r="Z932" s="393"/>
    </row>
    <row r="933" spans="1:26" ht="12" customHeight="1" x14ac:dyDescent="0.25">
      <c r="A933" s="393"/>
      <c r="B933" s="393"/>
      <c r="C933" s="393"/>
      <c r="D933" s="393"/>
      <c r="E933" s="393"/>
      <c r="F933" s="393"/>
      <c r="G933" s="393"/>
      <c r="H933" s="393"/>
      <c r="I933" s="393"/>
      <c r="J933" s="393"/>
      <c r="K933" s="393"/>
      <c r="L933" s="393"/>
      <c r="M933" s="393"/>
      <c r="N933" s="393"/>
      <c r="O933" s="393"/>
      <c r="P933" s="393"/>
      <c r="Q933" s="393"/>
      <c r="R933" s="393"/>
      <c r="S933" s="393"/>
      <c r="T933" s="393"/>
      <c r="U933" s="393"/>
      <c r="V933" s="393"/>
      <c r="W933" s="393"/>
      <c r="X933" s="393"/>
      <c r="Y933" s="393"/>
      <c r="Z933" s="393"/>
    </row>
    <row r="934" spans="1:26" ht="12" customHeight="1" x14ac:dyDescent="0.25">
      <c r="A934" s="393"/>
      <c r="B934" s="393"/>
      <c r="C934" s="393"/>
      <c r="D934" s="393"/>
      <c r="E934" s="393"/>
      <c r="F934" s="393"/>
      <c r="G934" s="393"/>
      <c r="H934" s="393"/>
      <c r="I934" s="393"/>
      <c r="J934" s="393"/>
      <c r="K934" s="393"/>
      <c r="L934" s="393"/>
      <c r="M934" s="393"/>
      <c r="N934" s="393"/>
      <c r="O934" s="393"/>
      <c r="P934" s="393"/>
      <c r="Q934" s="393"/>
      <c r="R934" s="393"/>
      <c r="S934" s="393"/>
      <c r="T934" s="393"/>
      <c r="U934" s="393"/>
      <c r="V934" s="393"/>
      <c r="W934" s="393"/>
      <c r="X934" s="393"/>
      <c r="Y934" s="393"/>
      <c r="Z934" s="393"/>
    </row>
    <row r="935" spans="1:26" ht="12" customHeight="1" x14ac:dyDescent="0.25">
      <c r="A935" s="393"/>
      <c r="B935" s="393"/>
      <c r="C935" s="393"/>
      <c r="D935" s="393"/>
      <c r="E935" s="393"/>
      <c r="F935" s="393"/>
      <c r="G935" s="393"/>
      <c r="H935" s="393"/>
      <c r="I935" s="393"/>
      <c r="J935" s="393"/>
      <c r="K935" s="393"/>
      <c r="L935" s="393"/>
      <c r="M935" s="393"/>
      <c r="N935" s="393"/>
      <c r="O935" s="393"/>
      <c r="P935" s="393"/>
      <c r="Q935" s="393"/>
      <c r="R935" s="393"/>
      <c r="S935" s="393"/>
      <c r="T935" s="393"/>
      <c r="U935" s="393"/>
      <c r="V935" s="393"/>
      <c r="W935" s="393"/>
      <c r="X935" s="393"/>
      <c r="Y935" s="393"/>
      <c r="Z935" s="393"/>
    </row>
    <row r="936" spans="1:26" ht="12" customHeight="1" x14ac:dyDescent="0.25">
      <c r="A936" s="393"/>
      <c r="B936" s="393"/>
      <c r="C936" s="393"/>
      <c r="D936" s="393"/>
      <c r="E936" s="393"/>
      <c r="F936" s="393"/>
      <c r="G936" s="393"/>
      <c r="H936" s="393"/>
      <c r="I936" s="393"/>
      <c r="J936" s="393"/>
      <c r="K936" s="393"/>
      <c r="L936" s="393"/>
      <c r="M936" s="393"/>
      <c r="N936" s="393"/>
      <c r="O936" s="393"/>
      <c r="P936" s="393"/>
      <c r="Q936" s="393"/>
      <c r="R936" s="393"/>
      <c r="S936" s="393"/>
      <c r="T936" s="393"/>
      <c r="U936" s="393"/>
      <c r="V936" s="393"/>
      <c r="W936" s="393"/>
      <c r="X936" s="393"/>
      <c r="Y936" s="393"/>
      <c r="Z936" s="393"/>
    </row>
    <row r="937" spans="1:26" ht="12" customHeight="1" x14ac:dyDescent="0.25">
      <c r="A937" s="393"/>
      <c r="B937" s="393"/>
      <c r="C937" s="393"/>
      <c r="D937" s="393"/>
      <c r="E937" s="393"/>
      <c r="F937" s="393"/>
      <c r="G937" s="393"/>
      <c r="H937" s="393"/>
      <c r="I937" s="393"/>
      <c r="J937" s="393"/>
      <c r="K937" s="393"/>
      <c r="L937" s="393"/>
      <c r="M937" s="393"/>
      <c r="N937" s="393"/>
      <c r="O937" s="393"/>
      <c r="P937" s="393"/>
      <c r="Q937" s="393"/>
      <c r="R937" s="393"/>
      <c r="S937" s="393"/>
      <c r="T937" s="393"/>
      <c r="U937" s="393"/>
      <c r="V937" s="393"/>
      <c r="W937" s="393"/>
      <c r="X937" s="393"/>
      <c r="Y937" s="393"/>
      <c r="Z937" s="393"/>
    </row>
    <row r="938" spans="1:26" ht="12" customHeight="1" x14ac:dyDescent="0.25">
      <c r="A938" s="393"/>
      <c r="B938" s="393"/>
      <c r="C938" s="393"/>
      <c r="D938" s="393"/>
      <c r="E938" s="393"/>
      <c r="F938" s="393"/>
      <c r="G938" s="393"/>
      <c r="H938" s="393"/>
      <c r="I938" s="393"/>
      <c r="J938" s="393"/>
      <c r="K938" s="393"/>
      <c r="L938" s="393"/>
      <c r="M938" s="393"/>
      <c r="N938" s="393"/>
      <c r="O938" s="393"/>
      <c r="P938" s="393"/>
      <c r="Q938" s="393"/>
      <c r="R938" s="393"/>
      <c r="S938" s="393"/>
      <c r="T938" s="393"/>
      <c r="U938" s="393"/>
      <c r="V938" s="393"/>
      <c r="W938" s="393"/>
      <c r="X938" s="393"/>
      <c r="Y938" s="393"/>
      <c r="Z938" s="393"/>
    </row>
    <row r="939" spans="1:26" ht="12" customHeight="1" x14ac:dyDescent="0.25">
      <c r="A939" s="393"/>
      <c r="B939" s="393"/>
      <c r="C939" s="393"/>
      <c r="D939" s="393"/>
      <c r="E939" s="393"/>
      <c r="F939" s="393"/>
      <c r="G939" s="393"/>
      <c r="H939" s="393"/>
      <c r="I939" s="393"/>
      <c r="J939" s="393"/>
      <c r="K939" s="393"/>
      <c r="L939" s="393"/>
      <c r="M939" s="393"/>
      <c r="N939" s="393"/>
      <c r="O939" s="393"/>
      <c r="P939" s="393"/>
      <c r="Q939" s="393"/>
      <c r="R939" s="393"/>
      <c r="S939" s="393"/>
      <c r="T939" s="393"/>
      <c r="U939" s="393"/>
      <c r="V939" s="393"/>
      <c r="W939" s="393"/>
      <c r="X939" s="393"/>
      <c r="Y939" s="393"/>
      <c r="Z939" s="393"/>
    </row>
    <row r="940" spans="1:26" ht="12" customHeight="1" x14ac:dyDescent="0.25">
      <c r="A940" s="393"/>
      <c r="B940" s="393"/>
      <c r="C940" s="393"/>
      <c r="D940" s="393"/>
      <c r="E940" s="393"/>
      <c r="F940" s="393"/>
      <c r="G940" s="393"/>
      <c r="H940" s="393"/>
      <c r="I940" s="393"/>
      <c r="J940" s="393"/>
      <c r="K940" s="393"/>
      <c r="L940" s="393"/>
      <c r="M940" s="393"/>
      <c r="N940" s="393"/>
      <c r="O940" s="393"/>
      <c r="P940" s="393"/>
      <c r="Q940" s="393"/>
      <c r="R940" s="393"/>
      <c r="S940" s="393"/>
      <c r="T940" s="393"/>
      <c r="U940" s="393"/>
      <c r="V940" s="393"/>
      <c r="W940" s="393"/>
      <c r="X940" s="393"/>
      <c r="Y940" s="393"/>
      <c r="Z940" s="393"/>
    </row>
    <row r="941" spans="1:26" ht="12" customHeight="1" x14ac:dyDescent="0.25">
      <c r="A941" s="393"/>
      <c r="B941" s="393"/>
      <c r="C941" s="393"/>
      <c r="D941" s="393"/>
      <c r="E941" s="393"/>
      <c r="F941" s="393"/>
      <c r="G941" s="393"/>
      <c r="H941" s="393"/>
      <c r="I941" s="393"/>
      <c r="J941" s="393"/>
      <c r="K941" s="393"/>
      <c r="L941" s="393"/>
      <c r="M941" s="393"/>
      <c r="N941" s="393"/>
      <c r="O941" s="393"/>
      <c r="P941" s="393"/>
      <c r="Q941" s="393"/>
      <c r="R941" s="393"/>
      <c r="S941" s="393"/>
      <c r="T941" s="393"/>
      <c r="U941" s="393"/>
      <c r="V941" s="393"/>
      <c r="W941" s="393"/>
      <c r="X941" s="393"/>
      <c r="Y941" s="393"/>
      <c r="Z941" s="393"/>
    </row>
    <row r="942" spans="1:26" ht="12" customHeight="1" x14ac:dyDescent="0.25">
      <c r="A942" s="393"/>
      <c r="B942" s="393"/>
      <c r="C942" s="393"/>
      <c r="D942" s="393"/>
      <c r="E942" s="393"/>
      <c r="F942" s="393"/>
      <c r="G942" s="393"/>
      <c r="H942" s="393"/>
      <c r="I942" s="393"/>
      <c r="J942" s="393"/>
      <c r="K942" s="393"/>
      <c r="L942" s="393"/>
      <c r="M942" s="393"/>
      <c r="N942" s="393"/>
      <c r="O942" s="393"/>
      <c r="P942" s="393"/>
      <c r="Q942" s="393"/>
      <c r="R942" s="393"/>
      <c r="S942" s="393"/>
      <c r="T942" s="393"/>
      <c r="U942" s="393"/>
      <c r="V942" s="393"/>
      <c r="W942" s="393"/>
      <c r="X942" s="393"/>
      <c r="Y942" s="393"/>
      <c r="Z942" s="393"/>
    </row>
    <row r="943" spans="1:26" ht="12" customHeight="1" x14ac:dyDescent="0.25">
      <c r="A943" s="393"/>
      <c r="B943" s="393"/>
      <c r="C943" s="393"/>
      <c r="D943" s="393"/>
      <c r="E943" s="393"/>
      <c r="F943" s="393"/>
      <c r="G943" s="393"/>
      <c r="H943" s="393"/>
      <c r="I943" s="393"/>
      <c r="J943" s="393"/>
      <c r="K943" s="393"/>
      <c r="L943" s="393"/>
      <c r="M943" s="393"/>
      <c r="N943" s="393"/>
      <c r="O943" s="393"/>
      <c r="P943" s="393"/>
      <c r="Q943" s="393"/>
      <c r="R943" s="393"/>
      <c r="S943" s="393"/>
      <c r="T943" s="393"/>
      <c r="U943" s="393"/>
      <c r="V943" s="393"/>
      <c r="W943" s="393"/>
      <c r="X943" s="393"/>
      <c r="Y943" s="393"/>
      <c r="Z943" s="393"/>
    </row>
    <row r="944" spans="1:26" ht="12" customHeight="1" x14ac:dyDescent="0.25">
      <c r="A944" s="393"/>
      <c r="B944" s="393"/>
      <c r="C944" s="393"/>
      <c r="D944" s="393"/>
      <c r="E944" s="393"/>
      <c r="F944" s="393"/>
      <c r="G944" s="393"/>
      <c r="H944" s="393"/>
      <c r="I944" s="393"/>
      <c r="J944" s="393"/>
      <c r="K944" s="393"/>
      <c r="L944" s="393"/>
      <c r="M944" s="393"/>
      <c r="N944" s="393"/>
      <c r="O944" s="393"/>
      <c r="P944" s="393"/>
      <c r="Q944" s="393"/>
      <c r="R944" s="393"/>
      <c r="S944" s="393"/>
      <c r="T944" s="393"/>
      <c r="U944" s="393"/>
      <c r="V944" s="393"/>
      <c r="W944" s="393"/>
      <c r="X944" s="393"/>
      <c r="Y944" s="393"/>
      <c r="Z944" s="393"/>
    </row>
    <row r="945" spans="1:26" ht="12" customHeight="1" x14ac:dyDescent="0.25">
      <c r="A945" s="393"/>
      <c r="B945" s="393"/>
      <c r="C945" s="393"/>
      <c r="D945" s="393"/>
      <c r="E945" s="393"/>
      <c r="F945" s="393"/>
      <c r="G945" s="393"/>
      <c r="H945" s="393"/>
      <c r="I945" s="393"/>
      <c r="J945" s="393"/>
      <c r="K945" s="393"/>
      <c r="L945" s="393"/>
      <c r="M945" s="393"/>
      <c r="N945" s="393"/>
      <c r="O945" s="393"/>
      <c r="P945" s="393"/>
      <c r="Q945" s="393"/>
      <c r="R945" s="393"/>
      <c r="S945" s="393"/>
      <c r="T945" s="393"/>
      <c r="U945" s="393"/>
      <c r="V945" s="393"/>
      <c r="W945" s="393"/>
      <c r="X945" s="393"/>
      <c r="Y945" s="393"/>
      <c r="Z945" s="393"/>
    </row>
    <row r="946" spans="1:26" ht="12" customHeight="1" x14ac:dyDescent="0.25">
      <c r="A946" s="393"/>
      <c r="B946" s="393"/>
      <c r="C946" s="393"/>
      <c r="D946" s="393"/>
      <c r="E946" s="393"/>
      <c r="F946" s="393"/>
      <c r="G946" s="393"/>
      <c r="H946" s="393"/>
      <c r="I946" s="393"/>
      <c r="J946" s="393"/>
      <c r="K946" s="393"/>
      <c r="L946" s="393"/>
      <c r="M946" s="393"/>
      <c r="N946" s="393"/>
      <c r="O946" s="393"/>
      <c r="P946" s="393"/>
      <c r="Q946" s="393"/>
      <c r="R946" s="393"/>
      <c r="S946" s="393"/>
      <c r="T946" s="393"/>
      <c r="U946" s="393"/>
      <c r="V946" s="393"/>
      <c r="W946" s="393"/>
      <c r="X946" s="393"/>
      <c r="Y946" s="393"/>
      <c r="Z946" s="393"/>
    </row>
    <row r="947" spans="1:26" ht="12" customHeight="1" x14ac:dyDescent="0.25">
      <c r="A947" s="393"/>
      <c r="B947" s="393"/>
      <c r="C947" s="393"/>
      <c r="D947" s="393"/>
      <c r="E947" s="393"/>
      <c r="F947" s="393"/>
      <c r="G947" s="393"/>
      <c r="H947" s="393"/>
      <c r="I947" s="393"/>
      <c r="J947" s="393"/>
      <c r="K947" s="393"/>
      <c r="L947" s="393"/>
      <c r="M947" s="393"/>
      <c r="N947" s="393"/>
      <c r="O947" s="393"/>
      <c r="P947" s="393"/>
      <c r="Q947" s="393"/>
      <c r="R947" s="393"/>
      <c r="S947" s="393"/>
      <c r="T947" s="393"/>
      <c r="U947" s="393"/>
      <c r="V947" s="393"/>
      <c r="W947" s="393"/>
      <c r="X947" s="393"/>
      <c r="Y947" s="393"/>
      <c r="Z947" s="393"/>
    </row>
    <row r="948" spans="1:26" ht="12" customHeight="1" x14ac:dyDescent="0.25">
      <c r="A948" s="393"/>
      <c r="B948" s="393"/>
      <c r="C948" s="393"/>
      <c r="D948" s="393"/>
      <c r="E948" s="393"/>
      <c r="F948" s="393"/>
      <c r="G948" s="393"/>
      <c r="H948" s="393"/>
      <c r="I948" s="393"/>
      <c r="J948" s="393"/>
      <c r="K948" s="393"/>
      <c r="L948" s="393"/>
      <c r="M948" s="393"/>
      <c r="N948" s="393"/>
      <c r="O948" s="393"/>
      <c r="P948" s="393"/>
      <c r="Q948" s="393"/>
      <c r="R948" s="393"/>
      <c r="S948" s="393"/>
      <c r="T948" s="393"/>
      <c r="U948" s="393"/>
      <c r="V948" s="393"/>
      <c r="W948" s="393"/>
      <c r="X948" s="393"/>
      <c r="Y948" s="393"/>
      <c r="Z948" s="393"/>
    </row>
    <row r="949" spans="1:26" ht="12" customHeight="1" x14ac:dyDescent="0.25">
      <c r="A949" s="393"/>
      <c r="B949" s="393"/>
      <c r="C949" s="393"/>
      <c r="D949" s="393"/>
      <c r="E949" s="393"/>
      <c r="F949" s="393"/>
      <c r="G949" s="393"/>
      <c r="H949" s="393"/>
      <c r="I949" s="393"/>
      <c r="J949" s="393"/>
      <c r="K949" s="393"/>
      <c r="L949" s="393"/>
      <c r="M949" s="393"/>
      <c r="N949" s="393"/>
      <c r="O949" s="393"/>
      <c r="P949" s="393"/>
      <c r="Q949" s="393"/>
      <c r="R949" s="393"/>
      <c r="S949" s="393"/>
      <c r="T949" s="393"/>
      <c r="U949" s="393"/>
      <c r="V949" s="393"/>
      <c r="W949" s="393"/>
      <c r="X949" s="393"/>
      <c r="Y949" s="393"/>
      <c r="Z949" s="393"/>
    </row>
    <row r="950" spans="1:26" ht="12" customHeight="1" x14ac:dyDescent="0.25">
      <c r="A950" s="393"/>
      <c r="B950" s="393"/>
      <c r="C950" s="393"/>
      <c r="D950" s="393"/>
      <c r="E950" s="393"/>
      <c r="F950" s="393"/>
      <c r="G950" s="393"/>
      <c r="H950" s="393"/>
      <c r="I950" s="393"/>
      <c r="J950" s="393"/>
      <c r="K950" s="393"/>
      <c r="L950" s="393"/>
      <c r="M950" s="393"/>
      <c r="N950" s="393"/>
      <c r="O950" s="393"/>
      <c r="P950" s="393"/>
      <c r="Q950" s="393"/>
      <c r="R950" s="393"/>
      <c r="S950" s="393"/>
      <c r="T950" s="393"/>
      <c r="U950" s="393"/>
      <c r="V950" s="393"/>
      <c r="W950" s="393"/>
      <c r="X950" s="393"/>
      <c r="Y950" s="393"/>
      <c r="Z950" s="393"/>
    </row>
    <row r="951" spans="1:26" ht="12" customHeight="1" x14ac:dyDescent="0.25">
      <c r="A951" s="393"/>
      <c r="B951" s="393"/>
      <c r="C951" s="393"/>
      <c r="D951" s="393"/>
      <c r="E951" s="393"/>
      <c r="F951" s="393"/>
      <c r="G951" s="393"/>
      <c r="H951" s="393"/>
      <c r="I951" s="393"/>
      <c r="J951" s="393"/>
      <c r="K951" s="393"/>
      <c r="L951" s="393"/>
      <c r="M951" s="393"/>
      <c r="N951" s="393"/>
      <c r="O951" s="393"/>
      <c r="P951" s="393"/>
      <c r="Q951" s="393"/>
      <c r="R951" s="393"/>
      <c r="S951" s="393"/>
      <c r="T951" s="393"/>
      <c r="U951" s="393"/>
      <c r="V951" s="393"/>
      <c r="W951" s="393"/>
      <c r="X951" s="393"/>
      <c r="Y951" s="393"/>
      <c r="Z951" s="393"/>
    </row>
    <row r="952" spans="1:26" ht="12" customHeight="1" x14ac:dyDescent="0.25">
      <c r="A952" s="393"/>
      <c r="B952" s="393"/>
      <c r="C952" s="393"/>
      <c r="D952" s="393"/>
      <c r="E952" s="393"/>
      <c r="F952" s="393"/>
      <c r="G952" s="393"/>
      <c r="H952" s="393"/>
      <c r="I952" s="393"/>
      <c r="J952" s="393"/>
      <c r="K952" s="393"/>
      <c r="L952" s="393"/>
      <c r="M952" s="393"/>
      <c r="N952" s="393"/>
      <c r="O952" s="393"/>
      <c r="P952" s="393"/>
      <c r="Q952" s="393"/>
      <c r="R952" s="393"/>
      <c r="S952" s="393"/>
      <c r="T952" s="393"/>
      <c r="U952" s="393"/>
      <c r="V952" s="393"/>
      <c r="W952" s="393"/>
      <c r="X952" s="393"/>
      <c r="Y952" s="393"/>
      <c r="Z952" s="393"/>
    </row>
    <row r="953" spans="1:26" ht="12" customHeight="1" x14ac:dyDescent="0.25">
      <c r="A953" s="393"/>
      <c r="B953" s="393"/>
      <c r="C953" s="393"/>
      <c r="D953" s="393"/>
      <c r="E953" s="393"/>
      <c r="F953" s="393"/>
      <c r="G953" s="393"/>
      <c r="H953" s="393"/>
      <c r="I953" s="393"/>
      <c r="J953" s="393"/>
      <c r="K953" s="393"/>
      <c r="L953" s="393"/>
      <c r="M953" s="393"/>
      <c r="N953" s="393"/>
      <c r="O953" s="393"/>
      <c r="P953" s="393"/>
      <c r="Q953" s="393"/>
      <c r="R953" s="393"/>
      <c r="S953" s="393"/>
      <c r="T953" s="393"/>
      <c r="U953" s="393"/>
      <c r="V953" s="393"/>
      <c r="W953" s="393"/>
      <c r="X953" s="393"/>
      <c r="Y953" s="393"/>
      <c r="Z953" s="393"/>
    </row>
    <row r="954" spans="1:26" ht="12" customHeight="1" x14ac:dyDescent="0.25">
      <c r="A954" s="393"/>
      <c r="B954" s="393"/>
      <c r="C954" s="393"/>
      <c r="D954" s="393"/>
      <c r="E954" s="393"/>
      <c r="F954" s="393"/>
      <c r="G954" s="393"/>
      <c r="H954" s="393"/>
      <c r="I954" s="393"/>
      <c r="J954" s="393"/>
      <c r="K954" s="393"/>
      <c r="L954" s="393"/>
      <c r="M954" s="393"/>
      <c r="N954" s="393"/>
      <c r="O954" s="393"/>
      <c r="P954" s="393"/>
      <c r="Q954" s="393"/>
      <c r="R954" s="393"/>
      <c r="S954" s="393"/>
      <c r="T954" s="393"/>
      <c r="U954" s="393"/>
      <c r="V954" s="393"/>
      <c r="W954" s="393"/>
      <c r="X954" s="393"/>
      <c r="Y954" s="393"/>
      <c r="Z954" s="393"/>
    </row>
    <row r="955" spans="1:26" ht="12" customHeight="1" x14ac:dyDescent="0.25">
      <c r="A955" s="393"/>
      <c r="B955" s="393"/>
      <c r="C955" s="393"/>
      <c r="D955" s="393"/>
      <c r="E955" s="393"/>
      <c r="F955" s="393"/>
      <c r="G955" s="393"/>
      <c r="H955" s="393"/>
      <c r="I955" s="393"/>
      <c r="J955" s="393"/>
      <c r="K955" s="393"/>
      <c r="L955" s="393"/>
      <c r="M955" s="393"/>
      <c r="N955" s="393"/>
      <c r="O955" s="393"/>
      <c r="P955" s="393"/>
      <c r="Q955" s="393"/>
      <c r="R955" s="393"/>
      <c r="S955" s="393"/>
      <c r="T955" s="393"/>
      <c r="U955" s="393"/>
      <c r="V955" s="393"/>
      <c r="W955" s="393"/>
      <c r="X955" s="393"/>
      <c r="Y955" s="393"/>
      <c r="Z955" s="393"/>
    </row>
    <row r="956" spans="1:26" ht="12" customHeight="1" x14ac:dyDescent="0.25">
      <c r="A956" s="393"/>
      <c r="B956" s="393"/>
      <c r="C956" s="393"/>
      <c r="D956" s="393"/>
      <c r="E956" s="393"/>
      <c r="F956" s="393"/>
      <c r="G956" s="393"/>
      <c r="H956" s="393"/>
      <c r="I956" s="393"/>
      <c r="J956" s="393"/>
      <c r="K956" s="393"/>
      <c r="L956" s="393"/>
      <c r="M956" s="393"/>
      <c r="N956" s="393"/>
      <c r="O956" s="393"/>
      <c r="P956" s="393"/>
      <c r="Q956" s="393"/>
      <c r="R956" s="393"/>
      <c r="S956" s="393"/>
      <c r="T956" s="393"/>
      <c r="U956" s="393"/>
      <c r="V956" s="393"/>
      <c r="W956" s="393"/>
      <c r="X956" s="393"/>
      <c r="Y956" s="393"/>
      <c r="Z956" s="393"/>
    </row>
    <row r="957" spans="1:26" ht="12" customHeight="1" x14ac:dyDescent="0.25">
      <c r="A957" s="393"/>
      <c r="B957" s="393"/>
      <c r="C957" s="393"/>
      <c r="D957" s="393"/>
      <c r="E957" s="393"/>
      <c r="F957" s="393"/>
      <c r="G957" s="393"/>
      <c r="H957" s="393"/>
      <c r="I957" s="393"/>
      <c r="J957" s="393"/>
      <c r="K957" s="393"/>
      <c r="L957" s="393"/>
      <c r="M957" s="393"/>
      <c r="N957" s="393"/>
      <c r="O957" s="393"/>
      <c r="P957" s="393"/>
      <c r="Q957" s="393"/>
      <c r="R957" s="393"/>
      <c r="S957" s="393"/>
      <c r="T957" s="393"/>
      <c r="U957" s="393"/>
      <c r="V957" s="393"/>
      <c r="W957" s="393"/>
      <c r="X957" s="393"/>
      <c r="Y957" s="393"/>
      <c r="Z957" s="393"/>
    </row>
    <row r="958" spans="1:26" ht="12" customHeight="1" x14ac:dyDescent="0.25">
      <c r="A958" s="393"/>
      <c r="B958" s="393"/>
      <c r="C958" s="393"/>
      <c r="D958" s="393"/>
      <c r="E958" s="393"/>
      <c r="F958" s="393"/>
      <c r="G958" s="393"/>
      <c r="H958" s="393"/>
      <c r="I958" s="393"/>
      <c r="J958" s="393"/>
      <c r="K958" s="393"/>
      <c r="L958" s="393"/>
      <c r="M958" s="393"/>
      <c r="N958" s="393"/>
      <c r="O958" s="393"/>
      <c r="P958" s="393"/>
      <c r="Q958" s="393"/>
      <c r="R958" s="393"/>
      <c r="S958" s="393"/>
      <c r="T958" s="393"/>
      <c r="U958" s="393"/>
      <c r="V958" s="393"/>
      <c r="W958" s="393"/>
      <c r="X958" s="393"/>
      <c r="Y958" s="393"/>
      <c r="Z958" s="393"/>
    </row>
    <row r="959" spans="1:26" ht="12" customHeight="1" x14ac:dyDescent="0.25">
      <c r="A959" s="393"/>
      <c r="B959" s="393"/>
      <c r="C959" s="393"/>
      <c r="D959" s="393"/>
      <c r="E959" s="393"/>
      <c r="F959" s="393"/>
      <c r="G959" s="393"/>
      <c r="H959" s="393"/>
      <c r="I959" s="393"/>
      <c r="J959" s="393"/>
      <c r="K959" s="393"/>
      <c r="L959" s="393"/>
      <c r="M959" s="393"/>
      <c r="N959" s="393"/>
      <c r="O959" s="393"/>
      <c r="P959" s="393"/>
      <c r="Q959" s="393"/>
      <c r="R959" s="393"/>
      <c r="S959" s="393"/>
      <c r="T959" s="393"/>
      <c r="U959" s="393"/>
      <c r="V959" s="393"/>
      <c r="W959" s="393"/>
      <c r="X959" s="393"/>
      <c r="Y959" s="393"/>
      <c r="Z959" s="393"/>
    </row>
    <row r="960" spans="1:26" ht="12" customHeight="1" x14ac:dyDescent="0.25">
      <c r="A960" s="393"/>
      <c r="B960" s="393"/>
      <c r="C960" s="393"/>
      <c r="D960" s="393"/>
      <c r="E960" s="393"/>
      <c r="F960" s="393"/>
      <c r="G960" s="393"/>
      <c r="H960" s="393"/>
      <c r="I960" s="393"/>
      <c r="J960" s="393"/>
      <c r="K960" s="393"/>
      <c r="L960" s="393"/>
      <c r="M960" s="393"/>
      <c r="N960" s="393"/>
      <c r="O960" s="393"/>
      <c r="P960" s="393"/>
      <c r="Q960" s="393"/>
      <c r="R960" s="393"/>
      <c r="S960" s="393"/>
      <c r="T960" s="393"/>
      <c r="U960" s="393"/>
      <c r="V960" s="393"/>
      <c r="W960" s="393"/>
      <c r="X960" s="393"/>
      <c r="Y960" s="393"/>
      <c r="Z960" s="393"/>
    </row>
    <row r="961" spans="1:26" ht="12" customHeight="1" x14ac:dyDescent="0.25">
      <c r="A961" s="393"/>
      <c r="B961" s="393"/>
      <c r="C961" s="393"/>
      <c r="D961" s="393"/>
      <c r="E961" s="393"/>
      <c r="F961" s="393"/>
      <c r="G961" s="393"/>
      <c r="H961" s="393"/>
      <c r="I961" s="393"/>
      <c r="J961" s="393"/>
      <c r="K961" s="393"/>
      <c r="L961" s="393"/>
      <c r="M961" s="393"/>
      <c r="N961" s="393"/>
      <c r="O961" s="393"/>
      <c r="P961" s="393"/>
      <c r="Q961" s="393"/>
      <c r="R961" s="393"/>
      <c r="S961" s="393"/>
      <c r="T961" s="393"/>
      <c r="U961" s="393"/>
      <c r="V961" s="393"/>
      <c r="W961" s="393"/>
      <c r="X961" s="393"/>
      <c r="Y961" s="393"/>
      <c r="Z961" s="393"/>
    </row>
    <row r="962" spans="1:26" ht="12" customHeight="1" x14ac:dyDescent="0.25">
      <c r="A962" s="393"/>
      <c r="B962" s="393"/>
      <c r="C962" s="393"/>
      <c r="D962" s="393"/>
      <c r="E962" s="393"/>
      <c r="F962" s="393"/>
      <c r="G962" s="393"/>
      <c r="H962" s="393"/>
      <c r="I962" s="393"/>
      <c r="J962" s="393"/>
      <c r="K962" s="393"/>
      <c r="L962" s="393"/>
      <c r="M962" s="393"/>
      <c r="N962" s="393"/>
      <c r="O962" s="393"/>
      <c r="P962" s="393"/>
      <c r="Q962" s="393"/>
      <c r="R962" s="393"/>
      <c r="S962" s="393"/>
      <c r="T962" s="393"/>
      <c r="U962" s="393"/>
      <c r="V962" s="393"/>
      <c r="W962" s="393"/>
      <c r="X962" s="393"/>
      <c r="Y962" s="393"/>
      <c r="Z962" s="393"/>
    </row>
    <row r="963" spans="1:26" ht="12" customHeight="1" x14ac:dyDescent="0.25">
      <c r="A963" s="393"/>
      <c r="B963" s="393"/>
      <c r="C963" s="393"/>
      <c r="D963" s="393"/>
      <c r="E963" s="393"/>
      <c r="F963" s="393"/>
      <c r="G963" s="393"/>
      <c r="H963" s="393"/>
      <c r="I963" s="393"/>
      <c r="J963" s="393"/>
      <c r="K963" s="393"/>
      <c r="L963" s="393"/>
      <c r="M963" s="393"/>
      <c r="N963" s="393"/>
      <c r="O963" s="393"/>
      <c r="P963" s="393"/>
      <c r="Q963" s="393"/>
      <c r="R963" s="393"/>
      <c r="S963" s="393"/>
      <c r="T963" s="393"/>
      <c r="U963" s="393"/>
      <c r="V963" s="393"/>
      <c r="W963" s="393"/>
      <c r="X963" s="393"/>
      <c r="Y963" s="393"/>
      <c r="Z963" s="393"/>
    </row>
    <row r="964" spans="1:26" ht="12" customHeight="1" x14ac:dyDescent="0.25">
      <c r="A964" s="393"/>
      <c r="B964" s="393"/>
      <c r="C964" s="393"/>
      <c r="D964" s="393"/>
      <c r="E964" s="393"/>
      <c r="F964" s="393"/>
      <c r="G964" s="393"/>
      <c r="H964" s="393"/>
      <c r="I964" s="393"/>
      <c r="J964" s="393"/>
      <c r="K964" s="393"/>
      <c r="L964" s="393"/>
      <c r="M964" s="393"/>
      <c r="N964" s="393"/>
      <c r="O964" s="393"/>
      <c r="P964" s="393"/>
      <c r="Q964" s="393"/>
      <c r="R964" s="393"/>
      <c r="S964" s="393"/>
      <c r="T964" s="393"/>
      <c r="U964" s="393"/>
      <c r="V964" s="393"/>
      <c r="W964" s="393"/>
      <c r="X964" s="393"/>
      <c r="Y964" s="393"/>
      <c r="Z964" s="393"/>
    </row>
    <row r="965" spans="1:26" ht="12" customHeight="1" x14ac:dyDescent="0.25">
      <c r="A965" s="393"/>
      <c r="B965" s="393"/>
      <c r="C965" s="393"/>
      <c r="D965" s="393"/>
      <c r="E965" s="393"/>
      <c r="F965" s="393"/>
      <c r="G965" s="393"/>
      <c r="H965" s="393"/>
      <c r="I965" s="393"/>
      <c r="J965" s="393"/>
      <c r="K965" s="393"/>
      <c r="L965" s="393"/>
      <c r="M965" s="393"/>
      <c r="N965" s="393"/>
      <c r="O965" s="393"/>
      <c r="P965" s="393"/>
      <c r="Q965" s="393"/>
      <c r="R965" s="393"/>
      <c r="S965" s="393"/>
      <c r="T965" s="393"/>
      <c r="U965" s="393"/>
      <c r="V965" s="393"/>
      <c r="W965" s="393"/>
      <c r="X965" s="393"/>
      <c r="Y965" s="393"/>
      <c r="Z965" s="393"/>
    </row>
    <row r="966" spans="1:26" ht="12" customHeight="1" x14ac:dyDescent="0.25">
      <c r="A966" s="393"/>
      <c r="B966" s="393"/>
      <c r="C966" s="393"/>
      <c r="D966" s="393"/>
      <c r="E966" s="393"/>
      <c r="F966" s="393"/>
      <c r="G966" s="393"/>
      <c r="H966" s="393"/>
      <c r="I966" s="393"/>
      <c r="J966" s="393"/>
      <c r="K966" s="393"/>
      <c r="L966" s="393"/>
      <c r="M966" s="393"/>
      <c r="N966" s="393"/>
      <c r="O966" s="393"/>
      <c r="P966" s="393"/>
      <c r="Q966" s="393"/>
      <c r="R966" s="393"/>
      <c r="S966" s="393"/>
      <c r="T966" s="393"/>
      <c r="U966" s="393"/>
      <c r="V966" s="393"/>
      <c r="W966" s="393"/>
      <c r="X966" s="393"/>
      <c r="Y966" s="393"/>
      <c r="Z966" s="393"/>
    </row>
    <row r="967" spans="1:26" ht="12" customHeight="1" x14ac:dyDescent="0.25">
      <c r="A967" s="393"/>
      <c r="B967" s="393"/>
      <c r="C967" s="393"/>
      <c r="D967" s="393"/>
      <c r="E967" s="393"/>
      <c r="F967" s="393"/>
      <c r="G967" s="393"/>
      <c r="H967" s="393"/>
      <c r="I967" s="393"/>
      <c r="J967" s="393"/>
      <c r="K967" s="393"/>
      <c r="L967" s="393"/>
      <c r="M967" s="393"/>
      <c r="N967" s="393"/>
      <c r="O967" s="393"/>
      <c r="P967" s="393"/>
      <c r="Q967" s="393"/>
      <c r="R967" s="393"/>
      <c r="S967" s="393"/>
      <c r="T967" s="393"/>
      <c r="U967" s="393"/>
      <c r="V967" s="393"/>
      <c r="W967" s="393"/>
      <c r="X967" s="393"/>
      <c r="Y967" s="393"/>
      <c r="Z967" s="393"/>
    </row>
    <row r="968" spans="1:26" ht="12" customHeight="1" x14ac:dyDescent="0.25">
      <c r="A968" s="393"/>
      <c r="B968" s="393"/>
      <c r="C968" s="393"/>
      <c r="D968" s="393"/>
      <c r="E968" s="393"/>
      <c r="F968" s="393"/>
      <c r="G968" s="393"/>
      <c r="H968" s="393"/>
      <c r="I968" s="393"/>
      <c r="J968" s="393"/>
      <c r="K968" s="393"/>
      <c r="L968" s="393"/>
      <c r="M968" s="393"/>
      <c r="N968" s="393"/>
      <c r="O968" s="393"/>
      <c r="P968" s="393"/>
      <c r="Q968" s="393"/>
      <c r="R968" s="393"/>
      <c r="S968" s="393"/>
      <c r="T968" s="393"/>
      <c r="U968" s="393"/>
      <c r="V968" s="393"/>
      <c r="W968" s="393"/>
      <c r="X968" s="393"/>
      <c r="Y968" s="393"/>
      <c r="Z968" s="393"/>
    </row>
    <row r="969" spans="1:26" ht="12" customHeight="1" x14ac:dyDescent="0.25">
      <c r="A969" s="393"/>
      <c r="B969" s="393"/>
      <c r="C969" s="393"/>
      <c r="D969" s="393"/>
      <c r="E969" s="393"/>
      <c r="F969" s="393"/>
      <c r="G969" s="393"/>
      <c r="H969" s="393"/>
      <c r="I969" s="393"/>
      <c r="J969" s="393"/>
      <c r="K969" s="393"/>
      <c r="L969" s="393"/>
      <c r="M969" s="393"/>
      <c r="N969" s="393"/>
      <c r="O969" s="393"/>
      <c r="P969" s="393"/>
      <c r="Q969" s="393"/>
      <c r="R969" s="393"/>
      <c r="S969" s="393"/>
      <c r="T969" s="393"/>
      <c r="U969" s="393"/>
      <c r="V969" s="393"/>
      <c r="W969" s="393"/>
      <c r="X969" s="393"/>
      <c r="Y969" s="393"/>
      <c r="Z969" s="393"/>
    </row>
    <row r="970" spans="1:26" ht="12" customHeight="1" x14ac:dyDescent="0.25">
      <c r="A970" s="393"/>
      <c r="B970" s="393"/>
      <c r="C970" s="393"/>
      <c r="D970" s="393"/>
      <c r="E970" s="393"/>
      <c r="F970" s="393"/>
      <c r="G970" s="393"/>
      <c r="H970" s="393"/>
      <c r="I970" s="393"/>
      <c r="J970" s="393"/>
      <c r="K970" s="393"/>
      <c r="L970" s="393"/>
      <c r="M970" s="393"/>
      <c r="N970" s="393"/>
      <c r="O970" s="393"/>
      <c r="P970" s="393"/>
      <c r="Q970" s="393"/>
      <c r="R970" s="393"/>
      <c r="S970" s="393"/>
      <c r="T970" s="393"/>
      <c r="U970" s="393"/>
      <c r="V970" s="393"/>
      <c r="W970" s="393"/>
      <c r="X970" s="393"/>
      <c r="Y970" s="393"/>
      <c r="Z970" s="393"/>
    </row>
    <row r="971" spans="1:26" ht="12" customHeight="1" x14ac:dyDescent="0.25">
      <c r="A971" s="393"/>
      <c r="B971" s="393"/>
      <c r="C971" s="393"/>
      <c r="D971" s="393"/>
      <c r="E971" s="393"/>
      <c r="F971" s="393"/>
      <c r="G971" s="393"/>
      <c r="H971" s="393"/>
      <c r="I971" s="393"/>
      <c r="J971" s="393"/>
      <c r="K971" s="393"/>
      <c r="L971" s="393"/>
      <c r="M971" s="393"/>
      <c r="N971" s="393"/>
      <c r="O971" s="393"/>
      <c r="P971" s="393"/>
      <c r="Q971" s="393"/>
      <c r="R971" s="393"/>
      <c r="S971" s="393"/>
      <c r="T971" s="393"/>
      <c r="U971" s="393"/>
      <c r="V971" s="393"/>
      <c r="W971" s="393"/>
      <c r="X971" s="393"/>
      <c r="Y971" s="393"/>
      <c r="Z971" s="393"/>
    </row>
    <row r="972" spans="1:26" ht="12" customHeight="1" x14ac:dyDescent="0.25">
      <c r="A972" s="393"/>
      <c r="B972" s="393"/>
      <c r="C972" s="393"/>
      <c r="D972" s="393"/>
      <c r="E972" s="393"/>
      <c r="F972" s="393"/>
      <c r="G972" s="393"/>
      <c r="H972" s="393"/>
      <c r="I972" s="393"/>
      <c r="J972" s="393"/>
      <c r="K972" s="393"/>
      <c r="L972" s="393"/>
      <c r="M972" s="393"/>
      <c r="N972" s="393"/>
      <c r="O972" s="393"/>
      <c r="P972" s="393"/>
      <c r="Q972" s="393"/>
      <c r="R972" s="393"/>
      <c r="S972" s="393"/>
      <c r="T972" s="393"/>
      <c r="U972" s="393"/>
      <c r="V972" s="393"/>
      <c r="W972" s="393"/>
      <c r="X972" s="393"/>
      <c r="Y972" s="393"/>
      <c r="Z972" s="393"/>
    </row>
    <row r="973" spans="1:26" ht="12" customHeight="1" x14ac:dyDescent="0.25">
      <c r="A973" s="393"/>
      <c r="B973" s="393"/>
      <c r="C973" s="393"/>
      <c r="D973" s="393"/>
      <c r="E973" s="393"/>
      <c r="F973" s="393"/>
      <c r="G973" s="393"/>
      <c r="H973" s="393"/>
      <c r="I973" s="393"/>
      <c r="J973" s="393"/>
      <c r="K973" s="393"/>
      <c r="L973" s="393"/>
      <c r="M973" s="393"/>
      <c r="N973" s="393"/>
      <c r="O973" s="393"/>
      <c r="P973" s="393"/>
      <c r="Q973" s="393"/>
      <c r="R973" s="393"/>
      <c r="S973" s="393"/>
      <c r="T973" s="393"/>
      <c r="U973" s="393"/>
      <c r="V973" s="393"/>
      <c r="W973" s="393"/>
      <c r="X973" s="393"/>
      <c r="Y973" s="393"/>
      <c r="Z973" s="393"/>
    </row>
    <row r="974" spans="1:26" ht="12" customHeight="1" x14ac:dyDescent="0.25">
      <c r="A974" s="393"/>
      <c r="B974" s="393"/>
      <c r="C974" s="393"/>
      <c r="D974" s="393"/>
      <c r="E974" s="393"/>
      <c r="F974" s="393"/>
      <c r="G974" s="393"/>
      <c r="H974" s="393"/>
      <c r="I974" s="393"/>
      <c r="J974" s="393"/>
      <c r="K974" s="393"/>
      <c r="L974" s="393"/>
      <c r="M974" s="393"/>
      <c r="N974" s="393"/>
      <c r="O974" s="393"/>
      <c r="P974" s="393"/>
      <c r="Q974" s="393"/>
      <c r="R974" s="393"/>
      <c r="S974" s="393"/>
      <c r="T974" s="393"/>
      <c r="U974" s="393"/>
      <c r="V974" s="393"/>
      <c r="W974" s="393"/>
      <c r="X974" s="393"/>
      <c r="Y974" s="393"/>
      <c r="Z974" s="393"/>
    </row>
    <row r="975" spans="1:26" ht="12" customHeight="1" x14ac:dyDescent="0.25">
      <c r="A975" s="393"/>
      <c r="B975" s="393"/>
      <c r="C975" s="393"/>
      <c r="D975" s="393"/>
      <c r="E975" s="393"/>
      <c r="F975" s="393"/>
      <c r="G975" s="393"/>
      <c r="H975" s="393"/>
      <c r="I975" s="393"/>
      <c r="J975" s="393"/>
      <c r="K975" s="393"/>
      <c r="L975" s="393"/>
      <c r="M975" s="393"/>
      <c r="N975" s="393"/>
      <c r="O975" s="393"/>
      <c r="P975" s="393"/>
      <c r="Q975" s="393"/>
      <c r="R975" s="393"/>
      <c r="S975" s="393"/>
      <c r="T975" s="393"/>
      <c r="U975" s="393"/>
      <c r="V975" s="393"/>
      <c r="W975" s="393"/>
      <c r="X975" s="393"/>
      <c r="Y975" s="393"/>
      <c r="Z975" s="393"/>
    </row>
    <row r="976" spans="1:26" ht="12" customHeight="1" x14ac:dyDescent="0.25">
      <c r="A976" s="393"/>
      <c r="B976" s="393"/>
      <c r="C976" s="393"/>
      <c r="D976" s="393"/>
      <c r="E976" s="393"/>
      <c r="F976" s="393"/>
      <c r="G976" s="393"/>
      <c r="H976" s="393"/>
      <c r="I976" s="393"/>
      <c r="J976" s="393"/>
      <c r="K976" s="393"/>
      <c r="L976" s="393"/>
      <c r="M976" s="393"/>
      <c r="N976" s="393"/>
      <c r="O976" s="393"/>
      <c r="P976" s="393"/>
      <c r="Q976" s="393"/>
      <c r="R976" s="393"/>
      <c r="S976" s="393"/>
      <c r="T976" s="393"/>
      <c r="U976" s="393"/>
      <c r="V976" s="393"/>
      <c r="W976" s="393"/>
      <c r="X976" s="393"/>
      <c r="Y976" s="393"/>
      <c r="Z976" s="393"/>
    </row>
    <row r="977" spans="1:26" ht="12" customHeight="1" x14ac:dyDescent="0.25">
      <c r="A977" s="393"/>
      <c r="B977" s="393"/>
      <c r="C977" s="393"/>
      <c r="D977" s="393"/>
      <c r="E977" s="393"/>
      <c r="F977" s="393"/>
      <c r="G977" s="393"/>
      <c r="H977" s="393"/>
      <c r="I977" s="393"/>
      <c r="J977" s="393"/>
      <c r="K977" s="393"/>
      <c r="L977" s="393"/>
      <c r="M977" s="393"/>
      <c r="N977" s="393"/>
      <c r="O977" s="393"/>
      <c r="P977" s="393"/>
      <c r="Q977" s="393"/>
      <c r="R977" s="393"/>
      <c r="S977" s="393"/>
      <c r="T977" s="393"/>
      <c r="U977" s="393"/>
      <c r="V977" s="393"/>
      <c r="W977" s="393"/>
      <c r="X977" s="393"/>
      <c r="Y977" s="393"/>
      <c r="Z977" s="393"/>
    </row>
    <row r="978" spans="1:26" ht="12" customHeight="1" x14ac:dyDescent="0.25">
      <c r="A978" s="393"/>
      <c r="B978" s="393"/>
      <c r="C978" s="393"/>
      <c r="D978" s="393"/>
      <c r="E978" s="393"/>
      <c r="F978" s="393"/>
      <c r="G978" s="393"/>
      <c r="H978" s="393"/>
      <c r="I978" s="393"/>
      <c r="J978" s="393"/>
      <c r="K978" s="393"/>
      <c r="L978" s="393"/>
      <c r="M978" s="393"/>
      <c r="N978" s="393"/>
      <c r="O978" s="393"/>
      <c r="P978" s="393"/>
      <c r="Q978" s="393"/>
      <c r="R978" s="393"/>
      <c r="S978" s="393"/>
      <c r="T978" s="393"/>
      <c r="U978" s="393"/>
      <c r="V978" s="393"/>
      <c r="W978" s="393"/>
      <c r="X978" s="393"/>
      <c r="Y978" s="393"/>
      <c r="Z978" s="393"/>
    </row>
    <row r="979" spans="1:26" ht="12" customHeight="1" x14ac:dyDescent="0.25">
      <c r="A979" s="393"/>
      <c r="B979" s="393"/>
      <c r="C979" s="393"/>
      <c r="D979" s="393"/>
      <c r="E979" s="393"/>
      <c r="F979" s="393"/>
      <c r="G979" s="393"/>
      <c r="H979" s="393"/>
      <c r="I979" s="393"/>
      <c r="J979" s="393"/>
      <c r="K979" s="393"/>
      <c r="L979" s="393"/>
      <c r="M979" s="393"/>
      <c r="N979" s="393"/>
      <c r="O979" s="393"/>
      <c r="P979" s="393"/>
      <c r="Q979" s="393"/>
      <c r="R979" s="393"/>
      <c r="S979" s="393"/>
      <c r="T979" s="393"/>
      <c r="U979" s="393"/>
      <c r="V979" s="393"/>
      <c r="W979" s="393"/>
      <c r="X979" s="393"/>
      <c r="Y979" s="393"/>
      <c r="Z979" s="393"/>
    </row>
    <row r="980" spans="1:26" ht="12" customHeight="1" x14ac:dyDescent="0.25">
      <c r="A980" s="393"/>
      <c r="B980" s="393"/>
      <c r="C980" s="393"/>
      <c r="D980" s="393"/>
      <c r="E980" s="393"/>
      <c r="F980" s="393"/>
      <c r="G980" s="393"/>
      <c r="H980" s="393"/>
      <c r="I980" s="393"/>
      <c r="J980" s="393"/>
      <c r="K980" s="393"/>
      <c r="L980" s="393"/>
      <c r="M980" s="393"/>
      <c r="N980" s="393"/>
      <c r="O980" s="393"/>
      <c r="P980" s="393"/>
      <c r="Q980" s="393"/>
      <c r="R980" s="393"/>
      <c r="S980" s="393"/>
      <c r="T980" s="393"/>
      <c r="U980" s="393"/>
      <c r="V980" s="393"/>
      <c r="W980" s="393"/>
      <c r="X980" s="393"/>
      <c r="Y980" s="393"/>
      <c r="Z980" s="393"/>
    </row>
    <row r="981" spans="1:26" ht="12" customHeight="1" x14ac:dyDescent="0.25">
      <c r="A981" s="393"/>
      <c r="B981" s="393"/>
      <c r="C981" s="393"/>
      <c r="D981" s="393"/>
      <c r="E981" s="393"/>
      <c r="F981" s="393"/>
      <c r="G981" s="393"/>
      <c r="H981" s="393"/>
      <c r="I981" s="393"/>
      <c r="J981" s="393"/>
      <c r="K981" s="393"/>
      <c r="L981" s="393"/>
      <c r="M981" s="393"/>
      <c r="N981" s="393"/>
      <c r="O981" s="393"/>
      <c r="P981" s="393"/>
      <c r="Q981" s="393"/>
      <c r="R981" s="393"/>
      <c r="S981" s="393"/>
      <c r="T981" s="393"/>
      <c r="U981" s="393"/>
      <c r="V981" s="393"/>
      <c r="W981" s="393"/>
      <c r="X981" s="393"/>
      <c r="Y981" s="393"/>
      <c r="Z981" s="393"/>
    </row>
    <row r="982" spans="1:26" ht="12" customHeight="1" x14ac:dyDescent="0.25">
      <c r="A982" s="393"/>
      <c r="B982" s="393"/>
      <c r="C982" s="393"/>
      <c r="D982" s="393"/>
      <c r="E982" s="393"/>
      <c r="F982" s="393"/>
      <c r="G982" s="393"/>
      <c r="H982" s="393"/>
      <c r="I982" s="393"/>
      <c r="J982" s="393"/>
      <c r="K982" s="393"/>
      <c r="L982" s="393"/>
      <c r="M982" s="393"/>
      <c r="N982" s="393"/>
      <c r="O982" s="393"/>
      <c r="P982" s="393"/>
      <c r="Q982" s="393"/>
      <c r="R982" s="393"/>
      <c r="S982" s="393"/>
      <c r="T982" s="393"/>
      <c r="U982" s="393"/>
      <c r="V982" s="393"/>
      <c r="W982" s="393"/>
      <c r="X982" s="393"/>
      <c r="Y982" s="393"/>
      <c r="Z982" s="393"/>
    </row>
    <row r="983" spans="1:26" ht="12" customHeight="1" x14ac:dyDescent="0.25">
      <c r="A983" s="393"/>
      <c r="B983" s="393"/>
      <c r="C983" s="393"/>
      <c r="D983" s="393"/>
      <c r="E983" s="393"/>
      <c r="F983" s="393"/>
      <c r="G983" s="393"/>
      <c r="H983" s="393"/>
      <c r="I983" s="393"/>
      <c r="J983" s="393"/>
      <c r="K983" s="393"/>
      <c r="L983" s="393"/>
      <c r="M983" s="393"/>
      <c r="N983" s="393"/>
      <c r="O983" s="393"/>
      <c r="P983" s="393"/>
      <c r="Q983" s="393"/>
      <c r="R983" s="393"/>
      <c r="S983" s="393"/>
      <c r="T983" s="393"/>
      <c r="U983" s="393"/>
      <c r="V983" s="393"/>
      <c r="W983" s="393"/>
      <c r="X983" s="393"/>
      <c r="Y983" s="393"/>
      <c r="Z983" s="393"/>
    </row>
    <row r="984" spans="1:26" ht="12" customHeight="1" x14ac:dyDescent="0.25">
      <c r="A984" s="393"/>
      <c r="B984" s="393"/>
      <c r="C984" s="393"/>
      <c r="D984" s="393"/>
      <c r="E984" s="393"/>
      <c r="F984" s="393"/>
      <c r="G984" s="393"/>
      <c r="H984" s="393"/>
      <c r="I984" s="393"/>
      <c r="J984" s="393"/>
      <c r="K984" s="393"/>
      <c r="L984" s="393"/>
      <c r="M984" s="393"/>
      <c r="N984" s="393"/>
      <c r="O984" s="393"/>
      <c r="P984" s="393"/>
      <c r="Q984" s="393"/>
      <c r="R984" s="393"/>
      <c r="S984" s="393"/>
      <c r="T984" s="393"/>
      <c r="U984" s="393"/>
      <c r="V984" s="393"/>
      <c r="W984" s="393"/>
      <c r="X984" s="393"/>
      <c r="Y984" s="393"/>
      <c r="Z984" s="393"/>
    </row>
    <row r="985" spans="1:26" ht="12" customHeight="1" x14ac:dyDescent="0.25">
      <c r="A985" s="393"/>
      <c r="B985" s="393"/>
      <c r="C985" s="393"/>
      <c r="D985" s="393"/>
      <c r="E985" s="393"/>
      <c r="F985" s="393"/>
      <c r="G985" s="393"/>
      <c r="H985" s="393"/>
      <c r="I985" s="393"/>
      <c r="J985" s="393"/>
      <c r="K985" s="393"/>
      <c r="L985" s="393"/>
      <c r="M985" s="393"/>
      <c r="N985" s="393"/>
      <c r="O985" s="393"/>
      <c r="P985" s="393"/>
      <c r="Q985" s="393"/>
      <c r="R985" s="393"/>
      <c r="S985" s="393"/>
      <c r="T985" s="393"/>
      <c r="U985" s="393"/>
      <c r="V985" s="393"/>
      <c r="W985" s="393"/>
      <c r="X985" s="393"/>
      <c r="Y985" s="393"/>
      <c r="Z985" s="393"/>
    </row>
    <row r="986" spans="1:26" ht="12" customHeight="1" x14ac:dyDescent="0.25">
      <c r="A986" s="393"/>
      <c r="B986" s="393"/>
      <c r="C986" s="393"/>
      <c r="D986" s="393"/>
      <c r="E986" s="393"/>
      <c r="F986" s="393"/>
      <c r="G986" s="393"/>
      <c r="H986" s="393"/>
      <c r="I986" s="393"/>
      <c r="J986" s="393"/>
      <c r="K986" s="393"/>
      <c r="L986" s="393"/>
      <c r="M986" s="393"/>
      <c r="N986" s="393"/>
      <c r="O986" s="393"/>
      <c r="P986" s="393"/>
      <c r="Q986" s="393"/>
      <c r="R986" s="393"/>
      <c r="S986" s="393"/>
      <c r="T986" s="393"/>
      <c r="U986" s="393"/>
      <c r="V986" s="393"/>
      <c r="W986" s="393"/>
      <c r="X986" s="393"/>
      <c r="Y986" s="393"/>
      <c r="Z986" s="393"/>
    </row>
    <row r="987" spans="1:26" ht="12" customHeight="1" x14ac:dyDescent="0.25">
      <c r="A987" s="393"/>
      <c r="B987" s="393"/>
      <c r="C987" s="393"/>
      <c r="D987" s="393"/>
      <c r="E987" s="393"/>
      <c r="F987" s="393"/>
      <c r="G987" s="393"/>
      <c r="H987" s="393"/>
      <c r="I987" s="393"/>
      <c r="J987" s="393"/>
      <c r="K987" s="393"/>
      <c r="L987" s="393"/>
      <c r="M987" s="393"/>
      <c r="N987" s="393"/>
      <c r="O987" s="393"/>
      <c r="P987" s="393"/>
      <c r="Q987" s="393"/>
      <c r="R987" s="393"/>
      <c r="S987" s="393"/>
      <c r="T987" s="393"/>
      <c r="U987" s="393"/>
      <c r="V987" s="393"/>
      <c r="W987" s="393"/>
      <c r="X987" s="393"/>
      <c r="Y987" s="393"/>
      <c r="Z987" s="393"/>
    </row>
    <row r="988" spans="1:26" ht="12" customHeight="1" x14ac:dyDescent="0.25">
      <c r="A988" s="393"/>
      <c r="B988" s="393"/>
      <c r="C988" s="393"/>
      <c r="D988" s="393"/>
      <c r="E988" s="393"/>
      <c r="F988" s="393"/>
      <c r="G988" s="393"/>
      <c r="H988" s="393"/>
      <c r="I988" s="393"/>
      <c r="J988" s="393"/>
      <c r="K988" s="393"/>
      <c r="L988" s="393"/>
      <c r="M988" s="393"/>
      <c r="N988" s="393"/>
      <c r="O988" s="393"/>
      <c r="P988" s="393"/>
      <c r="Q988" s="393"/>
      <c r="R988" s="393"/>
      <c r="S988" s="393"/>
      <c r="T988" s="393"/>
      <c r="U988" s="393"/>
      <c r="V988" s="393"/>
      <c r="W988" s="393"/>
      <c r="X988" s="393"/>
      <c r="Y988" s="393"/>
      <c r="Z988" s="393"/>
    </row>
    <row r="989" spans="1:26" ht="12" customHeight="1" x14ac:dyDescent="0.25">
      <c r="A989" s="393"/>
      <c r="B989" s="393"/>
      <c r="C989" s="393"/>
      <c r="D989" s="393"/>
      <c r="E989" s="393"/>
      <c r="F989" s="393"/>
      <c r="G989" s="393"/>
      <c r="H989" s="393"/>
      <c r="I989" s="393"/>
      <c r="J989" s="393"/>
      <c r="K989" s="393"/>
      <c r="L989" s="393"/>
      <c r="M989" s="393"/>
      <c r="N989" s="393"/>
      <c r="O989" s="393"/>
      <c r="P989" s="393"/>
      <c r="Q989" s="393"/>
      <c r="R989" s="393"/>
      <c r="S989" s="393"/>
      <c r="T989" s="393"/>
      <c r="U989" s="393"/>
      <c r="V989" s="393"/>
      <c r="W989" s="393"/>
      <c r="X989" s="393"/>
      <c r="Y989" s="393"/>
      <c r="Z989" s="393"/>
    </row>
    <row r="990" spans="1:26" ht="12" customHeight="1" x14ac:dyDescent="0.25">
      <c r="A990" s="393"/>
      <c r="B990" s="393"/>
      <c r="C990" s="393"/>
      <c r="D990" s="393"/>
      <c r="E990" s="393"/>
      <c r="F990" s="393"/>
      <c r="G990" s="393"/>
      <c r="H990" s="393"/>
      <c r="I990" s="393"/>
      <c r="J990" s="393"/>
      <c r="K990" s="393"/>
      <c r="L990" s="393"/>
      <c r="M990" s="393"/>
      <c r="N990" s="393"/>
      <c r="O990" s="393"/>
      <c r="P990" s="393"/>
      <c r="Q990" s="393"/>
      <c r="R990" s="393"/>
      <c r="S990" s="393"/>
      <c r="T990" s="393"/>
      <c r="U990" s="393"/>
      <c r="V990" s="393"/>
      <c r="W990" s="393"/>
      <c r="X990" s="393"/>
      <c r="Y990" s="393"/>
      <c r="Z990" s="393"/>
    </row>
    <row r="991" spans="1:26" ht="12" customHeight="1" x14ac:dyDescent="0.25">
      <c r="A991" s="393"/>
      <c r="B991" s="393"/>
      <c r="C991" s="393"/>
      <c r="D991" s="393"/>
      <c r="E991" s="393"/>
      <c r="F991" s="393"/>
      <c r="G991" s="393"/>
      <c r="H991" s="393"/>
      <c r="I991" s="393"/>
      <c r="J991" s="393"/>
      <c r="K991" s="393"/>
      <c r="L991" s="393"/>
      <c r="M991" s="393"/>
      <c r="N991" s="393"/>
      <c r="O991" s="393"/>
      <c r="P991" s="393"/>
      <c r="Q991" s="393"/>
      <c r="R991" s="393"/>
      <c r="S991" s="393"/>
      <c r="T991" s="393"/>
      <c r="U991" s="393"/>
      <c r="V991" s="393"/>
      <c r="W991" s="393"/>
      <c r="X991" s="393"/>
      <c r="Y991" s="393"/>
      <c r="Z991" s="393"/>
    </row>
    <row r="992" spans="1:26" ht="12" customHeight="1" x14ac:dyDescent="0.25">
      <c r="A992" s="393"/>
      <c r="B992" s="393"/>
      <c r="C992" s="393"/>
      <c r="D992" s="393"/>
      <c r="E992" s="393"/>
      <c r="F992" s="393"/>
      <c r="G992" s="393"/>
      <c r="H992" s="393"/>
      <c r="I992" s="393"/>
      <c r="J992" s="393"/>
      <c r="K992" s="393"/>
      <c r="L992" s="393"/>
      <c r="M992" s="393"/>
      <c r="N992" s="393"/>
      <c r="O992" s="393"/>
      <c r="P992" s="393"/>
      <c r="Q992" s="393"/>
      <c r="R992" s="393"/>
      <c r="S992" s="393"/>
      <c r="T992" s="393"/>
      <c r="U992" s="393"/>
      <c r="V992" s="393"/>
      <c r="W992" s="393"/>
      <c r="X992" s="393"/>
      <c r="Y992" s="393"/>
      <c r="Z992" s="393"/>
    </row>
    <row r="993" spans="1:26" ht="12" customHeight="1" x14ac:dyDescent="0.25">
      <c r="A993" s="393"/>
      <c r="B993" s="393"/>
      <c r="C993" s="393"/>
      <c r="D993" s="393"/>
      <c r="E993" s="393"/>
      <c r="F993" s="393"/>
      <c r="G993" s="393"/>
      <c r="H993" s="393"/>
      <c r="I993" s="393"/>
      <c r="J993" s="393"/>
      <c r="K993" s="393"/>
      <c r="L993" s="393"/>
      <c r="M993" s="393"/>
      <c r="N993" s="393"/>
      <c r="O993" s="393"/>
      <c r="P993" s="393"/>
      <c r="Q993" s="393"/>
      <c r="R993" s="393"/>
      <c r="S993" s="393"/>
      <c r="T993" s="393"/>
      <c r="U993" s="393"/>
      <c r="V993" s="393"/>
      <c r="W993" s="393"/>
      <c r="X993" s="393"/>
      <c r="Y993" s="393"/>
      <c r="Z993" s="393"/>
    </row>
    <row r="994" spans="1:26" ht="12" customHeight="1" x14ac:dyDescent="0.25">
      <c r="A994" s="393"/>
      <c r="B994" s="393"/>
      <c r="C994" s="393"/>
      <c r="D994" s="393"/>
      <c r="E994" s="393"/>
      <c r="F994" s="393"/>
      <c r="G994" s="393"/>
      <c r="H994" s="393"/>
      <c r="I994" s="393"/>
      <c r="J994" s="393"/>
      <c r="K994" s="393"/>
      <c r="L994" s="393"/>
      <c r="M994" s="393"/>
      <c r="N994" s="393"/>
      <c r="O994" s="393"/>
      <c r="P994" s="393"/>
      <c r="Q994" s="393"/>
      <c r="R994" s="393"/>
      <c r="S994" s="393"/>
      <c r="T994" s="393"/>
      <c r="U994" s="393"/>
      <c r="V994" s="393"/>
      <c r="W994" s="393"/>
      <c r="X994" s="393"/>
      <c r="Y994" s="393"/>
      <c r="Z994" s="393"/>
    </row>
    <row r="995" spans="1:26" ht="12" customHeight="1" x14ac:dyDescent="0.25">
      <c r="A995" s="393"/>
      <c r="B995" s="393"/>
      <c r="C995" s="393"/>
      <c r="D995" s="393"/>
      <c r="E995" s="393"/>
      <c r="F995" s="393"/>
      <c r="G995" s="393"/>
      <c r="H995" s="393"/>
      <c r="I995" s="393"/>
      <c r="J995" s="393"/>
      <c r="K995" s="393"/>
      <c r="L995" s="393"/>
      <c r="M995" s="393"/>
      <c r="N995" s="393"/>
      <c r="O995" s="393"/>
      <c r="P995" s="393"/>
      <c r="Q995" s="393"/>
      <c r="R995" s="393"/>
      <c r="S995" s="393"/>
      <c r="T995" s="393"/>
      <c r="U995" s="393"/>
      <c r="V995" s="393"/>
      <c r="W995" s="393"/>
      <c r="X995" s="393"/>
      <c r="Y995" s="393"/>
      <c r="Z995" s="393"/>
    </row>
    <row r="996" spans="1:26" ht="12" customHeight="1" x14ac:dyDescent="0.25">
      <c r="A996" s="393"/>
      <c r="B996" s="393"/>
      <c r="C996" s="393"/>
      <c r="D996" s="393"/>
      <c r="E996" s="393"/>
      <c r="F996" s="393"/>
      <c r="G996" s="393"/>
      <c r="H996" s="393"/>
      <c r="I996" s="393"/>
      <c r="J996" s="393"/>
      <c r="K996" s="393"/>
      <c r="L996" s="393"/>
      <c r="M996" s="393"/>
      <c r="N996" s="393"/>
      <c r="O996" s="393"/>
      <c r="P996" s="393"/>
      <c r="Q996" s="393"/>
      <c r="R996" s="393"/>
      <c r="S996" s="393"/>
      <c r="T996" s="393"/>
      <c r="U996" s="393"/>
      <c r="V996" s="393"/>
      <c r="W996" s="393"/>
      <c r="X996" s="393"/>
      <c r="Y996" s="393"/>
      <c r="Z996" s="393"/>
    </row>
    <row r="997" spans="1:26" ht="12" customHeight="1" x14ac:dyDescent="0.25">
      <c r="A997" s="393"/>
      <c r="B997" s="393"/>
      <c r="C997" s="393"/>
      <c r="D997" s="393"/>
      <c r="E997" s="393"/>
      <c r="F997" s="393"/>
      <c r="G997" s="393"/>
      <c r="H997" s="393"/>
      <c r="I997" s="393"/>
      <c r="J997" s="393"/>
      <c r="K997" s="393"/>
      <c r="L997" s="393"/>
      <c r="M997" s="393"/>
      <c r="N997" s="393"/>
      <c r="O997" s="393"/>
      <c r="P997" s="393"/>
      <c r="Q997" s="393"/>
      <c r="R997" s="393"/>
      <c r="S997" s="393"/>
      <c r="T997" s="393"/>
      <c r="U997" s="393"/>
      <c r="V997" s="393"/>
      <c r="W997" s="393"/>
      <c r="X997" s="393"/>
      <c r="Y997" s="393"/>
      <c r="Z997" s="393"/>
    </row>
    <row r="998" spans="1:26" ht="12" customHeight="1" x14ac:dyDescent="0.25">
      <c r="A998" s="393"/>
      <c r="B998" s="393"/>
      <c r="C998" s="393"/>
      <c r="D998" s="393"/>
      <c r="E998" s="393"/>
      <c r="F998" s="393"/>
      <c r="G998" s="393"/>
      <c r="H998" s="393"/>
      <c r="I998" s="393"/>
      <c r="J998" s="393"/>
      <c r="K998" s="393"/>
      <c r="L998" s="393"/>
      <c r="M998" s="393"/>
      <c r="N998" s="393"/>
      <c r="O998" s="393"/>
      <c r="P998" s="393"/>
      <c r="Q998" s="393"/>
      <c r="R998" s="393"/>
      <c r="S998" s="393"/>
      <c r="T998" s="393"/>
      <c r="U998" s="393"/>
      <c r="V998" s="393"/>
      <c r="W998" s="393"/>
      <c r="X998" s="393"/>
      <c r="Y998" s="393"/>
      <c r="Z998" s="393"/>
    </row>
    <row r="999" spans="1:26" ht="12" customHeight="1" x14ac:dyDescent="0.25">
      <c r="A999" s="393"/>
      <c r="B999" s="393"/>
      <c r="C999" s="393"/>
      <c r="D999" s="393"/>
      <c r="E999" s="393"/>
      <c r="F999" s="393"/>
      <c r="G999" s="393"/>
      <c r="H999" s="393"/>
      <c r="I999" s="393"/>
      <c r="J999" s="393"/>
      <c r="K999" s="393"/>
      <c r="L999" s="393"/>
      <c r="M999" s="393"/>
      <c r="N999" s="393"/>
      <c r="O999" s="393"/>
      <c r="P999" s="393"/>
      <c r="Q999" s="393"/>
      <c r="R999" s="393"/>
      <c r="S999" s="393"/>
      <c r="T999" s="393"/>
      <c r="U999" s="393"/>
      <c r="V999" s="393"/>
      <c r="W999" s="393"/>
      <c r="X999" s="393"/>
      <c r="Y999" s="393"/>
      <c r="Z999" s="393"/>
    </row>
    <row r="1000" spans="1:26" ht="12" customHeight="1" x14ac:dyDescent="0.25">
      <c r="A1000" s="393"/>
      <c r="B1000" s="393"/>
      <c r="C1000" s="393"/>
      <c r="D1000" s="393"/>
      <c r="E1000" s="393"/>
      <c r="F1000" s="393"/>
      <c r="G1000" s="393"/>
      <c r="H1000" s="393"/>
      <c r="I1000" s="393"/>
      <c r="J1000" s="393"/>
      <c r="K1000" s="393"/>
      <c r="L1000" s="393"/>
      <c r="M1000" s="393"/>
      <c r="N1000" s="393"/>
      <c r="O1000" s="393"/>
      <c r="P1000" s="393"/>
      <c r="Q1000" s="393"/>
      <c r="R1000" s="393"/>
      <c r="S1000" s="393"/>
      <c r="T1000" s="393"/>
      <c r="U1000" s="393"/>
      <c r="V1000" s="393"/>
      <c r="W1000" s="393"/>
      <c r="X1000" s="393"/>
      <c r="Y1000" s="393"/>
      <c r="Z1000" s="393"/>
    </row>
  </sheetData>
  <mergeCells count="1">
    <mergeCell ref="A2:E2"/>
  </mergeCells>
  <pageMargins left="0.511811024" right="0.511811024" top="0.78740157499999996" bottom="0.78740157499999996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3.7109375" customWidth="1"/>
    <col min="2" max="2" width="74.42578125" customWidth="1"/>
    <col min="3" max="3" width="9.42578125" customWidth="1"/>
    <col min="4" max="4" width="18.7109375" customWidth="1"/>
    <col min="5" max="5" width="12.7109375" customWidth="1"/>
    <col min="6" max="26" width="9.140625" customWidth="1"/>
  </cols>
  <sheetData>
    <row r="1" spans="1:26" ht="14.25" customHeight="1" x14ac:dyDescent="0.25">
      <c r="A1" s="393"/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3"/>
    </row>
    <row r="2" spans="1:26" ht="27.75" customHeight="1" x14ac:dyDescent="0.4">
      <c r="A2" s="1090" t="s">
        <v>3347</v>
      </c>
      <c r="B2" s="1091"/>
      <c r="C2" s="1091"/>
      <c r="D2" s="1091"/>
      <c r="E2" s="1092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393"/>
      <c r="R2" s="393"/>
      <c r="S2" s="393"/>
      <c r="T2" s="393"/>
      <c r="U2" s="393"/>
      <c r="V2" s="393"/>
      <c r="W2" s="393"/>
      <c r="X2" s="393"/>
      <c r="Y2" s="393"/>
      <c r="Z2" s="393"/>
    </row>
    <row r="3" spans="1:26" ht="14.25" customHeight="1" x14ac:dyDescent="0.25">
      <c r="A3" s="442"/>
      <c r="B3" s="443" t="s">
        <v>5</v>
      </c>
      <c r="C3" s="444" t="s">
        <v>3349</v>
      </c>
      <c r="D3" s="444" t="s">
        <v>4</v>
      </c>
      <c r="E3" s="445" t="s">
        <v>3350</v>
      </c>
      <c r="F3" s="393"/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/>
      <c r="T3" s="393"/>
      <c r="U3" s="393"/>
      <c r="V3" s="393"/>
      <c r="W3" s="393"/>
      <c r="X3" s="393"/>
      <c r="Y3" s="393"/>
      <c r="Z3" s="393"/>
    </row>
    <row r="4" spans="1:26" ht="14.25" customHeight="1" x14ac:dyDescent="0.25">
      <c r="A4" s="398">
        <v>1</v>
      </c>
      <c r="B4" s="446" t="s">
        <v>3354</v>
      </c>
      <c r="C4" s="399" t="s">
        <v>3355</v>
      </c>
      <c r="D4" s="399" t="s">
        <v>415</v>
      </c>
      <c r="E4" s="447" t="s">
        <v>418</v>
      </c>
      <c r="F4" s="393"/>
      <c r="G4" s="393"/>
      <c r="H4" s="393"/>
      <c r="I4" s="393"/>
      <c r="J4" s="393"/>
      <c r="K4" s="393"/>
      <c r="L4" s="393"/>
      <c r="M4" s="393"/>
      <c r="N4" s="393"/>
      <c r="O4" s="393"/>
      <c r="P4" s="393"/>
      <c r="Q4" s="393"/>
      <c r="R4" s="393"/>
      <c r="S4" s="393"/>
      <c r="T4" s="393"/>
      <c r="U4" s="393"/>
      <c r="V4" s="393"/>
      <c r="W4" s="393"/>
      <c r="X4" s="393"/>
      <c r="Y4" s="393"/>
      <c r="Z4" s="393"/>
    </row>
    <row r="5" spans="1:26" ht="14.25" customHeight="1" x14ac:dyDescent="0.25">
      <c r="A5" s="398">
        <v>2</v>
      </c>
      <c r="B5" s="446" t="s">
        <v>3746</v>
      </c>
      <c r="C5" s="399" t="s">
        <v>3355</v>
      </c>
      <c r="D5" s="399" t="s">
        <v>3747</v>
      </c>
      <c r="E5" s="447" t="s">
        <v>3748</v>
      </c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  <c r="Q5" s="393"/>
      <c r="R5" s="393"/>
      <c r="S5" s="393"/>
      <c r="T5" s="393"/>
      <c r="U5" s="393"/>
      <c r="V5" s="393"/>
      <c r="W5" s="393"/>
      <c r="X5" s="393"/>
      <c r="Y5" s="393"/>
      <c r="Z5" s="393"/>
    </row>
    <row r="6" spans="1:26" ht="14.25" customHeight="1" x14ac:dyDescent="0.25">
      <c r="A6" s="398">
        <v>3</v>
      </c>
      <c r="B6" s="446" t="s">
        <v>12</v>
      </c>
      <c r="C6" s="399" t="s">
        <v>3355</v>
      </c>
      <c r="D6" s="399" t="s">
        <v>11</v>
      </c>
      <c r="E6" s="447" t="s">
        <v>14</v>
      </c>
      <c r="F6" s="393"/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</row>
    <row r="7" spans="1:26" ht="14.25" customHeight="1" x14ac:dyDescent="0.25">
      <c r="A7" s="398">
        <v>4</v>
      </c>
      <c r="B7" s="446" t="s">
        <v>3358</v>
      </c>
      <c r="C7" s="399" t="s">
        <v>3355</v>
      </c>
      <c r="D7" s="399" t="s">
        <v>25</v>
      </c>
      <c r="E7" s="447" t="s">
        <v>28</v>
      </c>
      <c r="F7" s="393"/>
      <c r="G7" s="393"/>
      <c r="H7" s="393"/>
      <c r="I7" s="393"/>
      <c r="J7" s="393"/>
      <c r="K7" s="393"/>
      <c r="L7" s="393"/>
      <c r="M7" s="393"/>
      <c r="N7" s="393"/>
      <c r="O7" s="393"/>
      <c r="P7" s="393"/>
      <c r="Q7" s="393"/>
      <c r="R7" s="393"/>
      <c r="S7" s="393"/>
      <c r="T7" s="393"/>
      <c r="U7" s="393"/>
      <c r="V7" s="393"/>
      <c r="W7" s="393"/>
      <c r="X7" s="393"/>
      <c r="Y7" s="393"/>
      <c r="Z7" s="393"/>
    </row>
    <row r="8" spans="1:26" ht="14.25" customHeight="1" x14ac:dyDescent="0.25">
      <c r="A8" s="398"/>
      <c r="B8" s="446" t="s">
        <v>3667</v>
      </c>
      <c r="C8" s="399" t="s">
        <v>3355</v>
      </c>
      <c r="D8" s="399" t="s">
        <v>101</v>
      </c>
      <c r="E8" s="453" t="s">
        <v>104</v>
      </c>
      <c r="F8" s="393"/>
      <c r="G8" s="393"/>
      <c r="H8" s="393"/>
      <c r="I8" s="393"/>
      <c r="J8" s="393"/>
      <c r="K8" s="393"/>
      <c r="L8" s="393"/>
      <c r="M8" s="393"/>
      <c r="N8" s="393"/>
      <c r="O8" s="393"/>
      <c r="P8" s="393"/>
      <c r="Q8" s="393"/>
      <c r="R8" s="393"/>
      <c r="S8" s="393"/>
      <c r="T8" s="393"/>
      <c r="U8" s="393"/>
      <c r="V8" s="393"/>
      <c r="W8" s="393"/>
      <c r="X8" s="393"/>
      <c r="Y8" s="393"/>
      <c r="Z8" s="393"/>
    </row>
    <row r="9" spans="1:26" ht="14.25" customHeight="1" x14ac:dyDescent="0.25">
      <c r="A9" s="398">
        <v>5</v>
      </c>
      <c r="B9" s="446" t="s">
        <v>141</v>
      </c>
      <c r="C9" s="399" t="s">
        <v>3355</v>
      </c>
      <c r="D9" s="399" t="s">
        <v>140</v>
      </c>
      <c r="E9" s="447" t="s">
        <v>143</v>
      </c>
      <c r="F9" s="393"/>
      <c r="G9" s="393"/>
      <c r="H9" s="393"/>
      <c r="I9" s="393"/>
      <c r="J9" s="393"/>
      <c r="K9" s="393"/>
      <c r="L9" s="393"/>
      <c r="M9" s="393"/>
      <c r="N9" s="393"/>
      <c r="O9" s="393"/>
      <c r="P9" s="393"/>
      <c r="Q9" s="393"/>
      <c r="R9" s="393"/>
      <c r="S9" s="393"/>
      <c r="T9" s="393"/>
      <c r="U9" s="393"/>
      <c r="V9" s="393"/>
      <c r="W9" s="393"/>
      <c r="X9" s="393"/>
      <c r="Y9" s="393"/>
      <c r="Z9" s="393"/>
    </row>
    <row r="10" spans="1:26" ht="14.25" customHeight="1" x14ac:dyDescent="0.25">
      <c r="A10" s="398">
        <v>6</v>
      </c>
      <c r="B10" s="446" t="s">
        <v>207</v>
      </c>
      <c r="C10" s="399" t="s">
        <v>3355</v>
      </c>
      <c r="D10" s="399" t="s">
        <v>206</v>
      </c>
      <c r="E10" s="453" t="s">
        <v>209</v>
      </c>
      <c r="F10" s="393"/>
      <c r="G10" s="393"/>
      <c r="H10" s="393"/>
      <c r="I10" s="393"/>
      <c r="J10" s="393"/>
      <c r="K10" s="393"/>
      <c r="L10" s="393"/>
      <c r="M10" s="393"/>
      <c r="N10" s="393"/>
      <c r="O10" s="393"/>
      <c r="P10" s="393"/>
      <c r="Q10" s="393"/>
      <c r="R10" s="393"/>
      <c r="S10" s="393"/>
      <c r="T10" s="393"/>
      <c r="U10" s="393"/>
      <c r="V10" s="393"/>
      <c r="W10" s="393"/>
      <c r="X10" s="393"/>
      <c r="Y10" s="393"/>
      <c r="Z10" s="393"/>
    </row>
    <row r="11" spans="1:26" ht="14.25" customHeight="1" x14ac:dyDescent="0.25">
      <c r="A11" s="398">
        <v>7</v>
      </c>
      <c r="B11" s="446" t="s">
        <v>84</v>
      </c>
      <c r="C11" s="399" t="s">
        <v>3355</v>
      </c>
      <c r="D11" s="399" t="s">
        <v>83</v>
      </c>
      <c r="E11" s="399" t="s">
        <v>86</v>
      </c>
      <c r="F11" s="393"/>
      <c r="G11" s="393"/>
      <c r="H11" s="393"/>
      <c r="I11" s="393"/>
      <c r="J11" s="393"/>
      <c r="K11" s="393"/>
      <c r="L11" s="393"/>
      <c r="M11" s="393"/>
      <c r="N11" s="393"/>
      <c r="O11" s="393"/>
      <c r="P11" s="393"/>
      <c r="Q11" s="393"/>
      <c r="R11" s="393"/>
      <c r="S11" s="393"/>
      <c r="T11" s="393"/>
      <c r="U11" s="393"/>
      <c r="V11" s="393"/>
      <c r="W11" s="393"/>
      <c r="X11" s="393"/>
      <c r="Y11" s="393"/>
      <c r="Z11" s="393"/>
    </row>
    <row r="12" spans="1:26" ht="14.25" customHeight="1" x14ac:dyDescent="0.25">
      <c r="A12" s="398">
        <v>8</v>
      </c>
      <c r="B12" s="446" t="s">
        <v>145</v>
      </c>
      <c r="C12" s="399" t="s">
        <v>3355</v>
      </c>
      <c r="D12" s="399" t="s">
        <v>144</v>
      </c>
      <c r="E12" s="399" t="s">
        <v>147</v>
      </c>
      <c r="F12" s="393"/>
      <c r="G12" s="393"/>
      <c r="H12" s="393"/>
      <c r="I12" s="393"/>
      <c r="J12" s="393"/>
      <c r="K12" s="393"/>
      <c r="L12" s="393"/>
      <c r="M12" s="393"/>
      <c r="N12" s="393"/>
      <c r="O12" s="393"/>
      <c r="P12" s="393"/>
      <c r="Q12" s="393"/>
      <c r="R12" s="393"/>
      <c r="S12" s="393"/>
      <c r="T12" s="393"/>
      <c r="U12" s="393"/>
      <c r="V12" s="393"/>
      <c r="W12" s="393"/>
      <c r="X12" s="393"/>
      <c r="Y12" s="393"/>
      <c r="Z12" s="393"/>
    </row>
    <row r="13" spans="1:26" ht="14.25" customHeight="1" x14ac:dyDescent="0.25">
      <c r="A13" s="398">
        <v>9</v>
      </c>
      <c r="B13" s="446" t="s">
        <v>3359</v>
      </c>
      <c r="C13" s="399" t="s">
        <v>3355</v>
      </c>
      <c r="D13" s="399" t="s">
        <v>29</v>
      </c>
      <c r="E13" s="447" t="s">
        <v>32</v>
      </c>
      <c r="F13" s="393"/>
      <c r="G13" s="393"/>
      <c r="H13" s="393"/>
      <c r="I13" s="393"/>
      <c r="J13" s="393"/>
      <c r="K13" s="393"/>
      <c r="L13" s="393"/>
      <c r="M13" s="393"/>
      <c r="N13" s="393"/>
      <c r="O13" s="393"/>
      <c r="P13" s="393"/>
      <c r="Q13" s="393"/>
      <c r="R13" s="393"/>
      <c r="S13" s="393"/>
      <c r="T13" s="393"/>
      <c r="U13" s="393"/>
      <c r="V13" s="393"/>
      <c r="W13" s="393"/>
      <c r="X13" s="393"/>
      <c r="Y13" s="393"/>
      <c r="Z13" s="393"/>
    </row>
    <row r="14" spans="1:26" ht="14.25" customHeight="1" x14ac:dyDescent="0.25">
      <c r="A14" s="398">
        <v>10</v>
      </c>
      <c r="B14" s="446" t="s">
        <v>3661</v>
      </c>
      <c r="C14" s="399" t="s">
        <v>3355</v>
      </c>
      <c r="D14" s="399" t="s">
        <v>1186</v>
      </c>
      <c r="E14" s="447" t="s">
        <v>127</v>
      </c>
      <c r="F14" s="393"/>
      <c r="G14" s="393"/>
      <c r="H14" s="393"/>
      <c r="I14" s="393"/>
      <c r="J14" s="393"/>
      <c r="K14" s="393"/>
      <c r="L14" s="393"/>
      <c r="M14" s="393"/>
      <c r="N14" s="393"/>
      <c r="O14" s="393"/>
      <c r="P14" s="393"/>
      <c r="Q14" s="393"/>
      <c r="R14" s="393"/>
      <c r="S14" s="393"/>
      <c r="T14" s="393"/>
      <c r="U14" s="393"/>
      <c r="V14" s="393"/>
      <c r="W14" s="393"/>
      <c r="X14" s="393"/>
      <c r="Y14" s="393"/>
      <c r="Z14" s="393"/>
    </row>
    <row r="15" spans="1:26" ht="14.25" customHeight="1" x14ac:dyDescent="0.25">
      <c r="A15" s="398">
        <v>11</v>
      </c>
      <c r="B15" s="446" t="s">
        <v>3361</v>
      </c>
      <c r="C15" s="399" t="s">
        <v>3355</v>
      </c>
      <c r="D15" s="399" t="s">
        <v>2886</v>
      </c>
      <c r="E15" s="447" t="s">
        <v>3362</v>
      </c>
      <c r="F15" s="393"/>
      <c r="G15" s="393"/>
      <c r="H15" s="393"/>
      <c r="I15" s="393"/>
      <c r="J15" s="393"/>
      <c r="K15" s="393"/>
      <c r="L15" s="393"/>
      <c r="M15" s="393"/>
      <c r="N15" s="393"/>
      <c r="O15" s="393"/>
      <c r="P15" s="393"/>
      <c r="Q15" s="393"/>
      <c r="R15" s="393"/>
      <c r="S15" s="393"/>
      <c r="T15" s="393"/>
      <c r="U15" s="393"/>
      <c r="V15" s="393"/>
      <c r="W15" s="393"/>
      <c r="X15" s="393"/>
      <c r="Y15" s="393"/>
      <c r="Z15" s="393"/>
    </row>
    <row r="16" spans="1:26" ht="14.25" customHeight="1" x14ac:dyDescent="0.25">
      <c r="A16" s="398">
        <v>12</v>
      </c>
      <c r="B16" s="446" t="s">
        <v>3662</v>
      </c>
      <c r="C16" s="399" t="s">
        <v>3355</v>
      </c>
      <c r="D16" s="399" t="s">
        <v>41</v>
      </c>
      <c r="E16" s="447" t="s">
        <v>44</v>
      </c>
      <c r="F16" s="393"/>
      <c r="G16" s="393"/>
      <c r="H16" s="393"/>
      <c r="I16" s="393"/>
      <c r="J16" s="393"/>
      <c r="K16" s="393"/>
      <c r="L16" s="393"/>
      <c r="M16" s="393"/>
      <c r="N16" s="393"/>
      <c r="O16" s="393"/>
      <c r="P16" s="393"/>
      <c r="Q16" s="393"/>
      <c r="R16" s="393"/>
      <c r="S16" s="393"/>
      <c r="T16" s="393"/>
      <c r="U16" s="393"/>
      <c r="V16" s="393"/>
      <c r="W16" s="393"/>
      <c r="X16" s="393"/>
      <c r="Y16" s="393"/>
      <c r="Z16" s="393"/>
    </row>
    <row r="17" spans="1:26" ht="14.25" customHeight="1" x14ac:dyDescent="0.25">
      <c r="A17" s="398">
        <v>13</v>
      </c>
      <c r="B17" s="446" t="s">
        <v>3663</v>
      </c>
      <c r="C17" s="399" t="s">
        <v>3355</v>
      </c>
      <c r="D17" s="399" t="s">
        <v>45</v>
      </c>
      <c r="E17" s="447" t="s">
        <v>48</v>
      </c>
      <c r="F17" s="393"/>
      <c r="G17" s="393"/>
      <c r="H17" s="393"/>
      <c r="I17" s="393"/>
      <c r="J17" s="393"/>
      <c r="K17" s="393"/>
      <c r="L17" s="393"/>
      <c r="M17" s="393"/>
      <c r="N17" s="393"/>
      <c r="O17" s="393"/>
      <c r="P17" s="393"/>
      <c r="Q17" s="393"/>
      <c r="R17" s="393"/>
      <c r="S17" s="393"/>
      <c r="T17" s="393"/>
      <c r="U17" s="393"/>
      <c r="V17" s="393"/>
      <c r="W17" s="393"/>
      <c r="X17" s="393"/>
      <c r="Y17" s="393"/>
      <c r="Z17" s="393"/>
    </row>
    <row r="18" spans="1:26" ht="14.25" customHeight="1" x14ac:dyDescent="0.25">
      <c r="A18" s="398">
        <v>14</v>
      </c>
      <c r="B18" s="446" t="s">
        <v>3572</v>
      </c>
      <c r="C18" s="399" t="s">
        <v>3355</v>
      </c>
      <c r="D18" s="399" t="s">
        <v>58</v>
      </c>
      <c r="E18" s="447" t="s">
        <v>61</v>
      </c>
      <c r="F18" s="393"/>
      <c r="G18" s="393"/>
      <c r="H18" s="393"/>
      <c r="I18" s="393"/>
      <c r="J18" s="393"/>
      <c r="K18" s="393"/>
      <c r="L18" s="393"/>
      <c r="M18" s="393"/>
      <c r="N18" s="393"/>
      <c r="O18" s="393"/>
      <c r="P18" s="393"/>
      <c r="Q18" s="393"/>
      <c r="R18" s="393"/>
      <c r="S18" s="393"/>
      <c r="T18" s="393"/>
      <c r="U18" s="393"/>
      <c r="V18" s="393"/>
      <c r="W18" s="393"/>
      <c r="X18" s="393"/>
      <c r="Y18" s="393"/>
      <c r="Z18" s="393"/>
    </row>
    <row r="19" spans="1:26" ht="14.25" customHeight="1" x14ac:dyDescent="0.25">
      <c r="A19" s="398">
        <v>15</v>
      </c>
      <c r="B19" s="446" t="s">
        <v>3573</v>
      </c>
      <c r="C19" s="399" t="s">
        <v>3355</v>
      </c>
      <c r="D19" s="399" t="s">
        <v>62</v>
      </c>
      <c r="E19" s="447" t="s">
        <v>64</v>
      </c>
      <c r="F19" s="393"/>
      <c r="G19" s="393"/>
      <c r="H19" s="393"/>
      <c r="I19" s="393"/>
      <c r="J19" s="393"/>
      <c r="K19" s="393"/>
      <c r="L19" s="393"/>
      <c r="M19" s="393"/>
      <c r="N19" s="393"/>
      <c r="O19" s="393"/>
      <c r="P19" s="393"/>
      <c r="Q19" s="393"/>
      <c r="R19" s="393"/>
      <c r="S19" s="393"/>
      <c r="T19" s="393"/>
      <c r="U19" s="393"/>
      <c r="V19" s="393"/>
      <c r="W19" s="393"/>
      <c r="X19" s="393"/>
      <c r="Y19" s="393"/>
      <c r="Z19" s="393"/>
    </row>
    <row r="20" spans="1:26" ht="14.25" customHeight="1" x14ac:dyDescent="0.25">
      <c r="A20" s="398">
        <v>16</v>
      </c>
      <c r="B20" s="446" t="s">
        <v>3365</v>
      </c>
      <c r="C20" s="399" t="s">
        <v>3355</v>
      </c>
      <c r="D20" s="399" t="s">
        <v>65</v>
      </c>
      <c r="E20" s="447" t="s">
        <v>68</v>
      </c>
      <c r="F20" s="393"/>
      <c r="G20" s="393"/>
      <c r="H20" s="393"/>
      <c r="I20" s="393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  <c r="U20" s="393"/>
      <c r="V20" s="393"/>
      <c r="W20" s="393"/>
      <c r="X20" s="393"/>
      <c r="Y20" s="393"/>
      <c r="Z20" s="393"/>
    </row>
    <row r="21" spans="1:26" ht="14.25" customHeight="1" x14ac:dyDescent="0.25">
      <c r="A21" s="398">
        <v>17</v>
      </c>
      <c r="B21" s="446" t="s">
        <v>74</v>
      </c>
      <c r="C21" s="399" t="s">
        <v>3355</v>
      </c>
      <c r="D21" s="399" t="s">
        <v>1681</v>
      </c>
      <c r="E21" s="447" t="s">
        <v>76</v>
      </c>
      <c r="F21" s="393"/>
      <c r="G21" s="393"/>
      <c r="H21" s="393"/>
      <c r="I21" s="393"/>
      <c r="J21" s="393"/>
      <c r="K21" s="393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3"/>
      <c r="X21" s="393"/>
      <c r="Y21" s="393"/>
      <c r="Z21" s="393"/>
    </row>
    <row r="22" spans="1:26" ht="14.25" customHeight="1" x14ac:dyDescent="0.25">
      <c r="A22" s="398">
        <v>18</v>
      </c>
      <c r="B22" s="446" t="s">
        <v>74</v>
      </c>
      <c r="C22" s="399" t="s">
        <v>3355</v>
      </c>
      <c r="D22" s="399" t="s">
        <v>77</v>
      </c>
      <c r="E22" s="447" t="s">
        <v>78</v>
      </c>
      <c r="F22" s="393"/>
      <c r="G22" s="393"/>
      <c r="H22" s="393"/>
      <c r="I22" s="393"/>
      <c r="J22" s="393"/>
      <c r="K22" s="393"/>
      <c r="L22" s="393"/>
      <c r="M22" s="393"/>
      <c r="N22" s="393"/>
      <c r="O22" s="393"/>
      <c r="P22" s="393"/>
      <c r="Q22" s="393"/>
      <c r="R22" s="393"/>
      <c r="S22" s="393"/>
      <c r="T22" s="393"/>
      <c r="U22" s="393"/>
      <c r="V22" s="393"/>
      <c r="W22" s="393"/>
      <c r="X22" s="393"/>
      <c r="Y22" s="393"/>
      <c r="Z22" s="393"/>
    </row>
    <row r="23" spans="1:26" ht="14.25" customHeight="1" x14ac:dyDescent="0.25">
      <c r="A23" s="398">
        <v>19</v>
      </c>
      <c r="B23" s="462" t="s">
        <v>3366</v>
      </c>
      <c r="C23" s="452" t="s">
        <v>3355</v>
      </c>
      <c r="D23" s="399" t="s">
        <v>79</v>
      </c>
      <c r="E23" s="457" t="s">
        <v>82</v>
      </c>
      <c r="F23" s="393"/>
      <c r="G23" s="393"/>
      <c r="H23" s="393"/>
      <c r="I23" s="393"/>
      <c r="J23" s="393"/>
      <c r="K23" s="393"/>
      <c r="L23" s="393"/>
      <c r="M23" s="393"/>
      <c r="N23" s="393"/>
      <c r="O23" s="393"/>
      <c r="P23" s="393"/>
      <c r="Q23" s="393"/>
      <c r="R23" s="393"/>
      <c r="S23" s="393"/>
      <c r="T23" s="393"/>
      <c r="U23" s="393"/>
      <c r="V23" s="393"/>
      <c r="W23" s="393"/>
      <c r="X23" s="393"/>
      <c r="Y23" s="393"/>
      <c r="Z23" s="393"/>
    </row>
    <row r="24" spans="1:26" ht="14.25" customHeight="1" x14ac:dyDescent="0.25">
      <c r="A24" s="398">
        <v>20</v>
      </c>
      <c r="B24" s="446" t="s">
        <v>3664</v>
      </c>
      <c r="C24" s="399" t="s">
        <v>3355</v>
      </c>
      <c r="D24" s="399" t="s">
        <v>1299</v>
      </c>
      <c r="E24" s="447" t="s">
        <v>1302</v>
      </c>
      <c r="F24" s="393"/>
      <c r="G24" s="393"/>
      <c r="H24" s="393"/>
      <c r="I24" s="393"/>
      <c r="J24" s="393"/>
      <c r="K24" s="393"/>
      <c r="L24" s="393"/>
      <c r="M24" s="393"/>
      <c r="N24" s="393"/>
      <c r="O24" s="393"/>
      <c r="P24" s="393"/>
      <c r="Q24" s="393"/>
      <c r="R24" s="393"/>
      <c r="S24" s="393"/>
      <c r="T24" s="393"/>
      <c r="U24" s="393"/>
      <c r="V24" s="393"/>
      <c r="W24" s="393"/>
      <c r="X24" s="393"/>
      <c r="Y24" s="393"/>
      <c r="Z24" s="393"/>
    </row>
    <row r="25" spans="1:26" ht="14.25" customHeight="1" x14ac:dyDescent="0.25">
      <c r="A25" s="398">
        <v>21</v>
      </c>
      <c r="B25" s="446" t="s">
        <v>88</v>
      </c>
      <c r="C25" s="399" t="s">
        <v>3355</v>
      </c>
      <c r="D25" s="399" t="s">
        <v>87</v>
      </c>
      <c r="E25" s="447" t="s">
        <v>90</v>
      </c>
      <c r="F25" s="393"/>
      <c r="G25" s="393"/>
      <c r="H25" s="393"/>
      <c r="I25" s="393"/>
      <c r="J25" s="393"/>
      <c r="K25" s="393"/>
      <c r="L25" s="393"/>
      <c r="M25" s="393"/>
      <c r="N25" s="393"/>
      <c r="O25" s="393"/>
      <c r="P25" s="393"/>
      <c r="Q25" s="393"/>
      <c r="R25" s="393"/>
      <c r="S25" s="393"/>
      <c r="T25" s="393"/>
      <c r="U25" s="393"/>
      <c r="V25" s="393"/>
      <c r="W25" s="393"/>
      <c r="X25" s="393"/>
      <c r="Y25" s="393"/>
      <c r="Z25" s="393"/>
    </row>
    <row r="26" spans="1:26" ht="14.25" customHeight="1" x14ac:dyDescent="0.25">
      <c r="A26" s="398">
        <v>22</v>
      </c>
      <c r="B26" s="446" t="s">
        <v>3749</v>
      </c>
      <c r="C26" s="399" t="s">
        <v>3355</v>
      </c>
      <c r="D26" s="399" t="s">
        <v>3750</v>
      </c>
      <c r="E26" s="447" t="s">
        <v>3751</v>
      </c>
      <c r="F26" s="393"/>
      <c r="G26" s="393"/>
      <c r="H26" s="393"/>
      <c r="I26" s="393"/>
      <c r="J26" s="393"/>
      <c r="K26" s="393"/>
      <c r="L26" s="393"/>
      <c r="M26" s="393"/>
      <c r="N26" s="393"/>
      <c r="O26" s="393"/>
      <c r="P26" s="393"/>
      <c r="Q26" s="393"/>
      <c r="R26" s="393"/>
      <c r="S26" s="393"/>
      <c r="T26" s="393"/>
      <c r="U26" s="393"/>
      <c r="V26" s="393"/>
      <c r="W26" s="393"/>
      <c r="X26" s="393"/>
      <c r="Y26" s="393"/>
      <c r="Z26" s="393"/>
    </row>
    <row r="27" spans="1:26" ht="14.25" customHeight="1" x14ac:dyDescent="0.25">
      <c r="A27" s="398">
        <v>23</v>
      </c>
      <c r="B27" s="446" t="s">
        <v>94</v>
      </c>
      <c r="C27" s="399" t="s">
        <v>3355</v>
      </c>
      <c r="D27" s="399" t="s">
        <v>93</v>
      </c>
      <c r="E27" s="447" t="s">
        <v>96</v>
      </c>
      <c r="F27" s="393"/>
      <c r="G27" s="393"/>
      <c r="H27" s="393"/>
      <c r="I27" s="393"/>
      <c r="J27" s="393"/>
      <c r="K27" s="393"/>
      <c r="L27" s="393"/>
      <c r="M27" s="393"/>
      <c r="N27" s="393"/>
      <c r="O27" s="393"/>
      <c r="P27" s="393"/>
      <c r="Q27" s="393"/>
      <c r="R27" s="393"/>
      <c r="S27" s="393"/>
      <c r="T27" s="393"/>
      <c r="U27" s="393"/>
      <c r="V27" s="393"/>
      <c r="W27" s="393"/>
      <c r="X27" s="393"/>
      <c r="Y27" s="393"/>
      <c r="Z27" s="393"/>
    </row>
    <row r="28" spans="1:26" ht="14.25" customHeight="1" x14ac:dyDescent="0.25">
      <c r="A28" s="398">
        <v>24</v>
      </c>
      <c r="B28" s="462" t="s">
        <v>3368</v>
      </c>
      <c r="C28" s="452" t="s">
        <v>3355</v>
      </c>
      <c r="D28" s="399" t="s">
        <v>97</v>
      </c>
      <c r="E28" s="457" t="s">
        <v>100</v>
      </c>
      <c r="F28" s="393"/>
      <c r="G28" s="393"/>
      <c r="H28" s="393"/>
      <c r="I28" s="393"/>
      <c r="J28" s="393"/>
      <c r="K28" s="393"/>
      <c r="L28" s="393"/>
      <c r="M28" s="393"/>
      <c r="N28" s="393"/>
      <c r="O28" s="393"/>
      <c r="P28" s="393"/>
      <c r="Q28" s="393"/>
      <c r="R28" s="393"/>
      <c r="S28" s="393"/>
      <c r="T28" s="393"/>
      <c r="U28" s="393"/>
      <c r="V28" s="393"/>
      <c r="W28" s="393"/>
      <c r="X28" s="393"/>
      <c r="Y28" s="393"/>
      <c r="Z28" s="393"/>
    </row>
    <row r="29" spans="1:26" ht="14.25" customHeight="1" x14ac:dyDescent="0.25">
      <c r="A29" s="398">
        <v>25</v>
      </c>
      <c r="B29" s="446" t="s">
        <v>110</v>
      </c>
      <c r="C29" s="399" t="s">
        <v>3355</v>
      </c>
      <c r="D29" s="399" t="s">
        <v>109</v>
      </c>
      <c r="E29" s="447" t="s">
        <v>112</v>
      </c>
      <c r="F29" s="393"/>
      <c r="G29" s="393"/>
      <c r="H29" s="393"/>
      <c r="I29" s="393"/>
      <c r="J29" s="393"/>
      <c r="K29" s="393"/>
      <c r="L29" s="393"/>
      <c r="M29" s="393"/>
      <c r="N29" s="393"/>
      <c r="O29" s="393"/>
      <c r="P29" s="393"/>
      <c r="Q29" s="393"/>
      <c r="R29" s="393"/>
      <c r="S29" s="393"/>
      <c r="T29" s="393"/>
      <c r="U29" s="393"/>
      <c r="V29" s="393"/>
      <c r="W29" s="393"/>
      <c r="X29" s="393"/>
      <c r="Y29" s="393"/>
      <c r="Z29" s="393"/>
    </row>
    <row r="30" spans="1:26" ht="14.25" customHeight="1" x14ac:dyDescent="0.25">
      <c r="A30" s="398">
        <v>26</v>
      </c>
      <c r="B30" s="462" t="s">
        <v>3370</v>
      </c>
      <c r="C30" s="452" t="s">
        <v>3355</v>
      </c>
      <c r="D30" s="399" t="s">
        <v>3371</v>
      </c>
      <c r="E30" s="457" t="s">
        <v>3372</v>
      </c>
      <c r="F30" s="393"/>
      <c r="G30" s="393"/>
      <c r="H30" s="393"/>
      <c r="I30" s="393"/>
      <c r="J30" s="393"/>
      <c r="K30" s="393"/>
      <c r="L30" s="393"/>
      <c r="M30" s="393"/>
      <c r="N30" s="393"/>
      <c r="O30" s="393"/>
      <c r="P30" s="393"/>
      <c r="Q30" s="393"/>
      <c r="R30" s="393"/>
      <c r="S30" s="393"/>
      <c r="T30" s="393"/>
      <c r="U30" s="393"/>
      <c r="V30" s="393"/>
      <c r="W30" s="393"/>
      <c r="X30" s="393"/>
      <c r="Y30" s="393"/>
      <c r="Z30" s="393"/>
    </row>
    <row r="31" spans="1:26" ht="14.25" customHeight="1" x14ac:dyDescent="0.25">
      <c r="A31" s="398">
        <v>27</v>
      </c>
      <c r="B31" s="446" t="s">
        <v>1724</v>
      </c>
      <c r="C31" s="399" t="s">
        <v>3355</v>
      </c>
      <c r="D31" s="399" t="s">
        <v>120</v>
      </c>
      <c r="E31" s="447" t="s">
        <v>123</v>
      </c>
      <c r="F31" s="393"/>
      <c r="G31" s="393"/>
      <c r="H31" s="393"/>
      <c r="I31" s="393"/>
      <c r="J31" s="393"/>
      <c r="K31" s="393"/>
      <c r="L31" s="393"/>
      <c r="M31" s="393"/>
      <c r="N31" s="393"/>
      <c r="O31" s="393"/>
      <c r="P31" s="393"/>
      <c r="Q31" s="393"/>
      <c r="R31" s="393"/>
      <c r="S31" s="393"/>
      <c r="T31" s="393"/>
      <c r="U31" s="393"/>
      <c r="V31" s="393"/>
      <c r="W31" s="393"/>
      <c r="X31" s="393"/>
      <c r="Y31" s="393"/>
      <c r="Z31" s="393"/>
    </row>
    <row r="32" spans="1:26" ht="14.25" customHeight="1" x14ac:dyDescent="0.25">
      <c r="A32" s="398">
        <v>28</v>
      </c>
      <c r="B32" s="446" t="s">
        <v>3665</v>
      </c>
      <c r="C32" s="399" t="s">
        <v>3355</v>
      </c>
      <c r="D32" s="399" t="s">
        <v>1283</v>
      </c>
      <c r="E32" s="447" t="s">
        <v>1286</v>
      </c>
      <c r="F32" s="393"/>
      <c r="G32" s="393"/>
      <c r="H32" s="393"/>
      <c r="I32" s="393"/>
      <c r="J32" s="393"/>
      <c r="K32" s="393"/>
      <c r="L32" s="393"/>
      <c r="M32" s="393"/>
      <c r="N32" s="393"/>
      <c r="O32" s="393"/>
      <c r="P32" s="393"/>
      <c r="Q32" s="393"/>
      <c r="R32" s="393"/>
      <c r="S32" s="393"/>
      <c r="T32" s="393"/>
      <c r="U32" s="393"/>
      <c r="V32" s="393"/>
      <c r="W32" s="393"/>
      <c r="X32" s="393"/>
      <c r="Y32" s="393"/>
      <c r="Z32" s="393"/>
    </row>
    <row r="33" spans="1:26" ht="14.25" customHeight="1" x14ac:dyDescent="0.25">
      <c r="A33" s="398">
        <v>29</v>
      </c>
      <c r="B33" s="462" t="s">
        <v>153</v>
      </c>
      <c r="C33" s="452" t="s">
        <v>3355</v>
      </c>
      <c r="D33" s="399" t="s">
        <v>152</v>
      </c>
      <c r="E33" s="457" t="s">
        <v>155</v>
      </c>
      <c r="F33" s="393"/>
      <c r="G33" s="393"/>
      <c r="H33" s="393"/>
      <c r="I33" s="393"/>
      <c r="J33" s="393"/>
      <c r="K33" s="393"/>
      <c r="L33" s="393"/>
      <c r="M33" s="393"/>
      <c r="N33" s="393"/>
      <c r="O33" s="393"/>
      <c r="P33" s="393"/>
      <c r="Q33" s="393"/>
      <c r="R33" s="393"/>
      <c r="S33" s="393"/>
      <c r="T33" s="393"/>
      <c r="U33" s="393"/>
      <c r="V33" s="393"/>
      <c r="W33" s="393"/>
      <c r="X33" s="393"/>
      <c r="Y33" s="393"/>
      <c r="Z33" s="393"/>
    </row>
    <row r="34" spans="1:26" ht="14.25" customHeight="1" x14ac:dyDescent="0.25">
      <c r="A34" s="398">
        <v>30</v>
      </c>
      <c r="B34" s="446" t="s">
        <v>157</v>
      </c>
      <c r="C34" s="399" t="s">
        <v>3355</v>
      </c>
      <c r="D34" s="399" t="s">
        <v>156</v>
      </c>
      <c r="E34" s="447" t="s">
        <v>159</v>
      </c>
      <c r="F34" s="393"/>
      <c r="G34" s="393"/>
      <c r="H34" s="393"/>
      <c r="I34" s="393"/>
      <c r="J34" s="393"/>
      <c r="K34" s="393"/>
      <c r="L34" s="393"/>
      <c r="M34" s="393"/>
      <c r="N34" s="393"/>
      <c r="O34" s="393"/>
      <c r="P34" s="393"/>
      <c r="Q34" s="393"/>
      <c r="R34" s="393"/>
      <c r="S34" s="393"/>
      <c r="T34" s="393"/>
      <c r="U34" s="393"/>
      <c r="V34" s="393"/>
      <c r="W34" s="393"/>
      <c r="X34" s="393"/>
      <c r="Y34" s="393"/>
      <c r="Z34" s="393"/>
    </row>
    <row r="35" spans="1:26" ht="14.25" customHeight="1" x14ac:dyDescent="0.25">
      <c r="A35" s="398">
        <v>31</v>
      </c>
      <c r="B35" s="446" t="s">
        <v>161</v>
      </c>
      <c r="C35" s="399" t="s">
        <v>3355</v>
      </c>
      <c r="D35" s="399" t="s">
        <v>160</v>
      </c>
      <c r="E35" s="447" t="s">
        <v>163</v>
      </c>
      <c r="F35" s="393"/>
      <c r="G35" s="393"/>
      <c r="H35" s="393"/>
      <c r="I35" s="393"/>
      <c r="J35" s="393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93"/>
      <c r="Y35" s="393"/>
      <c r="Z35" s="393"/>
    </row>
    <row r="36" spans="1:26" ht="14.25" customHeight="1" x14ac:dyDescent="0.25">
      <c r="A36" s="398">
        <v>32</v>
      </c>
      <c r="B36" s="446" t="s">
        <v>176</v>
      </c>
      <c r="C36" s="399" t="s">
        <v>3355</v>
      </c>
      <c r="D36" s="399" t="s">
        <v>175</v>
      </c>
      <c r="E36" s="447" t="s">
        <v>178</v>
      </c>
      <c r="F36" s="393"/>
      <c r="G36" s="393"/>
      <c r="H36" s="393"/>
      <c r="I36" s="393"/>
      <c r="J36" s="393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93"/>
      <c r="Y36" s="393"/>
      <c r="Z36" s="393"/>
    </row>
    <row r="37" spans="1:26" ht="14.25" customHeight="1" x14ac:dyDescent="0.25">
      <c r="A37" s="398">
        <v>33</v>
      </c>
      <c r="B37" s="446" t="s">
        <v>3752</v>
      </c>
      <c r="C37" s="399" t="s">
        <v>3355</v>
      </c>
      <c r="D37" s="399" t="s">
        <v>3753</v>
      </c>
      <c r="E37" s="447" t="s">
        <v>3754</v>
      </c>
      <c r="F37" s="393"/>
      <c r="G37" s="393"/>
      <c r="H37" s="393"/>
      <c r="I37" s="393"/>
      <c r="J37" s="393"/>
      <c r="K37" s="393"/>
      <c r="L37" s="393"/>
      <c r="M37" s="393"/>
      <c r="N37" s="393"/>
      <c r="O37" s="393"/>
      <c r="P37" s="393"/>
      <c r="Q37" s="393"/>
      <c r="R37" s="393"/>
      <c r="S37" s="393"/>
      <c r="T37" s="393"/>
      <c r="U37" s="393"/>
      <c r="V37" s="393"/>
      <c r="W37" s="393"/>
      <c r="X37" s="393"/>
      <c r="Y37" s="393"/>
      <c r="Z37" s="393"/>
    </row>
    <row r="38" spans="1:26" ht="14.25" customHeight="1" x14ac:dyDescent="0.25">
      <c r="A38" s="398">
        <v>34</v>
      </c>
      <c r="B38" s="446" t="s">
        <v>215</v>
      </c>
      <c r="C38" s="399" t="s">
        <v>3355</v>
      </c>
      <c r="D38" s="399" t="s">
        <v>214</v>
      </c>
      <c r="E38" s="447" t="s">
        <v>217</v>
      </c>
      <c r="F38" s="393"/>
      <c r="G38" s="393"/>
      <c r="H38" s="393"/>
      <c r="I38" s="393"/>
      <c r="J38" s="393"/>
      <c r="K38" s="393"/>
      <c r="L38" s="393"/>
      <c r="M38" s="393"/>
      <c r="N38" s="393"/>
      <c r="O38" s="393"/>
      <c r="P38" s="393"/>
      <c r="Q38" s="393"/>
      <c r="R38" s="393"/>
      <c r="S38" s="393"/>
      <c r="T38" s="393"/>
      <c r="U38" s="393"/>
      <c r="V38" s="393"/>
      <c r="W38" s="393"/>
      <c r="X38" s="393"/>
      <c r="Y38" s="393"/>
      <c r="Z38" s="393"/>
    </row>
    <row r="39" spans="1:26" ht="14.25" customHeight="1" x14ac:dyDescent="0.25">
      <c r="A39" s="398">
        <v>35</v>
      </c>
      <c r="B39" s="446" t="s">
        <v>3379</v>
      </c>
      <c r="C39" s="399" t="s">
        <v>3355</v>
      </c>
      <c r="D39" s="399" t="s">
        <v>3380</v>
      </c>
      <c r="E39" s="447" t="s">
        <v>3381</v>
      </c>
      <c r="F39" s="393"/>
      <c r="G39" s="393"/>
      <c r="H39" s="393"/>
      <c r="I39" s="393"/>
      <c r="J39" s="393"/>
      <c r="K39" s="393"/>
      <c r="L39" s="393"/>
      <c r="M39" s="393"/>
      <c r="N39" s="393"/>
      <c r="O39" s="393"/>
      <c r="P39" s="393"/>
      <c r="Q39" s="393"/>
      <c r="R39" s="393"/>
      <c r="S39" s="393"/>
      <c r="T39" s="393"/>
      <c r="U39" s="393"/>
      <c r="V39" s="393"/>
      <c r="W39" s="393"/>
      <c r="X39" s="393"/>
      <c r="Y39" s="393"/>
      <c r="Z39" s="393"/>
    </row>
    <row r="40" spans="1:26" ht="14.25" customHeight="1" x14ac:dyDescent="0.25">
      <c r="A40" s="398">
        <v>36</v>
      </c>
      <c r="B40" s="446" t="s">
        <v>230</v>
      </c>
      <c r="C40" s="399" t="s">
        <v>3355</v>
      </c>
      <c r="D40" s="399" t="s">
        <v>229</v>
      </c>
      <c r="E40" s="447" t="s">
        <v>232</v>
      </c>
      <c r="F40" s="393"/>
      <c r="G40" s="393"/>
      <c r="H40" s="393"/>
      <c r="I40" s="393"/>
      <c r="J40" s="393"/>
      <c r="K40" s="393"/>
      <c r="L40" s="393"/>
      <c r="M40" s="393"/>
      <c r="N40" s="393"/>
      <c r="O40" s="393"/>
      <c r="P40" s="393"/>
      <c r="Q40" s="393"/>
      <c r="R40" s="393"/>
      <c r="S40" s="393"/>
      <c r="T40" s="393"/>
      <c r="U40" s="393"/>
      <c r="V40" s="393"/>
      <c r="W40" s="393"/>
      <c r="X40" s="393"/>
      <c r="Y40" s="393"/>
      <c r="Z40" s="393"/>
    </row>
    <row r="41" spans="1:26" ht="14.25" customHeight="1" x14ac:dyDescent="0.25">
      <c r="A41" s="398">
        <v>37</v>
      </c>
      <c r="B41" s="446" t="s">
        <v>240</v>
      </c>
      <c r="C41" s="399" t="s">
        <v>3355</v>
      </c>
      <c r="D41" s="399" t="s">
        <v>239</v>
      </c>
      <c r="E41" s="447" t="s">
        <v>242</v>
      </c>
      <c r="F41" s="393"/>
      <c r="G41" s="393"/>
      <c r="H41" s="393"/>
      <c r="I41" s="393"/>
      <c r="J41" s="393"/>
      <c r="K41" s="393"/>
      <c r="L41" s="393"/>
      <c r="M41" s="393"/>
      <c r="N41" s="393"/>
      <c r="O41" s="393"/>
      <c r="P41" s="393"/>
      <c r="Q41" s="393"/>
      <c r="R41" s="393"/>
      <c r="S41" s="393"/>
      <c r="T41" s="393"/>
      <c r="U41" s="393"/>
      <c r="V41" s="393"/>
      <c r="W41" s="393"/>
      <c r="X41" s="393"/>
      <c r="Y41" s="393"/>
      <c r="Z41" s="393"/>
    </row>
    <row r="42" spans="1:26" ht="14.25" customHeight="1" x14ac:dyDescent="0.25">
      <c r="A42" s="398">
        <v>38</v>
      </c>
      <c r="B42" s="446" t="s">
        <v>248</v>
      </c>
      <c r="C42" s="399" t="s">
        <v>3355</v>
      </c>
      <c r="D42" s="399" t="s">
        <v>247</v>
      </c>
      <c r="E42" s="447" t="s">
        <v>250</v>
      </c>
      <c r="F42" s="393"/>
      <c r="G42" s="393"/>
      <c r="H42" s="393"/>
      <c r="I42" s="393"/>
      <c r="J42" s="393"/>
      <c r="K42" s="393"/>
      <c r="L42" s="393"/>
      <c r="M42" s="393"/>
      <c r="N42" s="393"/>
      <c r="O42" s="393"/>
      <c r="P42" s="393"/>
      <c r="Q42" s="393"/>
      <c r="R42" s="393"/>
      <c r="S42" s="393"/>
      <c r="T42" s="393"/>
      <c r="U42" s="393"/>
      <c r="V42" s="393"/>
      <c r="W42" s="393"/>
      <c r="X42" s="393"/>
      <c r="Y42" s="393"/>
      <c r="Z42" s="393"/>
    </row>
    <row r="43" spans="1:26" ht="14.25" customHeight="1" x14ac:dyDescent="0.25">
      <c r="A43" s="398">
        <v>39</v>
      </c>
      <c r="B43" s="446" t="s">
        <v>223</v>
      </c>
      <c r="C43" s="399" t="s">
        <v>3355</v>
      </c>
      <c r="D43" s="399" t="s">
        <v>222</v>
      </c>
      <c r="E43" s="399" t="s">
        <v>92</v>
      </c>
      <c r="F43" s="393"/>
      <c r="G43" s="393"/>
      <c r="H43" s="393"/>
      <c r="I43" s="393"/>
      <c r="J43" s="393"/>
      <c r="K43" s="393"/>
      <c r="L43" s="393"/>
      <c r="M43" s="393"/>
      <c r="N43" s="393"/>
      <c r="O43" s="393"/>
      <c r="P43" s="393"/>
      <c r="Q43" s="393"/>
      <c r="R43" s="393"/>
      <c r="S43" s="393"/>
      <c r="T43" s="393"/>
      <c r="U43" s="393"/>
      <c r="V43" s="393"/>
      <c r="W43" s="393"/>
      <c r="X43" s="393"/>
      <c r="Y43" s="393"/>
      <c r="Z43" s="393"/>
    </row>
    <row r="44" spans="1:26" ht="14.25" customHeight="1" x14ac:dyDescent="0.25">
      <c r="A44" s="398">
        <v>40</v>
      </c>
      <c r="B44" s="446" t="s">
        <v>2890</v>
      </c>
      <c r="C44" s="399" t="s">
        <v>3355</v>
      </c>
      <c r="D44" s="399" t="s">
        <v>2891</v>
      </c>
      <c r="E44" s="447" t="s">
        <v>3074</v>
      </c>
      <c r="F44" s="393"/>
      <c r="G44" s="393"/>
      <c r="H44" s="393"/>
      <c r="I44" s="393"/>
      <c r="J44" s="393"/>
      <c r="K44" s="393"/>
      <c r="L44" s="393"/>
      <c r="M44" s="393"/>
      <c r="N44" s="393"/>
      <c r="O44" s="393"/>
      <c r="P44" s="393"/>
      <c r="Q44" s="393"/>
      <c r="R44" s="393"/>
      <c r="S44" s="393"/>
      <c r="T44" s="393"/>
      <c r="U44" s="393"/>
      <c r="V44" s="393"/>
      <c r="W44" s="393"/>
      <c r="X44" s="393"/>
      <c r="Y44" s="393"/>
      <c r="Z44" s="393"/>
    </row>
    <row r="45" spans="1:26" ht="14.25" customHeight="1" x14ac:dyDescent="0.25">
      <c r="A45" s="398">
        <v>41</v>
      </c>
      <c r="B45" s="446" t="s">
        <v>1872</v>
      </c>
      <c r="C45" s="399" t="s">
        <v>3355</v>
      </c>
      <c r="D45" s="399" t="s">
        <v>1873</v>
      </c>
      <c r="E45" s="447" t="s">
        <v>3085</v>
      </c>
      <c r="F45" s="393"/>
      <c r="G45" s="393"/>
      <c r="H45" s="393"/>
      <c r="I45" s="393"/>
      <c r="J45" s="393"/>
      <c r="K45" s="393"/>
      <c r="L45" s="393"/>
      <c r="M45" s="393"/>
      <c r="N45" s="393"/>
      <c r="O45" s="393"/>
      <c r="P45" s="393"/>
      <c r="Q45" s="393"/>
      <c r="R45" s="393"/>
      <c r="S45" s="393"/>
      <c r="T45" s="393"/>
      <c r="U45" s="393"/>
      <c r="V45" s="393"/>
      <c r="W45" s="393"/>
      <c r="X45" s="393"/>
      <c r="Y45" s="393"/>
      <c r="Z45" s="393"/>
    </row>
    <row r="46" spans="1:26" ht="14.25" customHeight="1" x14ac:dyDescent="0.25">
      <c r="A46" s="398">
        <v>42</v>
      </c>
      <c r="B46" s="446" t="s">
        <v>308</v>
      </c>
      <c r="C46" s="399" t="s">
        <v>3355</v>
      </c>
      <c r="D46" s="399" t="s">
        <v>307</v>
      </c>
      <c r="E46" s="447" t="s">
        <v>310</v>
      </c>
      <c r="F46" s="393"/>
      <c r="G46" s="393"/>
      <c r="H46" s="393"/>
      <c r="I46" s="393"/>
      <c r="J46" s="393"/>
      <c r="K46" s="393"/>
      <c r="L46" s="393"/>
      <c r="M46" s="393"/>
      <c r="N46" s="393"/>
      <c r="O46" s="393"/>
      <c r="P46" s="393"/>
      <c r="Q46" s="393"/>
      <c r="R46" s="393"/>
      <c r="S46" s="393"/>
      <c r="T46" s="393"/>
      <c r="U46" s="393"/>
      <c r="V46" s="393"/>
      <c r="W46" s="393"/>
      <c r="X46" s="393"/>
      <c r="Y46" s="393"/>
      <c r="Z46" s="393"/>
    </row>
    <row r="47" spans="1:26" ht="14.25" customHeight="1" x14ac:dyDescent="0.25">
      <c r="A47" s="398">
        <v>43</v>
      </c>
      <c r="B47" s="446" t="s">
        <v>3384</v>
      </c>
      <c r="C47" s="399" t="s">
        <v>3355</v>
      </c>
      <c r="D47" s="399" t="s">
        <v>3385</v>
      </c>
      <c r="E47" s="399" t="s">
        <v>3386</v>
      </c>
      <c r="F47" s="393"/>
      <c r="G47" s="393"/>
      <c r="H47" s="393"/>
      <c r="I47" s="393"/>
      <c r="J47" s="393"/>
      <c r="K47" s="393"/>
      <c r="L47" s="393"/>
      <c r="M47" s="393"/>
      <c r="N47" s="393"/>
      <c r="O47" s="393"/>
      <c r="P47" s="393"/>
      <c r="Q47" s="393"/>
      <c r="R47" s="393"/>
      <c r="S47" s="393"/>
      <c r="T47" s="393"/>
      <c r="U47" s="393"/>
      <c r="V47" s="393"/>
      <c r="W47" s="393"/>
      <c r="X47" s="393"/>
      <c r="Y47" s="393"/>
      <c r="Z47" s="393"/>
    </row>
    <row r="48" spans="1:26" ht="14.25" customHeight="1" x14ac:dyDescent="0.25">
      <c r="A48" s="398">
        <v>44</v>
      </c>
      <c r="B48" s="446" t="s">
        <v>320</v>
      </c>
      <c r="C48" s="399" t="s">
        <v>3355</v>
      </c>
      <c r="D48" s="399" t="s">
        <v>319</v>
      </c>
      <c r="E48" s="447" t="s">
        <v>322</v>
      </c>
      <c r="F48" s="393"/>
      <c r="G48" s="393"/>
      <c r="H48" s="393"/>
      <c r="I48" s="393"/>
      <c r="J48" s="393"/>
      <c r="K48" s="393"/>
      <c r="L48" s="393"/>
      <c r="M48" s="393"/>
      <c r="N48" s="393"/>
      <c r="O48" s="393"/>
      <c r="P48" s="393"/>
      <c r="Q48" s="393"/>
      <c r="R48" s="393"/>
      <c r="S48" s="393"/>
      <c r="T48" s="393"/>
      <c r="U48" s="393"/>
      <c r="V48" s="393"/>
      <c r="W48" s="393"/>
      <c r="X48" s="393"/>
      <c r="Y48" s="393"/>
      <c r="Z48" s="393"/>
    </row>
    <row r="49" spans="1:26" ht="14.25" customHeight="1" x14ac:dyDescent="0.25">
      <c r="A49" s="398">
        <v>45</v>
      </c>
      <c r="B49" s="446" t="s">
        <v>332</v>
      </c>
      <c r="C49" s="399" t="s">
        <v>3355</v>
      </c>
      <c r="D49" s="399" t="s">
        <v>331</v>
      </c>
      <c r="E49" s="447" t="s">
        <v>334</v>
      </c>
      <c r="F49" s="393"/>
      <c r="G49" s="393"/>
      <c r="H49" s="393"/>
      <c r="I49" s="393"/>
      <c r="J49" s="393"/>
      <c r="K49" s="393"/>
      <c r="L49" s="393"/>
      <c r="M49" s="393"/>
      <c r="N49" s="393"/>
      <c r="O49" s="393"/>
      <c r="P49" s="393"/>
      <c r="Q49" s="393"/>
      <c r="R49" s="393"/>
      <c r="S49" s="393"/>
      <c r="T49" s="393"/>
      <c r="U49" s="393"/>
      <c r="V49" s="393"/>
      <c r="W49" s="393"/>
      <c r="X49" s="393"/>
      <c r="Y49" s="393"/>
      <c r="Z49" s="393"/>
    </row>
    <row r="50" spans="1:26" ht="14.25" customHeight="1" x14ac:dyDescent="0.25">
      <c r="A50" s="398">
        <v>46</v>
      </c>
      <c r="B50" s="446" t="s">
        <v>3388</v>
      </c>
      <c r="C50" s="399" t="s">
        <v>3355</v>
      </c>
      <c r="D50" s="399" t="s">
        <v>343</v>
      </c>
      <c r="E50" s="447" t="s">
        <v>346</v>
      </c>
      <c r="F50" s="393"/>
      <c r="G50" s="393"/>
      <c r="H50" s="393"/>
      <c r="I50" s="393"/>
      <c r="J50" s="393"/>
      <c r="K50" s="393"/>
      <c r="L50" s="393"/>
      <c r="M50" s="393"/>
      <c r="N50" s="393"/>
      <c r="O50" s="393"/>
      <c r="P50" s="393"/>
      <c r="Q50" s="393"/>
      <c r="R50" s="393"/>
      <c r="S50" s="393"/>
      <c r="T50" s="393"/>
      <c r="U50" s="393"/>
      <c r="V50" s="393"/>
      <c r="W50" s="393"/>
      <c r="X50" s="393"/>
      <c r="Y50" s="393"/>
      <c r="Z50" s="393"/>
    </row>
    <row r="51" spans="1:26" ht="14.25" customHeight="1" x14ac:dyDescent="0.25">
      <c r="A51" s="398">
        <v>47</v>
      </c>
      <c r="B51" s="446" t="s">
        <v>355</v>
      </c>
      <c r="C51" s="399" t="s">
        <v>3355</v>
      </c>
      <c r="D51" s="399" t="s">
        <v>354</v>
      </c>
      <c r="E51" s="447" t="s">
        <v>127</v>
      </c>
      <c r="F51" s="393"/>
      <c r="G51" s="393"/>
      <c r="H51" s="393"/>
      <c r="I51" s="393"/>
      <c r="J51" s="393"/>
      <c r="K51" s="393"/>
      <c r="L51" s="393"/>
      <c r="M51" s="393"/>
      <c r="N51" s="393"/>
      <c r="O51" s="393"/>
      <c r="P51" s="393"/>
      <c r="Q51" s="393"/>
      <c r="R51" s="393"/>
      <c r="S51" s="393"/>
      <c r="T51" s="393"/>
      <c r="U51" s="393"/>
      <c r="V51" s="393"/>
      <c r="W51" s="393"/>
      <c r="X51" s="393"/>
      <c r="Y51" s="393"/>
      <c r="Z51" s="393"/>
    </row>
    <row r="52" spans="1:26" ht="14.25" customHeight="1" x14ac:dyDescent="0.25">
      <c r="A52" s="398">
        <v>48</v>
      </c>
      <c r="B52" s="446" t="s">
        <v>358</v>
      </c>
      <c r="C52" s="399" t="s">
        <v>3355</v>
      </c>
      <c r="D52" s="399" t="s">
        <v>357</v>
      </c>
      <c r="E52" s="447" t="s">
        <v>127</v>
      </c>
      <c r="F52" s="393"/>
      <c r="G52" s="393"/>
      <c r="H52" s="393"/>
      <c r="I52" s="393"/>
      <c r="J52" s="393"/>
      <c r="K52" s="393"/>
      <c r="L52" s="393"/>
      <c r="M52" s="393"/>
      <c r="N52" s="393"/>
      <c r="O52" s="393"/>
      <c r="P52" s="393"/>
      <c r="Q52" s="393"/>
      <c r="R52" s="393"/>
      <c r="S52" s="393"/>
      <c r="T52" s="393"/>
      <c r="U52" s="393"/>
      <c r="V52" s="393"/>
      <c r="W52" s="393"/>
      <c r="X52" s="393"/>
      <c r="Y52" s="393"/>
      <c r="Z52" s="393"/>
    </row>
    <row r="53" spans="1:26" ht="14.25" customHeight="1" x14ac:dyDescent="0.25">
      <c r="A53" s="398">
        <v>49</v>
      </c>
      <c r="B53" s="446" t="s">
        <v>361</v>
      </c>
      <c r="C53" s="399" t="s">
        <v>3355</v>
      </c>
      <c r="D53" s="399" t="s">
        <v>360</v>
      </c>
      <c r="E53" s="447" t="s">
        <v>127</v>
      </c>
      <c r="F53" s="393"/>
      <c r="G53" s="393"/>
      <c r="H53" s="393"/>
      <c r="I53" s="393"/>
      <c r="J53" s="393"/>
      <c r="K53" s="393"/>
      <c r="L53" s="393"/>
      <c r="M53" s="393"/>
      <c r="N53" s="393"/>
      <c r="O53" s="393"/>
      <c r="P53" s="393"/>
      <c r="Q53" s="393"/>
      <c r="R53" s="393"/>
      <c r="S53" s="393"/>
      <c r="T53" s="393"/>
      <c r="U53" s="393"/>
      <c r="V53" s="393"/>
      <c r="W53" s="393"/>
      <c r="X53" s="393"/>
      <c r="Y53" s="393"/>
      <c r="Z53" s="393"/>
    </row>
    <row r="54" spans="1:26" ht="14.25" customHeight="1" x14ac:dyDescent="0.25">
      <c r="A54" s="398">
        <v>50</v>
      </c>
      <c r="B54" s="446" t="s">
        <v>3391</v>
      </c>
      <c r="C54" s="399" t="s">
        <v>3355</v>
      </c>
      <c r="D54" s="399" t="s">
        <v>375</v>
      </c>
      <c r="E54" s="447" t="s">
        <v>127</v>
      </c>
      <c r="F54" s="393"/>
      <c r="G54" s="393"/>
      <c r="H54" s="393"/>
      <c r="I54" s="393"/>
      <c r="J54" s="393"/>
      <c r="K54" s="393"/>
      <c r="L54" s="393"/>
      <c r="M54" s="393"/>
      <c r="N54" s="393"/>
      <c r="O54" s="393"/>
      <c r="P54" s="393"/>
      <c r="Q54" s="393"/>
      <c r="R54" s="393"/>
      <c r="S54" s="393"/>
      <c r="T54" s="393"/>
      <c r="U54" s="393"/>
      <c r="V54" s="393"/>
      <c r="W54" s="393"/>
      <c r="X54" s="393"/>
      <c r="Y54" s="393"/>
      <c r="Z54" s="393"/>
    </row>
    <row r="55" spans="1:26" ht="14.25" customHeight="1" x14ac:dyDescent="0.25">
      <c r="A55" s="398">
        <v>51</v>
      </c>
      <c r="B55" s="446" t="s">
        <v>3392</v>
      </c>
      <c r="C55" s="399" t="s">
        <v>3355</v>
      </c>
      <c r="D55" s="399" t="s">
        <v>3393</v>
      </c>
      <c r="E55" s="447" t="s">
        <v>3394</v>
      </c>
      <c r="F55" s="393"/>
      <c r="G55" s="393"/>
      <c r="H55" s="393"/>
      <c r="I55" s="393"/>
      <c r="J55" s="393"/>
      <c r="K55" s="393"/>
      <c r="L55" s="393"/>
      <c r="M55" s="393"/>
      <c r="N55" s="393"/>
      <c r="O55" s="393"/>
      <c r="P55" s="393"/>
      <c r="Q55" s="393"/>
      <c r="R55" s="393"/>
      <c r="S55" s="393"/>
      <c r="T55" s="393"/>
      <c r="U55" s="393"/>
      <c r="V55" s="393"/>
      <c r="W55" s="393"/>
      <c r="X55" s="393"/>
      <c r="Y55" s="393"/>
      <c r="Z55" s="393"/>
    </row>
    <row r="56" spans="1:26" ht="14.25" customHeight="1" x14ac:dyDescent="0.25">
      <c r="A56" s="398">
        <v>52</v>
      </c>
      <c r="B56" s="446" t="s">
        <v>3395</v>
      </c>
      <c r="C56" s="399" t="s">
        <v>3355</v>
      </c>
      <c r="D56" s="399" t="s">
        <v>3396</v>
      </c>
      <c r="E56" s="399" t="s">
        <v>3397</v>
      </c>
      <c r="F56" s="393"/>
      <c r="G56" s="393"/>
      <c r="H56" s="393"/>
      <c r="I56" s="393"/>
      <c r="J56" s="393"/>
      <c r="K56" s="393"/>
      <c r="L56" s="393"/>
      <c r="M56" s="393"/>
      <c r="N56" s="393"/>
      <c r="O56" s="393"/>
      <c r="P56" s="393"/>
      <c r="Q56" s="393"/>
      <c r="R56" s="393"/>
      <c r="S56" s="393"/>
      <c r="T56" s="393"/>
      <c r="U56" s="393"/>
      <c r="V56" s="393"/>
      <c r="W56" s="393"/>
      <c r="X56" s="393"/>
      <c r="Y56" s="393"/>
      <c r="Z56" s="393"/>
    </row>
    <row r="57" spans="1:26" ht="14.25" customHeight="1" x14ac:dyDescent="0.25">
      <c r="A57" s="398">
        <v>53</v>
      </c>
      <c r="B57" s="446" t="s">
        <v>3755</v>
      </c>
      <c r="C57" s="399" t="s">
        <v>3355</v>
      </c>
      <c r="D57" s="399" t="s">
        <v>3756</v>
      </c>
      <c r="E57" s="447" t="s">
        <v>3757</v>
      </c>
      <c r="F57" s="393"/>
      <c r="G57" s="393"/>
      <c r="H57" s="393"/>
      <c r="I57" s="393"/>
      <c r="J57" s="393"/>
      <c r="K57" s="393"/>
      <c r="L57" s="393"/>
      <c r="M57" s="393"/>
      <c r="N57" s="393"/>
      <c r="O57" s="393"/>
      <c r="P57" s="393"/>
      <c r="Q57" s="393"/>
      <c r="R57" s="393"/>
      <c r="S57" s="393"/>
      <c r="T57" s="393"/>
      <c r="U57" s="393"/>
      <c r="V57" s="393"/>
      <c r="W57" s="393"/>
      <c r="X57" s="393"/>
      <c r="Y57" s="393"/>
      <c r="Z57" s="393"/>
    </row>
    <row r="58" spans="1:26" ht="14.25" customHeight="1" x14ac:dyDescent="0.25">
      <c r="A58" s="398">
        <v>54</v>
      </c>
      <c r="B58" s="446" t="s">
        <v>388</v>
      </c>
      <c r="C58" s="399" t="s">
        <v>3355</v>
      </c>
      <c r="D58" s="399" t="s">
        <v>387</v>
      </c>
      <c r="E58" s="399" t="s">
        <v>390</v>
      </c>
      <c r="F58" s="393"/>
      <c r="G58" s="393"/>
      <c r="H58" s="393"/>
      <c r="I58" s="393"/>
      <c r="J58" s="393"/>
      <c r="K58" s="393"/>
      <c r="L58" s="393"/>
      <c r="M58" s="393"/>
      <c r="N58" s="393"/>
      <c r="O58" s="393"/>
      <c r="P58" s="393"/>
      <c r="Q58" s="393"/>
      <c r="R58" s="393"/>
      <c r="S58" s="393"/>
      <c r="T58" s="393"/>
      <c r="U58" s="393"/>
      <c r="V58" s="393"/>
      <c r="W58" s="393"/>
      <c r="X58" s="393"/>
      <c r="Y58" s="393"/>
      <c r="Z58" s="393"/>
    </row>
    <row r="59" spans="1:26" ht="14.25" customHeight="1" x14ac:dyDescent="0.25">
      <c r="A59" s="398">
        <v>55</v>
      </c>
      <c r="B59" s="446" t="s">
        <v>379</v>
      </c>
      <c r="C59" s="399" t="s">
        <v>3355</v>
      </c>
      <c r="D59" s="399" t="s">
        <v>378</v>
      </c>
      <c r="E59" s="447" t="s">
        <v>92</v>
      </c>
      <c r="F59" s="393"/>
      <c r="G59" s="393"/>
      <c r="H59" s="393"/>
      <c r="I59" s="393"/>
      <c r="J59" s="393"/>
      <c r="K59" s="393"/>
      <c r="L59" s="393"/>
      <c r="M59" s="393"/>
      <c r="N59" s="393"/>
      <c r="O59" s="393"/>
      <c r="P59" s="393"/>
      <c r="Q59" s="393"/>
      <c r="R59" s="393"/>
      <c r="S59" s="393"/>
      <c r="T59" s="393"/>
      <c r="U59" s="393"/>
      <c r="V59" s="393"/>
      <c r="W59" s="393"/>
      <c r="X59" s="393"/>
      <c r="Y59" s="393"/>
      <c r="Z59" s="393"/>
    </row>
    <row r="60" spans="1:26" ht="14.25" customHeight="1" x14ac:dyDescent="0.25">
      <c r="A60" s="398">
        <v>56</v>
      </c>
      <c r="B60" s="446" t="s">
        <v>382</v>
      </c>
      <c r="C60" s="399" t="s">
        <v>3355</v>
      </c>
      <c r="D60" s="399" t="s">
        <v>381</v>
      </c>
      <c r="E60" s="447" t="s">
        <v>92</v>
      </c>
      <c r="F60" s="393"/>
      <c r="G60" s="393"/>
      <c r="H60" s="393"/>
      <c r="I60" s="393"/>
      <c r="J60" s="393"/>
      <c r="K60" s="393"/>
      <c r="L60" s="393"/>
      <c r="M60" s="393"/>
      <c r="N60" s="393"/>
      <c r="O60" s="393"/>
      <c r="P60" s="393"/>
      <c r="Q60" s="393"/>
      <c r="R60" s="393"/>
      <c r="S60" s="393"/>
      <c r="T60" s="393"/>
      <c r="U60" s="393"/>
      <c r="V60" s="393"/>
      <c r="W60" s="393"/>
      <c r="X60" s="393"/>
      <c r="Y60" s="393"/>
      <c r="Z60" s="393"/>
    </row>
    <row r="61" spans="1:26" ht="14.25" customHeight="1" x14ac:dyDescent="0.25">
      <c r="A61" s="398">
        <v>57</v>
      </c>
      <c r="B61" s="446" t="s">
        <v>427</v>
      </c>
      <c r="C61" s="399" t="s">
        <v>3355</v>
      </c>
      <c r="D61" s="399" t="s">
        <v>426</v>
      </c>
      <c r="E61" s="399" t="s">
        <v>3096</v>
      </c>
      <c r="F61" s="393"/>
      <c r="G61" s="393"/>
      <c r="H61" s="393"/>
      <c r="I61" s="393"/>
      <c r="J61" s="393"/>
      <c r="K61" s="393"/>
      <c r="L61" s="393"/>
      <c r="M61" s="393"/>
      <c r="N61" s="393"/>
      <c r="O61" s="393"/>
      <c r="P61" s="393"/>
      <c r="Q61" s="393"/>
      <c r="R61" s="393"/>
      <c r="S61" s="393"/>
      <c r="T61" s="393"/>
      <c r="U61" s="393"/>
      <c r="V61" s="393"/>
      <c r="W61" s="393"/>
      <c r="X61" s="393"/>
      <c r="Y61" s="393"/>
      <c r="Z61" s="393"/>
    </row>
    <row r="62" spans="1:26" ht="14.25" customHeight="1" x14ac:dyDescent="0.25">
      <c r="A62" s="398">
        <v>58</v>
      </c>
      <c r="B62" s="446" t="s">
        <v>384</v>
      </c>
      <c r="C62" s="399" t="s">
        <v>3355</v>
      </c>
      <c r="D62" s="399" t="s">
        <v>383</v>
      </c>
      <c r="E62" s="447" t="s">
        <v>386</v>
      </c>
      <c r="F62" s="393"/>
      <c r="G62" s="393"/>
      <c r="H62" s="393"/>
      <c r="I62" s="393"/>
      <c r="J62" s="393"/>
      <c r="K62" s="393"/>
      <c r="L62" s="393"/>
      <c r="M62" s="393"/>
      <c r="N62" s="393"/>
      <c r="O62" s="393"/>
      <c r="P62" s="393"/>
      <c r="Q62" s="393"/>
      <c r="R62" s="393"/>
      <c r="S62" s="393"/>
      <c r="T62" s="393"/>
      <c r="U62" s="393"/>
      <c r="V62" s="393"/>
      <c r="W62" s="393"/>
      <c r="X62" s="393"/>
      <c r="Y62" s="393"/>
      <c r="Z62" s="393"/>
    </row>
    <row r="63" spans="1:26" ht="14.25" customHeight="1" x14ac:dyDescent="0.25">
      <c r="A63" s="398">
        <v>59</v>
      </c>
      <c r="B63" s="446" t="s">
        <v>392</v>
      </c>
      <c r="C63" s="399" t="s">
        <v>3355</v>
      </c>
      <c r="D63" s="399" t="s">
        <v>391</v>
      </c>
      <c r="E63" s="447" t="s">
        <v>394</v>
      </c>
      <c r="F63" s="393"/>
      <c r="G63" s="393"/>
      <c r="H63" s="393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Y63" s="393"/>
      <c r="Z63" s="393"/>
    </row>
    <row r="64" spans="1:26" ht="14.25" customHeight="1" x14ac:dyDescent="0.25">
      <c r="A64" s="398">
        <v>60</v>
      </c>
      <c r="B64" s="446" t="s">
        <v>396</v>
      </c>
      <c r="C64" s="399" t="s">
        <v>3355</v>
      </c>
      <c r="D64" s="399" t="s">
        <v>395</v>
      </c>
      <c r="E64" s="447" t="s">
        <v>398</v>
      </c>
      <c r="F64" s="393"/>
      <c r="G64" s="393"/>
      <c r="H64" s="393"/>
      <c r="I64" s="393"/>
      <c r="J64" s="393"/>
      <c r="K64" s="393"/>
      <c r="L64" s="393"/>
      <c r="M64" s="393"/>
      <c r="N64" s="393"/>
      <c r="O64" s="393"/>
      <c r="P64" s="393"/>
      <c r="Q64" s="393"/>
      <c r="R64" s="393"/>
      <c r="S64" s="393"/>
      <c r="T64" s="393"/>
      <c r="U64" s="393"/>
      <c r="V64" s="393"/>
      <c r="W64" s="393"/>
      <c r="X64" s="393"/>
      <c r="Y64" s="393"/>
      <c r="Z64" s="393"/>
    </row>
    <row r="65" spans="1:26" ht="14.25" customHeight="1" x14ac:dyDescent="0.25">
      <c r="A65" s="398">
        <v>61</v>
      </c>
      <c r="B65" s="446" t="s">
        <v>404</v>
      </c>
      <c r="C65" s="399" t="s">
        <v>3355</v>
      </c>
      <c r="D65" s="399" t="s">
        <v>403</v>
      </c>
      <c r="E65" s="447" t="s">
        <v>406</v>
      </c>
      <c r="F65" s="393"/>
      <c r="G65" s="393"/>
      <c r="H65" s="393"/>
      <c r="I65" s="393"/>
      <c r="J65" s="393"/>
      <c r="K65" s="393"/>
      <c r="L65" s="393"/>
      <c r="M65" s="393"/>
      <c r="N65" s="393"/>
      <c r="O65" s="393"/>
      <c r="P65" s="393"/>
      <c r="Q65" s="393"/>
      <c r="R65" s="393"/>
      <c r="S65" s="393"/>
      <c r="T65" s="393"/>
      <c r="U65" s="393"/>
      <c r="V65" s="393"/>
      <c r="W65" s="393"/>
      <c r="X65" s="393"/>
      <c r="Y65" s="393"/>
      <c r="Z65" s="393"/>
    </row>
    <row r="66" spans="1:26" ht="14.25" customHeight="1" x14ac:dyDescent="0.25">
      <c r="A66" s="398">
        <v>62</v>
      </c>
      <c r="B66" s="446" t="s">
        <v>3758</v>
      </c>
      <c r="C66" s="399" t="s">
        <v>3355</v>
      </c>
      <c r="D66" s="399" t="s">
        <v>3098</v>
      </c>
      <c r="E66" s="447" t="s">
        <v>3588</v>
      </c>
      <c r="F66" s="393"/>
      <c r="G66" s="393"/>
      <c r="H66" s="393"/>
      <c r="I66" s="393"/>
      <c r="J66" s="393"/>
      <c r="K66" s="393"/>
      <c r="L66" s="393"/>
      <c r="M66" s="393"/>
      <c r="N66" s="393"/>
      <c r="O66" s="393"/>
      <c r="P66" s="393"/>
      <c r="Q66" s="393"/>
      <c r="R66" s="393"/>
      <c r="S66" s="393"/>
      <c r="T66" s="393"/>
      <c r="U66" s="393"/>
      <c r="V66" s="393"/>
      <c r="W66" s="393"/>
      <c r="X66" s="393"/>
      <c r="Y66" s="393"/>
      <c r="Z66" s="393"/>
    </row>
    <row r="67" spans="1:26" ht="14.25" customHeight="1" x14ac:dyDescent="0.25">
      <c r="A67" s="398">
        <v>63</v>
      </c>
      <c r="B67" s="446" t="s">
        <v>423</v>
      </c>
      <c r="C67" s="399" t="s">
        <v>3355</v>
      </c>
      <c r="D67" s="399" t="s">
        <v>422</v>
      </c>
      <c r="E67" s="447" t="s">
        <v>425</v>
      </c>
      <c r="F67" s="393"/>
      <c r="G67" s="393"/>
      <c r="H67" s="393"/>
      <c r="I67" s="393"/>
      <c r="J67" s="393"/>
      <c r="K67" s="393"/>
      <c r="L67" s="393"/>
      <c r="M67" s="393"/>
      <c r="N67" s="393"/>
      <c r="O67" s="393"/>
      <c r="P67" s="393"/>
      <c r="Q67" s="393"/>
      <c r="R67" s="393"/>
      <c r="S67" s="393"/>
      <c r="T67" s="393"/>
      <c r="U67" s="393"/>
      <c r="V67" s="393"/>
      <c r="W67" s="393"/>
      <c r="X67" s="393"/>
      <c r="Y67" s="393"/>
      <c r="Z67" s="393"/>
    </row>
    <row r="68" spans="1:26" ht="14.25" customHeight="1" x14ac:dyDescent="0.25">
      <c r="A68" s="398">
        <v>64</v>
      </c>
      <c r="B68" s="446" t="s">
        <v>431</v>
      </c>
      <c r="C68" s="399" t="s">
        <v>3355</v>
      </c>
      <c r="D68" s="399" t="s">
        <v>430</v>
      </c>
      <c r="E68" s="447" t="s">
        <v>433</v>
      </c>
      <c r="F68" s="393"/>
      <c r="G68" s="393"/>
      <c r="H68" s="393"/>
      <c r="I68" s="393"/>
      <c r="J68" s="393"/>
      <c r="K68" s="393"/>
      <c r="L68" s="393"/>
      <c r="M68" s="393"/>
      <c r="N68" s="393"/>
      <c r="O68" s="393"/>
      <c r="P68" s="393"/>
      <c r="Q68" s="393"/>
      <c r="R68" s="393"/>
      <c r="S68" s="393"/>
      <c r="T68" s="393"/>
      <c r="U68" s="393"/>
      <c r="V68" s="393"/>
      <c r="W68" s="393"/>
      <c r="X68" s="393"/>
      <c r="Y68" s="393"/>
      <c r="Z68" s="393"/>
    </row>
    <row r="69" spans="1:26" ht="14.25" customHeight="1" x14ac:dyDescent="0.25">
      <c r="A69" s="398">
        <v>65</v>
      </c>
      <c r="B69" s="446" t="s">
        <v>3398</v>
      </c>
      <c r="C69" s="399" t="s">
        <v>3355</v>
      </c>
      <c r="D69" s="399" t="s">
        <v>3399</v>
      </c>
      <c r="E69" s="447" t="s">
        <v>3400</v>
      </c>
      <c r="F69" s="393"/>
      <c r="G69" s="393"/>
      <c r="H69" s="393"/>
      <c r="I69" s="393"/>
      <c r="J69" s="393"/>
      <c r="K69" s="393"/>
      <c r="L69" s="393"/>
      <c r="M69" s="393"/>
      <c r="N69" s="393"/>
      <c r="O69" s="393"/>
      <c r="P69" s="393"/>
      <c r="Q69" s="393"/>
      <c r="R69" s="393"/>
      <c r="S69" s="393"/>
      <c r="T69" s="393"/>
      <c r="U69" s="393"/>
      <c r="V69" s="393"/>
      <c r="W69" s="393"/>
      <c r="X69" s="393"/>
      <c r="Y69" s="393"/>
      <c r="Z69" s="393"/>
    </row>
    <row r="70" spans="1:26" ht="14.25" customHeight="1" x14ac:dyDescent="0.25">
      <c r="A70" s="398">
        <v>66</v>
      </c>
      <c r="B70" s="446" t="s">
        <v>3759</v>
      </c>
      <c r="C70" s="399" t="s">
        <v>3355</v>
      </c>
      <c r="D70" s="399" t="s">
        <v>3760</v>
      </c>
      <c r="E70" s="447" t="s">
        <v>3761</v>
      </c>
      <c r="F70" s="393"/>
      <c r="G70" s="393"/>
      <c r="H70" s="393"/>
      <c r="I70" s="393"/>
      <c r="J70" s="393"/>
      <c r="K70" s="393"/>
      <c r="L70" s="393"/>
      <c r="M70" s="393"/>
      <c r="N70" s="393"/>
      <c r="O70" s="393"/>
      <c r="P70" s="393"/>
      <c r="Q70" s="393"/>
      <c r="R70" s="393"/>
      <c r="S70" s="393"/>
      <c r="T70" s="393"/>
      <c r="U70" s="393"/>
      <c r="V70" s="393"/>
      <c r="W70" s="393"/>
      <c r="X70" s="393"/>
      <c r="Y70" s="393"/>
      <c r="Z70" s="393"/>
    </row>
    <row r="71" spans="1:26" ht="14.25" customHeight="1" x14ac:dyDescent="0.25">
      <c r="A71" s="398">
        <v>67</v>
      </c>
      <c r="B71" s="446" t="s">
        <v>3401</v>
      </c>
      <c r="C71" s="399" t="s">
        <v>3355</v>
      </c>
      <c r="D71" s="399" t="s">
        <v>844</v>
      </c>
      <c r="E71" s="447" t="s">
        <v>847</v>
      </c>
      <c r="F71" s="393"/>
      <c r="G71" s="393"/>
      <c r="H71" s="393"/>
      <c r="I71" s="393"/>
      <c r="J71" s="393"/>
      <c r="K71" s="393"/>
      <c r="L71" s="393"/>
      <c r="M71" s="393"/>
      <c r="N71" s="393"/>
      <c r="O71" s="393"/>
      <c r="P71" s="393"/>
      <c r="Q71" s="393"/>
      <c r="R71" s="393"/>
      <c r="S71" s="393"/>
      <c r="T71" s="393"/>
      <c r="U71" s="393"/>
      <c r="V71" s="393"/>
      <c r="W71" s="393"/>
      <c r="X71" s="393"/>
      <c r="Y71" s="393"/>
      <c r="Z71" s="393"/>
    </row>
    <row r="72" spans="1:26" ht="14.25" customHeight="1" x14ac:dyDescent="0.25">
      <c r="A72" s="398">
        <v>68</v>
      </c>
      <c r="B72" s="446" t="s">
        <v>1613</v>
      </c>
      <c r="C72" s="399" t="s">
        <v>3355</v>
      </c>
      <c r="D72" s="399" t="s">
        <v>453</v>
      </c>
      <c r="E72" s="447" t="s">
        <v>455</v>
      </c>
      <c r="F72" s="393"/>
      <c r="G72" s="393"/>
      <c r="H72" s="393"/>
      <c r="I72" s="393"/>
      <c r="J72" s="393"/>
      <c r="K72" s="393"/>
      <c r="L72" s="393"/>
      <c r="M72" s="393"/>
      <c r="N72" s="393"/>
      <c r="O72" s="393"/>
      <c r="P72" s="393"/>
      <c r="Q72" s="393"/>
      <c r="R72" s="393"/>
      <c r="S72" s="393"/>
      <c r="T72" s="393"/>
      <c r="U72" s="393"/>
      <c r="V72" s="393"/>
      <c r="W72" s="393"/>
      <c r="X72" s="393"/>
      <c r="Y72" s="393"/>
      <c r="Z72" s="393"/>
    </row>
    <row r="73" spans="1:26" ht="14.25" customHeight="1" x14ac:dyDescent="0.25">
      <c r="A73" s="398">
        <v>69</v>
      </c>
      <c r="B73" s="446" t="s">
        <v>458</v>
      </c>
      <c r="C73" s="399" t="s">
        <v>3355</v>
      </c>
      <c r="D73" s="399" t="s">
        <v>457</v>
      </c>
      <c r="E73" s="447" t="s">
        <v>460</v>
      </c>
      <c r="F73" s="393"/>
      <c r="G73" s="393"/>
      <c r="H73" s="393"/>
      <c r="I73" s="393"/>
      <c r="J73" s="393"/>
      <c r="K73" s="393"/>
      <c r="L73" s="393"/>
      <c r="M73" s="393"/>
      <c r="N73" s="393"/>
      <c r="O73" s="393"/>
      <c r="P73" s="393"/>
      <c r="Q73" s="393"/>
      <c r="R73" s="393"/>
      <c r="S73" s="393"/>
      <c r="T73" s="393"/>
      <c r="U73" s="393"/>
      <c r="V73" s="393"/>
      <c r="W73" s="393"/>
      <c r="X73" s="393"/>
      <c r="Y73" s="393"/>
      <c r="Z73" s="393"/>
    </row>
    <row r="74" spans="1:26" ht="14.25" customHeight="1" x14ac:dyDescent="0.25">
      <c r="A74" s="398">
        <v>70</v>
      </c>
      <c r="B74" s="446" t="s">
        <v>2021</v>
      </c>
      <c r="C74" s="399" t="s">
        <v>3355</v>
      </c>
      <c r="D74" s="399" t="s">
        <v>461</v>
      </c>
      <c r="E74" s="447" t="s">
        <v>464</v>
      </c>
      <c r="F74" s="393"/>
      <c r="G74" s="393"/>
      <c r="H74" s="393"/>
      <c r="I74" s="393"/>
      <c r="J74" s="393"/>
      <c r="K74" s="393"/>
      <c r="L74" s="393"/>
      <c r="M74" s="393"/>
      <c r="N74" s="393"/>
      <c r="O74" s="393"/>
      <c r="P74" s="393"/>
      <c r="Q74" s="393"/>
      <c r="R74" s="393"/>
      <c r="S74" s="393"/>
      <c r="T74" s="393"/>
      <c r="U74" s="393"/>
      <c r="V74" s="393"/>
      <c r="W74" s="393"/>
      <c r="X74" s="393"/>
      <c r="Y74" s="393"/>
      <c r="Z74" s="393"/>
    </row>
    <row r="75" spans="1:26" ht="14.25" customHeight="1" x14ac:dyDescent="0.25">
      <c r="A75" s="398">
        <v>71</v>
      </c>
      <c r="B75" s="446" t="s">
        <v>2026</v>
      </c>
      <c r="C75" s="399" t="s">
        <v>3355</v>
      </c>
      <c r="D75" s="399" t="s">
        <v>2027</v>
      </c>
      <c r="E75" s="447" t="s">
        <v>3106</v>
      </c>
      <c r="F75" s="393"/>
      <c r="G75" s="393"/>
      <c r="H75" s="393"/>
      <c r="I75" s="393"/>
      <c r="J75" s="393"/>
      <c r="K75" s="393"/>
      <c r="L75" s="393"/>
      <c r="M75" s="393"/>
      <c r="N75" s="393"/>
      <c r="O75" s="393"/>
      <c r="P75" s="393"/>
      <c r="Q75" s="393"/>
      <c r="R75" s="393"/>
      <c r="S75" s="393"/>
      <c r="T75" s="393"/>
      <c r="U75" s="393"/>
      <c r="V75" s="393"/>
      <c r="W75" s="393"/>
      <c r="X75" s="393"/>
      <c r="Y75" s="393"/>
      <c r="Z75" s="393"/>
    </row>
    <row r="76" spans="1:26" ht="14.25" customHeight="1" x14ac:dyDescent="0.25">
      <c r="A76" s="398">
        <v>72</v>
      </c>
      <c r="B76" s="446" t="s">
        <v>466</v>
      </c>
      <c r="C76" s="399" t="s">
        <v>3355</v>
      </c>
      <c r="D76" s="399" t="s">
        <v>465</v>
      </c>
      <c r="E76" s="447" t="s">
        <v>468</v>
      </c>
      <c r="F76" s="393"/>
      <c r="G76" s="393"/>
      <c r="H76" s="393"/>
      <c r="I76" s="393"/>
      <c r="J76" s="393"/>
      <c r="K76" s="393"/>
      <c r="L76" s="393"/>
      <c r="M76" s="393"/>
      <c r="N76" s="393"/>
      <c r="O76" s="393"/>
      <c r="P76" s="393"/>
      <c r="Q76" s="393"/>
      <c r="R76" s="393"/>
      <c r="S76" s="393"/>
      <c r="T76" s="393"/>
      <c r="U76" s="393"/>
      <c r="V76" s="393"/>
      <c r="W76" s="393"/>
      <c r="X76" s="393"/>
      <c r="Y76" s="393"/>
      <c r="Z76" s="393"/>
    </row>
    <row r="77" spans="1:26" ht="14.25" customHeight="1" x14ac:dyDescent="0.25">
      <c r="A77" s="398">
        <v>73</v>
      </c>
      <c r="B77" s="446" t="s">
        <v>474</v>
      </c>
      <c r="C77" s="399" t="s">
        <v>3355</v>
      </c>
      <c r="D77" s="399" t="s">
        <v>473</v>
      </c>
      <c r="E77" s="447" t="s">
        <v>476</v>
      </c>
      <c r="F77" s="393"/>
      <c r="G77" s="393"/>
      <c r="H77" s="393"/>
      <c r="I77" s="393"/>
      <c r="J77" s="393"/>
      <c r="K77" s="393"/>
      <c r="L77" s="393"/>
      <c r="M77" s="393"/>
      <c r="N77" s="393"/>
      <c r="O77" s="393"/>
      <c r="P77" s="393"/>
      <c r="Q77" s="393"/>
      <c r="R77" s="393"/>
      <c r="S77" s="393"/>
      <c r="T77" s="393"/>
      <c r="U77" s="393"/>
      <c r="V77" s="393"/>
      <c r="W77" s="393"/>
      <c r="X77" s="393"/>
      <c r="Y77" s="393"/>
      <c r="Z77" s="393"/>
    </row>
    <row r="78" spans="1:26" ht="14.25" customHeight="1" x14ac:dyDescent="0.25">
      <c r="A78" s="398">
        <v>74</v>
      </c>
      <c r="B78" s="446" t="s">
        <v>482</v>
      </c>
      <c r="C78" s="399" t="s">
        <v>3355</v>
      </c>
      <c r="D78" s="399" t="s">
        <v>481</v>
      </c>
      <c r="E78" s="447" t="s">
        <v>484</v>
      </c>
      <c r="F78" s="393"/>
      <c r="G78" s="393"/>
      <c r="H78" s="393"/>
      <c r="I78" s="393"/>
      <c r="J78" s="393"/>
      <c r="K78" s="393"/>
      <c r="L78" s="393"/>
      <c r="M78" s="393"/>
      <c r="N78" s="393"/>
      <c r="O78" s="393"/>
      <c r="P78" s="393"/>
      <c r="Q78" s="393"/>
      <c r="R78" s="393"/>
      <c r="S78" s="393"/>
      <c r="T78" s="393"/>
      <c r="U78" s="393"/>
      <c r="V78" s="393"/>
      <c r="W78" s="393"/>
      <c r="X78" s="393"/>
      <c r="Y78" s="393"/>
      <c r="Z78" s="393"/>
    </row>
    <row r="79" spans="1:26" ht="14.25" customHeight="1" x14ac:dyDescent="0.25">
      <c r="A79" s="398">
        <v>75</v>
      </c>
      <c r="B79" s="446" t="s">
        <v>486</v>
      </c>
      <c r="C79" s="399" t="s">
        <v>3355</v>
      </c>
      <c r="D79" s="399" t="s">
        <v>485</v>
      </c>
      <c r="E79" s="447" t="s">
        <v>488</v>
      </c>
      <c r="F79" s="393"/>
      <c r="G79" s="393"/>
      <c r="H79" s="393"/>
      <c r="I79" s="393"/>
      <c r="J79" s="393"/>
      <c r="K79" s="393"/>
      <c r="L79" s="393"/>
      <c r="M79" s="393"/>
      <c r="N79" s="393"/>
      <c r="O79" s="393"/>
      <c r="P79" s="393"/>
      <c r="Q79" s="393"/>
      <c r="R79" s="393"/>
      <c r="S79" s="393"/>
      <c r="T79" s="393"/>
      <c r="U79" s="393"/>
      <c r="V79" s="393"/>
      <c r="W79" s="393"/>
      <c r="X79" s="393"/>
      <c r="Y79" s="393"/>
      <c r="Z79" s="393"/>
    </row>
    <row r="80" spans="1:26" ht="14.25" customHeight="1" x14ac:dyDescent="0.25">
      <c r="A80" s="398">
        <v>76</v>
      </c>
      <c r="B80" s="446" t="s">
        <v>490</v>
      </c>
      <c r="C80" s="399" t="s">
        <v>3355</v>
      </c>
      <c r="D80" s="463" t="s">
        <v>489</v>
      </c>
      <c r="E80" s="447" t="s">
        <v>492</v>
      </c>
      <c r="F80" s="393"/>
      <c r="G80" s="393"/>
      <c r="H80" s="393"/>
      <c r="I80" s="393"/>
      <c r="J80" s="393"/>
      <c r="K80" s="393"/>
      <c r="L80" s="393"/>
      <c r="M80" s="393"/>
      <c r="N80" s="393"/>
      <c r="O80" s="393"/>
      <c r="P80" s="393"/>
      <c r="Q80" s="393"/>
      <c r="R80" s="393"/>
      <c r="S80" s="393"/>
      <c r="T80" s="393"/>
      <c r="U80" s="393"/>
      <c r="V80" s="393"/>
      <c r="W80" s="393"/>
      <c r="X80" s="393"/>
      <c r="Y80" s="393"/>
      <c r="Z80" s="393"/>
    </row>
    <row r="81" spans="1:26" ht="14.25" customHeight="1" x14ac:dyDescent="0.25">
      <c r="A81" s="398">
        <v>77</v>
      </c>
      <c r="B81" s="446" t="s">
        <v>506</v>
      </c>
      <c r="C81" s="399" t="s">
        <v>3355</v>
      </c>
      <c r="D81" s="399" t="s">
        <v>3406</v>
      </c>
      <c r="E81" s="447" t="s">
        <v>507</v>
      </c>
      <c r="F81" s="393"/>
      <c r="G81" s="393"/>
      <c r="H81" s="393"/>
      <c r="I81" s="393"/>
      <c r="J81" s="393"/>
      <c r="K81" s="393"/>
      <c r="L81" s="393"/>
      <c r="M81" s="393"/>
      <c r="N81" s="393"/>
      <c r="O81" s="393"/>
      <c r="P81" s="393"/>
      <c r="Q81" s="393"/>
      <c r="R81" s="393"/>
      <c r="S81" s="393"/>
      <c r="T81" s="393"/>
      <c r="U81" s="393"/>
      <c r="V81" s="393"/>
      <c r="W81" s="393"/>
      <c r="X81" s="393"/>
      <c r="Y81" s="393"/>
      <c r="Z81" s="393"/>
    </row>
    <row r="82" spans="1:26" ht="14.25" customHeight="1" x14ac:dyDescent="0.25">
      <c r="A82" s="398">
        <v>78</v>
      </c>
      <c r="B82" s="446" t="s">
        <v>509</v>
      </c>
      <c r="C82" s="399" t="s">
        <v>3355</v>
      </c>
      <c r="D82" s="399" t="s">
        <v>508</v>
      </c>
      <c r="E82" s="447" t="s">
        <v>511</v>
      </c>
      <c r="F82" s="393"/>
      <c r="G82" s="393"/>
      <c r="H82" s="393"/>
      <c r="I82" s="393"/>
      <c r="J82" s="393"/>
      <c r="K82" s="393"/>
      <c r="L82" s="393"/>
      <c r="M82" s="393"/>
      <c r="N82" s="393"/>
      <c r="O82" s="393"/>
      <c r="P82" s="393"/>
      <c r="Q82" s="393"/>
      <c r="R82" s="393"/>
      <c r="S82" s="393"/>
      <c r="T82" s="393"/>
      <c r="U82" s="393"/>
      <c r="V82" s="393"/>
      <c r="W82" s="393"/>
      <c r="X82" s="393"/>
      <c r="Y82" s="393"/>
      <c r="Z82" s="393"/>
    </row>
    <row r="83" spans="1:26" ht="14.25" customHeight="1" x14ac:dyDescent="0.25">
      <c r="A83" s="398">
        <v>79</v>
      </c>
      <c r="B83" s="446" t="s">
        <v>517</v>
      </c>
      <c r="C83" s="399" t="s">
        <v>3355</v>
      </c>
      <c r="D83" s="399" t="s">
        <v>516</v>
      </c>
      <c r="E83" s="447" t="s">
        <v>3116</v>
      </c>
      <c r="F83" s="393"/>
      <c r="G83" s="393"/>
      <c r="H83" s="393"/>
      <c r="I83" s="393"/>
      <c r="J83" s="393"/>
      <c r="K83" s="393"/>
      <c r="L83" s="393"/>
      <c r="M83" s="393"/>
      <c r="N83" s="393"/>
      <c r="O83" s="393"/>
      <c r="P83" s="393"/>
      <c r="Q83" s="393"/>
      <c r="R83" s="393"/>
      <c r="S83" s="393"/>
      <c r="T83" s="393"/>
      <c r="U83" s="393"/>
      <c r="V83" s="393"/>
      <c r="W83" s="393"/>
      <c r="X83" s="393"/>
      <c r="Y83" s="393"/>
      <c r="Z83" s="393"/>
    </row>
    <row r="84" spans="1:26" ht="14.25" customHeight="1" x14ac:dyDescent="0.25">
      <c r="A84" s="398">
        <v>80</v>
      </c>
      <c r="B84" s="446" t="s">
        <v>2061</v>
      </c>
      <c r="C84" s="399" t="s">
        <v>3355</v>
      </c>
      <c r="D84" s="399" t="s">
        <v>520</v>
      </c>
      <c r="E84" s="447" t="s">
        <v>127</v>
      </c>
      <c r="F84" s="393"/>
      <c r="G84" s="393"/>
      <c r="H84" s="393"/>
      <c r="I84" s="393"/>
      <c r="J84" s="393"/>
      <c r="K84" s="393"/>
      <c r="L84" s="393"/>
      <c r="M84" s="393"/>
      <c r="N84" s="393"/>
      <c r="O84" s="393"/>
      <c r="P84" s="393"/>
      <c r="Q84" s="393"/>
      <c r="R84" s="393"/>
      <c r="S84" s="393"/>
      <c r="T84" s="393"/>
      <c r="U84" s="393"/>
      <c r="V84" s="393"/>
      <c r="W84" s="393"/>
      <c r="X84" s="393"/>
      <c r="Y84" s="393"/>
      <c r="Z84" s="393"/>
    </row>
    <row r="85" spans="1:26" ht="14.25" customHeight="1" x14ac:dyDescent="0.25">
      <c r="A85" s="398">
        <v>81</v>
      </c>
      <c r="B85" s="446" t="s">
        <v>2064</v>
      </c>
      <c r="C85" s="399" t="s">
        <v>3355</v>
      </c>
      <c r="D85" s="399" t="s">
        <v>523</v>
      </c>
      <c r="E85" s="447" t="s">
        <v>127</v>
      </c>
      <c r="F85" s="393"/>
      <c r="G85" s="393"/>
      <c r="H85" s="393"/>
      <c r="I85" s="393"/>
      <c r="J85" s="393"/>
      <c r="K85" s="393"/>
      <c r="L85" s="393"/>
      <c r="M85" s="393"/>
      <c r="N85" s="393"/>
      <c r="O85" s="393"/>
      <c r="P85" s="393"/>
      <c r="Q85" s="393"/>
      <c r="R85" s="393"/>
      <c r="S85" s="393"/>
      <c r="T85" s="393"/>
      <c r="U85" s="393"/>
      <c r="V85" s="393"/>
      <c r="W85" s="393"/>
      <c r="X85" s="393"/>
      <c r="Y85" s="393"/>
      <c r="Z85" s="393"/>
    </row>
    <row r="86" spans="1:26" ht="14.25" customHeight="1" x14ac:dyDescent="0.25">
      <c r="A86" s="398">
        <v>82</v>
      </c>
      <c r="B86" s="446" t="s">
        <v>3407</v>
      </c>
      <c r="C86" s="399" t="s">
        <v>3355</v>
      </c>
      <c r="D86" s="399" t="s">
        <v>3408</v>
      </c>
      <c r="E86" s="447" t="s">
        <v>3409</v>
      </c>
      <c r="F86" s="393"/>
      <c r="G86" s="393"/>
      <c r="H86" s="393"/>
      <c r="I86" s="393"/>
      <c r="J86" s="393"/>
      <c r="K86" s="393"/>
      <c r="L86" s="393"/>
      <c r="M86" s="393"/>
      <c r="N86" s="393"/>
      <c r="O86" s="393"/>
      <c r="P86" s="393"/>
      <c r="Q86" s="393"/>
      <c r="R86" s="393"/>
      <c r="S86" s="393"/>
      <c r="T86" s="393"/>
      <c r="U86" s="393"/>
      <c r="V86" s="393"/>
      <c r="W86" s="393"/>
      <c r="X86" s="393"/>
      <c r="Y86" s="393"/>
      <c r="Z86" s="393"/>
    </row>
    <row r="87" spans="1:26" ht="14.25" customHeight="1" x14ac:dyDescent="0.25">
      <c r="A87" s="398">
        <v>83</v>
      </c>
      <c r="B87" s="446" t="s">
        <v>525</v>
      </c>
      <c r="C87" s="399" t="s">
        <v>3355</v>
      </c>
      <c r="D87" s="399" t="s">
        <v>528</v>
      </c>
      <c r="E87" s="447" t="s">
        <v>529</v>
      </c>
      <c r="F87" s="393"/>
      <c r="G87" s="393"/>
      <c r="H87" s="393"/>
      <c r="I87" s="393"/>
      <c r="J87" s="393"/>
      <c r="K87" s="393"/>
      <c r="L87" s="393"/>
      <c r="M87" s="393"/>
      <c r="N87" s="393"/>
      <c r="O87" s="393"/>
      <c r="P87" s="393"/>
      <c r="Q87" s="393"/>
      <c r="R87" s="393"/>
      <c r="S87" s="393"/>
      <c r="T87" s="393"/>
      <c r="U87" s="393"/>
      <c r="V87" s="393"/>
      <c r="W87" s="393"/>
      <c r="X87" s="393"/>
      <c r="Y87" s="393"/>
      <c r="Z87" s="393"/>
    </row>
    <row r="88" spans="1:26" ht="14.25" customHeight="1" x14ac:dyDescent="0.25">
      <c r="A88" s="398">
        <v>84</v>
      </c>
      <c r="B88" s="446" t="s">
        <v>3762</v>
      </c>
      <c r="C88" s="399" t="s">
        <v>3355</v>
      </c>
      <c r="D88" s="399" t="s">
        <v>3554</v>
      </c>
      <c r="E88" s="399" t="s">
        <v>3763</v>
      </c>
      <c r="F88" s="393"/>
      <c r="G88" s="393"/>
      <c r="H88" s="393"/>
      <c r="I88" s="393"/>
      <c r="J88" s="393"/>
      <c r="K88" s="393"/>
      <c r="L88" s="393"/>
      <c r="M88" s="393"/>
      <c r="N88" s="393"/>
      <c r="O88" s="393"/>
      <c r="P88" s="393"/>
      <c r="Q88" s="393"/>
      <c r="R88" s="393"/>
      <c r="S88" s="393"/>
      <c r="T88" s="393"/>
      <c r="U88" s="393"/>
      <c r="V88" s="393"/>
      <c r="W88" s="393"/>
      <c r="X88" s="393"/>
      <c r="Y88" s="393"/>
      <c r="Z88" s="393"/>
    </row>
    <row r="89" spans="1:26" ht="14.25" customHeight="1" x14ac:dyDescent="0.25">
      <c r="A89" s="398">
        <v>85</v>
      </c>
      <c r="B89" s="446" t="s">
        <v>525</v>
      </c>
      <c r="C89" s="399" t="s">
        <v>3355</v>
      </c>
      <c r="D89" s="463" t="s">
        <v>524</v>
      </c>
      <c r="E89" s="447" t="s">
        <v>527</v>
      </c>
      <c r="F89" s="393"/>
      <c r="G89" s="393"/>
      <c r="H89" s="393"/>
      <c r="I89" s="393"/>
      <c r="J89" s="393"/>
      <c r="K89" s="393"/>
      <c r="L89" s="393"/>
      <c r="M89" s="393"/>
      <c r="N89" s="393"/>
      <c r="O89" s="393"/>
      <c r="P89" s="393"/>
      <c r="Q89" s="393"/>
      <c r="R89" s="393"/>
      <c r="S89" s="393"/>
      <c r="T89" s="393"/>
      <c r="U89" s="393"/>
      <c r="V89" s="393"/>
      <c r="W89" s="393"/>
      <c r="X89" s="393"/>
      <c r="Y89" s="393"/>
      <c r="Z89" s="393"/>
    </row>
    <row r="90" spans="1:26" ht="14.25" customHeight="1" x14ac:dyDescent="0.25">
      <c r="A90" s="398">
        <v>86</v>
      </c>
      <c r="B90" s="446" t="s">
        <v>539</v>
      </c>
      <c r="C90" s="399" t="s">
        <v>3355</v>
      </c>
      <c r="D90" s="399" t="s">
        <v>538</v>
      </c>
      <c r="E90" s="447" t="s">
        <v>541</v>
      </c>
      <c r="F90" s="393"/>
      <c r="G90" s="393"/>
      <c r="H90" s="393"/>
      <c r="I90" s="393"/>
      <c r="J90" s="393"/>
      <c r="K90" s="393"/>
      <c r="L90" s="393"/>
      <c r="M90" s="393"/>
      <c r="N90" s="393"/>
      <c r="O90" s="393"/>
      <c r="P90" s="393"/>
      <c r="Q90" s="393"/>
      <c r="R90" s="393"/>
      <c r="S90" s="393"/>
      <c r="T90" s="393"/>
      <c r="U90" s="393"/>
      <c r="V90" s="393"/>
      <c r="W90" s="393"/>
      <c r="X90" s="393"/>
      <c r="Y90" s="393"/>
      <c r="Z90" s="393"/>
    </row>
    <row r="91" spans="1:26" ht="14.25" customHeight="1" x14ac:dyDescent="0.25">
      <c r="A91" s="398">
        <v>87</v>
      </c>
      <c r="B91" s="446" t="s">
        <v>3411</v>
      </c>
      <c r="C91" s="399" t="s">
        <v>3355</v>
      </c>
      <c r="D91" s="399" t="s">
        <v>3412</v>
      </c>
      <c r="E91" s="447" t="s">
        <v>3413</v>
      </c>
      <c r="F91" s="393"/>
      <c r="G91" s="393"/>
      <c r="H91" s="393"/>
      <c r="I91" s="393"/>
      <c r="J91" s="393"/>
      <c r="K91" s="393"/>
      <c r="L91" s="393"/>
      <c r="M91" s="393"/>
      <c r="N91" s="393"/>
      <c r="O91" s="393"/>
      <c r="P91" s="393"/>
      <c r="Q91" s="393"/>
      <c r="R91" s="393"/>
      <c r="S91" s="393"/>
      <c r="T91" s="393"/>
      <c r="U91" s="393"/>
      <c r="V91" s="393"/>
      <c r="W91" s="393"/>
      <c r="X91" s="393"/>
      <c r="Y91" s="393"/>
      <c r="Z91" s="393"/>
    </row>
    <row r="92" spans="1:26" ht="14.25" customHeight="1" x14ac:dyDescent="0.25">
      <c r="A92" s="398">
        <v>88</v>
      </c>
      <c r="B92" s="446" t="s">
        <v>3764</v>
      </c>
      <c r="C92" s="399" t="s">
        <v>3355</v>
      </c>
      <c r="D92" s="399" t="s">
        <v>3765</v>
      </c>
      <c r="E92" s="447" t="s">
        <v>3766</v>
      </c>
      <c r="F92" s="393"/>
      <c r="G92" s="393"/>
      <c r="H92" s="393"/>
      <c r="I92" s="393"/>
      <c r="J92" s="393"/>
      <c r="K92" s="393"/>
      <c r="L92" s="393"/>
      <c r="M92" s="393"/>
      <c r="N92" s="393"/>
      <c r="O92" s="393"/>
      <c r="P92" s="393"/>
      <c r="Q92" s="393"/>
      <c r="R92" s="393"/>
      <c r="S92" s="393"/>
      <c r="T92" s="393"/>
      <c r="U92" s="393"/>
      <c r="V92" s="393"/>
      <c r="W92" s="393"/>
      <c r="X92" s="393"/>
      <c r="Y92" s="393"/>
      <c r="Z92" s="393"/>
    </row>
    <row r="93" spans="1:26" ht="14.25" customHeight="1" x14ac:dyDescent="0.25">
      <c r="A93" s="398">
        <v>89</v>
      </c>
      <c r="B93" s="446" t="s">
        <v>3767</v>
      </c>
      <c r="C93" s="399" t="s">
        <v>3355</v>
      </c>
      <c r="D93" s="399" t="s">
        <v>3415</v>
      </c>
      <c r="E93" s="447" t="s">
        <v>3416</v>
      </c>
      <c r="F93" s="393"/>
      <c r="G93" s="393"/>
      <c r="H93" s="393"/>
      <c r="I93" s="393"/>
      <c r="J93" s="393"/>
      <c r="K93" s="393"/>
      <c r="L93" s="393"/>
      <c r="M93" s="393"/>
      <c r="N93" s="393"/>
      <c r="O93" s="393"/>
      <c r="P93" s="393"/>
      <c r="Q93" s="393"/>
      <c r="R93" s="393"/>
      <c r="S93" s="393"/>
      <c r="T93" s="393"/>
      <c r="U93" s="393"/>
      <c r="V93" s="393"/>
      <c r="W93" s="393"/>
      <c r="X93" s="393"/>
      <c r="Y93" s="393"/>
      <c r="Z93" s="393"/>
    </row>
    <row r="94" spans="1:26" ht="14.25" customHeight="1" x14ac:dyDescent="0.25">
      <c r="A94" s="398">
        <v>90</v>
      </c>
      <c r="B94" s="446" t="s">
        <v>548</v>
      </c>
      <c r="C94" s="399" t="s">
        <v>3355</v>
      </c>
      <c r="D94" s="399" t="s">
        <v>547</v>
      </c>
      <c r="E94" s="447" t="s">
        <v>550</v>
      </c>
      <c r="F94" s="393"/>
      <c r="G94" s="393"/>
      <c r="H94" s="393"/>
      <c r="I94" s="393"/>
      <c r="J94" s="393"/>
      <c r="K94" s="393"/>
      <c r="L94" s="393"/>
      <c r="M94" s="393"/>
      <c r="N94" s="393"/>
      <c r="O94" s="393"/>
      <c r="P94" s="393"/>
      <c r="Q94" s="393"/>
      <c r="R94" s="393"/>
      <c r="S94" s="393"/>
      <c r="T94" s="393"/>
      <c r="U94" s="393"/>
      <c r="V94" s="393"/>
      <c r="W94" s="393"/>
      <c r="X94" s="393"/>
      <c r="Y94" s="393"/>
      <c r="Z94" s="393"/>
    </row>
    <row r="95" spans="1:26" ht="14.25" customHeight="1" x14ac:dyDescent="0.25">
      <c r="A95" s="398">
        <v>91</v>
      </c>
      <c r="B95" s="446" t="s">
        <v>3768</v>
      </c>
      <c r="C95" s="399" t="s">
        <v>3355</v>
      </c>
      <c r="D95" s="399" t="s">
        <v>3425</v>
      </c>
      <c r="E95" s="447" t="s">
        <v>3426</v>
      </c>
      <c r="F95" s="393"/>
      <c r="G95" s="393"/>
      <c r="H95" s="393"/>
      <c r="I95" s="393"/>
      <c r="J95" s="393"/>
      <c r="K95" s="393"/>
      <c r="L95" s="393"/>
      <c r="M95" s="393"/>
      <c r="N95" s="393"/>
      <c r="O95" s="393"/>
      <c r="P95" s="393"/>
      <c r="Q95" s="393"/>
      <c r="R95" s="393"/>
      <c r="S95" s="393"/>
      <c r="T95" s="393"/>
      <c r="U95" s="393"/>
      <c r="V95" s="393"/>
      <c r="W95" s="393"/>
      <c r="X95" s="393"/>
      <c r="Y95" s="393"/>
      <c r="Z95" s="393"/>
    </row>
    <row r="96" spans="1:26" ht="14.25" customHeight="1" x14ac:dyDescent="0.25">
      <c r="A96" s="398">
        <v>92</v>
      </c>
      <c r="B96" s="458" t="s">
        <v>3421</v>
      </c>
      <c r="C96" s="459" t="s">
        <v>3355</v>
      </c>
      <c r="D96" s="459" t="s">
        <v>3422</v>
      </c>
      <c r="E96" s="459" t="s">
        <v>3423</v>
      </c>
      <c r="F96" s="393"/>
      <c r="G96" s="393"/>
      <c r="H96" s="393"/>
      <c r="I96" s="393"/>
      <c r="J96" s="393"/>
      <c r="K96" s="393"/>
      <c r="L96" s="393"/>
      <c r="M96" s="393"/>
      <c r="N96" s="393"/>
      <c r="O96" s="393"/>
      <c r="P96" s="393"/>
      <c r="Q96" s="393"/>
      <c r="R96" s="393"/>
      <c r="S96" s="393"/>
      <c r="T96" s="393"/>
      <c r="U96" s="393"/>
      <c r="V96" s="393"/>
      <c r="W96" s="393"/>
      <c r="X96" s="393"/>
      <c r="Y96" s="393"/>
      <c r="Z96" s="393"/>
    </row>
    <row r="97" spans="1:26" ht="14.25" customHeight="1" x14ac:dyDescent="0.25">
      <c r="A97" s="398">
        <v>93</v>
      </c>
      <c r="B97" s="446" t="s">
        <v>2915</v>
      </c>
      <c r="C97" s="399" t="s">
        <v>3355</v>
      </c>
      <c r="D97" s="399" t="s">
        <v>2916</v>
      </c>
      <c r="E97" s="447" t="s">
        <v>3123</v>
      </c>
      <c r="F97" s="393"/>
      <c r="G97" s="393"/>
      <c r="H97" s="393"/>
      <c r="I97" s="393"/>
      <c r="J97" s="393"/>
      <c r="K97" s="393"/>
      <c r="L97" s="393"/>
      <c r="M97" s="393"/>
      <c r="N97" s="393"/>
      <c r="O97" s="393"/>
      <c r="P97" s="393"/>
      <c r="Q97" s="393"/>
      <c r="R97" s="393"/>
      <c r="S97" s="393"/>
      <c r="T97" s="393"/>
      <c r="U97" s="393"/>
      <c r="V97" s="393"/>
      <c r="W97" s="393"/>
      <c r="X97" s="393"/>
      <c r="Y97" s="393"/>
      <c r="Z97" s="393"/>
    </row>
    <row r="98" spans="1:26" ht="14.25" customHeight="1" x14ac:dyDescent="0.25">
      <c r="A98" s="398">
        <v>94</v>
      </c>
      <c r="B98" s="446" t="s">
        <v>564</v>
      </c>
      <c r="C98" s="399" t="s">
        <v>3355</v>
      </c>
      <c r="D98" s="399" t="s">
        <v>563</v>
      </c>
      <c r="E98" s="447" t="s">
        <v>566</v>
      </c>
      <c r="F98" s="393"/>
      <c r="G98" s="393"/>
      <c r="H98" s="393"/>
      <c r="I98" s="393"/>
      <c r="J98" s="393"/>
      <c r="K98" s="393"/>
      <c r="L98" s="393"/>
      <c r="M98" s="393"/>
      <c r="N98" s="393"/>
      <c r="O98" s="393"/>
      <c r="P98" s="393"/>
      <c r="Q98" s="393"/>
      <c r="R98" s="393"/>
      <c r="S98" s="393"/>
      <c r="T98" s="393"/>
      <c r="U98" s="393"/>
      <c r="V98" s="393"/>
      <c r="W98" s="393"/>
      <c r="X98" s="393"/>
      <c r="Y98" s="393"/>
      <c r="Z98" s="393"/>
    </row>
    <row r="99" spans="1:26" ht="14.25" customHeight="1" x14ac:dyDescent="0.25">
      <c r="A99" s="398">
        <v>95</v>
      </c>
      <c r="B99" s="446" t="s">
        <v>619</v>
      </c>
      <c r="C99" s="399" t="s">
        <v>3355</v>
      </c>
      <c r="D99" s="399" t="s">
        <v>618</v>
      </c>
      <c r="E99" s="453" t="s">
        <v>621</v>
      </c>
      <c r="F99" s="393"/>
      <c r="G99" s="393"/>
      <c r="H99" s="393"/>
      <c r="I99" s="393"/>
      <c r="J99" s="393"/>
      <c r="K99" s="393"/>
      <c r="L99" s="393"/>
      <c r="M99" s="393"/>
      <c r="N99" s="393"/>
      <c r="O99" s="393"/>
      <c r="P99" s="393"/>
      <c r="Q99" s="393"/>
      <c r="R99" s="393"/>
      <c r="S99" s="393"/>
      <c r="T99" s="393"/>
      <c r="U99" s="393"/>
      <c r="V99" s="393"/>
      <c r="W99" s="393"/>
      <c r="X99" s="393"/>
      <c r="Y99" s="393"/>
      <c r="Z99" s="393"/>
    </row>
    <row r="100" spans="1:26" ht="14.25" customHeight="1" x14ac:dyDescent="0.25">
      <c r="A100" s="398">
        <v>96</v>
      </c>
      <c r="B100" s="446" t="s">
        <v>570</v>
      </c>
      <c r="C100" s="399" t="s">
        <v>3355</v>
      </c>
      <c r="D100" s="399" t="s">
        <v>569</v>
      </c>
      <c r="E100" s="447" t="s">
        <v>572</v>
      </c>
      <c r="F100" s="393"/>
      <c r="G100" s="393"/>
      <c r="H100" s="393"/>
      <c r="I100" s="393"/>
      <c r="J100" s="393"/>
      <c r="K100" s="393"/>
      <c r="L100" s="393"/>
      <c r="M100" s="393"/>
      <c r="N100" s="393"/>
      <c r="O100" s="393"/>
      <c r="P100" s="393"/>
      <c r="Q100" s="393"/>
      <c r="R100" s="393"/>
      <c r="S100" s="393"/>
      <c r="T100" s="393"/>
      <c r="U100" s="393"/>
      <c r="V100" s="393"/>
      <c r="W100" s="393"/>
      <c r="X100" s="393"/>
      <c r="Y100" s="393"/>
      <c r="Z100" s="393"/>
    </row>
    <row r="101" spans="1:26" ht="14.25" customHeight="1" x14ac:dyDescent="0.25">
      <c r="A101" s="398">
        <v>97</v>
      </c>
      <c r="B101" s="446" t="s">
        <v>578</v>
      </c>
      <c r="C101" s="399" t="s">
        <v>3355</v>
      </c>
      <c r="D101" s="399" t="s">
        <v>577</v>
      </c>
      <c r="E101" s="447" t="s">
        <v>580</v>
      </c>
      <c r="F101" s="393"/>
      <c r="G101" s="393"/>
      <c r="H101" s="393"/>
      <c r="I101" s="393"/>
      <c r="J101" s="393"/>
      <c r="K101" s="393"/>
      <c r="L101" s="393"/>
      <c r="M101" s="393"/>
      <c r="N101" s="393"/>
      <c r="O101" s="393"/>
      <c r="P101" s="393"/>
      <c r="Q101" s="393"/>
      <c r="R101" s="393"/>
      <c r="S101" s="393"/>
      <c r="T101" s="393"/>
      <c r="U101" s="393"/>
      <c r="V101" s="393"/>
      <c r="W101" s="393"/>
      <c r="X101" s="393"/>
      <c r="Y101" s="393"/>
      <c r="Z101" s="393"/>
    </row>
    <row r="102" spans="1:26" ht="14.25" customHeight="1" x14ac:dyDescent="0.25">
      <c r="A102" s="398">
        <v>98</v>
      </c>
      <c r="B102" s="446" t="s">
        <v>3125</v>
      </c>
      <c r="C102" s="399" t="s">
        <v>3355</v>
      </c>
      <c r="D102" s="399" t="s">
        <v>3126</v>
      </c>
      <c r="E102" s="447" t="s">
        <v>3127</v>
      </c>
      <c r="F102" s="393"/>
      <c r="G102" s="393"/>
      <c r="H102" s="393"/>
      <c r="I102" s="393"/>
      <c r="J102" s="393"/>
      <c r="K102" s="393"/>
      <c r="L102" s="393"/>
      <c r="M102" s="393"/>
      <c r="N102" s="393"/>
      <c r="O102" s="393"/>
      <c r="P102" s="393"/>
      <c r="Q102" s="393"/>
      <c r="R102" s="393"/>
      <c r="S102" s="393"/>
      <c r="T102" s="393"/>
      <c r="U102" s="393"/>
      <c r="V102" s="393"/>
      <c r="W102" s="393"/>
      <c r="X102" s="393"/>
      <c r="Y102" s="393"/>
      <c r="Z102" s="393"/>
    </row>
    <row r="103" spans="1:26" ht="14.25" customHeight="1" x14ac:dyDescent="0.25">
      <c r="A103" s="398">
        <v>99</v>
      </c>
      <c r="B103" s="446" t="s">
        <v>589</v>
      </c>
      <c r="C103" s="399" t="s">
        <v>3355</v>
      </c>
      <c r="D103" s="399" t="s">
        <v>588</v>
      </c>
      <c r="E103" s="447" t="s">
        <v>591</v>
      </c>
      <c r="F103" s="393"/>
      <c r="G103" s="393"/>
      <c r="H103" s="393"/>
      <c r="I103" s="393"/>
      <c r="J103" s="393"/>
      <c r="K103" s="393"/>
      <c r="L103" s="393"/>
      <c r="M103" s="393"/>
      <c r="N103" s="393"/>
      <c r="O103" s="393"/>
      <c r="P103" s="393"/>
      <c r="Q103" s="393"/>
      <c r="R103" s="393"/>
      <c r="S103" s="393"/>
      <c r="T103" s="393"/>
      <c r="U103" s="393"/>
      <c r="V103" s="393"/>
      <c r="W103" s="393"/>
      <c r="X103" s="393"/>
      <c r="Y103" s="393"/>
      <c r="Z103" s="393"/>
    </row>
    <row r="104" spans="1:26" ht="14.25" customHeight="1" x14ac:dyDescent="0.25">
      <c r="A104" s="398">
        <v>100</v>
      </c>
      <c r="B104" s="446" t="s">
        <v>599</v>
      </c>
      <c r="C104" s="399" t="s">
        <v>3355</v>
      </c>
      <c r="D104" s="399" t="s">
        <v>598</v>
      </c>
      <c r="E104" s="447" t="s">
        <v>601</v>
      </c>
      <c r="F104" s="393"/>
      <c r="G104" s="393"/>
      <c r="H104" s="393"/>
      <c r="I104" s="393"/>
      <c r="J104" s="393"/>
      <c r="K104" s="393"/>
      <c r="L104" s="393"/>
      <c r="M104" s="393"/>
      <c r="N104" s="393"/>
      <c r="O104" s="393"/>
      <c r="P104" s="393"/>
      <c r="Q104" s="393"/>
      <c r="R104" s="393"/>
      <c r="S104" s="393"/>
      <c r="T104" s="393"/>
      <c r="U104" s="393"/>
      <c r="V104" s="393"/>
      <c r="W104" s="393"/>
      <c r="X104" s="393"/>
      <c r="Y104" s="393"/>
      <c r="Z104" s="393"/>
    </row>
    <row r="105" spans="1:26" ht="14.25" customHeight="1" x14ac:dyDescent="0.25">
      <c r="A105" s="398">
        <v>101</v>
      </c>
      <c r="B105" s="446" t="s">
        <v>603</v>
      </c>
      <c r="C105" s="399" t="s">
        <v>3355</v>
      </c>
      <c r="D105" s="399" t="s">
        <v>602</v>
      </c>
      <c r="E105" s="447" t="s">
        <v>605</v>
      </c>
      <c r="F105" s="393"/>
      <c r="G105" s="393"/>
      <c r="H105" s="393"/>
      <c r="I105" s="393"/>
      <c r="J105" s="393"/>
      <c r="K105" s="393"/>
      <c r="L105" s="393"/>
      <c r="M105" s="393"/>
      <c r="N105" s="393"/>
      <c r="O105" s="393"/>
      <c r="P105" s="393"/>
      <c r="Q105" s="393"/>
      <c r="R105" s="393"/>
      <c r="S105" s="393"/>
      <c r="T105" s="393"/>
      <c r="U105" s="393"/>
      <c r="V105" s="393"/>
      <c r="W105" s="393"/>
      <c r="X105" s="393"/>
      <c r="Y105" s="393"/>
      <c r="Z105" s="393"/>
    </row>
    <row r="106" spans="1:26" ht="14.25" customHeight="1" x14ac:dyDescent="0.25">
      <c r="A106" s="398">
        <v>102</v>
      </c>
      <c r="B106" s="446" t="s">
        <v>607</v>
      </c>
      <c r="C106" s="399" t="s">
        <v>3355</v>
      </c>
      <c r="D106" s="399" t="s">
        <v>606</v>
      </c>
      <c r="E106" s="447" t="s">
        <v>609</v>
      </c>
      <c r="F106" s="393"/>
      <c r="G106" s="393"/>
      <c r="H106" s="393"/>
      <c r="I106" s="393"/>
      <c r="J106" s="393"/>
      <c r="K106" s="393"/>
      <c r="L106" s="393"/>
      <c r="M106" s="393"/>
      <c r="N106" s="393"/>
      <c r="O106" s="393"/>
      <c r="P106" s="393"/>
      <c r="Q106" s="393"/>
      <c r="R106" s="393"/>
      <c r="S106" s="393"/>
      <c r="T106" s="393"/>
      <c r="U106" s="393"/>
      <c r="V106" s="393"/>
      <c r="W106" s="393"/>
      <c r="X106" s="393"/>
      <c r="Y106" s="393"/>
      <c r="Z106" s="393"/>
    </row>
    <row r="107" spans="1:26" ht="14.25" customHeight="1" x14ac:dyDescent="0.25">
      <c r="A107" s="398">
        <v>103</v>
      </c>
      <c r="B107" s="446" t="s">
        <v>2920</v>
      </c>
      <c r="C107" s="399" t="s">
        <v>3355</v>
      </c>
      <c r="D107" s="399" t="s">
        <v>2921</v>
      </c>
      <c r="E107" s="447" t="s">
        <v>3132</v>
      </c>
      <c r="F107" s="393"/>
      <c r="G107" s="393"/>
      <c r="H107" s="393"/>
      <c r="I107" s="393"/>
      <c r="J107" s="393"/>
      <c r="K107" s="393"/>
      <c r="L107" s="393"/>
      <c r="M107" s="393"/>
      <c r="N107" s="393"/>
      <c r="O107" s="393"/>
      <c r="P107" s="393"/>
      <c r="Q107" s="393"/>
      <c r="R107" s="393"/>
      <c r="S107" s="393"/>
      <c r="T107" s="393"/>
      <c r="U107" s="393"/>
      <c r="V107" s="393"/>
      <c r="W107" s="393"/>
      <c r="X107" s="393"/>
      <c r="Y107" s="393"/>
      <c r="Z107" s="393"/>
    </row>
    <row r="108" spans="1:26" ht="14.25" customHeight="1" x14ac:dyDescent="0.25">
      <c r="A108" s="398">
        <v>104</v>
      </c>
      <c r="B108" s="446" t="s">
        <v>3769</v>
      </c>
      <c r="C108" s="399" t="s">
        <v>3355</v>
      </c>
      <c r="D108" s="399" t="s">
        <v>3770</v>
      </c>
      <c r="E108" s="447" t="s">
        <v>3771</v>
      </c>
      <c r="F108" s="393"/>
      <c r="G108" s="393"/>
      <c r="H108" s="393"/>
      <c r="I108" s="393"/>
      <c r="J108" s="393"/>
      <c r="K108" s="393"/>
      <c r="L108" s="393"/>
      <c r="M108" s="393"/>
      <c r="N108" s="393"/>
      <c r="O108" s="393"/>
      <c r="P108" s="393"/>
      <c r="Q108" s="393"/>
      <c r="R108" s="393"/>
      <c r="S108" s="393"/>
      <c r="T108" s="393"/>
      <c r="U108" s="393"/>
      <c r="V108" s="393"/>
      <c r="W108" s="393"/>
      <c r="X108" s="393"/>
      <c r="Y108" s="393"/>
      <c r="Z108" s="393"/>
    </row>
    <row r="109" spans="1:26" ht="14.25" customHeight="1" x14ac:dyDescent="0.25">
      <c r="A109" s="398">
        <v>105</v>
      </c>
      <c r="B109" s="446" t="s">
        <v>631</v>
      </c>
      <c r="C109" s="399" t="s">
        <v>3355</v>
      </c>
      <c r="D109" s="399" t="s">
        <v>630</v>
      </c>
      <c r="E109" s="447" t="s">
        <v>633</v>
      </c>
      <c r="F109" s="393"/>
      <c r="G109" s="393"/>
      <c r="H109" s="393"/>
      <c r="I109" s="393"/>
      <c r="J109" s="393"/>
      <c r="K109" s="393"/>
      <c r="L109" s="393"/>
      <c r="M109" s="393"/>
      <c r="N109" s="393"/>
      <c r="O109" s="393"/>
      <c r="P109" s="393"/>
      <c r="Q109" s="393"/>
      <c r="R109" s="393"/>
      <c r="S109" s="393"/>
      <c r="T109" s="393"/>
      <c r="U109" s="393"/>
      <c r="V109" s="393"/>
      <c r="W109" s="393"/>
      <c r="X109" s="393"/>
      <c r="Y109" s="393"/>
      <c r="Z109" s="393"/>
    </row>
    <row r="110" spans="1:26" ht="14.25" customHeight="1" x14ac:dyDescent="0.25">
      <c r="A110" s="398">
        <v>106</v>
      </c>
      <c r="B110" s="446" t="s">
        <v>635</v>
      </c>
      <c r="C110" s="399" t="s">
        <v>3355</v>
      </c>
      <c r="D110" s="399" t="s">
        <v>634</v>
      </c>
      <c r="E110" s="447" t="s">
        <v>637</v>
      </c>
      <c r="F110" s="393"/>
      <c r="G110" s="393"/>
      <c r="H110" s="393"/>
      <c r="I110" s="393"/>
      <c r="J110" s="393"/>
      <c r="K110" s="393"/>
      <c r="L110" s="393"/>
      <c r="M110" s="393"/>
      <c r="N110" s="393"/>
      <c r="O110" s="393"/>
      <c r="P110" s="393"/>
      <c r="Q110" s="393"/>
      <c r="R110" s="393"/>
      <c r="S110" s="393"/>
      <c r="T110" s="393"/>
      <c r="U110" s="393"/>
      <c r="V110" s="393"/>
      <c r="W110" s="393"/>
      <c r="X110" s="393"/>
      <c r="Y110" s="393"/>
      <c r="Z110" s="393"/>
    </row>
    <row r="111" spans="1:26" ht="14.25" customHeight="1" x14ac:dyDescent="0.25">
      <c r="A111" s="398">
        <v>107</v>
      </c>
      <c r="B111" s="446" t="s">
        <v>643</v>
      </c>
      <c r="C111" s="399" t="s">
        <v>3355</v>
      </c>
      <c r="D111" s="399" t="s">
        <v>642</v>
      </c>
      <c r="E111" s="447" t="s">
        <v>645</v>
      </c>
      <c r="F111" s="393"/>
      <c r="G111" s="393"/>
      <c r="H111" s="393"/>
      <c r="I111" s="393"/>
      <c r="J111" s="393"/>
      <c r="K111" s="393"/>
      <c r="L111" s="393"/>
      <c r="M111" s="393"/>
      <c r="N111" s="393"/>
      <c r="O111" s="393"/>
      <c r="P111" s="393"/>
      <c r="Q111" s="393"/>
      <c r="R111" s="393"/>
      <c r="S111" s="393"/>
      <c r="T111" s="393"/>
      <c r="U111" s="393"/>
      <c r="V111" s="393"/>
      <c r="W111" s="393"/>
      <c r="X111" s="393"/>
      <c r="Y111" s="393"/>
      <c r="Z111" s="393"/>
    </row>
    <row r="112" spans="1:26" ht="14.25" customHeight="1" x14ac:dyDescent="0.25">
      <c r="A112" s="398">
        <v>108</v>
      </c>
      <c r="B112" s="446" t="s">
        <v>3431</v>
      </c>
      <c r="C112" s="399" t="s">
        <v>3355</v>
      </c>
      <c r="D112" s="399" t="s">
        <v>3432</v>
      </c>
      <c r="E112" s="447" t="s">
        <v>3433</v>
      </c>
      <c r="F112" s="393"/>
      <c r="G112" s="393"/>
      <c r="H112" s="393"/>
      <c r="I112" s="393"/>
      <c r="J112" s="393"/>
      <c r="K112" s="393"/>
      <c r="L112" s="393"/>
      <c r="M112" s="393"/>
      <c r="N112" s="393"/>
      <c r="O112" s="393"/>
      <c r="P112" s="393"/>
      <c r="Q112" s="393"/>
      <c r="R112" s="393"/>
      <c r="S112" s="393"/>
      <c r="T112" s="393"/>
      <c r="U112" s="393"/>
      <c r="V112" s="393"/>
      <c r="W112" s="393"/>
      <c r="X112" s="393"/>
      <c r="Y112" s="393"/>
      <c r="Z112" s="393"/>
    </row>
    <row r="113" spans="1:26" ht="14.25" customHeight="1" x14ac:dyDescent="0.25">
      <c r="A113" s="398">
        <v>109</v>
      </c>
      <c r="B113" s="446" t="s">
        <v>3434</v>
      </c>
      <c r="C113" s="399" t="s">
        <v>3355</v>
      </c>
      <c r="D113" s="399" t="s">
        <v>3435</v>
      </c>
      <c r="E113" s="447" t="s">
        <v>3436</v>
      </c>
      <c r="F113" s="393"/>
      <c r="G113" s="393"/>
      <c r="H113" s="393"/>
      <c r="I113" s="393"/>
      <c r="J113" s="393"/>
      <c r="K113" s="393"/>
      <c r="L113" s="393"/>
      <c r="M113" s="393"/>
      <c r="N113" s="393"/>
      <c r="O113" s="393"/>
      <c r="P113" s="393"/>
      <c r="Q113" s="393"/>
      <c r="R113" s="393"/>
      <c r="S113" s="393"/>
      <c r="T113" s="393"/>
      <c r="U113" s="393"/>
      <c r="V113" s="393"/>
      <c r="W113" s="393"/>
      <c r="X113" s="393"/>
      <c r="Y113" s="393"/>
      <c r="Z113" s="393"/>
    </row>
    <row r="114" spans="1:26" ht="14.25" customHeight="1" x14ac:dyDescent="0.25">
      <c r="A114" s="398">
        <v>110</v>
      </c>
      <c r="B114" s="446" t="s">
        <v>3437</v>
      </c>
      <c r="C114" s="399" t="s">
        <v>3355</v>
      </c>
      <c r="D114" s="399" t="s">
        <v>3438</v>
      </c>
      <c r="E114" s="447" t="s">
        <v>3439</v>
      </c>
      <c r="F114" s="393"/>
      <c r="G114" s="393"/>
      <c r="H114" s="393"/>
      <c r="I114" s="393"/>
      <c r="J114" s="393"/>
      <c r="K114" s="393"/>
      <c r="L114" s="393"/>
      <c r="M114" s="393"/>
      <c r="N114" s="393"/>
      <c r="O114" s="393"/>
      <c r="P114" s="393"/>
      <c r="Q114" s="393"/>
      <c r="R114" s="393"/>
      <c r="S114" s="393"/>
      <c r="T114" s="393"/>
      <c r="U114" s="393"/>
      <c r="V114" s="393"/>
      <c r="W114" s="393"/>
      <c r="X114" s="393"/>
      <c r="Y114" s="393"/>
      <c r="Z114" s="393"/>
    </row>
    <row r="115" spans="1:26" ht="14.25" customHeight="1" x14ac:dyDescent="0.25">
      <c r="A115" s="398">
        <v>111</v>
      </c>
      <c r="B115" s="446" t="s">
        <v>678</v>
      </c>
      <c r="C115" s="399" t="s">
        <v>3355</v>
      </c>
      <c r="D115" s="399" t="s">
        <v>677</v>
      </c>
      <c r="E115" s="447" t="s">
        <v>680</v>
      </c>
      <c r="F115" s="393"/>
      <c r="G115" s="393"/>
      <c r="H115" s="393"/>
      <c r="I115" s="393"/>
      <c r="J115" s="393"/>
      <c r="K115" s="393"/>
      <c r="L115" s="393"/>
      <c r="M115" s="393"/>
      <c r="N115" s="393"/>
      <c r="O115" s="393"/>
      <c r="P115" s="393"/>
      <c r="Q115" s="393"/>
      <c r="R115" s="393"/>
      <c r="S115" s="393"/>
      <c r="T115" s="393"/>
      <c r="U115" s="393"/>
      <c r="V115" s="393"/>
      <c r="W115" s="393"/>
      <c r="X115" s="393"/>
      <c r="Y115" s="393"/>
      <c r="Z115" s="393"/>
    </row>
    <row r="116" spans="1:26" ht="14.25" customHeight="1" x14ac:dyDescent="0.25">
      <c r="A116" s="398">
        <v>112</v>
      </c>
      <c r="B116" s="446" t="s">
        <v>702</v>
      </c>
      <c r="C116" s="399"/>
      <c r="D116" s="399"/>
      <c r="E116" s="447"/>
      <c r="F116" s="393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393"/>
      <c r="S116" s="393"/>
      <c r="T116" s="393"/>
      <c r="U116" s="393"/>
      <c r="V116" s="393"/>
      <c r="W116" s="393"/>
      <c r="X116" s="393"/>
      <c r="Y116" s="393"/>
      <c r="Z116" s="393"/>
    </row>
    <row r="117" spans="1:26" ht="14.25" customHeight="1" x14ac:dyDescent="0.25">
      <c r="A117" s="398">
        <v>113</v>
      </c>
      <c r="B117" s="446" t="s">
        <v>3673</v>
      </c>
      <c r="C117" s="399" t="s">
        <v>3355</v>
      </c>
      <c r="D117" s="399" t="s">
        <v>685</v>
      </c>
      <c r="E117" s="447" t="s">
        <v>688</v>
      </c>
      <c r="F117" s="393"/>
      <c r="G117" s="393"/>
      <c r="H117" s="393"/>
      <c r="I117" s="393"/>
      <c r="J117" s="393"/>
      <c r="K117" s="393"/>
      <c r="L117" s="393"/>
      <c r="M117" s="393"/>
      <c r="N117" s="393"/>
      <c r="O117" s="393"/>
      <c r="P117" s="393"/>
      <c r="Q117" s="393"/>
      <c r="R117" s="393"/>
      <c r="S117" s="393"/>
      <c r="T117" s="393"/>
      <c r="U117" s="393"/>
      <c r="V117" s="393"/>
      <c r="W117" s="393"/>
      <c r="X117" s="393"/>
      <c r="Y117" s="393"/>
      <c r="Z117" s="393"/>
    </row>
    <row r="118" spans="1:26" ht="14.25" customHeight="1" x14ac:dyDescent="0.25">
      <c r="A118" s="398">
        <v>114</v>
      </c>
      <c r="B118" s="446" t="s">
        <v>726</v>
      </c>
      <c r="C118" s="399" t="s">
        <v>3355</v>
      </c>
      <c r="D118" s="399" t="s">
        <v>725</v>
      </c>
      <c r="E118" s="447" t="s">
        <v>728</v>
      </c>
      <c r="F118" s="393"/>
      <c r="G118" s="393"/>
      <c r="H118" s="393"/>
      <c r="I118" s="393"/>
      <c r="J118" s="393"/>
      <c r="K118" s="393"/>
      <c r="L118" s="393"/>
      <c r="M118" s="393"/>
      <c r="N118" s="393"/>
      <c r="O118" s="393"/>
      <c r="P118" s="393"/>
      <c r="Q118" s="393"/>
      <c r="R118" s="393"/>
      <c r="S118" s="393"/>
      <c r="T118" s="393"/>
      <c r="U118" s="393"/>
      <c r="V118" s="393"/>
      <c r="W118" s="393"/>
      <c r="X118" s="393"/>
      <c r="Y118" s="393"/>
      <c r="Z118" s="393"/>
    </row>
    <row r="119" spans="1:26" ht="14.25" customHeight="1" x14ac:dyDescent="0.25">
      <c r="A119" s="398">
        <v>115</v>
      </c>
      <c r="B119" s="446" t="s">
        <v>3772</v>
      </c>
      <c r="C119" s="399" t="s">
        <v>3355</v>
      </c>
      <c r="D119" s="399" t="s">
        <v>3773</v>
      </c>
      <c r="E119" s="447" t="s">
        <v>3774</v>
      </c>
      <c r="F119" s="393"/>
      <c r="G119" s="393"/>
      <c r="H119" s="393"/>
      <c r="I119" s="393"/>
      <c r="J119" s="393"/>
      <c r="K119" s="393"/>
      <c r="L119" s="393"/>
      <c r="M119" s="393"/>
      <c r="N119" s="393"/>
      <c r="O119" s="393"/>
      <c r="P119" s="393"/>
      <c r="Q119" s="393"/>
      <c r="R119" s="393"/>
      <c r="S119" s="393"/>
      <c r="T119" s="393"/>
      <c r="U119" s="393"/>
      <c r="V119" s="393"/>
      <c r="W119" s="393"/>
      <c r="X119" s="393"/>
      <c r="Y119" s="393"/>
      <c r="Z119" s="393"/>
    </row>
    <row r="120" spans="1:26" ht="14.25" customHeight="1" x14ac:dyDescent="0.25">
      <c r="A120" s="398">
        <v>116</v>
      </c>
      <c r="B120" s="446" t="s">
        <v>3775</v>
      </c>
      <c r="C120" s="399" t="s">
        <v>3355</v>
      </c>
      <c r="D120" s="399" t="s">
        <v>3776</v>
      </c>
      <c r="E120" s="447" t="s">
        <v>3777</v>
      </c>
      <c r="F120" s="393"/>
      <c r="G120" s="393"/>
      <c r="H120" s="393"/>
      <c r="I120" s="393"/>
      <c r="J120" s="393"/>
      <c r="K120" s="393"/>
      <c r="L120" s="393"/>
      <c r="M120" s="393"/>
      <c r="N120" s="393"/>
      <c r="O120" s="393"/>
      <c r="P120" s="393"/>
      <c r="Q120" s="393"/>
      <c r="R120" s="393"/>
      <c r="S120" s="393"/>
      <c r="T120" s="393"/>
      <c r="U120" s="393"/>
      <c r="V120" s="393"/>
      <c r="W120" s="393"/>
      <c r="X120" s="393"/>
      <c r="Y120" s="393"/>
      <c r="Z120" s="393"/>
    </row>
    <row r="121" spans="1:26" ht="14.25" customHeight="1" x14ac:dyDescent="0.25">
      <c r="A121" s="398">
        <v>117</v>
      </c>
      <c r="B121" s="446" t="s">
        <v>3677</v>
      </c>
      <c r="C121" s="399" t="s">
        <v>3355</v>
      </c>
      <c r="D121" s="399" t="s">
        <v>1115</v>
      </c>
      <c r="E121" s="447" t="s">
        <v>3218</v>
      </c>
      <c r="F121" s="393"/>
      <c r="G121" s="393"/>
      <c r="H121" s="393"/>
      <c r="I121" s="393"/>
      <c r="J121" s="393"/>
      <c r="K121" s="393"/>
      <c r="L121" s="393"/>
      <c r="M121" s="393"/>
      <c r="N121" s="393"/>
      <c r="O121" s="393"/>
      <c r="P121" s="393"/>
      <c r="Q121" s="393"/>
      <c r="R121" s="393"/>
      <c r="S121" s="393"/>
      <c r="T121" s="393"/>
      <c r="U121" s="393"/>
      <c r="V121" s="393"/>
      <c r="W121" s="393"/>
      <c r="X121" s="393"/>
      <c r="Y121" s="393"/>
      <c r="Z121" s="393"/>
    </row>
    <row r="122" spans="1:26" ht="14.25" customHeight="1" x14ac:dyDescent="0.25">
      <c r="A122" s="398">
        <v>118</v>
      </c>
      <c r="B122" s="446" t="s">
        <v>742</v>
      </c>
      <c r="C122" s="399" t="s">
        <v>3355</v>
      </c>
      <c r="D122" s="399" t="s">
        <v>741</v>
      </c>
      <c r="E122" s="447" t="s">
        <v>744</v>
      </c>
      <c r="F122" s="393"/>
      <c r="G122" s="393"/>
      <c r="H122" s="393"/>
      <c r="I122" s="393"/>
      <c r="J122" s="393"/>
      <c r="K122" s="393"/>
      <c r="L122" s="393"/>
      <c r="M122" s="393"/>
      <c r="N122" s="393"/>
      <c r="O122" s="393"/>
      <c r="P122" s="393"/>
      <c r="Q122" s="393"/>
      <c r="R122" s="393"/>
      <c r="S122" s="393"/>
      <c r="T122" s="393"/>
      <c r="U122" s="393"/>
      <c r="V122" s="393"/>
      <c r="W122" s="393"/>
      <c r="X122" s="393"/>
      <c r="Y122" s="393"/>
      <c r="Z122" s="393"/>
    </row>
    <row r="123" spans="1:26" ht="14.25" customHeight="1" x14ac:dyDescent="0.25">
      <c r="A123" s="398">
        <v>119</v>
      </c>
      <c r="B123" s="446" t="s">
        <v>746</v>
      </c>
      <c r="C123" s="399" t="s">
        <v>3355</v>
      </c>
      <c r="D123" s="399" t="s">
        <v>745</v>
      </c>
      <c r="E123" s="447" t="s">
        <v>748</v>
      </c>
      <c r="F123" s="393"/>
      <c r="G123" s="393"/>
      <c r="H123" s="393"/>
      <c r="I123" s="393"/>
      <c r="J123" s="393"/>
      <c r="K123" s="393"/>
      <c r="L123" s="393"/>
      <c r="M123" s="393"/>
      <c r="N123" s="393"/>
      <c r="O123" s="393"/>
      <c r="P123" s="393"/>
      <c r="Q123" s="393"/>
      <c r="R123" s="393"/>
      <c r="S123" s="393"/>
      <c r="T123" s="393"/>
      <c r="U123" s="393"/>
      <c r="V123" s="393"/>
      <c r="W123" s="393"/>
      <c r="X123" s="393"/>
      <c r="Y123" s="393"/>
      <c r="Z123" s="393"/>
    </row>
    <row r="124" spans="1:26" ht="14.25" customHeight="1" x14ac:dyDescent="0.25">
      <c r="A124" s="398">
        <v>120</v>
      </c>
      <c r="B124" s="446" t="s">
        <v>750</v>
      </c>
      <c r="C124" s="399" t="s">
        <v>3355</v>
      </c>
      <c r="D124" s="399" t="s">
        <v>749</v>
      </c>
      <c r="E124" s="447" t="s">
        <v>752</v>
      </c>
      <c r="F124" s="393"/>
      <c r="G124" s="393"/>
      <c r="H124" s="393"/>
      <c r="I124" s="393"/>
      <c r="J124" s="393"/>
      <c r="K124" s="393"/>
      <c r="L124" s="393"/>
      <c r="M124" s="393"/>
      <c r="N124" s="393"/>
      <c r="O124" s="393"/>
      <c r="P124" s="393"/>
      <c r="Q124" s="393"/>
      <c r="R124" s="393"/>
      <c r="S124" s="393"/>
      <c r="T124" s="393"/>
      <c r="U124" s="393"/>
      <c r="V124" s="393"/>
      <c r="W124" s="393"/>
      <c r="X124" s="393"/>
      <c r="Y124" s="393"/>
      <c r="Z124" s="393"/>
    </row>
    <row r="125" spans="1:26" ht="14.25" customHeight="1" x14ac:dyDescent="0.25">
      <c r="A125" s="398">
        <v>121</v>
      </c>
      <c r="B125" s="446" t="s">
        <v>754</v>
      </c>
      <c r="C125" s="399" t="s">
        <v>3355</v>
      </c>
      <c r="D125" s="399" t="s">
        <v>753</v>
      </c>
      <c r="E125" s="447" t="s">
        <v>756</v>
      </c>
      <c r="F125" s="393"/>
      <c r="G125" s="393"/>
      <c r="H125" s="393"/>
      <c r="I125" s="393"/>
      <c r="J125" s="393"/>
      <c r="K125" s="393"/>
      <c r="L125" s="393"/>
      <c r="M125" s="393"/>
      <c r="N125" s="393"/>
      <c r="O125" s="393"/>
      <c r="P125" s="393"/>
      <c r="Q125" s="393"/>
      <c r="R125" s="393"/>
      <c r="S125" s="393"/>
      <c r="T125" s="393"/>
      <c r="U125" s="393"/>
      <c r="V125" s="393"/>
      <c r="W125" s="393"/>
      <c r="X125" s="393"/>
      <c r="Y125" s="393"/>
      <c r="Z125" s="393"/>
    </row>
    <row r="126" spans="1:26" ht="14.25" customHeight="1" x14ac:dyDescent="0.25">
      <c r="A126" s="398">
        <v>122</v>
      </c>
      <c r="B126" s="446" t="s">
        <v>762</v>
      </c>
      <c r="C126" s="399" t="s">
        <v>3355</v>
      </c>
      <c r="D126" s="399" t="s">
        <v>761</v>
      </c>
      <c r="E126" s="447" t="s">
        <v>764</v>
      </c>
      <c r="F126" s="393"/>
      <c r="G126" s="393"/>
      <c r="H126" s="393"/>
      <c r="I126" s="393"/>
      <c r="J126" s="393"/>
      <c r="K126" s="393"/>
      <c r="L126" s="393"/>
      <c r="M126" s="393"/>
      <c r="N126" s="393"/>
      <c r="O126" s="393"/>
      <c r="P126" s="393"/>
      <c r="Q126" s="393"/>
      <c r="R126" s="393"/>
      <c r="S126" s="393"/>
      <c r="T126" s="393"/>
      <c r="U126" s="393"/>
      <c r="V126" s="393"/>
      <c r="W126" s="393"/>
      <c r="X126" s="393"/>
      <c r="Y126" s="393"/>
      <c r="Z126" s="393"/>
    </row>
    <row r="127" spans="1:26" ht="14.25" customHeight="1" x14ac:dyDescent="0.25">
      <c r="A127" s="398">
        <v>123</v>
      </c>
      <c r="B127" s="446" t="s">
        <v>766</v>
      </c>
      <c r="C127" s="399" t="s">
        <v>3355</v>
      </c>
      <c r="D127" s="399" t="s">
        <v>765</v>
      </c>
      <c r="E127" s="447" t="s">
        <v>768</v>
      </c>
      <c r="F127" s="393"/>
      <c r="G127" s="393"/>
      <c r="H127" s="393"/>
      <c r="I127" s="393"/>
      <c r="J127" s="393"/>
      <c r="K127" s="393"/>
      <c r="L127" s="393"/>
      <c r="M127" s="393"/>
      <c r="N127" s="393"/>
      <c r="O127" s="393"/>
      <c r="P127" s="393"/>
      <c r="Q127" s="393"/>
      <c r="R127" s="393"/>
      <c r="S127" s="393"/>
      <c r="T127" s="393"/>
      <c r="U127" s="393"/>
      <c r="V127" s="393"/>
      <c r="W127" s="393"/>
      <c r="X127" s="393"/>
      <c r="Y127" s="393"/>
      <c r="Z127" s="393"/>
    </row>
    <row r="128" spans="1:26" ht="14.25" customHeight="1" x14ac:dyDescent="0.25">
      <c r="A128" s="398">
        <v>124</v>
      </c>
      <c r="B128" s="446" t="s">
        <v>770</v>
      </c>
      <c r="C128" s="399" t="s">
        <v>3355</v>
      </c>
      <c r="D128" s="399" t="s">
        <v>769</v>
      </c>
      <c r="E128" s="447" t="s">
        <v>772</v>
      </c>
      <c r="F128" s="393"/>
      <c r="G128" s="393"/>
      <c r="H128" s="393"/>
      <c r="I128" s="393"/>
      <c r="J128" s="393"/>
      <c r="K128" s="393"/>
      <c r="L128" s="393"/>
      <c r="M128" s="393"/>
      <c r="N128" s="393"/>
      <c r="O128" s="393"/>
      <c r="P128" s="393"/>
      <c r="Q128" s="393"/>
      <c r="R128" s="393"/>
      <c r="S128" s="393"/>
      <c r="T128" s="393"/>
      <c r="U128" s="393"/>
      <c r="V128" s="393"/>
      <c r="W128" s="393"/>
      <c r="X128" s="393"/>
      <c r="Y128" s="393"/>
      <c r="Z128" s="393"/>
    </row>
    <row r="129" spans="1:26" ht="14.25" customHeight="1" x14ac:dyDescent="0.25">
      <c r="A129" s="398">
        <v>125</v>
      </c>
      <c r="B129" s="446" t="s">
        <v>3450</v>
      </c>
      <c r="C129" s="399" t="s">
        <v>3355</v>
      </c>
      <c r="D129" s="399" t="s">
        <v>3451</v>
      </c>
      <c r="E129" s="447" t="s">
        <v>3452</v>
      </c>
      <c r="F129" s="393"/>
      <c r="G129" s="393"/>
      <c r="H129" s="393"/>
      <c r="I129" s="393"/>
      <c r="J129" s="393"/>
      <c r="K129" s="393"/>
      <c r="L129" s="393"/>
      <c r="M129" s="393"/>
      <c r="N129" s="393"/>
      <c r="O129" s="393"/>
      <c r="P129" s="393"/>
      <c r="Q129" s="393"/>
      <c r="R129" s="393"/>
      <c r="S129" s="393"/>
      <c r="T129" s="393"/>
      <c r="U129" s="393"/>
      <c r="V129" s="393"/>
      <c r="W129" s="393"/>
      <c r="X129" s="393"/>
      <c r="Y129" s="393"/>
      <c r="Z129" s="393"/>
    </row>
    <row r="130" spans="1:26" ht="14.25" customHeight="1" x14ac:dyDescent="0.25">
      <c r="A130" s="398">
        <v>126</v>
      </c>
      <c r="B130" s="446" t="s">
        <v>774</v>
      </c>
      <c r="C130" s="399" t="s">
        <v>3355</v>
      </c>
      <c r="D130" s="399" t="s">
        <v>773</v>
      </c>
      <c r="E130" s="447" t="s">
        <v>776</v>
      </c>
      <c r="F130" s="393"/>
      <c r="G130" s="393"/>
      <c r="H130" s="393"/>
      <c r="I130" s="393"/>
      <c r="J130" s="393"/>
      <c r="K130" s="393"/>
      <c r="L130" s="393"/>
      <c r="M130" s="393"/>
      <c r="N130" s="393"/>
      <c r="O130" s="393"/>
      <c r="P130" s="393"/>
      <c r="Q130" s="393"/>
      <c r="R130" s="393"/>
      <c r="S130" s="393"/>
      <c r="T130" s="393"/>
      <c r="U130" s="393"/>
      <c r="V130" s="393"/>
      <c r="W130" s="393"/>
      <c r="X130" s="393"/>
      <c r="Y130" s="393"/>
      <c r="Z130" s="393"/>
    </row>
    <row r="131" spans="1:26" ht="14.25" customHeight="1" x14ac:dyDescent="0.25">
      <c r="A131" s="398">
        <v>127</v>
      </c>
      <c r="B131" s="446" t="s">
        <v>3453</v>
      </c>
      <c r="C131" s="399" t="s">
        <v>3355</v>
      </c>
      <c r="D131" s="399" t="s">
        <v>3454</v>
      </c>
      <c r="E131" s="447" t="s">
        <v>3455</v>
      </c>
      <c r="F131" s="393"/>
      <c r="G131" s="393"/>
      <c r="H131" s="393"/>
      <c r="I131" s="393"/>
      <c r="J131" s="393"/>
      <c r="K131" s="393"/>
      <c r="L131" s="393"/>
      <c r="M131" s="393"/>
      <c r="N131" s="393"/>
      <c r="O131" s="393"/>
      <c r="P131" s="393"/>
      <c r="Q131" s="393"/>
      <c r="R131" s="393"/>
      <c r="S131" s="393"/>
      <c r="T131" s="393"/>
      <c r="U131" s="393"/>
      <c r="V131" s="393"/>
      <c r="W131" s="393"/>
      <c r="X131" s="393"/>
      <c r="Y131" s="393"/>
      <c r="Z131" s="393"/>
    </row>
    <row r="132" spans="1:26" ht="14.25" customHeight="1" x14ac:dyDescent="0.25">
      <c r="A132" s="398">
        <v>128</v>
      </c>
      <c r="B132" s="446" t="s">
        <v>2928</v>
      </c>
      <c r="C132" s="399" t="s">
        <v>3355</v>
      </c>
      <c r="D132" s="399" t="s">
        <v>2929</v>
      </c>
      <c r="E132" s="447" t="s">
        <v>3167</v>
      </c>
      <c r="F132" s="393"/>
      <c r="G132" s="393"/>
      <c r="H132" s="393"/>
      <c r="I132" s="393"/>
      <c r="J132" s="393"/>
      <c r="K132" s="393"/>
      <c r="L132" s="393"/>
      <c r="M132" s="393"/>
      <c r="N132" s="393"/>
      <c r="O132" s="393"/>
      <c r="P132" s="393"/>
      <c r="Q132" s="393"/>
      <c r="R132" s="393"/>
      <c r="S132" s="393"/>
      <c r="T132" s="393"/>
      <c r="U132" s="393"/>
      <c r="V132" s="393"/>
      <c r="W132" s="393"/>
      <c r="X132" s="393"/>
      <c r="Y132" s="393"/>
      <c r="Z132" s="393"/>
    </row>
    <row r="133" spans="1:26" ht="14.25" customHeight="1" x14ac:dyDescent="0.25">
      <c r="A133" s="398">
        <v>129</v>
      </c>
      <c r="B133" s="446" t="s">
        <v>3456</v>
      </c>
      <c r="C133" s="399" t="s">
        <v>3355</v>
      </c>
      <c r="D133" s="399" t="s">
        <v>777</v>
      </c>
      <c r="E133" s="447" t="s">
        <v>780</v>
      </c>
      <c r="F133" s="393"/>
      <c r="G133" s="393"/>
      <c r="H133" s="393"/>
      <c r="I133" s="393"/>
      <c r="J133" s="393"/>
      <c r="K133" s="393"/>
      <c r="L133" s="393"/>
      <c r="M133" s="393"/>
      <c r="N133" s="393"/>
      <c r="O133" s="393"/>
      <c r="P133" s="393"/>
      <c r="Q133" s="393"/>
      <c r="R133" s="393"/>
      <c r="S133" s="393"/>
      <c r="T133" s="393"/>
      <c r="U133" s="393"/>
      <c r="V133" s="393"/>
      <c r="W133" s="393"/>
      <c r="X133" s="393"/>
      <c r="Y133" s="393"/>
      <c r="Z133" s="393"/>
    </row>
    <row r="134" spans="1:26" ht="14.25" customHeight="1" x14ac:dyDescent="0.25">
      <c r="A134" s="398">
        <v>130</v>
      </c>
      <c r="B134" s="446" t="s">
        <v>782</v>
      </c>
      <c r="C134" s="399" t="s">
        <v>3355</v>
      </c>
      <c r="D134" s="399" t="s">
        <v>781</v>
      </c>
      <c r="E134" s="447" t="s">
        <v>784</v>
      </c>
      <c r="F134" s="393"/>
      <c r="G134" s="393"/>
      <c r="H134" s="393"/>
      <c r="I134" s="393"/>
      <c r="J134" s="393"/>
      <c r="K134" s="393"/>
      <c r="L134" s="393"/>
      <c r="M134" s="393"/>
      <c r="N134" s="393"/>
      <c r="O134" s="393"/>
      <c r="P134" s="393"/>
      <c r="Q134" s="393"/>
      <c r="R134" s="393"/>
      <c r="S134" s="393"/>
      <c r="T134" s="393"/>
      <c r="U134" s="393"/>
      <c r="V134" s="393"/>
      <c r="W134" s="393"/>
      <c r="X134" s="393"/>
      <c r="Y134" s="393"/>
      <c r="Z134" s="393"/>
    </row>
    <row r="135" spans="1:26" ht="14.25" customHeight="1" x14ac:dyDescent="0.25">
      <c r="A135" s="398">
        <v>131</v>
      </c>
      <c r="B135" s="446" t="s">
        <v>874</v>
      </c>
      <c r="C135" s="399" t="s">
        <v>3357</v>
      </c>
      <c r="D135" s="399" t="s">
        <v>873</v>
      </c>
      <c r="E135" s="453" t="s">
        <v>876</v>
      </c>
      <c r="F135" s="393"/>
      <c r="G135" s="393"/>
      <c r="H135" s="393"/>
      <c r="I135" s="393"/>
      <c r="J135" s="393"/>
      <c r="K135" s="393"/>
      <c r="L135" s="393"/>
      <c r="M135" s="393"/>
      <c r="N135" s="393"/>
      <c r="O135" s="393"/>
      <c r="P135" s="393"/>
      <c r="Q135" s="393"/>
      <c r="R135" s="393"/>
      <c r="S135" s="393"/>
      <c r="T135" s="393"/>
      <c r="U135" s="393"/>
      <c r="V135" s="393"/>
      <c r="W135" s="393"/>
      <c r="X135" s="393"/>
      <c r="Y135" s="393"/>
      <c r="Z135" s="393"/>
    </row>
    <row r="136" spans="1:26" ht="14.25" customHeight="1" x14ac:dyDescent="0.25">
      <c r="A136" s="398">
        <v>132</v>
      </c>
      <c r="B136" s="446" t="s">
        <v>885</v>
      </c>
      <c r="C136" s="399" t="s">
        <v>3355</v>
      </c>
      <c r="D136" s="399" t="s">
        <v>884</v>
      </c>
      <c r="E136" s="453" t="s">
        <v>92</v>
      </c>
      <c r="F136" s="393"/>
      <c r="G136" s="393"/>
      <c r="H136" s="393"/>
      <c r="I136" s="393"/>
      <c r="J136" s="393"/>
      <c r="K136" s="393"/>
      <c r="L136" s="393"/>
      <c r="M136" s="393"/>
      <c r="N136" s="393"/>
      <c r="O136" s="393"/>
      <c r="P136" s="393"/>
      <c r="Q136" s="393"/>
      <c r="R136" s="393"/>
      <c r="S136" s="393"/>
      <c r="T136" s="393"/>
      <c r="U136" s="393"/>
      <c r="V136" s="393"/>
      <c r="W136" s="393"/>
      <c r="X136" s="393"/>
      <c r="Y136" s="393"/>
      <c r="Z136" s="393"/>
    </row>
    <row r="137" spans="1:26" ht="14.25" customHeight="1" x14ac:dyDescent="0.25">
      <c r="A137" s="398">
        <v>133</v>
      </c>
      <c r="B137" s="446" t="s">
        <v>3457</v>
      </c>
      <c r="C137" s="399" t="s">
        <v>3355</v>
      </c>
      <c r="D137" s="399" t="s">
        <v>3458</v>
      </c>
      <c r="E137" s="447" t="s">
        <v>3459</v>
      </c>
      <c r="F137" s="393"/>
      <c r="G137" s="393"/>
      <c r="H137" s="393"/>
      <c r="I137" s="393"/>
      <c r="J137" s="393"/>
      <c r="K137" s="393"/>
      <c r="L137" s="393"/>
      <c r="M137" s="393"/>
      <c r="N137" s="393"/>
      <c r="O137" s="393"/>
      <c r="P137" s="393"/>
      <c r="Q137" s="393"/>
      <c r="R137" s="393"/>
      <c r="S137" s="393"/>
      <c r="T137" s="393"/>
      <c r="U137" s="393"/>
      <c r="V137" s="393"/>
      <c r="W137" s="393"/>
      <c r="X137" s="393"/>
      <c r="Y137" s="393"/>
      <c r="Z137" s="393"/>
    </row>
    <row r="138" spans="1:26" ht="14.25" customHeight="1" x14ac:dyDescent="0.25">
      <c r="A138" s="398">
        <v>134</v>
      </c>
      <c r="B138" s="446" t="s">
        <v>786</v>
      </c>
      <c r="C138" s="399" t="s">
        <v>3355</v>
      </c>
      <c r="D138" s="399" t="s">
        <v>785</v>
      </c>
      <c r="E138" s="447" t="s">
        <v>788</v>
      </c>
      <c r="F138" s="393"/>
      <c r="G138" s="393"/>
      <c r="H138" s="393"/>
      <c r="I138" s="393"/>
      <c r="J138" s="393"/>
      <c r="K138" s="393"/>
      <c r="L138" s="393"/>
      <c r="M138" s="393"/>
      <c r="N138" s="393"/>
      <c r="O138" s="393"/>
      <c r="P138" s="393"/>
      <c r="Q138" s="393"/>
      <c r="R138" s="393"/>
      <c r="S138" s="393"/>
      <c r="T138" s="393"/>
      <c r="U138" s="393"/>
      <c r="V138" s="393"/>
      <c r="W138" s="393"/>
      <c r="X138" s="393"/>
      <c r="Y138" s="393"/>
      <c r="Z138" s="393"/>
    </row>
    <row r="139" spans="1:26" ht="14.25" customHeight="1" x14ac:dyDescent="0.25">
      <c r="A139" s="398">
        <v>135</v>
      </c>
      <c r="B139" s="446" t="s">
        <v>793</v>
      </c>
      <c r="C139" s="399" t="s">
        <v>3355</v>
      </c>
      <c r="D139" s="399" t="s">
        <v>792</v>
      </c>
      <c r="E139" s="447" t="s">
        <v>795</v>
      </c>
      <c r="F139" s="393"/>
      <c r="G139" s="393"/>
      <c r="H139" s="393"/>
      <c r="I139" s="393"/>
      <c r="J139" s="393"/>
      <c r="K139" s="393"/>
      <c r="L139" s="393"/>
      <c r="M139" s="393"/>
      <c r="N139" s="393"/>
      <c r="O139" s="393"/>
      <c r="P139" s="393"/>
      <c r="Q139" s="393"/>
      <c r="R139" s="393"/>
      <c r="S139" s="393"/>
      <c r="T139" s="393"/>
      <c r="U139" s="393"/>
      <c r="V139" s="393"/>
      <c r="W139" s="393"/>
      <c r="X139" s="393"/>
      <c r="Y139" s="393"/>
      <c r="Z139" s="393"/>
    </row>
    <row r="140" spans="1:26" ht="14.25" customHeight="1" x14ac:dyDescent="0.25">
      <c r="A140" s="398">
        <v>136</v>
      </c>
      <c r="B140" s="446" t="s">
        <v>3778</v>
      </c>
      <c r="C140" s="399" t="s">
        <v>3355</v>
      </c>
      <c r="D140" s="399" t="s">
        <v>817</v>
      </c>
      <c r="E140" s="447" t="s">
        <v>820</v>
      </c>
      <c r="F140" s="393"/>
      <c r="G140" s="393"/>
      <c r="H140" s="393"/>
      <c r="I140" s="393"/>
      <c r="J140" s="393"/>
      <c r="K140" s="393"/>
      <c r="L140" s="393"/>
      <c r="M140" s="393"/>
      <c r="N140" s="393"/>
      <c r="O140" s="393"/>
      <c r="P140" s="393"/>
      <c r="Q140" s="393"/>
      <c r="R140" s="393"/>
      <c r="S140" s="393"/>
      <c r="T140" s="393"/>
      <c r="U140" s="393"/>
      <c r="V140" s="393"/>
      <c r="W140" s="393"/>
      <c r="X140" s="393"/>
      <c r="Y140" s="393"/>
      <c r="Z140" s="393"/>
    </row>
    <row r="141" spans="1:26" ht="14.25" customHeight="1" x14ac:dyDescent="0.25">
      <c r="A141" s="398">
        <v>137</v>
      </c>
      <c r="B141" s="446" t="s">
        <v>830</v>
      </c>
      <c r="C141" s="399" t="s">
        <v>3355</v>
      </c>
      <c r="D141" s="399" t="s">
        <v>2296</v>
      </c>
      <c r="E141" s="447" t="s">
        <v>3172</v>
      </c>
      <c r="F141" s="393"/>
      <c r="G141" s="393"/>
      <c r="H141" s="393"/>
      <c r="I141" s="393"/>
      <c r="J141" s="393"/>
      <c r="K141" s="393"/>
      <c r="L141" s="393"/>
      <c r="M141" s="393"/>
      <c r="N141" s="393"/>
      <c r="O141" s="393"/>
      <c r="P141" s="393"/>
      <c r="Q141" s="393"/>
      <c r="R141" s="393"/>
      <c r="S141" s="393"/>
      <c r="T141" s="393"/>
      <c r="U141" s="393"/>
      <c r="V141" s="393"/>
      <c r="W141" s="393"/>
      <c r="X141" s="393"/>
      <c r="Y141" s="393"/>
      <c r="Z141" s="393"/>
    </row>
    <row r="142" spans="1:26" ht="14.25" customHeight="1" x14ac:dyDescent="0.25">
      <c r="A142" s="398">
        <v>138</v>
      </c>
      <c r="B142" s="446" t="s">
        <v>2298</v>
      </c>
      <c r="C142" s="399" t="s">
        <v>3355</v>
      </c>
      <c r="D142" s="399" t="s">
        <v>833</v>
      </c>
      <c r="E142" s="447" t="s">
        <v>835</v>
      </c>
      <c r="F142" s="393"/>
      <c r="G142" s="393"/>
      <c r="H142" s="393"/>
      <c r="I142" s="393"/>
      <c r="J142" s="393"/>
      <c r="K142" s="393"/>
      <c r="L142" s="393"/>
      <c r="M142" s="393"/>
      <c r="N142" s="393"/>
      <c r="O142" s="393"/>
      <c r="P142" s="393"/>
      <c r="Q142" s="393"/>
      <c r="R142" s="393"/>
      <c r="S142" s="393"/>
      <c r="T142" s="393"/>
      <c r="U142" s="393"/>
      <c r="V142" s="393"/>
      <c r="W142" s="393"/>
      <c r="X142" s="393"/>
      <c r="Y142" s="393"/>
      <c r="Z142" s="393"/>
    </row>
    <row r="143" spans="1:26" ht="14.25" customHeight="1" x14ac:dyDescent="0.25">
      <c r="A143" s="398">
        <v>139</v>
      </c>
      <c r="B143" s="446" t="s">
        <v>2298</v>
      </c>
      <c r="C143" s="399" t="s">
        <v>3355</v>
      </c>
      <c r="D143" s="399" t="s">
        <v>829</v>
      </c>
      <c r="E143" s="447" t="s">
        <v>832</v>
      </c>
      <c r="F143" s="393"/>
      <c r="G143" s="393"/>
      <c r="H143" s="393"/>
      <c r="I143" s="393"/>
      <c r="J143" s="393"/>
      <c r="K143" s="393"/>
      <c r="L143" s="393"/>
      <c r="M143" s="393"/>
      <c r="N143" s="393"/>
      <c r="O143" s="393"/>
      <c r="P143" s="393"/>
      <c r="Q143" s="393"/>
      <c r="R143" s="393"/>
      <c r="S143" s="393"/>
      <c r="T143" s="393"/>
      <c r="U143" s="393"/>
      <c r="V143" s="393"/>
      <c r="W143" s="393"/>
      <c r="X143" s="393"/>
      <c r="Y143" s="393"/>
      <c r="Z143" s="393"/>
    </row>
    <row r="144" spans="1:26" ht="14.25" customHeight="1" x14ac:dyDescent="0.25">
      <c r="A144" s="398">
        <v>140</v>
      </c>
      <c r="B144" s="446" t="s">
        <v>837</v>
      </c>
      <c r="C144" s="399" t="s">
        <v>3355</v>
      </c>
      <c r="D144" s="399" t="s">
        <v>836</v>
      </c>
      <c r="E144" s="447" t="s">
        <v>839</v>
      </c>
      <c r="F144" s="393"/>
      <c r="G144" s="393"/>
      <c r="H144" s="393"/>
      <c r="I144" s="393"/>
      <c r="J144" s="393"/>
      <c r="K144" s="393"/>
      <c r="L144" s="393"/>
      <c r="M144" s="393"/>
      <c r="N144" s="393"/>
      <c r="O144" s="393"/>
      <c r="P144" s="393"/>
      <c r="Q144" s="393"/>
      <c r="R144" s="393"/>
      <c r="S144" s="393"/>
      <c r="T144" s="393"/>
      <c r="U144" s="393"/>
      <c r="V144" s="393"/>
      <c r="W144" s="393"/>
      <c r="X144" s="393"/>
      <c r="Y144" s="393"/>
      <c r="Z144" s="393"/>
    </row>
    <row r="145" spans="1:26" ht="14.25" customHeight="1" x14ac:dyDescent="0.25">
      <c r="A145" s="398">
        <v>141</v>
      </c>
      <c r="B145" s="446" t="s">
        <v>841</v>
      </c>
      <c r="C145" s="399" t="s">
        <v>3355</v>
      </c>
      <c r="D145" s="399" t="s">
        <v>840</v>
      </c>
      <c r="E145" s="447" t="s">
        <v>843</v>
      </c>
      <c r="F145" s="393"/>
      <c r="G145" s="393"/>
      <c r="H145" s="393"/>
      <c r="I145" s="393"/>
      <c r="J145" s="393"/>
      <c r="K145" s="393"/>
      <c r="L145" s="393"/>
      <c r="M145" s="393"/>
      <c r="N145" s="393"/>
      <c r="O145" s="393"/>
      <c r="P145" s="393"/>
      <c r="Q145" s="393"/>
      <c r="R145" s="393"/>
      <c r="S145" s="393"/>
      <c r="T145" s="393"/>
      <c r="U145" s="393"/>
      <c r="V145" s="393"/>
      <c r="W145" s="393"/>
      <c r="X145" s="393"/>
      <c r="Y145" s="393"/>
      <c r="Z145" s="393"/>
    </row>
    <row r="146" spans="1:26" ht="14.25" customHeight="1" x14ac:dyDescent="0.25">
      <c r="A146" s="398">
        <v>142</v>
      </c>
      <c r="B146" s="446" t="s">
        <v>853</v>
      </c>
      <c r="C146" s="399" t="s">
        <v>3355</v>
      </c>
      <c r="D146" s="399" t="s">
        <v>852</v>
      </c>
      <c r="E146" s="447" t="s">
        <v>854</v>
      </c>
      <c r="F146" s="393"/>
      <c r="G146" s="393"/>
      <c r="H146" s="393"/>
      <c r="I146" s="393"/>
      <c r="J146" s="393"/>
      <c r="K146" s="393"/>
      <c r="L146" s="393"/>
      <c r="M146" s="393"/>
      <c r="N146" s="393"/>
      <c r="O146" s="393"/>
      <c r="P146" s="393"/>
      <c r="Q146" s="393"/>
      <c r="R146" s="393"/>
      <c r="S146" s="393"/>
      <c r="T146" s="393"/>
      <c r="U146" s="393"/>
      <c r="V146" s="393"/>
      <c r="W146" s="393"/>
      <c r="X146" s="393"/>
      <c r="Y146" s="393"/>
      <c r="Z146" s="393"/>
    </row>
    <row r="147" spans="1:26" ht="14.25" customHeight="1" x14ac:dyDescent="0.25">
      <c r="A147" s="398">
        <v>143</v>
      </c>
      <c r="B147" s="446" t="s">
        <v>856</v>
      </c>
      <c r="C147" s="399" t="s">
        <v>3355</v>
      </c>
      <c r="D147" s="399" t="s">
        <v>855</v>
      </c>
      <c r="E147" s="464" t="s">
        <v>858</v>
      </c>
      <c r="F147" s="393"/>
      <c r="G147" s="393"/>
      <c r="H147" s="393"/>
      <c r="I147" s="393"/>
      <c r="J147" s="393"/>
      <c r="K147" s="393"/>
      <c r="L147" s="393"/>
      <c r="M147" s="393"/>
      <c r="N147" s="393"/>
      <c r="O147" s="393"/>
      <c r="P147" s="393"/>
      <c r="Q147" s="393"/>
      <c r="R147" s="393"/>
      <c r="S147" s="393"/>
      <c r="T147" s="393"/>
      <c r="U147" s="393"/>
      <c r="V147" s="393"/>
      <c r="W147" s="393"/>
      <c r="X147" s="393"/>
      <c r="Y147" s="393"/>
      <c r="Z147" s="393"/>
    </row>
    <row r="148" spans="1:26" ht="14.25" customHeight="1" x14ac:dyDescent="0.25">
      <c r="A148" s="398">
        <v>144</v>
      </c>
      <c r="B148" s="446" t="s">
        <v>2320</v>
      </c>
      <c r="C148" s="399" t="s">
        <v>3355</v>
      </c>
      <c r="D148" s="399" t="s">
        <v>861</v>
      </c>
      <c r="E148" s="447" t="s">
        <v>864</v>
      </c>
      <c r="F148" s="393"/>
      <c r="G148" s="393"/>
      <c r="H148" s="393"/>
      <c r="I148" s="393"/>
      <c r="J148" s="393"/>
      <c r="K148" s="393"/>
      <c r="L148" s="393"/>
      <c r="M148" s="393"/>
      <c r="N148" s="393"/>
      <c r="O148" s="393"/>
      <c r="P148" s="393"/>
      <c r="Q148" s="393"/>
      <c r="R148" s="393"/>
      <c r="S148" s="393"/>
      <c r="T148" s="393"/>
      <c r="U148" s="393"/>
      <c r="V148" s="393"/>
      <c r="W148" s="393"/>
      <c r="X148" s="393"/>
      <c r="Y148" s="393"/>
      <c r="Z148" s="393"/>
    </row>
    <row r="149" spans="1:26" ht="14.25" customHeight="1" x14ac:dyDescent="0.25">
      <c r="A149" s="398">
        <v>145</v>
      </c>
      <c r="B149" s="446" t="s">
        <v>3469</v>
      </c>
      <c r="C149" s="399" t="s">
        <v>3355</v>
      </c>
      <c r="D149" s="399" t="s">
        <v>1295</v>
      </c>
      <c r="E149" s="447" t="s">
        <v>1298</v>
      </c>
      <c r="F149" s="393"/>
      <c r="G149" s="393"/>
      <c r="H149" s="393"/>
      <c r="I149" s="393"/>
      <c r="J149" s="393"/>
      <c r="K149" s="393"/>
      <c r="L149" s="393"/>
      <c r="M149" s="393"/>
      <c r="N149" s="393"/>
      <c r="O149" s="393"/>
      <c r="P149" s="393"/>
      <c r="Q149" s="393"/>
      <c r="R149" s="393"/>
      <c r="S149" s="393"/>
      <c r="T149" s="393"/>
      <c r="U149" s="393"/>
      <c r="V149" s="393"/>
      <c r="W149" s="393"/>
      <c r="X149" s="393"/>
      <c r="Y149" s="393"/>
      <c r="Z149" s="393"/>
    </row>
    <row r="150" spans="1:26" ht="14.25" customHeight="1" x14ac:dyDescent="0.25">
      <c r="A150" s="398">
        <v>146</v>
      </c>
      <c r="B150" s="446" t="s">
        <v>888</v>
      </c>
      <c r="C150" s="399" t="s">
        <v>3355</v>
      </c>
      <c r="D150" s="399" t="s">
        <v>891</v>
      </c>
      <c r="E150" s="447" t="s">
        <v>893</v>
      </c>
      <c r="F150" s="393"/>
      <c r="G150" s="393"/>
      <c r="H150" s="393"/>
      <c r="I150" s="393"/>
      <c r="J150" s="393"/>
      <c r="K150" s="393"/>
      <c r="L150" s="393"/>
      <c r="M150" s="393"/>
      <c r="N150" s="393"/>
      <c r="O150" s="393"/>
      <c r="P150" s="393"/>
      <c r="Q150" s="393"/>
      <c r="R150" s="393"/>
      <c r="S150" s="393"/>
      <c r="T150" s="393"/>
      <c r="U150" s="393"/>
      <c r="V150" s="393"/>
      <c r="W150" s="393"/>
      <c r="X150" s="393"/>
      <c r="Y150" s="393"/>
      <c r="Z150" s="393"/>
    </row>
    <row r="151" spans="1:26" ht="14.25" customHeight="1" x14ac:dyDescent="0.25">
      <c r="A151" s="398">
        <v>147</v>
      </c>
      <c r="B151" s="446" t="s">
        <v>892</v>
      </c>
      <c r="C151" s="399" t="s">
        <v>3355</v>
      </c>
      <c r="D151" s="399" t="s">
        <v>887</v>
      </c>
      <c r="E151" s="447" t="s">
        <v>890</v>
      </c>
      <c r="F151" s="393"/>
      <c r="G151" s="393"/>
      <c r="H151" s="393"/>
      <c r="I151" s="393"/>
      <c r="J151" s="393"/>
      <c r="K151" s="393"/>
      <c r="L151" s="393"/>
      <c r="M151" s="393"/>
      <c r="N151" s="393"/>
      <c r="O151" s="393"/>
      <c r="P151" s="393"/>
      <c r="Q151" s="393"/>
      <c r="R151" s="393"/>
      <c r="S151" s="393"/>
      <c r="T151" s="393"/>
      <c r="U151" s="393"/>
      <c r="V151" s="393"/>
      <c r="W151" s="393"/>
      <c r="X151" s="393"/>
      <c r="Y151" s="393"/>
      <c r="Z151" s="393"/>
    </row>
    <row r="152" spans="1:26" ht="14.25" customHeight="1" x14ac:dyDescent="0.25">
      <c r="A152" s="398">
        <v>148</v>
      </c>
      <c r="B152" s="446" t="s">
        <v>895</v>
      </c>
      <c r="C152" s="399" t="s">
        <v>3355</v>
      </c>
      <c r="D152" s="399" t="s">
        <v>894</v>
      </c>
      <c r="E152" s="447" t="s">
        <v>897</v>
      </c>
      <c r="F152" s="393"/>
      <c r="G152" s="393"/>
      <c r="H152" s="393"/>
      <c r="I152" s="393"/>
      <c r="J152" s="393"/>
      <c r="K152" s="393"/>
      <c r="L152" s="393"/>
      <c r="M152" s="393"/>
      <c r="N152" s="393"/>
      <c r="O152" s="393"/>
      <c r="P152" s="393"/>
      <c r="Q152" s="393"/>
      <c r="R152" s="393"/>
      <c r="S152" s="393"/>
      <c r="T152" s="393"/>
      <c r="U152" s="393"/>
      <c r="V152" s="393"/>
      <c r="W152" s="393"/>
      <c r="X152" s="393"/>
      <c r="Y152" s="393"/>
      <c r="Z152" s="393"/>
    </row>
    <row r="153" spans="1:26" ht="14.25" customHeight="1" x14ac:dyDescent="0.25">
      <c r="A153" s="398">
        <v>149</v>
      </c>
      <c r="B153" s="446" t="s">
        <v>2937</v>
      </c>
      <c r="C153" s="399" t="s">
        <v>3355</v>
      </c>
      <c r="D153" s="399" t="s">
        <v>2938</v>
      </c>
      <c r="E153" s="447" t="s">
        <v>3188</v>
      </c>
      <c r="F153" s="393"/>
      <c r="G153" s="393"/>
      <c r="H153" s="393"/>
      <c r="I153" s="393"/>
      <c r="J153" s="393"/>
      <c r="K153" s="393"/>
      <c r="L153" s="393"/>
      <c r="M153" s="393"/>
      <c r="N153" s="393"/>
      <c r="O153" s="393"/>
      <c r="P153" s="393"/>
      <c r="Q153" s="393"/>
      <c r="R153" s="393"/>
      <c r="S153" s="393"/>
      <c r="T153" s="393"/>
      <c r="U153" s="393"/>
      <c r="V153" s="393"/>
      <c r="W153" s="393"/>
      <c r="X153" s="393"/>
      <c r="Y153" s="393"/>
      <c r="Z153" s="393"/>
    </row>
    <row r="154" spans="1:26" ht="14.25" customHeight="1" x14ac:dyDescent="0.25">
      <c r="A154" s="398">
        <v>150</v>
      </c>
      <c r="B154" s="446" t="s">
        <v>917</v>
      </c>
      <c r="C154" s="399" t="s">
        <v>3355</v>
      </c>
      <c r="D154" s="399" t="s">
        <v>916</v>
      </c>
      <c r="E154" s="447" t="s">
        <v>919</v>
      </c>
      <c r="F154" s="393"/>
      <c r="G154" s="393"/>
      <c r="H154" s="393"/>
      <c r="I154" s="393"/>
      <c r="J154" s="393"/>
      <c r="K154" s="393"/>
      <c r="L154" s="393"/>
      <c r="M154" s="393"/>
      <c r="N154" s="393"/>
      <c r="O154" s="393"/>
      <c r="P154" s="393"/>
      <c r="Q154" s="393"/>
      <c r="R154" s="393"/>
      <c r="S154" s="393"/>
      <c r="T154" s="393"/>
      <c r="U154" s="393"/>
      <c r="V154" s="393"/>
      <c r="W154" s="393"/>
      <c r="X154" s="393"/>
      <c r="Y154" s="393"/>
      <c r="Z154" s="393"/>
    </row>
    <row r="155" spans="1:26" ht="14.25" customHeight="1" x14ac:dyDescent="0.25">
      <c r="A155" s="398">
        <v>151</v>
      </c>
      <c r="B155" s="446" t="s">
        <v>3189</v>
      </c>
      <c r="C155" s="399" t="s">
        <v>3355</v>
      </c>
      <c r="D155" s="399" t="s">
        <v>920</v>
      </c>
      <c r="E155" s="465">
        <v>153884843</v>
      </c>
      <c r="F155" s="393"/>
      <c r="G155" s="393"/>
      <c r="H155" s="393"/>
      <c r="I155" s="393"/>
      <c r="J155" s="393"/>
      <c r="K155" s="393"/>
      <c r="L155" s="393"/>
      <c r="M155" s="393"/>
      <c r="N155" s="393"/>
      <c r="O155" s="393"/>
      <c r="P155" s="393"/>
      <c r="Q155" s="393"/>
      <c r="R155" s="393"/>
      <c r="S155" s="393"/>
      <c r="T155" s="393"/>
      <c r="U155" s="393"/>
      <c r="V155" s="393"/>
      <c r="W155" s="393"/>
      <c r="X155" s="393"/>
      <c r="Y155" s="393"/>
      <c r="Z155" s="393"/>
    </row>
    <row r="156" spans="1:26" ht="14.25" customHeight="1" x14ac:dyDescent="0.25">
      <c r="A156" s="398">
        <v>152</v>
      </c>
      <c r="B156" s="446" t="s">
        <v>928</v>
      </c>
      <c r="C156" s="399" t="s">
        <v>3355</v>
      </c>
      <c r="D156" s="399" t="s">
        <v>927</v>
      </c>
      <c r="E156" s="447" t="s">
        <v>930</v>
      </c>
      <c r="F156" s="393"/>
      <c r="G156" s="393"/>
      <c r="H156" s="393"/>
      <c r="I156" s="393"/>
      <c r="J156" s="393"/>
      <c r="K156" s="393"/>
      <c r="L156" s="393"/>
      <c r="M156" s="393"/>
      <c r="N156" s="393"/>
      <c r="O156" s="393"/>
      <c r="P156" s="393"/>
      <c r="Q156" s="393"/>
      <c r="R156" s="393"/>
      <c r="S156" s="393"/>
      <c r="T156" s="393"/>
      <c r="U156" s="393"/>
      <c r="V156" s="393"/>
      <c r="W156" s="393"/>
      <c r="X156" s="393"/>
      <c r="Y156" s="393"/>
      <c r="Z156" s="393"/>
    </row>
    <row r="157" spans="1:26" ht="14.25" customHeight="1" x14ac:dyDescent="0.25">
      <c r="A157" s="398">
        <v>153</v>
      </c>
      <c r="B157" s="446" t="s">
        <v>3472</v>
      </c>
      <c r="C157" s="399" t="s">
        <v>3355</v>
      </c>
      <c r="D157" s="399" t="s">
        <v>985</v>
      </c>
      <c r="E157" s="447" t="s">
        <v>988</v>
      </c>
      <c r="F157" s="393"/>
      <c r="G157" s="393"/>
      <c r="H157" s="393"/>
      <c r="I157" s="393"/>
      <c r="J157" s="393"/>
      <c r="K157" s="393"/>
      <c r="L157" s="393"/>
      <c r="M157" s="393"/>
      <c r="N157" s="393"/>
      <c r="O157" s="393"/>
      <c r="P157" s="393"/>
      <c r="Q157" s="393"/>
      <c r="R157" s="393"/>
      <c r="S157" s="393"/>
      <c r="T157" s="393"/>
      <c r="U157" s="393"/>
      <c r="V157" s="393"/>
      <c r="W157" s="393"/>
      <c r="X157" s="393"/>
      <c r="Y157" s="393"/>
      <c r="Z157" s="393"/>
    </row>
    <row r="158" spans="1:26" ht="14.25" customHeight="1" x14ac:dyDescent="0.25">
      <c r="A158" s="398">
        <v>154</v>
      </c>
      <c r="B158" s="446" t="s">
        <v>2947</v>
      </c>
      <c r="C158" s="399" t="s">
        <v>3355</v>
      </c>
      <c r="D158" s="399" t="s">
        <v>3473</v>
      </c>
      <c r="E158" s="447" t="s">
        <v>3199</v>
      </c>
      <c r="F158" s="393"/>
      <c r="G158" s="393"/>
      <c r="H158" s="393"/>
      <c r="I158" s="393"/>
      <c r="J158" s="393"/>
      <c r="K158" s="393"/>
      <c r="L158" s="393"/>
      <c r="M158" s="393"/>
      <c r="N158" s="393"/>
      <c r="O158" s="393"/>
      <c r="P158" s="393"/>
      <c r="Q158" s="393"/>
      <c r="R158" s="393"/>
      <c r="S158" s="393"/>
      <c r="T158" s="393"/>
      <c r="U158" s="393"/>
      <c r="V158" s="393"/>
      <c r="W158" s="393"/>
      <c r="X158" s="393"/>
      <c r="Y158" s="393"/>
      <c r="Z158" s="393"/>
    </row>
    <row r="159" spans="1:26" ht="14.25" customHeight="1" x14ac:dyDescent="0.25">
      <c r="A159" s="398">
        <v>155</v>
      </c>
      <c r="B159" s="446" t="s">
        <v>3474</v>
      </c>
      <c r="C159" s="399" t="s">
        <v>3355</v>
      </c>
      <c r="D159" s="399" t="s">
        <v>943</v>
      </c>
      <c r="E159" s="447" t="s">
        <v>946</v>
      </c>
      <c r="F159" s="393"/>
      <c r="G159" s="393"/>
      <c r="H159" s="393"/>
      <c r="I159" s="393"/>
      <c r="J159" s="393"/>
      <c r="K159" s="393"/>
      <c r="L159" s="393"/>
      <c r="M159" s="393"/>
      <c r="N159" s="393"/>
      <c r="O159" s="393"/>
      <c r="P159" s="393"/>
      <c r="Q159" s="393"/>
      <c r="R159" s="393"/>
      <c r="S159" s="393"/>
      <c r="T159" s="393"/>
      <c r="U159" s="393"/>
      <c r="V159" s="393"/>
      <c r="W159" s="393"/>
      <c r="X159" s="393"/>
      <c r="Y159" s="393"/>
      <c r="Z159" s="393"/>
    </row>
    <row r="160" spans="1:26" ht="14.25" customHeight="1" x14ac:dyDescent="0.25">
      <c r="A160" s="398">
        <v>156</v>
      </c>
      <c r="B160" s="446" t="s">
        <v>2942</v>
      </c>
      <c r="C160" s="399" t="s">
        <v>3357</v>
      </c>
      <c r="D160" s="399" t="s">
        <v>2943</v>
      </c>
      <c r="E160" s="453" t="s">
        <v>3198</v>
      </c>
      <c r="F160" s="393"/>
      <c r="G160" s="393"/>
      <c r="H160" s="393"/>
      <c r="I160" s="393"/>
      <c r="J160" s="393"/>
      <c r="K160" s="393"/>
      <c r="L160" s="393"/>
      <c r="M160" s="393"/>
      <c r="N160" s="393"/>
      <c r="O160" s="393"/>
      <c r="P160" s="393"/>
      <c r="Q160" s="393"/>
      <c r="R160" s="393"/>
      <c r="S160" s="393"/>
      <c r="T160" s="393"/>
      <c r="U160" s="393"/>
      <c r="V160" s="393"/>
      <c r="W160" s="393"/>
      <c r="X160" s="393"/>
      <c r="Y160" s="393"/>
      <c r="Z160" s="393"/>
    </row>
    <row r="161" spans="1:26" ht="14.25" customHeight="1" x14ac:dyDescent="0.25">
      <c r="A161" s="398">
        <v>157</v>
      </c>
      <c r="B161" s="446" t="s">
        <v>948</v>
      </c>
      <c r="C161" s="399" t="s">
        <v>3355</v>
      </c>
      <c r="D161" s="399" t="s">
        <v>947</v>
      </c>
      <c r="E161" s="447" t="s">
        <v>950</v>
      </c>
      <c r="F161" s="393"/>
      <c r="G161" s="393"/>
      <c r="H161" s="393"/>
      <c r="I161" s="393"/>
      <c r="J161" s="393"/>
      <c r="K161" s="393"/>
      <c r="L161" s="393"/>
      <c r="M161" s="393"/>
      <c r="N161" s="393"/>
      <c r="O161" s="393"/>
      <c r="P161" s="393"/>
      <c r="Q161" s="393"/>
      <c r="R161" s="393"/>
      <c r="S161" s="393"/>
      <c r="T161" s="393"/>
      <c r="U161" s="393"/>
      <c r="V161" s="393"/>
      <c r="W161" s="393"/>
      <c r="X161" s="393"/>
      <c r="Y161" s="393"/>
      <c r="Z161" s="393"/>
    </row>
    <row r="162" spans="1:26" ht="14.25" customHeight="1" x14ac:dyDescent="0.25">
      <c r="A162" s="398">
        <v>158</v>
      </c>
      <c r="B162" s="446" t="s">
        <v>940</v>
      </c>
      <c r="C162" s="399" t="s">
        <v>3357</v>
      </c>
      <c r="D162" s="399" t="s">
        <v>939</v>
      </c>
      <c r="E162" s="453" t="s">
        <v>942</v>
      </c>
      <c r="F162" s="393"/>
      <c r="G162" s="393"/>
      <c r="H162" s="393"/>
      <c r="I162" s="393"/>
      <c r="J162" s="393"/>
      <c r="K162" s="393"/>
      <c r="L162" s="393"/>
      <c r="M162" s="393"/>
      <c r="N162" s="393"/>
      <c r="O162" s="393"/>
      <c r="P162" s="393"/>
      <c r="Q162" s="393"/>
      <c r="R162" s="393"/>
      <c r="S162" s="393"/>
      <c r="T162" s="393"/>
      <c r="U162" s="393"/>
      <c r="V162" s="393"/>
      <c r="W162" s="393"/>
      <c r="X162" s="393"/>
      <c r="Y162" s="393"/>
      <c r="Z162" s="393"/>
    </row>
    <row r="163" spans="1:26" ht="14.25" customHeight="1" x14ac:dyDescent="0.25">
      <c r="A163" s="398">
        <v>159</v>
      </c>
      <c r="B163" s="446" t="s">
        <v>3779</v>
      </c>
      <c r="C163" s="399" t="s">
        <v>3355</v>
      </c>
      <c r="D163" s="399" t="s">
        <v>951</v>
      </c>
      <c r="E163" s="447" t="s">
        <v>954</v>
      </c>
      <c r="F163" s="393"/>
      <c r="G163" s="393"/>
      <c r="H163" s="393"/>
      <c r="I163" s="393"/>
      <c r="J163" s="393"/>
      <c r="K163" s="393"/>
      <c r="L163" s="393"/>
      <c r="M163" s="393"/>
      <c r="N163" s="393"/>
      <c r="O163" s="393"/>
      <c r="P163" s="393"/>
      <c r="Q163" s="393"/>
      <c r="R163" s="393"/>
      <c r="S163" s="393"/>
      <c r="T163" s="393"/>
      <c r="U163" s="393"/>
      <c r="V163" s="393"/>
      <c r="W163" s="393"/>
      <c r="X163" s="393"/>
      <c r="Y163" s="393"/>
      <c r="Z163" s="393"/>
    </row>
    <row r="164" spans="1:26" ht="14.25" customHeight="1" x14ac:dyDescent="0.25">
      <c r="A164" s="398">
        <v>160</v>
      </c>
      <c r="B164" s="446" t="s">
        <v>3780</v>
      </c>
      <c r="C164" s="399" t="s">
        <v>3355</v>
      </c>
      <c r="D164" s="399" t="s">
        <v>3781</v>
      </c>
      <c r="E164" s="447" t="s">
        <v>3782</v>
      </c>
      <c r="F164" s="393"/>
      <c r="G164" s="393"/>
      <c r="H164" s="393"/>
      <c r="I164" s="393"/>
      <c r="J164" s="393"/>
      <c r="K164" s="393"/>
      <c r="L164" s="393"/>
      <c r="M164" s="393"/>
      <c r="N164" s="393"/>
      <c r="O164" s="393"/>
      <c r="P164" s="393"/>
      <c r="Q164" s="393"/>
      <c r="R164" s="393"/>
      <c r="S164" s="393"/>
      <c r="T164" s="393"/>
      <c r="U164" s="393"/>
      <c r="V164" s="393"/>
      <c r="W164" s="393"/>
      <c r="X164" s="393"/>
      <c r="Y164" s="393"/>
      <c r="Z164" s="393"/>
    </row>
    <row r="165" spans="1:26" ht="14.25" customHeight="1" x14ac:dyDescent="0.25">
      <c r="A165" s="398">
        <v>161</v>
      </c>
      <c r="B165" s="446" t="s">
        <v>967</v>
      </c>
      <c r="C165" s="399" t="s">
        <v>3355</v>
      </c>
      <c r="D165" s="399" t="s">
        <v>966</v>
      </c>
      <c r="E165" s="447" t="s">
        <v>969</v>
      </c>
      <c r="F165" s="393"/>
      <c r="G165" s="393"/>
      <c r="H165" s="393"/>
      <c r="I165" s="393"/>
      <c r="J165" s="393"/>
      <c r="K165" s="393"/>
      <c r="L165" s="393"/>
      <c r="M165" s="393"/>
      <c r="N165" s="393"/>
      <c r="O165" s="393"/>
      <c r="P165" s="393"/>
      <c r="Q165" s="393"/>
      <c r="R165" s="393"/>
      <c r="S165" s="393"/>
      <c r="T165" s="393"/>
      <c r="U165" s="393"/>
      <c r="V165" s="393"/>
      <c r="W165" s="393"/>
      <c r="X165" s="393"/>
      <c r="Y165" s="393"/>
      <c r="Z165" s="393"/>
    </row>
    <row r="166" spans="1:26" ht="14.25" customHeight="1" x14ac:dyDescent="0.25">
      <c r="A166" s="398">
        <v>162</v>
      </c>
      <c r="B166" s="446" t="s">
        <v>3477</v>
      </c>
      <c r="C166" s="399" t="s">
        <v>3355</v>
      </c>
      <c r="D166" s="399" t="s">
        <v>3478</v>
      </c>
      <c r="E166" s="453" t="s">
        <v>3479</v>
      </c>
      <c r="F166" s="393"/>
      <c r="G166" s="393"/>
      <c r="H166" s="393"/>
      <c r="I166" s="393"/>
      <c r="J166" s="393"/>
      <c r="K166" s="393"/>
      <c r="L166" s="393"/>
      <c r="M166" s="393"/>
      <c r="N166" s="393"/>
      <c r="O166" s="393"/>
      <c r="P166" s="393"/>
      <c r="Q166" s="393"/>
      <c r="R166" s="393"/>
      <c r="S166" s="393"/>
      <c r="T166" s="393"/>
      <c r="U166" s="393"/>
      <c r="V166" s="393"/>
      <c r="W166" s="393"/>
      <c r="X166" s="393"/>
      <c r="Y166" s="393"/>
      <c r="Z166" s="393"/>
    </row>
    <row r="167" spans="1:26" ht="14.25" customHeight="1" x14ac:dyDescent="0.25">
      <c r="A167" s="398">
        <v>163</v>
      </c>
      <c r="B167" s="446" t="s">
        <v>2952</v>
      </c>
      <c r="C167" s="399" t="s">
        <v>3355</v>
      </c>
      <c r="D167" s="399" t="s">
        <v>2953</v>
      </c>
      <c r="E167" s="447" t="s">
        <v>3204</v>
      </c>
      <c r="F167" s="393"/>
      <c r="G167" s="393"/>
      <c r="H167" s="393"/>
      <c r="I167" s="393"/>
      <c r="J167" s="393"/>
      <c r="K167" s="393"/>
      <c r="L167" s="393"/>
      <c r="M167" s="393"/>
      <c r="N167" s="393"/>
      <c r="O167" s="393"/>
      <c r="P167" s="393"/>
      <c r="Q167" s="393"/>
      <c r="R167" s="393"/>
      <c r="S167" s="393"/>
      <c r="T167" s="393"/>
      <c r="U167" s="393"/>
      <c r="V167" s="393"/>
      <c r="W167" s="393"/>
      <c r="X167" s="393"/>
      <c r="Y167" s="393"/>
      <c r="Z167" s="393"/>
    </row>
    <row r="168" spans="1:26" ht="14.25" customHeight="1" x14ac:dyDescent="0.25">
      <c r="A168" s="398">
        <v>164</v>
      </c>
      <c r="B168" s="446" t="s">
        <v>978</v>
      </c>
      <c r="C168" s="399" t="s">
        <v>3355</v>
      </c>
      <c r="D168" s="399" t="s">
        <v>977</v>
      </c>
      <c r="E168" s="447" t="s">
        <v>980</v>
      </c>
      <c r="F168" s="393"/>
      <c r="G168" s="393"/>
      <c r="H168" s="393"/>
      <c r="I168" s="393"/>
      <c r="J168" s="393"/>
      <c r="K168" s="393"/>
      <c r="L168" s="393"/>
      <c r="M168" s="393"/>
      <c r="N168" s="393"/>
      <c r="O168" s="393"/>
      <c r="P168" s="393"/>
      <c r="Q168" s="393"/>
      <c r="R168" s="393"/>
      <c r="S168" s="393"/>
      <c r="T168" s="393"/>
      <c r="U168" s="393"/>
      <c r="V168" s="393"/>
      <c r="W168" s="393"/>
      <c r="X168" s="393"/>
      <c r="Y168" s="393"/>
      <c r="Z168" s="393"/>
    </row>
    <row r="169" spans="1:26" ht="14.25" customHeight="1" x14ac:dyDescent="0.25">
      <c r="A169" s="398">
        <v>165</v>
      </c>
      <c r="B169" s="446" t="s">
        <v>998</v>
      </c>
      <c r="C169" s="399" t="s">
        <v>3355</v>
      </c>
      <c r="D169" s="399" t="s">
        <v>997</v>
      </c>
      <c r="E169" s="447" t="s">
        <v>92</v>
      </c>
      <c r="F169" s="393"/>
      <c r="G169" s="393"/>
      <c r="H169" s="393"/>
      <c r="I169" s="393"/>
      <c r="J169" s="393"/>
      <c r="K169" s="393"/>
      <c r="L169" s="393"/>
      <c r="M169" s="393"/>
      <c r="N169" s="393"/>
      <c r="O169" s="393"/>
      <c r="P169" s="393"/>
      <c r="Q169" s="393"/>
      <c r="R169" s="393"/>
      <c r="S169" s="393"/>
      <c r="T169" s="393"/>
      <c r="U169" s="393"/>
      <c r="V169" s="393"/>
      <c r="W169" s="393"/>
      <c r="X169" s="393"/>
      <c r="Y169" s="393"/>
      <c r="Z169" s="393"/>
    </row>
    <row r="170" spans="1:26" ht="14.25" customHeight="1" x14ac:dyDescent="0.25">
      <c r="A170" s="398">
        <v>166</v>
      </c>
      <c r="B170" s="446" t="s">
        <v>3783</v>
      </c>
      <c r="C170" s="399" t="s">
        <v>3355</v>
      </c>
      <c r="D170" s="399" t="s">
        <v>970</v>
      </c>
      <c r="E170" s="447" t="s">
        <v>973</v>
      </c>
      <c r="F170" s="393"/>
      <c r="G170" s="393"/>
      <c r="H170" s="393"/>
      <c r="I170" s="393"/>
      <c r="J170" s="393"/>
      <c r="K170" s="393"/>
      <c r="L170" s="393"/>
      <c r="M170" s="393"/>
      <c r="N170" s="393"/>
      <c r="O170" s="393"/>
      <c r="P170" s="393"/>
      <c r="Q170" s="393"/>
      <c r="R170" s="393"/>
      <c r="S170" s="393"/>
      <c r="T170" s="393"/>
      <c r="U170" s="393"/>
      <c r="V170" s="393"/>
      <c r="W170" s="393"/>
      <c r="X170" s="393"/>
      <c r="Y170" s="393"/>
      <c r="Z170" s="393"/>
    </row>
    <row r="171" spans="1:26" ht="14.25" customHeight="1" x14ac:dyDescent="0.25">
      <c r="A171" s="398">
        <v>167</v>
      </c>
      <c r="B171" s="446" t="s">
        <v>1001</v>
      </c>
      <c r="C171" s="399" t="s">
        <v>3355</v>
      </c>
      <c r="D171" s="399" t="s">
        <v>1000</v>
      </c>
      <c r="E171" s="447" t="s">
        <v>1003</v>
      </c>
      <c r="F171" s="393"/>
      <c r="G171" s="393"/>
      <c r="H171" s="393"/>
      <c r="I171" s="393"/>
      <c r="J171" s="393"/>
      <c r="K171" s="393"/>
      <c r="L171" s="393"/>
      <c r="M171" s="393"/>
      <c r="N171" s="393"/>
      <c r="O171" s="393"/>
      <c r="P171" s="393"/>
      <c r="Q171" s="393"/>
      <c r="R171" s="393"/>
      <c r="S171" s="393"/>
      <c r="T171" s="393"/>
      <c r="U171" s="393"/>
      <c r="V171" s="393"/>
      <c r="W171" s="393"/>
      <c r="X171" s="393"/>
      <c r="Y171" s="393"/>
      <c r="Z171" s="393"/>
    </row>
    <row r="172" spans="1:26" ht="14.25" customHeight="1" x14ac:dyDescent="0.25">
      <c r="A172" s="398">
        <v>168</v>
      </c>
      <c r="B172" s="446" t="s">
        <v>3480</v>
      </c>
      <c r="C172" s="399" t="s">
        <v>3355</v>
      </c>
      <c r="D172" s="399" t="s">
        <v>3481</v>
      </c>
      <c r="E172" s="447" t="s">
        <v>3482</v>
      </c>
      <c r="F172" s="393"/>
      <c r="G172" s="393"/>
      <c r="H172" s="393"/>
      <c r="I172" s="393"/>
      <c r="J172" s="393"/>
      <c r="K172" s="393"/>
      <c r="L172" s="393"/>
      <c r="M172" s="393"/>
      <c r="N172" s="393"/>
      <c r="O172" s="393"/>
      <c r="P172" s="393"/>
      <c r="Q172" s="393"/>
      <c r="R172" s="393"/>
      <c r="S172" s="393"/>
      <c r="T172" s="393"/>
      <c r="U172" s="393"/>
      <c r="V172" s="393"/>
      <c r="W172" s="393"/>
      <c r="X172" s="393"/>
      <c r="Y172" s="393"/>
      <c r="Z172" s="393"/>
    </row>
    <row r="173" spans="1:26" ht="14.25" customHeight="1" x14ac:dyDescent="0.25">
      <c r="A173" s="398">
        <v>169</v>
      </c>
      <c r="B173" s="446" t="s">
        <v>2439</v>
      </c>
      <c r="C173" s="399" t="s">
        <v>3355</v>
      </c>
      <c r="D173" s="399" t="s">
        <v>2440</v>
      </c>
      <c r="E173" s="447" t="s">
        <v>3211</v>
      </c>
      <c r="F173" s="393"/>
      <c r="G173" s="393"/>
      <c r="H173" s="393"/>
      <c r="I173" s="393"/>
      <c r="J173" s="393"/>
      <c r="K173" s="393"/>
      <c r="L173" s="393"/>
      <c r="M173" s="393"/>
      <c r="N173" s="393"/>
      <c r="O173" s="393"/>
      <c r="P173" s="393"/>
      <c r="Q173" s="393"/>
      <c r="R173" s="393"/>
      <c r="S173" s="393"/>
      <c r="T173" s="393"/>
      <c r="U173" s="393"/>
      <c r="V173" s="393"/>
      <c r="W173" s="393"/>
      <c r="X173" s="393"/>
      <c r="Y173" s="393"/>
      <c r="Z173" s="393"/>
    </row>
    <row r="174" spans="1:26" ht="14.25" customHeight="1" x14ac:dyDescent="0.25">
      <c r="A174" s="398">
        <v>170</v>
      </c>
      <c r="B174" s="446" t="s">
        <v>3784</v>
      </c>
      <c r="C174" s="399" t="s">
        <v>3355</v>
      </c>
      <c r="D174" s="399" t="s">
        <v>3785</v>
      </c>
      <c r="E174" s="447" t="s">
        <v>3786</v>
      </c>
      <c r="F174" s="393"/>
      <c r="G174" s="393"/>
      <c r="H174" s="393"/>
      <c r="I174" s="393"/>
      <c r="J174" s="393"/>
      <c r="K174" s="393"/>
      <c r="L174" s="393"/>
      <c r="M174" s="393"/>
      <c r="N174" s="393"/>
      <c r="O174" s="393"/>
      <c r="P174" s="393"/>
      <c r="Q174" s="393"/>
      <c r="R174" s="393"/>
      <c r="S174" s="393"/>
      <c r="T174" s="393"/>
      <c r="U174" s="393"/>
      <c r="V174" s="393"/>
      <c r="W174" s="393"/>
      <c r="X174" s="393"/>
      <c r="Y174" s="393"/>
      <c r="Z174" s="393"/>
    </row>
    <row r="175" spans="1:26" ht="14.25" customHeight="1" x14ac:dyDescent="0.25">
      <c r="A175" s="398">
        <v>171</v>
      </c>
      <c r="B175" s="446" t="s">
        <v>1077</v>
      </c>
      <c r="C175" s="399" t="s">
        <v>3355</v>
      </c>
      <c r="D175" s="399" t="s">
        <v>1076</v>
      </c>
      <c r="E175" s="399" t="s">
        <v>92</v>
      </c>
      <c r="F175" s="393"/>
      <c r="G175" s="393"/>
      <c r="H175" s="393"/>
      <c r="I175" s="393"/>
      <c r="J175" s="393"/>
      <c r="K175" s="393"/>
      <c r="L175" s="393"/>
      <c r="M175" s="393"/>
      <c r="N175" s="393"/>
      <c r="O175" s="393"/>
      <c r="P175" s="393"/>
      <c r="Q175" s="393"/>
      <c r="R175" s="393"/>
      <c r="S175" s="393"/>
      <c r="T175" s="393"/>
      <c r="U175" s="393"/>
      <c r="V175" s="393"/>
      <c r="W175" s="393"/>
      <c r="X175" s="393"/>
      <c r="Y175" s="393"/>
      <c r="Z175" s="393"/>
    </row>
    <row r="176" spans="1:26" ht="14.25" customHeight="1" x14ac:dyDescent="0.25">
      <c r="A176" s="398">
        <v>172</v>
      </c>
      <c r="B176" s="446" t="s">
        <v>3787</v>
      </c>
      <c r="C176" s="399" t="s">
        <v>3355</v>
      </c>
      <c r="D176" s="399" t="s">
        <v>3788</v>
      </c>
      <c r="E176" s="447" t="s">
        <v>3789</v>
      </c>
      <c r="F176" s="393"/>
      <c r="G176" s="393"/>
      <c r="H176" s="393"/>
      <c r="I176" s="393"/>
      <c r="J176" s="393"/>
      <c r="K176" s="393"/>
      <c r="L176" s="393"/>
      <c r="M176" s="393"/>
      <c r="N176" s="393"/>
      <c r="O176" s="393"/>
      <c r="P176" s="393"/>
      <c r="Q176" s="393"/>
      <c r="R176" s="393"/>
      <c r="S176" s="393"/>
      <c r="T176" s="393"/>
      <c r="U176" s="393"/>
      <c r="V176" s="393"/>
      <c r="W176" s="393"/>
      <c r="X176" s="393"/>
      <c r="Y176" s="393"/>
      <c r="Z176" s="393"/>
    </row>
    <row r="177" spans="1:26" ht="14.25" customHeight="1" x14ac:dyDescent="0.25">
      <c r="A177" s="398">
        <v>173</v>
      </c>
      <c r="B177" s="446" t="s">
        <v>1184</v>
      </c>
      <c r="C177" s="399" t="s">
        <v>3355</v>
      </c>
      <c r="D177" s="399" t="s">
        <v>1183</v>
      </c>
      <c r="E177" s="399" t="s">
        <v>92</v>
      </c>
      <c r="F177" s="393"/>
      <c r="G177" s="393"/>
      <c r="H177" s="393"/>
      <c r="I177" s="393"/>
      <c r="J177" s="393"/>
      <c r="K177" s="393"/>
      <c r="L177" s="393"/>
      <c r="M177" s="393"/>
      <c r="N177" s="393"/>
      <c r="O177" s="393"/>
      <c r="P177" s="393"/>
      <c r="Q177" s="393"/>
      <c r="R177" s="393"/>
      <c r="S177" s="393"/>
      <c r="T177" s="393"/>
      <c r="U177" s="393"/>
      <c r="V177" s="393"/>
      <c r="W177" s="393"/>
      <c r="X177" s="393"/>
      <c r="Y177" s="393"/>
      <c r="Z177" s="393"/>
    </row>
    <row r="178" spans="1:26" ht="14.25" customHeight="1" x14ac:dyDescent="0.25">
      <c r="A178" s="398">
        <v>174</v>
      </c>
      <c r="B178" s="446" t="s">
        <v>1035</v>
      </c>
      <c r="C178" s="399" t="s">
        <v>3355</v>
      </c>
      <c r="D178" s="399" t="s">
        <v>1034</v>
      </c>
      <c r="E178" s="447" t="s">
        <v>1037</v>
      </c>
      <c r="F178" s="393"/>
      <c r="G178" s="393"/>
      <c r="H178" s="393"/>
      <c r="I178" s="393"/>
      <c r="J178" s="393"/>
      <c r="K178" s="393"/>
      <c r="L178" s="393"/>
      <c r="M178" s="393"/>
      <c r="N178" s="393"/>
      <c r="O178" s="393"/>
      <c r="P178" s="393"/>
      <c r="Q178" s="393"/>
      <c r="R178" s="393"/>
      <c r="S178" s="393"/>
      <c r="T178" s="393"/>
      <c r="U178" s="393"/>
      <c r="V178" s="393"/>
      <c r="W178" s="393"/>
      <c r="X178" s="393"/>
      <c r="Y178" s="393"/>
      <c r="Z178" s="393"/>
    </row>
    <row r="179" spans="1:26" ht="14.25" customHeight="1" x14ac:dyDescent="0.25">
      <c r="A179" s="398">
        <v>175</v>
      </c>
      <c r="B179" s="446" t="s">
        <v>1039</v>
      </c>
      <c r="C179" s="399" t="s">
        <v>3355</v>
      </c>
      <c r="D179" s="399" t="s">
        <v>1038</v>
      </c>
      <c r="E179" s="447" t="s">
        <v>1041</v>
      </c>
      <c r="F179" s="393"/>
      <c r="G179" s="393"/>
      <c r="H179" s="393"/>
      <c r="I179" s="393"/>
      <c r="J179" s="393"/>
      <c r="K179" s="393"/>
      <c r="L179" s="393"/>
      <c r="M179" s="393"/>
      <c r="N179" s="393"/>
      <c r="O179" s="393"/>
      <c r="P179" s="393"/>
      <c r="Q179" s="393"/>
      <c r="R179" s="393"/>
      <c r="S179" s="393"/>
      <c r="T179" s="393"/>
      <c r="U179" s="393"/>
      <c r="V179" s="393"/>
      <c r="W179" s="393"/>
      <c r="X179" s="393"/>
      <c r="Y179" s="393"/>
      <c r="Z179" s="393"/>
    </row>
    <row r="180" spans="1:26" ht="14.25" customHeight="1" x14ac:dyDescent="0.25">
      <c r="A180" s="398">
        <v>176</v>
      </c>
      <c r="B180" s="446" t="s">
        <v>3790</v>
      </c>
      <c r="C180" s="399" t="s">
        <v>3355</v>
      </c>
      <c r="D180" s="399" t="s">
        <v>3791</v>
      </c>
      <c r="E180" s="447" t="s">
        <v>3792</v>
      </c>
      <c r="F180" s="393"/>
      <c r="G180" s="393"/>
      <c r="H180" s="393"/>
      <c r="I180" s="393"/>
      <c r="J180" s="393"/>
      <c r="K180" s="393"/>
      <c r="L180" s="393"/>
      <c r="M180" s="393"/>
      <c r="N180" s="393"/>
      <c r="O180" s="393"/>
      <c r="P180" s="393"/>
      <c r="Q180" s="393"/>
      <c r="R180" s="393"/>
      <c r="S180" s="393"/>
      <c r="T180" s="393"/>
      <c r="U180" s="393"/>
      <c r="V180" s="393"/>
      <c r="W180" s="393"/>
      <c r="X180" s="393"/>
      <c r="Y180" s="393"/>
      <c r="Z180" s="393"/>
    </row>
    <row r="181" spans="1:26" ht="14.25" customHeight="1" x14ac:dyDescent="0.25">
      <c r="A181" s="398">
        <v>177</v>
      </c>
      <c r="B181" s="446" t="s">
        <v>1053</v>
      </c>
      <c r="C181" s="399" t="s">
        <v>3355</v>
      </c>
      <c r="D181" s="399" t="s">
        <v>1052</v>
      </c>
      <c r="E181" s="447" t="s">
        <v>1055</v>
      </c>
      <c r="F181" s="393"/>
      <c r="G181" s="393"/>
      <c r="H181" s="393"/>
      <c r="I181" s="393"/>
      <c r="J181" s="393"/>
      <c r="K181" s="393"/>
      <c r="L181" s="393"/>
      <c r="M181" s="393"/>
      <c r="N181" s="393"/>
      <c r="O181" s="393"/>
      <c r="P181" s="393"/>
      <c r="Q181" s="393"/>
      <c r="R181" s="393"/>
      <c r="S181" s="393"/>
      <c r="T181" s="393"/>
      <c r="U181" s="393"/>
      <c r="V181" s="393"/>
      <c r="W181" s="393"/>
      <c r="X181" s="393"/>
      <c r="Y181" s="393"/>
      <c r="Z181" s="393"/>
    </row>
    <row r="182" spans="1:26" ht="14.25" customHeight="1" x14ac:dyDescent="0.25">
      <c r="A182" s="398">
        <v>178</v>
      </c>
      <c r="B182" s="446" t="s">
        <v>1057</v>
      </c>
      <c r="C182" s="399" t="s">
        <v>3355</v>
      </c>
      <c r="D182" s="399" t="s">
        <v>1056</v>
      </c>
      <c r="E182" s="447" t="s">
        <v>1059</v>
      </c>
      <c r="F182" s="393"/>
      <c r="G182" s="393"/>
      <c r="H182" s="393"/>
      <c r="I182" s="393"/>
      <c r="J182" s="393"/>
      <c r="K182" s="393"/>
      <c r="L182" s="393"/>
      <c r="M182" s="393"/>
      <c r="N182" s="393"/>
      <c r="O182" s="393"/>
      <c r="P182" s="393"/>
      <c r="Q182" s="393"/>
      <c r="R182" s="393"/>
      <c r="S182" s="393"/>
      <c r="T182" s="393"/>
      <c r="U182" s="393"/>
      <c r="V182" s="393"/>
      <c r="W182" s="393"/>
      <c r="X182" s="393"/>
      <c r="Y182" s="393"/>
      <c r="Z182" s="393"/>
    </row>
    <row r="183" spans="1:26" ht="14.25" customHeight="1" x14ac:dyDescent="0.25">
      <c r="A183" s="398">
        <v>179</v>
      </c>
      <c r="B183" s="446" t="s">
        <v>3793</v>
      </c>
      <c r="C183" s="399" t="s">
        <v>3355</v>
      </c>
      <c r="D183" s="399" t="s">
        <v>3794</v>
      </c>
      <c r="E183" s="447" t="s">
        <v>92</v>
      </c>
      <c r="F183" s="393"/>
      <c r="G183" s="393"/>
      <c r="H183" s="393"/>
      <c r="I183" s="393"/>
      <c r="J183" s="393"/>
      <c r="K183" s="393"/>
      <c r="L183" s="393"/>
      <c r="M183" s="393"/>
      <c r="N183" s="393"/>
      <c r="O183" s="393"/>
      <c r="P183" s="393"/>
      <c r="Q183" s="393"/>
      <c r="R183" s="393"/>
      <c r="S183" s="393"/>
      <c r="T183" s="393"/>
      <c r="U183" s="393"/>
      <c r="V183" s="393"/>
      <c r="W183" s="393"/>
      <c r="X183" s="393"/>
      <c r="Y183" s="393"/>
      <c r="Z183" s="393"/>
    </row>
    <row r="184" spans="1:26" ht="14.25" customHeight="1" x14ac:dyDescent="0.25">
      <c r="A184" s="398">
        <v>180</v>
      </c>
      <c r="B184" s="446" t="s">
        <v>1065</v>
      </c>
      <c r="C184" s="399" t="s">
        <v>3355</v>
      </c>
      <c r="D184" s="399" t="s">
        <v>1068</v>
      </c>
      <c r="E184" s="447" t="s">
        <v>1071</v>
      </c>
      <c r="F184" s="393"/>
      <c r="G184" s="393"/>
      <c r="H184" s="393"/>
      <c r="I184" s="393"/>
      <c r="J184" s="393"/>
      <c r="K184" s="393"/>
      <c r="L184" s="393"/>
      <c r="M184" s="393"/>
      <c r="N184" s="393"/>
      <c r="O184" s="393"/>
      <c r="P184" s="393"/>
      <c r="Q184" s="393"/>
      <c r="R184" s="393"/>
      <c r="S184" s="393"/>
      <c r="T184" s="393"/>
      <c r="U184" s="393"/>
      <c r="V184" s="393"/>
      <c r="W184" s="393"/>
      <c r="X184" s="393"/>
      <c r="Y184" s="393"/>
      <c r="Z184" s="393"/>
    </row>
    <row r="185" spans="1:26" ht="14.25" customHeight="1" x14ac:dyDescent="0.25">
      <c r="A185" s="398">
        <v>181</v>
      </c>
      <c r="B185" s="446" t="s">
        <v>1069</v>
      </c>
      <c r="C185" s="399" t="s">
        <v>3355</v>
      </c>
      <c r="D185" s="399" t="s">
        <v>1064</v>
      </c>
      <c r="E185" s="447" t="s">
        <v>1067</v>
      </c>
      <c r="F185" s="393"/>
      <c r="G185" s="393"/>
      <c r="H185" s="393"/>
      <c r="I185" s="393"/>
      <c r="J185" s="393"/>
      <c r="K185" s="393"/>
      <c r="L185" s="393"/>
      <c r="M185" s="393"/>
      <c r="N185" s="393"/>
      <c r="O185" s="393"/>
      <c r="P185" s="393"/>
      <c r="Q185" s="393"/>
      <c r="R185" s="393"/>
      <c r="S185" s="393"/>
      <c r="T185" s="393"/>
      <c r="U185" s="393"/>
      <c r="V185" s="393"/>
      <c r="W185" s="393"/>
      <c r="X185" s="393"/>
      <c r="Y185" s="393"/>
      <c r="Z185" s="393"/>
    </row>
    <row r="186" spans="1:26" ht="14.25" customHeight="1" x14ac:dyDescent="0.25">
      <c r="A186" s="398">
        <v>182</v>
      </c>
      <c r="B186" s="446" t="s">
        <v>1080</v>
      </c>
      <c r="C186" s="399" t="s">
        <v>3355</v>
      </c>
      <c r="D186" s="399" t="s">
        <v>1079</v>
      </c>
      <c r="E186" s="447" t="s">
        <v>1082</v>
      </c>
      <c r="F186" s="393"/>
      <c r="G186" s="393"/>
      <c r="H186" s="393"/>
      <c r="I186" s="393"/>
      <c r="J186" s="393"/>
      <c r="K186" s="393"/>
      <c r="L186" s="393"/>
      <c r="M186" s="393"/>
      <c r="N186" s="393"/>
      <c r="O186" s="393"/>
      <c r="P186" s="393"/>
      <c r="Q186" s="393"/>
      <c r="R186" s="393"/>
      <c r="S186" s="393"/>
      <c r="T186" s="393"/>
      <c r="U186" s="393"/>
      <c r="V186" s="393"/>
      <c r="W186" s="393"/>
      <c r="X186" s="393"/>
      <c r="Y186" s="393"/>
      <c r="Z186" s="393"/>
    </row>
    <row r="187" spans="1:26" ht="14.25" customHeight="1" x14ac:dyDescent="0.25">
      <c r="A187" s="398">
        <v>183</v>
      </c>
      <c r="B187" s="446" t="s">
        <v>1084</v>
      </c>
      <c r="C187" s="399" t="s">
        <v>3355</v>
      </c>
      <c r="D187" s="399" t="s">
        <v>1083</v>
      </c>
      <c r="E187" s="447" t="s">
        <v>1086</v>
      </c>
      <c r="F187" s="393"/>
      <c r="G187" s="393"/>
      <c r="H187" s="393"/>
      <c r="I187" s="393"/>
      <c r="J187" s="393"/>
      <c r="K187" s="393"/>
      <c r="L187" s="393"/>
      <c r="M187" s="393"/>
      <c r="N187" s="393"/>
      <c r="O187" s="393"/>
      <c r="P187" s="393"/>
      <c r="Q187" s="393"/>
      <c r="R187" s="393"/>
      <c r="S187" s="393"/>
      <c r="T187" s="393"/>
      <c r="U187" s="393"/>
      <c r="V187" s="393"/>
      <c r="W187" s="393"/>
      <c r="X187" s="393"/>
      <c r="Y187" s="393"/>
      <c r="Z187" s="393"/>
    </row>
    <row r="188" spans="1:26" ht="14.25" customHeight="1" x14ac:dyDescent="0.25">
      <c r="A188" s="398">
        <v>184</v>
      </c>
      <c r="B188" s="446" t="s">
        <v>1164</v>
      </c>
      <c r="C188" s="399" t="s">
        <v>3357</v>
      </c>
      <c r="D188" s="399" t="s">
        <v>1163</v>
      </c>
      <c r="E188" s="453" t="s">
        <v>1154</v>
      </c>
      <c r="F188" s="393"/>
      <c r="G188" s="393"/>
      <c r="H188" s="393"/>
      <c r="I188" s="393"/>
      <c r="J188" s="393"/>
      <c r="K188" s="393"/>
      <c r="L188" s="393"/>
      <c r="M188" s="393"/>
      <c r="N188" s="393"/>
      <c r="O188" s="393"/>
      <c r="P188" s="393"/>
      <c r="Q188" s="393"/>
      <c r="R188" s="393"/>
      <c r="S188" s="393"/>
      <c r="T188" s="393"/>
      <c r="U188" s="393"/>
      <c r="V188" s="393"/>
      <c r="W188" s="393"/>
      <c r="X188" s="393"/>
      <c r="Y188" s="393"/>
      <c r="Z188" s="393"/>
    </row>
    <row r="189" spans="1:26" ht="14.25" customHeight="1" x14ac:dyDescent="0.25">
      <c r="A189" s="398">
        <v>185</v>
      </c>
      <c r="B189" s="446" t="s">
        <v>1088</v>
      </c>
      <c r="C189" s="399" t="s">
        <v>3355</v>
      </c>
      <c r="D189" s="399" t="s">
        <v>1087</v>
      </c>
      <c r="E189" s="447" t="s">
        <v>1090</v>
      </c>
      <c r="F189" s="393"/>
      <c r="G189" s="393"/>
      <c r="H189" s="393"/>
      <c r="I189" s="393"/>
      <c r="J189" s="393"/>
      <c r="K189" s="393"/>
      <c r="L189" s="393"/>
      <c r="M189" s="393"/>
      <c r="N189" s="393"/>
      <c r="O189" s="393"/>
      <c r="P189" s="393"/>
      <c r="Q189" s="393"/>
      <c r="R189" s="393"/>
      <c r="S189" s="393"/>
      <c r="T189" s="393"/>
      <c r="U189" s="393"/>
      <c r="V189" s="393"/>
      <c r="W189" s="393"/>
      <c r="X189" s="393"/>
      <c r="Y189" s="393"/>
      <c r="Z189" s="393"/>
    </row>
    <row r="190" spans="1:26" ht="14.25" customHeight="1" x14ac:dyDescent="0.25">
      <c r="A190" s="398">
        <v>186</v>
      </c>
      <c r="B190" s="446" t="s">
        <v>3495</v>
      </c>
      <c r="C190" s="399" t="s">
        <v>3355</v>
      </c>
      <c r="D190" s="399" t="s">
        <v>128</v>
      </c>
      <c r="E190" s="447" t="s">
        <v>131</v>
      </c>
      <c r="F190" s="393"/>
      <c r="G190" s="393"/>
      <c r="H190" s="393"/>
      <c r="I190" s="393"/>
      <c r="J190" s="393"/>
      <c r="K190" s="393"/>
      <c r="L190" s="393"/>
      <c r="M190" s="393"/>
      <c r="N190" s="393"/>
      <c r="O190" s="393"/>
      <c r="P190" s="393"/>
      <c r="Q190" s="393"/>
      <c r="R190" s="393"/>
      <c r="S190" s="393"/>
      <c r="T190" s="393"/>
      <c r="U190" s="393"/>
      <c r="V190" s="393"/>
      <c r="W190" s="393"/>
      <c r="X190" s="393"/>
      <c r="Y190" s="393"/>
      <c r="Z190" s="393"/>
    </row>
    <row r="191" spans="1:26" ht="14.25" customHeight="1" x14ac:dyDescent="0.25">
      <c r="A191" s="398">
        <v>187</v>
      </c>
      <c r="B191" s="446" t="s">
        <v>3681</v>
      </c>
      <c r="C191" s="399" t="s">
        <v>3355</v>
      </c>
      <c r="D191" s="399" t="s">
        <v>117</v>
      </c>
      <c r="E191" s="399" t="s">
        <v>119</v>
      </c>
      <c r="F191" s="393"/>
      <c r="G191" s="393"/>
      <c r="H191" s="393"/>
      <c r="I191" s="393"/>
      <c r="J191" s="393"/>
      <c r="K191" s="393"/>
      <c r="L191" s="393"/>
      <c r="M191" s="393"/>
      <c r="N191" s="393"/>
      <c r="O191" s="393"/>
      <c r="P191" s="393"/>
      <c r="Q191" s="393"/>
      <c r="R191" s="393"/>
      <c r="S191" s="393"/>
      <c r="T191" s="393"/>
      <c r="U191" s="393"/>
      <c r="V191" s="393"/>
      <c r="W191" s="393"/>
      <c r="X191" s="393"/>
      <c r="Y191" s="393"/>
      <c r="Z191" s="393"/>
    </row>
    <row r="192" spans="1:26" ht="14.25" customHeight="1" x14ac:dyDescent="0.25">
      <c r="A192" s="398">
        <v>188</v>
      </c>
      <c r="B192" s="446" t="s">
        <v>1112</v>
      </c>
      <c r="C192" s="399" t="s">
        <v>3355</v>
      </c>
      <c r="D192" s="399" t="s">
        <v>1111</v>
      </c>
      <c r="E192" s="447" t="s">
        <v>1114</v>
      </c>
      <c r="F192" s="393"/>
      <c r="G192" s="393"/>
      <c r="H192" s="393"/>
      <c r="I192" s="393"/>
      <c r="J192" s="393"/>
      <c r="K192" s="393"/>
      <c r="L192" s="393"/>
      <c r="M192" s="393"/>
      <c r="N192" s="393"/>
      <c r="O192" s="393"/>
      <c r="P192" s="393"/>
      <c r="Q192" s="393"/>
      <c r="R192" s="393"/>
      <c r="S192" s="393"/>
      <c r="T192" s="393"/>
      <c r="U192" s="393"/>
      <c r="V192" s="393"/>
      <c r="W192" s="393"/>
      <c r="X192" s="393"/>
      <c r="Y192" s="393"/>
      <c r="Z192" s="393"/>
    </row>
    <row r="193" spans="1:26" ht="14.25" customHeight="1" x14ac:dyDescent="0.25">
      <c r="A193" s="398">
        <v>189</v>
      </c>
      <c r="B193" s="446" t="s">
        <v>3497</v>
      </c>
      <c r="C193" s="399" t="s">
        <v>3355</v>
      </c>
      <c r="D193" s="399" t="s">
        <v>3492</v>
      </c>
      <c r="E193" s="447" t="s">
        <v>3493</v>
      </c>
      <c r="F193" s="393"/>
      <c r="G193" s="393"/>
      <c r="H193" s="393"/>
      <c r="I193" s="393"/>
      <c r="J193" s="393"/>
      <c r="K193" s="393"/>
      <c r="L193" s="393"/>
      <c r="M193" s="393"/>
      <c r="N193" s="393"/>
      <c r="O193" s="393"/>
      <c r="P193" s="393"/>
      <c r="Q193" s="393"/>
      <c r="R193" s="393"/>
      <c r="S193" s="393"/>
      <c r="T193" s="393"/>
      <c r="U193" s="393"/>
      <c r="V193" s="393"/>
      <c r="W193" s="393"/>
      <c r="X193" s="393"/>
      <c r="Y193" s="393"/>
      <c r="Z193" s="393"/>
    </row>
    <row r="194" spans="1:26" ht="14.25" customHeight="1" x14ac:dyDescent="0.25">
      <c r="A194" s="398">
        <v>190</v>
      </c>
      <c r="B194" s="446" t="s">
        <v>3680</v>
      </c>
      <c r="C194" s="399" t="s">
        <v>3355</v>
      </c>
      <c r="D194" s="399" t="s">
        <v>1127</v>
      </c>
      <c r="E194" s="447" t="s">
        <v>1130</v>
      </c>
      <c r="F194" s="393"/>
      <c r="G194" s="393"/>
      <c r="H194" s="393"/>
      <c r="I194" s="393"/>
      <c r="J194" s="393"/>
      <c r="K194" s="393"/>
      <c r="L194" s="393"/>
      <c r="M194" s="393"/>
      <c r="N194" s="393"/>
      <c r="O194" s="393"/>
      <c r="P194" s="393"/>
      <c r="Q194" s="393"/>
      <c r="R194" s="393"/>
      <c r="S194" s="393"/>
      <c r="T194" s="393"/>
      <c r="U194" s="393"/>
      <c r="V194" s="393"/>
      <c r="W194" s="393"/>
      <c r="X194" s="393"/>
      <c r="Y194" s="393"/>
      <c r="Z194" s="393"/>
    </row>
    <row r="195" spans="1:26" ht="14.25" customHeight="1" x14ac:dyDescent="0.25">
      <c r="A195" s="398">
        <v>191</v>
      </c>
      <c r="B195" s="446" t="s">
        <v>3795</v>
      </c>
      <c r="C195" s="399" t="s">
        <v>3355</v>
      </c>
      <c r="D195" s="399" t="s">
        <v>3796</v>
      </c>
      <c r="E195" s="447" t="s">
        <v>3797</v>
      </c>
      <c r="F195" s="393"/>
      <c r="G195" s="393"/>
      <c r="H195" s="393"/>
      <c r="I195" s="393"/>
      <c r="J195" s="393"/>
      <c r="K195" s="393"/>
      <c r="L195" s="393"/>
      <c r="M195" s="393"/>
      <c r="N195" s="393"/>
      <c r="O195" s="393"/>
      <c r="P195" s="393"/>
      <c r="Q195" s="393"/>
      <c r="R195" s="393"/>
      <c r="S195" s="393"/>
      <c r="T195" s="393"/>
      <c r="U195" s="393"/>
      <c r="V195" s="393"/>
      <c r="W195" s="393"/>
      <c r="X195" s="393"/>
      <c r="Y195" s="393"/>
      <c r="Z195" s="393"/>
    </row>
    <row r="196" spans="1:26" ht="14.25" customHeight="1" x14ac:dyDescent="0.25">
      <c r="A196" s="398">
        <v>192</v>
      </c>
      <c r="B196" s="446" t="s">
        <v>3485</v>
      </c>
      <c r="C196" s="399" t="s">
        <v>3355</v>
      </c>
      <c r="D196" s="399" t="s">
        <v>3486</v>
      </c>
      <c r="E196" s="399" t="s">
        <v>92</v>
      </c>
      <c r="F196" s="393"/>
      <c r="G196" s="393"/>
      <c r="H196" s="393"/>
      <c r="I196" s="393"/>
      <c r="J196" s="393"/>
      <c r="K196" s="393"/>
      <c r="L196" s="393"/>
      <c r="M196" s="393"/>
      <c r="N196" s="393"/>
      <c r="O196" s="393"/>
      <c r="P196" s="393"/>
      <c r="Q196" s="393"/>
      <c r="R196" s="393"/>
      <c r="S196" s="393"/>
      <c r="T196" s="393"/>
      <c r="U196" s="393"/>
      <c r="V196" s="393"/>
      <c r="W196" s="393"/>
      <c r="X196" s="393"/>
      <c r="Y196" s="393"/>
      <c r="Z196" s="393"/>
    </row>
    <row r="197" spans="1:26" ht="14.25" customHeight="1" x14ac:dyDescent="0.25">
      <c r="A197" s="398">
        <v>193</v>
      </c>
      <c r="B197" s="446" t="s">
        <v>1136</v>
      </c>
      <c r="C197" s="399" t="s">
        <v>3355</v>
      </c>
      <c r="D197" s="399" t="s">
        <v>1135</v>
      </c>
      <c r="E197" s="447" t="s">
        <v>1138</v>
      </c>
      <c r="F197" s="393"/>
      <c r="G197" s="393"/>
      <c r="H197" s="393"/>
      <c r="I197" s="393"/>
      <c r="J197" s="393"/>
      <c r="K197" s="393"/>
      <c r="L197" s="393"/>
      <c r="M197" s="393"/>
      <c r="N197" s="393"/>
      <c r="O197" s="393"/>
      <c r="P197" s="393"/>
      <c r="Q197" s="393"/>
      <c r="R197" s="393"/>
      <c r="S197" s="393"/>
      <c r="T197" s="393"/>
      <c r="U197" s="393"/>
      <c r="V197" s="393"/>
      <c r="W197" s="393"/>
      <c r="X197" s="393"/>
      <c r="Y197" s="393"/>
      <c r="Z197" s="393"/>
    </row>
    <row r="198" spans="1:26" ht="14.25" customHeight="1" x14ac:dyDescent="0.25">
      <c r="A198" s="398">
        <v>194</v>
      </c>
      <c r="B198" s="446" t="s">
        <v>1028</v>
      </c>
      <c r="C198" s="399" t="s">
        <v>3355</v>
      </c>
      <c r="D198" s="399" t="s">
        <v>1027</v>
      </c>
      <c r="E198" s="399" t="s">
        <v>1030</v>
      </c>
      <c r="F198" s="393"/>
      <c r="G198" s="393"/>
      <c r="H198" s="393"/>
      <c r="I198" s="393"/>
      <c r="J198" s="393"/>
      <c r="K198" s="393"/>
      <c r="L198" s="393"/>
      <c r="M198" s="393"/>
      <c r="N198" s="393"/>
      <c r="O198" s="393"/>
      <c r="P198" s="393"/>
      <c r="Q198" s="393"/>
      <c r="R198" s="393"/>
      <c r="S198" s="393"/>
      <c r="T198" s="393"/>
      <c r="U198" s="393"/>
      <c r="V198" s="393"/>
      <c r="W198" s="393"/>
      <c r="X198" s="393"/>
      <c r="Y198" s="393"/>
      <c r="Z198" s="393"/>
    </row>
    <row r="199" spans="1:26" ht="14.25" customHeight="1" x14ac:dyDescent="0.25">
      <c r="A199" s="398">
        <v>195</v>
      </c>
      <c r="B199" s="446" t="s">
        <v>1140</v>
      </c>
      <c r="C199" s="399" t="s">
        <v>3355</v>
      </c>
      <c r="D199" s="399" t="s">
        <v>1139</v>
      </c>
      <c r="E199" s="447" t="s">
        <v>1142</v>
      </c>
      <c r="F199" s="393"/>
      <c r="G199" s="393"/>
      <c r="H199" s="393"/>
      <c r="I199" s="393"/>
      <c r="J199" s="393"/>
      <c r="K199" s="393"/>
      <c r="L199" s="393"/>
      <c r="M199" s="393"/>
      <c r="N199" s="393"/>
      <c r="O199" s="393"/>
      <c r="P199" s="393"/>
      <c r="Q199" s="393"/>
      <c r="R199" s="393"/>
      <c r="S199" s="393"/>
      <c r="T199" s="393"/>
      <c r="U199" s="393"/>
      <c r="V199" s="393"/>
      <c r="W199" s="393"/>
      <c r="X199" s="393"/>
      <c r="Y199" s="393"/>
      <c r="Z199" s="393"/>
    </row>
    <row r="200" spans="1:26" ht="14.25" customHeight="1" x14ac:dyDescent="0.25">
      <c r="A200" s="398">
        <v>196</v>
      </c>
      <c r="B200" s="446" t="s">
        <v>3798</v>
      </c>
      <c r="C200" s="399" t="s">
        <v>3355</v>
      </c>
      <c r="D200" s="399" t="s">
        <v>2557</v>
      </c>
      <c r="E200" s="447" t="s">
        <v>1158</v>
      </c>
      <c r="F200" s="393"/>
      <c r="G200" s="393"/>
      <c r="H200" s="393"/>
      <c r="I200" s="393"/>
      <c r="J200" s="393"/>
      <c r="K200" s="393"/>
      <c r="L200" s="393"/>
      <c r="M200" s="393"/>
      <c r="N200" s="393"/>
      <c r="O200" s="393"/>
      <c r="P200" s="393"/>
      <c r="Q200" s="393"/>
      <c r="R200" s="393"/>
      <c r="S200" s="393"/>
      <c r="T200" s="393"/>
      <c r="U200" s="393"/>
      <c r="V200" s="393"/>
      <c r="W200" s="393"/>
      <c r="X200" s="393"/>
      <c r="Y200" s="393"/>
      <c r="Z200" s="393"/>
    </row>
    <row r="201" spans="1:26" ht="14.25" customHeight="1" x14ac:dyDescent="0.25">
      <c r="A201" s="398">
        <v>197</v>
      </c>
      <c r="B201" s="446" t="s">
        <v>2558</v>
      </c>
      <c r="C201" s="399" t="s">
        <v>3355</v>
      </c>
      <c r="D201" s="399" t="s">
        <v>3500</v>
      </c>
      <c r="E201" s="447" t="s">
        <v>1166</v>
      </c>
      <c r="F201" s="393"/>
      <c r="G201" s="393"/>
      <c r="H201" s="393"/>
      <c r="I201" s="393"/>
      <c r="J201" s="393"/>
      <c r="K201" s="393"/>
      <c r="L201" s="393"/>
      <c r="M201" s="393"/>
      <c r="N201" s="393"/>
      <c r="O201" s="393"/>
      <c r="P201" s="393"/>
      <c r="Q201" s="393"/>
      <c r="R201" s="393"/>
      <c r="S201" s="393"/>
      <c r="T201" s="393"/>
      <c r="U201" s="393"/>
      <c r="V201" s="393"/>
      <c r="W201" s="393"/>
      <c r="X201" s="393"/>
      <c r="Y201" s="393"/>
      <c r="Z201" s="393"/>
    </row>
    <row r="202" spans="1:26" ht="14.25" customHeight="1" x14ac:dyDescent="0.25">
      <c r="A202" s="398">
        <v>198</v>
      </c>
      <c r="B202" s="446" t="s">
        <v>1156</v>
      </c>
      <c r="C202" s="399" t="s">
        <v>3355</v>
      </c>
      <c r="D202" s="399" t="s">
        <v>1155</v>
      </c>
      <c r="E202" s="447" t="s">
        <v>3229</v>
      </c>
      <c r="F202" s="393"/>
      <c r="G202" s="393"/>
      <c r="H202" s="393"/>
      <c r="I202" s="393"/>
      <c r="J202" s="393"/>
      <c r="K202" s="393"/>
      <c r="L202" s="393"/>
      <c r="M202" s="393"/>
      <c r="N202" s="393"/>
      <c r="O202" s="393"/>
      <c r="P202" s="393"/>
      <c r="Q202" s="393"/>
      <c r="R202" s="393"/>
      <c r="S202" s="393"/>
      <c r="T202" s="393"/>
      <c r="U202" s="393"/>
      <c r="V202" s="393"/>
      <c r="W202" s="393"/>
      <c r="X202" s="393"/>
      <c r="Y202" s="393"/>
      <c r="Z202" s="393"/>
    </row>
    <row r="203" spans="1:26" ht="14.25" customHeight="1" x14ac:dyDescent="0.25">
      <c r="A203" s="398">
        <v>199</v>
      </c>
      <c r="B203" s="446" t="s">
        <v>1160</v>
      </c>
      <c r="C203" s="399" t="s">
        <v>3355</v>
      </c>
      <c r="D203" s="399" t="s">
        <v>1159</v>
      </c>
      <c r="E203" s="447" t="s">
        <v>1162</v>
      </c>
      <c r="F203" s="393"/>
      <c r="G203" s="393"/>
      <c r="H203" s="393"/>
      <c r="I203" s="393"/>
      <c r="J203" s="393"/>
      <c r="K203" s="393"/>
      <c r="L203" s="393"/>
      <c r="M203" s="393"/>
      <c r="N203" s="393"/>
      <c r="O203" s="393"/>
      <c r="P203" s="393"/>
      <c r="Q203" s="393"/>
      <c r="R203" s="393"/>
      <c r="S203" s="393"/>
      <c r="T203" s="393"/>
      <c r="U203" s="393"/>
      <c r="V203" s="393"/>
      <c r="W203" s="393"/>
      <c r="X203" s="393"/>
      <c r="Y203" s="393"/>
      <c r="Z203" s="393"/>
    </row>
    <row r="204" spans="1:26" ht="14.25" customHeight="1" x14ac:dyDescent="0.25">
      <c r="A204" s="398">
        <v>200</v>
      </c>
      <c r="B204" s="446" t="s">
        <v>3505</v>
      </c>
      <c r="C204" s="399" t="s">
        <v>3355</v>
      </c>
      <c r="D204" s="399" t="s">
        <v>3506</v>
      </c>
      <c r="E204" s="447" t="s">
        <v>3507</v>
      </c>
      <c r="F204" s="393"/>
      <c r="G204" s="393"/>
      <c r="H204" s="393"/>
      <c r="I204" s="393"/>
      <c r="J204" s="393"/>
      <c r="K204" s="393"/>
      <c r="L204" s="393"/>
      <c r="M204" s="393"/>
      <c r="N204" s="393"/>
      <c r="O204" s="393"/>
      <c r="P204" s="393"/>
      <c r="Q204" s="393"/>
      <c r="R204" s="393"/>
      <c r="S204" s="393"/>
      <c r="T204" s="393"/>
      <c r="U204" s="393"/>
      <c r="V204" s="393"/>
      <c r="W204" s="393"/>
      <c r="X204" s="393"/>
      <c r="Y204" s="393"/>
      <c r="Z204" s="393"/>
    </row>
    <row r="205" spans="1:26" ht="14.25" customHeight="1" x14ac:dyDescent="0.25">
      <c r="A205" s="398">
        <v>201</v>
      </c>
      <c r="B205" s="446" t="s">
        <v>1176</v>
      </c>
      <c r="C205" s="399" t="s">
        <v>3355</v>
      </c>
      <c r="D205" s="399" t="s">
        <v>1175</v>
      </c>
      <c r="E205" s="447" t="s">
        <v>1178</v>
      </c>
      <c r="F205" s="393"/>
      <c r="G205" s="393"/>
      <c r="H205" s="393"/>
      <c r="I205" s="393"/>
      <c r="J205" s="393"/>
      <c r="K205" s="393"/>
      <c r="L205" s="393"/>
      <c r="M205" s="393"/>
      <c r="N205" s="393"/>
      <c r="O205" s="393"/>
      <c r="P205" s="393"/>
      <c r="Q205" s="393"/>
      <c r="R205" s="393"/>
      <c r="S205" s="393"/>
      <c r="T205" s="393"/>
      <c r="U205" s="393"/>
      <c r="V205" s="393"/>
      <c r="W205" s="393"/>
      <c r="X205" s="393"/>
      <c r="Y205" s="393"/>
      <c r="Z205" s="393"/>
    </row>
    <row r="206" spans="1:26" ht="14.25" customHeight="1" x14ac:dyDescent="0.25">
      <c r="A206" s="398">
        <v>202</v>
      </c>
      <c r="B206" s="446" t="s">
        <v>3509</v>
      </c>
      <c r="C206" s="399" t="s">
        <v>3355</v>
      </c>
      <c r="D206" s="399" t="s">
        <v>3510</v>
      </c>
      <c r="E206" s="447" t="s">
        <v>3511</v>
      </c>
      <c r="F206" s="393"/>
      <c r="G206" s="393"/>
      <c r="H206" s="393"/>
      <c r="I206" s="393"/>
      <c r="J206" s="393"/>
      <c r="K206" s="393"/>
      <c r="L206" s="393"/>
      <c r="M206" s="393"/>
      <c r="N206" s="393"/>
      <c r="O206" s="393"/>
      <c r="P206" s="393"/>
      <c r="Q206" s="393"/>
      <c r="R206" s="393"/>
      <c r="S206" s="393"/>
      <c r="T206" s="393"/>
      <c r="U206" s="393"/>
      <c r="V206" s="393"/>
      <c r="W206" s="393"/>
      <c r="X206" s="393"/>
      <c r="Y206" s="393"/>
      <c r="Z206" s="393"/>
    </row>
    <row r="207" spans="1:26" ht="14.25" customHeight="1" x14ac:dyDescent="0.25">
      <c r="A207" s="398">
        <v>203</v>
      </c>
      <c r="B207" s="446" t="s">
        <v>1194</v>
      </c>
      <c r="C207" s="399" t="s">
        <v>3355</v>
      </c>
      <c r="D207" s="399" t="s">
        <v>1193</v>
      </c>
      <c r="E207" s="447" t="s">
        <v>1196</v>
      </c>
      <c r="F207" s="393"/>
      <c r="G207" s="393"/>
      <c r="H207" s="393"/>
      <c r="I207" s="393"/>
      <c r="J207" s="393"/>
      <c r="K207" s="393"/>
      <c r="L207" s="393"/>
      <c r="M207" s="393"/>
      <c r="N207" s="393"/>
      <c r="O207" s="393"/>
      <c r="P207" s="393"/>
      <c r="Q207" s="393"/>
      <c r="R207" s="393"/>
      <c r="S207" s="393"/>
      <c r="T207" s="393"/>
      <c r="U207" s="393"/>
      <c r="V207" s="393"/>
      <c r="W207" s="393"/>
      <c r="X207" s="393"/>
      <c r="Y207" s="393"/>
      <c r="Z207" s="393"/>
    </row>
    <row r="208" spans="1:26" ht="14.25" customHeight="1" x14ac:dyDescent="0.25">
      <c r="A208" s="398">
        <v>204</v>
      </c>
      <c r="B208" s="446" t="s">
        <v>3516</v>
      </c>
      <c r="C208" s="399" t="s">
        <v>3355</v>
      </c>
      <c r="D208" s="399" t="s">
        <v>1206</v>
      </c>
      <c r="E208" s="447" t="s">
        <v>1209</v>
      </c>
      <c r="F208" s="393"/>
      <c r="G208" s="393"/>
      <c r="H208" s="393"/>
      <c r="I208" s="393"/>
      <c r="J208" s="393"/>
      <c r="K208" s="393"/>
      <c r="L208" s="393"/>
      <c r="M208" s="393"/>
      <c r="N208" s="393"/>
      <c r="O208" s="393"/>
      <c r="P208" s="393"/>
      <c r="Q208" s="393"/>
      <c r="R208" s="393"/>
      <c r="S208" s="393"/>
      <c r="T208" s="393"/>
      <c r="U208" s="393"/>
      <c r="V208" s="393"/>
      <c r="W208" s="393"/>
      <c r="X208" s="393"/>
      <c r="Y208" s="393"/>
      <c r="Z208" s="393"/>
    </row>
    <row r="209" spans="1:26" ht="14.25" customHeight="1" x14ac:dyDescent="0.25">
      <c r="A209" s="398">
        <v>205</v>
      </c>
      <c r="B209" s="446" t="s">
        <v>3518</v>
      </c>
      <c r="C209" s="399" t="s">
        <v>3355</v>
      </c>
      <c r="D209" s="399" t="s">
        <v>113</v>
      </c>
      <c r="E209" s="447" t="s">
        <v>116</v>
      </c>
      <c r="F209" s="393"/>
      <c r="G209" s="393"/>
      <c r="H209" s="393"/>
      <c r="I209" s="393"/>
      <c r="J209" s="393"/>
      <c r="K209" s="393"/>
      <c r="L209" s="393"/>
      <c r="M209" s="393"/>
      <c r="N209" s="393"/>
      <c r="O209" s="393"/>
      <c r="P209" s="393"/>
      <c r="Q209" s="393"/>
      <c r="R209" s="393"/>
      <c r="S209" s="393"/>
      <c r="T209" s="393"/>
      <c r="U209" s="393"/>
      <c r="V209" s="393"/>
      <c r="W209" s="393"/>
      <c r="X209" s="393"/>
      <c r="Y209" s="393"/>
      <c r="Z209" s="393"/>
    </row>
    <row r="210" spans="1:26" ht="14.25" customHeight="1" x14ac:dyDescent="0.25">
      <c r="A210" s="398">
        <v>206</v>
      </c>
      <c r="B210" s="446" t="s">
        <v>1232</v>
      </c>
      <c r="C210" s="399" t="s">
        <v>3355</v>
      </c>
      <c r="D210" s="399" t="s">
        <v>1231</v>
      </c>
      <c r="E210" s="447" t="s">
        <v>1224</v>
      </c>
      <c r="F210" s="393"/>
      <c r="G210" s="393"/>
      <c r="H210" s="393"/>
      <c r="I210" s="393"/>
      <c r="J210" s="393"/>
      <c r="K210" s="393"/>
      <c r="L210" s="393"/>
      <c r="M210" s="393"/>
      <c r="N210" s="393"/>
      <c r="O210" s="393"/>
      <c r="P210" s="393"/>
      <c r="Q210" s="393"/>
      <c r="R210" s="393"/>
      <c r="S210" s="393"/>
      <c r="T210" s="393"/>
      <c r="U210" s="393"/>
      <c r="V210" s="393"/>
      <c r="W210" s="393"/>
      <c r="X210" s="393"/>
      <c r="Y210" s="393"/>
      <c r="Z210" s="393"/>
    </row>
    <row r="211" spans="1:26" ht="14.25" customHeight="1" x14ac:dyDescent="0.25">
      <c r="A211" s="398">
        <v>207</v>
      </c>
      <c r="B211" s="446" t="s">
        <v>1235</v>
      </c>
      <c r="C211" s="399" t="s">
        <v>3355</v>
      </c>
      <c r="D211" s="399" t="s">
        <v>1234</v>
      </c>
      <c r="E211" s="447" t="s">
        <v>1237</v>
      </c>
      <c r="F211" s="393"/>
      <c r="G211" s="393"/>
      <c r="H211" s="393"/>
      <c r="I211" s="393"/>
      <c r="J211" s="393"/>
      <c r="K211" s="393"/>
      <c r="L211" s="393"/>
      <c r="M211" s="393"/>
      <c r="N211" s="393"/>
      <c r="O211" s="393"/>
      <c r="P211" s="393"/>
      <c r="Q211" s="393"/>
      <c r="R211" s="393"/>
      <c r="S211" s="393"/>
      <c r="T211" s="393"/>
      <c r="U211" s="393"/>
      <c r="V211" s="393"/>
      <c r="W211" s="393"/>
      <c r="X211" s="393"/>
      <c r="Y211" s="393"/>
      <c r="Z211" s="393"/>
    </row>
    <row r="212" spans="1:26" ht="14.25" customHeight="1" x14ac:dyDescent="0.25">
      <c r="A212" s="398">
        <v>208</v>
      </c>
      <c r="B212" s="446" t="s">
        <v>1243</v>
      </c>
      <c r="C212" s="399" t="s">
        <v>3355</v>
      </c>
      <c r="D212" s="399" t="s">
        <v>1242</v>
      </c>
      <c r="E212" s="447" t="s">
        <v>1245</v>
      </c>
      <c r="F212" s="393"/>
      <c r="G212" s="393"/>
      <c r="H212" s="393"/>
      <c r="I212" s="393"/>
      <c r="J212" s="393"/>
      <c r="K212" s="393"/>
      <c r="L212" s="393"/>
      <c r="M212" s="393"/>
      <c r="N212" s="393"/>
      <c r="O212" s="393"/>
      <c r="P212" s="393"/>
      <c r="Q212" s="393"/>
      <c r="R212" s="393"/>
      <c r="S212" s="393"/>
      <c r="T212" s="393"/>
      <c r="U212" s="393"/>
      <c r="V212" s="393"/>
      <c r="W212" s="393"/>
      <c r="X212" s="393"/>
      <c r="Y212" s="393"/>
      <c r="Z212" s="393"/>
    </row>
    <row r="213" spans="1:26" ht="14.25" customHeight="1" x14ac:dyDescent="0.25">
      <c r="A213" s="398">
        <v>209</v>
      </c>
      <c r="B213" s="446" t="s">
        <v>3520</v>
      </c>
      <c r="C213" s="399" t="s">
        <v>3355</v>
      </c>
      <c r="D213" s="399" t="s">
        <v>3521</v>
      </c>
      <c r="E213" s="447" t="s">
        <v>3522</v>
      </c>
      <c r="F213" s="393"/>
      <c r="G213" s="393"/>
      <c r="H213" s="393"/>
      <c r="I213" s="393"/>
      <c r="J213" s="393"/>
      <c r="K213" s="393"/>
      <c r="L213" s="393"/>
      <c r="M213" s="393"/>
      <c r="N213" s="393"/>
      <c r="O213" s="393"/>
      <c r="P213" s="393"/>
      <c r="Q213" s="393"/>
      <c r="R213" s="393"/>
      <c r="S213" s="393"/>
      <c r="T213" s="393"/>
      <c r="U213" s="393"/>
      <c r="V213" s="393"/>
      <c r="W213" s="393"/>
      <c r="X213" s="393"/>
      <c r="Y213" s="393"/>
      <c r="Z213" s="393"/>
    </row>
    <row r="214" spans="1:26" ht="14.25" customHeight="1" x14ac:dyDescent="0.25">
      <c r="A214" s="398">
        <v>210</v>
      </c>
      <c r="B214" s="446" t="s">
        <v>3523</v>
      </c>
      <c r="C214" s="399" t="s">
        <v>3355</v>
      </c>
      <c r="D214" s="399" t="s">
        <v>3524</v>
      </c>
      <c r="E214" s="447" t="s">
        <v>3525</v>
      </c>
      <c r="F214" s="393"/>
      <c r="G214" s="393"/>
      <c r="H214" s="393"/>
      <c r="I214" s="393"/>
      <c r="J214" s="393"/>
      <c r="K214" s="393"/>
      <c r="L214" s="393"/>
      <c r="M214" s="393"/>
      <c r="N214" s="393"/>
      <c r="O214" s="393"/>
      <c r="P214" s="393"/>
      <c r="Q214" s="393"/>
      <c r="R214" s="393"/>
      <c r="S214" s="393"/>
      <c r="T214" s="393"/>
      <c r="U214" s="393"/>
      <c r="V214" s="393"/>
      <c r="W214" s="393"/>
      <c r="X214" s="393"/>
      <c r="Y214" s="393"/>
      <c r="Z214" s="393"/>
    </row>
    <row r="215" spans="1:26" ht="14.25" customHeight="1" x14ac:dyDescent="0.25">
      <c r="A215" s="398">
        <v>211</v>
      </c>
      <c r="B215" s="446" t="s">
        <v>1251</v>
      </c>
      <c r="C215" s="399" t="s">
        <v>3355</v>
      </c>
      <c r="D215" s="399" t="s">
        <v>1250</v>
      </c>
      <c r="E215" s="447" t="s">
        <v>3246</v>
      </c>
      <c r="F215" s="393"/>
      <c r="G215" s="393"/>
      <c r="H215" s="393"/>
      <c r="I215" s="393"/>
      <c r="J215" s="393"/>
      <c r="K215" s="393"/>
      <c r="L215" s="393"/>
      <c r="M215" s="393"/>
      <c r="N215" s="393"/>
      <c r="O215" s="393"/>
      <c r="P215" s="393"/>
      <c r="Q215" s="393"/>
      <c r="R215" s="393"/>
      <c r="S215" s="393"/>
      <c r="T215" s="393"/>
      <c r="U215" s="393"/>
      <c r="V215" s="393"/>
      <c r="W215" s="393"/>
      <c r="X215" s="393"/>
      <c r="Y215" s="393"/>
      <c r="Z215" s="393"/>
    </row>
    <row r="216" spans="1:26" ht="14.25" customHeight="1" x14ac:dyDescent="0.25">
      <c r="A216" s="398">
        <v>212</v>
      </c>
      <c r="B216" s="446" t="s">
        <v>3799</v>
      </c>
      <c r="C216" s="399" t="s">
        <v>3355</v>
      </c>
      <c r="D216" s="399" t="s">
        <v>3800</v>
      </c>
      <c r="E216" s="447" t="s">
        <v>3801</v>
      </c>
      <c r="F216" s="393"/>
      <c r="G216" s="393"/>
      <c r="H216" s="393"/>
      <c r="I216" s="393"/>
      <c r="J216" s="393"/>
      <c r="K216" s="393"/>
      <c r="L216" s="393"/>
      <c r="M216" s="393"/>
      <c r="N216" s="393"/>
      <c r="O216" s="393"/>
      <c r="P216" s="393"/>
      <c r="Q216" s="393"/>
      <c r="R216" s="393"/>
      <c r="S216" s="393"/>
      <c r="T216" s="393"/>
      <c r="U216" s="393"/>
      <c r="V216" s="393"/>
      <c r="W216" s="393"/>
      <c r="X216" s="393"/>
      <c r="Y216" s="393"/>
      <c r="Z216" s="393"/>
    </row>
    <row r="217" spans="1:26" ht="14.25" customHeight="1" x14ac:dyDescent="0.25">
      <c r="A217" s="398">
        <v>213</v>
      </c>
      <c r="B217" s="446" t="s">
        <v>1256</v>
      </c>
      <c r="C217" s="399" t="s">
        <v>3355</v>
      </c>
      <c r="D217" s="399" t="s">
        <v>1254</v>
      </c>
      <c r="E217" s="447" t="s">
        <v>1257</v>
      </c>
      <c r="F217" s="393"/>
      <c r="G217" s="393"/>
      <c r="H217" s="393"/>
      <c r="I217" s="393"/>
      <c r="J217" s="393"/>
      <c r="K217" s="393"/>
      <c r="L217" s="393"/>
      <c r="M217" s="393"/>
      <c r="N217" s="393"/>
      <c r="O217" s="393"/>
      <c r="P217" s="393"/>
      <c r="Q217" s="393"/>
      <c r="R217" s="393"/>
      <c r="S217" s="393"/>
      <c r="T217" s="393"/>
      <c r="U217" s="393"/>
      <c r="V217" s="393"/>
      <c r="W217" s="393"/>
      <c r="X217" s="393"/>
      <c r="Y217" s="393"/>
      <c r="Z217" s="393"/>
    </row>
    <row r="218" spans="1:26" ht="14.25" customHeight="1" x14ac:dyDescent="0.25">
      <c r="A218" s="398">
        <v>214</v>
      </c>
      <c r="B218" s="446" t="s">
        <v>3526</v>
      </c>
      <c r="C218" s="399" t="s">
        <v>3355</v>
      </c>
      <c r="D218" s="399" t="s">
        <v>1258</v>
      </c>
      <c r="E218" s="447" t="s">
        <v>1261</v>
      </c>
      <c r="F218" s="393"/>
      <c r="G218" s="393"/>
      <c r="H218" s="393"/>
      <c r="I218" s="393"/>
      <c r="J218" s="393"/>
      <c r="K218" s="393"/>
      <c r="L218" s="393"/>
      <c r="M218" s="393"/>
      <c r="N218" s="393"/>
      <c r="O218" s="393"/>
      <c r="P218" s="393"/>
      <c r="Q218" s="393"/>
      <c r="R218" s="393"/>
      <c r="S218" s="393"/>
      <c r="T218" s="393"/>
      <c r="U218" s="393"/>
      <c r="V218" s="393"/>
      <c r="W218" s="393"/>
      <c r="X218" s="393"/>
      <c r="Y218" s="393"/>
      <c r="Z218" s="393"/>
    </row>
    <row r="219" spans="1:26" ht="14.25" customHeight="1" x14ac:dyDescent="0.25">
      <c r="A219" s="398">
        <v>215</v>
      </c>
      <c r="B219" s="446" t="s">
        <v>1263</v>
      </c>
      <c r="C219" s="399" t="s">
        <v>3355</v>
      </c>
      <c r="D219" s="399" t="s">
        <v>1262</v>
      </c>
      <c r="E219" s="447" t="s">
        <v>1265</v>
      </c>
      <c r="F219" s="393"/>
      <c r="G219" s="393"/>
      <c r="H219" s="393"/>
      <c r="I219" s="393"/>
      <c r="J219" s="393"/>
      <c r="K219" s="393"/>
      <c r="L219" s="393"/>
      <c r="M219" s="393"/>
      <c r="N219" s="393"/>
      <c r="O219" s="393"/>
      <c r="P219" s="393"/>
      <c r="Q219" s="393"/>
      <c r="R219" s="393"/>
      <c r="S219" s="393"/>
      <c r="T219" s="393"/>
      <c r="U219" s="393"/>
      <c r="V219" s="393"/>
      <c r="W219" s="393"/>
      <c r="X219" s="393"/>
      <c r="Y219" s="393"/>
      <c r="Z219" s="393"/>
    </row>
    <row r="220" spans="1:26" ht="14.25" customHeight="1" x14ac:dyDescent="0.25">
      <c r="A220" s="398">
        <v>216</v>
      </c>
      <c r="B220" s="446" t="s">
        <v>1267</v>
      </c>
      <c r="C220" s="399" t="s">
        <v>3355</v>
      </c>
      <c r="D220" s="463" t="s">
        <v>1266</v>
      </c>
      <c r="E220" s="447" t="s">
        <v>3252</v>
      </c>
      <c r="F220" s="393"/>
      <c r="G220" s="393"/>
      <c r="H220" s="393"/>
      <c r="I220" s="393"/>
      <c r="J220" s="393"/>
      <c r="K220" s="393"/>
      <c r="L220" s="393"/>
      <c r="M220" s="393"/>
      <c r="N220" s="393"/>
      <c r="O220" s="393"/>
      <c r="P220" s="393"/>
      <c r="Q220" s="393"/>
      <c r="R220" s="393"/>
      <c r="S220" s="393"/>
      <c r="T220" s="393"/>
      <c r="U220" s="393"/>
      <c r="V220" s="393"/>
      <c r="W220" s="393"/>
      <c r="X220" s="393"/>
      <c r="Y220" s="393"/>
      <c r="Z220" s="393"/>
    </row>
    <row r="221" spans="1:26" ht="14.25" customHeight="1" x14ac:dyDescent="0.25">
      <c r="A221" s="398">
        <v>217</v>
      </c>
      <c r="B221" s="446" t="s">
        <v>1272</v>
      </c>
      <c r="C221" s="399" t="s">
        <v>3355</v>
      </c>
      <c r="D221" s="399" t="s">
        <v>1271</v>
      </c>
      <c r="E221" s="447" t="s">
        <v>1274</v>
      </c>
      <c r="F221" s="393"/>
      <c r="G221" s="393"/>
      <c r="H221" s="393"/>
      <c r="I221" s="393"/>
      <c r="J221" s="393"/>
      <c r="K221" s="393"/>
      <c r="L221" s="393"/>
      <c r="M221" s="393"/>
      <c r="N221" s="393"/>
      <c r="O221" s="393"/>
      <c r="P221" s="393"/>
      <c r="Q221" s="393"/>
      <c r="R221" s="393"/>
      <c r="S221" s="393"/>
      <c r="T221" s="393"/>
      <c r="U221" s="393"/>
      <c r="V221" s="393"/>
      <c r="W221" s="393"/>
      <c r="X221" s="393"/>
      <c r="Y221" s="393"/>
      <c r="Z221" s="393"/>
    </row>
    <row r="222" spans="1:26" ht="14.25" customHeight="1" x14ac:dyDescent="0.25">
      <c r="A222" s="398">
        <v>218</v>
      </c>
      <c r="B222" s="446" t="s">
        <v>3802</v>
      </c>
      <c r="C222" s="399" t="s">
        <v>3355</v>
      </c>
      <c r="D222" s="399" t="s">
        <v>3803</v>
      </c>
      <c r="E222" s="447" t="s">
        <v>3804</v>
      </c>
      <c r="F222" s="393"/>
      <c r="G222" s="393"/>
      <c r="H222" s="393"/>
      <c r="I222" s="393"/>
      <c r="J222" s="393"/>
      <c r="K222" s="393"/>
      <c r="L222" s="393"/>
      <c r="M222" s="393"/>
      <c r="N222" s="393"/>
      <c r="O222" s="393"/>
      <c r="P222" s="393"/>
      <c r="Q222" s="393"/>
      <c r="R222" s="393"/>
      <c r="S222" s="393"/>
      <c r="T222" s="393"/>
      <c r="U222" s="393"/>
      <c r="V222" s="393"/>
      <c r="W222" s="393"/>
      <c r="X222" s="393"/>
      <c r="Y222" s="393"/>
      <c r="Z222" s="393"/>
    </row>
    <row r="223" spans="1:26" ht="14.25" customHeight="1" x14ac:dyDescent="0.25">
      <c r="A223" s="398">
        <v>219</v>
      </c>
      <c r="B223" s="446" t="s">
        <v>1280</v>
      </c>
      <c r="C223" s="399" t="s">
        <v>3355</v>
      </c>
      <c r="D223" s="399" t="s">
        <v>1279</v>
      </c>
      <c r="E223" s="447" t="s">
        <v>1282</v>
      </c>
      <c r="F223" s="393"/>
      <c r="G223" s="393"/>
      <c r="H223" s="393"/>
      <c r="I223" s="393"/>
      <c r="J223" s="393"/>
      <c r="K223" s="393"/>
      <c r="L223" s="393"/>
      <c r="M223" s="393"/>
      <c r="N223" s="393"/>
      <c r="O223" s="393"/>
      <c r="P223" s="393"/>
      <c r="Q223" s="393"/>
      <c r="R223" s="393"/>
      <c r="S223" s="393"/>
      <c r="T223" s="393"/>
      <c r="U223" s="393"/>
      <c r="V223" s="393"/>
      <c r="W223" s="393"/>
      <c r="X223" s="393"/>
      <c r="Y223" s="393"/>
      <c r="Z223" s="393"/>
    </row>
    <row r="224" spans="1:26" ht="14.25" customHeight="1" x14ac:dyDescent="0.25">
      <c r="A224" s="398">
        <v>220</v>
      </c>
      <c r="B224" s="446" t="s">
        <v>3527</v>
      </c>
      <c r="C224" s="399" t="s">
        <v>3355</v>
      </c>
      <c r="D224" s="399" t="s">
        <v>3528</v>
      </c>
      <c r="E224" s="447" t="s">
        <v>3529</v>
      </c>
      <c r="F224" s="393"/>
      <c r="G224" s="393"/>
      <c r="H224" s="393"/>
      <c r="I224" s="393"/>
      <c r="J224" s="393"/>
      <c r="K224" s="393"/>
      <c r="L224" s="393"/>
      <c r="M224" s="393"/>
      <c r="N224" s="393"/>
      <c r="O224" s="393"/>
      <c r="P224" s="393"/>
      <c r="Q224" s="393"/>
      <c r="R224" s="393"/>
      <c r="S224" s="393"/>
      <c r="T224" s="393"/>
      <c r="U224" s="393"/>
      <c r="V224" s="393"/>
      <c r="W224" s="393"/>
      <c r="X224" s="393"/>
      <c r="Y224" s="393"/>
      <c r="Z224" s="393"/>
    </row>
    <row r="225" spans="1:26" ht="14.25" customHeight="1" x14ac:dyDescent="0.25">
      <c r="A225" s="398">
        <v>221</v>
      </c>
      <c r="B225" s="446" t="s">
        <v>1304</v>
      </c>
      <c r="C225" s="399" t="s">
        <v>3355</v>
      </c>
      <c r="D225" s="399" t="s">
        <v>1303</v>
      </c>
      <c r="E225" s="447"/>
      <c r="F225" s="393"/>
      <c r="G225" s="393"/>
      <c r="H225" s="393"/>
      <c r="I225" s="393"/>
      <c r="J225" s="393"/>
      <c r="K225" s="393"/>
      <c r="L225" s="393"/>
      <c r="M225" s="393"/>
      <c r="N225" s="393"/>
      <c r="O225" s="393"/>
      <c r="P225" s="393"/>
      <c r="Q225" s="393"/>
      <c r="R225" s="393"/>
      <c r="S225" s="393"/>
      <c r="T225" s="393"/>
      <c r="U225" s="393"/>
      <c r="V225" s="393"/>
      <c r="W225" s="393"/>
      <c r="X225" s="393"/>
      <c r="Y225" s="393"/>
      <c r="Z225" s="393"/>
    </row>
    <row r="226" spans="1:26" ht="14.25" customHeight="1" x14ac:dyDescent="0.25">
      <c r="A226" s="398">
        <v>222</v>
      </c>
      <c r="B226" s="446" t="s">
        <v>1304</v>
      </c>
      <c r="C226" s="399" t="s">
        <v>3355</v>
      </c>
      <c r="D226" s="399" t="s">
        <v>1307</v>
      </c>
      <c r="E226" s="447"/>
      <c r="F226" s="393"/>
      <c r="G226" s="393"/>
      <c r="H226" s="393"/>
      <c r="I226" s="393"/>
      <c r="J226" s="393"/>
      <c r="K226" s="393"/>
      <c r="L226" s="393"/>
      <c r="M226" s="393"/>
      <c r="N226" s="393"/>
      <c r="O226" s="393"/>
      <c r="P226" s="393"/>
      <c r="Q226" s="393"/>
      <c r="R226" s="393"/>
      <c r="S226" s="393"/>
      <c r="T226" s="393"/>
      <c r="U226" s="393"/>
      <c r="V226" s="393"/>
      <c r="W226" s="393"/>
      <c r="X226" s="393"/>
      <c r="Y226" s="393"/>
      <c r="Z226" s="393"/>
    </row>
    <row r="227" spans="1:26" ht="14.25" customHeight="1" x14ac:dyDescent="0.25">
      <c r="A227" s="398">
        <v>223</v>
      </c>
      <c r="B227" s="446" t="s">
        <v>2992</v>
      </c>
      <c r="C227" s="399" t="s">
        <v>3355</v>
      </c>
      <c r="D227" s="399" t="s">
        <v>235</v>
      </c>
      <c r="E227" s="399" t="s">
        <v>238</v>
      </c>
      <c r="F227" s="393"/>
      <c r="G227" s="393"/>
      <c r="H227" s="393"/>
      <c r="I227" s="393"/>
      <c r="J227" s="393"/>
      <c r="K227" s="393"/>
      <c r="L227" s="393"/>
      <c r="M227" s="393"/>
      <c r="N227" s="393"/>
      <c r="O227" s="393"/>
      <c r="P227" s="393"/>
      <c r="Q227" s="393"/>
      <c r="R227" s="393"/>
      <c r="S227" s="393"/>
      <c r="T227" s="393"/>
      <c r="U227" s="393"/>
      <c r="V227" s="393"/>
      <c r="W227" s="393"/>
      <c r="X227" s="393"/>
      <c r="Y227" s="393"/>
      <c r="Z227" s="393"/>
    </row>
    <row r="228" spans="1:26" ht="14.25" customHeight="1" x14ac:dyDescent="0.25">
      <c r="A228" s="398">
        <v>224</v>
      </c>
      <c r="B228" s="446" t="s">
        <v>1318</v>
      </c>
      <c r="C228" s="399" t="s">
        <v>3355</v>
      </c>
      <c r="D228" s="399" t="s">
        <v>1317</v>
      </c>
      <c r="E228" s="447" t="s">
        <v>92</v>
      </c>
      <c r="F228" s="393"/>
      <c r="G228" s="393"/>
      <c r="H228" s="393"/>
      <c r="I228" s="393"/>
      <c r="J228" s="393"/>
      <c r="K228" s="393"/>
      <c r="L228" s="393"/>
      <c r="M228" s="393"/>
      <c r="N228" s="393"/>
      <c r="O228" s="393"/>
      <c r="P228" s="393"/>
      <c r="Q228" s="393"/>
      <c r="R228" s="393"/>
      <c r="S228" s="393"/>
      <c r="T228" s="393"/>
      <c r="U228" s="393"/>
      <c r="V228" s="393"/>
      <c r="W228" s="393"/>
      <c r="X228" s="393"/>
      <c r="Y228" s="393"/>
      <c r="Z228" s="393"/>
    </row>
    <row r="229" spans="1:26" ht="14.25" customHeight="1" x14ac:dyDescent="0.25">
      <c r="A229" s="398">
        <v>225</v>
      </c>
      <c r="B229" s="446" t="s">
        <v>1318</v>
      </c>
      <c r="C229" s="399" t="s">
        <v>3355</v>
      </c>
      <c r="D229" s="399" t="s">
        <v>1320</v>
      </c>
      <c r="E229" s="447" t="s">
        <v>92</v>
      </c>
      <c r="F229" s="393"/>
      <c r="G229" s="393"/>
      <c r="H229" s="393"/>
      <c r="I229" s="393"/>
      <c r="J229" s="393"/>
      <c r="K229" s="393"/>
      <c r="L229" s="393"/>
      <c r="M229" s="393"/>
      <c r="N229" s="393"/>
      <c r="O229" s="393"/>
      <c r="P229" s="393"/>
      <c r="Q229" s="393"/>
      <c r="R229" s="393"/>
      <c r="S229" s="393"/>
      <c r="T229" s="393"/>
      <c r="U229" s="393"/>
      <c r="V229" s="393"/>
      <c r="W229" s="393"/>
      <c r="X229" s="393"/>
      <c r="Y229" s="393"/>
      <c r="Z229" s="393"/>
    </row>
    <row r="230" spans="1:26" ht="14.25" customHeight="1" x14ac:dyDescent="0.25">
      <c r="A230" s="398">
        <v>226</v>
      </c>
      <c r="B230" s="446" t="s">
        <v>1397</v>
      </c>
      <c r="C230" s="399" t="s">
        <v>3357</v>
      </c>
      <c r="D230" s="399" t="s">
        <v>1396</v>
      </c>
      <c r="E230" s="399" t="s">
        <v>1399</v>
      </c>
      <c r="F230" s="393"/>
      <c r="G230" s="393"/>
      <c r="H230" s="393"/>
      <c r="I230" s="393"/>
      <c r="J230" s="393"/>
      <c r="K230" s="393"/>
      <c r="L230" s="393"/>
      <c r="M230" s="393"/>
      <c r="N230" s="393"/>
      <c r="O230" s="393"/>
      <c r="P230" s="393"/>
      <c r="Q230" s="393"/>
      <c r="R230" s="393"/>
      <c r="S230" s="393"/>
      <c r="T230" s="393"/>
      <c r="U230" s="393"/>
      <c r="V230" s="393"/>
      <c r="W230" s="393"/>
      <c r="X230" s="393"/>
      <c r="Y230" s="393"/>
      <c r="Z230" s="393"/>
    </row>
    <row r="231" spans="1:26" ht="14.25" customHeight="1" x14ac:dyDescent="0.25">
      <c r="A231" s="398">
        <v>227</v>
      </c>
      <c r="B231" s="446" t="s">
        <v>1322</v>
      </c>
      <c r="C231" s="399" t="s">
        <v>3355</v>
      </c>
      <c r="D231" s="399" t="s">
        <v>1321</v>
      </c>
      <c r="E231" s="447" t="s">
        <v>1324</v>
      </c>
      <c r="F231" s="393"/>
      <c r="G231" s="393"/>
      <c r="H231" s="393"/>
      <c r="I231" s="393"/>
      <c r="J231" s="393"/>
      <c r="K231" s="393"/>
      <c r="L231" s="393"/>
      <c r="M231" s="393"/>
      <c r="N231" s="393"/>
      <c r="O231" s="393"/>
      <c r="P231" s="393"/>
      <c r="Q231" s="393"/>
      <c r="R231" s="393"/>
      <c r="S231" s="393"/>
      <c r="T231" s="393"/>
      <c r="U231" s="393"/>
      <c r="V231" s="393"/>
      <c r="W231" s="393"/>
      <c r="X231" s="393"/>
      <c r="Y231" s="393"/>
      <c r="Z231" s="393"/>
    </row>
    <row r="232" spans="1:26" ht="14.25" customHeight="1" x14ac:dyDescent="0.25">
      <c r="A232" s="398">
        <v>228</v>
      </c>
      <c r="B232" s="446" t="s">
        <v>3531</v>
      </c>
      <c r="C232" s="399" t="s">
        <v>3355</v>
      </c>
      <c r="D232" s="399" t="s">
        <v>3532</v>
      </c>
      <c r="E232" s="447" t="s">
        <v>92</v>
      </c>
      <c r="F232" s="393"/>
      <c r="G232" s="393"/>
      <c r="H232" s="393"/>
      <c r="I232" s="393"/>
      <c r="J232" s="393"/>
      <c r="K232" s="393"/>
      <c r="L232" s="393"/>
      <c r="M232" s="393"/>
      <c r="N232" s="393"/>
      <c r="O232" s="393"/>
      <c r="P232" s="393"/>
      <c r="Q232" s="393"/>
      <c r="R232" s="393"/>
      <c r="S232" s="393"/>
      <c r="T232" s="393"/>
      <c r="U232" s="393"/>
      <c r="V232" s="393"/>
      <c r="W232" s="393"/>
      <c r="X232" s="393"/>
      <c r="Y232" s="393"/>
      <c r="Z232" s="393"/>
    </row>
    <row r="233" spans="1:26" ht="14.25" customHeight="1" x14ac:dyDescent="0.25">
      <c r="A233" s="398">
        <v>229</v>
      </c>
      <c r="B233" s="446" t="s">
        <v>2687</v>
      </c>
      <c r="C233" s="399" t="s">
        <v>3355</v>
      </c>
      <c r="D233" s="399" t="s">
        <v>1494</v>
      </c>
      <c r="E233" s="447" t="s">
        <v>1497</v>
      </c>
      <c r="F233" s="393"/>
      <c r="G233" s="393"/>
      <c r="H233" s="393"/>
      <c r="I233" s="393"/>
      <c r="J233" s="393"/>
      <c r="K233" s="393"/>
      <c r="L233" s="393"/>
      <c r="M233" s="393"/>
      <c r="N233" s="393"/>
      <c r="O233" s="393"/>
      <c r="P233" s="393"/>
      <c r="Q233" s="393"/>
      <c r="R233" s="393"/>
      <c r="S233" s="393"/>
      <c r="T233" s="393"/>
      <c r="U233" s="393"/>
      <c r="V233" s="393"/>
      <c r="W233" s="393"/>
      <c r="X233" s="393"/>
      <c r="Y233" s="393"/>
      <c r="Z233" s="393"/>
    </row>
    <row r="234" spans="1:26" ht="14.25" customHeight="1" x14ac:dyDescent="0.25">
      <c r="A234" s="398">
        <v>230</v>
      </c>
      <c r="B234" s="446" t="s">
        <v>1338</v>
      </c>
      <c r="C234" s="399" t="s">
        <v>3355</v>
      </c>
      <c r="D234" s="399" t="s">
        <v>1337</v>
      </c>
      <c r="E234" s="447" t="s">
        <v>1340</v>
      </c>
      <c r="F234" s="393"/>
      <c r="G234" s="393"/>
      <c r="H234" s="393"/>
      <c r="I234" s="393"/>
      <c r="J234" s="393"/>
      <c r="K234" s="393"/>
      <c r="L234" s="393"/>
      <c r="M234" s="393"/>
      <c r="N234" s="393"/>
      <c r="O234" s="393"/>
      <c r="P234" s="393"/>
      <c r="Q234" s="393"/>
      <c r="R234" s="393"/>
      <c r="S234" s="393"/>
      <c r="T234" s="393"/>
      <c r="U234" s="393"/>
      <c r="V234" s="393"/>
      <c r="W234" s="393"/>
      <c r="X234" s="393"/>
      <c r="Y234" s="393"/>
      <c r="Z234" s="393"/>
    </row>
    <row r="235" spans="1:26" ht="14.25" customHeight="1" x14ac:dyDescent="0.25">
      <c r="A235" s="398">
        <v>231</v>
      </c>
      <c r="B235" s="446" t="s">
        <v>3533</v>
      </c>
      <c r="C235" s="399" t="s">
        <v>3355</v>
      </c>
      <c r="D235" s="399" t="s">
        <v>3534</v>
      </c>
      <c r="E235" s="447" t="s">
        <v>3535</v>
      </c>
      <c r="F235" s="393"/>
      <c r="G235" s="393"/>
      <c r="H235" s="393"/>
      <c r="I235" s="393"/>
      <c r="J235" s="393"/>
      <c r="K235" s="393"/>
      <c r="L235" s="393"/>
      <c r="M235" s="393"/>
      <c r="N235" s="393"/>
      <c r="O235" s="393"/>
      <c r="P235" s="393"/>
      <c r="Q235" s="393"/>
      <c r="R235" s="393"/>
      <c r="S235" s="393"/>
      <c r="T235" s="393"/>
      <c r="U235" s="393"/>
      <c r="V235" s="393"/>
      <c r="W235" s="393"/>
      <c r="X235" s="393"/>
      <c r="Y235" s="393"/>
      <c r="Z235" s="393"/>
    </row>
    <row r="236" spans="1:26" ht="14.25" customHeight="1" x14ac:dyDescent="0.25">
      <c r="A236" s="398">
        <v>232</v>
      </c>
      <c r="B236" s="446" t="s">
        <v>1346</v>
      </c>
      <c r="C236" s="399" t="s">
        <v>3355</v>
      </c>
      <c r="D236" s="399" t="s">
        <v>1345</v>
      </c>
      <c r="E236" s="447" t="s">
        <v>1348</v>
      </c>
      <c r="F236" s="393"/>
      <c r="G236" s="393"/>
      <c r="H236" s="393"/>
      <c r="I236" s="393"/>
      <c r="J236" s="393"/>
      <c r="K236" s="393"/>
      <c r="L236" s="393"/>
      <c r="M236" s="393"/>
      <c r="N236" s="393"/>
      <c r="O236" s="393"/>
      <c r="P236" s="393"/>
      <c r="Q236" s="393"/>
      <c r="R236" s="393"/>
      <c r="S236" s="393"/>
      <c r="T236" s="393"/>
      <c r="U236" s="393"/>
      <c r="V236" s="393"/>
      <c r="W236" s="393"/>
      <c r="X236" s="393"/>
      <c r="Y236" s="393"/>
      <c r="Z236" s="393"/>
    </row>
    <row r="237" spans="1:26" ht="14.25" customHeight="1" x14ac:dyDescent="0.25">
      <c r="A237" s="398">
        <v>233</v>
      </c>
      <c r="B237" s="446" t="s">
        <v>1355</v>
      </c>
      <c r="C237" s="399" t="s">
        <v>3355</v>
      </c>
      <c r="D237" s="399" t="s">
        <v>1354</v>
      </c>
      <c r="E237" s="447" t="s">
        <v>1357</v>
      </c>
      <c r="F237" s="393"/>
      <c r="G237" s="393"/>
      <c r="H237" s="393"/>
      <c r="I237" s="393"/>
      <c r="J237" s="393"/>
      <c r="K237" s="393"/>
      <c r="L237" s="393"/>
      <c r="M237" s="393"/>
      <c r="N237" s="393"/>
      <c r="O237" s="393"/>
      <c r="P237" s="393"/>
      <c r="Q237" s="393"/>
      <c r="R237" s="393"/>
      <c r="S237" s="393"/>
      <c r="T237" s="393"/>
      <c r="U237" s="393"/>
      <c r="V237" s="393"/>
      <c r="W237" s="393"/>
      <c r="X237" s="393"/>
      <c r="Y237" s="393"/>
      <c r="Z237" s="393"/>
    </row>
    <row r="238" spans="1:26" ht="14.25" customHeight="1" x14ac:dyDescent="0.25">
      <c r="A238" s="398">
        <v>234</v>
      </c>
      <c r="B238" s="446" t="s">
        <v>3545</v>
      </c>
      <c r="C238" s="399" t="s">
        <v>3355</v>
      </c>
      <c r="D238" s="399" t="s">
        <v>1365</v>
      </c>
      <c r="E238" s="447" t="s">
        <v>1063</v>
      </c>
      <c r="F238" s="393"/>
      <c r="G238" s="393"/>
      <c r="H238" s="393"/>
      <c r="I238" s="393"/>
      <c r="J238" s="393"/>
      <c r="K238" s="393"/>
      <c r="L238" s="393"/>
      <c r="M238" s="393"/>
      <c r="N238" s="393"/>
      <c r="O238" s="393"/>
      <c r="P238" s="393"/>
      <c r="Q238" s="393"/>
      <c r="R238" s="393"/>
      <c r="S238" s="393"/>
      <c r="T238" s="393"/>
      <c r="U238" s="393"/>
      <c r="V238" s="393"/>
      <c r="W238" s="393"/>
      <c r="X238" s="393"/>
      <c r="Y238" s="393"/>
      <c r="Z238" s="393"/>
    </row>
    <row r="239" spans="1:26" ht="14.25" customHeight="1" x14ac:dyDescent="0.25">
      <c r="A239" s="398">
        <v>235</v>
      </c>
      <c r="B239" s="446" t="s">
        <v>1369</v>
      </c>
      <c r="C239" s="399" t="s">
        <v>3355</v>
      </c>
      <c r="D239" s="399" t="s">
        <v>1368</v>
      </c>
      <c r="E239" s="447" t="s">
        <v>1371</v>
      </c>
      <c r="F239" s="393"/>
      <c r="G239" s="393"/>
      <c r="H239" s="393"/>
      <c r="I239" s="393"/>
      <c r="J239" s="393"/>
      <c r="K239" s="393"/>
      <c r="L239" s="393"/>
      <c r="M239" s="393"/>
      <c r="N239" s="393"/>
      <c r="O239" s="393"/>
      <c r="P239" s="393"/>
      <c r="Q239" s="393"/>
      <c r="R239" s="393"/>
      <c r="S239" s="393"/>
      <c r="T239" s="393"/>
      <c r="U239" s="393"/>
      <c r="V239" s="393"/>
      <c r="W239" s="393"/>
      <c r="X239" s="393"/>
      <c r="Y239" s="393"/>
      <c r="Z239" s="393"/>
    </row>
    <row r="240" spans="1:26" ht="14.25" customHeight="1" x14ac:dyDescent="0.25">
      <c r="A240" s="398">
        <v>236</v>
      </c>
      <c r="B240" s="446" t="s">
        <v>1373</v>
      </c>
      <c r="C240" s="399" t="s">
        <v>3355</v>
      </c>
      <c r="D240" s="399" t="s">
        <v>1372</v>
      </c>
      <c r="E240" s="447" t="s">
        <v>1375</v>
      </c>
      <c r="F240" s="393"/>
      <c r="G240" s="393"/>
      <c r="H240" s="393"/>
      <c r="I240" s="393"/>
      <c r="J240" s="393"/>
      <c r="K240" s="393"/>
      <c r="L240" s="393"/>
      <c r="M240" s="393"/>
      <c r="N240" s="393"/>
      <c r="O240" s="393"/>
      <c r="P240" s="393"/>
      <c r="Q240" s="393"/>
      <c r="R240" s="393"/>
      <c r="S240" s="393"/>
      <c r="T240" s="393"/>
      <c r="U240" s="393"/>
      <c r="V240" s="393"/>
      <c r="W240" s="393"/>
      <c r="X240" s="393"/>
      <c r="Y240" s="393"/>
      <c r="Z240" s="393"/>
    </row>
    <row r="241" spans="1:26" ht="14.25" customHeight="1" x14ac:dyDescent="0.25">
      <c r="A241" s="398">
        <v>237</v>
      </c>
      <c r="B241" s="446" t="s">
        <v>3805</v>
      </c>
      <c r="C241" s="399" t="s">
        <v>3355</v>
      </c>
      <c r="D241" s="399" t="s">
        <v>3806</v>
      </c>
      <c r="E241" s="447" t="s">
        <v>3807</v>
      </c>
      <c r="F241" s="393"/>
      <c r="G241" s="393"/>
      <c r="H241" s="393"/>
      <c r="I241" s="393"/>
      <c r="J241" s="393"/>
      <c r="K241" s="393"/>
      <c r="L241" s="393"/>
      <c r="M241" s="393"/>
      <c r="N241" s="393"/>
      <c r="O241" s="393"/>
      <c r="P241" s="393"/>
      <c r="Q241" s="393"/>
      <c r="R241" s="393"/>
      <c r="S241" s="393"/>
      <c r="T241" s="393"/>
      <c r="U241" s="393"/>
      <c r="V241" s="393"/>
      <c r="W241" s="393"/>
      <c r="X241" s="393"/>
      <c r="Y241" s="393"/>
      <c r="Z241" s="393"/>
    </row>
    <row r="242" spans="1:26" ht="14.25" customHeight="1" x14ac:dyDescent="0.25">
      <c r="A242" s="398">
        <v>238</v>
      </c>
      <c r="B242" s="446" t="s">
        <v>3546</v>
      </c>
      <c r="C242" s="399" t="s">
        <v>3355</v>
      </c>
      <c r="D242" s="399" t="s">
        <v>3547</v>
      </c>
      <c r="E242" s="447" t="s">
        <v>3548</v>
      </c>
      <c r="F242" s="393"/>
      <c r="G242" s="393"/>
      <c r="H242" s="393"/>
      <c r="I242" s="393"/>
      <c r="J242" s="393"/>
      <c r="K242" s="393"/>
      <c r="L242" s="393"/>
      <c r="M242" s="393"/>
      <c r="N242" s="393"/>
      <c r="O242" s="393"/>
      <c r="P242" s="393"/>
      <c r="Q242" s="393"/>
      <c r="R242" s="393"/>
      <c r="S242" s="393"/>
      <c r="T242" s="393"/>
      <c r="U242" s="393"/>
      <c r="V242" s="393"/>
      <c r="W242" s="393"/>
      <c r="X242" s="393"/>
      <c r="Y242" s="393"/>
      <c r="Z242" s="393"/>
    </row>
    <row r="243" spans="1:26" ht="14.25" customHeight="1" x14ac:dyDescent="0.25">
      <c r="A243" s="398">
        <v>239</v>
      </c>
      <c r="B243" s="446" t="s">
        <v>3808</v>
      </c>
      <c r="C243" s="399" t="s">
        <v>3355</v>
      </c>
      <c r="D243" s="399" t="s">
        <v>1543</v>
      </c>
      <c r="E243" s="447" t="s">
        <v>1546</v>
      </c>
      <c r="F243" s="393"/>
      <c r="G243" s="393"/>
      <c r="H243" s="393"/>
      <c r="I243" s="393"/>
      <c r="J243" s="393"/>
      <c r="K243" s="393"/>
      <c r="L243" s="393"/>
      <c r="M243" s="393"/>
      <c r="N243" s="393"/>
      <c r="O243" s="393"/>
      <c r="P243" s="393"/>
      <c r="Q243" s="393"/>
      <c r="R243" s="393"/>
      <c r="S243" s="393"/>
      <c r="T243" s="393"/>
      <c r="U243" s="393"/>
      <c r="V243" s="393"/>
      <c r="W243" s="393"/>
      <c r="X243" s="393"/>
      <c r="Y243" s="393"/>
      <c r="Z243" s="393"/>
    </row>
    <row r="244" spans="1:26" ht="14.25" customHeight="1" x14ac:dyDescent="0.25">
      <c r="A244" s="398">
        <v>240</v>
      </c>
      <c r="B244" s="446" t="s">
        <v>1405</v>
      </c>
      <c r="C244" s="399" t="s">
        <v>3355</v>
      </c>
      <c r="D244" s="399" t="s">
        <v>1413</v>
      </c>
      <c r="E244" s="447" t="s">
        <v>92</v>
      </c>
      <c r="F244" s="393"/>
      <c r="G244" s="393"/>
      <c r="H244" s="393"/>
      <c r="I244" s="393"/>
      <c r="J244" s="393"/>
      <c r="K244" s="393"/>
      <c r="L244" s="393"/>
      <c r="M244" s="393"/>
      <c r="N244" s="393"/>
      <c r="O244" s="393"/>
      <c r="P244" s="393"/>
      <c r="Q244" s="393"/>
      <c r="R244" s="393"/>
      <c r="S244" s="393"/>
      <c r="T244" s="393"/>
      <c r="U244" s="393"/>
      <c r="V244" s="393"/>
      <c r="W244" s="393"/>
      <c r="X244" s="393"/>
      <c r="Y244" s="393"/>
      <c r="Z244" s="393"/>
    </row>
    <row r="245" spans="1:26" ht="14.25" customHeight="1" x14ac:dyDescent="0.25">
      <c r="A245" s="398">
        <v>241</v>
      </c>
      <c r="B245" s="446" t="s">
        <v>3549</v>
      </c>
      <c r="C245" s="399" t="s">
        <v>3355</v>
      </c>
      <c r="D245" s="399" t="s">
        <v>1407</v>
      </c>
      <c r="E245" s="447" t="s">
        <v>92</v>
      </c>
      <c r="F245" s="393"/>
      <c r="G245" s="393"/>
      <c r="H245" s="393"/>
      <c r="I245" s="393"/>
      <c r="J245" s="393"/>
      <c r="K245" s="393"/>
      <c r="L245" s="393"/>
      <c r="M245" s="393"/>
      <c r="N245" s="393"/>
      <c r="O245" s="393"/>
      <c r="P245" s="393"/>
      <c r="Q245" s="393"/>
      <c r="R245" s="393"/>
      <c r="S245" s="393"/>
      <c r="T245" s="393"/>
      <c r="U245" s="393"/>
      <c r="V245" s="393"/>
      <c r="W245" s="393"/>
      <c r="X245" s="393"/>
      <c r="Y245" s="393"/>
      <c r="Z245" s="393"/>
    </row>
    <row r="246" spans="1:26" ht="14.25" customHeight="1" x14ac:dyDescent="0.25">
      <c r="A246" s="398">
        <v>242</v>
      </c>
      <c r="B246" s="446" t="s">
        <v>1408</v>
      </c>
      <c r="C246" s="399" t="s">
        <v>3355</v>
      </c>
      <c r="D246" s="399" t="s">
        <v>1410</v>
      </c>
      <c r="E246" s="447" t="s">
        <v>92</v>
      </c>
      <c r="F246" s="393"/>
      <c r="G246" s="393"/>
      <c r="H246" s="393"/>
      <c r="I246" s="393"/>
      <c r="J246" s="393"/>
      <c r="K246" s="393"/>
      <c r="L246" s="393"/>
      <c r="M246" s="393"/>
      <c r="N246" s="393"/>
      <c r="O246" s="393"/>
      <c r="P246" s="393"/>
      <c r="Q246" s="393"/>
      <c r="R246" s="393"/>
      <c r="S246" s="393"/>
      <c r="T246" s="393"/>
      <c r="U246" s="393"/>
      <c r="V246" s="393"/>
      <c r="W246" s="393"/>
      <c r="X246" s="393"/>
      <c r="Y246" s="393"/>
      <c r="Z246" s="393"/>
    </row>
    <row r="247" spans="1:26" ht="14.25" customHeight="1" x14ac:dyDescent="0.25">
      <c r="A247" s="398">
        <v>243</v>
      </c>
      <c r="B247" s="446" t="s">
        <v>1411</v>
      </c>
      <c r="C247" s="399" t="s">
        <v>3355</v>
      </c>
      <c r="D247" s="399" t="s">
        <v>1404</v>
      </c>
      <c r="E247" s="447" t="s">
        <v>92</v>
      </c>
      <c r="F247" s="393"/>
      <c r="G247" s="393"/>
      <c r="H247" s="393"/>
      <c r="I247" s="393"/>
      <c r="J247" s="393"/>
      <c r="K247" s="393"/>
      <c r="L247" s="393"/>
      <c r="M247" s="393"/>
      <c r="N247" s="393"/>
      <c r="O247" s="393"/>
      <c r="P247" s="393"/>
      <c r="Q247" s="393"/>
      <c r="R247" s="393"/>
      <c r="S247" s="393"/>
      <c r="T247" s="393"/>
      <c r="U247" s="393"/>
      <c r="V247" s="393"/>
      <c r="W247" s="393"/>
      <c r="X247" s="393"/>
      <c r="Y247" s="393"/>
      <c r="Z247" s="393"/>
    </row>
    <row r="248" spans="1:26" ht="14.25" customHeight="1" x14ac:dyDescent="0.25">
      <c r="A248" s="398">
        <v>244</v>
      </c>
      <c r="B248" s="446" t="s">
        <v>1427</v>
      </c>
      <c r="C248" s="399" t="s">
        <v>3355</v>
      </c>
      <c r="D248" s="399" t="s">
        <v>1426</v>
      </c>
      <c r="E248" s="447" t="s">
        <v>1429</v>
      </c>
      <c r="F248" s="393"/>
      <c r="G248" s="393"/>
      <c r="H248" s="393"/>
      <c r="I248" s="393"/>
      <c r="J248" s="393"/>
      <c r="K248" s="393"/>
      <c r="L248" s="393"/>
      <c r="M248" s="393"/>
      <c r="N248" s="393"/>
      <c r="O248" s="393"/>
      <c r="P248" s="393"/>
      <c r="Q248" s="393"/>
      <c r="R248" s="393"/>
      <c r="S248" s="393"/>
      <c r="T248" s="393"/>
      <c r="U248" s="393"/>
      <c r="V248" s="393"/>
      <c r="W248" s="393"/>
      <c r="X248" s="393"/>
      <c r="Y248" s="393"/>
      <c r="Z248" s="393"/>
    </row>
    <row r="249" spans="1:26" ht="14.25" customHeight="1" x14ac:dyDescent="0.25">
      <c r="A249" s="398">
        <v>245</v>
      </c>
      <c r="B249" s="446" t="s">
        <v>1330</v>
      </c>
      <c r="C249" s="399" t="s">
        <v>3355</v>
      </c>
      <c r="D249" s="399" t="s">
        <v>1329</v>
      </c>
      <c r="E249" s="447" t="s">
        <v>1332</v>
      </c>
      <c r="F249" s="393"/>
      <c r="G249" s="393"/>
      <c r="H249" s="393"/>
      <c r="I249" s="393"/>
      <c r="J249" s="393"/>
      <c r="K249" s="393"/>
      <c r="L249" s="393"/>
      <c r="M249" s="393"/>
      <c r="N249" s="393"/>
      <c r="O249" s="393"/>
      <c r="P249" s="393"/>
      <c r="Q249" s="393"/>
      <c r="R249" s="393"/>
      <c r="S249" s="393"/>
      <c r="T249" s="393"/>
      <c r="U249" s="393"/>
      <c r="V249" s="393"/>
      <c r="W249" s="393"/>
      <c r="X249" s="393"/>
      <c r="Y249" s="393"/>
      <c r="Z249" s="393"/>
    </row>
    <row r="250" spans="1:26" ht="14.25" customHeight="1" x14ac:dyDescent="0.25">
      <c r="A250" s="398">
        <v>246</v>
      </c>
      <c r="B250" s="446" t="s">
        <v>1431</v>
      </c>
      <c r="C250" s="399" t="s">
        <v>3355</v>
      </c>
      <c r="D250" s="399" t="s">
        <v>1430</v>
      </c>
      <c r="E250" s="447" t="s">
        <v>1433</v>
      </c>
      <c r="F250" s="393"/>
      <c r="G250" s="393"/>
      <c r="H250" s="393"/>
      <c r="I250" s="393"/>
      <c r="J250" s="393"/>
      <c r="K250" s="393"/>
      <c r="L250" s="393"/>
      <c r="M250" s="393"/>
      <c r="N250" s="393"/>
      <c r="O250" s="393"/>
      <c r="P250" s="393"/>
      <c r="Q250" s="393"/>
      <c r="R250" s="393"/>
      <c r="S250" s="393"/>
      <c r="T250" s="393"/>
      <c r="U250" s="393"/>
      <c r="V250" s="393"/>
      <c r="W250" s="393"/>
      <c r="X250" s="393"/>
      <c r="Y250" s="393"/>
      <c r="Z250" s="393"/>
    </row>
    <row r="251" spans="1:26" ht="14.25" customHeight="1" x14ac:dyDescent="0.25">
      <c r="A251" s="398">
        <v>247</v>
      </c>
      <c r="B251" s="446" t="s">
        <v>3536</v>
      </c>
      <c r="C251" s="399" t="s">
        <v>3355</v>
      </c>
      <c r="D251" s="399" t="s">
        <v>3537</v>
      </c>
      <c r="E251" s="453" t="s">
        <v>3538</v>
      </c>
      <c r="F251" s="393"/>
      <c r="G251" s="393"/>
      <c r="H251" s="393"/>
      <c r="I251" s="393"/>
      <c r="J251" s="393"/>
      <c r="K251" s="393"/>
      <c r="L251" s="393"/>
      <c r="M251" s="393"/>
      <c r="N251" s="393"/>
      <c r="O251" s="393"/>
      <c r="P251" s="393"/>
      <c r="Q251" s="393"/>
      <c r="R251" s="393"/>
      <c r="S251" s="393"/>
      <c r="T251" s="393"/>
      <c r="U251" s="393"/>
      <c r="V251" s="393"/>
      <c r="W251" s="393"/>
      <c r="X251" s="393"/>
      <c r="Y251" s="393"/>
      <c r="Z251" s="393"/>
    </row>
    <row r="252" spans="1:26" ht="14.25" customHeight="1" x14ac:dyDescent="0.25">
      <c r="A252" s="398">
        <v>248</v>
      </c>
      <c r="B252" s="446" t="s">
        <v>1435</v>
      </c>
      <c r="C252" s="399" t="s">
        <v>3355</v>
      </c>
      <c r="D252" s="399" t="s">
        <v>1434</v>
      </c>
      <c r="E252" s="447" t="s">
        <v>1437</v>
      </c>
      <c r="F252" s="393"/>
      <c r="G252" s="393"/>
      <c r="H252" s="393"/>
      <c r="I252" s="393"/>
      <c r="J252" s="393"/>
      <c r="K252" s="393"/>
      <c r="L252" s="393"/>
      <c r="M252" s="393"/>
      <c r="N252" s="393"/>
      <c r="O252" s="393"/>
      <c r="P252" s="393"/>
      <c r="Q252" s="393"/>
      <c r="R252" s="393"/>
      <c r="S252" s="393"/>
      <c r="T252" s="393"/>
      <c r="U252" s="393"/>
      <c r="V252" s="393"/>
      <c r="W252" s="393"/>
      <c r="X252" s="393"/>
      <c r="Y252" s="393"/>
      <c r="Z252" s="393"/>
    </row>
    <row r="253" spans="1:26" ht="14.25" customHeight="1" x14ac:dyDescent="0.25">
      <c r="A253" s="398">
        <v>249</v>
      </c>
      <c r="B253" s="446" t="s">
        <v>1439</v>
      </c>
      <c r="C253" s="399" t="s">
        <v>3355</v>
      </c>
      <c r="D253" s="399" t="s">
        <v>1438</v>
      </c>
      <c r="E253" s="447" t="s">
        <v>1441</v>
      </c>
      <c r="F253" s="393"/>
      <c r="G253" s="393"/>
      <c r="H253" s="393"/>
      <c r="I253" s="393"/>
      <c r="J253" s="393"/>
      <c r="K253" s="393"/>
      <c r="L253" s="393"/>
      <c r="M253" s="393"/>
      <c r="N253" s="393"/>
      <c r="O253" s="393"/>
      <c r="P253" s="393"/>
      <c r="Q253" s="393"/>
      <c r="R253" s="393"/>
      <c r="S253" s="393"/>
      <c r="T253" s="393"/>
      <c r="U253" s="393"/>
      <c r="V253" s="393"/>
      <c r="W253" s="393"/>
      <c r="X253" s="393"/>
      <c r="Y253" s="393"/>
      <c r="Z253" s="393"/>
    </row>
    <row r="254" spans="1:26" ht="14.25" customHeight="1" x14ac:dyDescent="0.25">
      <c r="A254" s="398">
        <v>250</v>
      </c>
      <c r="B254" s="446" t="s">
        <v>2772</v>
      </c>
      <c r="C254" s="399" t="s">
        <v>3355</v>
      </c>
      <c r="D254" s="399" t="s">
        <v>2774</v>
      </c>
      <c r="E254" s="447" t="s">
        <v>3269</v>
      </c>
      <c r="F254" s="393"/>
      <c r="G254" s="393"/>
      <c r="H254" s="393"/>
      <c r="I254" s="393"/>
      <c r="J254" s="393"/>
      <c r="K254" s="393"/>
      <c r="L254" s="393"/>
      <c r="M254" s="393"/>
      <c r="N254" s="393"/>
      <c r="O254" s="393"/>
      <c r="P254" s="393"/>
      <c r="Q254" s="393"/>
      <c r="R254" s="393"/>
      <c r="S254" s="393"/>
      <c r="T254" s="393"/>
      <c r="U254" s="393"/>
      <c r="V254" s="393"/>
      <c r="W254" s="393"/>
      <c r="X254" s="393"/>
      <c r="Y254" s="393"/>
      <c r="Z254" s="393"/>
    </row>
    <row r="255" spans="1:26" ht="14.25" customHeight="1" x14ac:dyDescent="0.25">
      <c r="A255" s="398">
        <v>251</v>
      </c>
      <c r="B255" s="446" t="s">
        <v>1443</v>
      </c>
      <c r="C255" s="399" t="s">
        <v>3355</v>
      </c>
      <c r="D255" s="399" t="s">
        <v>1442</v>
      </c>
      <c r="E255" s="447" t="s">
        <v>92</v>
      </c>
      <c r="F255" s="393"/>
      <c r="G255" s="393"/>
      <c r="H255" s="393"/>
      <c r="I255" s="393"/>
      <c r="J255" s="393"/>
      <c r="K255" s="393"/>
      <c r="L255" s="393"/>
      <c r="M255" s="393"/>
      <c r="N255" s="393"/>
      <c r="O255" s="393"/>
      <c r="P255" s="393"/>
      <c r="Q255" s="393"/>
      <c r="R255" s="393"/>
      <c r="S255" s="393"/>
      <c r="T255" s="393"/>
      <c r="U255" s="393"/>
      <c r="V255" s="393"/>
      <c r="W255" s="393"/>
      <c r="X255" s="393"/>
      <c r="Y255" s="393"/>
      <c r="Z255" s="393"/>
    </row>
    <row r="256" spans="1:26" ht="14.25" customHeight="1" x14ac:dyDescent="0.25">
      <c r="A256" s="398">
        <v>252</v>
      </c>
      <c r="B256" s="446" t="s">
        <v>1443</v>
      </c>
      <c r="C256" s="399" t="s">
        <v>3355</v>
      </c>
      <c r="D256" s="399" t="s">
        <v>3809</v>
      </c>
      <c r="E256" s="447" t="s">
        <v>92</v>
      </c>
      <c r="F256" s="393"/>
      <c r="G256" s="393"/>
      <c r="H256" s="393"/>
      <c r="I256" s="393"/>
      <c r="J256" s="393"/>
      <c r="K256" s="393"/>
      <c r="L256" s="393"/>
      <c r="M256" s="393"/>
      <c r="N256" s="393"/>
      <c r="O256" s="393"/>
      <c r="P256" s="393"/>
      <c r="Q256" s="393"/>
      <c r="R256" s="393"/>
      <c r="S256" s="393"/>
      <c r="T256" s="393"/>
      <c r="U256" s="393"/>
      <c r="V256" s="393"/>
      <c r="W256" s="393"/>
      <c r="X256" s="393"/>
      <c r="Y256" s="393"/>
      <c r="Z256" s="393"/>
    </row>
    <row r="257" spans="1:26" ht="14.25" customHeight="1" x14ac:dyDescent="0.25">
      <c r="A257" s="398">
        <v>253</v>
      </c>
      <c r="B257" s="446" t="s">
        <v>1443</v>
      </c>
      <c r="C257" s="399" t="s">
        <v>3355</v>
      </c>
      <c r="D257" s="399" t="s">
        <v>1445</v>
      </c>
      <c r="E257" s="447" t="s">
        <v>92</v>
      </c>
      <c r="F257" s="393"/>
      <c r="G257" s="393"/>
      <c r="H257" s="393"/>
      <c r="I257" s="393"/>
      <c r="J257" s="393"/>
      <c r="K257" s="393"/>
      <c r="L257" s="393"/>
      <c r="M257" s="393"/>
      <c r="N257" s="393"/>
      <c r="O257" s="393"/>
      <c r="P257" s="393"/>
      <c r="Q257" s="393"/>
      <c r="R257" s="393"/>
      <c r="S257" s="393"/>
      <c r="T257" s="393"/>
      <c r="U257" s="393"/>
      <c r="V257" s="393"/>
      <c r="W257" s="393"/>
      <c r="X257" s="393"/>
      <c r="Y257" s="393"/>
      <c r="Z257" s="393"/>
    </row>
    <row r="258" spans="1:26" ht="14.25" customHeight="1" x14ac:dyDescent="0.25">
      <c r="A258" s="398">
        <v>254</v>
      </c>
      <c r="B258" s="446" t="s">
        <v>1443</v>
      </c>
      <c r="C258" s="399" t="s">
        <v>3355</v>
      </c>
      <c r="D258" s="399" t="s">
        <v>1446</v>
      </c>
      <c r="E258" s="447" t="s">
        <v>92</v>
      </c>
      <c r="F258" s="393"/>
      <c r="G258" s="393"/>
      <c r="H258" s="393"/>
      <c r="I258" s="393"/>
      <c r="J258" s="393"/>
      <c r="K258" s="393"/>
      <c r="L258" s="393"/>
      <c r="M258" s="393"/>
      <c r="N258" s="393"/>
      <c r="O258" s="393"/>
      <c r="P258" s="393"/>
      <c r="Q258" s="393"/>
      <c r="R258" s="393"/>
      <c r="S258" s="393"/>
      <c r="T258" s="393"/>
      <c r="U258" s="393"/>
      <c r="V258" s="393"/>
      <c r="W258" s="393"/>
      <c r="X258" s="393"/>
      <c r="Y258" s="393"/>
      <c r="Z258" s="393"/>
    </row>
    <row r="259" spans="1:26" ht="14.25" customHeight="1" x14ac:dyDescent="0.25">
      <c r="A259" s="398">
        <v>255</v>
      </c>
      <c r="B259" s="446" t="s">
        <v>3550</v>
      </c>
      <c r="C259" s="399" t="s">
        <v>3355</v>
      </c>
      <c r="D259" s="399" t="s">
        <v>3551</v>
      </c>
      <c r="E259" s="447" t="s">
        <v>3552</v>
      </c>
      <c r="F259" s="393"/>
      <c r="G259" s="393"/>
      <c r="H259" s="393"/>
      <c r="I259" s="393"/>
      <c r="J259" s="393"/>
      <c r="K259" s="393"/>
      <c r="L259" s="393"/>
      <c r="M259" s="393"/>
      <c r="N259" s="393"/>
      <c r="O259" s="393"/>
      <c r="P259" s="393"/>
      <c r="Q259" s="393"/>
      <c r="R259" s="393"/>
      <c r="S259" s="393"/>
      <c r="T259" s="393"/>
      <c r="U259" s="393"/>
      <c r="V259" s="393"/>
      <c r="W259" s="393"/>
      <c r="X259" s="393"/>
      <c r="Y259" s="393"/>
      <c r="Z259" s="393"/>
    </row>
    <row r="260" spans="1:26" ht="14.25" customHeight="1" x14ac:dyDescent="0.25">
      <c r="A260" s="398">
        <v>256</v>
      </c>
      <c r="B260" s="446" t="s">
        <v>1452</v>
      </c>
      <c r="C260" s="399" t="s">
        <v>3355</v>
      </c>
      <c r="D260" s="399" t="s">
        <v>1451</v>
      </c>
      <c r="E260" s="447" t="s">
        <v>1454</v>
      </c>
      <c r="F260" s="393"/>
      <c r="G260" s="393"/>
      <c r="H260" s="393"/>
      <c r="I260" s="393"/>
      <c r="J260" s="393"/>
      <c r="K260" s="393"/>
      <c r="L260" s="393"/>
      <c r="M260" s="393"/>
      <c r="N260" s="393"/>
      <c r="O260" s="393"/>
      <c r="P260" s="393"/>
      <c r="Q260" s="393"/>
      <c r="R260" s="393"/>
      <c r="S260" s="393"/>
      <c r="T260" s="393"/>
      <c r="U260" s="393"/>
      <c r="V260" s="393"/>
      <c r="W260" s="393"/>
      <c r="X260" s="393"/>
      <c r="Y260" s="393"/>
      <c r="Z260" s="393"/>
    </row>
    <row r="261" spans="1:26" ht="14.25" customHeight="1" x14ac:dyDescent="0.25">
      <c r="A261" s="398">
        <v>257</v>
      </c>
      <c r="B261" s="446" t="s">
        <v>1456</v>
      </c>
      <c r="C261" s="399" t="s">
        <v>3355</v>
      </c>
      <c r="D261" s="399" t="s">
        <v>1455</v>
      </c>
      <c r="E261" s="447" t="s">
        <v>1458</v>
      </c>
      <c r="F261" s="393"/>
      <c r="G261" s="393"/>
      <c r="H261" s="393"/>
      <c r="I261" s="393"/>
      <c r="J261" s="393"/>
      <c r="K261" s="393"/>
      <c r="L261" s="393"/>
      <c r="M261" s="393"/>
      <c r="N261" s="393"/>
      <c r="O261" s="393"/>
      <c r="P261" s="393"/>
      <c r="Q261" s="393"/>
      <c r="R261" s="393"/>
      <c r="S261" s="393"/>
      <c r="T261" s="393"/>
      <c r="U261" s="393"/>
      <c r="V261" s="393"/>
      <c r="W261" s="393"/>
      <c r="X261" s="393"/>
      <c r="Y261" s="393"/>
      <c r="Z261" s="393"/>
    </row>
    <row r="262" spans="1:26" ht="14.25" customHeight="1" x14ac:dyDescent="0.25">
      <c r="A262" s="398">
        <v>258</v>
      </c>
      <c r="B262" s="446" t="s">
        <v>1460</v>
      </c>
      <c r="C262" s="399" t="s">
        <v>3355</v>
      </c>
      <c r="D262" s="399" t="s">
        <v>1459</v>
      </c>
      <c r="E262" s="447" t="s">
        <v>1462</v>
      </c>
      <c r="F262" s="393"/>
      <c r="G262" s="393"/>
      <c r="H262" s="393"/>
      <c r="I262" s="393"/>
      <c r="J262" s="393"/>
      <c r="K262" s="393"/>
      <c r="L262" s="393"/>
      <c r="M262" s="393"/>
      <c r="N262" s="393"/>
      <c r="O262" s="393"/>
      <c r="P262" s="393"/>
      <c r="Q262" s="393"/>
      <c r="R262" s="393"/>
      <c r="S262" s="393"/>
      <c r="T262" s="393"/>
      <c r="U262" s="393"/>
      <c r="V262" s="393"/>
      <c r="W262" s="393"/>
      <c r="X262" s="393"/>
      <c r="Y262" s="393"/>
      <c r="Z262" s="393"/>
    </row>
    <row r="263" spans="1:26" ht="14.25" customHeight="1" x14ac:dyDescent="0.25">
      <c r="A263" s="398">
        <v>259</v>
      </c>
      <c r="B263" s="446" t="s">
        <v>1471</v>
      </c>
      <c r="C263" s="399" t="s">
        <v>3355</v>
      </c>
      <c r="D263" s="399" t="s">
        <v>1470</v>
      </c>
      <c r="E263" s="447" t="s">
        <v>1473</v>
      </c>
      <c r="F263" s="393"/>
      <c r="G263" s="393"/>
      <c r="H263" s="393"/>
      <c r="I263" s="393"/>
      <c r="J263" s="393"/>
      <c r="K263" s="393"/>
      <c r="L263" s="393"/>
      <c r="M263" s="393"/>
      <c r="N263" s="393"/>
      <c r="O263" s="393"/>
      <c r="P263" s="393"/>
      <c r="Q263" s="393"/>
      <c r="R263" s="393"/>
      <c r="S263" s="393"/>
      <c r="T263" s="393"/>
      <c r="U263" s="393"/>
      <c r="V263" s="393"/>
      <c r="W263" s="393"/>
      <c r="X263" s="393"/>
      <c r="Y263" s="393"/>
      <c r="Z263" s="393"/>
    </row>
    <row r="264" spans="1:26" ht="14.25" customHeight="1" x14ac:dyDescent="0.25">
      <c r="A264" s="398">
        <v>260</v>
      </c>
      <c r="B264" s="446" t="s">
        <v>3555</v>
      </c>
      <c r="C264" s="399" t="s">
        <v>3355</v>
      </c>
      <c r="D264" s="399" t="s">
        <v>1486</v>
      </c>
      <c r="E264" s="447" t="s">
        <v>1489</v>
      </c>
      <c r="F264" s="393"/>
      <c r="G264" s="393"/>
      <c r="H264" s="393"/>
      <c r="I264" s="393"/>
      <c r="J264" s="393"/>
      <c r="K264" s="393"/>
      <c r="L264" s="393"/>
      <c r="M264" s="393"/>
      <c r="N264" s="393"/>
      <c r="O264" s="393"/>
      <c r="P264" s="393"/>
      <c r="Q264" s="393"/>
      <c r="R264" s="393"/>
      <c r="S264" s="393"/>
      <c r="T264" s="393"/>
      <c r="U264" s="393"/>
      <c r="V264" s="393"/>
      <c r="W264" s="393"/>
      <c r="X264" s="393"/>
      <c r="Y264" s="393"/>
      <c r="Z264" s="393"/>
    </row>
    <row r="265" spans="1:26" ht="14.25" customHeight="1" x14ac:dyDescent="0.25">
      <c r="A265" s="398">
        <v>261</v>
      </c>
      <c r="B265" s="446" t="s">
        <v>3558</v>
      </c>
      <c r="C265" s="399" t="s">
        <v>3355</v>
      </c>
      <c r="D265" s="399" t="s">
        <v>3559</v>
      </c>
      <c r="E265" s="447" t="s">
        <v>3560</v>
      </c>
      <c r="F265" s="393"/>
      <c r="G265" s="393"/>
      <c r="H265" s="393"/>
      <c r="I265" s="393"/>
      <c r="J265" s="393"/>
      <c r="K265" s="393"/>
      <c r="L265" s="393"/>
      <c r="M265" s="393"/>
      <c r="N265" s="393"/>
      <c r="O265" s="393"/>
      <c r="P265" s="393"/>
      <c r="Q265" s="393"/>
      <c r="R265" s="393"/>
      <c r="S265" s="393"/>
      <c r="T265" s="393"/>
      <c r="U265" s="393"/>
      <c r="V265" s="393"/>
      <c r="W265" s="393"/>
      <c r="X265" s="393"/>
      <c r="Y265" s="393"/>
      <c r="Z265" s="393"/>
    </row>
    <row r="266" spans="1:26" ht="14.25" customHeight="1" x14ac:dyDescent="0.25">
      <c r="A266" s="398">
        <v>262</v>
      </c>
      <c r="B266" s="446" t="s">
        <v>1510</v>
      </c>
      <c r="C266" s="399" t="s">
        <v>3355</v>
      </c>
      <c r="D266" s="399"/>
      <c r="E266" s="447"/>
      <c r="F266" s="393"/>
      <c r="G266" s="393"/>
      <c r="H266" s="393"/>
      <c r="I266" s="393"/>
      <c r="J266" s="393"/>
      <c r="K266" s="393"/>
      <c r="L266" s="393"/>
      <c r="M266" s="393"/>
      <c r="N266" s="393"/>
      <c r="O266" s="393"/>
      <c r="P266" s="393"/>
      <c r="Q266" s="393"/>
      <c r="R266" s="393"/>
      <c r="S266" s="393"/>
      <c r="T266" s="393"/>
      <c r="U266" s="393"/>
      <c r="V266" s="393"/>
      <c r="W266" s="393"/>
      <c r="X266" s="393"/>
      <c r="Y266" s="393"/>
      <c r="Z266" s="393"/>
    </row>
    <row r="267" spans="1:26" ht="14.25" customHeight="1" x14ac:dyDescent="0.25">
      <c r="A267" s="398">
        <v>263</v>
      </c>
      <c r="B267" s="446" t="s">
        <v>3561</v>
      </c>
      <c r="C267" s="399" t="s">
        <v>3355</v>
      </c>
      <c r="D267" s="399" t="s">
        <v>3562</v>
      </c>
      <c r="E267" s="447" t="s">
        <v>3563</v>
      </c>
      <c r="F267" s="393"/>
      <c r="G267" s="393"/>
      <c r="H267" s="393"/>
      <c r="I267" s="393"/>
      <c r="J267" s="393"/>
      <c r="K267" s="393"/>
      <c r="L267" s="393"/>
      <c r="M267" s="393"/>
      <c r="N267" s="393"/>
      <c r="O267" s="393"/>
      <c r="P267" s="393"/>
      <c r="Q267" s="393"/>
      <c r="R267" s="393"/>
      <c r="S267" s="393"/>
      <c r="T267" s="393"/>
      <c r="U267" s="393"/>
      <c r="V267" s="393"/>
      <c r="W267" s="393"/>
      <c r="X267" s="393"/>
      <c r="Y267" s="393"/>
      <c r="Z267" s="393"/>
    </row>
    <row r="268" spans="1:26" ht="14.25" customHeight="1" x14ac:dyDescent="0.25">
      <c r="A268" s="398">
        <v>264</v>
      </c>
      <c r="B268" s="446" t="s">
        <v>3565</v>
      </c>
      <c r="C268" s="399" t="s">
        <v>3355</v>
      </c>
      <c r="D268" s="399" t="s">
        <v>1143</v>
      </c>
      <c r="E268" s="447" t="s">
        <v>1146</v>
      </c>
      <c r="F268" s="393"/>
      <c r="G268" s="393"/>
      <c r="H268" s="393"/>
      <c r="I268" s="393"/>
      <c r="J268" s="393"/>
      <c r="K268" s="393"/>
      <c r="L268" s="393"/>
      <c r="M268" s="393"/>
      <c r="N268" s="393"/>
      <c r="O268" s="393"/>
      <c r="P268" s="393"/>
      <c r="Q268" s="393"/>
      <c r="R268" s="393"/>
      <c r="S268" s="393"/>
      <c r="T268" s="393"/>
      <c r="U268" s="393"/>
      <c r="V268" s="393"/>
      <c r="W268" s="393"/>
      <c r="X268" s="393"/>
      <c r="Y268" s="393"/>
      <c r="Z268" s="393"/>
    </row>
    <row r="269" spans="1:26" ht="14.25" customHeight="1" x14ac:dyDescent="0.25">
      <c r="A269" s="398">
        <v>265</v>
      </c>
      <c r="B269" s="446" t="s">
        <v>1536</v>
      </c>
      <c r="C269" s="399" t="s">
        <v>3355</v>
      </c>
      <c r="D269" s="399" t="s">
        <v>1535</v>
      </c>
      <c r="E269" s="447"/>
      <c r="F269" s="393"/>
      <c r="G269" s="393"/>
      <c r="H269" s="393"/>
      <c r="I269" s="393"/>
      <c r="J269" s="393"/>
      <c r="K269" s="393"/>
      <c r="L269" s="393"/>
      <c r="M269" s="393"/>
      <c r="N269" s="393"/>
      <c r="O269" s="393"/>
      <c r="P269" s="393"/>
      <c r="Q269" s="393"/>
      <c r="R269" s="393"/>
      <c r="S269" s="393"/>
      <c r="T269" s="393"/>
      <c r="U269" s="393"/>
      <c r="V269" s="393"/>
      <c r="W269" s="393"/>
      <c r="X269" s="393"/>
      <c r="Y269" s="393"/>
      <c r="Z269" s="393"/>
    </row>
    <row r="270" spans="1:26" ht="14.25" customHeight="1" x14ac:dyDescent="0.25">
      <c r="A270" s="398">
        <v>266</v>
      </c>
      <c r="B270" s="446" t="s">
        <v>1540</v>
      </c>
      <c r="C270" s="399" t="s">
        <v>3355</v>
      </c>
      <c r="D270" s="399" t="s">
        <v>1539</v>
      </c>
      <c r="E270" s="447" t="s">
        <v>1542</v>
      </c>
      <c r="F270" s="393"/>
      <c r="G270" s="393"/>
      <c r="H270" s="393"/>
      <c r="I270" s="393"/>
      <c r="J270" s="393"/>
      <c r="K270" s="393"/>
      <c r="L270" s="393"/>
      <c r="M270" s="393"/>
      <c r="N270" s="393"/>
      <c r="O270" s="393"/>
      <c r="P270" s="393"/>
      <c r="Q270" s="393"/>
      <c r="R270" s="393"/>
      <c r="S270" s="393"/>
      <c r="T270" s="393"/>
      <c r="U270" s="393"/>
      <c r="V270" s="393"/>
      <c r="W270" s="393"/>
      <c r="X270" s="393"/>
      <c r="Y270" s="393"/>
      <c r="Z270" s="393"/>
    </row>
    <row r="271" spans="1:26" ht="14.25" customHeight="1" x14ac:dyDescent="0.25">
      <c r="A271" s="398">
        <v>267</v>
      </c>
      <c r="B271" s="446" t="s">
        <v>3566</v>
      </c>
      <c r="C271" s="399" t="s">
        <v>3355</v>
      </c>
      <c r="D271" s="399" t="s">
        <v>1147</v>
      </c>
      <c r="E271" s="447" t="s">
        <v>1150</v>
      </c>
      <c r="F271" s="393"/>
      <c r="G271" s="393"/>
      <c r="H271" s="393"/>
      <c r="I271" s="393"/>
      <c r="J271" s="393"/>
      <c r="K271" s="393"/>
      <c r="L271" s="393"/>
      <c r="M271" s="393"/>
      <c r="N271" s="393"/>
      <c r="O271" s="393"/>
      <c r="P271" s="393"/>
      <c r="Q271" s="393"/>
      <c r="R271" s="393"/>
      <c r="S271" s="393"/>
      <c r="T271" s="393"/>
      <c r="U271" s="393"/>
      <c r="V271" s="393"/>
      <c r="W271" s="393"/>
      <c r="X271" s="393"/>
      <c r="Y271" s="393"/>
      <c r="Z271" s="393"/>
    </row>
    <row r="272" spans="1:26" ht="14.25" customHeight="1" x14ac:dyDescent="0.25">
      <c r="A272" s="398">
        <v>268</v>
      </c>
      <c r="B272" s="446" t="s">
        <v>3810</v>
      </c>
      <c r="C272" s="399" t="s">
        <v>3355</v>
      </c>
      <c r="D272" s="399" t="s">
        <v>3811</v>
      </c>
      <c r="E272" s="447" t="s">
        <v>3812</v>
      </c>
      <c r="F272" s="393"/>
      <c r="G272" s="393"/>
      <c r="H272" s="393"/>
      <c r="I272" s="393"/>
      <c r="J272" s="393"/>
      <c r="K272" s="393"/>
      <c r="L272" s="393"/>
      <c r="M272" s="393"/>
      <c r="N272" s="393"/>
      <c r="O272" s="393"/>
      <c r="P272" s="393"/>
      <c r="Q272" s="393"/>
      <c r="R272" s="393"/>
      <c r="S272" s="393"/>
      <c r="T272" s="393"/>
      <c r="U272" s="393"/>
      <c r="V272" s="393"/>
      <c r="W272" s="393"/>
      <c r="X272" s="393"/>
      <c r="Y272" s="393"/>
      <c r="Z272" s="393"/>
    </row>
    <row r="273" spans="1:26" ht="14.25" customHeight="1" x14ac:dyDescent="0.25">
      <c r="A273" s="398">
        <v>269</v>
      </c>
      <c r="B273" s="446" t="s">
        <v>1544</v>
      </c>
      <c r="C273" s="399" t="s">
        <v>3355</v>
      </c>
      <c r="D273" s="399" t="s">
        <v>1543</v>
      </c>
      <c r="E273" s="447" t="s">
        <v>1546</v>
      </c>
      <c r="F273" s="393"/>
      <c r="G273" s="393"/>
      <c r="H273" s="393"/>
      <c r="I273" s="393"/>
      <c r="J273" s="393"/>
      <c r="K273" s="393"/>
      <c r="L273" s="393"/>
      <c r="M273" s="393"/>
      <c r="N273" s="393"/>
      <c r="O273" s="393"/>
      <c r="P273" s="393"/>
      <c r="Q273" s="393"/>
      <c r="R273" s="393"/>
      <c r="S273" s="393"/>
      <c r="T273" s="393"/>
      <c r="U273" s="393"/>
      <c r="V273" s="393"/>
      <c r="W273" s="393"/>
      <c r="X273" s="393"/>
      <c r="Y273" s="393"/>
      <c r="Z273" s="393"/>
    </row>
    <row r="274" spans="1:26" ht="14.25" customHeight="1" x14ac:dyDescent="0.25">
      <c r="A274" s="398">
        <v>270</v>
      </c>
      <c r="B274" s="446" t="s">
        <v>2837</v>
      </c>
      <c r="C274" s="399" t="s">
        <v>3355</v>
      </c>
      <c r="D274" s="399" t="s">
        <v>1547</v>
      </c>
      <c r="E274" s="447" t="s">
        <v>1549</v>
      </c>
      <c r="F274" s="393"/>
      <c r="G274" s="393"/>
      <c r="H274" s="393"/>
      <c r="I274" s="393"/>
      <c r="J274" s="393"/>
      <c r="K274" s="393"/>
      <c r="L274" s="393"/>
      <c r="M274" s="393"/>
      <c r="N274" s="393"/>
      <c r="O274" s="393"/>
      <c r="P274" s="393"/>
      <c r="Q274" s="393"/>
      <c r="R274" s="393"/>
      <c r="S274" s="393"/>
      <c r="T274" s="393"/>
      <c r="U274" s="393"/>
      <c r="V274" s="393"/>
      <c r="W274" s="393"/>
      <c r="X274" s="393"/>
      <c r="Y274" s="393"/>
      <c r="Z274" s="393"/>
    </row>
    <row r="275" spans="1:26" ht="14.25" customHeight="1" x14ac:dyDescent="0.25">
      <c r="A275" s="398">
        <v>271</v>
      </c>
      <c r="B275" s="446" t="s">
        <v>1548</v>
      </c>
      <c r="C275" s="399" t="s">
        <v>3355</v>
      </c>
      <c r="D275" s="399" t="s">
        <v>2838</v>
      </c>
      <c r="E275" s="447" t="s">
        <v>3287</v>
      </c>
      <c r="F275" s="393"/>
      <c r="G275" s="393"/>
      <c r="H275" s="393"/>
      <c r="I275" s="393"/>
      <c r="J275" s="393"/>
      <c r="K275" s="393"/>
      <c r="L275" s="393"/>
      <c r="M275" s="393"/>
      <c r="N275" s="393"/>
      <c r="O275" s="393"/>
      <c r="P275" s="393"/>
      <c r="Q275" s="393"/>
      <c r="R275" s="393"/>
      <c r="S275" s="393"/>
      <c r="T275" s="393"/>
      <c r="U275" s="393"/>
      <c r="V275" s="393"/>
      <c r="W275" s="393"/>
      <c r="X275" s="393"/>
      <c r="Y275" s="393"/>
      <c r="Z275" s="393"/>
    </row>
    <row r="276" spans="1:26" ht="14.25" customHeight="1" x14ac:dyDescent="0.25">
      <c r="A276" s="398">
        <v>272</v>
      </c>
      <c r="B276" s="446" t="s">
        <v>1551</v>
      </c>
      <c r="C276" s="399" t="s">
        <v>3355</v>
      </c>
      <c r="D276" s="399" t="s">
        <v>1550</v>
      </c>
      <c r="E276" s="447" t="s">
        <v>1553</v>
      </c>
      <c r="F276" s="393"/>
      <c r="G276" s="393"/>
      <c r="H276" s="393"/>
      <c r="I276" s="393"/>
      <c r="J276" s="393"/>
      <c r="K276" s="393"/>
      <c r="L276" s="393"/>
      <c r="M276" s="393"/>
      <c r="N276" s="393"/>
      <c r="O276" s="393"/>
      <c r="P276" s="393"/>
      <c r="Q276" s="393"/>
      <c r="R276" s="393"/>
      <c r="S276" s="393"/>
      <c r="T276" s="393"/>
      <c r="U276" s="393"/>
      <c r="V276" s="393"/>
      <c r="W276" s="393"/>
      <c r="X276" s="393"/>
      <c r="Y276" s="393"/>
      <c r="Z276" s="393"/>
    </row>
    <row r="277" spans="1:26" ht="14.25" customHeight="1" x14ac:dyDescent="0.25">
      <c r="A277" s="398">
        <v>273</v>
      </c>
      <c r="B277" s="446" t="s">
        <v>1559</v>
      </c>
      <c r="C277" s="399" t="s">
        <v>3355</v>
      </c>
      <c r="D277" s="399" t="s">
        <v>1558</v>
      </c>
      <c r="E277" s="447" t="s">
        <v>92</v>
      </c>
      <c r="F277" s="393"/>
      <c r="G277" s="393"/>
      <c r="H277" s="393"/>
      <c r="I277" s="393"/>
      <c r="J277" s="393"/>
      <c r="K277" s="393"/>
      <c r="L277" s="393"/>
      <c r="M277" s="393"/>
      <c r="N277" s="393"/>
      <c r="O277" s="393"/>
      <c r="P277" s="393"/>
      <c r="Q277" s="393"/>
      <c r="R277" s="393"/>
      <c r="S277" s="393"/>
      <c r="T277" s="393"/>
      <c r="U277" s="393"/>
      <c r="V277" s="393"/>
      <c r="W277" s="393"/>
      <c r="X277" s="393"/>
      <c r="Y277" s="393"/>
      <c r="Z277" s="393"/>
    </row>
    <row r="278" spans="1:26" ht="14.25" customHeight="1" x14ac:dyDescent="0.25">
      <c r="A278" s="398">
        <v>274</v>
      </c>
      <c r="B278" s="446" t="s">
        <v>1570</v>
      </c>
      <c r="C278" s="399" t="s">
        <v>3355</v>
      </c>
      <c r="D278" s="399" t="s">
        <v>1569</v>
      </c>
      <c r="E278" s="447" t="s">
        <v>1572</v>
      </c>
      <c r="F278" s="393"/>
      <c r="G278" s="393"/>
      <c r="H278" s="393"/>
      <c r="I278" s="393"/>
      <c r="J278" s="393"/>
      <c r="K278" s="393"/>
      <c r="L278" s="393"/>
      <c r="M278" s="393"/>
      <c r="N278" s="393"/>
      <c r="O278" s="393"/>
      <c r="P278" s="393"/>
      <c r="Q278" s="393"/>
      <c r="R278" s="393"/>
      <c r="S278" s="393"/>
      <c r="T278" s="393"/>
      <c r="U278" s="393"/>
      <c r="V278" s="393"/>
      <c r="W278" s="393"/>
      <c r="X278" s="393"/>
      <c r="Y278" s="393"/>
      <c r="Z278" s="393"/>
    </row>
    <row r="279" spans="1:26" ht="14.25" customHeight="1" x14ac:dyDescent="0.25">
      <c r="A279" s="398">
        <v>275</v>
      </c>
      <c r="B279" s="446" t="s">
        <v>1566</v>
      </c>
      <c r="C279" s="399" t="s">
        <v>3355</v>
      </c>
      <c r="D279" s="399" t="s">
        <v>1565</v>
      </c>
      <c r="E279" s="447" t="s">
        <v>3813</v>
      </c>
      <c r="F279" s="393"/>
      <c r="G279" s="393"/>
      <c r="H279" s="393"/>
      <c r="I279" s="393"/>
      <c r="J279" s="393"/>
      <c r="K279" s="393"/>
      <c r="L279" s="393"/>
      <c r="M279" s="393"/>
      <c r="N279" s="393"/>
      <c r="O279" s="393"/>
      <c r="P279" s="393"/>
      <c r="Q279" s="393"/>
      <c r="R279" s="393"/>
      <c r="S279" s="393"/>
      <c r="T279" s="393"/>
      <c r="U279" s="393"/>
      <c r="V279" s="393"/>
      <c r="W279" s="393"/>
      <c r="X279" s="393"/>
      <c r="Y279" s="393"/>
      <c r="Z279" s="393"/>
    </row>
    <row r="280" spans="1:26" ht="14.25" customHeight="1" x14ac:dyDescent="0.25">
      <c r="A280" s="398">
        <v>276</v>
      </c>
      <c r="B280" s="446" t="s">
        <v>3568</v>
      </c>
      <c r="C280" s="399" t="s">
        <v>3355</v>
      </c>
      <c r="D280" s="399" t="s">
        <v>1573</v>
      </c>
      <c r="E280" s="447" t="s">
        <v>1576</v>
      </c>
      <c r="F280" s="393"/>
      <c r="G280" s="393"/>
      <c r="H280" s="393"/>
      <c r="I280" s="393"/>
      <c r="J280" s="393"/>
      <c r="K280" s="393"/>
      <c r="L280" s="393"/>
      <c r="M280" s="393"/>
      <c r="N280" s="393"/>
      <c r="O280" s="393"/>
      <c r="P280" s="393"/>
      <c r="Q280" s="393"/>
      <c r="R280" s="393"/>
      <c r="S280" s="393"/>
      <c r="T280" s="393"/>
      <c r="U280" s="393"/>
      <c r="V280" s="393"/>
      <c r="W280" s="393"/>
      <c r="X280" s="393"/>
      <c r="Y280" s="393"/>
      <c r="Z280" s="393"/>
    </row>
    <row r="281" spans="1:26" ht="14.25" customHeight="1" x14ac:dyDescent="0.25">
      <c r="A281" s="398">
        <v>277</v>
      </c>
      <c r="B281" s="446" t="s">
        <v>1578</v>
      </c>
      <c r="C281" s="399" t="s">
        <v>3355</v>
      </c>
      <c r="D281" s="399" t="s">
        <v>1577</v>
      </c>
      <c r="E281" s="447" t="s">
        <v>1580</v>
      </c>
      <c r="F281" s="393"/>
      <c r="G281" s="393"/>
      <c r="H281" s="393"/>
      <c r="I281" s="393"/>
      <c r="J281" s="393"/>
      <c r="K281" s="393"/>
      <c r="L281" s="393"/>
      <c r="M281" s="393"/>
      <c r="N281" s="393"/>
      <c r="O281" s="393"/>
      <c r="P281" s="393"/>
      <c r="Q281" s="393"/>
      <c r="R281" s="393"/>
      <c r="S281" s="393"/>
      <c r="T281" s="393"/>
      <c r="U281" s="393"/>
      <c r="V281" s="393"/>
      <c r="W281" s="393"/>
      <c r="X281" s="393"/>
      <c r="Y281" s="393"/>
      <c r="Z281" s="393"/>
    </row>
    <row r="282" spans="1:26" ht="14.25" customHeight="1" x14ac:dyDescent="0.25">
      <c r="A282" s="398">
        <v>278</v>
      </c>
      <c r="B282" s="446" t="s">
        <v>1593</v>
      </c>
      <c r="C282" s="399" t="s">
        <v>3355</v>
      </c>
      <c r="D282" s="399" t="s">
        <v>1592</v>
      </c>
      <c r="E282" s="447" t="s">
        <v>1595</v>
      </c>
      <c r="F282" s="393"/>
      <c r="G282" s="393"/>
      <c r="H282" s="393"/>
      <c r="I282" s="393"/>
      <c r="J282" s="393"/>
      <c r="K282" s="393"/>
      <c r="L282" s="393"/>
      <c r="M282" s="393"/>
      <c r="N282" s="393"/>
      <c r="O282" s="393"/>
      <c r="P282" s="393"/>
      <c r="Q282" s="393"/>
      <c r="R282" s="393"/>
      <c r="S282" s="393"/>
      <c r="T282" s="393"/>
      <c r="U282" s="393"/>
      <c r="V282" s="393"/>
      <c r="W282" s="393"/>
      <c r="X282" s="393"/>
      <c r="Y282" s="393"/>
      <c r="Z282" s="393"/>
    </row>
    <row r="283" spans="1:26" ht="14.25" customHeight="1" x14ac:dyDescent="0.25">
      <c r="A283" s="398">
        <v>279</v>
      </c>
      <c r="B283" s="446" t="s">
        <v>1597</v>
      </c>
      <c r="C283" s="399" t="s">
        <v>3355</v>
      </c>
      <c r="D283" s="399" t="s">
        <v>1596</v>
      </c>
      <c r="E283" s="447" t="s">
        <v>1599</v>
      </c>
      <c r="F283" s="393"/>
      <c r="G283" s="393"/>
      <c r="H283" s="393"/>
      <c r="I283" s="393"/>
      <c r="J283" s="393"/>
      <c r="K283" s="393"/>
      <c r="L283" s="393"/>
      <c r="M283" s="393"/>
      <c r="N283" s="393"/>
      <c r="O283" s="393"/>
      <c r="P283" s="393"/>
      <c r="Q283" s="393"/>
      <c r="R283" s="393"/>
      <c r="S283" s="393"/>
      <c r="T283" s="393"/>
      <c r="U283" s="393"/>
      <c r="V283" s="393"/>
      <c r="W283" s="393"/>
      <c r="X283" s="393"/>
      <c r="Y283" s="393"/>
      <c r="Z283" s="393"/>
    </row>
    <row r="284" spans="1:26" ht="14.25" customHeight="1" x14ac:dyDescent="0.25">
      <c r="A284" s="398">
        <v>280</v>
      </c>
      <c r="B284" s="460" t="s">
        <v>1601</v>
      </c>
      <c r="C284" s="400" t="s">
        <v>3355</v>
      </c>
      <c r="D284" s="400" t="s">
        <v>1600</v>
      </c>
      <c r="E284" s="461" t="s">
        <v>1603</v>
      </c>
      <c r="F284" s="393"/>
      <c r="G284" s="393"/>
      <c r="H284" s="393"/>
      <c r="I284" s="393"/>
      <c r="J284" s="393"/>
      <c r="K284" s="393"/>
      <c r="L284" s="393"/>
      <c r="M284" s="393"/>
      <c r="N284" s="393"/>
      <c r="O284" s="393"/>
      <c r="P284" s="393"/>
      <c r="Q284" s="393"/>
      <c r="R284" s="393"/>
      <c r="S284" s="393"/>
      <c r="T284" s="393"/>
      <c r="U284" s="393"/>
      <c r="V284" s="393"/>
      <c r="W284" s="393"/>
      <c r="X284" s="393"/>
      <c r="Y284" s="393"/>
      <c r="Z284" s="393"/>
    </row>
    <row r="285" spans="1:26" ht="14.25" customHeight="1" x14ac:dyDescent="0.25">
      <c r="A285" s="402"/>
      <c r="B285" s="393"/>
      <c r="C285" s="393"/>
      <c r="D285" s="393"/>
      <c r="E285" s="393"/>
      <c r="F285" s="393"/>
      <c r="G285" s="393"/>
      <c r="H285" s="393"/>
      <c r="I285" s="393"/>
      <c r="J285" s="393"/>
      <c r="K285" s="393"/>
      <c r="L285" s="393"/>
      <c r="M285" s="393"/>
      <c r="N285" s="393"/>
      <c r="O285" s="393"/>
      <c r="P285" s="393"/>
      <c r="Q285" s="393"/>
      <c r="R285" s="393"/>
      <c r="S285" s="393"/>
      <c r="T285" s="393"/>
      <c r="U285" s="393"/>
      <c r="V285" s="393"/>
      <c r="W285" s="393"/>
      <c r="X285" s="393"/>
      <c r="Y285" s="393"/>
      <c r="Z285" s="393"/>
    </row>
    <row r="286" spans="1:26" ht="14.25" customHeight="1" x14ac:dyDescent="0.25">
      <c r="A286" s="393"/>
      <c r="B286" s="393"/>
      <c r="C286" s="393"/>
      <c r="D286" s="393"/>
      <c r="E286" s="393"/>
      <c r="F286" s="393"/>
      <c r="G286" s="393"/>
      <c r="H286" s="393"/>
      <c r="I286" s="393"/>
      <c r="J286" s="393"/>
      <c r="K286" s="393"/>
      <c r="L286" s="393"/>
      <c r="M286" s="393"/>
      <c r="N286" s="393"/>
      <c r="O286" s="393"/>
      <c r="P286" s="393"/>
      <c r="Q286" s="393"/>
      <c r="R286" s="393"/>
      <c r="S286" s="393"/>
      <c r="T286" s="393"/>
      <c r="U286" s="393"/>
      <c r="V286" s="393"/>
      <c r="W286" s="393"/>
      <c r="X286" s="393"/>
      <c r="Y286" s="393"/>
      <c r="Z286" s="393"/>
    </row>
    <row r="287" spans="1:26" ht="14.25" customHeight="1" x14ac:dyDescent="0.25">
      <c r="A287" s="393"/>
      <c r="B287" s="393"/>
      <c r="C287" s="393"/>
      <c r="D287" s="393"/>
      <c r="E287" s="393"/>
      <c r="F287" s="393"/>
      <c r="G287" s="393"/>
      <c r="H287" s="393"/>
      <c r="I287" s="393"/>
      <c r="J287" s="393"/>
      <c r="K287" s="393"/>
      <c r="L287" s="393"/>
      <c r="M287" s="393"/>
      <c r="N287" s="393"/>
      <c r="O287" s="393"/>
      <c r="P287" s="393"/>
      <c r="Q287" s="393"/>
      <c r="R287" s="393"/>
      <c r="S287" s="393"/>
      <c r="T287" s="393"/>
      <c r="U287" s="393"/>
      <c r="V287" s="393"/>
      <c r="W287" s="393"/>
      <c r="X287" s="393"/>
      <c r="Y287" s="393"/>
      <c r="Z287" s="393"/>
    </row>
    <row r="288" spans="1:26" ht="14.25" customHeight="1" x14ac:dyDescent="0.25">
      <c r="A288" s="393"/>
      <c r="B288" s="393"/>
      <c r="C288" s="393"/>
      <c r="D288" s="393"/>
      <c r="E288" s="393"/>
      <c r="F288" s="393"/>
      <c r="G288" s="393"/>
      <c r="H288" s="393"/>
      <c r="I288" s="393"/>
      <c r="J288" s="393"/>
      <c r="K288" s="393"/>
      <c r="L288" s="393"/>
      <c r="M288" s="393"/>
      <c r="N288" s="393"/>
      <c r="O288" s="393"/>
      <c r="P288" s="393"/>
      <c r="Q288" s="393"/>
      <c r="R288" s="393"/>
      <c r="S288" s="393"/>
      <c r="T288" s="393"/>
      <c r="U288" s="393"/>
      <c r="V288" s="393"/>
      <c r="W288" s="393"/>
      <c r="X288" s="393"/>
      <c r="Y288" s="393"/>
      <c r="Z288" s="393"/>
    </row>
    <row r="289" spans="1:26" ht="14.25" customHeight="1" x14ac:dyDescent="0.25">
      <c r="A289" s="393"/>
      <c r="B289" s="393"/>
      <c r="C289" s="393"/>
      <c r="D289" s="393"/>
      <c r="E289" s="393"/>
      <c r="F289" s="393"/>
      <c r="G289" s="393"/>
      <c r="H289" s="393"/>
      <c r="I289" s="393"/>
      <c r="J289" s="393"/>
      <c r="K289" s="393"/>
      <c r="L289" s="393"/>
      <c r="M289" s="393"/>
      <c r="N289" s="393"/>
      <c r="O289" s="393"/>
      <c r="P289" s="393"/>
      <c r="Q289" s="393"/>
      <c r="R289" s="393"/>
      <c r="S289" s="393"/>
      <c r="T289" s="393"/>
      <c r="U289" s="393"/>
      <c r="V289" s="393"/>
      <c r="W289" s="393"/>
      <c r="X289" s="393"/>
      <c r="Y289" s="393"/>
      <c r="Z289" s="393"/>
    </row>
    <row r="290" spans="1:26" ht="14.25" customHeight="1" x14ac:dyDescent="0.25">
      <c r="A290" s="393"/>
      <c r="B290" s="393"/>
      <c r="C290" s="393"/>
      <c r="D290" s="393"/>
      <c r="E290" s="393"/>
      <c r="F290" s="393"/>
      <c r="G290" s="393"/>
      <c r="H290" s="393"/>
      <c r="I290" s="393"/>
      <c r="J290" s="393"/>
      <c r="K290" s="393"/>
      <c r="L290" s="393"/>
      <c r="M290" s="393"/>
      <c r="N290" s="393"/>
      <c r="O290" s="393"/>
      <c r="P290" s="393"/>
      <c r="Q290" s="393"/>
      <c r="R290" s="393"/>
      <c r="S290" s="393"/>
      <c r="T290" s="393"/>
      <c r="U290" s="393"/>
      <c r="V290" s="393"/>
      <c r="W290" s="393"/>
      <c r="X290" s="393"/>
      <c r="Y290" s="393"/>
      <c r="Z290" s="393"/>
    </row>
    <row r="291" spans="1:26" ht="14.25" customHeight="1" x14ac:dyDescent="0.25">
      <c r="A291" s="393"/>
      <c r="B291" s="393"/>
      <c r="C291" s="393"/>
      <c r="D291" s="393"/>
      <c r="E291" s="393"/>
      <c r="F291" s="393"/>
      <c r="G291" s="393"/>
      <c r="H291" s="393"/>
      <c r="I291" s="393"/>
      <c r="J291" s="393"/>
      <c r="K291" s="393"/>
      <c r="L291" s="393"/>
      <c r="M291" s="393"/>
      <c r="N291" s="393"/>
      <c r="O291" s="393"/>
      <c r="P291" s="393"/>
      <c r="Q291" s="393"/>
      <c r="R291" s="393"/>
      <c r="S291" s="393"/>
      <c r="T291" s="393"/>
      <c r="U291" s="393"/>
      <c r="V291" s="393"/>
      <c r="W291" s="393"/>
      <c r="X291" s="393"/>
      <c r="Y291" s="393"/>
      <c r="Z291" s="393"/>
    </row>
    <row r="292" spans="1:26" ht="14.25" customHeight="1" x14ac:dyDescent="0.25">
      <c r="A292" s="393"/>
      <c r="B292" s="393"/>
      <c r="C292" s="393"/>
      <c r="D292" s="393"/>
      <c r="E292" s="393"/>
      <c r="F292" s="393"/>
      <c r="G292" s="393"/>
      <c r="H292" s="393"/>
      <c r="I292" s="393"/>
      <c r="J292" s="393"/>
      <c r="K292" s="393"/>
      <c r="L292" s="393"/>
      <c r="M292" s="393"/>
      <c r="N292" s="393"/>
      <c r="O292" s="393"/>
      <c r="P292" s="393"/>
      <c r="Q292" s="393"/>
      <c r="R292" s="393"/>
      <c r="S292" s="393"/>
      <c r="T292" s="393"/>
      <c r="U292" s="393"/>
      <c r="V292" s="393"/>
      <c r="W292" s="393"/>
      <c r="X292" s="393"/>
      <c r="Y292" s="393"/>
      <c r="Z292" s="393"/>
    </row>
    <row r="293" spans="1:26" ht="14.25" customHeight="1" x14ac:dyDescent="0.25">
      <c r="A293" s="393"/>
      <c r="B293" s="393"/>
      <c r="C293" s="393"/>
      <c r="D293" s="393"/>
      <c r="E293" s="393"/>
      <c r="F293" s="393"/>
      <c r="G293" s="393"/>
      <c r="H293" s="393"/>
      <c r="I293" s="393"/>
      <c r="J293" s="393"/>
      <c r="K293" s="393"/>
      <c r="L293" s="393"/>
      <c r="M293" s="393"/>
      <c r="N293" s="393"/>
      <c r="O293" s="393"/>
      <c r="P293" s="393"/>
      <c r="Q293" s="393"/>
      <c r="R293" s="393"/>
      <c r="S293" s="393"/>
      <c r="T293" s="393"/>
      <c r="U293" s="393"/>
      <c r="V293" s="393"/>
      <c r="W293" s="393"/>
      <c r="X293" s="393"/>
      <c r="Y293" s="393"/>
      <c r="Z293" s="393"/>
    </row>
    <row r="294" spans="1:26" ht="14.25" customHeight="1" x14ac:dyDescent="0.25">
      <c r="A294" s="393"/>
      <c r="B294" s="393"/>
      <c r="C294" s="393"/>
      <c r="D294" s="393"/>
      <c r="E294" s="393"/>
      <c r="F294" s="393"/>
      <c r="G294" s="393"/>
      <c r="H294" s="393"/>
      <c r="I294" s="393"/>
      <c r="J294" s="393"/>
      <c r="K294" s="393"/>
      <c r="L294" s="393"/>
      <c r="M294" s="393"/>
      <c r="N294" s="393"/>
      <c r="O294" s="393"/>
      <c r="P294" s="393"/>
      <c r="Q294" s="393"/>
      <c r="R294" s="393"/>
      <c r="S294" s="393"/>
      <c r="T294" s="393"/>
      <c r="U294" s="393"/>
      <c r="V294" s="393"/>
      <c r="W294" s="393"/>
      <c r="X294" s="393"/>
      <c r="Y294" s="393"/>
      <c r="Z294" s="393"/>
    </row>
    <row r="295" spans="1:26" ht="14.25" customHeight="1" x14ac:dyDescent="0.25">
      <c r="A295" s="393"/>
      <c r="B295" s="393"/>
      <c r="C295" s="393"/>
      <c r="D295" s="393"/>
      <c r="E295" s="393"/>
      <c r="F295" s="393"/>
      <c r="G295" s="393"/>
      <c r="H295" s="393"/>
      <c r="I295" s="393"/>
      <c r="J295" s="393"/>
      <c r="K295" s="393"/>
      <c r="L295" s="393"/>
      <c r="M295" s="393"/>
      <c r="N295" s="393"/>
      <c r="O295" s="393"/>
      <c r="P295" s="393"/>
      <c r="Q295" s="393"/>
      <c r="R295" s="393"/>
      <c r="S295" s="393"/>
      <c r="T295" s="393"/>
      <c r="U295" s="393"/>
      <c r="V295" s="393"/>
      <c r="W295" s="393"/>
      <c r="X295" s="393"/>
      <c r="Y295" s="393"/>
      <c r="Z295" s="393"/>
    </row>
    <row r="296" spans="1:26" ht="14.25" customHeight="1" x14ac:dyDescent="0.25">
      <c r="A296" s="393"/>
      <c r="B296" s="393"/>
      <c r="C296" s="393"/>
      <c r="D296" s="393"/>
      <c r="E296" s="393"/>
      <c r="F296" s="393"/>
      <c r="G296" s="393"/>
      <c r="H296" s="393"/>
      <c r="I296" s="393"/>
      <c r="J296" s="393"/>
      <c r="K296" s="393"/>
      <c r="L296" s="393"/>
      <c r="M296" s="393"/>
      <c r="N296" s="393"/>
      <c r="O296" s="393"/>
      <c r="P296" s="393"/>
      <c r="Q296" s="393"/>
      <c r="R296" s="393"/>
      <c r="S296" s="393"/>
      <c r="T296" s="393"/>
      <c r="U296" s="393"/>
      <c r="V296" s="393"/>
      <c r="W296" s="393"/>
      <c r="X296" s="393"/>
      <c r="Y296" s="393"/>
      <c r="Z296" s="393"/>
    </row>
    <row r="297" spans="1:26" ht="14.25" customHeight="1" x14ac:dyDescent="0.25">
      <c r="A297" s="393"/>
      <c r="B297" s="393"/>
      <c r="C297" s="393"/>
      <c r="D297" s="393"/>
      <c r="E297" s="393"/>
      <c r="F297" s="393"/>
      <c r="G297" s="393"/>
      <c r="H297" s="393"/>
      <c r="I297" s="393"/>
      <c r="J297" s="393"/>
      <c r="K297" s="393"/>
      <c r="L297" s="393"/>
      <c r="M297" s="393"/>
      <c r="N297" s="393"/>
      <c r="O297" s="393"/>
      <c r="P297" s="393"/>
      <c r="Q297" s="393"/>
      <c r="R297" s="393"/>
      <c r="S297" s="393"/>
      <c r="T297" s="393"/>
      <c r="U297" s="393"/>
      <c r="V297" s="393"/>
      <c r="W297" s="393"/>
      <c r="X297" s="393"/>
      <c r="Y297" s="393"/>
      <c r="Z297" s="393"/>
    </row>
    <row r="298" spans="1:26" ht="14.25" customHeight="1" x14ac:dyDescent="0.25">
      <c r="A298" s="393"/>
      <c r="B298" s="393"/>
      <c r="C298" s="393"/>
      <c r="D298" s="393"/>
      <c r="E298" s="393"/>
      <c r="F298" s="393"/>
      <c r="G298" s="393"/>
      <c r="H298" s="393"/>
      <c r="I298" s="393"/>
      <c r="J298" s="393"/>
      <c r="K298" s="393"/>
      <c r="L298" s="393"/>
      <c r="M298" s="393"/>
      <c r="N298" s="393"/>
      <c r="O298" s="393"/>
      <c r="P298" s="393"/>
      <c r="Q298" s="393"/>
      <c r="R298" s="393"/>
      <c r="S298" s="393"/>
      <c r="T298" s="393"/>
      <c r="U298" s="393"/>
      <c r="V298" s="393"/>
      <c r="W298" s="393"/>
      <c r="X298" s="393"/>
      <c r="Y298" s="393"/>
      <c r="Z298" s="393"/>
    </row>
    <row r="299" spans="1:26" ht="14.25" customHeight="1" x14ac:dyDescent="0.25">
      <c r="A299" s="393"/>
      <c r="B299" s="393"/>
      <c r="C299" s="393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3"/>
      <c r="W299" s="393"/>
      <c r="X299" s="393"/>
      <c r="Y299" s="393"/>
      <c r="Z299" s="393"/>
    </row>
    <row r="300" spans="1:26" ht="14.25" customHeight="1" x14ac:dyDescent="0.25">
      <c r="A300" s="393"/>
      <c r="B300" s="393"/>
      <c r="C300" s="393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3"/>
      <c r="W300" s="393"/>
      <c r="X300" s="393"/>
      <c r="Y300" s="393"/>
      <c r="Z300" s="393"/>
    </row>
    <row r="301" spans="1:26" ht="14.25" customHeight="1" x14ac:dyDescent="0.25">
      <c r="A301" s="393"/>
      <c r="B301" s="393"/>
      <c r="C301" s="393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3"/>
      <c r="W301" s="393"/>
      <c r="X301" s="393"/>
      <c r="Y301" s="393"/>
      <c r="Z301" s="393"/>
    </row>
    <row r="302" spans="1:26" ht="14.25" customHeight="1" x14ac:dyDescent="0.25">
      <c r="A302" s="393"/>
      <c r="B302" s="393"/>
      <c r="C302" s="393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3"/>
      <c r="W302" s="393"/>
      <c r="X302" s="393"/>
      <c r="Y302" s="393"/>
      <c r="Z302" s="393"/>
    </row>
    <row r="303" spans="1:26" ht="14.25" customHeight="1" x14ac:dyDescent="0.25">
      <c r="A303" s="393"/>
      <c r="B303" s="393"/>
      <c r="C303" s="393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3"/>
      <c r="W303" s="393"/>
      <c r="X303" s="393"/>
      <c r="Y303" s="393"/>
      <c r="Z303" s="393"/>
    </row>
    <row r="304" spans="1:26" ht="14.25" customHeight="1" x14ac:dyDescent="0.25">
      <c r="A304" s="393"/>
      <c r="B304" s="393"/>
      <c r="C304" s="393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3"/>
      <c r="W304" s="393"/>
      <c r="X304" s="393"/>
      <c r="Y304" s="393"/>
      <c r="Z304" s="393"/>
    </row>
    <row r="305" spans="1:26" ht="14.25" customHeight="1" x14ac:dyDescent="0.25">
      <c r="A305" s="393"/>
      <c r="B305" s="393"/>
      <c r="C305" s="393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3"/>
      <c r="W305" s="393"/>
      <c r="X305" s="393"/>
      <c r="Y305" s="393"/>
      <c r="Z305" s="393"/>
    </row>
    <row r="306" spans="1:26" ht="14.25" customHeight="1" x14ac:dyDescent="0.25">
      <c r="A306" s="393"/>
      <c r="B306" s="393"/>
      <c r="C306" s="393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3"/>
      <c r="W306" s="393"/>
      <c r="X306" s="393"/>
      <c r="Y306" s="393"/>
      <c r="Z306" s="393"/>
    </row>
    <row r="307" spans="1:26" ht="14.25" customHeight="1" x14ac:dyDescent="0.25">
      <c r="A307" s="393"/>
      <c r="B307" s="393"/>
      <c r="C307" s="393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3"/>
      <c r="W307" s="393"/>
      <c r="X307" s="393"/>
      <c r="Y307" s="393"/>
      <c r="Z307" s="393"/>
    </row>
    <row r="308" spans="1:26" ht="14.25" customHeight="1" x14ac:dyDescent="0.25">
      <c r="A308" s="393"/>
      <c r="B308" s="393"/>
      <c r="C308" s="393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3"/>
      <c r="W308" s="393"/>
      <c r="X308" s="393"/>
      <c r="Y308" s="393"/>
      <c r="Z308" s="393"/>
    </row>
    <row r="309" spans="1:26" ht="14.25" customHeight="1" x14ac:dyDescent="0.25">
      <c r="A309" s="393"/>
      <c r="B309" s="393"/>
      <c r="C309" s="393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3"/>
      <c r="W309" s="393"/>
      <c r="X309" s="393"/>
      <c r="Y309" s="393"/>
      <c r="Z309" s="393"/>
    </row>
    <row r="310" spans="1:26" ht="14.25" customHeight="1" x14ac:dyDescent="0.25">
      <c r="A310" s="393"/>
      <c r="B310" s="393"/>
      <c r="C310" s="393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3"/>
      <c r="W310" s="393"/>
      <c r="X310" s="393"/>
      <c r="Y310" s="393"/>
      <c r="Z310" s="393"/>
    </row>
    <row r="311" spans="1:26" ht="14.25" customHeight="1" x14ac:dyDescent="0.25">
      <c r="A311" s="393"/>
      <c r="B311" s="393"/>
      <c r="C311" s="393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3"/>
      <c r="W311" s="393"/>
      <c r="X311" s="393"/>
      <c r="Y311" s="393"/>
      <c r="Z311" s="393"/>
    </row>
    <row r="312" spans="1:26" ht="14.25" customHeight="1" x14ac:dyDescent="0.25">
      <c r="A312" s="393"/>
      <c r="B312" s="393"/>
      <c r="C312" s="393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3"/>
      <c r="W312" s="393"/>
      <c r="X312" s="393"/>
      <c r="Y312" s="393"/>
      <c r="Z312" s="393"/>
    </row>
    <row r="313" spans="1:26" ht="14.25" customHeight="1" x14ac:dyDescent="0.25">
      <c r="A313" s="393"/>
      <c r="B313" s="393"/>
      <c r="C313" s="393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3"/>
      <c r="W313" s="393"/>
      <c r="X313" s="393"/>
      <c r="Y313" s="393"/>
      <c r="Z313" s="393"/>
    </row>
    <row r="314" spans="1:26" ht="14.25" customHeight="1" x14ac:dyDescent="0.25">
      <c r="A314" s="393"/>
      <c r="B314" s="393"/>
      <c r="C314" s="393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3"/>
      <c r="W314" s="393"/>
      <c r="X314" s="393"/>
      <c r="Y314" s="393"/>
      <c r="Z314" s="393"/>
    </row>
    <row r="315" spans="1:26" ht="14.25" customHeight="1" x14ac:dyDescent="0.25">
      <c r="A315" s="393"/>
      <c r="B315" s="393"/>
      <c r="C315" s="393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3"/>
      <c r="W315" s="393"/>
      <c r="X315" s="393"/>
      <c r="Y315" s="393"/>
      <c r="Z315" s="393"/>
    </row>
    <row r="316" spans="1:26" ht="14.25" customHeight="1" x14ac:dyDescent="0.25">
      <c r="A316" s="393"/>
      <c r="B316" s="393"/>
      <c r="C316" s="393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3"/>
      <c r="W316" s="393"/>
      <c r="X316" s="393"/>
      <c r="Y316" s="393"/>
      <c r="Z316" s="393"/>
    </row>
    <row r="317" spans="1:26" ht="14.25" customHeight="1" x14ac:dyDescent="0.25">
      <c r="A317" s="393"/>
      <c r="B317" s="393"/>
      <c r="C317" s="393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3"/>
      <c r="W317" s="393"/>
      <c r="X317" s="393"/>
      <c r="Y317" s="393"/>
      <c r="Z317" s="393"/>
    </row>
    <row r="318" spans="1:26" ht="14.25" customHeight="1" x14ac:dyDescent="0.25">
      <c r="A318" s="393"/>
      <c r="B318" s="393"/>
      <c r="C318" s="393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3"/>
      <c r="W318" s="393"/>
      <c r="X318" s="393"/>
      <c r="Y318" s="393"/>
      <c r="Z318" s="393"/>
    </row>
    <row r="319" spans="1:26" ht="14.25" customHeight="1" x14ac:dyDescent="0.25">
      <c r="A319" s="393"/>
      <c r="B319" s="393"/>
      <c r="C319" s="393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3"/>
      <c r="W319" s="393"/>
      <c r="X319" s="393"/>
      <c r="Y319" s="393"/>
      <c r="Z319" s="393"/>
    </row>
    <row r="320" spans="1:26" ht="14.25" customHeight="1" x14ac:dyDescent="0.25">
      <c r="A320" s="393"/>
      <c r="B320" s="393"/>
      <c r="C320" s="393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3"/>
      <c r="W320" s="393"/>
      <c r="X320" s="393"/>
      <c r="Y320" s="393"/>
      <c r="Z320" s="393"/>
    </row>
    <row r="321" spans="1:26" ht="14.25" customHeight="1" x14ac:dyDescent="0.25">
      <c r="A321" s="393"/>
      <c r="B321" s="393"/>
      <c r="C321" s="393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3"/>
      <c r="W321" s="393"/>
      <c r="X321" s="393"/>
      <c r="Y321" s="393"/>
      <c r="Z321" s="393"/>
    </row>
    <row r="322" spans="1:26" ht="14.25" customHeight="1" x14ac:dyDescent="0.25">
      <c r="A322" s="393"/>
      <c r="B322" s="393"/>
      <c r="C322" s="393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3"/>
      <c r="W322" s="393"/>
      <c r="X322" s="393"/>
      <c r="Y322" s="393"/>
      <c r="Z322" s="393"/>
    </row>
    <row r="323" spans="1:26" ht="14.25" customHeight="1" x14ac:dyDescent="0.25">
      <c r="A323" s="393"/>
      <c r="B323" s="393"/>
      <c r="C323" s="393"/>
      <c r="D323" s="393"/>
      <c r="E323" s="393"/>
      <c r="F323" s="393"/>
      <c r="G323" s="393"/>
      <c r="H323" s="393"/>
      <c r="I323" s="393"/>
      <c r="J323" s="393"/>
      <c r="K323" s="393"/>
      <c r="L323" s="393"/>
      <c r="M323" s="393"/>
      <c r="N323" s="393"/>
      <c r="O323" s="393"/>
      <c r="P323" s="393"/>
      <c r="Q323" s="393"/>
      <c r="R323" s="393"/>
      <c r="S323" s="393"/>
      <c r="T323" s="393"/>
      <c r="U323" s="393"/>
      <c r="V323" s="393"/>
      <c r="W323" s="393"/>
      <c r="X323" s="393"/>
      <c r="Y323" s="393"/>
      <c r="Z323" s="393"/>
    </row>
    <row r="324" spans="1:26" ht="14.25" customHeight="1" x14ac:dyDescent="0.25">
      <c r="A324" s="393"/>
      <c r="B324" s="393"/>
      <c r="C324" s="393"/>
      <c r="D324" s="393"/>
      <c r="E324" s="393"/>
      <c r="F324" s="393"/>
      <c r="G324" s="393"/>
      <c r="H324" s="393"/>
      <c r="I324" s="393"/>
      <c r="J324" s="393"/>
      <c r="K324" s="393"/>
      <c r="L324" s="393"/>
      <c r="M324" s="393"/>
      <c r="N324" s="393"/>
      <c r="O324" s="393"/>
      <c r="P324" s="393"/>
      <c r="Q324" s="393"/>
      <c r="R324" s="393"/>
      <c r="S324" s="393"/>
      <c r="T324" s="393"/>
      <c r="U324" s="393"/>
      <c r="V324" s="393"/>
      <c r="W324" s="393"/>
      <c r="X324" s="393"/>
      <c r="Y324" s="393"/>
      <c r="Z324" s="393"/>
    </row>
    <row r="325" spans="1:26" ht="14.25" customHeight="1" x14ac:dyDescent="0.25">
      <c r="A325" s="393"/>
      <c r="B325" s="393"/>
      <c r="C325" s="393"/>
      <c r="D325" s="393"/>
      <c r="E325" s="393"/>
      <c r="F325" s="393"/>
      <c r="G325" s="393"/>
      <c r="H325" s="393"/>
      <c r="I325" s="393"/>
      <c r="J325" s="393"/>
      <c r="K325" s="393"/>
      <c r="L325" s="393"/>
      <c r="M325" s="393"/>
      <c r="N325" s="393"/>
      <c r="O325" s="393"/>
      <c r="P325" s="393"/>
      <c r="Q325" s="393"/>
      <c r="R325" s="393"/>
      <c r="S325" s="393"/>
      <c r="T325" s="393"/>
      <c r="U325" s="393"/>
      <c r="V325" s="393"/>
      <c r="W325" s="393"/>
      <c r="X325" s="393"/>
      <c r="Y325" s="393"/>
      <c r="Z325" s="393"/>
    </row>
    <row r="326" spans="1:26" ht="14.25" customHeight="1" x14ac:dyDescent="0.25">
      <c r="A326" s="393"/>
      <c r="B326" s="393"/>
      <c r="C326" s="393"/>
      <c r="D326" s="393"/>
      <c r="E326" s="393"/>
      <c r="F326" s="393"/>
      <c r="G326" s="393"/>
      <c r="H326" s="393"/>
      <c r="I326" s="393"/>
      <c r="J326" s="393"/>
      <c r="K326" s="393"/>
      <c r="L326" s="393"/>
      <c r="M326" s="393"/>
      <c r="N326" s="393"/>
      <c r="O326" s="393"/>
      <c r="P326" s="393"/>
      <c r="Q326" s="393"/>
      <c r="R326" s="393"/>
      <c r="S326" s="393"/>
      <c r="T326" s="393"/>
      <c r="U326" s="393"/>
      <c r="V326" s="393"/>
      <c r="W326" s="393"/>
      <c r="X326" s="393"/>
      <c r="Y326" s="393"/>
      <c r="Z326" s="393"/>
    </row>
    <row r="327" spans="1:26" ht="14.25" customHeight="1" x14ac:dyDescent="0.25">
      <c r="A327" s="393"/>
      <c r="B327" s="393"/>
      <c r="C327" s="393"/>
      <c r="D327" s="393"/>
      <c r="E327" s="393"/>
      <c r="F327" s="393"/>
      <c r="G327" s="393"/>
      <c r="H327" s="393"/>
      <c r="I327" s="393"/>
      <c r="J327" s="393"/>
      <c r="K327" s="393"/>
      <c r="L327" s="393"/>
      <c r="M327" s="393"/>
      <c r="N327" s="393"/>
      <c r="O327" s="393"/>
      <c r="P327" s="393"/>
      <c r="Q327" s="393"/>
      <c r="R327" s="393"/>
      <c r="S327" s="393"/>
      <c r="T327" s="393"/>
      <c r="U327" s="393"/>
      <c r="V327" s="393"/>
      <c r="W327" s="393"/>
      <c r="X327" s="393"/>
      <c r="Y327" s="393"/>
      <c r="Z327" s="393"/>
    </row>
    <row r="328" spans="1:26" ht="14.25" customHeight="1" x14ac:dyDescent="0.25">
      <c r="A328" s="393"/>
      <c r="B328" s="393"/>
      <c r="C328" s="393"/>
      <c r="D328" s="393"/>
      <c r="E328" s="393"/>
      <c r="F328" s="393"/>
      <c r="G328" s="393"/>
      <c r="H328" s="393"/>
      <c r="I328" s="393"/>
      <c r="J328" s="393"/>
      <c r="K328" s="393"/>
      <c r="L328" s="393"/>
      <c r="M328" s="393"/>
      <c r="N328" s="393"/>
      <c r="O328" s="393"/>
      <c r="P328" s="393"/>
      <c r="Q328" s="393"/>
      <c r="R328" s="393"/>
      <c r="S328" s="393"/>
      <c r="T328" s="393"/>
      <c r="U328" s="393"/>
      <c r="V328" s="393"/>
      <c r="W328" s="393"/>
      <c r="X328" s="393"/>
      <c r="Y328" s="393"/>
      <c r="Z328" s="393"/>
    </row>
    <row r="329" spans="1:26" ht="14.25" customHeight="1" x14ac:dyDescent="0.25">
      <c r="A329" s="393"/>
      <c r="B329" s="393"/>
      <c r="C329" s="393"/>
      <c r="D329" s="393"/>
      <c r="E329" s="393"/>
      <c r="F329" s="393"/>
      <c r="G329" s="393"/>
      <c r="H329" s="393"/>
      <c r="I329" s="393"/>
      <c r="J329" s="393"/>
      <c r="K329" s="393"/>
      <c r="L329" s="393"/>
      <c r="M329" s="393"/>
      <c r="N329" s="393"/>
      <c r="O329" s="393"/>
      <c r="P329" s="393"/>
      <c r="Q329" s="393"/>
      <c r="R329" s="393"/>
      <c r="S329" s="393"/>
      <c r="T329" s="393"/>
      <c r="U329" s="393"/>
      <c r="V329" s="393"/>
      <c r="W329" s="393"/>
      <c r="X329" s="393"/>
      <c r="Y329" s="393"/>
      <c r="Z329" s="393"/>
    </row>
    <row r="330" spans="1:26" ht="14.25" customHeight="1" x14ac:dyDescent="0.25">
      <c r="A330" s="393"/>
      <c r="B330" s="393"/>
      <c r="C330" s="393"/>
      <c r="D330" s="393"/>
      <c r="E330" s="393"/>
      <c r="F330" s="393"/>
      <c r="G330" s="393"/>
      <c r="H330" s="393"/>
      <c r="I330" s="393"/>
      <c r="J330" s="393"/>
      <c r="K330" s="393"/>
      <c r="L330" s="393"/>
      <c r="M330" s="393"/>
      <c r="N330" s="393"/>
      <c r="O330" s="393"/>
      <c r="P330" s="393"/>
      <c r="Q330" s="393"/>
      <c r="R330" s="393"/>
      <c r="S330" s="393"/>
      <c r="T330" s="393"/>
      <c r="U330" s="393"/>
      <c r="V330" s="393"/>
      <c r="W330" s="393"/>
      <c r="X330" s="393"/>
      <c r="Y330" s="393"/>
      <c r="Z330" s="393"/>
    </row>
    <row r="331" spans="1:26" ht="14.25" customHeight="1" x14ac:dyDescent="0.25">
      <c r="A331" s="393"/>
      <c r="B331" s="393"/>
      <c r="C331" s="393"/>
      <c r="D331" s="393"/>
      <c r="E331" s="393"/>
      <c r="F331" s="393"/>
      <c r="G331" s="393"/>
      <c r="H331" s="393"/>
      <c r="I331" s="393"/>
      <c r="J331" s="393"/>
      <c r="K331" s="393"/>
      <c r="L331" s="393"/>
      <c r="M331" s="393"/>
      <c r="N331" s="393"/>
      <c r="O331" s="393"/>
      <c r="P331" s="393"/>
      <c r="Q331" s="393"/>
      <c r="R331" s="393"/>
      <c r="S331" s="393"/>
      <c r="T331" s="393"/>
      <c r="U331" s="393"/>
      <c r="V331" s="393"/>
      <c r="W331" s="393"/>
      <c r="X331" s="393"/>
      <c r="Y331" s="393"/>
      <c r="Z331" s="393"/>
    </row>
    <row r="332" spans="1:26" ht="14.25" customHeight="1" x14ac:dyDescent="0.25">
      <c r="A332" s="393"/>
      <c r="B332" s="393"/>
      <c r="C332" s="393"/>
      <c r="D332" s="393"/>
      <c r="E332" s="393"/>
      <c r="F332" s="393"/>
      <c r="G332" s="393"/>
      <c r="H332" s="393"/>
      <c r="I332" s="393"/>
      <c r="J332" s="393"/>
      <c r="K332" s="393"/>
      <c r="L332" s="393"/>
      <c r="M332" s="393"/>
      <c r="N332" s="393"/>
      <c r="O332" s="393"/>
      <c r="P332" s="393"/>
      <c r="Q332" s="393"/>
      <c r="R332" s="393"/>
      <c r="S332" s="393"/>
      <c r="T332" s="393"/>
      <c r="U332" s="393"/>
      <c r="V332" s="393"/>
      <c r="W332" s="393"/>
      <c r="X332" s="393"/>
      <c r="Y332" s="393"/>
      <c r="Z332" s="393"/>
    </row>
    <row r="333" spans="1:26" ht="14.25" customHeight="1" x14ac:dyDescent="0.25">
      <c r="A333" s="393"/>
      <c r="B333" s="393"/>
      <c r="C333" s="393"/>
      <c r="D333" s="393"/>
      <c r="E333" s="393"/>
      <c r="F333" s="393"/>
      <c r="G333" s="393"/>
      <c r="H333" s="393"/>
      <c r="I333" s="393"/>
      <c r="J333" s="393"/>
      <c r="K333" s="393"/>
      <c r="L333" s="393"/>
      <c r="M333" s="393"/>
      <c r="N333" s="393"/>
      <c r="O333" s="393"/>
      <c r="P333" s="393"/>
      <c r="Q333" s="393"/>
      <c r="R333" s="393"/>
      <c r="S333" s="393"/>
      <c r="T333" s="393"/>
      <c r="U333" s="393"/>
      <c r="V333" s="393"/>
      <c r="W333" s="393"/>
      <c r="X333" s="393"/>
      <c r="Y333" s="393"/>
      <c r="Z333" s="393"/>
    </row>
    <row r="334" spans="1:26" ht="14.25" customHeight="1" x14ac:dyDescent="0.25">
      <c r="A334" s="393"/>
      <c r="B334" s="393"/>
      <c r="C334" s="393"/>
      <c r="D334" s="393"/>
      <c r="E334" s="393"/>
      <c r="F334" s="393"/>
      <c r="G334" s="393"/>
      <c r="H334" s="393"/>
      <c r="I334" s="393"/>
      <c r="J334" s="393"/>
      <c r="K334" s="393"/>
      <c r="L334" s="393"/>
      <c r="M334" s="393"/>
      <c r="N334" s="393"/>
      <c r="O334" s="393"/>
      <c r="P334" s="393"/>
      <c r="Q334" s="393"/>
      <c r="R334" s="393"/>
      <c r="S334" s="393"/>
      <c r="T334" s="393"/>
      <c r="U334" s="393"/>
      <c r="V334" s="393"/>
      <c r="W334" s="393"/>
      <c r="X334" s="393"/>
      <c r="Y334" s="393"/>
      <c r="Z334" s="393"/>
    </row>
    <row r="335" spans="1:26" ht="14.25" customHeight="1" x14ac:dyDescent="0.25">
      <c r="A335" s="393"/>
      <c r="B335" s="393"/>
      <c r="C335" s="393"/>
      <c r="D335" s="393"/>
      <c r="E335" s="393"/>
      <c r="F335" s="393"/>
      <c r="G335" s="393"/>
      <c r="H335" s="393"/>
      <c r="I335" s="393"/>
      <c r="J335" s="393"/>
      <c r="K335" s="393"/>
      <c r="L335" s="393"/>
      <c r="M335" s="393"/>
      <c r="N335" s="393"/>
      <c r="O335" s="393"/>
      <c r="P335" s="393"/>
      <c r="Q335" s="393"/>
      <c r="R335" s="393"/>
      <c r="S335" s="393"/>
      <c r="T335" s="393"/>
      <c r="U335" s="393"/>
      <c r="V335" s="393"/>
      <c r="W335" s="393"/>
      <c r="X335" s="393"/>
      <c r="Y335" s="393"/>
      <c r="Z335" s="393"/>
    </row>
    <row r="336" spans="1:26" ht="14.25" customHeight="1" x14ac:dyDescent="0.25">
      <c r="A336" s="393"/>
      <c r="B336" s="393"/>
      <c r="C336" s="393"/>
      <c r="D336" s="393"/>
      <c r="E336" s="393"/>
      <c r="F336" s="393"/>
      <c r="G336" s="393"/>
      <c r="H336" s="393"/>
      <c r="I336" s="393"/>
      <c r="J336" s="393"/>
      <c r="K336" s="393"/>
      <c r="L336" s="393"/>
      <c r="M336" s="393"/>
      <c r="N336" s="393"/>
      <c r="O336" s="393"/>
      <c r="P336" s="393"/>
      <c r="Q336" s="393"/>
      <c r="R336" s="393"/>
      <c r="S336" s="393"/>
      <c r="T336" s="393"/>
      <c r="U336" s="393"/>
      <c r="V336" s="393"/>
      <c r="W336" s="393"/>
      <c r="X336" s="393"/>
      <c r="Y336" s="393"/>
      <c r="Z336" s="393"/>
    </row>
    <row r="337" spans="1:26" ht="14.25" customHeight="1" x14ac:dyDescent="0.25">
      <c r="A337" s="393"/>
      <c r="B337" s="393"/>
      <c r="C337" s="393"/>
      <c r="D337" s="393"/>
      <c r="E337" s="393"/>
      <c r="F337" s="393"/>
      <c r="G337" s="393"/>
      <c r="H337" s="393"/>
      <c r="I337" s="393"/>
      <c r="J337" s="393"/>
      <c r="K337" s="393"/>
      <c r="L337" s="393"/>
      <c r="M337" s="393"/>
      <c r="N337" s="393"/>
      <c r="O337" s="393"/>
      <c r="P337" s="393"/>
      <c r="Q337" s="393"/>
      <c r="R337" s="393"/>
      <c r="S337" s="393"/>
      <c r="T337" s="393"/>
      <c r="U337" s="393"/>
      <c r="V337" s="393"/>
      <c r="W337" s="393"/>
      <c r="X337" s="393"/>
      <c r="Y337" s="393"/>
      <c r="Z337" s="393"/>
    </row>
    <row r="338" spans="1:26" ht="14.25" customHeight="1" x14ac:dyDescent="0.25">
      <c r="A338" s="393"/>
      <c r="B338" s="393"/>
      <c r="C338" s="393"/>
      <c r="D338" s="393"/>
      <c r="E338" s="393"/>
      <c r="F338" s="393"/>
      <c r="G338" s="393"/>
      <c r="H338" s="393"/>
      <c r="I338" s="393"/>
      <c r="J338" s="393"/>
      <c r="K338" s="393"/>
      <c r="L338" s="393"/>
      <c r="M338" s="393"/>
      <c r="N338" s="393"/>
      <c r="O338" s="393"/>
      <c r="P338" s="393"/>
      <c r="Q338" s="393"/>
      <c r="R338" s="393"/>
      <c r="S338" s="393"/>
      <c r="T338" s="393"/>
      <c r="U338" s="393"/>
      <c r="V338" s="393"/>
      <c r="W338" s="393"/>
      <c r="X338" s="393"/>
      <c r="Y338" s="393"/>
      <c r="Z338" s="393"/>
    </row>
    <row r="339" spans="1:26" ht="14.25" customHeight="1" x14ac:dyDescent="0.25">
      <c r="A339" s="393"/>
      <c r="B339" s="393"/>
      <c r="C339" s="393"/>
      <c r="D339" s="393"/>
      <c r="E339" s="393"/>
      <c r="F339" s="393"/>
      <c r="G339" s="393"/>
      <c r="H339" s="393"/>
      <c r="I339" s="393"/>
      <c r="J339" s="393"/>
      <c r="K339" s="393"/>
      <c r="L339" s="393"/>
      <c r="M339" s="393"/>
      <c r="N339" s="393"/>
      <c r="O339" s="393"/>
      <c r="P339" s="393"/>
      <c r="Q339" s="393"/>
      <c r="R339" s="393"/>
      <c r="S339" s="393"/>
      <c r="T339" s="393"/>
      <c r="U339" s="393"/>
      <c r="V339" s="393"/>
      <c r="W339" s="393"/>
      <c r="X339" s="393"/>
      <c r="Y339" s="393"/>
      <c r="Z339" s="393"/>
    </row>
    <row r="340" spans="1:26" ht="14.25" customHeight="1" x14ac:dyDescent="0.25">
      <c r="A340" s="393"/>
      <c r="B340" s="393"/>
      <c r="C340" s="393"/>
      <c r="D340" s="393"/>
      <c r="E340" s="393"/>
      <c r="F340" s="393"/>
      <c r="G340" s="393"/>
      <c r="H340" s="393"/>
      <c r="I340" s="393"/>
      <c r="J340" s="393"/>
      <c r="K340" s="393"/>
      <c r="L340" s="393"/>
      <c r="M340" s="393"/>
      <c r="N340" s="393"/>
      <c r="O340" s="393"/>
      <c r="P340" s="393"/>
      <c r="Q340" s="393"/>
      <c r="R340" s="393"/>
      <c r="S340" s="393"/>
      <c r="T340" s="393"/>
      <c r="U340" s="393"/>
      <c r="V340" s="393"/>
      <c r="W340" s="393"/>
      <c r="X340" s="393"/>
      <c r="Y340" s="393"/>
      <c r="Z340" s="393"/>
    </row>
    <row r="341" spans="1:26" ht="14.25" customHeight="1" x14ac:dyDescent="0.25">
      <c r="A341" s="393"/>
      <c r="B341" s="393"/>
      <c r="C341" s="393"/>
      <c r="D341" s="393"/>
      <c r="E341" s="393"/>
      <c r="F341" s="393"/>
      <c r="G341" s="393"/>
      <c r="H341" s="393"/>
      <c r="I341" s="393"/>
      <c r="J341" s="393"/>
      <c r="K341" s="393"/>
      <c r="L341" s="393"/>
      <c r="M341" s="393"/>
      <c r="N341" s="393"/>
      <c r="O341" s="393"/>
      <c r="P341" s="393"/>
      <c r="Q341" s="393"/>
      <c r="R341" s="393"/>
      <c r="S341" s="393"/>
      <c r="T341" s="393"/>
      <c r="U341" s="393"/>
      <c r="V341" s="393"/>
      <c r="W341" s="393"/>
      <c r="X341" s="393"/>
      <c r="Y341" s="393"/>
      <c r="Z341" s="393"/>
    </row>
    <row r="342" spans="1:26" ht="14.25" customHeight="1" x14ac:dyDescent="0.25">
      <c r="A342" s="393"/>
      <c r="B342" s="393"/>
      <c r="C342" s="393"/>
      <c r="D342" s="393"/>
      <c r="E342" s="393"/>
      <c r="F342" s="393"/>
      <c r="G342" s="393"/>
      <c r="H342" s="393"/>
      <c r="I342" s="393"/>
      <c r="J342" s="393"/>
      <c r="K342" s="393"/>
      <c r="L342" s="393"/>
      <c r="M342" s="393"/>
      <c r="N342" s="393"/>
      <c r="O342" s="393"/>
      <c r="P342" s="393"/>
      <c r="Q342" s="393"/>
      <c r="R342" s="393"/>
      <c r="S342" s="393"/>
      <c r="T342" s="393"/>
      <c r="U342" s="393"/>
      <c r="V342" s="393"/>
      <c r="W342" s="393"/>
      <c r="X342" s="393"/>
      <c r="Y342" s="393"/>
      <c r="Z342" s="393"/>
    </row>
    <row r="343" spans="1:26" ht="14.25" customHeight="1" x14ac:dyDescent="0.25">
      <c r="A343" s="393"/>
      <c r="B343" s="393"/>
      <c r="C343" s="393"/>
      <c r="D343" s="393"/>
      <c r="E343" s="393"/>
      <c r="F343" s="393"/>
      <c r="G343" s="393"/>
      <c r="H343" s="393"/>
      <c r="I343" s="393"/>
      <c r="J343" s="393"/>
      <c r="K343" s="393"/>
      <c r="L343" s="393"/>
      <c r="M343" s="393"/>
      <c r="N343" s="393"/>
      <c r="O343" s="393"/>
      <c r="P343" s="393"/>
      <c r="Q343" s="393"/>
      <c r="R343" s="393"/>
      <c r="S343" s="393"/>
      <c r="T343" s="393"/>
      <c r="U343" s="393"/>
      <c r="V343" s="393"/>
      <c r="W343" s="393"/>
      <c r="X343" s="393"/>
      <c r="Y343" s="393"/>
      <c r="Z343" s="393"/>
    </row>
    <row r="344" spans="1:26" ht="14.25" customHeight="1" x14ac:dyDescent="0.25">
      <c r="A344" s="393"/>
      <c r="B344" s="393"/>
      <c r="C344" s="393"/>
      <c r="D344" s="393"/>
      <c r="E344" s="393"/>
      <c r="F344" s="393"/>
      <c r="G344" s="393"/>
      <c r="H344" s="393"/>
      <c r="I344" s="393"/>
      <c r="J344" s="393"/>
      <c r="K344" s="393"/>
      <c r="L344" s="393"/>
      <c r="M344" s="393"/>
      <c r="N344" s="393"/>
      <c r="O344" s="393"/>
      <c r="P344" s="393"/>
      <c r="Q344" s="393"/>
      <c r="R344" s="393"/>
      <c r="S344" s="393"/>
      <c r="T344" s="393"/>
      <c r="U344" s="393"/>
      <c r="V344" s="393"/>
      <c r="W344" s="393"/>
      <c r="X344" s="393"/>
      <c r="Y344" s="393"/>
      <c r="Z344" s="393"/>
    </row>
    <row r="345" spans="1:26" ht="14.25" customHeight="1" x14ac:dyDescent="0.25">
      <c r="A345" s="393"/>
      <c r="B345" s="393"/>
      <c r="C345" s="393"/>
      <c r="D345" s="393"/>
      <c r="E345" s="393"/>
      <c r="F345" s="393"/>
      <c r="G345" s="393"/>
      <c r="H345" s="393"/>
      <c r="I345" s="393"/>
      <c r="J345" s="393"/>
      <c r="K345" s="393"/>
      <c r="L345" s="393"/>
      <c r="M345" s="393"/>
      <c r="N345" s="393"/>
      <c r="O345" s="393"/>
      <c r="P345" s="393"/>
      <c r="Q345" s="393"/>
      <c r="R345" s="393"/>
      <c r="S345" s="393"/>
      <c r="T345" s="393"/>
      <c r="U345" s="393"/>
      <c r="V345" s="393"/>
      <c r="W345" s="393"/>
      <c r="X345" s="393"/>
      <c r="Y345" s="393"/>
      <c r="Z345" s="393"/>
    </row>
    <row r="346" spans="1:26" ht="14.25" customHeight="1" x14ac:dyDescent="0.25">
      <c r="A346" s="393"/>
      <c r="B346" s="393"/>
      <c r="C346" s="393"/>
      <c r="D346" s="393"/>
      <c r="E346" s="393"/>
      <c r="F346" s="393"/>
      <c r="G346" s="393"/>
      <c r="H346" s="393"/>
      <c r="I346" s="393"/>
      <c r="J346" s="393"/>
      <c r="K346" s="393"/>
      <c r="L346" s="393"/>
      <c r="M346" s="393"/>
      <c r="N346" s="393"/>
      <c r="O346" s="393"/>
      <c r="P346" s="393"/>
      <c r="Q346" s="393"/>
      <c r="R346" s="393"/>
      <c r="S346" s="393"/>
      <c r="T346" s="393"/>
      <c r="U346" s="393"/>
      <c r="V346" s="393"/>
      <c r="W346" s="393"/>
      <c r="X346" s="393"/>
      <c r="Y346" s="393"/>
      <c r="Z346" s="393"/>
    </row>
    <row r="347" spans="1:26" ht="14.25" customHeight="1" x14ac:dyDescent="0.25">
      <c r="A347" s="393"/>
      <c r="B347" s="393"/>
      <c r="C347" s="393"/>
      <c r="D347" s="393"/>
      <c r="E347" s="393"/>
      <c r="F347" s="393"/>
      <c r="G347" s="393"/>
      <c r="H347" s="393"/>
      <c r="I347" s="393"/>
      <c r="J347" s="393"/>
      <c r="K347" s="393"/>
      <c r="L347" s="393"/>
      <c r="M347" s="393"/>
      <c r="N347" s="393"/>
      <c r="O347" s="393"/>
      <c r="P347" s="393"/>
      <c r="Q347" s="393"/>
      <c r="R347" s="393"/>
      <c r="S347" s="393"/>
      <c r="T347" s="393"/>
      <c r="U347" s="393"/>
      <c r="V347" s="393"/>
      <c r="W347" s="393"/>
      <c r="X347" s="393"/>
      <c r="Y347" s="393"/>
      <c r="Z347" s="393"/>
    </row>
    <row r="348" spans="1:26" ht="14.25" customHeight="1" x14ac:dyDescent="0.25">
      <c r="A348" s="393"/>
      <c r="B348" s="393"/>
      <c r="C348" s="393"/>
      <c r="D348" s="393"/>
      <c r="E348" s="393"/>
      <c r="F348" s="393"/>
      <c r="G348" s="393"/>
      <c r="H348" s="393"/>
      <c r="I348" s="393"/>
      <c r="J348" s="393"/>
      <c r="K348" s="393"/>
      <c r="L348" s="393"/>
      <c r="M348" s="393"/>
      <c r="N348" s="393"/>
      <c r="O348" s="393"/>
      <c r="P348" s="393"/>
      <c r="Q348" s="393"/>
      <c r="R348" s="393"/>
      <c r="S348" s="393"/>
      <c r="T348" s="393"/>
      <c r="U348" s="393"/>
      <c r="V348" s="393"/>
      <c r="W348" s="393"/>
      <c r="X348" s="393"/>
      <c r="Y348" s="393"/>
      <c r="Z348" s="393"/>
    </row>
    <row r="349" spans="1:26" ht="14.25" customHeight="1" x14ac:dyDescent="0.25">
      <c r="A349" s="393"/>
      <c r="B349" s="393"/>
      <c r="C349" s="393"/>
      <c r="D349" s="393"/>
      <c r="E349" s="393"/>
      <c r="F349" s="393"/>
      <c r="G349" s="393"/>
      <c r="H349" s="393"/>
      <c r="I349" s="393"/>
      <c r="J349" s="393"/>
      <c r="K349" s="393"/>
      <c r="L349" s="393"/>
      <c r="M349" s="393"/>
      <c r="N349" s="393"/>
      <c r="O349" s="393"/>
      <c r="P349" s="393"/>
      <c r="Q349" s="393"/>
      <c r="R349" s="393"/>
      <c r="S349" s="393"/>
      <c r="T349" s="393"/>
      <c r="U349" s="393"/>
      <c r="V349" s="393"/>
      <c r="W349" s="393"/>
      <c r="X349" s="393"/>
      <c r="Y349" s="393"/>
      <c r="Z349" s="393"/>
    </row>
    <row r="350" spans="1:26" ht="14.25" customHeight="1" x14ac:dyDescent="0.25">
      <c r="A350" s="393"/>
      <c r="B350" s="393"/>
      <c r="C350" s="393"/>
      <c r="D350" s="393"/>
      <c r="E350" s="393"/>
      <c r="F350" s="393"/>
      <c r="G350" s="393"/>
      <c r="H350" s="393"/>
      <c r="I350" s="393"/>
      <c r="J350" s="393"/>
      <c r="K350" s="393"/>
      <c r="L350" s="393"/>
      <c r="M350" s="393"/>
      <c r="N350" s="393"/>
      <c r="O350" s="393"/>
      <c r="P350" s="393"/>
      <c r="Q350" s="393"/>
      <c r="R350" s="393"/>
      <c r="S350" s="393"/>
      <c r="T350" s="393"/>
      <c r="U350" s="393"/>
      <c r="V350" s="393"/>
      <c r="W350" s="393"/>
      <c r="X350" s="393"/>
      <c r="Y350" s="393"/>
      <c r="Z350" s="393"/>
    </row>
    <row r="351" spans="1:26" ht="14.25" customHeight="1" x14ac:dyDescent="0.25">
      <c r="A351" s="393"/>
      <c r="B351" s="393"/>
      <c r="C351" s="393"/>
      <c r="D351" s="393"/>
      <c r="E351" s="393"/>
      <c r="F351" s="393"/>
      <c r="G351" s="393"/>
      <c r="H351" s="393"/>
      <c r="I351" s="393"/>
      <c r="J351" s="393"/>
      <c r="K351" s="393"/>
      <c r="L351" s="393"/>
      <c r="M351" s="393"/>
      <c r="N351" s="393"/>
      <c r="O351" s="393"/>
      <c r="P351" s="393"/>
      <c r="Q351" s="393"/>
      <c r="R351" s="393"/>
      <c r="S351" s="393"/>
      <c r="T351" s="393"/>
      <c r="U351" s="393"/>
      <c r="V351" s="393"/>
      <c r="W351" s="393"/>
      <c r="X351" s="393"/>
      <c r="Y351" s="393"/>
      <c r="Z351" s="393"/>
    </row>
    <row r="352" spans="1:26" ht="14.25" customHeight="1" x14ac:dyDescent="0.25">
      <c r="A352" s="393"/>
      <c r="B352" s="393"/>
      <c r="C352" s="393"/>
      <c r="D352" s="393"/>
      <c r="E352" s="393"/>
      <c r="F352" s="393"/>
      <c r="G352" s="393"/>
      <c r="H352" s="393"/>
      <c r="I352" s="393"/>
      <c r="J352" s="393"/>
      <c r="K352" s="393"/>
      <c r="L352" s="393"/>
      <c r="M352" s="393"/>
      <c r="N352" s="393"/>
      <c r="O352" s="393"/>
      <c r="P352" s="393"/>
      <c r="Q352" s="393"/>
      <c r="R352" s="393"/>
      <c r="S352" s="393"/>
      <c r="T352" s="393"/>
      <c r="U352" s="393"/>
      <c r="V352" s="393"/>
      <c r="W352" s="393"/>
      <c r="X352" s="393"/>
      <c r="Y352" s="393"/>
      <c r="Z352" s="393"/>
    </row>
    <row r="353" spans="1:26" ht="14.25" customHeight="1" x14ac:dyDescent="0.25">
      <c r="A353" s="393"/>
      <c r="B353" s="393"/>
      <c r="C353" s="393"/>
      <c r="D353" s="393"/>
      <c r="E353" s="393"/>
      <c r="F353" s="393"/>
      <c r="G353" s="393"/>
      <c r="H353" s="393"/>
      <c r="I353" s="393"/>
      <c r="J353" s="393"/>
      <c r="K353" s="393"/>
      <c r="L353" s="393"/>
      <c r="M353" s="393"/>
      <c r="N353" s="393"/>
      <c r="O353" s="393"/>
      <c r="P353" s="393"/>
      <c r="Q353" s="393"/>
      <c r="R353" s="393"/>
      <c r="S353" s="393"/>
      <c r="T353" s="393"/>
      <c r="U353" s="393"/>
      <c r="V353" s="393"/>
      <c r="W353" s="393"/>
      <c r="X353" s="393"/>
      <c r="Y353" s="393"/>
      <c r="Z353" s="393"/>
    </row>
    <row r="354" spans="1:26" ht="14.25" customHeight="1" x14ac:dyDescent="0.25">
      <c r="A354" s="393"/>
      <c r="B354" s="393"/>
      <c r="C354" s="393"/>
      <c r="D354" s="393"/>
      <c r="E354" s="393"/>
      <c r="F354" s="393"/>
      <c r="G354" s="393"/>
      <c r="H354" s="393"/>
      <c r="I354" s="393"/>
      <c r="J354" s="393"/>
      <c r="K354" s="393"/>
      <c r="L354" s="393"/>
      <c r="M354" s="393"/>
      <c r="N354" s="393"/>
      <c r="O354" s="393"/>
      <c r="P354" s="393"/>
      <c r="Q354" s="393"/>
      <c r="R354" s="393"/>
      <c r="S354" s="393"/>
      <c r="T354" s="393"/>
      <c r="U354" s="393"/>
      <c r="V354" s="393"/>
      <c r="W354" s="393"/>
      <c r="X354" s="393"/>
      <c r="Y354" s="393"/>
      <c r="Z354" s="393"/>
    </row>
    <row r="355" spans="1:26" ht="14.25" customHeight="1" x14ac:dyDescent="0.25">
      <c r="A355" s="393"/>
      <c r="B355" s="393"/>
      <c r="C355" s="393"/>
      <c r="D355" s="393"/>
      <c r="E355" s="393"/>
      <c r="F355" s="393"/>
      <c r="G355" s="393"/>
      <c r="H355" s="393"/>
      <c r="I355" s="393"/>
      <c r="J355" s="393"/>
      <c r="K355" s="393"/>
      <c r="L355" s="393"/>
      <c r="M355" s="393"/>
      <c r="N355" s="393"/>
      <c r="O355" s="393"/>
      <c r="P355" s="393"/>
      <c r="Q355" s="393"/>
      <c r="R355" s="393"/>
      <c r="S355" s="393"/>
      <c r="T355" s="393"/>
      <c r="U355" s="393"/>
      <c r="V355" s="393"/>
      <c r="W355" s="393"/>
      <c r="X355" s="393"/>
      <c r="Y355" s="393"/>
      <c r="Z355" s="393"/>
    </row>
    <row r="356" spans="1:26" ht="14.25" customHeight="1" x14ac:dyDescent="0.25">
      <c r="A356" s="393"/>
      <c r="B356" s="393"/>
      <c r="C356" s="393"/>
      <c r="D356" s="393"/>
      <c r="E356" s="393"/>
      <c r="F356" s="393"/>
      <c r="G356" s="393"/>
      <c r="H356" s="393"/>
      <c r="I356" s="393"/>
      <c r="J356" s="393"/>
      <c r="K356" s="393"/>
      <c r="L356" s="393"/>
      <c r="M356" s="393"/>
      <c r="N356" s="393"/>
      <c r="O356" s="393"/>
      <c r="P356" s="393"/>
      <c r="Q356" s="393"/>
      <c r="R356" s="393"/>
      <c r="S356" s="393"/>
      <c r="T356" s="393"/>
      <c r="U356" s="393"/>
      <c r="V356" s="393"/>
      <c r="W356" s="393"/>
      <c r="X356" s="393"/>
      <c r="Y356" s="393"/>
      <c r="Z356" s="393"/>
    </row>
    <row r="357" spans="1:26" ht="14.25" customHeight="1" x14ac:dyDescent="0.25">
      <c r="A357" s="393"/>
      <c r="B357" s="393"/>
      <c r="C357" s="393"/>
      <c r="D357" s="393"/>
      <c r="E357" s="393"/>
      <c r="F357" s="393"/>
      <c r="G357" s="393"/>
      <c r="H357" s="393"/>
      <c r="I357" s="393"/>
      <c r="J357" s="393"/>
      <c r="K357" s="393"/>
      <c r="L357" s="393"/>
      <c r="M357" s="393"/>
      <c r="N357" s="393"/>
      <c r="O357" s="393"/>
      <c r="P357" s="393"/>
      <c r="Q357" s="393"/>
      <c r="R357" s="393"/>
      <c r="S357" s="393"/>
      <c r="T357" s="393"/>
      <c r="U357" s="393"/>
      <c r="V357" s="393"/>
      <c r="W357" s="393"/>
      <c r="X357" s="393"/>
      <c r="Y357" s="393"/>
      <c r="Z357" s="393"/>
    </row>
    <row r="358" spans="1:26" ht="14.25" customHeight="1" x14ac:dyDescent="0.25">
      <c r="A358" s="393"/>
      <c r="B358" s="393"/>
      <c r="C358" s="393"/>
      <c r="D358" s="393"/>
      <c r="E358" s="393"/>
      <c r="F358" s="393"/>
      <c r="G358" s="393"/>
      <c r="H358" s="393"/>
      <c r="I358" s="393"/>
      <c r="J358" s="393"/>
      <c r="K358" s="393"/>
      <c r="L358" s="393"/>
      <c r="M358" s="393"/>
      <c r="N358" s="393"/>
      <c r="O358" s="393"/>
      <c r="P358" s="393"/>
      <c r="Q358" s="393"/>
      <c r="R358" s="393"/>
      <c r="S358" s="393"/>
      <c r="T358" s="393"/>
      <c r="U358" s="393"/>
      <c r="V358" s="393"/>
      <c r="W358" s="393"/>
      <c r="X358" s="393"/>
      <c r="Y358" s="393"/>
      <c r="Z358" s="393"/>
    </row>
    <row r="359" spans="1:26" ht="14.25" customHeight="1" x14ac:dyDescent="0.25">
      <c r="A359" s="393"/>
      <c r="B359" s="393"/>
      <c r="C359" s="393"/>
      <c r="D359" s="393"/>
      <c r="E359" s="393"/>
      <c r="F359" s="393"/>
      <c r="G359" s="393"/>
      <c r="H359" s="393"/>
      <c r="I359" s="393"/>
      <c r="J359" s="393"/>
      <c r="K359" s="393"/>
      <c r="L359" s="393"/>
      <c r="M359" s="393"/>
      <c r="N359" s="393"/>
      <c r="O359" s="393"/>
      <c r="P359" s="393"/>
      <c r="Q359" s="393"/>
      <c r="R359" s="393"/>
      <c r="S359" s="393"/>
      <c r="T359" s="393"/>
      <c r="U359" s="393"/>
      <c r="V359" s="393"/>
      <c r="W359" s="393"/>
      <c r="X359" s="393"/>
      <c r="Y359" s="393"/>
      <c r="Z359" s="393"/>
    </row>
    <row r="360" spans="1:26" ht="14.25" customHeight="1" x14ac:dyDescent="0.25">
      <c r="A360" s="393"/>
      <c r="B360" s="393"/>
      <c r="C360" s="393"/>
      <c r="D360" s="393"/>
      <c r="E360" s="393"/>
      <c r="F360" s="393"/>
      <c r="G360" s="393"/>
      <c r="H360" s="393"/>
      <c r="I360" s="393"/>
      <c r="J360" s="393"/>
      <c r="K360" s="393"/>
      <c r="L360" s="393"/>
      <c r="M360" s="393"/>
      <c r="N360" s="393"/>
      <c r="O360" s="393"/>
      <c r="P360" s="393"/>
      <c r="Q360" s="393"/>
      <c r="R360" s="393"/>
      <c r="S360" s="393"/>
      <c r="T360" s="393"/>
      <c r="U360" s="393"/>
      <c r="V360" s="393"/>
      <c r="W360" s="393"/>
      <c r="X360" s="393"/>
      <c r="Y360" s="393"/>
      <c r="Z360" s="393"/>
    </row>
    <row r="361" spans="1:26" ht="14.25" customHeight="1" x14ac:dyDescent="0.25">
      <c r="A361" s="393"/>
      <c r="B361" s="393"/>
      <c r="C361" s="393"/>
      <c r="D361" s="393"/>
      <c r="E361" s="393"/>
      <c r="F361" s="393"/>
      <c r="G361" s="393"/>
      <c r="H361" s="393"/>
      <c r="I361" s="393"/>
      <c r="J361" s="393"/>
      <c r="K361" s="393"/>
      <c r="L361" s="393"/>
      <c r="M361" s="393"/>
      <c r="N361" s="393"/>
      <c r="O361" s="393"/>
      <c r="P361" s="393"/>
      <c r="Q361" s="393"/>
      <c r="R361" s="393"/>
      <c r="S361" s="393"/>
      <c r="T361" s="393"/>
      <c r="U361" s="393"/>
      <c r="V361" s="393"/>
      <c r="W361" s="393"/>
      <c r="X361" s="393"/>
      <c r="Y361" s="393"/>
      <c r="Z361" s="393"/>
    </row>
    <row r="362" spans="1:26" ht="14.25" customHeight="1" x14ac:dyDescent="0.25">
      <c r="A362" s="393"/>
      <c r="B362" s="393"/>
      <c r="C362" s="393"/>
      <c r="D362" s="393"/>
      <c r="E362" s="393"/>
      <c r="F362" s="393"/>
      <c r="G362" s="393"/>
      <c r="H362" s="393"/>
      <c r="I362" s="393"/>
      <c r="J362" s="393"/>
      <c r="K362" s="393"/>
      <c r="L362" s="393"/>
      <c r="M362" s="393"/>
      <c r="N362" s="393"/>
      <c r="O362" s="393"/>
      <c r="P362" s="393"/>
      <c r="Q362" s="393"/>
      <c r="R362" s="393"/>
      <c r="S362" s="393"/>
      <c r="T362" s="393"/>
      <c r="U362" s="393"/>
      <c r="V362" s="393"/>
      <c r="W362" s="393"/>
      <c r="X362" s="393"/>
      <c r="Y362" s="393"/>
      <c r="Z362" s="393"/>
    </row>
    <row r="363" spans="1:26" ht="14.25" customHeight="1" x14ac:dyDescent="0.25">
      <c r="A363" s="393"/>
      <c r="B363" s="393"/>
      <c r="C363" s="393"/>
      <c r="D363" s="393"/>
      <c r="E363" s="393"/>
      <c r="F363" s="393"/>
      <c r="G363" s="393"/>
      <c r="H363" s="393"/>
      <c r="I363" s="393"/>
      <c r="J363" s="393"/>
      <c r="K363" s="393"/>
      <c r="L363" s="393"/>
      <c r="M363" s="393"/>
      <c r="N363" s="393"/>
      <c r="O363" s="393"/>
      <c r="P363" s="393"/>
      <c r="Q363" s="393"/>
      <c r="R363" s="393"/>
      <c r="S363" s="393"/>
      <c r="T363" s="393"/>
      <c r="U363" s="393"/>
      <c r="V363" s="393"/>
      <c r="W363" s="393"/>
      <c r="X363" s="393"/>
      <c r="Y363" s="393"/>
      <c r="Z363" s="393"/>
    </row>
    <row r="364" spans="1:26" ht="14.25" customHeight="1" x14ac:dyDescent="0.25">
      <c r="A364" s="393"/>
      <c r="B364" s="393"/>
      <c r="C364" s="393"/>
      <c r="D364" s="393"/>
      <c r="E364" s="393"/>
      <c r="F364" s="393"/>
      <c r="G364" s="393"/>
      <c r="H364" s="393"/>
      <c r="I364" s="393"/>
      <c r="J364" s="393"/>
      <c r="K364" s="393"/>
      <c r="L364" s="393"/>
      <c r="M364" s="393"/>
      <c r="N364" s="393"/>
      <c r="O364" s="393"/>
      <c r="P364" s="393"/>
      <c r="Q364" s="393"/>
      <c r="R364" s="393"/>
      <c r="S364" s="393"/>
      <c r="T364" s="393"/>
      <c r="U364" s="393"/>
      <c r="V364" s="393"/>
      <c r="W364" s="393"/>
      <c r="X364" s="393"/>
      <c r="Y364" s="393"/>
      <c r="Z364" s="393"/>
    </row>
    <row r="365" spans="1:26" ht="14.25" customHeight="1" x14ac:dyDescent="0.25">
      <c r="A365" s="393"/>
      <c r="B365" s="393"/>
      <c r="C365" s="393"/>
      <c r="D365" s="393"/>
      <c r="E365" s="393"/>
      <c r="F365" s="393"/>
      <c r="G365" s="393"/>
      <c r="H365" s="393"/>
      <c r="I365" s="393"/>
      <c r="J365" s="393"/>
      <c r="K365" s="393"/>
      <c r="L365" s="393"/>
      <c r="M365" s="393"/>
      <c r="N365" s="393"/>
      <c r="O365" s="393"/>
      <c r="P365" s="393"/>
      <c r="Q365" s="393"/>
      <c r="R365" s="393"/>
      <c r="S365" s="393"/>
      <c r="T365" s="393"/>
      <c r="U365" s="393"/>
      <c r="V365" s="393"/>
      <c r="W365" s="393"/>
      <c r="X365" s="393"/>
      <c r="Y365" s="393"/>
      <c r="Z365" s="393"/>
    </row>
    <row r="366" spans="1:26" ht="14.25" customHeight="1" x14ac:dyDescent="0.25">
      <c r="A366" s="393"/>
      <c r="B366" s="393"/>
      <c r="C366" s="393"/>
      <c r="D366" s="393"/>
      <c r="E366" s="393"/>
      <c r="F366" s="393"/>
      <c r="G366" s="393"/>
      <c r="H366" s="393"/>
      <c r="I366" s="393"/>
      <c r="J366" s="393"/>
      <c r="K366" s="393"/>
      <c r="L366" s="393"/>
      <c r="M366" s="393"/>
      <c r="N366" s="393"/>
      <c r="O366" s="393"/>
      <c r="P366" s="393"/>
      <c r="Q366" s="393"/>
      <c r="R366" s="393"/>
      <c r="S366" s="393"/>
      <c r="T366" s="393"/>
      <c r="U366" s="393"/>
      <c r="V366" s="393"/>
      <c r="W366" s="393"/>
      <c r="X366" s="393"/>
      <c r="Y366" s="393"/>
      <c r="Z366" s="393"/>
    </row>
    <row r="367" spans="1:26" ht="14.25" customHeight="1" x14ac:dyDescent="0.25">
      <c r="A367" s="393"/>
      <c r="B367" s="393"/>
      <c r="C367" s="393"/>
      <c r="D367" s="393"/>
      <c r="E367" s="393"/>
      <c r="F367" s="393"/>
      <c r="G367" s="393"/>
      <c r="H367" s="393"/>
      <c r="I367" s="393"/>
      <c r="J367" s="393"/>
      <c r="K367" s="393"/>
      <c r="L367" s="393"/>
      <c r="M367" s="393"/>
      <c r="N367" s="393"/>
      <c r="O367" s="393"/>
      <c r="P367" s="393"/>
      <c r="Q367" s="393"/>
      <c r="R367" s="393"/>
      <c r="S367" s="393"/>
      <c r="T367" s="393"/>
      <c r="U367" s="393"/>
      <c r="V367" s="393"/>
      <c r="W367" s="393"/>
      <c r="X367" s="393"/>
      <c r="Y367" s="393"/>
      <c r="Z367" s="393"/>
    </row>
    <row r="368" spans="1:26" ht="14.25" customHeight="1" x14ac:dyDescent="0.25">
      <c r="A368" s="393"/>
      <c r="B368" s="393"/>
      <c r="C368" s="393"/>
      <c r="D368" s="393"/>
      <c r="E368" s="393"/>
      <c r="F368" s="393"/>
      <c r="G368" s="393"/>
      <c r="H368" s="393"/>
      <c r="I368" s="393"/>
      <c r="J368" s="393"/>
      <c r="K368" s="393"/>
      <c r="L368" s="393"/>
      <c r="M368" s="393"/>
      <c r="N368" s="393"/>
      <c r="O368" s="393"/>
      <c r="P368" s="393"/>
      <c r="Q368" s="393"/>
      <c r="R368" s="393"/>
      <c r="S368" s="393"/>
      <c r="T368" s="393"/>
      <c r="U368" s="393"/>
      <c r="V368" s="393"/>
      <c r="W368" s="393"/>
      <c r="X368" s="393"/>
      <c r="Y368" s="393"/>
      <c r="Z368" s="393"/>
    </row>
    <row r="369" spans="1:26" ht="14.25" customHeight="1" x14ac:dyDescent="0.25">
      <c r="A369" s="393"/>
      <c r="B369" s="393"/>
      <c r="C369" s="393"/>
      <c r="D369" s="393"/>
      <c r="E369" s="393"/>
      <c r="F369" s="393"/>
      <c r="G369" s="393"/>
      <c r="H369" s="393"/>
      <c r="I369" s="393"/>
      <c r="J369" s="393"/>
      <c r="K369" s="393"/>
      <c r="L369" s="393"/>
      <c r="M369" s="393"/>
      <c r="N369" s="393"/>
      <c r="O369" s="393"/>
      <c r="P369" s="393"/>
      <c r="Q369" s="393"/>
      <c r="R369" s="393"/>
      <c r="S369" s="393"/>
      <c r="T369" s="393"/>
      <c r="U369" s="393"/>
      <c r="V369" s="393"/>
      <c r="W369" s="393"/>
      <c r="X369" s="393"/>
      <c r="Y369" s="393"/>
      <c r="Z369" s="393"/>
    </row>
    <row r="370" spans="1:26" ht="14.25" customHeight="1" x14ac:dyDescent="0.25">
      <c r="A370" s="393"/>
      <c r="B370" s="393"/>
      <c r="C370" s="393"/>
      <c r="D370" s="393"/>
      <c r="E370" s="393"/>
      <c r="F370" s="393"/>
      <c r="G370" s="393"/>
      <c r="H370" s="393"/>
      <c r="I370" s="393"/>
      <c r="J370" s="393"/>
      <c r="K370" s="393"/>
      <c r="L370" s="393"/>
      <c r="M370" s="393"/>
      <c r="N370" s="393"/>
      <c r="O370" s="393"/>
      <c r="P370" s="393"/>
      <c r="Q370" s="393"/>
      <c r="R370" s="393"/>
      <c r="S370" s="393"/>
      <c r="T370" s="393"/>
      <c r="U370" s="393"/>
      <c r="V370" s="393"/>
      <c r="W370" s="393"/>
      <c r="X370" s="393"/>
      <c r="Y370" s="393"/>
      <c r="Z370" s="393"/>
    </row>
    <row r="371" spans="1:26" ht="14.25" customHeight="1" x14ac:dyDescent="0.25">
      <c r="A371" s="393"/>
      <c r="B371" s="393"/>
      <c r="C371" s="393"/>
      <c r="D371" s="393"/>
      <c r="E371" s="393"/>
      <c r="F371" s="393"/>
      <c r="G371" s="393"/>
      <c r="H371" s="393"/>
      <c r="I371" s="393"/>
      <c r="J371" s="393"/>
      <c r="K371" s="393"/>
      <c r="L371" s="393"/>
      <c r="M371" s="393"/>
      <c r="N371" s="393"/>
      <c r="O371" s="393"/>
      <c r="P371" s="393"/>
      <c r="Q371" s="393"/>
      <c r="R371" s="393"/>
      <c r="S371" s="393"/>
      <c r="T371" s="393"/>
      <c r="U371" s="393"/>
      <c r="V371" s="393"/>
      <c r="W371" s="393"/>
      <c r="X371" s="393"/>
      <c r="Y371" s="393"/>
      <c r="Z371" s="393"/>
    </row>
    <row r="372" spans="1:26" ht="14.25" customHeight="1" x14ac:dyDescent="0.25">
      <c r="A372" s="393"/>
      <c r="B372" s="393"/>
      <c r="C372" s="393"/>
      <c r="D372" s="393"/>
      <c r="E372" s="393"/>
      <c r="F372" s="393"/>
      <c r="G372" s="393"/>
      <c r="H372" s="393"/>
      <c r="I372" s="393"/>
      <c r="J372" s="393"/>
      <c r="K372" s="393"/>
      <c r="L372" s="393"/>
      <c r="M372" s="393"/>
      <c r="N372" s="393"/>
      <c r="O372" s="393"/>
      <c r="P372" s="393"/>
      <c r="Q372" s="393"/>
      <c r="R372" s="393"/>
      <c r="S372" s="393"/>
      <c r="T372" s="393"/>
      <c r="U372" s="393"/>
      <c r="V372" s="393"/>
      <c r="W372" s="393"/>
      <c r="X372" s="393"/>
      <c r="Y372" s="393"/>
      <c r="Z372" s="393"/>
    </row>
    <row r="373" spans="1:26" ht="14.25" customHeight="1" x14ac:dyDescent="0.25">
      <c r="A373" s="393"/>
      <c r="B373" s="393"/>
      <c r="C373" s="393"/>
      <c r="D373" s="393"/>
      <c r="E373" s="393"/>
      <c r="F373" s="393"/>
      <c r="G373" s="393"/>
      <c r="H373" s="393"/>
      <c r="I373" s="393"/>
      <c r="J373" s="393"/>
      <c r="K373" s="393"/>
      <c r="L373" s="393"/>
      <c r="M373" s="393"/>
      <c r="N373" s="393"/>
      <c r="O373" s="393"/>
      <c r="P373" s="393"/>
      <c r="Q373" s="393"/>
      <c r="R373" s="393"/>
      <c r="S373" s="393"/>
      <c r="T373" s="393"/>
      <c r="U373" s="393"/>
      <c r="V373" s="393"/>
      <c r="W373" s="393"/>
      <c r="X373" s="393"/>
      <c r="Y373" s="393"/>
      <c r="Z373" s="393"/>
    </row>
    <row r="374" spans="1:26" ht="14.25" customHeight="1" x14ac:dyDescent="0.25">
      <c r="A374" s="393"/>
      <c r="B374" s="393"/>
      <c r="C374" s="393"/>
      <c r="D374" s="393"/>
      <c r="E374" s="393"/>
      <c r="F374" s="393"/>
      <c r="G374" s="393"/>
      <c r="H374" s="393"/>
      <c r="I374" s="393"/>
      <c r="J374" s="393"/>
      <c r="K374" s="393"/>
      <c r="L374" s="393"/>
      <c r="M374" s="393"/>
      <c r="N374" s="393"/>
      <c r="O374" s="393"/>
      <c r="P374" s="393"/>
      <c r="Q374" s="393"/>
      <c r="R374" s="393"/>
      <c r="S374" s="393"/>
      <c r="T374" s="393"/>
      <c r="U374" s="393"/>
      <c r="V374" s="393"/>
      <c r="W374" s="393"/>
      <c r="X374" s="393"/>
      <c r="Y374" s="393"/>
      <c r="Z374" s="393"/>
    </row>
    <row r="375" spans="1:26" ht="14.25" customHeight="1" x14ac:dyDescent="0.25">
      <c r="A375" s="393"/>
      <c r="B375" s="393"/>
      <c r="C375" s="393"/>
      <c r="D375" s="393"/>
      <c r="E375" s="393"/>
      <c r="F375" s="393"/>
      <c r="G375" s="393"/>
      <c r="H375" s="393"/>
      <c r="I375" s="393"/>
      <c r="J375" s="393"/>
      <c r="K375" s="393"/>
      <c r="L375" s="393"/>
      <c r="M375" s="393"/>
      <c r="N375" s="393"/>
      <c r="O375" s="393"/>
      <c r="P375" s="393"/>
      <c r="Q375" s="393"/>
      <c r="R375" s="393"/>
      <c r="S375" s="393"/>
      <c r="T375" s="393"/>
      <c r="U375" s="393"/>
      <c r="V375" s="393"/>
      <c r="W375" s="393"/>
      <c r="X375" s="393"/>
      <c r="Y375" s="393"/>
      <c r="Z375" s="393"/>
    </row>
    <row r="376" spans="1:26" ht="14.25" customHeight="1" x14ac:dyDescent="0.25">
      <c r="A376" s="393"/>
      <c r="B376" s="393"/>
      <c r="C376" s="393"/>
      <c r="D376" s="393"/>
      <c r="E376" s="393"/>
      <c r="F376" s="393"/>
      <c r="G376" s="393"/>
      <c r="H376" s="393"/>
      <c r="I376" s="393"/>
      <c r="J376" s="393"/>
      <c r="K376" s="393"/>
      <c r="L376" s="393"/>
      <c r="M376" s="393"/>
      <c r="N376" s="393"/>
      <c r="O376" s="393"/>
      <c r="P376" s="393"/>
      <c r="Q376" s="393"/>
      <c r="R376" s="393"/>
      <c r="S376" s="393"/>
      <c r="T376" s="393"/>
      <c r="U376" s="393"/>
      <c r="V376" s="393"/>
      <c r="W376" s="393"/>
      <c r="X376" s="393"/>
      <c r="Y376" s="393"/>
      <c r="Z376" s="393"/>
    </row>
    <row r="377" spans="1:26" ht="14.25" customHeight="1" x14ac:dyDescent="0.25">
      <c r="A377" s="393"/>
      <c r="B377" s="393"/>
      <c r="C377" s="393"/>
      <c r="D377" s="393"/>
      <c r="E377" s="393"/>
      <c r="F377" s="393"/>
      <c r="G377" s="393"/>
      <c r="H377" s="393"/>
      <c r="I377" s="393"/>
      <c r="J377" s="393"/>
      <c r="K377" s="393"/>
      <c r="L377" s="393"/>
      <c r="M377" s="393"/>
      <c r="N377" s="393"/>
      <c r="O377" s="393"/>
      <c r="P377" s="393"/>
      <c r="Q377" s="393"/>
      <c r="R377" s="393"/>
      <c r="S377" s="393"/>
      <c r="T377" s="393"/>
      <c r="U377" s="393"/>
      <c r="V377" s="393"/>
      <c r="W377" s="393"/>
      <c r="X377" s="393"/>
      <c r="Y377" s="393"/>
      <c r="Z377" s="393"/>
    </row>
    <row r="378" spans="1:26" ht="14.25" customHeight="1" x14ac:dyDescent="0.25">
      <c r="A378" s="393"/>
      <c r="B378" s="393"/>
      <c r="C378" s="393"/>
      <c r="D378" s="393"/>
      <c r="E378" s="393"/>
      <c r="F378" s="393"/>
      <c r="G378" s="393"/>
      <c r="H378" s="393"/>
      <c r="I378" s="393"/>
      <c r="J378" s="393"/>
      <c r="K378" s="393"/>
      <c r="L378" s="393"/>
      <c r="M378" s="393"/>
      <c r="N378" s="393"/>
      <c r="O378" s="393"/>
      <c r="P378" s="393"/>
      <c r="Q378" s="393"/>
      <c r="R378" s="393"/>
      <c r="S378" s="393"/>
      <c r="T378" s="393"/>
      <c r="U378" s="393"/>
      <c r="V378" s="393"/>
      <c r="W378" s="393"/>
      <c r="X378" s="393"/>
      <c r="Y378" s="393"/>
      <c r="Z378" s="393"/>
    </row>
    <row r="379" spans="1:26" ht="14.25" customHeight="1" x14ac:dyDescent="0.25">
      <c r="A379" s="393"/>
      <c r="B379" s="393"/>
      <c r="C379" s="393"/>
      <c r="D379" s="393"/>
      <c r="E379" s="393"/>
      <c r="F379" s="393"/>
      <c r="G379" s="393"/>
      <c r="H379" s="393"/>
      <c r="I379" s="393"/>
      <c r="J379" s="393"/>
      <c r="K379" s="393"/>
      <c r="L379" s="393"/>
      <c r="M379" s="393"/>
      <c r="N379" s="393"/>
      <c r="O379" s="393"/>
      <c r="P379" s="393"/>
      <c r="Q379" s="393"/>
      <c r="R379" s="393"/>
      <c r="S379" s="393"/>
      <c r="T379" s="393"/>
      <c r="U379" s="393"/>
      <c r="V379" s="393"/>
      <c r="W379" s="393"/>
      <c r="X379" s="393"/>
      <c r="Y379" s="393"/>
      <c r="Z379" s="393"/>
    </row>
    <row r="380" spans="1:26" ht="14.25" customHeight="1" x14ac:dyDescent="0.25">
      <c r="A380" s="393"/>
      <c r="B380" s="393"/>
      <c r="C380" s="393"/>
      <c r="D380" s="393"/>
      <c r="E380" s="393"/>
      <c r="F380" s="393"/>
      <c r="G380" s="393"/>
      <c r="H380" s="393"/>
      <c r="I380" s="393"/>
      <c r="J380" s="393"/>
      <c r="K380" s="393"/>
      <c r="L380" s="393"/>
      <c r="M380" s="393"/>
      <c r="N380" s="393"/>
      <c r="O380" s="393"/>
      <c r="P380" s="393"/>
      <c r="Q380" s="393"/>
      <c r="R380" s="393"/>
      <c r="S380" s="393"/>
      <c r="T380" s="393"/>
      <c r="U380" s="393"/>
      <c r="V380" s="393"/>
      <c r="W380" s="393"/>
      <c r="X380" s="393"/>
      <c r="Y380" s="393"/>
      <c r="Z380" s="393"/>
    </row>
    <row r="381" spans="1:26" ht="14.25" customHeight="1" x14ac:dyDescent="0.25">
      <c r="A381" s="393"/>
      <c r="B381" s="393"/>
      <c r="C381" s="393"/>
      <c r="D381" s="393"/>
      <c r="E381" s="393"/>
      <c r="F381" s="393"/>
      <c r="G381" s="393"/>
      <c r="H381" s="393"/>
      <c r="I381" s="393"/>
      <c r="J381" s="393"/>
      <c r="K381" s="393"/>
      <c r="L381" s="393"/>
      <c r="M381" s="393"/>
      <c r="N381" s="393"/>
      <c r="O381" s="393"/>
      <c r="P381" s="393"/>
      <c r="Q381" s="393"/>
      <c r="R381" s="393"/>
      <c r="S381" s="393"/>
      <c r="T381" s="393"/>
      <c r="U381" s="393"/>
      <c r="V381" s="393"/>
      <c r="W381" s="393"/>
      <c r="X381" s="393"/>
      <c r="Y381" s="393"/>
      <c r="Z381" s="393"/>
    </row>
    <row r="382" spans="1:26" ht="14.25" customHeight="1" x14ac:dyDescent="0.25">
      <c r="A382" s="393"/>
      <c r="B382" s="393"/>
      <c r="C382" s="393"/>
      <c r="D382" s="393"/>
      <c r="E382" s="393"/>
      <c r="F382" s="393"/>
      <c r="G382" s="393"/>
      <c r="H382" s="393"/>
      <c r="I382" s="393"/>
      <c r="J382" s="393"/>
      <c r="K382" s="393"/>
      <c r="L382" s="393"/>
      <c r="M382" s="393"/>
      <c r="N382" s="393"/>
      <c r="O382" s="393"/>
      <c r="P382" s="393"/>
      <c r="Q382" s="393"/>
      <c r="R382" s="393"/>
      <c r="S382" s="393"/>
      <c r="T382" s="393"/>
      <c r="U382" s="393"/>
      <c r="V382" s="393"/>
      <c r="W382" s="393"/>
      <c r="X382" s="393"/>
      <c r="Y382" s="393"/>
      <c r="Z382" s="393"/>
    </row>
    <row r="383" spans="1:26" ht="14.25" customHeight="1" x14ac:dyDescent="0.25">
      <c r="A383" s="393"/>
      <c r="B383" s="393"/>
      <c r="C383" s="393"/>
      <c r="D383" s="393"/>
      <c r="E383" s="393"/>
      <c r="F383" s="393"/>
      <c r="G383" s="393"/>
      <c r="H383" s="393"/>
      <c r="I383" s="393"/>
      <c r="J383" s="393"/>
      <c r="K383" s="393"/>
      <c r="L383" s="393"/>
      <c r="M383" s="393"/>
      <c r="N383" s="393"/>
      <c r="O383" s="393"/>
      <c r="P383" s="393"/>
      <c r="Q383" s="393"/>
      <c r="R383" s="393"/>
      <c r="S383" s="393"/>
      <c r="T383" s="393"/>
      <c r="U383" s="393"/>
      <c r="V383" s="393"/>
      <c r="W383" s="393"/>
      <c r="X383" s="393"/>
      <c r="Y383" s="393"/>
      <c r="Z383" s="393"/>
    </row>
    <row r="384" spans="1:26" ht="14.25" customHeight="1" x14ac:dyDescent="0.25">
      <c r="A384" s="393"/>
      <c r="B384" s="393"/>
      <c r="C384" s="393"/>
      <c r="D384" s="393"/>
      <c r="E384" s="393"/>
      <c r="F384" s="393"/>
      <c r="G384" s="393"/>
      <c r="H384" s="393"/>
      <c r="I384" s="393"/>
      <c r="J384" s="393"/>
      <c r="K384" s="393"/>
      <c r="L384" s="393"/>
      <c r="M384" s="393"/>
      <c r="N384" s="393"/>
      <c r="O384" s="393"/>
      <c r="P384" s="393"/>
      <c r="Q384" s="393"/>
      <c r="R384" s="393"/>
      <c r="S384" s="393"/>
      <c r="T384" s="393"/>
      <c r="U384" s="393"/>
      <c r="V384" s="393"/>
      <c r="W384" s="393"/>
      <c r="X384" s="393"/>
      <c r="Y384" s="393"/>
      <c r="Z384" s="393"/>
    </row>
    <row r="385" spans="1:26" ht="14.25" customHeight="1" x14ac:dyDescent="0.25">
      <c r="A385" s="393"/>
      <c r="B385" s="393"/>
      <c r="C385" s="393"/>
      <c r="D385" s="393"/>
      <c r="E385" s="393"/>
      <c r="F385" s="393"/>
      <c r="G385" s="393"/>
      <c r="H385" s="393"/>
      <c r="I385" s="393"/>
      <c r="J385" s="393"/>
      <c r="K385" s="393"/>
      <c r="L385" s="393"/>
      <c r="M385" s="393"/>
      <c r="N385" s="393"/>
      <c r="O385" s="393"/>
      <c r="P385" s="393"/>
      <c r="Q385" s="393"/>
      <c r="R385" s="393"/>
      <c r="S385" s="393"/>
      <c r="T385" s="393"/>
      <c r="U385" s="393"/>
      <c r="V385" s="393"/>
      <c r="W385" s="393"/>
      <c r="X385" s="393"/>
      <c r="Y385" s="393"/>
      <c r="Z385" s="393"/>
    </row>
    <row r="386" spans="1:26" ht="14.25" customHeight="1" x14ac:dyDescent="0.25">
      <c r="A386" s="393"/>
      <c r="B386" s="393"/>
      <c r="C386" s="393"/>
      <c r="D386" s="393"/>
      <c r="E386" s="393"/>
      <c r="F386" s="393"/>
      <c r="G386" s="393"/>
      <c r="H386" s="393"/>
      <c r="I386" s="393"/>
      <c r="J386" s="393"/>
      <c r="K386" s="393"/>
      <c r="L386" s="393"/>
      <c r="M386" s="393"/>
      <c r="N386" s="393"/>
      <c r="O386" s="393"/>
      <c r="P386" s="393"/>
      <c r="Q386" s="393"/>
      <c r="R386" s="393"/>
      <c r="S386" s="393"/>
      <c r="T386" s="393"/>
      <c r="U386" s="393"/>
      <c r="V386" s="393"/>
      <c r="W386" s="393"/>
      <c r="X386" s="393"/>
      <c r="Y386" s="393"/>
      <c r="Z386" s="393"/>
    </row>
    <row r="387" spans="1:26" ht="14.25" customHeight="1" x14ac:dyDescent="0.25">
      <c r="A387" s="393"/>
      <c r="B387" s="393"/>
      <c r="C387" s="393"/>
      <c r="D387" s="393"/>
      <c r="E387" s="393"/>
      <c r="F387" s="393"/>
      <c r="G387" s="393"/>
      <c r="H387" s="393"/>
      <c r="I387" s="393"/>
      <c r="J387" s="393"/>
      <c r="K387" s="393"/>
      <c r="L387" s="393"/>
      <c r="M387" s="393"/>
      <c r="N387" s="393"/>
      <c r="O387" s="393"/>
      <c r="P387" s="393"/>
      <c r="Q387" s="393"/>
      <c r="R387" s="393"/>
      <c r="S387" s="393"/>
      <c r="T387" s="393"/>
      <c r="U387" s="393"/>
      <c r="V387" s="393"/>
      <c r="W387" s="393"/>
      <c r="X387" s="393"/>
      <c r="Y387" s="393"/>
      <c r="Z387" s="393"/>
    </row>
    <row r="388" spans="1:26" ht="14.25" customHeight="1" x14ac:dyDescent="0.25">
      <c r="A388" s="393"/>
      <c r="B388" s="393"/>
      <c r="C388" s="393"/>
      <c r="D388" s="393"/>
      <c r="E388" s="393"/>
      <c r="F388" s="393"/>
      <c r="G388" s="393"/>
      <c r="H388" s="393"/>
      <c r="I388" s="393"/>
      <c r="J388" s="393"/>
      <c r="K388" s="393"/>
      <c r="L388" s="393"/>
      <c r="M388" s="393"/>
      <c r="N388" s="393"/>
      <c r="O388" s="393"/>
      <c r="P388" s="393"/>
      <c r="Q388" s="393"/>
      <c r="R388" s="393"/>
      <c r="S388" s="393"/>
      <c r="T388" s="393"/>
      <c r="U388" s="393"/>
      <c r="V388" s="393"/>
      <c r="W388" s="393"/>
      <c r="X388" s="393"/>
      <c r="Y388" s="393"/>
      <c r="Z388" s="393"/>
    </row>
    <row r="389" spans="1:26" ht="14.25" customHeight="1" x14ac:dyDescent="0.25">
      <c r="A389" s="393"/>
      <c r="B389" s="393"/>
      <c r="C389" s="393"/>
      <c r="D389" s="393"/>
      <c r="E389" s="393"/>
      <c r="F389" s="393"/>
      <c r="G389" s="393"/>
      <c r="H389" s="393"/>
      <c r="I389" s="393"/>
      <c r="J389" s="393"/>
      <c r="K389" s="393"/>
      <c r="L389" s="393"/>
      <c r="M389" s="393"/>
      <c r="N389" s="393"/>
      <c r="O389" s="393"/>
      <c r="P389" s="393"/>
      <c r="Q389" s="393"/>
      <c r="R389" s="393"/>
      <c r="S389" s="393"/>
      <c r="T389" s="393"/>
      <c r="U389" s="393"/>
      <c r="V389" s="393"/>
      <c r="W389" s="393"/>
      <c r="X389" s="393"/>
      <c r="Y389" s="393"/>
      <c r="Z389" s="393"/>
    </row>
    <row r="390" spans="1:26" ht="14.25" customHeight="1" x14ac:dyDescent="0.25">
      <c r="A390" s="393"/>
      <c r="B390" s="393"/>
      <c r="C390" s="393"/>
      <c r="D390" s="393"/>
      <c r="E390" s="393"/>
      <c r="F390" s="393"/>
      <c r="G390" s="393"/>
      <c r="H390" s="393"/>
      <c r="I390" s="393"/>
      <c r="J390" s="393"/>
      <c r="K390" s="393"/>
      <c r="L390" s="393"/>
      <c r="M390" s="393"/>
      <c r="N390" s="393"/>
      <c r="O390" s="393"/>
      <c r="P390" s="393"/>
      <c r="Q390" s="393"/>
      <c r="R390" s="393"/>
      <c r="S390" s="393"/>
      <c r="T390" s="393"/>
      <c r="U390" s="393"/>
      <c r="V390" s="393"/>
      <c r="W390" s="393"/>
      <c r="X390" s="393"/>
      <c r="Y390" s="393"/>
      <c r="Z390" s="393"/>
    </row>
    <row r="391" spans="1:26" ht="14.25" customHeight="1" x14ac:dyDescent="0.25">
      <c r="A391" s="393"/>
      <c r="B391" s="393"/>
      <c r="C391" s="393"/>
      <c r="D391" s="393"/>
      <c r="E391" s="393"/>
      <c r="F391" s="393"/>
      <c r="G391" s="393"/>
      <c r="H391" s="393"/>
      <c r="I391" s="393"/>
      <c r="J391" s="393"/>
      <c r="K391" s="393"/>
      <c r="L391" s="393"/>
      <c r="M391" s="393"/>
      <c r="N391" s="393"/>
      <c r="O391" s="393"/>
      <c r="P391" s="393"/>
      <c r="Q391" s="393"/>
      <c r="R391" s="393"/>
      <c r="S391" s="393"/>
      <c r="T391" s="393"/>
      <c r="U391" s="393"/>
      <c r="V391" s="393"/>
      <c r="W391" s="393"/>
      <c r="X391" s="393"/>
      <c r="Y391" s="393"/>
      <c r="Z391" s="393"/>
    </row>
    <row r="392" spans="1:26" ht="14.25" customHeight="1" x14ac:dyDescent="0.25">
      <c r="A392" s="393"/>
      <c r="B392" s="393"/>
      <c r="C392" s="393"/>
      <c r="D392" s="393"/>
      <c r="E392" s="393"/>
      <c r="F392" s="393"/>
      <c r="G392" s="393"/>
      <c r="H392" s="393"/>
      <c r="I392" s="393"/>
      <c r="J392" s="393"/>
      <c r="K392" s="393"/>
      <c r="L392" s="393"/>
      <c r="M392" s="393"/>
      <c r="N392" s="393"/>
      <c r="O392" s="393"/>
      <c r="P392" s="393"/>
      <c r="Q392" s="393"/>
      <c r="R392" s="393"/>
      <c r="S392" s="393"/>
      <c r="T392" s="393"/>
      <c r="U392" s="393"/>
      <c r="V392" s="393"/>
      <c r="W392" s="393"/>
      <c r="X392" s="393"/>
      <c r="Y392" s="393"/>
      <c r="Z392" s="393"/>
    </row>
    <row r="393" spans="1:26" ht="14.25" customHeight="1" x14ac:dyDescent="0.25">
      <c r="A393" s="393"/>
      <c r="B393" s="393"/>
      <c r="C393" s="393"/>
      <c r="D393" s="393"/>
      <c r="E393" s="393"/>
      <c r="F393" s="393"/>
      <c r="G393" s="393"/>
      <c r="H393" s="393"/>
      <c r="I393" s="393"/>
      <c r="J393" s="393"/>
      <c r="K393" s="393"/>
      <c r="L393" s="393"/>
      <c r="M393" s="393"/>
      <c r="N393" s="393"/>
      <c r="O393" s="393"/>
      <c r="P393" s="393"/>
      <c r="Q393" s="393"/>
      <c r="R393" s="393"/>
      <c r="S393" s="393"/>
      <c r="T393" s="393"/>
      <c r="U393" s="393"/>
      <c r="V393" s="393"/>
      <c r="W393" s="393"/>
      <c r="X393" s="393"/>
      <c r="Y393" s="393"/>
      <c r="Z393" s="393"/>
    </row>
    <row r="394" spans="1:26" ht="14.25" customHeight="1" x14ac:dyDescent="0.25">
      <c r="A394" s="393"/>
      <c r="B394" s="393"/>
      <c r="C394" s="393"/>
      <c r="D394" s="393"/>
      <c r="E394" s="393"/>
      <c r="F394" s="393"/>
      <c r="G394" s="393"/>
      <c r="H394" s="393"/>
      <c r="I394" s="393"/>
      <c r="J394" s="393"/>
      <c r="K394" s="393"/>
      <c r="L394" s="393"/>
      <c r="M394" s="393"/>
      <c r="N394" s="393"/>
      <c r="O394" s="393"/>
      <c r="P394" s="393"/>
      <c r="Q394" s="393"/>
      <c r="R394" s="393"/>
      <c r="S394" s="393"/>
      <c r="T394" s="393"/>
      <c r="U394" s="393"/>
      <c r="V394" s="393"/>
      <c r="W394" s="393"/>
      <c r="X394" s="393"/>
      <c r="Y394" s="393"/>
      <c r="Z394" s="393"/>
    </row>
    <row r="395" spans="1:26" ht="14.25" customHeight="1" x14ac:dyDescent="0.25">
      <c r="A395" s="393"/>
      <c r="B395" s="393"/>
      <c r="C395" s="393"/>
      <c r="D395" s="393"/>
      <c r="E395" s="393"/>
      <c r="F395" s="393"/>
      <c r="G395" s="393"/>
      <c r="H395" s="393"/>
      <c r="I395" s="393"/>
      <c r="J395" s="393"/>
      <c r="K395" s="393"/>
      <c r="L395" s="393"/>
      <c r="M395" s="393"/>
      <c r="N395" s="393"/>
      <c r="O395" s="393"/>
      <c r="P395" s="393"/>
      <c r="Q395" s="393"/>
      <c r="R395" s="393"/>
      <c r="S395" s="393"/>
      <c r="T395" s="393"/>
      <c r="U395" s="393"/>
      <c r="V395" s="393"/>
      <c r="W395" s="393"/>
      <c r="X395" s="393"/>
      <c r="Y395" s="393"/>
      <c r="Z395" s="393"/>
    </row>
    <row r="396" spans="1:26" ht="14.25" customHeight="1" x14ac:dyDescent="0.25">
      <c r="A396" s="393"/>
      <c r="B396" s="393"/>
      <c r="C396" s="393"/>
      <c r="D396" s="393"/>
      <c r="E396" s="393"/>
      <c r="F396" s="393"/>
      <c r="G396" s="393"/>
      <c r="H396" s="393"/>
      <c r="I396" s="393"/>
      <c r="J396" s="393"/>
      <c r="K396" s="393"/>
      <c r="L396" s="393"/>
      <c r="M396" s="393"/>
      <c r="N396" s="393"/>
      <c r="O396" s="393"/>
      <c r="P396" s="393"/>
      <c r="Q396" s="393"/>
      <c r="R396" s="393"/>
      <c r="S396" s="393"/>
      <c r="T396" s="393"/>
      <c r="U396" s="393"/>
      <c r="V396" s="393"/>
      <c r="W396" s="393"/>
      <c r="X396" s="393"/>
      <c r="Y396" s="393"/>
      <c r="Z396" s="393"/>
    </row>
    <row r="397" spans="1:26" ht="14.25" customHeight="1" x14ac:dyDescent="0.25">
      <c r="A397" s="393"/>
      <c r="B397" s="393"/>
      <c r="C397" s="393"/>
      <c r="D397" s="393"/>
      <c r="E397" s="393"/>
      <c r="F397" s="393"/>
      <c r="G397" s="393"/>
      <c r="H397" s="393"/>
      <c r="I397" s="393"/>
      <c r="J397" s="393"/>
      <c r="K397" s="393"/>
      <c r="L397" s="393"/>
      <c r="M397" s="393"/>
      <c r="N397" s="393"/>
      <c r="O397" s="393"/>
      <c r="P397" s="393"/>
      <c r="Q397" s="393"/>
      <c r="R397" s="393"/>
      <c r="S397" s="393"/>
      <c r="T397" s="393"/>
      <c r="U397" s="393"/>
      <c r="V397" s="393"/>
      <c r="W397" s="393"/>
      <c r="X397" s="393"/>
      <c r="Y397" s="393"/>
      <c r="Z397" s="393"/>
    </row>
    <row r="398" spans="1:26" ht="14.25" customHeight="1" x14ac:dyDescent="0.25">
      <c r="A398" s="393"/>
      <c r="B398" s="393"/>
      <c r="C398" s="393"/>
      <c r="D398" s="393"/>
      <c r="E398" s="393"/>
      <c r="F398" s="393"/>
      <c r="G398" s="393"/>
      <c r="H398" s="393"/>
      <c r="I398" s="393"/>
      <c r="J398" s="393"/>
      <c r="K398" s="393"/>
      <c r="L398" s="393"/>
      <c r="M398" s="393"/>
      <c r="N398" s="393"/>
      <c r="O398" s="393"/>
      <c r="P398" s="393"/>
      <c r="Q398" s="393"/>
      <c r="R398" s="393"/>
      <c r="S398" s="393"/>
      <c r="T398" s="393"/>
      <c r="U398" s="393"/>
      <c r="V398" s="393"/>
      <c r="W398" s="393"/>
      <c r="X398" s="393"/>
      <c r="Y398" s="393"/>
      <c r="Z398" s="393"/>
    </row>
    <row r="399" spans="1:26" ht="14.25" customHeight="1" x14ac:dyDescent="0.25">
      <c r="A399" s="393"/>
      <c r="B399" s="393"/>
      <c r="C399" s="393"/>
      <c r="D399" s="393"/>
      <c r="E399" s="393"/>
      <c r="F399" s="393"/>
      <c r="G399" s="393"/>
      <c r="H399" s="393"/>
      <c r="I399" s="393"/>
      <c r="J399" s="393"/>
      <c r="K399" s="393"/>
      <c r="L399" s="393"/>
      <c r="M399" s="393"/>
      <c r="N399" s="393"/>
      <c r="O399" s="393"/>
      <c r="P399" s="393"/>
      <c r="Q399" s="393"/>
      <c r="R399" s="393"/>
      <c r="S399" s="393"/>
      <c r="T399" s="393"/>
      <c r="U399" s="393"/>
      <c r="V399" s="393"/>
      <c r="W399" s="393"/>
      <c r="X399" s="393"/>
      <c r="Y399" s="393"/>
      <c r="Z399" s="393"/>
    </row>
    <row r="400" spans="1:26" ht="14.25" customHeight="1" x14ac:dyDescent="0.25">
      <c r="A400" s="393"/>
      <c r="B400" s="393"/>
      <c r="C400" s="393"/>
      <c r="D400" s="393"/>
      <c r="E400" s="393"/>
      <c r="F400" s="393"/>
      <c r="G400" s="393"/>
      <c r="H400" s="393"/>
      <c r="I400" s="393"/>
      <c r="J400" s="393"/>
      <c r="K400" s="393"/>
      <c r="L400" s="393"/>
      <c r="M400" s="393"/>
      <c r="N400" s="393"/>
      <c r="O400" s="393"/>
      <c r="P400" s="393"/>
      <c r="Q400" s="393"/>
      <c r="R400" s="393"/>
      <c r="S400" s="393"/>
      <c r="T400" s="393"/>
      <c r="U400" s="393"/>
      <c r="V400" s="393"/>
      <c r="W400" s="393"/>
      <c r="X400" s="393"/>
      <c r="Y400" s="393"/>
      <c r="Z400" s="393"/>
    </row>
    <row r="401" spans="1:26" ht="14.25" customHeight="1" x14ac:dyDescent="0.25">
      <c r="A401" s="393"/>
      <c r="B401" s="393"/>
      <c r="C401" s="393"/>
      <c r="D401" s="393"/>
      <c r="E401" s="393"/>
      <c r="F401" s="393"/>
      <c r="G401" s="393"/>
      <c r="H401" s="393"/>
      <c r="I401" s="393"/>
      <c r="J401" s="393"/>
      <c r="K401" s="393"/>
      <c r="L401" s="393"/>
      <c r="M401" s="393"/>
      <c r="N401" s="393"/>
      <c r="O401" s="393"/>
      <c r="P401" s="393"/>
      <c r="Q401" s="393"/>
      <c r="R401" s="393"/>
      <c r="S401" s="393"/>
      <c r="T401" s="393"/>
      <c r="U401" s="393"/>
      <c r="V401" s="393"/>
      <c r="W401" s="393"/>
      <c r="X401" s="393"/>
      <c r="Y401" s="393"/>
      <c r="Z401" s="393"/>
    </row>
    <row r="402" spans="1:26" ht="14.25" customHeight="1" x14ac:dyDescent="0.25">
      <c r="A402" s="393"/>
      <c r="B402" s="393"/>
      <c r="C402" s="393"/>
      <c r="D402" s="393"/>
      <c r="E402" s="393"/>
      <c r="F402" s="393"/>
      <c r="G402" s="393"/>
      <c r="H402" s="393"/>
      <c r="I402" s="393"/>
      <c r="J402" s="393"/>
      <c r="K402" s="393"/>
      <c r="L402" s="393"/>
      <c r="M402" s="393"/>
      <c r="N402" s="393"/>
      <c r="O402" s="393"/>
      <c r="P402" s="393"/>
      <c r="Q402" s="393"/>
      <c r="R402" s="393"/>
      <c r="S402" s="393"/>
      <c r="T402" s="393"/>
      <c r="U402" s="393"/>
      <c r="V402" s="393"/>
      <c r="W402" s="393"/>
      <c r="X402" s="393"/>
      <c r="Y402" s="393"/>
      <c r="Z402" s="393"/>
    </row>
    <row r="403" spans="1:26" ht="14.25" customHeight="1" x14ac:dyDescent="0.25">
      <c r="A403" s="393"/>
      <c r="B403" s="393"/>
      <c r="C403" s="393"/>
      <c r="D403" s="393"/>
      <c r="E403" s="393"/>
      <c r="F403" s="393"/>
      <c r="G403" s="393"/>
      <c r="H403" s="393"/>
      <c r="I403" s="393"/>
      <c r="J403" s="393"/>
      <c r="K403" s="393"/>
      <c r="L403" s="393"/>
      <c r="M403" s="393"/>
      <c r="N403" s="393"/>
      <c r="O403" s="393"/>
      <c r="P403" s="393"/>
      <c r="Q403" s="393"/>
      <c r="R403" s="393"/>
      <c r="S403" s="393"/>
      <c r="T403" s="393"/>
      <c r="U403" s="393"/>
      <c r="V403" s="393"/>
      <c r="W403" s="393"/>
      <c r="X403" s="393"/>
      <c r="Y403" s="393"/>
      <c r="Z403" s="393"/>
    </row>
    <row r="404" spans="1:26" ht="14.25" customHeight="1" x14ac:dyDescent="0.25">
      <c r="A404" s="393"/>
      <c r="B404" s="393"/>
      <c r="C404" s="393"/>
      <c r="D404" s="393"/>
      <c r="E404" s="393"/>
      <c r="F404" s="393"/>
      <c r="G404" s="393"/>
      <c r="H404" s="393"/>
      <c r="I404" s="393"/>
      <c r="J404" s="393"/>
      <c r="K404" s="393"/>
      <c r="L404" s="393"/>
      <c r="M404" s="393"/>
      <c r="N404" s="393"/>
      <c r="O404" s="393"/>
      <c r="P404" s="393"/>
      <c r="Q404" s="393"/>
      <c r="R404" s="393"/>
      <c r="S404" s="393"/>
      <c r="T404" s="393"/>
      <c r="U404" s="393"/>
      <c r="V404" s="393"/>
      <c r="W404" s="393"/>
      <c r="X404" s="393"/>
      <c r="Y404" s="393"/>
      <c r="Z404" s="393"/>
    </row>
    <row r="405" spans="1:26" ht="14.25" customHeight="1" x14ac:dyDescent="0.25">
      <c r="A405" s="393"/>
      <c r="B405" s="393"/>
      <c r="C405" s="393"/>
      <c r="D405" s="393"/>
      <c r="E405" s="393"/>
      <c r="F405" s="393"/>
      <c r="G405" s="393"/>
      <c r="H405" s="393"/>
      <c r="I405" s="393"/>
      <c r="J405" s="393"/>
      <c r="K405" s="393"/>
      <c r="L405" s="393"/>
      <c r="M405" s="393"/>
      <c r="N405" s="393"/>
      <c r="O405" s="393"/>
      <c r="P405" s="393"/>
      <c r="Q405" s="393"/>
      <c r="R405" s="393"/>
      <c r="S405" s="393"/>
      <c r="T405" s="393"/>
      <c r="U405" s="393"/>
      <c r="V405" s="393"/>
      <c r="W405" s="393"/>
      <c r="X405" s="393"/>
      <c r="Y405" s="393"/>
      <c r="Z405" s="393"/>
    </row>
    <row r="406" spans="1:26" ht="14.25" customHeight="1" x14ac:dyDescent="0.25">
      <c r="A406" s="393"/>
      <c r="B406" s="393"/>
      <c r="C406" s="393"/>
      <c r="D406" s="393"/>
      <c r="E406" s="393"/>
      <c r="F406" s="393"/>
      <c r="G406" s="393"/>
      <c r="H406" s="393"/>
      <c r="I406" s="393"/>
      <c r="J406" s="393"/>
      <c r="K406" s="393"/>
      <c r="L406" s="393"/>
      <c r="M406" s="393"/>
      <c r="N406" s="393"/>
      <c r="O406" s="393"/>
      <c r="P406" s="393"/>
      <c r="Q406" s="393"/>
      <c r="R406" s="393"/>
      <c r="S406" s="393"/>
      <c r="T406" s="393"/>
      <c r="U406" s="393"/>
      <c r="V406" s="393"/>
      <c r="W406" s="393"/>
      <c r="X406" s="393"/>
      <c r="Y406" s="393"/>
      <c r="Z406" s="393"/>
    </row>
    <row r="407" spans="1:26" ht="14.25" customHeight="1" x14ac:dyDescent="0.25">
      <c r="A407" s="393"/>
      <c r="B407" s="393"/>
      <c r="C407" s="393"/>
      <c r="D407" s="393"/>
      <c r="E407" s="393"/>
      <c r="F407" s="393"/>
      <c r="G407" s="393"/>
      <c r="H407" s="393"/>
      <c r="I407" s="393"/>
      <c r="J407" s="393"/>
      <c r="K407" s="393"/>
      <c r="L407" s="393"/>
      <c r="M407" s="393"/>
      <c r="N407" s="393"/>
      <c r="O407" s="393"/>
      <c r="P407" s="393"/>
      <c r="Q407" s="393"/>
      <c r="R407" s="393"/>
      <c r="S407" s="393"/>
      <c r="T407" s="393"/>
      <c r="U407" s="393"/>
      <c r="V407" s="393"/>
      <c r="W407" s="393"/>
      <c r="X407" s="393"/>
      <c r="Y407" s="393"/>
      <c r="Z407" s="393"/>
    </row>
    <row r="408" spans="1:26" ht="14.25" customHeight="1" x14ac:dyDescent="0.25">
      <c r="A408" s="393"/>
      <c r="B408" s="393"/>
      <c r="C408" s="393"/>
      <c r="D408" s="393"/>
      <c r="E408" s="393"/>
      <c r="F408" s="393"/>
      <c r="G408" s="393"/>
      <c r="H408" s="393"/>
      <c r="I408" s="393"/>
      <c r="J408" s="393"/>
      <c r="K408" s="393"/>
      <c r="L408" s="393"/>
      <c r="M408" s="393"/>
      <c r="N408" s="393"/>
      <c r="O408" s="393"/>
      <c r="P408" s="393"/>
      <c r="Q408" s="393"/>
      <c r="R408" s="393"/>
      <c r="S408" s="393"/>
      <c r="T408" s="393"/>
      <c r="U408" s="393"/>
      <c r="V408" s="393"/>
      <c r="W408" s="393"/>
      <c r="X408" s="393"/>
      <c r="Y408" s="393"/>
      <c r="Z408" s="393"/>
    </row>
    <row r="409" spans="1:26" ht="14.25" customHeight="1" x14ac:dyDescent="0.25">
      <c r="A409" s="393"/>
      <c r="B409" s="393"/>
      <c r="C409" s="393"/>
      <c r="D409" s="393"/>
      <c r="E409" s="393"/>
      <c r="F409" s="393"/>
      <c r="G409" s="393"/>
      <c r="H409" s="393"/>
      <c r="I409" s="393"/>
      <c r="J409" s="393"/>
      <c r="K409" s="393"/>
      <c r="L409" s="393"/>
      <c r="M409" s="393"/>
      <c r="N409" s="393"/>
      <c r="O409" s="393"/>
      <c r="P409" s="393"/>
      <c r="Q409" s="393"/>
      <c r="R409" s="393"/>
      <c r="S409" s="393"/>
      <c r="T409" s="393"/>
      <c r="U409" s="393"/>
      <c r="V409" s="393"/>
      <c r="W409" s="393"/>
      <c r="X409" s="393"/>
      <c r="Y409" s="393"/>
      <c r="Z409" s="393"/>
    </row>
    <row r="410" spans="1:26" ht="14.25" customHeight="1" x14ac:dyDescent="0.25">
      <c r="A410" s="393"/>
      <c r="B410" s="393"/>
      <c r="C410" s="393"/>
      <c r="D410" s="393"/>
      <c r="E410" s="393"/>
      <c r="F410" s="393"/>
      <c r="G410" s="393"/>
      <c r="H410" s="393"/>
      <c r="I410" s="393"/>
      <c r="J410" s="393"/>
      <c r="K410" s="393"/>
      <c r="L410" s="393"/>
      <c r="M410" s="393"/>
      <c r="N410" s="393"/>
      <c r="O410" s="393"/>
      <c r="P410" s="393"/>
      <c r="Q410" s="393"/>
      <c r="R410" s="393"/>
      <c r="S410" s="393"/>
      <c r="T410" s="393"/>
      <c r="U410" s="393"/>
      <c r="V410" s="393"/>
      <c r="W410" s="393"/>
      <c r="X410" s="393"/>
      <c r="Y410" s="393"/>
      <c r="Z410" s="393"/>
    </row>
    <row r="411" spans="1:26" ht="14.25" customHeight="1" x14ac:dyDescent="0.25">
      <c r="A411" s="393"/>
      <c r="B411" s="393"/>
      <c r="C411" s="393"/>
      <c r="D411" s="393"/>
      <c r="E411" s="393"/>
      <c r="F411" s="393"/>
      <c r="G411" s="393"/>
      <c r="H411" s="393"/>
      <c r="I411" s="393"/>
      <c r="J411" s="393"/>
      <c r="K411" s="393"/>
      <c r="L411" s="393"/>
      <c r="M411" s="393"/>
      <c r="N411" s="393"/>
      <c r="O411" s="393"/>
      <c r="P411" s="393"/>
      <c r="Q411" s="393"/>
      <c r="R411" s="393"/>
      <c r="S411" s="393"/>
      <c r="T411" s="393"/>
      <c r="U411" s="393"/>
      <c r="V411" s="393"/>
      <c r="W411" s="393"/>
      <c r="X411" s="393"/>
      <c r="Y411" s="393"/>
      <c r="Z411" s="393"/>
    </row>
    <row r="412" spans="1:26" ht="14.25" customHeight="1" x14ac:dyDescent="0.25">
      <c r="A412" s="393"/>
      <c r="B412" s="393"/>
      <c r="C412" s="393"/>
      <c r="D412" s="393"/>
      <c r="E412" s="393"/>
      <c r="F412" s="393"/>
      <c r="G412" s="393"/>
      <c r="H412" s="393"/>
      <c r="I412" s="393"/>
      <c r="J412" s="393"/>
      <c r="K412" s="393"/>
      <c r="L412" s="393"/>
      <c r="M412" s="393"/>
      <c r="N412" s="393"/>
      <c r="O412" s="393"/>
      <c r="P412" s="393"/>
      <c r="Q412" s="393"/>
      <c r="R412" s="393"/>
      <c r="S412" s="393"/>
      <c r="T412" s="393"/>
      <c r="U412" s="393"/>
      <c r="V412" s="393"/>
      <c r="W412" s="393"/>
      <c r="X412" s="393"/>
      <c r="Y412" s="393"/>
      <c r="Z412" s="393"/>
    </row>
    <row r="413" spans="1:26" ht="14.25" customHeight="1" x14ac:dyDescent="0.25">
      <c r="A413" s="393"/>
      <c r="B413" s="393"/>
      <c r="C413" s="393"/>
      <c r="D413" s="393"/>
      <c r="E413" s="393"/>
      <c r="F413" s="393"/>
      <c r="G413" s="393"/>
      <c r="H413" s="393"/>
      <c r="I413" s="393"/>
      <c r="J413" s="393"/>
      <c r="K413" s="393"/>
      <c r="L413" s="393"/>
      <c r="M413" s="393"/>
      <c r="N413" s="393"/>
      <c r="O413" s="393"/>
      <c r="P413" s="393"/>
      <c r="Q413" s="393"/>
      <c r="R413" s="393"/>
      <c r="S413" s="393"/>
      <c r="T413" s="393"/>
      <c r="U413" s="393"/>
      <c r="V413" s="393"/>
      <c r="W413" s="393"/>
      <c r="X413" s="393"/>
      <c r="Y413" s="393"/>
      <c r="Z413" s="393"/>
    </row>
    <row r="414" spans="1:26" ht="14.25" customHeight="1" x14ac:dyDescent="0.25">
      <c r="A414" s="393"/>
      <c r="B414" s="393"/>
      <c r="C414" s="393"/>
      <c r="D414" s="393"/>
      <c r="E414" s="393"/>
      <c r="F414" s="393"/>
      <c r="G414" s="393"/>
      <c r="H414" s="393"/>
      <c r="I414" s="393"/>
      <c r="J414" s="393"/>
      <c r="K414" s="393"/>
      <c r="L414" s="393"/>
      <c r="M414" s="393"/>
      <c r="N414" s="393"/>
      <c r="O414" s="393"/>
      <c r="P414" s="393"/>
      <c r="Q414" s="393"/>
      <c r="R414" s="393"/>
      <c r="S414" s="393"/>
      <c r="T414" s="393"/>
      <c r="U414" s="393"/>
      <c r="V414" s="393"/>
      <c r="W414" s="393"/>
      <c r="X414" s="393"/>
      <c r="Y414" s="393"/>
      <c r="Z414" s="393"/>
    </row>
    <row r="415" spans="1:26" ht="14.25" customHeight="1" x14ac:dyDescent="0.25">
      <c r="A415" s="393"/>
      <c r="B415" s="393"/>
      <c r="C415" s="393"/>
      <c r="D415" s="393"/>
      <c r="E415" s="393"/>
      <c r="F415" s="393"/>
      <c r="G415" s="393"/>
      <c r="H415" s="393"/>
      <c r="I415" s="393"/>
      <c r="J415" s="393"/>
      <c r="K415" s="393"/>
      <c r="L415" s="393"/>
      <c r="M415" s="393"/>
      <c r="N415" s="393"/>
      <c r="O415" s="393"/>
      <c r="P415" s="393"/>
      <c r="Q415" s="393"/>
      <c r="R415" s="393"/>
      <c r="S415" s="393"/>
      <c r="T415" s="393"/>
      <c r="U415" s="393"/>
      <c r="V415" s="393"/>
      <c r="W415" s="393"/>
      <c r="X415" s="393"/>
      <c r="Y415" s="393"/>
      <c r="Z415" s="393"/>
    </row>
    <row r="416" spans="1:26" ht="14.25" customHeight="1" x14ac:dyDescent="0.25">
      <c r="A416" s="393"/>
      <c r="B416" s="393"/>
      <c r="C416" s="393"/>
      <c r="D416" s="393"/>
      <c r="E416" s="393"/>
      <c r="F416" s="393"/>
      <c r="G416" s="393"/>
      <c r="H416" s="393"/>
      <c r="I416" s="393"/>
      <c r="J416" s="393"/>
      <c r="K416" s="393"/>
      <c r="L416" s="393"/>
      <c r="M416" s="393"/>
      <c r="N416" s="393"/>
      <c r="O416" s="393"/>
      <c r="P416" s="393"/>
      <c r="Q416" s="393"/>
      <c r="R416" s="393"/>
      <c r="S416" s="393"/>
      <c r="T416" s="393"/>
      <c r="U416" s="393"/>
      <c r="V416" s="393"/>
      <c r="W416" s="393"/>
      <c r="X416" s="393"/>
      <c r="Y416" s="393"/>
      <c r="Z416" s="393"/>
    </row>
    <row r="417" spans="1:26" ht="14.25" customHeight="1" x14ac:dyDescent="0.25">
      <c r="A417" s="393"/>
      <c r="B417" s="393"/>
      <c r="C417" s="393"/>
      <c r="D417" s="393"/>
      <c r="E417" s="393"/>
      <c r="F417" s="393"/>
      <c r="G417" s="393"/>
      <c r="H417" s="393"/>
      <c r="I417" s="393"/>
      <c r="J417" s="393"/>
      <c r="K417" s="393"/>
      <c r="L417" s="393"/>
      <c r="M417" s="393"/>
      <c r="N417" s="393"/>
      <c r="O417" s="393"/>
      <c r="P417" s="393"/>
      <c r="Q417" s="393"/>
      <c r="R417" s="393"/>
      <c r="S417" s="393"/>
      <c r="T417" s="393"/>
      <c r="U417" s="393"/>
      <c r="V417" s="393"/>
      <c r="W417" s="393"/>
      <c r="X417" s="393"/>
      <c r="Y417" s="393"/>
      <c r="Z417" s="393"/>
    </row>
    <row r="418" spans="1:26" ht="14.25" customHeight="1" x14ac:dyDescent="0.25">
      <c r="A418" s="393"/>
      <c r="B418" s="393"/>
      <c r="C418" s="393"/>
      <c r="D418" s="393"/>
      <c r="E418" s="393"/>
      <c r="F418" s="393"/>
      <c r="G418" s="393"/>
      <c r="H418" s="393"/>
      <c r="I418" s="393"/>
      <c r="J418" s="393"/>
      <c r="K418" s="393"/>
      <c r="L418" s="393"/>
      <c r="M418" s="393"/>
      <c r="N418" s="393"/>
      <c r="O418" s="393"/>
      <c r="P418" s="393"/>
      <c r="Q418" s="393"/>
      <c r="R418" s="393"/>
      <c r="S418" s="393"/>
      <c r="T418" s="393"/>
      <c r="U418" s="393"/>
      <c r="V418" s="393"/>
      <c r="W418" s="393"/>
      <c r="X418" s="393"/>
      <c r="Y418" s="393"/>
      <c r="Z418" s="393"/>
    </row>
    <row r="419" spans="1:26" ht="14.25" customHeight="1" x14ac:dyDescent="0.25">
      <c r="A419" s="393"/>
      <c r="B419" s="393"/>
      <c r="C419" s="393"/>
      <c r="D419" s="393"/>
      <c r="E419" s="393"/>
      <c r="F419" s="393"/>
      <c r="G419" s="393"/>
      <c r="H419" s="393"/>
      <c r="I419" s="393"/>
      <c r="J419" s="393"/>
      <c r="K419" s="393"/>
      <c r="L419" s="393"/>
      <c r="M419" s="393"/>
      <c r="N419" s="393"/>
      <c r="O419" s="393"/>
      <c r="P419" s="393"/>
      <c r="Q419" s="393"/>
      <c r="R419" s="393"/>
      <c r="S419" s="393"/>
      <c r="T419" s="393"/>
      <c r="U419" s="393"/>
      <c r="V419" s="393"/>
      <c r="W419" s="393"/>
      <c r="X419" s="393"/>
      <c r="Y419" s="393"/>
      <c r="Z419" s="393"/>
    </row>
    <row r="420" spans="1:26" ht="14.25" customHeight="1" x14ac:dyDescent="0.25">
      <c r="A420" s="393"/>
      <c r="B420" s="393"/>
      <c r="C420" s="393"/>
      <c r="D420" s="393"/>
      <c r="E420" s="393"/>
      <c r="F420" s="393"/>
      <c r="G420" s="393"/>
      <c r="H420" s="393"/>
      <c r="I420" s="393"/>
      <c r="J420" s="393"/>
      <c r="K420" s="393"/>
      <c r="L420" s="393"/>
      <c r="M420" s="393"/>
      <c r="N420" s="393"/>
      <c r="O420" s="393"/>
      <c r="P420" s="393"/>
      <c r="Q420" s="393"/>
      <c r="R420" s="393"/>
      <c r="S420" s="393"/>
      <c r="T420" s="393"/>
      <c r="U420" s="393"/>
      <c r="V420" s="393"/>
      <c r="W420" s="393"/>
      <c r="X420" s="393"/>
      <c r="Y420" s="393"/>
      <c r="Z420" s="393"/>
    </row>
    <row r="421" spans="1:26" ht="14.25" customHeight="1" x14ac:dyDescent="0.25">
      <c r="A421" s="393"/>
      <c r="B421" s="393"/>
      <c r="C421" s="393"/>
      <c r="D421" s="393"/>
      <c r="E421" s="393"/>
      <c r="F421" s="393"/>
      <c r="G421" s="393"/>
      <c r="H421" s="393"/>
      <c r="I421" s="393"/>
      <c r="J421" s="393"/>
      <c r="K421" s="393"/>
      <c r="L421" s="393"/>
      <c r="M421" s="393"/>
      <c r="N421" s="393"/>
      <c r="O421" s="393"/>
      <c r="P421" s="393"/>
      <c r="Q421" s="393"/>
      <c r="R421" s="393"/>
      <c r="S421" s="393"/>
      <c r="T421" s="393"/>
      <c r="U421" s="393"/>
      <c r="V421" s="393"/>
      <c r="W421" s="393"/>
      <c r="X421" s="393"/>
      <c r="Y421" s="393"/>
      <c r="Z421" s="393"/>
    </row>
    <row r="422" spans="1:26" ht="14.25" customHeight="1" x14ac:dyDescent="0.25">
      <c r="A422" s="393"/>
      <c r="B422" s="393"/>
      <c r="C422" s="393"/>
      <c r="D422" s="393"/>
      <c r="E422" s="393"/>
      <c r="F422" s="393"/>
      <c r="G422" s="393"/>
      <c r="H422" s="393"/>
      <c r="I422" s="393"/>
      <c r="J422" s="393"/>
      <c r="K422" s="393"/>
      <c r="L422" s="393"/>
      <c r="M422" s="393"/>
      <c r="N422" s="393"/>
      <c r="O422" s="393"/>
      <c r="P422" s="393"/>
      <c r="Q422" s="393"/>
      <c r="R422" s="393"/>
      <c r="S422" s="393"/>
      <c r="T422" s="393"/>
      <c r="U422" s="393"/>
      <c r="V422" s="393"/>
      <c r="W422" s="393"/>
      <c r="X422" s="393"/>
      <c r="Y422" s="393"/>
      <c r="Z422" s="393"/>
    </row>
    <row r="423" spans="1:26" ht="14.25" customHeight="1" x14ac:dyDescent="0.25">
      <c r="A423" s="393"/>
      <c r="B423" s="393"/>
      <c r="C423" s="393"/>
      <c r="D423" s="393"/>
      <c r="E423" s="393"/>
      <c r="F423" s="393"/>
      <c r="G423" s="393"/>
      <c r="H423" s="393"/>
      <c r="I423" s="393"/>
      <c r="J423" s="393"/>
      <c r="K423" s="393"/>
      <c r="L423" s="393"/>
      <c r="M423" s="393"/>
      <c r="N423" s="393"/>
      <c r="O423" s="393"/>
      <c r="P423" s="393"/>
      <c r="Q423" s="393"/>
      <c r="R423" s="393"/>
      <c r="S423" s="393"/>
      <c r="T423" s="393"/>
      <c r="U423" s="393"/>
      <c r="V423" s="393"/>
      <c r="W423" s="393"/>
      <c r="X423" s="393"/>
      <c r="Y423" s="393"/>
      <c r="Z423" s="393"/>
    </row>
    <row r="424" spans="1:26" ht="14.25" customHeight="1" x14ac:dyDescent="0.25">
      <c r="A424" s="393"/>
      <c r="B424" s="393"/>
      <c r="C424" s="393"/>
      <c r="D424" s="393"/>
      <c r="E424" s="393"/>
      <c r="F424" s="393"/>
      <c r="G424" s="393"/>
      <c r="H424" s="393"/>
      <c r="I424" s="393"/>
      <c r="J424" s="393"/>
      <c r="K424" s="393"/>
      <c r="L424" s="393"/>
      <c r="M424" s="393"/>
      <c r="N424" s="393"/>
      <c r="O424" s="393"/>
      <c r="P424" s="393"/>
      <c r="Q424" s="393"/>
      <c r="R424" s="393"/>
      <c r="S424" s="393"/>
      <c r="T424" s="393"/>
      <c r="U424" s="393"/>
      <c r="V424" s="393"/>
      <c r="W424" s="393"/>
      <c r="X424" s="393"/>
      <c r="Y424" s="393"/>
      <c r="Z424" s="393"/>
    </row>
    <row r="425" spans="1:26" ht="14.25" customHeight="1" x14ac:dyDescent="0.25">
      <c r="A425" s="393"/>
      <c r="B425" s="393"/>
      <c r="C425" s="393"/>
      <c r="D425" s="393"/>
      <c r="E425" s="393"/>
      <c r="F425" s="393"/>
      <c r="G425" s="393"/>
      <c r="H425" s="393"/>
      <c r="I425" s="393"/>
      <c r="J425" s="393"/>
      <c r="K425" s="393"/>
      <c r="L425" s="393"/>
      <c r="M425" s="393"/>
      <c r="N425" s="393"/>
      <c r="O425" s="393"/>
      <c r="P425" s="393"/>
      <c r="Q425" s="393"/>
      <c r="R425" s="393"/>
      <c r="S425" s="393"/>
      <c r="T425" s="393"/>
      <c r="U425" s="393"/>
      <c r="V425" s="393"/>
      <c r="W425" s="393"/>
      <c r="X425" s="393"/>
      <c r="Y425" s="393"/>
      <c r="Z425" s="393"/>
    </row>
    <row r="426" spans="1:26" ht="14.25" customHeight="1" x14ac:dyDescent="0.25">
      <c r="A426" s="393"/>
      <c r="B426" s="393"/>
      <c r="C426" s="393"/>
      <c r="D426" s="393"/>
      <c r="E426" s="393"/>
      <c r="F426" s="393"/>
      <c r="G426" s="393"/>
      <c r="H426" s="393"/>
      <c r="I426" s="393"/>
      <c r="J426" s="393"/>
      <c r="K426" s="393"/>
      <c r="L426" s="393"/>
      <c r="M426" s="393"/>
      <c r="N426" s="393"/>
      <c r="O426" s="393"/>
      <c r="P426" s="393"/>
      <c r="Q426" s="393"/>
      <c r="R426" s="393"/>
      <c r="S426" s="393"/>
      <c r="T426" s="393"/>
      <c r="U426" s="393"/>
      <c r="V426" s="393"/>
      <c r="W426" s="393"/>
      <c r="X426" s="393"/>
      <c r="Y426" s="393"/>
      <c r="Z426" s="393"/>
    </row>
    <row r="427" spans="1:26" ht="14.25" customHeight="1" x14ac:dyDescent="0.25">
      <c r="A427" s="393"/>
      <c r="B427" s="393"/>
      <c r="C427" s="393"/>
      <c r="D427" s="393"/>
      <c r="E427" s="393"/>
      <c r="F427" s="393"/>
      <c r="G427" s="393"/>
      <c r="H427" s="393"/>
      <c r="I427" s="393"/>
      <c r="J427" s="393"/>
      <c r="K427" s="393"/>
      <c r="L427" s="393"/>
      <c r="M427" s="393"/>
      <c r="N427" s="393"/>
      <c r="O427" s="393"/>
      <c r="P427" s="393"/>
      <c r="Q427" s="393"/>
      <c r="R427" s="393"/>
      <c r="S427" s="393"/>
      <c r="T427" s="393"/>
      <c r="U427" s="393"/>
      <c r="V427" s="393"/>
      <c r="W427" s="393"/>
      <c r="X427" s="393"/>
      <c r="Y427" s="393"/>
      <c r="Z427" s="393"/>
    </row>
    <row r="428" spans="1:26" ht="14.25" customHeight="1" x14ac:dyDescent="0.25">
      <c r="A428" s="393"/>
      <c r="B428" s="393"/>
      <c r="C428" s="393"/>
      <c r="D428" s="393"/>
      <c r="E428" s="393"/>
      <c r="F428" s="393"/>
      <c r="G428" s="393"/>
      <c r="H428" s="393"/>
      <c r="I428" s="393"/>
      <c r="J428" s="393"/>
      <c r="K428" s="393"/>
      <c r="L428" s="393"/>
      <c r="M428" s="393"/>
      <c r="N428" s="393"/>
      <c r="O428" s="393"/>
      <c r="P428" s="393"/>
      <c r="Q428" s="393"/>
      <c r="R428" s="393"/>
      <c r="S428" s="393"/>
      <c r="T428" s="393"/>
      <c r="U428" s="393"/>
      <c r="V428" s="393"/>
      <c r="W428" s="393"/>
      <c r="X428" s="393"/>
      <c r="Y428" s="393"/>
      <c r="Z428" s="393"/>
    </row>
    <row r="429" spans="1:26" ht="14.25" customHeight="1" x14ac:dyDescent="0.25">
      <c r="A429" s="393"/>
      <c r="B429" s="393"/>
      <c r="C429" s="393"/>
      <c r="D429" s="393"/>
      <c r="E429" s="393"/>
      <c r="F429" s="393"/>
      <c r="G429" s="393"/>
      <c r="H429" s="393"/>
      <c r="I429" s="393"/>
      <c r="J429" s="393"/>
      <c r="K429" s="393"/>
      <c r="L429" s="393"/>
      <c r="M429" s="393"/>
      <c r="N429" s="393"/>
      <c r="O429" s="393"/>
      <c r="P429" s="393"/>
      <c r="Q429" s="393"/>
      <c r="R429" s="393"/>
      <c r="S429" s="393"/>
      <c r="T429" s="393"/>
      <c r="U429" s="393"/>
      <c r="V429" s="393"/>
      <c r="W429" s="393"/>
      <c r="X429" s="393"/>
      <c r="Y429" s="393"/>
      <c r="Z429" s="393"/>
    </row>
    <row r="430" spans="1:26" ht="14.25" customHeight="1" x14ac:dyDescent="0.25">
      <c r="A430" s="393"/>
      <c r="B430" s="393"/>
      <c r="C430" s="393"/>
      <c r="D430" s="393"/>
      <c r="E430" s="393"/>
      <c r="F430" s="393"/>
      <c r="G430" s="393"/>
      <c r="H430" s="393"/>
      <c r="I430" s="393"/>
      <c r="J430" s="393"/>
      <c r="K430" s="393"/>
      <c r="L430" s="393"/>
      <c r="M430" s="393"/>
      <c r="N430" s="393"/>
      <c r="O430" s="393"/>
      <c r="P430" s="393"/>
      <c r="Q430" s="393"/>
      <c r="R430" s="393"/>
      <c r="S430" s="393"/>
      <c r="T430" s="393"/>
      <c r="U430" s="393"/>
      <c r="V430" s="393"/>
      <c r="W430" s="393"/>
      <c r="X430" s="393"/>
      <c r="Y430" s="393"/>
      <c r="Z430" s="393"/>
    </row>
    <row r="431" spans="1:26" ht="14.25" customHeight="1" x14ac:dyDescent="0.25">
      <c r="A431" s="393"/>
      <c r="B431" s="393"/>
      <c r="C431" s="393"/>
      <c r="D431" s="393"/>
      <c r="E431" s="393"/>
      <c r="F431" s="393"/>
      <c r="G431" s="393"/>
      <c r="H431" s="393"/>
      <c r="I431" s="393"/>
      <c r="J431" s="393"/>
      <c r="K431" s="393"/>
      <c r="L431" s="393"/>
      <c r="M431" s="393"/>
      <c r="N431" s="393"/>
      <c r="O431" s="393"/>
      <c r="P431" s="393"/>
      <c r="Q431" s="393"/>
      <c r="R431" s="393"/>
      <c r="S431" s="393"/>
      <c r="T431" s="393"/>
      <c r="U431" s="393"/>
      <c r="V431" s="393"/>
      <c r="W431" s="393"/>
      <c r="X431" s="393"/>
      <c r="Y431" s="393"/>
      <c r="Z431" s="393"/>
    </row>
    <row r="432" spans="1:26" ht="14.25" customHeight="1" x14ac:dyDescent="0.25">
      <c r="A432" s="393"/>
      <c r="B432" s="393"/>
      <c r="C432" s="393"/>
      <c r="D432" s="393"/>
      <c r="E432" s="393"/>
      <c r="F432" s="393"/>
      <c r="G432" s="393"/>
      <c r="H432" s="393"/>
      <c r="I432" s="393"/>
      <c r="J432" s="393"/>
      <c r="K432" s="393"/>
      <c r="L432" s="393"/>
      <c r="M432" s="393"/>
      <c r="N432" s="393"/>
      <c r="O432" s="393"/>
      <c r="P432" s="393"/>
      <c r="Q432" s="393"/>
      <c r="R432" s="393"/>
      <c r="S432" s="393"/>
      <c r="T432" s="393"/>
      <c r="U432" s="393"/>
      <c r="V432" s="393"/>
      <c r="W432" s="393"/>
      <c r="X432" s="393"/>
      <c r="Y432" s="393"/>
      <c r="Z432" s="393"/>
    </row>
    <row r="433" spans="1:26" ht="14.25" customHeight="1" x14ac:dyDescent="0.25">
      <c r="A433" s="393"/>
      <c r="B433" s="393"/>
      <c r="C433" s="393"/>
      <c r="D433" s="393"/>
      <c r="E433" s="393"/>
      <c r="F433" s="393"/>
      <c r="G433" s="393"/>
      <c r="H433" s="393"/>
      <c r="I433" s="393"/>
      <c r="J433" s="393"/>
      <c r="K433" s="393"/>
      <c r="L433" s="393"/>
      <c r="M433" s="393"/>
      <c r="N433" s="393"/>
      <c r="O433" s="393"/>
      <c r="P433" s="393"/>
      <c r="Q433" s="393"/>
      <c r="R433" s="393"/>
      <c r="S433" s="393"/>
      <c r="T433" s="393"/>
      <c r="U433" s="393"/>
      <c r="V433" s="393"/>
      <c r="W433" s="393"/>
      <c r="X433" s="393"/>
      <c r="Y433" s="393"/>
      <c r="Z433" s="393"/>
    </row>
    <row r="434" spans="1:26" ht="14.25" customHeight="1" x14ac:dyDescent="0.25">
      <c r="A434" s="393"/>
      <c r="B434" s="393"/>
      <c r="C434" s="393"/>
      <c r="D434" s="393"/>
      <c r="E434" s="393"/>
      <c r="F434" s="393"/>
      <c r="G434" s="393"/>
      <c r="H434" s="393"/>
      <c r="I434" s="393"/>
      <c r="J434" s="393"/>
      <c r="K434" s="393"/>
      <c r="L434" s="393"/>
      <c r="M434" s="393"/>
      <c r="N434" s="393"/>
      <c r="O434" s="393"/>
      <c r="P434" s="393"/>
      <c r="Q434" s="393"/>
      <c r="R434" s="393"/>
      <c r="S434" s="393"/>
      <c r="T434" s="393"/>
      <c r="U434" s="393"/>
      <c r="V434" s="393"/>
      <c r="W434" s="393"/>
      <c r="X434" s="393"/>
      <c r="Y434" s="393"/>
      <c r="Z434" s="393"/>
    </row>
    <row r="435" spans="1:26" ht="14.25" customHeight="1" x14ac:dyDescent="0.25">
      <c r="A435" s="393"/>
      <c r="B435" s="393"/>
      <c r="C435" s="393"/>
      <c r="D435" s="393"/>
      <c r="E435" s="393"/>
      <c r="F435" s="393"/>
      <c r="G435" s="393"/>
      <c r="H435" s="393"/>
      <c r="I435" s="393"/>
      <c r="J435" s="393"/>
      <c r="K435" s="393"/>
      <c r="L435" s="393"/>
      <c r="M435" s="393"/>
      <c r="N435" s="393"/>
      <c r="O435" s="393"/>
      <c r="P435" s="393"/>
      <c r="Q435" s="393"/>
      <c r="R435" s="393"/>
      <c r="S435" s="393"/>
      <c r="T435" s="393"/>
      <c r="U435" s="393"/>
      <c r="V435" s="393"/>
      <c r="W435" s="393"/>
      <c r="X435" s="393"/>
      <c r="Y435" s="393"/>
      <c r="Z435" s="393"/>
    </row>
    <row r="436" spans="1:26" ht="14.25" customHeight="1" x14ac:dyDescent="0.25">
      <c r="A436" s="393"/>
      <c r="B436" s="393"/>
      <c r="C436" s="393"/>
      <c r="D436" s="393"/>
      <c r="E436" s="393"/>
      <c r="F436" s="393"/>
      <c r="G436" s="393"/>
      <c r="H436" s="393"/>
      <c r="I436" s="393"/>
      <c r="J436" s="393"/>
      <c r="K436" s="393"/>
      <c r="L436" s="393"/>
      <c r="M436" s="393"/>
      <c r="N436" s="393"/>
      <c r="O436" s="393"/>
      <c r="P436" s="393"/>
      <c r="Q436" s="393"/>
      <c r="R436" s="393"/>
      <c r="S436" s="393"/>
      <c r="T436" s="393"/>
      <c r="U436" s="393"/>
      <c r="V436" s="393"/>
      <c r="W436" s="393"/>
      <c r="X436" s="393"/>
      <c r="Y436" s="393"/>
      <c r="Z436" s="393"/>
    </row>
    <row r="437" spans="1:26" ht="14.25" customHeight="1" x14ac:dyDescent="0.25">
      <c r="A437" s="393"/>
      <c r="B437" s="393"/>
      <c r="C437" s="393"/>
      <c r="D437" s="393"/>
      <c r="E437" s="393"/>
      <c r="F437" s="393"/>
      <c r="G437" s="393"/>
      <c r="H437" s="393"/>
      <c r="I437" s="393"/>
      <c r="J437" s="393"/>
      <c r="K437" s="393"/>
      <c r="L437" s="393"/>
      <c r="M437" s="393"/>
      <c r="N437" s="393"/>
      <c r="O437" s="393"/>
      <c r="P437" s="393"/>
      <c r="Q437" s="393"/>
      <c r="R437" s="393"/>
      <c r="S437" s="393"/>
      <c r="T437" s="393"/>
      <c r="U437" s="393"/>
      <c r="V437" s="393"/>
      <c r="W437" s="393"/>
      <c r="X437" s="393"/>
      <c r="Y437" s="393"/>
      <c r="Z437" s="393"/>
    </row>
    <row r="438" spans="1:26" ht="14.25" customHeight="1" x14ac:dyDescent="0.25">
      <c r="A438" s="393"/>
      <c r="B438" s="393"/>
      <c r="C438" s="393"/>
      <c r="D438" s="393"/>
      <c r="E438" s="393"/>
      <c r="F438" s="393"/>
      <c r="G438" s="393"/>
      <c r="H438" s="393"/>
      <c r="I438" s="393"/>
      <c r="J438" s="393"/>
      <c r="K438" s="393"/>
      <c r="L438" s="393"/>
      <c r="M438" s="393"/>
      <c r="N438" s="393"/>
      <c r="O438" s="393"/>
      <c r="P438" s="393"/>
      <c r="Q438" s="393"/>
      <c r="R438" s="393"/>
      <c r="S438" s="393"/>
      <c r="T438" s="393"/>
      <c r="U438" s="393"/>
      <c r="V438" s="393"/>
      <c r="W438" s="393"/>
      <c r="X438" s="393"/>
      <c r="Y438" s="393"/>
      <c r="Z438" s="393"/>
    </row>
    <row r="439" spans="1:26" ht="14.25" customHeight="1" x14ac:dyDescent="0.25">
      <c r="A439" s="393"/>
      <c r="B439" s="393"/>
      <c r="C439" s="393"/>
      <c r="D439" s="393"/>
      <c r="E439" s="393"/>
      <c r="F439" s="393"/>
      <c r="G439" s="393"/>
      <c r="H439" s="393"/>
      <c r="I439" s="393"/>
      <c r="J439" s="393"/>
      <c r="K439" s="393"/>
      <c r="L439" s="393"/>
      <c r="M439" s="393"/>
      <c r="N439" s="393"/>
      <c r="O439" s="393"/>
      <c r="P439" s="393"/>
      <c r="Q439" s="393"/>
      <c r="R439" s="393"/>
      <c r="S439" s="393"/>
      <c r="T439" s="393"/>
      <c r="U439" s="393"/>
      <c r="V439" s="393"/>
      <c r="W439" s="393"/>
      <c r="X439" s="393"/>
      <c r="Y439" s="393"/>
      <c r="Z439" s="393"/>
    </row>
    <row r="440" spans="1:26" ht="14.25" customHeight="1" x14ac:dyDescent="0.25">
      <c r="A440" s="393"/>
      <c r="B440" s="393"/>
      <c r="C440" s="393"/>
      <c r="D440" s="393"/>
      <c r="E440" s="393"/>
      <c r="F440" s="393"/>
      <c r="G440" s="393"/>
      <c r="H440" s="393"/>
      <c r="I440" s="393"/>
      <c r="J440" s="393"/>
      <c r="K440" s="393"/>
      <c r="L440" s="393"/>
      <c r="M440" s="393"/>
      <c r="N440" s="393"/>
      <c r="O440" s="393"/>
      <c r="P440" s="393"/>
      <c r="Q440" s="393"/>
      <c r="R440" s="393"/>
      <c r="S440" s="393"/>
      <c r="T440" s="393"/>
      <c r="U440" s="393"/>
      <c r="V440" s="393"/>
      <c r="W440" s="393"/>
      <c r="X440" s="393"/>
      <c r="Y440" s="393"/>
      <c r="Z440" s="393"/>
    </row>
    <row r="441" spans="1:26" ht="14.25" customHeight="1" x14ac:dyDescent="0.25">
      <c r="A441" s="393"/>
      <c r="B441" s="393"/>
      <c r="C441" s="393"/>
      <c r="D441" s="393"/>
      <c r="E441" s="393"/>
      <c r="F441" s="393"/>
      <c r="G441" s="393"/>
      <c r="H441" s="393"/>
      <c r="I441" s="393"/>
      <c r="J441" s="393"/>
      <c r="K441" s="393"/>
      <c r="L441" s="393"/>
      <c r="M441" s="393"/>
      <c r="N441" s="393"/>
      <c r="O441" s="393"/>
      <c r="P441" s="393"/>
      <c r="Q441" s="393"/>
      <c r="R441" s="393"/>
      <c r="S441" s="393"/>
      <c r="T441" s="393"/>
      <c r="U441" s="393"/>
      <c r="V441" s="393"/>
      <c r="W441" s="393"/>
      <c r="X441" s="393"/>
      <c r="Y441" s="393"/>
      <c r="Z441" s="393"/>
    </row>
    <row r="442" spans="1:26" ht="14.25" customHeight="1" x14ac:dyDescent="0.25">
      <c r="A442" s="393"/>
      <c r="B442" s="393"/>
      <c r="C442" s="393"/>
      <c r="D442" s="393"/>
      <c r="E442" s="393"/>
      <c r="F442" s="393"/>
      <c r="G442" s="393"/>
      <c r="H442" s="393"/>
      <c r="I442" s="393"/>
      <c r="J442" s="393"/>
      <c r="K442" s="393"/>
      <c r="L442" s="393"/>
      <c r="M442" s="393"/>
      <c r="N442" s="393"/>
      <c r="O442" s="393"/>
      <c r="P442" s="393"/>
      <c r="Q442" s="393"/>
      <c r="R442" s="393"/>
      <c r="S442" s="393"/>
      <c r="T442" s="393"/>
      <c r="U442" s="393"/>
      <c r="V442" s="393"/>
      <c r="W442" s="393"/>
      <c r="X442" s="393"/>
      <c r="Y442" s="393"/>
      <c r="Z442" s="393"/>
    </row>
    <row r="443" spans="1:26" ht="14.25" customHeight="1" x14ac:dyDescent="0.25">
      <c r="A443" s="393"/>
      <c r="B443" s="393"/>
      <c r="C443" s="393"/>
      <c r="D443" s="393"/>
      <c r="E443" s="393"/>
      <c r="F443" s="393"/>
      <c r="G443" s="393"/>
      <c r="H443" s="393"/>
      <c r="I443" s="393"/>
      <c r="J443" s="393"/>
      <c r="K443" s="393"/>
      <c r="L443" s="393"/>
      <c r="M443" s="393"/>
      <c r="N443" s="393"/>
      <c r="O443" s="393"/>
      <c r="P443" s="393"/>
      <c r="Q443" s="393"/>
      <c r="R443" s="393"/>
      <c r="S443" s="393"/>
      <c r="T443" s="393"/>
      <c r="U443" s="393"/>
      <c r="V443" s="393"/>
      <c r="W443" s="393"/>
      <c r="X443" s="393"/>
      <c r="Y443" s="393"/>
      <c r="Z443" s="393"/>
    </row>
    <row r="444" spans="1:26" ht="14.25" customHeight="1" x14ac:dyDescent="0.25">
      <c r="A444" s="393"/>
      <c r="B444" s="393"/>
      <c r="C444" s="393"/>
      <c r="D444" s="393"/>
      <c r="E444" s="393"/>
      <c r="F444" s="393"/>
      <c r="G444" s="393"/>
      <c r="H444" s="393"/>
      <c r="I444" s="393"/>
      <c r="J444" s="393"/>
      <c r="K444" s="393"/>
      <c r="L444" s="393"/>
      <c r="M444" s="393"/>
      <c r="N444" s="393"/>
      <c r="O444" s="393"/>
      <c r="P444" s="393"/>
      <c r="Q444" s="393"/>
      <c r="R444" s="393"/>
      <c r="S444" s="393"/>
      <c r="T444" s="393"/>
      <c r="U444" s="393"/>
      <c r="V444" s="393"/>
      <c r="W444" s="393"/>
      <c r="X444" s="393"/>
      <c r="Y444" s="393"/>
      <c r="Z444" s="393"/>
    </row>
    <row r="445" spans="1:26" ht="14.25" customHeight="1" x14ac:dyDescent="0.25">
      <c r="A445" s="393"/>
      <c r="B445" s="393"/>
      <c r="C445" s="393"/>
      <c r="D445" s="393"/>
      <c r="E445" s="393"/>
      <c r="F445" s="393"/>
      <c r="G445" s="393"/>
      <c r="H445" s="393"/>
      <c r="I445" s="393"/>
      <c r="J445" s="393"/>
      <c r="K445" s="393"/>
      <c r="L445" s="393"/>
      <c r="M445" s="393"/>
      <c r="N445" s="393"/>
      <c r="O445" s="393"/>
      <c r="P445" s="393"/>
      <c r="Q445" s="393"/>
      <c r="R445" s="393"/>
      <c r="S445" s="393"/>
      <c r="T445" s="393"/>
      <c r="U445" s="393"/>
      <c r="V445" s="393"/>
      <c r="W445" s="393"/>
      <c r="X445" s="393"/>
      <c r="Y445" s="393"/>
      <c r="Z445" s="393"/>
    </row>
    <row r="446" spans="1:26" ht="14.25" customHeight="1" x14ac:dyDescent="0.25">
      <c r="A446" s="393"/>
      <c r="B446" s="393"/>
      <c r="C446" s="393"/>
      <c r="D446" s="393"/>
      <c r="E446" s="393"/>
      <c r="F446" s="393"/>
      <c r="G446" s="393"/>
      <c r="H446" s="393"/>
      <c r="I446" s="393"/>
      <c r="J446" s="393"/>
      <c r="K446" s="393"/>
      <c r="L446" s="393"/>
      <c r="M446" s="393"/>
      <c r="N446" s="393"/>
      <c r="O446" s="393"/>
      <c r="P446" s="393"/>
      <c r="Q446" s="393"/>
      <c r="R446" s="393"/>
      <c r="S446" s="393"/>
      <c r="T446" s="393"/>
      <c r="U446" s="393"/>
      <c r="V446" s="393"/>
      <c r="W446" s="393"/>
      <c r="X446" s="393"/>
      <c r="Y446" s="393"/>
      <c r="Z446" s="393"/>
    </row>
    <row r="447" spans="1:26" ht="14.25" customHeight="1" x14ac:dyDescent="0.25">
      <c r="A447" s="393"/>
      <c r="B447" s="393"/>
      <c r="C447" s="393"/>
      <c r="D447" s="393"/>
      <c r="E447" s="393"/>
      <c r="F447" s="393"/>
      <c r="G447" s="393"/>
      <c r="H447" s="393"/>
      <c r="I447" s="393"/>
      <c r="J447" s="393"/>
      <c r="K447" s="393"/>
      <c r="L447" s="393"/>
      <c r="M447" s="393"/>
      <c r="N447" s="393"/>
      <c r="O447" s="393"/>
      <c r="P447" s="393"/>
      <c r="Q447" s="393"/>
      <c r="R447" s="393"/>
      <c r="S447" s="393"/>
      <c r="T447" s="393"/>
      <c r="U447" s="393"/>
      <c r="V447" s="393"/>
      <c r="W447" s="393"/>
      <c r="X447" s="393"/>
      <c r="Y447" s="393"/>
      <c r="Z447" s="393"/>
    </row>
    <row r="448" spans="1:26" ht="14.25" customHeight="1" x14ac:dyDescent="0.25">
      <c r="A448" s="393"/>
      <c r="B448" s="393"/>
      <c r="C448" s="393"/>
      <c r="D448" s="393"/>
      <c r="E448" s="393"/>
      <c r="F448" s="393"/>
      <c r="G448" s="393"/>
      <c r="H448" s="393"/>
      <c r="I448" s="393"/>
      <c r="J448" s="393"/>
      <c r="K448" s="393"/>
      <c r="L448" s="393"/>
      <c r="M448" s="393"/>
      <c r="N448" s="393"/>
      <c r="O448" s="393"/>
      <c r="P448" s="393"/>
      <c r="Q448" s="393"/>
      <c r="R448" s="393"/>
      <c r="S448" s="393"/>
      <c r="T448" s="393"/>
      <c r="U448" s="393"/>
      <c r="V448" s="393"/>
      <c r="W448" s="393"/>
      <c r="X448" s="393"/>
      <c r="Y448" s="393"/>
      <c r="Z448" s="393"/>
    </row>
    <row r="449" spans="1:26" ht="14.25" customHeight="1" x14ac:dyDescent="0.25">
      <c r="A449" s="393"/>
      <c r="B449" s="393"/>
      <c r="C449" s="393"/>
      <c r="D449" s="393"/>
      <c r="E449" s="393"/>
      <c r="F449" s="393"/>
      <c r="G449" s="393"/>
      <c r="H449" s="393"/>
      <c r="I449" s="393"/>
      <c r="J449" s="393"/>
      <c r="K449" s="393"/>
      <c r="L449" s="393"/>
      <c r="M449" s="393"/>
      <c r="N449" s="393"/>
      <c r="O449" s="393"/>
      <c r="P449" s="393"/>
      <c r="Q449" s="393"/>
      <c r="R449" s="393"/>
      <c r="S449" s="393"/>
      <c r="T449" s="393"/>
      <c r="U449" s="393"/>
      <c r="V449" s="393"/>
      <c r="W449" s="393"/>
      <c r="X449" s="393"/>
      <c r="Y449" s="393"/>
      <c r="Z449" s="393"/>
    </row>
    <row r="450" spans="1:26" ht="14.25" customHeight="1" x14ac:dyDescent="0.25">
      <c r="A450" s="393"/>
      <c r="B450" s="393"/>
      <c r="C450" s="393"/>
      <c r="D450" s="393"/>
      <c r="E450" s="393"/>
      <c r="F450" s="393"/>
      <c r="G450" s="393"/>
      <c r="H450" s="393"/>
      <c r="I450" s="393"/>
      <c r="J450" s="393"/>
      <c r="K450" s="393"/>
      <c r="L450" s="393"/>
      <c r="M450" s="393"/>
      <c r="N450" s="393"/>
      <c r="O450" s="393"/>
      <c r="P450" s="393"/>
      <c r="Q450" s="393"/>
      <c r="R450" s="393"/>
      <c r="S450" s="393"/>
      <c r="T450" s="393"/>
      <c r="U450" s="393"/>
      <c r="V450" s="393"/>
      <c r="W450" s="393"/>
      <c r="X450" s="393"/>
      <c r="Y450" s="393"/>
      <c r="Z450" s="393"/>
    </row>
    <row r="451" spans="1:26" ht="14.25" customHeight="1" x14ac:dyDescent="0.25">
      <c r="A451" s="393"/>
      <c r="B451" s="393"/>
      <c r="C451" s="393"/>
      <c r="D451" s="393"/>
      <c r="E451" s="393"/>
      <c r="F451" s="393"/>
      <c r="G451" s="393"/>
      <c r="H451" s="393"/>
      <c r="I451" s="393"/>
      <c r="J451" s="393"/>
      <c r="K451" s="393"/>
      <c r="L451" s="393"/>
      <c r="M451" s="393"/>
      <c r="N451" s="393"/>
      <c r="O451" s="393"/>
      <c r="P451" s="393"/>
      <c r="Q451" s="393"/>
      <c r="R451" s="393"/>
      <c r="S451" s="393"/>
      <c r="T451" s="393"/>
      <c r="U451" s="393"/>
      <c r="V451" s="393"/>
      <c r="W451" s="393"/>
      <c r="X451" s="393"/>
      <c r="Y451" s="393"/>
      <c r="Z451" s="393"/>
    </row>
    <row r="452" spans="1:26" ht="14.25" customHeight="1" x14ac:dyDescent="0.25">
      <c r="A452" s="393"/>
      <c r="B452" s="393"/>
      <c r="C452" s="393"/>
      <c r="D452" s="393"/>
      <c r="E452" s="393"/>
      <c r="F452" s="393"/>
      <c r="G452" s="393"/>
      <c r="H452" s="393"/>
      <c r="I452" s="393"/>
      <c r="J452" s="393"/>
      <c r="K452" s="393"/>
      <c r="L452" s="393"/>
      <c r="M452" s="393"/>
      <c r="N452" s="393"/>
      <c r="O452" s="393"/>
      <c r="P452" s="393"/>
      <c r="Q452" s="393"/>
      <c r="R452" s="393"/>
      <c r="S452" s="393"/>
      <c r="T452" s="393"/>
      <c r="U452" s="393"/>
      <c r="V452" s="393"/>
      <c r="W452" s="393"/>
      <c r="X452" s="393"/>
      <c r="Y452" s="393"/>
      <c r="Z452" s="393"/>
    </row>
    <row r="453" spans="1:26" ht="14.25" customHeight="1" x14ac:dyDescent="0.25">
      <c r="A453" s="393"/>
      <c r="B453" s="393"/>
      <c r="C453" s="393"/>
      <c r="D453" s="393"/>
      <c r="E453" s="393"/>
      <c r="F453" s="393"/>
      <c r="G453" s="393"/>
      <c r="H453" s="393"/>
      <c r="I453" s="393"/>
      <c r="J453" s="393"/>
      <c r="K453" s="393"/>
      <c r="L453" s="393"/>
      <c r="M453" s="393"/>
      <c r="N453" s="393"/>
      <c r="O453" s="393"/>
      <c r="P453" s="393"/>
      <c r="Q453" s="393"/>
      <c r="R453" s="393"/>
      <c r="S453" s="393"/>
      <c r="T453" s="393"/>
      <c r="U453" s="393"/>
      <c r="V453" s="393"/>
      <c r="W453" s="393"/>
      <c r="X453" s="393"/>
      <c r="Y453" s="393"/>
      <c r="Z453" s="393"/>
    </row>
    <row r="454" spans="1:26" ht="14.25" customHeight="1" x14ac:dyDescent="0.25">
      <c r="A454" s="393"/>
      <c r="B454" s="393"/>
      <c r="C454" s="393"/>
      <c r="D454" s="393"/>
      <c r="E454" s="393"/>
      <c r="F454" s="393"/>
      <c r="G454" s="393"/>
      <c r="H454" s="393"/>
      <c r="I454" s="393"/>
      <c r="J454" s="393"/>
      <c r="K454" s="393"/>
      <c r="L454" s="393"/>
      <c r="M454" s="393"/>
      <c r="N454" s="393"/>
      <c r="O454" s="393"/>
      <c r="P454" s="393"/>
      <c r="Q454" s="393"/>
      <c r="R454" s="393"/>
      <c r="S454" s="393"/>
      <c r="T454" s="393"/>
      <c r="U454" s="393"/>
      <c r="V454" s="393"/>
      <c r="W454" s="393"/>
      <c r="X454" s="393"/>
      <c r="Y454" s="393"/>
      <c r="Z454" s="393"/>
    </row>
    <row r="455" spans="1:26" ht="14.25" customHeight="1" x14ac:dyDescent="0.25">
      <c r="A455" s="393"/>
      <c r="B455" s="393"/>
      <c r="C455" s="393"/>
      <c r="D455" s="393"/>
      <c r="E455" s="393"/>
      <c r="F455" s="393"/>
      <c r="G455" s="393"/>
      <c r="H455" s="393"/>
      <c r="I455" s="393"/>
      <c r="J455" s="393"/>
      <c r="K455" s="393"/>
      <c r="L455" s="393"/>
      <c r="M455" s="393"/>
      <c r="N455" s="393"/>
      <c r="O455" s="393"/>
      <c r="P455" s="393"/>
      <c r="Q455" s="393"/>
      <c r="R455" s="393"/>
      <c r="S455" s="393"/>
      <c r="T455" s="393"/>
      <c r="U455" s="393"/>
      <c r="V455" s="393"/>
      <c r="W455" s="393"/>
      <c r="X455" s="393"/>
      <c r="Y455" s="393"/>
      <c r="Z455" s="393"/>
    </row>
    <row r="456" spans="1:26" ht="14.25" customHeight="1" x14ac:dyDescent="0.25">
      <c r="A456" s="393"/>
      <c r="B456" s="393"/>
      <c r="C456" s="393"/>
      <c r="D456" s="393"/>
      <c r="E456" s="393"/>
      <c r="F456" s="393"/>
      <c r="G456" s="393"/>
      <c r="H456" s="393"/>
      <c r="I456" s="393"/>
      <c r="J456" s="393"/>
      <c r="K456" s="393"/>
      <c r="L456" s="393"/>
      <c r="M456" s="393"/>
      <c r="N456" s="393"/>
      <c r="O456" s="393"/>
      <c r="P456" s="393"/>
      <c r="Q456" s="393"/>
      <c r="R456" s="393"/>
      <c r="S456" s="393"/>
      <c r="T456" s="393"/>
      <c r="U456" s="393"/>
      <c r="V456" s="393"/>
      <c r="W456" s="393"/>
      <c r="X456" s="393"/>
      <c r="Y456" s="393"/>
      <c r="Z456" s="393"/>
    </row>
    <row r="457" spans="1:26" ht="14.25" customHeight="1" x14ac:dyDescent="0.25">
      <c r="A457" s="393"/>
      <c r="B457" s="393"/>
      <c r="C457" s="393"/>
      <c r="D457" s="393"/>
      <c r="E457" s="393"/>
      <c r="F457" s="393"/>
      <c r="G457" s="393"/>
      <c r="H457" s="393"/>
      <c r="I457" s="393"/>
      <c r="J457" s="393"/>
      <c r="K457" s="393"/>
      <c r="L457" s="393"/>
      <c r="M457" s="393"/>
      <c r="N457" s="393"/>
      <c r="O457" s="393"/>
      <c r="P457" s="393"/>
      <c r="Q457" s="393"/>
      <c r="R457" s="393"/>
      <c r="S457" s="393"/>
      <c r="T457" s="393"/>
      <c r="U457" s="393"/>
      <c r="V457" s="393"/>
      <c r="W457" s="393"/>
      <c r="X457" s="393"/>
      <c r="Y457" s="393"/>
      <c r="Z457" s="393"/>
    </row>
    <row r="458" spans="1:26" ht="14.25" customHeight="1" x14ac:dyDescent="0.25">
      <c r="A458" s="393"/>
      <c r="B458" s="393"/>
      <c r="C458" s="393"/>
      <c r="D458" s="393"/>
      <c r="E458" s="393"/>
      <c r="F458" s="393"/>
      <c r="G458" s="393"/>
      <c r="H458" s="393"/>
      <c r="I458" s="393"/>
      <c r="J458" s="393"/>
      <c r="K458" s="393"/>
      <c r="L458" s="393"/>
      <c r="M458" s="393"/>
      <c r="N458" s="393"/>
      <c r="O458" s="393"/>
      <c r="P458" s="393"/>
      <c r="Q458" s="393"/>
      <c r="R458" s="393"/>
      <c r="S458" s="393"/>
      <c r="T458" s="393"/>
      <c r="U458" s="393"/>
      <c r="V458" s="393"/>
      <c r="W458" s="393"/>
      <c r="X458" s="393"/>
      <c r="Y458" s="393"/>
      <c r="Z458" s="393"/>
    </row>
    <row r="459" spans="1:26" ht="14.25" customHeight="1" x14ac:dyDescent="0.25">
      <c r="A459" s="393"/>
      <c r="B459" s="393"/>
      <c r="C459" s="393"/>
      <c r="D459" s="393"/>
      <c r="E459" s="393"/>
      <c r="F459" s="393"/>
      <c r="G459" s="393"/>
      <c r="H459" s="393"/>
      <c r="I459" s="393"/>
      <c r="J459" s="393"/>
      <c r="K459" s="393"/>
      <c r="L459" s="393"/>
      <c r="M459" s="393"/>
      <c r="N459" s="393"/>
      <c r="O459" s="393"/>
      <c r="P459" s="393"/>
      <c r="Q459" s="393"/>
      <c r="R459" s="393"/>
      <c r="S459" s="393"/>
      <c r="T459" s="393"/>
      <c r="U459" s="393"/>
      <c r="V459" s="393"/>
      <c r="W459" s="393"/>
      <c r="X459" s="393"/>
      <c r="Y459" s="393"/>
      <c r="Z459" s="393"/>
    </row>
    <row r="460" spans="1:26" ht="14.25" customHeight="1" x14ac:dyDescent="0.25">
      <c r="A460" s="393"/>
      <c r="B460" s="393"/>
      <c r="C460" s="393"/>
      <c r="D460" s="393"/>
      <c r="E460" s="393"/>
      <c r="F460" s="393"/>
      <c r="G460" s="393"/>
      <c r="H460" s="393"/>
      <c r="I460" s="393"/>
      <c r="J460" s="393"/>
      <c r="K460" s="393"/>
      <c r="L460" s="393"/>
      <c r="M460" s="393"/>
      <c r="N460" s="393"/>
      <c r="O460" s="393"/>
      <c r="P460" s="393"/>
      <c r="Q460" s="393"/>
      <c r="R460" s="393"/>
      <c r="S460" s="393"/>
      <c r="T460" s="393"/>
      <c r="U460" s="393"/>
      <c r="V460" s="393"/>
      <c r="W460" s="393"/>
      <c r="X460" s="393"/>
      <c r="Y460" s="393"/>
      <c r="Z460" s="393"/>
    </row>
    <row r="461" spans="1:26" ht="14.25" customHeight="1" x14ac:dyDescent="0.25">
      <c r="A461" s="393"/>
      <c r="B461" s="393"/>
      <c r="C461" s="393"/>
      <c r="D461" s="393"/>
      <c r="E461" s="393"/>
      <c r="F461" s="393"/>
      <c r="G461" s="393"/>
      <c r="H461" s="393"/>
      <c r="I461" s="393"/>
      <c r="J461" s="393"/>
      <c r="K461" s="393"/>
      <c r="L461" s="393"/>
      <c r="M461" s="393"/>
      <c r="N461" s="393"/>
      <c r="O461" s="393"/>
      <c r="P461" s="393"/>
      <c r="Q461" s="393"/>
      <c r="R461" s="393"/>
      <c r="S461" s="393"/>
      <c r="T461" s="393"/>
      <c r="U461" s="393"/>
      <c r="V461" s="393"/>
      <c r="W461" s="393"/>
      <c r="X461" s="393"/>
      <c r="Y461" s="393"/>
      <c r="Z461" s="393"/>
    </row>
    <row r="462" spans="1:26" ht="14.25" customHeight="1" x14ac:dyDescent="0.25">
      <c r="A462" s="393"/>
      <c r="B462" s="393"/>
      <c r="C462" s="393"/>
      <c r="D462" s="393"/>
      <c r="E462" s="393"/>
      <c r="F462" s="393"/>
      <c r="G462" s="393"/>
      <c r="H462" s="393"/>
      <c r="I462" s="393"/>
      <c r="J462" s="393"/>
      <c r="K462" s="393"/>
      <c r="L462" s="393"/>
      <c r="M462" s="393"/>
      <c r="N462" s="393"/>
      <c r="O462" s="393"/>
      <c r="P462" s="393"/>
      <c r="Q462" s="393"/>
      <c r="R462" s="393"/>
      <c r="S462" s="393"/>
      <c r="T462" s="393"/>
      <c r="U462" s="393"/>
      <c r="V462" s="393"/>
      <c r="W462" s="393"/>
      <c r="X462" s="393"/>
      <c r="Y462" s="393"/>
      <c r="Z462" s="393"/>
    </row>
    <row r="463" spans="1:26" ht="14.25" customHeight="1" x14ac:dyDescent="0.25">
      <c r="A463" s="393"/>
      <c r="B463" s="393"/>
      <c r="C463" s="393"/>
      <c r="D463" s="393"/>
      <c r="E463" s="393"/>
      <c r="F463" s="393"/>
      <c r="G463" s="393"/>
      <c r="H463" s="393"/>
      <c r="I463" s="393"/>
      <c r="J463" s="393"/>
      <c r="K463" s="393"/>
      <c r="L463" s="393"/>
      <c r="M463" s="393"/>
      <c r="N463" s="393"/>
      <c r="O463" s="393"/>
      <c r="P463" s="393"/>
      <c r="Q463" s="393"/>
      <c r="R463" s="393"/>
      <c r="S463" s="393"/>
      <c r="T463" s="393"/>
      <c r="U463" s="393"/>
      <c r="V463" s="393"/>
      <c r="W463" s="393"/>
      <c r="X463" s="393"/>
      <c r="Y463" s="393"/>
      <c r="Z463" s="393"/>
    </row>
    <row r="464" spans="1:26" ht="14.25" customHeight="1" x14ac:dyDescent="0.25">
      <c r="A464" s="393"/>
      <c r="B464" s="393"/>
      <c r="C464" s="393"/>
      <c r="D464" s="393"/>
      <c r="E464" s="393"/>
      <c r="F464" s="393"/>
      <c r="G464" s="393"/>
      <c r="H464" s="393"/>
      <c r="I464" s="393"/>
      <c r="J464" s="393"/>
      <c r="K464" s="393"/>
      <c r="L464" s="393"/>
      <c r="M464" s="393"/>
      <c r="N464" s="393"/>
      <c r="O464" s="393"/>
      <c r="P464" s="393"/>
      <c r="Q464" s="393"/>
      <c r="R464" s="393"/>
      <c r="S464" s="393"/>
      <c r="T464" s="393"/>
      <c r="U464" s="393"/>
      <c r="V464" s="393"/>
      <c r="W464" s="393"/>
      <c r="X464" s="393"/>
      <c r="Y464" s="393"/>
      <c r="Z464" s="393"/>
    </row>
    <row r="465" spans="1:26" ht="14.25" customHeight="1" x14ac:dyDescent="0.25">
      <c r="A465" s="393"/>
      <c r="B465" s="393"/>
      <c r="C465" s="393"/>
      <c r="D465" s="393"/>
      <c r="E465" s="393"/>
      <c r="F465" s="393"/>
      <c r="G465" s="393"/>
      <c r="H465" s="393"/>
      <c r="I465" s="393"/>
      <c r="J465" s="393"/>
      <c r="K465" s="393"/>
      <c r="L465" s="393"/>
      <c r="M465" s="393"/>
      <c r="N465" s="393"/>
      <c r="O465" s="393"/>
      <c r="P465" s="393"/>
      <c r="Q465" s="393"/>
      <c r="R465" s="393"/>
      <c r="S465" s="393"/>
      <c r="T465" s="393"/>
      <c r="U465" s="393"/>
      <c r="V465" s="393"/>
      <c r="W465" s="393"/>
      <c r="X465" s="393"/>
      <c r="Y465" s="393"/>
      <c r="Z465" s="393"/>
    </row>
    <row r="466" spans="1:26" ht="14.25" customHeight="1" x14ac:dyDescent="0.25">
      <c r="A466" s="393"/>
      <c r="B466" s="393"/>
      <c r="C466" s="393"/>
      <c r="D466" s="393"/>
      <c r="E466" s="393"/>
      <c r="F466" s="393"/>
      <c r="G466" s="393"/>
      <c r="H466" s="393"/>
      <c r="I466" s="393"/>
      <c r="J466" s="393"/>
      <c r="K466" s="393"/>
      <c r="L466" s="393"/>
      <c r="M466" s="393"/>
      <c r="N466" s="393"/>
      <c r="O466" s="393"/>
      <c r="P466" s="393"/>
      <c r="Q466" s="393"/>
      <c r="R466" s="393"/>
      <c r="S466" s="393"/>
      <c r="T466" s="393"/>
      <c r="U466" s="393"/>
      <c r="V466" s="393"/>
      <c r="W466" s="393"/>
      <c r="X466" s="393"/>
      <c r="Y466" s="393"/>
      <c r="Z466" s="393"/>
    </row>
    <row r="467" spans="1:26" ht="14.25" customHeight="1" x14ac:dyDescent="0.25">
      <c r="A467" s="393"/>
      <c r="B467" s="393"/>
      <c r="C467" s="393"/>
      <c r="D467" s="393"/>
      <c r="E467" s="393"/>
      <c r="F467" s="393"/>
      <c r="G467" s="393"/>
      <c r="H467" s="393"/>
      <c r="I467" s="393"/>
      <c r="J467" s="393"/>
      <c r="K467" s="393"/>
      <c r="L467" s="393"/>
      <c r="M467" s="393"/>
      <c r="N467" s="393"/>
      <c r="O467" s="393"/>
      <c r="P467" s="393"/>
      <c r="Q467" s="393"/>
      <c r="R467" s="393"/>
      <c r="S467" s="393"/>
      <c r="T467" s="393"/>
      <c r="U467" s="393"/>
      <c r="V467" s="393"/>
      <c r="W467" s="393"/>
      <c r="X467" s="393"/>
      <c r="Y467" s="393"/>
      <c r="Z467" s="393"/>
    </row>
    <row r="468" spans="1:26" ht="14.25" customHeight="1" x14ac:dyDescent="0.25">
      <c r="A468" s="393"/>
      <c r="B468" s="393"/>
      <c r="C468" s="393"/>
      <c r="D468" s="393"/>
      <c r="E468" s="393"/>
      <c r="F468" s="393"/>
      <c r="G468" s="393"/>
      <c r="H468" s="393"/>
      <c r="I468" s="393"/>
      <c r="J468" s="393"/>
      <c r="K468" s="393"/>
      <c r="L468" s="393"/>
      <c r="M468" s="393"/>
      <c r="N468" s="393"/>
      <c r="O468" s="393"/>
      <c r="P468" s="393"/>
      <c r="Q468" s="393"/>
      <c r="R468" s="393"/>
      <c r="S468" s="393"/>
      <c r="T468" s="393"/>
      <c r="U468" s="393"/>
      <c r="V468" s="393"/>
      <c r="W468" s="393"/>
      <c r="X468" s="393"/>
      <c r="Y468" s="393"/>
      <c r="Z468" s="393"/>
    </row>
    <row r="469" spans="1:26" ht="14.25" customHeight="1" x14ac:dyDescent="0.25">
      <c r="A469" s="393"/>
      <c r="B469" s="393"/>
      <c r="C469" s="393"/>
      <c r="D469" s="393"/>
      <c r="E469" s="393"/>
      <c r="F469" s="393"/>
      <c r="G469" s="393"/>
      <c r="H469" s="393"/>
      <c r="I469" s="393"/>
      <c r="J469" s="393"/>
      <c r="K469" s="393"/>
      <c r="L469" s="393"/>
      <c r="M469" s="393"/>
      <c r="N469" s="393"/>
      <c r="O469" s="393"/>
      <c r="P469" s="393"/>
      <c r="Q469" s="393"/>
      <c r="R469" s="393"/>
      <c r="S469" s="393"/>
      <c r="T469" s="393"/>
      <c r="U469" s="393"/>
      <c r="V469" s="393"/>
      <c r="W469" s="393"/>
      <c r="X469" s="393"/>
      <c r="Y469" s="393"/>
      <c r="Z469" s="393"/>
    </row>
    <row r="470" spans="1:26" ht="14.25" customHeight="1" x14ac:dyDescent="0.25">
      <c r="A470" s="393"/>
      <c r="B470" s="393"/>
      <c r="C470" s="393"/>
      <c r="D470" s="393"/>
      <c r="E470" s="393"/>
      <c r="F470" s="393"/>
      <c r="G470" s="393"/>
      <c r="H470" s="393"/>
      <c r="I470" s="393"/>
      <c r="J470" s="393"/>
      <c r="K470" s="393"/>
      <c r="L470" s="393"/>
      <c r="M470" s="393"/>
      <c r="N470" s="393"/>
      <c r="O470" s="393"/>
      <c r="P470" s="393"/>
      <c r="Q470" s="393"/>
      <c r="R470" s="393"/>
      <c r="S470" s="393"/>
      <c r="T470" s="393"/>
      <c r="U470" s="393"/>
      <c r="V470" s="393"/>
      <c r="W470" s="393"/>
      <c r="X470" s="393"/>
      <c r="Y470" s="393"/>
      <c r="Z470" s="393"/>
    </row>
    <row r="471" spans="1:26" ht="14.25" customHeight="1" x14ac:dyDescent="0.25">
      <c r="A471" s="393"/>
      <c r="B471" s="393"/>
      <c r="C471" s="393"/>
      <c r="D471" s="393"/>
      <c r="E471" s="393"/>
      <c r="F471" s="393"/>
      <c r="G471" s="393"/>
      <c r="H471" s="393"/>
      <c r="I471" s="393"/>
      <c r="J471" s="393"/>
      <c r="K471" s="393"/>
      <c r="L471" s="393"/>
      <c r="M471" s="393"/>
      <c r="N471" s="393"/>
      <c r="O471" s="393"/>
      <c r="P471" s="393"/>
      <c r="Q471" s="393"/>
      <c r="R471" s="393"/>
      <c r="S471" s="393"/>
      <c r="T471" s="393"/>
      <c r="U471" s="393"/>
      <c r="V471" s="393"/>
      <c r="W471" s="393"/>
      <c r="X471" s="393"/>
      <c r="Y471" s="393"/>
      <c r="Z471" s="393"/>
    </row>
    <row r="472" spans="1:26" ht="14.25" customHeight="1" x14ac:dyDescent="0.25">
      <c r="A472" s="393"/>
      <c r="B472" s="393"/>
      <c r="C472" s="393"/>
      <c r="D472" s="393"/>
      <c r="E472" s="393"/>
      <c r="F472" s="393"/>
      <c r="G472" s="393"/>
      <c r="H472" s="393"/>
      <c r="I472" s="393"/>
      <c r="J472" s="393"/>
      <c r="K472" s="393"/>
      <c r="L472" s="393"/>
      <c r="M472" s="393"/>
      <c r="N472" s="393"/>
      <c r="O472" s="393"/>
      <c r="P472" s="393"/>
      <c r="Q472" s="393"/>
      <c r="R472" s="393"/>
      <c r="S472" s="393"/>
      <c r="T472" s="393"/>
      <c r="U472" s="393"/>
      <c r="V472" s="393"/>
      <c r="W472" s="393"/>
      <c r="X472" s="393"/>
      <c r="Y472" s="393"/>
      <c r="Z472" s="393"/>
    </row>
    <row r="473" spans="1:26" ht="14.25" customHeight="1" x14ac:dyDescent="0.25">
      <c r="A473" s="393"/>
      <c r="B473" s="393"/>
      <c r="C473" s="393"/>
      <c r="D473" s="393"/>
      <c r="E473" s="393"/>
      <c r="F473" s="393"/>
      <c r="G473" s="393"/>
      <c r="H473" s="393"/>
      <c r="I473" s="393"/>
      <c r="J473" s="393"/>
      <c r="K473" s="393"/>
      <c r="L473" s="393"/>
      <c r="M473" s="393"/>
      <c r="N473" s="393"/>
      <c r="O473" s="393"/>
      <c r="P473" s="393"/>
      <c r="Q473" s="393"/>
      <c r="R473" s="393"/>
      <c r="S473" s="393"/>
      <c r="T473" s="393"/>
      <c r="U473" s="393"/>
      <c r="V473" s="393"/>
      <c r="W473" s="393"/>
      <c r="X473" s="393"/>
      <c r="Y473" s="393"/>
      <c r="Z473" s="393"/>
    </row>
    <row r="474" spans="1:26" ht="14.25" customHeight="1" x14ac:dyDescent="0.25">
      <c r="A474" s="393"/>
      <c r="B474" s="393"/>
      <c r="C474" s="393"/>
      <c r="D474" s="393"/>
      <c r="E474" s="393"/>
      <c r="F474" s="393"/>
      <c r="G474" s="393"/>
      <c r="H474" s="393"/>
      <c r="I474" s="393"/>
      <c r="J474" s="393"/>
      <c r="K474" s="393"/>
      <c r="L474" s="393"/>
      <c r="M474" s="393"/>
      <c r="N474" s="393"/>
      <c r="O474" s="393"/>
      <c r="P474" s="393"/>
      <c r="Q474" s="393"/>
      <c r="R474" s="393"/>
      <c r="S474" s="393"/>
      <c r="T474" s="393"/>
      <c r="U474" s="393"/>
      <c r="V474" s="393"/>
      <c r="W474" s="393"/>
      <c r="X474" s="393"/>
      <c r="Y474" s="393"/>
      <c r="Z474" s="393"/>
    </row>
    <row r="475" spans="1:26" ht="14.25" customHeight="1" x14ac:dyDescent="0.25">
      <c r="A475" s="393"/>
      <c r="B475" s="393"/>
      <c r="C475" s="393"/>
      <c r="D475" s="393"/>
      <c r="E475" s="393"/>
      <c r="F475" s="393"/>
      <c r="G475" s="393"/>
      <c r="H475" s="393"/>
      <c r="I475" s="393"/>
      <c r="J475" s="393"/>
      <c r="K475" s="393"/>
      <c r="L475" s="393"/>
      <c r="M475" s="393"/>
      <c r="N475" s="393"/>
      <c r="O475" s="393"/>
      <c r="P475" s="393"/>
      <c r="Q475" s="393"/>
      <c r="R475" s="393"/>
      <c r="S475" s="393"/>
      <c r="T475" s="393"/>
      <c r="U475" s="393"/>
      <c r="V475" s="393"/>
      <c r="W475" s="393"/>
      <c r="X475" s="393"/>
      <c r="Y475" s="393"/>
      <c r="Z475" s="393"/>
    </row>
    <row r="476" spans="1:26" ht="14.25" customHeight="1" x14ac:dyDescent="0.25">
      <c r="A476" s="393"/>
      <c r="B476" s="393"/>
      <c r="C476" s="393"/>
      <c r="D476" s="393"/>
      <c r="E476" s="393"/>
      <c r="F476" s="393"/>
      <c r="G476" s="393"/>
      <c r="H476" s="393"/>
      <c r="I476" s="393"/>
      <c r="J476" s="393"/>
      <c r="K476" s="393"/>
      <c r="L476" s="393"/>
      <c r="M476" s="393"/>
      <c r="N476" s="393"/>
      <c r="O476" s="393"/>
      <c r="P476" s="393"/>
      <c r="Q476" s="393"/>
      <c r="R476" s="393"/>
      <c r="S476" s="393"/>
      <c r="T476" s="393"/>
      <c r="U476" s="393"/>
      <c r="V476" s="393"/>
      <c r="W476" s="393"/>
      <c r="X476" s="393"/>
      <c r="Y476" s="393"/>
      <c r="Z476" s="393"/>
    </row>
    <row r="477" spans="1:26" ht="14.25" customHeight="1" x14ac:dyDescent="0.25">
      <c r="A477" s="393"/>
      <c r="B477" s="393"/>
      <c r="C477" s="393"/>
      <c r="D477" s="393"/>
      <c r="E477" s="393"/>
      <c r="F477" s="393"/>
      <c r="G477" s="393"/>
      <c r="H477" s="393"/>
      <c r="I477" s="393"/>
      <c r="J477" s="393"/>
      <c r="K477" s="393"/>
      <c r="L477" s="393"/>
      <c r="M477" s="393"/>
      <c r="N477" s="393"/>
      <c r="O477" s="393"/>
      <c r="P477" s="393"/>
      <c r="Q477" s="393"/>
      <c r="R477" s="393"/>
      <c r="S477" s="393"/>
      <c r="T477" s="393"/>
      <c r="U477" s="393"/>
      <c r="V477" s="393"/>
      <c r="W477" s="393"/>
      <c r="X477" s="393"/>
      <c r="Y477" s="393"/>
      <c r="Z477" s="393"/>
    </row>
    <row r="478" spans="1:26" ht="14.25" customHeight="1" x14ac:dyDescent="0.25">
      <c r="A478" s="393"/>
      <c r="B478" s="393"/>
      <c r="C478" s="393"/>
      <c r="D478" s="393"/>
      <c r="E478" s="393"/>
      <c r="F478" s="393"/>
      <c r="G478" s="393"/>
      <c r="H478" s="393"/>
      <c r="I478" s="393"/>
      <c r="J478" s="393"/>
      <c r="K478" s="393"/>
      <c r="L478" s="393"/>
      <c r="M478" s="393"/>
      <c r="N478" s="393"/>
      <c r="O478" s="393"/>
      <c r="P478" s="393"/>
      <c r="Q478" s="393"/>
      <c r="R478" s="393"/>
      <c r="S478" s="393"/>
      <c r="T478" s="393"/>
      <c r="U478" s="393"/>
      <c r="V478" s="393"/>
      <c r="W478" s="393"/>
      <c r="X478" s="393"/>
      <c r="Y478" s="393"/>
      <c r="Z478" s="393"/>
    </row>
    <row r="479" spans="1:26" ht="14.25" customHeight="1" x14ac:dyDescent="0.25">
      <c r="A479" s="393"/>
      <c r="B479" s="393"/>
      <c r="C479" s="393"/>
      <c r="D479" s="393"/>
      <c r="E479" s="393"/>
      <c r="F479" s="393"/>
      <c r="G479" s="393"/>
      <c r="H479" s="393"/>
      <c r="I479" s="393"/>
      <c r="J479" s="393"/>
      <c r="K479" s="393"/>
      <c r="L479" s="393"/>
      <c r="M479" s="393"/>
      <c r="N479" s="393"/>
      <c r="O479" s="393"/>
      <c r="P479" s="393"/>
      <c r="Q479" s="393"/>
      <c r="R479" s="393"/>
      <c r="S479" s="393"/>
      <c r="T479" s="393"/>
      <c r="U479" s="393"/>
      <c r="V479" s="393"/>
      <c r="W479" s="393"/>
      <c r="X479" s="393"/>
      <c r="Y479" s="393"/>
      <c r="Z479" s="393"/>
    </row>
    <row r="480" spans="1:26" ht="14.25" customHeight="1" x14ac:dyDescent="0.25">
      <c r="A480" s="393"/>
      <c r="B480" s="393"/>
      <c r="C480" s="393"/>
      <c r="D480" s="393"/>
      <c r="E480" s="393"/>
      <c r="F480" s="393"/>
      <c r="G480" s="393"/>
      <c r="H480" s="393"/>
      <c r="I480" s="393"/>
      <c r="J480" s="393"/>
      <c r="K480" s="393"/>
      <c r="L480" s="393"/>
      <c r="M480" s="393"/>
      <c r="N480" s="393"/>
      <c r="O480" s="393"/>
      <c r="P480" s="393"/>
      <c r="Q480" s="393"/>
      <c r="R480" s="393"/>
      <c r="S480" s="393"/>
      <c r="T480" s="393"/>
      <c r="U480" s="393"/>
      <c r="V480" s="393"/>
      <c r="W480" s="393"/>
      <c r="X480" s="393"/>
      <c r="Y480" s="393"/>
      <c r="Z480" s="393"/>
    </row>
    <row r="481" spans="1:26" ht="14.25" customHeight="1" x14ac:dyDescent="0.25">
      <c r="A481" s="393"/>
      <c r="B481" s="393"/>
      <c r="C481" s="393"/>
      <c r="D481" s="393"/>
      <c r="E481" s="393"/>
      <c r="F481" s="393"/>
      <c r="G481" s="393"/>
      <c r="H481" s="393"/>
      <c r="I481" s="393"/>
      <c r="J481" s="393"/>
      <c r="K481" s="393"/>
      <c r="L481" s="393"/>
      <c r="M481" s="393"/>
      <c r="N481" s="393"/>
      <c r="O481" s="393"/>
      <c r="P481" s="393"/>
      <c r="Q481" s="393"/>
      <c r="R481" s="393"/>
      <c r="S481" s="393"/>
      <c r="T481" s="393"/>
      <c r="U481" s="393"/>
      <c r="V481" s="393"/>
      <c r="W481" s="393"/>
      <c r="X481" s="393"/>
      <c r="Y481" s="393"/>
      <c r="Z481" s="393"/>
    </row>
    <row r="482" spans="1:26" ht="14.25" customHeight="1" x14ac:dyDescent="0.25">
      <c r="A482" s="393"/>
      <c r="B482" s="393"/>
      <c r="C482" s="393"/>
      <c r="D482" s="393"/>
      <c r="E482" s="393"/>
      <c r="F482" s="393"/>
      <c r="G482" s="393"/>
      <c r="H482" s="393"/>
      <c r="I482" s="393"/>
      <c r="J482" s="393"/>
      <c r="K482" s="393"/>
      <c r="L482" s="393"/>
      <c r="M482" s="393"/>
      <c r="N482" s="393"/>
      <c r="O482" s="393"/>
      <c r="P482" s="393"/>
      <c r="Q482" s="393"/>
      <c r="R482" s="393"/>
      <c r="S482" s="393"/>
      <c r="T482" s="393"/>
      <c r="U482" s="393"/>
      <c r="V482" s="393"/>
      <c r="W482" s="393"/>
      <c r="X482" s="393"/>
      <c r="Y482" s="393"/>
      <c r="Z482" s="393"/>
    </row>
    <row r="483" spans="1:26" ht="14.25" customHeight="1" x14ac:dyDescent="0.25">
      <c r="A483" s="393"/>
      <c r="B483" s="393"/>
      <c r="C483" s="393"/>
      <c r="D483" s="393"/>
      <c r="E483" s="393"/>
      <c r="F483" s="393"/>
      <c r="G483" s="393"/>
      <c r="H483" s="393"/>
      <c r="I483" s="393"/>
      <c r="J483" s="393"/>
      <c r="K483" s="393"/>
      <c r="L483" s="393"/>
      <c r="M483" s="393"/>
      <c r="N483" s="393"/>
      <c r="O483" s="393"/>
      <c r="P483" s="393"/>
      <c r="Q483" s="393"/>
      <c r="R483" s="393"/>
      <c r="S483" s="393"/>
      <c r="T483" s="393"/>
      <c r="U483" s="393"/>
      <c r="V483" s="393"/>
      <c r="W483" s="393"/>
      <c r="X483" s="393"/>
      <c r="Y483" s="393"/>
      <c r="Z483" s="393"/>
    </row>
    <row r="484" spans="1:26" ht="14.25" customHeight="1" x14ac:dyDescent="0.25">
      <c r="A484" s="393"/>
      <c r="B484" s="393"/>
      <c r="C484" s="393"/>
      <c r="D484" s="393"/>
      <c r="E484" s="393"/>
      <c r="F484" s="393"/>
      <c r="G484" s="393"/>
      <c r="H484" s="393"/>
      <c r="I484" s="393"/>
      <c r="J484" s="393"/>
      <c r="K484" s="393"/>
      <c r="L484" s="393"/>
      <c r="M484" s="393"/>
      <c r="N484" s="393"/>
      <c r="O484" s="393"/>
      <c r="P484" s="393"/>
      <c r="Q484" s="393"/>
      <c r="R484" s="393"/>
      <c r="S484" s="393"/>
      <c r="T484" s="393"/>
      <c r="U484" s="393"/>
      <c r="V484" s="393"/>
      <c r="W484" s="393"/>
      <c r="X484" s="393"/>
      <c r="Y484" s="393"/>
      <c r="Z484" s="393"/>
    </row>
    <row r="485" spans="1:26" ht="14.25" customHeight="1" x14ac:dyDescent="0.25">
      <c r="A485" s="393"/>
      <c r="B485" s="393"/>
      <c r="C485" s="393"/>
      <c r="D485" s="393"/>
      <c r="E485" s="393"/>
      <c r="F485" s="393"/>
      <c r="G485" s="393"/>
      <c r="H485" s="393"/>
      <c r="I485" s="393"/>
      <c r="J485" s="393"/>
      <c r="K485" s="393"/>
      <c r="L485" s="393"/>
      <c r="M485" s="393"/>
      <c r="N485" s="393"/>
      <c r="O485" s="393"/>
      <c r="P485" s="393"/>
      <c r="Q485" s="393"/>
      <c r="R485" s="393"/>
      <c r="S485" s="393"/>
      <c r="T485" s="393"/>
      <c r="U485" s="393"/>
      <c r="V485" s="393"/>
      <c r="W485" s="393"/>
      <c r="X485" s="393"/>
      <c r="Y485" s="393"/>
      <c r="Z485" s="393"/>
    </row>
    <row r="486" spans="1:26" ht="14.25" customHeight="1" x14ac:dyDescent="0.25">
      <c r="A486" s="393"/>
      <c r="B486" s="393"/>
      <c r="C486" s="393"/>
      <c r="D486" s="393"/>
      <c r="E486" s="393"/>
      <c r="F486" s="393"/>
      <c r="G486" s="393"/>
      <c r="H486" s="393"/>
      <c r="I486" s="393"/>
      <c r="J486" s="393"/>
      <c r="K486" s="393"/>
      <c r="L486" s="393"/>
      <c r="M486" s="393"/>
      <c r="N486" s="393"/>
      <c r="O486" s="393"/>
      <c r="P486" s="393"/>
      <c r="Q486" s="393"/>
      <c r="R486" s="393"/>
      <c r="S486" s="393"/>
      <c r="T486" s="393"/>
      <c r="U486" s="393"/>
      <c r="V486" s="393"/>
      <c r="W486" s="393"/>
      <c r="X486" s="393"/>
      <c r="Y486" s="393"/>
      <c r="Z486" s="393"/>
    </row>
    <row r="487" spans="1:26" ht="14.25" customHeight="1" x14ac:dyDescent="0.25">
      <c r="A487" s="393"/>
      <c r="B487" s="393"/>
      <c r="C487" s="393"/>
      <c r="D487" s="393"/>
      <c r="E487" s="393"/>
      <c r="F487" s="393"/>
      <c r="G487" s="393"/>
      <c r="H487" s="393"/>
      <c r="I487" s="393"/>
      <c r="J487" s="393"/>
      <c r="K487" s="393"/>
      <c r="L487" s="393"/>
      <c r="M487" s="393"/>
      <c r="N487" s="393"/>
      <c r="O487" s="393"/>
      <c r="P487" s="393"/>
      <c r="Q487" s="393"/>
      <c r="R487" s="393"/>
      <c r="S487" s="393"/>
      <c r="T487" s="393"/>
      <c r="U487" s="393"/>
      <c r="V487" s="393"/>
      <c r="W487" s="393"/>
      <c r="X487" s="393"/>
      <c r="Y487" s="393"/>
      <c r="Z487" s="393"/>
    </row>
    <row r="488" spans="1:26" ht="14.25" customHeight="1" x14ac:dyDescent="0.25">
      <c r="A488" s="393"/>
      <c r="B488" s="393"/>
      <c r="C488" s="393"/>
      <c r="D488" s="393"/>
      <c r="E488" s="393"/>
      <c r="F488" s="393"/>
      <c r="G488" s="393"/>
      <c r="H488" s="393"/>
      <c r="I488" s="393"/>
      <c r="J488" s="393"/>
      <c r="K488" s="393"/>
      <c r="L488" s="393"/>
      <c r="M488" s="393"/>
      <c r="N488" s="393"/>
      <c r="O488" s="393"/>
      <c r="P488" s="393"/>
      <c r="Q488" s="393"/>
      <c r="R488" s="393"/>
      <c r="S488" s="393"/>
      <c r="T488" s="393"/>
      <c r="U488" s="393"/>
      <c r="V488" s="393"/>
      <c r="W488" s="393"/>
      <c r="X488" s="393"/>
      <c r="Y488" s="393"/>
      <c r="Z488" s="393"/>
    </row>
    <row r="489" spans="1:26" ht="14.25" customHeight="1" x14ac:dyDescent="0.25">
      <c r="A489" s="393"/>
      <c r="B489" s="393"/>
      <c r="C489" s="393"/>
      <c r="D489" s="393"/>
      <c r="E489" s="393"/>
      <c r="F489" s="393"/>
      <c r="G489" s="393"/>
      <c r="H489" s="393"/>
      <c r="I489" s="393"/>
      <c r="J489" s="393"/>
      <c r="K489" s="393"/>
      <c r="L489" s="393"/>
      <c r="M489" s="393"/>
      <c r="N489" s="393"/>
      <c r="O489" s="393"/>
      <c r="P489" s="393"/>
      <c r="Q489" s="393"/>
      <c r="R489" s="393"/>
      <c r="S489" s="393"/>
      <c r="T489" s="393"/>
      <c r="U489" s="393"/>
      <c r="V489" s="393"/>
      <c r="W489" s="393"/>
      <c r="X489" s="393"/>
      <c r="Y489" s="393"/>
      <c r="Z489" s="393"/>
    </row>
    <row r="490" spans="1:26" ht="14.25" customHeight="1" x14ac:dyDescent="0.25">
      <c r="A490" s="393"/>
      <c r="B490" s="393"/>
      <c r="C490" s="393"/>
      <c r="D490" s="393"/>
      <c r="E490" s="393"/>
      <c r="F490" s="393"/>
      <c r="G490" s="393"/>
      <c r="H490" s="393"/>
      <c r="I490" s="393"/>
      <c r="J490" s="393"/>
      <c r="K490" s="393"/>
      <c r="L490" s="393"/>
      <c r="M490" s="393"/>
      <c r="N490" s="393"/>
      <c r="O490" s="393"/>
      <c r="P490" s="393"/>
      <c r="Q490" s="393"/>
      <c r="R490" s="393"/>
      <c r="S490" s="393"/>
      <c r="T490" s="393"/>
      <c r="U490" s="393"/>
      <c r="V490" s="393"/>
      <c r="W490" s="393"/>
      <c r="X490" s="393"/>
      <c r="Y490" s="393"/>
      <c r="Z490" s="393"/>
    </row>
    <row r="491" spans="1:26" ht="14.25" customHeight="1" x14ac:dyDescent="0.25">
      <c r="A491" s="393"/>
      <c r="B491" s="393"/>
      <c r="C491" s="393"/>
      <c r="D491" s="393"/>
      <c r="E491" s="393"/>
      <c r="F491" s="393"/>
      <c r="G491" s="393"/>
      <c r="H491" s="393"/>
      <c r="I491" s="393"/>
      <c r="J491" s="393"/>
      <c r="K491" s="393"/>
      <c r="L491" s="393"/>
      <c r="M491" s="393"/>
      <c r="N491" s="393"/>
      <c r="O491" s="393"/>
      <c r="P491" s="393"/>
      <c r="Q491" s="393"/>
      <c r="R491" s="393"/>
      <c r="S491" s="393"/>
      <c r="T491" s="393"/>
      <c r="U491" s="393"/>
      <c r="V491" s="393"/>
      <c r="W491" s="393"/>
      <c r="X491" s="393"/>
      <c r="Y491" s="393"/>
      <c r="Z491" s="393"/>
    </row>
    <row r="492" spans="1:26" ht="14.25" customHeight="1" x14ac:dyDescent="0.25">
      <c r="A492" s="393"/>
      <c r="B492" s="393"/>
      <c r="C492" s="393"/>
      <c r="D492" s="393"/>
      <c r="E492" s="393"/>
      <c r="F492" s="393"/>
      <c r="G492" s="393"/>
      <c r="H492" s="393"/>
      <c r="I492" s="393"/>
      <c r="J492" s="393"/>
      <c r="K492" s="393"/>
      <c r="L492" s="393"/>
      <c r="M492" s="393"/>
      <c r="N492" s="393"/>
      <c r="O492" s="393"/>
      <c r="P492" s="393"/>
      <c r="Q492" s="393"/>
      <c r="R492" s="393"/>
      <c r="S492" s="393"/>
      <c r="T492" s="393"/>
      <c r="U492" s="393"/>
      <c r="V492" s="393"/>
      <c r="W492" s="393"/>
      <c r="X492" s="393"/>
      <c r="Y492" s="393"/>
      <c r="Z492" s="393"/>
    </row>
    <row r="493" spans="1:26" ht="14.25" customHeight="1" x14ac:dyDescent="0.25">
      <c r="A493" s="393"/>
      <c r="B493" s="393"/>
      <c r="C493" s="393"/>
      <c r="D493" s="393"/>
      <c r="E493" s="393"/>
      <c r="F493" s="393"/>
      <c r="G493" s="393"/>
      <c r="H493" s="393"/>
      <c r="I493" s="393"/>
      <c r="J493" s="393"/>
      <c r="K493" s="393"/>
      <c r="L493" s="393"/>
      <c r="M493" s="393"/>
      <c r="N493" s="393"/>
      <c r="O493" s="393"/>
      <c r="P493" s="393"/>
      <c r="Q493" s="393"/>
      <c r="R493" s="393"/>
      <c r="S493" s="393"/>
      <c r="T493" s="393"/>
      <c r="U493" s="393"/>
      <c r="V493" s="393"/>
      <c r="W493" s="393"/>
      <c r="X493" s="393"/>
      <c r="Y493" s="393"/>
      <c r="Z493" s="393"/>
    </row>
    <row r="494" spans="1:26" ht="14.25" customHeight="1" x14ac:dyDescent="0.25">
      <c r="A494" s="393"/>
      <c r="B494" s="393"/>
      <c r="C494" s="393"/>
      <c r="D494" s="393"/>
      <c r="E494" s="393"/>
      <c r="F494" s="393"/>
      <c r="G494" s="393"/>
      <c r="H494" s="393"/>
      <c r="I494" s="393"/>
      <c r="J494" s="393"/>
      <c r="K494" s="393"/>
      <c r="L494" s="393"/>
      <c r="M494" s="393"/>
      <c r="N494" s="393"/>
      <c r="O494" s="393"/>
      <c r="P494" s="393"/>
      <c r="Q494" s="393"/>
      <c r="R494" s="393"/>
      <c r="S494" s="393"/>
      <c r="T494" s="393"/>
      <c r="U494" s="393"/>
      <c r="V494" s="393"/>
      <c r="W494" s="393"/>
      <c r="X494" s="393"/>
      <c r="Y494" s="393"/>
      <c r="Z494" s="393"/>
    </row>
    <row r="495" spans="1:26" ht="14.25" customHeight="1" x14ac:dyDescent="0.25">
      <c r="A495" s="393"/>
      <c r="B495" s="393"/>
      <c r="C495" s="393"/>
      <c r="D495" s="393"/>
      <c r="E495" s="393"/>
      <c r="F495" s="393"/>
      <c r="G495" s="393"/>
      <c r="H495" s="393"/>
      <c r="I495" s="393"/>
      <c r="J495" s="393"/>
      <c r="K495" s="393"/>
      <c r="L495" s="393"/>
      <c r="M495" s="393"/>
      <c r="N495" s="393"/>
      <c r="O495" s="393"/>
      <c r="P495" s="393"/>
      <c r="Q495" s="393"/>
      <c r="R495" s="393"/>
      <c r="S495" s="393"/>
      <c r="T495" s="393"/>
      <c r="U495" s="393"/>
      <c r="V495" s="393"/>
      <c r="W495" s="393"/>
      <c r="X495" s="393"/>
      <c r="Y495" s="393"/>
      <c r="Z495" s="393"/>
    </row>
    <row r="496" spans="1:26" ht="14.25" customHeight="1" x14ac:dyDescent="0.25">
      <c r="A496" s="393"/>
      <c r="B496" s="393"/>
      <c r="C496" s="393"/>
      <c r="D496" s="393"/>
      <c r="E496" s="393"/>
      <c r="F496" s="393"/>
      <c r="G496" s="393"/>
      <c r="H496" s="393"/>
      <c r="I496" s="393"/>
      <c r="J496" s="393"/>
      <c r="K496" s="393"/>
      <c r="L496" s="393"/>
      <c r="M496" s="393"/>
      <c r="N496" s="393"/>
      <c r="O496" s="393"/>
      <c r="P496" s="393"/>
      <c r="Q496" s="393"/>
      <c r="R496" s="393"/>
      <c r="S496" s="393"/>
      <c r="T496" s="393"/>
      <c r="U496" s="393"/>
      <c r="V496" s="393"/>
      <c r="W496" s="393"/>
      <c r="X496" s="393"/>
      <c r="Y496" s="393"/>
      <c r="Z496" s="393"/>
    </row>
    <row r="497" spans="1:26" ht="14.25" customHeight="1" x14ac:dyDescent="0.25">
      <c r="A497" s="393"/>
      <c r="B497" s="393"/>
      <c r="C497" s="393"/>
      <c r="D497" s="393"/>
      <c r="E497" s="393"/>
      <c r="F497" s="393"/>
      <c r="G497" s="393"/>
      <c r="H497" s="393"/>
      <c r="I497" s="393"/>
      <c r="J497" s="393"/>
      <c r="K497" s="393"/>
      <c r="L497" s="393"/>
      <c r="M497" s="393"/>
      <c r="N497" s="393"/>
      <c r="O497" s="393"/>
      <c r="P497" s="393"/>
      <c r="Q497" s="393"/>
      <c r="R497" s="393"/>
      <c r="S497" s="393"/>
      <c r="T497" s="393"/>
      <c r="U497" s="393"/>
      <c r="V497" s="393"/>
      <c r="W497" s="393"/>
      <c r="X497" s="393"/>
      <c r="Y497" s="393"/>
      <c r="Z497" s="393"/>
    </row>
    <row r="498" spans="1:26" ht="14.25" customHeight="1" x14ac:dyDescent="0.25">
      <c r="A498" s="393"/>
      <c r="B498" s="393"/>
      <c r="C498" s="393"/>
      <c r="D498" s="393"/>
      <c r="E498" s="393"/>
      <c r="F498" s="393"/>
      <c r="G498" s="393"/>
      <c r="H498" s="393"/>
      <c r="I498" s="393"/>
      <c r="J498" s="393"/>
      <c r="K498" s="393"/>
      <c r="L498" s="393"/>
      <c r="M498" s="393"/>
      <c r="N498" s="393"/>
      <c r="O498" s="393"/>
      <c r="P498" s="393"/>
      <c r="Q498" s="393"/>
      <c r="R498" s="393"/>
      <c r="S498" s="393"/>
      <c r="T498" s="393"/>
      <c r="U498" s="393"/>
      <c r="V498" s="393"/>
      <c r="W498" s="393"/>
      <c r="X498" s="393"/>
      <c r="Y498" s="393"/>
      <c r="Z498" s="393"/>
    </row>
    <row r="499" spans="1:26" ht="14.25" customHeight="1" x14ac:dyDescent="0.25">
      <c r="A499" s="393"/>
      <c r="B499" s="393"/>
      <c r="C499" s="393"/>
      <c r="D499" s="393"/>
      <c r="E499" s="393"/>
      <c r="F499" s="393"/>
      <c r="G499" s="393"/>
      <c r="H499" s="393"/>
      <c r="I499" s="393"/>
      <c r="J499" s="393"/>
      <c r="K499" s="393"/>
      <c r="L499" s="393"/>
      <c r="M499" s="393"/>
      <c r="N499" s="393"/>
      <c r="O499" s="393"/>
      <c r="P499" s="393"/>
      <c r="Q499" s="393"/>
      <c r="R499" s="393"/>
      <c r="S499" s="393"/>
      <c r="T499" s="393"/>
      <c r="U499" s="393"/>
      <c r="V499" s="393"/>
      <c r="W499" s="393"/>
      <c r="X499" s="393"/>
      <c r="Y499" s="393"/>
      <c r="Z499" s="393"/>
    </row>
    <row r="500" spans="1:26" ht="14.25" customHeight="1" x14ac:dyDescent="0.25">
      <c r="A500" s="393"/>
      <c r="B500" s="393"/>
      <c r="C500" s="393"/>
      <c r="D500" s="393"/>
      <c r="E500" s="393"/>
      <c r="F500" s="393"/>
      <c r="G500" s="393"/>
      <c r="H500" s="393"/>
      <c r="I500" s="393"/>
      <c r="J500" s="393"/>
      <c r="K500" s="393"/>
      <c r="L500" s="393"/>
      <c r="M500" s="393"/>
      <c r="N500" s="393"/>
      <c r="O500" s="393"/>
      <c r="P500" s="393"/>
      <c r="Q500" s="393"/>
      <c r="R500" s="393"/>
      <c r="S500" s="393"/>
      <c r="T500" s="393"/>
      <c r="U500" s="393"/>
      <c r="V500" s="393"/>
      <c r="W500" s="393"/>
      <c r="X500" s="393"/>
      <c r="Y500" s="393"/>
      <c r="Z500" s="393"/>
    </row>
    <row r="501" spans="1:26" ht="14.25" customHeight="1" x14ac:dyDescent="0.25">
      <c r="A501" s="393"/>
      <c r="B501" s="393"/>
      <c r="C501" s="393"/>
      <c r="D501" s="393"/>
      <c r="E501" s="393"/>
      <c r="F501" s="393"/>
      <c r="G501" s="393"/>
      <c r="H501" s="393"/>
      <c r="I501" s="393"/>
      <c r="J501" s="393"/>
      <c r="K501" s="393"/>
      <c r="L501" s="393"/>
      <c r="M501" s="393"/>
      <c r="N501" s="393"/>
      <c r="O501" s="393"/>
      <c r="P501" s="393"/>
      <c r="Q501" s="393"/>
      <c r="R501" s="393"/>
      <c r="S501" s="393"/>
      <c r="T501" s="393"/>
      <c r="U501" s="393"/>
      <c r="V501" s="393"/>
      <c r="W501" s="393"/>
      <c r="X501" s="393"/>
      <c r="Y501" s="393"/>
      <c r="Z501" s="393"/>
    </row>
    <row r="502" spans="1:26" ht="14.25" customHeight="1" x14ac:dyDescent="0.25">
      <c r="A502" s="393"/>
      <c r="B502" s="393"/>
      <c r="C502" s="393"/>
      <c r="D502" s="393"/>
      <c r="E502" s="393"/>
      <c r="F502" s="393"/>
      <c r="G502" s="393"/>
      <c r="H502" s="393"/>
      <c r="I502" s="393"/>
      <c r="J502" s="393"/>
      <c r="K502" s="393"/>
      <c r="L502" s="393"/>
      <c r="M502" s="393"/>
      <c r="N502" s="393"/>
      <c r="O502" s="393"/>
      <c r="P502" s="393"/>
      <c r="Q502" s="393"/>
      <c r="R502" s="393"/>
      <c r="S502" s="393"/>
      <c r="T502" s="393"/>
      <c r="U502" s="393"/>
      <c r="V502" s="393"/>
      <c r="W502" s="393"/>
      <c r="X502" s="393"/>
      <c r="Y502" s="393"/>
      <c r="Z502" s="393"/>
    </row>
    <row r="503" spans="1:26" ht="14.25" customHeight="1" x14ac:dyDescent="0.25">
      <c r="A503" s="393"/>
      <c r="B503" s="393"/>
      <c r="C503" s="393"/>
      <c r="D503" s="393"/>
      <c r="E503" s="393"/>
      <c r="F503" s="393"/>
      <c r="G503" s="393"/>
      <c r="H503" s="393"/>
      <c r="I503" s="393"/>
      <c r="J503" s="393"/>
      <c r="K503" s="393"/>
      <c r="L503" s="393"/>
      <c r="M503" s="393"/>
      <c r="N503" s="393"/>
      <c r="O503" s="393"/>
      <c r="P503" s="393"/>
      <c r="Q503" s="393"/>
      <c r="R503" s="393"/>
      <c r="S503" s="393"/>
      <c r="T503" s="393"/>
      <c r="U503" s="393"/>
      <c r="V503" s="393"/>
      <c r="W503" s="393"/>
      <c r="X503" s="393"/>
      <c r="Y503" s="393"/>
      <c r="Z503" s="393"/>
    </row>
    <row r="504" spans="1:26" ht="14.25" customHeight="1" x14ac:dyDescent="0.25">
      <c r="A504" s="393"/>
      <c r="B504" s="393"/>
      <c r="C504" s="393"/>
      <c r="D504" s="393"/>
      <c r="E504" s="393"/>
      <c r="F504" s="393"/>
      <c r="G504" s="393"/>
      <c r="H504" s="393"/>
      <c r="I504" s="393"/>
      <c r="J504" s="393"/>
      <c r="K504" s="393"/>
      <c r="L504" s="393"/>
      <c r="M504" s="393"/>
      <c r="N504" s="393"/>
      <c r="O504" s="393"/>
      <c r="P504" s="393"/>
      <c r="Q504" s="393"/>
      <c r="R504" s="393"/>
      <c r="S504" s="393"/>
      <c r="T504" s="393"/>
      <c r="U504" s="393"/>
      <c r="V504" s="393"/>
      <c r="W504" s="393"/>
      <c r="X504" s="393"/>
      <c r="Y504" s="393"/>
      <c r="Z504" s="393"/>
    </row>
    <row r="505" spans="1:26" ht="14.25" customHeight="1" x14ac:dyDescent="0.25">
      <c r="A505" s="393"/>
      <c r="B505" s="393"/>
      <c r="C505" s="393"/>
      <c r="D505" s="393"/>
      <c r="E505" s="393"/>
      <c r="F505" s="393"/>
      <c r="G505" s="393"/>
      <c r="H505" s="393"/>
      <c r="I505" s="393"/>
      <c r="J505" s="393"/>
      <c r="K505" s="393"/>
      <c r="L505" s="393"/>
      <c r="M505" s="393"/>
      <c r="N505" s="393"/>
      <c r="O505" s="393"/>
      <c r="P505" s="393"/>
      <c r="Q505" s="393"/>
      <c r="R505" s="393"/>
      <c r="S505" s="393"/>
      <c r="T505" s="393"/>
      <c r="U505" s="393"/>
      <c r="V505" s="393"/>
      <c r="W505" s="393"/>
      <c r="X505" s="393"/>
      <c r="Y505" s="393"/>
      <c r="Z505" s="393"/>
    </row>
    <row r="506" spans="1:26" ht="14.25" customHeight="1" x14ac:dyDescent="0.25">
      <c r="A506" s="393"/>
      <c r="B506" s="393"/>
      <c r="C506" s="393"/>
      <c r="D506" s="393"/>
      <c r="E506" s="393"/>
      <c r="F506" s="393"/>
      <c r="G506" s="393"/>
      <c r="H506" s="393"/>
      <c r="I506" s="393"/>
      <c r="J506" s="393"/>
      <c r="K506" s="393"/>
      <c r="L506" s="393"/>
      <c r="M506" s="393"/>
      <c r="N506" s="393"/>
      <c r="O506" s="393"/>
      <c r="P506" s="393"/>
      <c r="Q506" s="393"/>
      <c r="R506" s="393"/>
      <c r="S506" s="393"/>
      <c r="T506" s="393"/>
      <c r="U506" s="393"/>
      <c r="V506" s="393"/>
      <c r="W506" s="393"/>
      <c r="X506" s="393"/>
      <c r="Y506" s="393"/>
      <c r="Z506" s="393"/>
    </row>
    <row r="507" spans="1:26" ht="14.25" customHeight="1" x14ac:dyDescent="0.25">
      <c r="A507" s="393"/>
      <c r="B507" s="393"/>
      <c r="C507" s="393"/>
      <c r="D507" s="393"/>
      <c r="E507" s="393"/>
      <c r="F507" s="393"/>
      <c r="G507" s="393"/>
      <c r="H507" s="393"/>
      <c r="I507" s="393"/>
      <c r="J507" s="393"/>
      <c r="K507" s="393"/>
      <c r="L507" s="393"/>
      <c r="M507" s="393"/>
      <c r="N507" s="393"/>
      <c r="O507" s="393"/>
      <c r="P507" s="393"/>
      <c r="Q507" s="393"/>
      <c r="R507" s="393"/>
      <c r="S507" s="393"/>
      <c r="T507" s="393"/>
      <c r="U507" s="393"/>
      <c r="V507" s="393"/>
      <c r="W507" s="393"/>
      <c r="X507" s="393"/>
      <c r="Y507" s="393"/>
      <c r="Z507" s="393"/>
    </row>
    <row r="508" spans="1:26" ht="14.25" customHeight="1" x14ac:dyDescent="0.25">
      <c r="A508" s="393"/>
      <c r="B508" s="393"/>
      <c r="C508" s="393"/>
      <c r="D508" s="393"/>
      <c r="E508" s="393"/>
      <c r="F508" s="393"/>
      <c r="G508" s="393"/>
      <c r="H508" s="393"/>
      <c r="I508" s="393"/>
      <c r="J508" s="393"/>
      <c r="K508" s="393"/>
      <c r="L508" s="393"/>
      <c r="M508" s="393"/>
      <c r="N508" s="393"/>
      <c r="O508" s="393"/>
      <c r="P508" s="393"/>
      <c r="Q508" s="393"/>
      <c r="R508" s="393"/>
      <c r="S508" s="393"/>
      <c r="T508" s="393"/>
      <c r="U508" s="393"/>
      <c r="V508" s="393"/>
      <c r="W508" s="393"/>
      <c r="X508" s="393"/>
      <c r="Y508" s="393"/>
      <c r="Z508" s="393"/>
    </row>
    <row r="509" spans="1:26" ht="14.25" customHeight="1" x14ac:dyDescent="0.25">
      <c r="A509" s="393"/>
      <c r="B509" s="393"/>
      <c r="C509" s="393"/>
      <c r="D509" s="393"/>
      <c r="E509" s="393"/>
      <c r="F509" s="393"/>
      <c r="G509" s="393"/>
      <c r="H509" s="393"/>
      <c r="I509" s="393"/>
      <c r="J509" s="393"/>
      <c r="K509" s="393"/>
      <c r="L509" s="393"/>
      <c r="M509" s="393"/>
      <c r="N509" s="393"/>
      <c r="O509" s="393"/>
      <c r="P509" s="393"/>
      <c r="Q509" s="393"/>
      <c r="R509" s="393"/>
      <c r="S509" s="393"/>
      <c r="T509" s="393"/>
      <c r="U509" s="393"/>
      <c r="V509" s="393"/>
      <c r="W509" s="393"/>
      <c r="X509" s="393"/>
      <c r="Y509" s="393"/>
      <c r="Z509" s="393"/>
    </row>
    <row r="510" spans="1:26" ht="14.25" customHeight="1" x14ac:dyDescent="0.25">
      <c r="A510" s="393"/>
      <c r="B510" s="393"/>
      <c r="C510" s="393"/>
      <c r="D510" s="393"/>
      <c r="E510" s="393"/>
      <c r="F510" s="393"/>
      <c r="G510" s="393"/>
      <c r="H510" s="393"/>
      <c r="I510" s="393"/>
      <c r="J510" s="393"/>
      <c r="K510" s="393"/>
      <c r="L510" s="393"/>
      <c r="M510" s="393"/>
      <c r="N510" s="393"/>
      <c r="O510" s="393"/>
      <c r="P510" s="393"/>
      <c r="Q510" s="393"/>
      <c r="R510" s="393"/>
      <c r="S510" s="393"/>
      <c r="T510" s="393"/>
      <c r="U510" s="393"/>
      <c r="V510" s="393"/>
      <c r="W510" s="393"/>
      <c r="X510" s="393"/>
      <c r="Y510" s="393"/>
      <c r="Z510" s="393"/>
    </row>
    <row r="511" spans="1:26" ht="14.25" customHeight="1" x14ac:dyDescent="0.25">
      <c r="A511" s="393"/>
      <c r="B511" s="393"/>
      <c r="C511" s="393"/>
      <c r="D511" s="393"/>
      <c r="E511" s="393"/>
      <c r="F511" s="393"/>
      <c r="G511" s="393"/>
      <c r="H511" s="393"/>
      <c r="I511" s="393"/>
      <c r="J511" s="393"/>
      <c r="K511" s="393"/>
      <c r="L511" s="393"/>
      <c r="M511" s="393"/>
      <c r="N511" s="393"/>
      <c r="O511" s="393"/>
      <c r="P511" s="393"/>
      <c r="Q511" s="393"/>
      <c r="R511" s="393"/>
      <c r="S511" s="393"/>
      <c r="T511" s="393"/>
      <c r="U511" s="393"/>
      <c r="V511" s="393"/>
      <c r="W511" s="393"/>
      <c r="X511" s="393"/>
      <c r="Y511" s="393"/>
      <c r="Z511" s="393"/>
    </row>
    <row r="512" spans="1:26" ht="14.25" customHeight="1" x14ac:dyDescent="0.25">
      <c r="A512" s="393"/>
      <c r="B512" s="393"/>
      <c r="C512" s="393"/>
      <c r="D512" s="393"/>
      <c r="E512" s="393"/>
      <c r="F512" s="393"/>
      <c r="G512" s="393"/>
      <c r="H512" s="393"/>
      <c r="I512" s="393"/>
      <c r="J512" s="393"/>
      <c r="K512" s="393"/>
      <c r="L512" s="393"/>
      <c r="M512" s="393"/>
      <c r="N512" s="393"/>
      <c r="O512" s="393"/>
      <c r="P512" s="393"/>
      <c r="Q512" s="393"/>
      <c r="R512" s="393"/>
      <c r="S512" s="393"/>
      <c r="T512" s="393"/>
      <c r="U512" s="393"/>
      <c r="V512" s="393"/>
      <c r="W512" s="393"/>
      <c r="X512" s="393"/>
      <c r="Y512" s="393"/>
      <c r="Z512" s="393"/>
    </row>
    <row r="513" spans="1:26" ht="14.25" customHeight="1" x14ac:dyDescent="0.25">
      <c r="A513" s="393"/>
      <c r="B513" s="393"/>
      <c r="C513" s="393"/>
      <c r="D513" s="393"/>
      <c r="E513" s="393"/>
      <c r="F513" s="393"/>
      <c r="G513" s="393"/>
      <c r="H513" s="393"/>
      <c r="I513" s="393"/>
      <c r="J513" s="393"/>
      <c r="K513" s="393"/>
      <c r="L513" s="393"/>
      <c r="M513" s="393"/>
      <c r="N513" s="393"/>
      <c r="O513" s="393"/>
      <c r="P513" s="393"/>
      <c r="Q513" s="393"/>
      <c r="R513" s="393"/>
      <c r="S513" s="393"/>
      <c r="T513" s="393"/>
      <c r="U513" s="393"/>
      <c r="V513" s="393"/>
      <c r="W513" s="393"/>
      <c r="X513" s="393"/>
      <c r="Y513" s="393"/>
      <c r="Z513" s="393"/>
    </row>
    <row r="514" spans="1:26" ht="14.25" customHeight="1" x14ac:dyDescent="0.25">
      <c r="A514" s="393"/>
      <c r="B514" s="393"/>
      <c r="C514" s="393"/>
      <c r="D514" s="393"/>
      <c r="E514" s="393"/>
      <c r="F514" s="393"/>
      <c r="G514" s="393"/>
      <c r="H514" s="393"/>
      <c r="I514" s="393"/>
      <c r="J514" s="393"/>
      <c r="K514" s="393"/>
      <c r="L514" s="393"/>
      <c r="M514" s="393"/>
      <c r="N514" s="393"/>
      <c r="O514" s="393"/>
      <c r="P514" s="393"/>
      <c r="Q514" s="393"/>
      <c r="R514" s="393"/>
      <c r="S514" s="393"/>
      <c r="T514" s="393"/>
      <c r="U514" s="393"/>
      <c r="V514" s="393"/>
      <c r="W514" s="393"/>
      <c r="X514" s="393"/>
      <c r="Y514" s="393"/>
      <c r="Z514" s="393"/>
    </row>
    <row r="515" spans="1:26" ht="14.25" customHeight="1" x14ac:dyDescent="0.25">
      <c r="A515" s="393"/>
      <c r="B515" s="393"/>
      <c r="C515" s="393"/>
      <c r="D515" s="393"/>
      <c r="E515" s="393"/>
      <c r="F515" s="393"/>
      <c r="G515" s="393"/>
      <c r="H515" s="393"/>
      <c r="I515" s="393"/>
      <c r="J515" s="393"/>
      <c r="K515" s="393"/>
      <c r="L515" s="393"/>
      <c r="M515" s="393"/>
      <c r="N515" s="393"/>
      <c r="O515" s="393"/>
      <c r="P515" s="393"/>
      <c r="Q515" s="393"/>
      <c r="R515" s="393"/>
      <c r="S515" s="393"/>
      <c r="T515" s="393"/>
      <c r="U515" s="393"/>
      <c r="V515" s="393"/>
      <c r="W515" s="393"/>
      <c r="X515" s="393"/>
      <c r="Y515" s="393"/>
      <c r="Z515" s="393"/>
    </row>
    <row r="516" spans="1:26" ht="14.25" customHeight="1" x14ac:dyDescent="0.25">
      <c r="A516" s="393"/>
      <c r="B516" s="393"/>
      <c r="C516" s="393"/>
      <c r="D516" s="393"/>
      <c r="E516" s="393"/>
      <c r="F516" s="393"/>
      <c r="G516" s="393"/>
      <c r="H516" s="393"/>
      <c r="I516" s="393"/>
      <c r="J516" s="393"/>
      <c r="K516" s="393"/>
      <c r="L516" s="393"/>
      <c r="M516" s="393"/>
      <c r="N516" s="393"/>
      <c r="O516" s="393"/>
      <c r="P516" s="393"/>
      <c r="Q516" s="393"/>
      <c r="R516" s="393"/>
      <c r="S516" s="393"/>
      <c r="T516" s="393"/>
      <c r="U516" s="393"/>
      <c r="V516" s="393"/>
      <c r="W516" s="393"/>
      <c r="X516" s="393"/>
      <c r="Y516" s="393"/>
      <c r="Z516" s="393"/>
    </row>
    <row r="517" spans="1:26" ht="14.25" customHeight="1" x14ac:dyDescent="0.25">
      <c r="A517" s="393"/>
      <c r="B517" s="393"/>
      <c r="C517" s="393"/>
      <c r="D517" s="393"/>
      <c r="E517" s="393"/>
      <c r="F517" s="393"/>
      <c r="G517" s="393"/>
      <c r="H517" s="393"/>
      <c r="I517" s="393"/>
      <c r="J517" s="393"/>
      <c r="K517" s="393"/>
      <c r="L517" s="393"/>
      <c r="M517" s="393"/>
      <c r="N517" s="393"/>
      <c r="O517" s="393"/>
      <c r="P517" s="393"/>
      <c r="Q517" s="393"/>
      <c r="R517" s="393"/>
      <c r="S517" s="393"/>
      <c r="T517" s="393"/>
      <c r="U517" s="393"/>
      <c r="V517" s="393"/>
      <c r="W517" s="393"/>
      <c r="X517" s="393"/>
      <c r="Y517" s="393"/>
      <c r="Z517" s="393"/>
    </row>
    <row r="518" spans="1:26" ht="14.25" customHeight="1" x14ac:dyDescent="0.25">
      <c r="A518" s="393"/>
      <c r="B518" s="393"/>
      <c r="C518" s="393"/>
      <c r="D518" s="393"/>
      <c r="E518" s="393"/>
      <c r="F518" s="393"/>
      <c r="G518" s="393"/>
      <c r="H518" s="393"/>
      <c r="I518" s="393"/>
      <c r="J518" s="393"/>
      <c r="K518" s="393"/>
      <c r="L518" s="393"/>
      <c r="M518" s="393"/>
      <c r="N518" s="393"/>
      <c r="O518" s="393"/>
      <c r="P518" s="393"/>
      <c r="Q518" s="393"/>
      <c r="R518" s="393"/>
      <c r="S518" s="393"/>
      <c r="T518" s="393"/>
      <c r="U518" s="393"/>
      <c r="V518" s="393"/>
      <c r="W518" s="393"/>
      <c r="X518" s="393"/>
      <c r="Y518" s="393"/>
      <c r="Z518" s="393"/>
    </row>
    <row r="519" spans="1:26" ht="14.25" customHeight="1" x14ac:dyDescent="0.25">
      <c r="A519" s="393"/>
      <c r="B519" s="393"/>
      <c r="C519" s="393"/>
      <c r="D519" s="393"/>
      <c r="E519" s="393"/>
      <c r="F519" s="393"/>
      <c r="G519" s="393"/>
      <c r="H519" s="393"/>
      <c r="I519" s="393"/>
      <c r="J519" s="393"/>
      <c r="K519" s="393"/>
      <c r="L519" s="393"/>
      <c r="M519" s="393"/>
      <c r="N519" s="393"/>
      <c r="O519" s="393"/>
      <c r="P519" s="393"/>
      <c r="Q519" s="393"/>
      <c r="R519" s="393"/>
      <c r="S519" s="393"/>
      <c r="T519" s="393"/>
      <c r="U519" s="393"/>
      <c r="V519" s="393"/>
      <c r="W519" s="393"/>
      <c r="X519" s="393"/>
      <c r="Y519" s="393"/>
      <c r="Z519" s="393"/>
    </row>
    <row r="520" spans="1:26" ht="14.25" customHeight="1" x14ac:dyDescent="0.25">
      <c r="A520" s="393"/>
      <c r="B520" s="393"/>
      <c r="C520" s="393"/>
      <c r="D520" s="393"/>
      <c r="E520" s="393"/>
      <c r="F520" s="393"/>
      <c r="G520" s="393"/>
      <c r="H520" s="393"/>
      <c r="I520" s="393"/>
      <c r="J520" s="393"/>
      <c r="K520" s="393"/>
      <c r="L520" s="393"/>
      <c r="M520" s="393"/>
      <c r="N520" s="393"/>
      <c r="O520" s="393"/>
      <c r="P520" s="393"/>
      <c r="Q520" s="393"/>
      <c r="R520" s="393"/>
      <c r="S520" s="393"/>
      <c r="T520" s="393"/>
      <c r="U520" s="393"/>
      <c r="V520" s="393"/>
      <c r="W520" s="393"/>
      <c r="X520" s="393"/>
      <c r="Y520" s="393"/>
      <c r="Z520" s="393"/>
    </row>
    <row r="521" spans="1:26" ht="14.25" customHeight="1" x14ac:dyDescent="0.25">
      <c r="A521" s="393"/>
      <c r="B521" s="393"/>
      <c r="C521" s="393"/>
      <c r="D521" s="393"/>
      <c r="E521" s="393"/>
      <c r="F521" s="393"/>
      <c r="G521" s="393"/>
      <c r="H521" s="393"/>
      <c r="I521" s="393"/>
      <c r="J521" s="393"/>
      <c r="K521" s="393"/>
      <c r="L521" s="393"/>
      <c r="M521" s="393"/>
      <c r="N521" s="393"/>
      <c r="O521" s="393"/>
      <c r="P521" s="393"/>
      <c r="Q521" s="393"/>
      <c r="R521" s="393"/>
      <c r="S521" s="393"/>
      <c r="T521" s="393"/>
      <c r="U521" s="393"/>
      <c r="V521" s="393"/>
      <c r="W521" s="393"/>
      <c r="X521" s="393"/>
      <c r="Y521" s="393"/>
      <c r="Z521" s="393"/>
    </row>
    <row r="522" spans="1:26" ht="14.25" customHeight="1" x14ac:dyDescent="0.25">
      <c r="A522" s="393"/>
      <c r="B522" s="393"/>
      <c r="C522" s="393"/>
      <c r="D522" s="393"/>
      <c r="E522" s="393"/>
      <c r="F522" s="393"/>
      <c r="G522" s="393"/>
      <c r="H522" s="393"/>
      <c r="I522" s="393"/>
      <c r="J522" s="393"/>
      <c r="K522" s="393"/>
      <c r="L522" s="393"/>
      <c r="M522" s="393"/>
      <c r="N522" s="393"/>
      <c r="O522" s="393"/>
      <c r="P522" s="393"/>
      <c r="Q522" s="393"/>
      <c r="R522" s="393"/>
      <c r="S522" s="393"/>
      <c r="T522" s="393"/>
      <c r="U522" s="393"/>
      <c r="V522" s="393"/>
      <c r="W522" s="393"/>
      <c r="X522" s="393"/>
      <c r="Y522" s="393"/>
      <c r="Z522" s="393"/>
    </row>
    <row r="523" spans="1:26" ht="14.25" customHeight="1" x14ac:dyDescent="0.25">
      <c r="A523" s="393"/>
      <c r="B523" s="393"/>
      <c r="C523" s="393"/>
      <c r="D523" s="393"/>
      <c r="E523" s="393"/>
      <c r="F523" s="393"/>
      <c r="G523" s="393"/>
      <c r="H523" s="393"/>
      <c r="I523" s="393"/>
      <c r="J523" s="393"/>
      <c r="K523" s="393"/>
      <c r="L523" s="393"/>
      <c r="M523" s="393"/>
      <c r="N523" s="393"/>
      <c r="O523" s="393"/>
      <c r="P523" s="393"/>
      <c r="Q523" s="393"/>
      <c r="R523" s="393"/>
      <c r="S523" s="393"/>
      <c r="T523" s="393"/>
      <c r="U523" s="393"/>
      <c r="V523" s="393"/>
      <c r="W523" s="393"/>
      <c r="X523" s="393"/>
      <c r="Y523" s="393"/>
      <c r="Z523" s="393"/>
    </row>
    <row r="524" spans="1:26" ht="14.25" customHeight="1" x14ac:dyDescent="0.25">
      <c r="A524" s="393"/>
      <c r="B524" s="393"/>
      <c r="C524" s="393"/>
      <c r="D524" s="393"/>
      <c r="E524" s="393"/>
      <c r="F524" s="393"/>
      <c r="G524" s="393"/>
      <c r="H524" s="393"/>
      <c r="I524" s="393"/>
      <c r="J524" s="393"/>
      <c r="K524" s="393"/>
      <c r="L524" s="393"/>
      <c r="M524" s="393"/>
      <c r="N524" s="393"/>
      <c r="O524" s="393"/>
      <c r="P524" s="393"/>
      <c r="Q524" s="393"/>
      <c r="R524" s="393"/>
      <c r="S524" s="393"/>
      <c r="T524" s="393"/>
      <c r="U524" s="393"/>
      <c r="V524" s="393"/>
      <c r="W524" s="393"/>
      <c r="X524" s="393"/>
      <c r="Y524" s="393"/>
      <c r="Z524" s="393"/>
    </row>
    <row r="525" spans="1:26" ht="14.25" customHeight="1" x14ac:dyDescent="0.25">
      <c r="A525" s="393"/>
      <c r="B525" s="393"/>
      <c r="C525" s="393"/>
      <c r="D525" s="393"/>
      <c r="E525" s="393"/>
      <c r="F525" s="393"/>
      <c r="G525" s="393"/>
      <c r="H525" s="393"/>
      <c r="I525" s="393"/>
      <c r="J525" s="393"/>
      <c r="K525" s="393"/>
      <c r="L525" s="393"/>
      <c r="M525" s="393"/>
      <c r="N525" s="393"/>
      <c r="O525" s="393"/>
      <c r="P525" s="393"/>
      <c r="Q525" s="393"/>
      <c r="R525" s="393"/>
      <c r="S525" s="393"/>
      <c r="T525" s="393"/>
      <c r="U525" s="393"/>
      <c r="V525" s="393"/>
      <c r="W525" s="393"/>
      <c r="X525" s="393"/>
      <c r="Y525" s="393"/>
      <c r="Z525" s="393"/>
    </row>
    <row r="526" spans="1:26" ht="14.25" customHeight="1" x14ac:dyDescent="0.25">
      <c r="A526" s="393"/>
      <c r="B526" s="393"/>
      <c r="C526" s="393"/>
      <c r="D526" s="393"/>
      <c r="E526" s="393"/>
      <c r="F526" s="393"/>
      <c r="G526" s="393"/>
      <c r="H526" s="393"/>
      <c r="I526" s="393"/>
      <c r="J526" s="393"/>
      <c r="K526" s="393"/>
      <c r="L526" s="393"/>
      <c r="M526" s="393"/>
      <c r="N526" s="393"/>
      <c r="O526" s="393"/>
      <c r="P526" s="393"/>
      <c r="Q526" s="393"/>
      <c r="R526" s="393"/>
      <c r="S526" s="393"/>
      <c r="T526" s="393"/>
      <c r="U526" s="393"/>
      <c r="V526" s="393"/>
      <c r="W526" s="393"/>
      <c r="X526" s="393"/>
      <c r="Y526" s="393"/>
      <c r="Z526" s="393"/>
    </row>
    <row r="527" spans="1:26" ht="14.25" customHeight="1" x14ac:dyDescent="0.25">
      <c r="A527" s="393"/>
      <c r="B527" s="393"/>
      <c r="C527" s="393"/>
      <c r="D527" s="393"/>
      <c r="E527" s="393"/>
      <c r="F527" s="393"/>
      <c r="G527" s="393"/>
      <c r="H527" s="393"/>
      <c r="I527" s="393"/>
      <c r="J527" s="393"/>
      <c r="K527" s="393"/>
      <c r="L527" s="393"/>
      <c r="M527" s="393"/>
      <c r="N527" s="393"/>
      <c r="O527" s="393"/>
      <c r="P527" s="393"/>
      <c r="Q527" s="393"/>
      <c r="R527" s="393"/>
      <c r="S527" s="393"/>
      <c r="T527" s="393"/>
      <c r="U527" s="393"/>
      <c r="V527" s="393"/>
      <c r="W527" s="393"/>
      <c r="X527" s="393"/>
      <c r="Y527" s="393"/>
      <c r="Z527" s="393"/>
    </row>
    <row r="528" spans="1:26" ht="14.25" customHeight="1" x14ac:dyDescent="0.25">
      <c r="A528" s="393"/>
      <c r="B528" s="393"/>
      <c r="C528" s="393"/>
      <c r="D528" s="393"/>
      <c r="E528" s="393"/>
      <c r="F528" s="393"/>
      <c r="G528" s="393"/>
      <c r="H528" s="393"/>
      <c r="I528" s="393"/>
      <c r="J528" s="393"/>
      <c r="K528" s="393"/>
      <c r="L528" s="393"/>
      <c r="M528" s="393"/>
      <c r="N528" s="393"/>
      <c r="O528" s="393"/>
      <c r="P528" s="393"/>
      <c r="Q528" s="393"/>
      <c r="R528" s="393"/>
      <c r="S528" s="393"/>
      <c r="T528" s="393"/>
      <c r="U528" s="393"/>
      <c r="V528" s="393"/>
      <c r="W528" s="393"/>
      <c r="X528" s="393"/>
      <c r="Y528" s="393"/>
      <c r="Z528" s="393"/>
    </row>
    <row r="529" spans="1:26" ht="14.25" customHeight="1" x14ac:dyDescent="0.25">
      <c r="A529" s="393"/>
      <c r="B529" s="393"/>
      <c r="C529" s="393"/>
      <c r="D529" s="393"/>
      <c r="E529" s="393"/>
      <c r="F529" s="393"/>
      <c r="G529" s="393"/>
      <c r="H529" s="393"/>
      <c r="I529" s="393"/>
      <c r="J529" s="393"/>
      <c r="K529" s="393"/>
      <c r="L529" s="393"/>
      <c r="M529" s="393"/>
      <c r="N529" s="393"/>
      <c r="O529" s="393"/>
      <c r="P529" s="393"/>
      <c r="Q529" s="393"/>
      <c r="R529" s="393"/>
      <c r="S529" s="393"/>
      <c r="T529" s="393"/>
      <c r="U529" s="393"/>
      <c r="V529" s="393"/>
      <c r="W529" s="393"/>
      <c r="X529" s="393"/>
      <c r="Y529" s="393"/>
      <c r="Z529" s="393"/>
    </row>
    <row r="530" spans="1:26" ht="14.25" customHeight="1" x14ac:dyDescent="0.25">
      <c r="A530" s="393"/>
      <c r="B530" s="393"/>
      <c r="C530" s="393"/>
      <c r="D530" s="393"/>
      <c r="E530" s="393"/>
      <c r="F530" s="393"/>
      <c r="G530" s="393"/>
      <c r="H530" s="393"/>
      <c r="I530" s="393"/>
      <c r="J530" s="393"/>
      <c r="K530" s="393"/>
      <c r="L530" s="393"/>
      <c r="M530" s="393"/>
      <c r="N530" s="393"/>
      <c r="O530" s="393"/>
      <c r="P530" s="393"/>
      <c r="Q530" s="393"/>
      <c r="R530" s="393"/>
      <c r="S530" s="393"/>
      <c r="T530" s="393"/>
      <c r="U530" s="393"/>
      <c r="V530" s="393"/>
      <c r="W530" s="393"/>
      <c r="X530" s="393"/>
      <c r="Y530" s="393"/>
      <c r="Z530" s="393"/>
    </row>
    <row r="531" spans="1:26" ht="14.25" customHeight="1" x14ac:dyDescent="0.25">
      <c r="A531" s="393"/>
      <c r="B531" s="393"/>
      <c r="C531" s="393"/>
      <c r="D531" s="393"/>
      <c r="E531" s="393"/>
      <c r="F531" s="393"/>
      <c r="G531" s="393"/>
      <c r="H531" s="393"/>
      <c r="I531" s="393"/>
      <c r="J531" s="393"/>
      <c r="K531" s="393"/>
      <c r="L531" s="393"/>
      <c r="M531" s="393"/>
      <c r="N531" s="393"/>
      <c r="O531" s="393"/>
      <c r="P531" s="393"/>
      <c r="Q531" s="393"/>
      <c r="R531" s="393"/>
      <c r="S531" s="393"/>
      <c r="T531" s="393"/>
      <c r="U531" s="393"/>
      <c r="V531" s="393"/>
      <c r="W531" s="393"/>
      <c r="X531" s="393"/>
      <c r="Y531" s="393"/>
      <c r="Z531" s="393"/>
    </row>
    <row r="532" spans="1:26" ht="14.25" customHeight="1" x14ac:dyDescent="0.25">
      <c r="A532" s="393"/>
      <c r="B532" s="393"/>
      <c r="C532" s="393"/>
      <c r="D532" s="393"/>
      <c r="E532" s="393"/>
      <c r="F532" s="393"/>
      <c r="G532" s="393"/>
      <c r="H532" s="393"/>
      <c r="I532" s="393"/>
      <c r="J532" s="393"/>
      <c r="K532" s="393"/>
      <c r="L532" s="393"/>
      <c r="M532" s="393"/>
      <c r="N532" s="393"/>
      <c r="O532" s="393"/>
      <c r="P532" s="393"/>
      <c r="Q532" s="393"/>
      <c r="R532" s="393"/>
      <c r="S532" s="393"/>
      <c r="T532" s="393"/>
      <c r="U532" s="393"/>
      <c r="V532" s="393"/>
      <c r="W532" s="393"/>
      <c r="X532" s="393"/>
      <c r="Y532" s="393"/>
      <c r="Z532" s="393"/>
    </row>
    <row r="533" spans="1:26" ht="14.25" customHeight="1" x14ac:dyDescent="0.25">
      <c r="A533" s="393"/>
      <c r="B533" s="393"/>
      <c r="C533" s="393"/>
      <c r="D533" s="393"/>
      <c r="E533" s="393"/>
      <c r="F533" s="393"/>
      <c r="G533" s="393"/>
      <c r="H533" s="393"/>
      <c r="I533" s="393"/>
      <c r="J533" s="393"/>
      <c r="K533" s="393"/>
      <c r="L533" s="393"/>
      <c r="M533" s="393"/>
      <c r="N533" s="393"/>
      <c r="O533" s="393"/>
      <c r="P533" s="393"/>
      <c r="Q533" s="393"/>
      <c r="R533" s="393"/>
      <c r="S533" s="393"/>
      <c r="T533" s="393"/>
      <c r="U533" s="393"/>
      <c r="V533" s="393"/>
      <c r="W533" s="393"/>
      <c r="X533" s="393"/>
      <c r="Y533" s="393"/>
      <c r="Z533" s="393"/>
    </row>
    <row r="534" spans="1:26" ht="14.25" customHeight="1" x14ac:dyDescent="0.25">
      <c r="A534" s="393"/>
      <c r="B534" s="393"/>
      <c r="C534" s="393"/>
      <c r="D534" s="393"/>
      <c r="E534" s="393"/>
      <c r="F534" s="393"/>
      <c r="G534" s="393"/>
      <c r="H534" s="393"/>
      <c r="I534" s="393"/>
      <c r="J534" s="393"/>
      <c r="K534" s="393"/>
      <c r="L534" s="393"/>
      <c r="M534" s="393"/>
      <c r="N534" s="393"/>
      <c r="O534" s="393"/>
      <c r="P534" s="393"/>
      <c r="Q534" s="393"/>
      <c r="R534" s="393"/>
      <c r="S534" s="393"/>
      <c r="T534" s="393"/>
      <c r="U534" s="393"/>
      <c r="V534" s="393"/>
      <c r="W534" s="393"/>
      <c r="X534" s="393"/>
      <c r="Y534" s="393"/>
      <c r="Z534" s="393"/>
    </row>
    <row r="535" spans="1:26" ht="14.25" customHeight="1" x14ac:dyDescent="0.25">
      <c r="A535" s="393"/>
      <c r="B535" s="393"/>
      <c r="C535" s="393"/>
      <c r="D535" s="393"/>
      <c r="E535" s="393"/>
      <c r="F535" s="393"/>
      <c r="G535" s="393"/>
      <c r="H535" s="393"/>
      <c r="I535" s="393"/>
      <c r="J535" s="393"/>
      <c r="K535" s="393"/>
      <c r="L535" s="393"/>
      <c r="M535" s="393"/>
      <c r="N535" s="393"/>
      <c r="O535" s="393"/>
      <c r="P535" s="393"/>
      <c r="Q535" s="393"/>
      <c r="R535" s="393"/>
      <c r="S535" s="393"/>
      <c r="T535" s="393"/>
      <c r="U535" s="393"/>
      <c r="V535" s="393"/>
      <c r="W535" s="393"/>
      <c r="X535" s="393"/>
      <c r="Y535" s="393"/>
      <c r="Z535" s="393"/>
    </row>
    <row r="536" spans="1:26" ht="14.25" customHeight="1" x14ac:dyDescent="0.25">
      <c r="A536" s="393"/>
      <c r="B536" s="393"/>
      <c r="C536" s="393"/>
      <c r="D536" s="393"/>
      <c r="E536" s="393"/>
      <c r="F536" s="393"/>
      <c r="G536" s="393"/>
      <c r="H536" s="393"/>
      <c r="I536" s="393"/>
      <c r="J536" s="393"/>
      <c r="K536" s="393"/>
      <c r="L536" s="393"/>
      <c r="M536" s="393"/>
      <c r="N536" s="393"/>
      <c r="O536" s="393"/>
      <c r="P536" s="393"/>
      <c r="Q536" s="393"/>
      <c r="R536" s="393"/>
      <c r="S536" s="393"/>
      <c r="T536" s="393"/>
      <c r="U536" s="393"/>
      <c r="V536" s="393"/>
      <c r="W536" s="393"/>
      <c r="X536" s="393"/>
      <c r="Y536" s="393"/>
      <c r="Z536" s="393"/>
    </row>
    <row r="537" spans="1:26" ht="14.25" customHeight="1" x14ac:dyDescent="0.25">
      <c r="A537" s="393"/>
      <c r="B537" s="393"/>
      <c r="C537" s="393"/>
      <c r="D537" s="393"/>
      <c r="E537" s="393"/>
      <c r="F537" s="393"/>
      <c r="G537" s="393"/>
      <c r="H537" s="393"/>
      <c r="I537" s="393"/>
      <c r="J537" s="393"/>
      <c r="K537" s="393"/>
      <c r="L537" s="393"/>
      <c r="M537" s="393"/>
      <c r="N537" s="393"/>
      <c r="O537" s="393"/>
      <c r="P537" s="393"/>
      <c r="Q537" s="393"/>
      <c r="R537" s="393"/>
      <c r="S537" s="393"/>
      <c r="T537" s="393"/>
      <c r="U537" s="393"/>
      <c r="V537" s="393"/>
      <c r="W537" s="393"/>
      <c r="X537" s="393"/>
      <c r="Y537" s="393"/>
      <c r="Z537" s="393"/>
    </row>
    <row r="538" spans="1:26" ht="14.25" customHeight="1" x14ac:dyDescent="0.25">
      <c r="A538" s="393"/>
      <c r="B538" s="393"/>
      <c r="C538" s="393"/>
      <c r="D538" s="393"/>
      <c r="E538" s="393"/>
      <c r="F538" s="393"/>
      <c r="G538" s="393"/>
      <c r="H538" s="393"/>
      <c r="I538" s="393"/>
      <c r="J538" s="393"/>
      <c r="K538" s="393"/>
      <c r="L538" s="393"/>
      <c r="M538" s="393"/>
      <c r="N538" s="393"/>
      <c r="O538" s="393"/>
      <c r="P538" s="393"/>
      <c r="Q538" s="393"/>
      <c r="R538" s="393"/>
      <c r="S538" s="393"/>
      <c r="T538" s="393"/>
      <c r="U538" s="393"/>
      <c r="V538" s="393"/>
      <c r="W538" s="393"/>
      <c r="X538" s="393"/>
      <c r="Y538" s="393"/>
      <c r="Z538" s="393"/>
    </row>
    <row r="539" spans="1:26" ht="14.25" customHeight="1" x14ac:dyDescent="0.25">
      <c r="A539" s="393"/>
      <c r="B539" s="393"/>
      <c r="C539" s="393"/>
      <c r="D539" s="393"/>
      <c r="E539" s="393"/>
      <c r="F539" s="393"/>
      <c r="G539" s="393"/>
      <c r="H539" s="393"/>
      <c r="I539" s="393"/>
      <c r="J539" s="393"/>
      <c r="K539" s="393"/>
      <c r="L539" s="393"/>
      <c r="M539" s="393"/>
      <c r="N539" s="393"/>
      <c r="O539" s="393"/>
      <c r="P539" s="393"/>
      <c r="Q539" s="393"/>
      <c r="R539" s="393"/>
      <c r="S539" s="393"/>
      <c r="T539" s="393"/>
      <c r="U539" s="393"/>
      <c r="V539" s="393"/>
      <c r="W539" s="393"/>
      <c r="X539" s="393"/>
      <c r="Y539" s="393"/>
      <c r="Z539" s="393"/>
    </row>
    <row r="540" spans="1:26" ht="14.25" customHeight="1" x14ac:dyDescent="0.25">
      <c r="A540" s="393"/>
      <c r="B540" s="393"/>
      <c r="C540" s="393"/>
      <c r="D540" s="393"/>
      <c r="E540" s="393"/>
      <c r="F540" s="393"/>
      <c r="G540" s="393"/>
      <c r="H540" s="393"/>
      <c r="I540" s="393"/>
      <c r="J540" s="393"/>
      <c r="K540" s="393"/>
      <c r="L540" s="393"/>
      <c r="M540" s="393"/>
      <c r="N540" s="393"/>
      <c r="O540" s="393"/>
      <c r="P540" s="393"/>
      <c r="Q540" s="393"/>
      <c r="R540" s="393"/>
      <c r="S540" s="393"/>
      <c r="T540" s="393"/>
      <c r="U540" s="393"/>
      <c r="V540" s="393"/>
      <c r="W540" s="393"/>
      <c r="X540" s="393"/>
      <c r="Y540" s="393"/>
      <c r="Z540" s="393"/>
    </row>
    <row r="541" spans="1:26" ht="14.25" customHeight="1" x14ac:dyDescent="0.25">
      <c r="A541" s="393"/>
      <c r="B541" s="393"/>
      <c r="C541" s="393"/>
      <c r="D541" s="393"/>
      <c r="E541" s="393"/>
      <c r="F541" s="393"/>
      <c r="G541" s="393"/>
      <c r="H541" s="393"/>
      <c r="I541" s="393"/>
      <c r="J541" s="393"/>
      <c r="K541" s="393"/>
      <c r="L541" s="393"/>
      <c r="M541" s="393"/>
      <c r="N541" s="393"/>
      <c r="O541" s="393"/>
      <c r="P541" s="393"/>
      <c r="Q541" s="393"/>
      <c r="R541" s="393"/>
      <c r="S541" s="393"/>
      <c r="T541" s="393"/>
      <c r="U541" s="393"/>
      <c r="V541" s="393"/>
      <c r="W541" s="393"/>
      <c r="X541" s="393"/>
      <c r="Y541" s="393"/>
      <c r="Z541" s="393"/>
    </row>
    <row r="542" spans="1:26" ht="14.25" customHeight="1" x14ac:dyDescent="0.25">
      <c r="A542" s="393"/>
      <c r="B542" s="393"/>
      <c r="C542" s="393"/>
      <c r="D542" s="393"/>
      <c r="E542" s="393"/>
      <c r="F542" s="393"/>
      <c r="G542" s="393"/>
      <c r="H542" s="393"/>
      <c r="I542" s="393"/>
      <c r="J542" s="393"/>
      <c r="K542" s="393"/>
      <c r="L542" s="393"/>
      <c r="M542" s="393"/>
      <c r="N542" s="393"/>
      <c r="O542" s="393"/>
      <c r="P542" s="393"/>
      <c r="Q542" s="393"/>
      <c r="R542" s="393"/>
      <c r="S542" s="393"/>
      <c r="T542" s="393"/>
      <c r="U542" s="393"/>
      <c r="V542" s="393"/>
      <c r="W542" s="393"/>
      <c r="X542" s="393"/>
      <c r="Y542" s="393"/>
      <c r="Z542" s="393"/>
    </row>
    <row r="543" spans="1:26" ht="14.25" customHeight="1" x14ac:dyDescent="0.25">
      <c r="A543" s="393"/>
      <c r="B543" s="393"/>
      <c r="C543" s="393"/>
      <c r="D543" s="393"/>
      <c r="E543" s="393"/>
      <c r="F543" s="393"/>
      <c r="G543" s="393"/>
      <c r="H543" s="393"/>
      <c r="I543" s="393"/>
      <c r="J543" s="393"/>
      <c r="K543" s="393"/>
      <c r="L543" s="393"/>
      <c r="M543" s="393"/>
      <c r="N543" s="393"/>
      <c r="O543" s="393"/>
      <c r="P543" s="393"/>
      <c r="Q543" s="393"/>
      <c r="R543" s="393"/>
      <c r="S543" s="393"/>
      <c r="T543" s="393"/>
      <c r="U543" s="393"/>
      <c r="V543" s="393"/>
      <c r="W543" s="393"/>
      <c r="X543" s="393"/>
      <c r="Y543" s="393"/>
      <c r="Z543" s="393"/>
    </row>
    <row r="544" spans="1:26" ht="14.25" customHeight="1" x14ac:dyDescent="0.25">
      <c r="A544" s="393"/>
      <c r="B544" s="393"/>
      <c r="C544" s="393"/>
      <c r="D544" s="393"/>
      <c r="E544" s="393"/>
      <c r="F544" s="393"/>
      <c r="G544" s="393"/>
      <c r="H544" s="393"/>
      <c r="I544" s="393"/>
      <c r="J544" s="393"/>
      <c r="K544" s="393"/>
      <c r="L544" s="393"/>
      <c r="M544" s="393"/>
      <c r="N544" s="393"/>
      <c r="O544" s="393"/>
      <c r="P544" s="393"/>
      <c r="Q544" s="393"/>
      <c r="R544" s="393"/>
      <c r="S544" s="393"/>
      <c r="T544" s="393"/>
      <c r="U544" s="393"/>
      <c r="V544" s="393"/>
      <c r="W544" s="393"/>
      <c r="X544" s="393"/>
      <c r="Y544" s="393"/>
      <c r="Z544" s="393"/>
    </row>
    <row r="545" spans="1:26" ht="14.25" customHeight="1" x14ac:dyDescent="0.25">
      <c r="A545" s="393"/>
      <c r="B545" s="393"/>
      <c r="C545" s="393"/>
      <c r="D545" s="393"/>
      <c r="E545" s="393"/>
      <c r="F545" s="393"/>
      <c r="G545" s="393"/>
      <c r="H545" s="393"/>
      <c r="I545" s="393"/>
      <c r="J545" s="393"/>
      <c r="K545" s="393"/>
      <c r="L545" s="393"/>
      <c r="M545" s="393"/>
      <c r="N545" s="393"/>
      <c r="O545" s="393"/>
      <c r="P545" s="393"/>
      <c r="Q545" s="393"/>
      <c r="R545" s="393"/>
      <c r="S545" s="393"/>
      <c r="T545" s="393"/>
      <c r="U545" s="393"/>
      <c r="V545" s="393"/>
      <c r="W545" s="393"/>
      <c r="X545" s="393"/>
      <c r="Y545" s="393"/>
      <c r="Z545" s="393"/>
    </row>
    <row r="546" spans="1:26" ht="14.25" customHeight="1" x14ac:dyDescent="0.25">
      <c r="A546" s="393"/>
      <c r="B546" s="393"/>
      <c r="C546" s="393"/>
      <c r="D546" s="393"/>
      <c r="E546" s="393"/>
      <c r="F546" s="393"/>
      <c r="G546" s="393"/>
      <c r="H546" s="393"/>
      <c r="I546" s="393"/>
      <c r="J546" s="393"/>
      <c r="K546" s="393"/>
      <c r="L546" s="393"/>
      <c r="M546" s="393"/>
      <c r="N546" s="393"/>
      <c r="O546" s="393"/>
      <c r="P546" s="393"/>
      <c r="Q546" s="393"/>
      <c r="R546" s="393"/>
      <c r="S546" s="393"/>
      <c r="T546" s="393"/>
      <c r="U546" s="393"/>
      <c r="V546" s="393"/>
      <c r="W546" s="393"/>
      <c r="X546" s="393"/>
      <c r="Y546" s="393"/>
      <c r="Z546" s="393"/>
    </row>
    <row r="547" spans="1:26" ht="14.25" customHeight="1" x14ac:dyDescent="0.25">
      <c r="A547" s="393"/>
      <c r="B547" s="393"/>
      <c r="C547" s="393"/>
      <c r="D547" s="393"/>
      <c r="E547" s="393"/>
      <c r="F547" s="393"/>
      <c r="G547" s="393"/>
      <c r="H547" s="393"/>
      <c r="I547" s="393"/>
      <c r="J547" s="393"/>
      <c r="K547" s="393"/>
      <c r="L547" s="393"/>
      <c r="M547" s="393"/>
      <c r="N547" s="393"/>
      <c r="O547" s="393"/>
      <c r="P547" s="393"/>
      <c r="Q547" s="393"/>
      <c r="R547" s="393"/>
      <c r="S547" s="393"/>
      <c r="T547" s="393"/>
      <c r="U547" s="393"/>
      <c r="V547" s="393"/>
      <c r="W547" s="393"/>
      <c r="X547" s="393"/>
      <c r="Y547" s="393"/>
      <c r="Z547" s="393"/>
    </row>
    <row r="548" spans="1:26" ht="14.25" customHeight="1" x14ac:dyDescent="0.25">
      <c r="A548" s="393"/>
      <c r="B548" s="393"/>
      <c r="C548" s="393"/>
      <c r="D548" s="393"/>
      <c r="E548" s="393"/>
      <c r="F548" s="393"/>
      <c r="G548" s="393"/>
      <c r="H548" s="393"/>
      <c r="I548" s="393"/>
      <c r="J548" s="393"/>
      <c r="K548" s="393"/>
      <c r="L548" s="393"/>
      <c r="M548" s="393"/>
      <c r="N548" s="393"/>
      <c r="O548" s="393"/>
      <c r="P548" s="393"/>
      <c r="Q548" s="393"/>
      <c r="R548" s="393"/>
      <c r="S548" s="393"/>
      <c r="T548" s="393"/>
      <c r="U548" s="393"/>
      <c r="V548" s="393"/>
      <c r="W548" s="393"/>
      <c r="X548" s="393"/>
      <c r="Y548" s="393"/>
      <c r="Z548" s="393"/>
    </row>
    <row r="549" spans="1:26" ht="14.25" customHeight="1" x14ac:dyDescent="0.25">
      <c r="A549" s="393"/>
      <c r="B549" s="393"/>
      <c r="C549" s="393"/>
      <c r="D549" s="393"/>
      <c r="E549" s="393"/>
      <c r="F549" s="393"/>
      <c r="G549" s="393"/>
      <c r="H549" s="393"/>
      <c r="I549" s="393"/>
      <c r="J549" s="393"/>
      <c r="K549" s="393"/>
      <c r="L549" s="393"/>
      <c r="M549" s="393"/>
      <c r="N549" s="393"/>
      <c r="O549" s="393"/>
      <c r="P549" s="393"/>
      <c r="Q549" s="393"/>
      <c r="R549" s="393"/>
      <c r="S549" s="393"/>
      <c r="T549" s="393"/>
      <c r="U549" s="393"/>
      <c r="V549" s="393"/>
      <c r="W549" s="393"/>
      <c r="X549" s="393"/>
      <c r="Y549" s="393"/>
      <c r="Z549" s="393"/>
    </row>
    <row r="550" spans="1:26" ht="14.25" customHeight="1" x14ac:dyDescent="0.25">
      <c r="A550" s="393"/>
      <c r="B550" s="393"/>
      <c r="C550" s="393"/>
      <c r="D550" s="393"/>
      <c r="E550" s="393"/>
      <c r="F550" s="393"/>
      <c r="G550" s="393"/>
      <c r="H550" s="393"/>
      <c r="I550" s="393"/>
      <c r="J550" s="393"/>
      <c r="K550" s="393"/>
      <c r="L550" s="393"/>
      <c r="M550" s="393"/>
      <c r="N550" s="393"/>
      <c r="O550" s="393"/>
      <c r="P550" s="393"/>
      <c r="Q550" s="393"/>
      <c r="R550" s="393"/>
      <c r="S550" s="393"/>
      <c r="T550" s="393"/>
      <c r="U550" s="393"/>
      <c r="V550" s="393"/>
      <c r="W550" s="393"/>
      <c r="X550" s="393"/>
      <c r="Y550" s="393"/>
      <c r="Z550" s="393"/>
    </row>
    <row r="551" spans="1:26" ht="14.25" customHeight="1" x14ac:dyDescent="0.25">
      <c r="A551" s="393"/>
      <c r="B551" s="393"/>
      <c r="C551" s="393"/>
      <c r="D551" s="393"/>
      <c r="E551" s="393"/>
      <c r="F551" s="393"/>
      <c r="G551" s="393"/>
      <c r="H551" s="393"/>
      <c r="I551" s="393"/>
      <c r="J551" s="393"/>
      <c r="K551" s="393"/>
      <c r="L551" s="393"/>
      <c r="M551" s="393"/>
      <c r="N551" s="393"/>
      <c r="O551" s="393"/>
      <c r="P551" s="393"/>
      <c r="Q551" s="393"/>
      <c r="R551" s="393"/>
      <c r="S551" s="393"/>
      <c r="T551" s="393"/>
      <c r="U551" s="393"/>
      <c r="V551" s="393"/>
      <c r="W551" s="393"/>
      <c r="X551" s="393"/>
      <c r="Y551" s="393"/>
      <c r="Z551" s="393"/>
    </row>
    <row r="552" spans="1:26" ht="14.25" customHeight="1" x14ac:dyDescent="0.25">
      <c r="A552" s="393"/>
      <c r="B552" s="393"/>
      <c r="C552" s="393"/>
      <c r="D552" s="393"/>
      <c r="E552" s="393"/>
      <c r="F552" s="393"/>
      <c r="G552" s="393"/>
      <c r="H552" s="393"/>
      <c r="I552" s="393"/>
      <c r="J552" s="393"/>
      <c r="K552" s="393"/>
      <c r="L552" s="393"/>
      <c r="M552" s="393"/>
      <c r="N552" s="393"/>
      <c r="O552" s="393"/>
      <c r="P552" s="393"/>
      <c r="Q552" s="393"/>
      <c r="R552" s="393"/>
      <c r="S552" s="393"/>
      <c r="T552" s="393"/>
      <c r="U552" s="393"/>
      <c r="V552" s="393"/>
      <c r="W552" s="393"/>
      <c r="X552" s="393"/>
      <c r="Y552" s="393"/>
      <c r="Z552" s="393"/>
    </row>
    <row r="553" spans="1:26" ht="14.25" customHeight="1" x14ac:dyDescent="0.25">
      <c r="A553" s="393"/>
      <c r="B553" s="393"/>
      <c r="C553" s="393"/>
      <c r="D553" s="393"/>
      <c r="E553" s="393"/>
      <c r="F553" s="393"/>
      <c r="G553" s="393"/>
      <c r="H553" s="393"/>
      <c r="I553" s="393"/>
      <c r="J553" s="393"/>
      <c r="K553" s="393"/>
      <c r="L553" s="393"/>
      <c r="M553" s="393"/>
      <c r="N553" s="393"/>
      <c r="O553" s="393"/>
      <c r="P553" s="393"/>
      <c r="Q553" s="393"/>
      <c r="R553" s="393"/>
      <c r="S553" s="393"/>
      <c r="T553" s="393"/>
      <c r="U553" s="393"/>
      <c r="V553" s="393"/>
      <c r="W553" s="393"/>
      <c r="X553" s="393"/>
      <c r="Y553" s="393"/>
      <c r="Z553" s="393"/>
    </row>
    <row r="554" spans="1:26" ht="14.25" customHeight="1" x14ac:dyDescent="0.25">
      <c r="A554" s="393"/>
      <c r="B554" s="393"/>
      <c r="C554" s="393"/>
      <c r="D554" s="393"/>
      <c r="E554" s="393"/>
      <c r="F554" s="393"/>
      <c r="G554" s="393"/>
      <c r="H554" s="393"/>
      <c r="I554" s="393"/>
      <c r="J554" s="393"/>
      <c r="K554" s="393"/>
      <c r="L554" s="393"/>
      <c r="M554" s="393"/>
      <c r="N554" s="393"/>
      <c r="O554" s="393"/>
      <c r="P554" s="393"/>
      <c r="Q554" s="393"/>
      <c r="R554" s="393"/>
      <c r="S554" s="393"/>
      <c r="T554" s="393"/>
      <c r="U554" s="393"/>
      <c r="V554" s="393"/>
      <c r="W554" s="393"/>
      <c r="X554" s="393"/>
      <c r="Y554" s="393"/>
      <c r="Z554" s="393"/>
    </row>
    <row r="555" spans="1:26" ht="14.25" customHeight="1" x14ac:dyDescent="0.25">
      <c r="A555" s="393"/>
      <c r="B555" s="393"/>
      <c r="C555" s="393"/>
      <c r="D555" s="393"/>
      <c r="E555" s="393"/>
      <c r="F555" s="393"/>
      <c r="G555" s="393"/>
      <c r="H555" s="393"/>
      <c r="I555" s="393"/>
      <c r="J555" s="393"/>
      <c r="K555" s="393"/>
      <c r="L555" s="393"/>
      <c r="M555" s="393"/>
      <c r="N555" s="393"/>
      <c r="O555" s="393"/>
      <c r="P555" s="393"/>
      <c r="Q555" s="393"/>
      <c r="R555" s="393"/>
      <c r="S555" s="393"/>
      <c r="T555" s="393"/>
      <c r="U555" s="393"/>
      <c r="V555" s="393"/>
      <c r="W555" s="393"/>
      <c r="X555" s="393"/>
      <c r="Y555" s="393"/>
      <c r="Z555" s="393"/>
    </row>
    <row r="556" spans="1:26" ht="14.25" customHeight="1" x14ac:dyDescent="0.25">
      <c r="A556" s="393"/>
      <c r="B556" s="393"/>
      <c r="C556" s="393"/>
      <c r="D556" s="393"/>
      <c r="E556" s="393"/>
      <c r="F556" s="393"/>
      <c r="G556" s="393"/>
      <c r="H556" s="393"/>
      <c r="I556" s="393"/>
      <c r="J556" s="393"/>
      <c r="K556" s="393"/>
      <c r="L556" s="393"/>
      <c r="M556" s="393"/>
      <c r="N556" s="393"/>
      <c r="O556" s="393"/>
      <c r="P556" s="393"/>
      <c r="Q556" s="393"/>
      <c r="R556" s="393"/>
      <c r="S556" s="393"/>
      <c r="T556" s="393"/>
      <c r="U556" s="393"/>
      <c r="V556" s="393"/>
      <c r="W556" s="393"/>
      <c r="X556" s="393"/>
      <c r="Y556" s="393"/>
      <c r="Z556" s="393"/>
    </row>
    <row r="557" spans="1:26" ht="14.25" customHeight="1" x14ac:dyDescent="0.25">
      <c r="A557" s="393"/>
      <c r="B557" s="393"/>
      <c r="C557" s="393"/>
      <c r="D557" s="393"/>
      <c r="E557" s="393"/>
      <c r="F557" s="393"/>
      <c r="G557" s="393"/>
      <c r="H557" s="393"/>
      <c r="I557" s="393"/>
      <c r="J557" s="393"/>
      <c r="K557" s="393"/>
      <c r="L557" s="393"/>
      <c r="M557" s="393"/>
      <c r="N557" s="393"/>
      <c r="O557" s="393"/>
      <c r="P557" s="393"/>
      <c r="Q557" s="393"/>
      <c r="R557" s="393"/>
      <c r="S557" s="393"/>
      <c r="T557" s="393"/>
      <c r="U557" s="393"/>
      <c r="V557" s="393"/>
      <c r="W557" s="393"/>
      <c r="X557" s="393"/>
      <c r="Y557" s="393"/>
      <c r="Z557" s="393"/>
    </row>
    <row r="558" spans="1:26" ht="14.25" customHeight="1" x14ac:dyDescent="0.25">
      <c r="A558" s="393"/>
      <c r="B558" s="393"/>
      <c r="C558" s="393"/>
      <c r="D558" s="393"/>
      <c r="E558" s="393"/>
      <c r="F558" s="393"/>
      <c r="G558" s="393"/>
      <c r="H558" s="393"/>
      <c r="I558" s="393"/>
      <c r="J558" s="393"/>
      <c r="K558" s="393"/>
      <c r="L558" s="393"/>
      <c r="M558" s="393"/>
      <c r="N558" s="393"/>
      <c r="O558" s="393"/>
      <c r="P558" s="393"/>
      <c r="Q558" s="393"/>
      <c r="R558" s="393"/>
      <c r="S558" s="393"/>
      <c r="T558" s="393"/>
      <c r="U558" s="393"/>
      <c r="V558" s="393"/>
      <c r="W558" s="393"/>
      <c r="X558" s="393"/>
      <c r="Y558" s="393"/>
      <c r="Z558" s="393"/>
    </row>
    <row r="559" spans="1:26" ht="14.25" customHeight="1" x14ac:dyDescent="0.25">
      <c r="A559" s="393"/>
      <c r="B559" s="393"/>
      <c r="C559" s="393"/>
      <c r="D559" s="393"/>
      <c r="E559" s="393"/>
      <c r="F559" s="393"/>
      <c r="G559" s="393"/>
      <c r="H559" s="393"/>
      <c r="I559" s="393"/>
      <c r="J559" s="393"/>
      <c r="K559" s="393"/>
      <c r="L559" s="393"/>
      <c r="M559" s="393"/>
      <c r="N559" s="393"/>
      <c r="O559" s="393"/>
      <c r="P559" s="393"/>
      <c r="Q559" s="393"/>
      <c r="R559" s="393"/>
      <c r="S559" s="393"/>
      <c r="T559" s="393"/>
      <c r="U559" s="393"/>
      <c r="V559" s="393"/>
      <c r="W559" s="393"/>
      <c r="X559" s="393"/>
      <c r="Y559" s="393"/>
      <c r="Z559" s="393"/>
    </row>
    <row r="560" spans="1:26" ht="14.25" customHeight="1" x14ac:dyDescent="0.25">
      <c r="A560" s="393"/>
      <c r="B560" s="393"/>
      <c r="C560" s="393"/>
      <c r="D560" s="393"/>
      <c r="E560" s="393"/>
      <c r="F560" s="393"/>
      <c r="G560" s="393"/>
      <c r="H560" s="393"/>
      <c r="I560" s="393"/>
      <c r="J560" s="393"/>
      <c r="K560" s="393"/>
      <c r="L560" s="393"/>
      <c r="M560" s="393"/>
      <c r="N560" s="393"/>
      <c r="O560" s="393"/>
      <c r="P560" s="393"/>
      <c r="Q560" s="393"/>
      <c r="R560" s="393"/>
      <c r="S560" s="393"/>
      <c r="T560" s="393"/>
      <c r="U560" s="393"/>
      <c r="V560" s="393"/>
      <c r="W560" s="393"/>
      <c r="X560" s="393"/>
      <c r="Y560" s="393"/>
      <c r="Z560" s="393"/>
    </row>
    <row r="561" spans="1:26" ht="14.25" customHeight="1" x14ac:dyDescent="0.25">
      <c r="A561" s="393"/>
      <c r="B561" s="393"/>
      <c r="C561" s="393"/>
      <c r="D561" s="393"/>
      <c r="E561" s="393"/>
      <c r="F561" s="393"/>
      <c r="G561" s="393"/>
      <c r="H561" s="393"/>
      <c r="I561" s="393"/>
      <c r="J561" s="393"/>
      <c r="K561" s="393"/>
      <c r="L561" s="393"/>
      <c r="M561" s="393"/>
      <c r="N561" s="393"/>
      <c r="O561" s="393"/>
      <c r="P561" s="393"/>
      <c r="Q561" s="393"/>
      <c r="R561" s="393"/>
      <c r="S561" s="393"/>
      <c r="T561" s="393"/>
      <c r="U561" s="393"/>
      <c r="V561" s="393"/>
      <c r="W561" s="393"/>
      <c r="X561" s="393"/>
      <c r="Y561" s="393"/>
      <c r="Z561" s="393"/>
    </row>
    <row r="562" spans="1:26" ht="14.25" customHeight="1" x14ac:dyDescent="0.25">
      <c r="A562" s="393"/>
      <c r="B562" s="393"/>
      <c r="C562" s="393"/>
      <c r="D562" s="393"/>
      <c r="E562" s="393"/>
      <c r="F562" s="393"/>
      <c r="G562" s="393"/>
      <c r="H562" s="393"/>
      <c r="I562" s="393"/>
      <c r="J562" s="393"/>
      <c r="K562" s="393"/>
      <c r="L562" s="393"/>
      <c r="M562" s="393"/>
      <c r="N562" s="393"/>
      <c r="O562" s="393"/>
      <c r="P562" s="393"/>
      <c r="Q562" s="393"/>
      <c r="R562" s="393"/>
      <c r="S562" s="393"/>
      <c r="T562" s="393"/>
      <c r="U562" s="393"/>
      <c r="V562" s="393"/>
      <c r="W562" s="393"/>
      <c r="X562" s="393"/>
      <c r="Y562" s="393"/>
      <c r="Z562" s="393"/>
    </row>
    <row r="563" spans="1:26" ht="14.25" customHeight="1" x14ac:dyDescent="0.25">
      <c r="A563" s="393"/>
      <c r="B563" s="393"/>
      <c r="C563" s="393"/>
      <c r="D563" s="393"/>
      <c r="E563" s="393"/>
      <c r="F563" s="393"/>
      <c r="G563" s="393"/>
      <c r="H563" s="393"/>
      <c r="I563" s="393"/>
      <c r="J563" s="393"/>
      <c r="K563" s="393"/>
      <c r="L563" s="393"/>
      <c r="M563" s="393"/>
      <c r="N563" s="393"/>
      <c r="O563" s="393"/>
      <c r="P563" s="393"/>
      <c r="Q563" s="393"/>
      <c r="R563" s="393"/>
      <c r="S563" s="393"/>
      <c r="T563" s="393"/>
      <c r="U563" s="393"/>
      <c r="V563" s="393"/>
      <c r="W563" s="393"/>
      <c r="X563" s="393"/>
      <c r="Y563" s="393"/>
      <c r="Z563" s="393"/>
    </row>
    <row r="564" spans="1:26" ht="14.25" customHeight="1" x14ac:dyDescent="0.25">
      <c r="A564" s="393"/>
      <c r="B564" s="393"/>
      <c r="C564" s="393"/>
      <c r="D564" s="393"/>
      <c r="E564" s="393"/>
      <c r="F564" s="393"/>
      <c r="G564" s="393"/>
      <c r="H564" s="393"/>
      <c r="I564" s="393"/>
      <c r="J564" s="393"/>
      <c r="K564" s="393"/>
      <c r="L564" s="393"/>
      <c r="M564" s="393"/>
      <c r="N564" s="393"/>
      <c r="O564" s="393"/>
      <c r="P564" s="393"/>
      <c r="Q564" s="393"/>
      <c r="R564" s="393"/>
      <c r="S564" s="393"/>
      <c r="T564" s="393"/>
      <c r="U564" s="393"/>
      <c r="V564" s="393"/>
      <c r="W564" s="393"/>
      <c r="X564" s="393"/>
      <c r="Y564" s="393"/>
      <c r="Z564" s="393"/>
    </row>
    <row r="565" spans="1:26" ht="14.25" customHeight="1" x14ac:dyDescent="0.25">
      <c r="A565" s="393"/>
      <c r="B565" s="393"/>
      <c r="C565" s="393"/>
      <c r="D565" s="393"/>
      <c r="E565" s="393"/>
      <c r="F565" s="393"/>
      <c r="G565" s="393"/>
      <c r="H565" s="393"/>
      <c r="I565" s="393"/>
      <c r="J565" s="393"/>
      <c r="K565" s="393"/>
      <c r="L565" s="393"/>
      <c r="M565" s="393"/>
      <c r="N565" s="393"/>
      <c r="O565" s="393"/>
      <c r="P565" s="393"/>
      <c r="Q565" s="393"/>
      <c r="R565" s="393"/>
      <c r="S565" s="393"/>
      <c r="T565" s="393"/>
      <c r="U565" s="393"/>
      <c r="V565" s="393"/>
      <c r="W565" s="393"/>
      <c r="X565" s="393"/>
      <c r="Y565" s="393"/>
      <c r="Z565" s="393"/>
    </row>
    <row r="566" spans="1:26" ht="14.25" customHeight="1" x14ac:dyDescent="0.25">
      <c r="A566" s="393"/>
      <c r="B566" s="393"/>
      <c r="C566" s="393"/>
      <c r="D566" s="393"/>
      <c r="E566" s="393"/>
      <c r="F566" s="393"/>
      <c r="G566" s="393"/>
      <c r="H566" s="393"/>
      <c r="I566" s="393"/>
      <c r="J566" s="393"/>
      <c r="K566" s="393"/>
      <c r="L566" s="393"/>
      <c r="M566" s="393"/>
      <c r="N566" s="393"/>
      <c r="O566" s="393"/>
      <c r="P566" s="393"/>
      <c r="Q566" s="393"/>
      <c r="R566" s="393"/>
      <c r="S566" s="393"/>
      <c r="T566" s="393"/>
      <c r="U566" s="393"/>
      <c r="V566" s="393"/>
      <c r="W566" s="393"/>
      <c r="X566" s="393"/>
      <c r="Y566" s="393"/>
      <c r="Z566" s="393"/>
    </row>
    <row r="567" spans="1:26" ht="14.25" customHeight="1" x14ac:dyDescent="0.25">
      <c r="A567" s="393"/>
      <c r="B567" s="393"/>
      <c r="C567" s="393"/>
      <c r="D567" s="393"/>
      <c r="E567" s="393"/>
      <c r="F567" s="393"/>
      <c r="G567" s="393"/>
      <c r="H567" s="393"/>
      <c r="I567" s="393"/>
      <c r="J567" s="393"/>
      <c r="K567" s="393"/>
      <c r="L567" s="393"/>
      <c r="M567" s="393"/>
      <c r="N567" s="393"/>
      <c r="O567" s="393"/>
      <c r="P567" s="393"/>
      <c r="Q567" s="393"/>
      <c r="R567" s="393"/>
      <c r="S567" s="393"/>
      <c r="T567" s="393"/>
      <c r="U567" s="393"/>
      <c r="V567" s="393"/>
      <c r="W567" s="393"/>
      <c r="X567" s="393"/>
      <c r="Y567" s="393"/>
      <c r="Z567" s="393"/>
    </row>
    <row r="568" spans="1:26" ht="14.25" customHeight="1" x14ac:dyDescent="0.25">
      <c r="A568" s="393"/>
      <c r="B568" s="393"/>
      <c r="C568" s="393"/>
      <c r="D568" s="393"/>
      <c r="E568" s="393"/>
      <c r="F568" s="393"/>
      <c r="G568" s="393"/>
      <c r="H568" s="393"/>
      <c r="I568" s="393"/>
      <c r="J568" s="393"/>
      <c r="K568" s="393"/>
      <c r="L568" s="393"/>
      <c r="M568" s="393"/>
      <c r="N568" s="393"/>
      <c r="O568" s="393"/>
      <c r="P568" s="393"/>
      <c r="Q568" s="393"/>
      <c r="R568" s="393"/>
      <c r="S568" s="393"/>
      <c r="T568" s="393"/>
      <c r="U568" s="393"/>
      <c r="V568" s="393"/>
      <c r="W568" s="393"/>
      <c r="X568" s="393"/>
      <c r="Y568" s="393"/>
      <c r="Z568" s="393"/>
    </row>
    <row r="569" spans="1:26" ht="14.25" customHeight="1" x14ac:dyDescent="0.25">
      <c r="A569" s="393"/>
      <c r="B569" s="393"/>
      <c r="C569" s="393"/>
      <c r="D569" s="393"/>
      <c r="E569" s="393"/>
      <c r="F569" s="393"/>
      <c r="G569" s="393"/>
      <c r="H569" s="393"/>
      <c r="I569" s="393"/>
      <c r="J569" s="393"/>
      <c r="K569" s="393"/>
      <c r="L569" s="393"/>
      <c r="M569" s="393"/>
      <c r="N569" s="393"/>
      <c r="O569" s="393"/>
      <c r="P569" s="393"/>
      <c r="Q569" s="393"/>
      <c r="R569" s="393"/>
      <c r="S569" s="393"/>
      <c r="T569" s="393"/>
      <c r="U569" s="393"/>
      <c r="V569" s="393"/>
      <c r="W569" s="393"/>
      <c r="X569" s="393"/>
      <c r="Y569" s="393"/>
      <c r="Z569" s="393"/>
    </row>
    <row r="570" spans="1:26" ht="14.25" customHeight="1" x14ac:dyDescent="0.25">
      <c r="A570" s="393"/>
      <c r="B570" s="393"/>
      <c r="C570" s="393"/>
      <c r="D570" s="393"/>
      <c r="E570" s="393"/>
      <c r="F570" s="393"/>
      <c r="G570" s="393"/>
      <c r="H570" s="393"/>
      <c r="I570" s="393"/>
      <c r="J570" s="393"/>
      <c r="K570" s="393"/>
      <c r="L570" s="393"/>
      <c r="M570" s="393"/>
      <c r="N570" s="393"/>
      <c r="O570" s="393"/>
      <c r="P570" s="393"/>
      <c r="Q570" s="393"/>
      <c r="R570" s="393"/>
      <c r="S570" s="393"/>
      <c r="T570" s="393"/>
      <c r="U570" s="393"/>
      <c r="V570" s="393"/>
      <c r="W570" s="393"/>
      <c r="X570" s="393"/>
      <c r="Y570" s="393"/>
      <c r="Z570" s="393"/>
    </row>
    <row r="571" spans="1:26" ht="14.25" customHeight="1" x14ac:dyDescent="0.25">
      <c r="A571" s="393"/>
      <c r="B571" s="393"/>
      <c r="C571" s="393"/>
      <c r="D571" s="393"/>
      <c r="E571" s="393"/>
      <c r="F571" s="393"/>
      <c r="G571" s="393"/>
      <c r="H571" s="393"/>
      <c r="I571" s="393"/>
      <c r="J571" s="393"/>
      <c r="K571" s="393"/>
      <c r="L571" s="393"/>
      <c r="M571" s="393"/>
      <c r="N571" s="393"/>
      <c r="O571" s="393"/>
      <c r="P571" s="393"/>
      <c r="Q571" s="393"/>
      <c r="R571" s="393"/>
      <c r="S571" s="393"/>
      <c r="T571" s="393"/>
      <c r="U571" s="393"/>
      <c r="V571" s="393"/>
      <c r="W571" s="393"/>
      <c r="X571" s="393"/>
      <c r="Y571" s="393"/>
      <c r="Z571" s="393"/>
    </row>
    <row r="572" spans="1:26" ht="14.25" customHeight="1" x14ac:dyDescent="0.25">
      <c r="A572" s="393"/>
      <c r="B572" s="393"/>
      <c r="C572" s="393"/>
      <c r="D572" s="393"/>
      <c r="E572" s="393"/>
      <c r="F572" s="393"/>
      <c r="G572" s="393"/>
      <c r="H572" s="393"/>
      <c r="I572" s="393"/>
      <c r="J572" s="393"/>
      <c r="K572" s="393"/>
      <c r="L572" s="393"/>
      <c r="M572" s="393"/>
      <c r="N572" s="393"/>
      <c r="O572" s="393"/>
      <c r="P572" s="393"/>
      <c r="Q572" s="393"/>
      <c r="R572" s="393"/>
      <c r="S572" s="393"/>
      <c r="T572" s="393"/>
      <c r="U572" s="393"/>
      <c r="V572" s="393"/>
      <c r="W572" s="393"/>
      <c r="X572" s="393"/>
      <c r="Y572" s="393"/>
      <c r="Z572" s="393"/>
    </row>
    <row r="573" spans="1:26" ht="14.25" customHeight="1" x14ac:dyDescent="0.25">
      <c r="A573" s="393"/>
      <c r="B573" s="393"/>
      <c r="C573" s="393"/>
      <c r="D573" s="393"/>
      <c r="E573" s="393"/>
      <c r="F573" s="393"/>
      <c r="G573" s="393"/>
      <c r="H573" s="393"/>
      <c r="I573" s="393"/>
      <c r="J573" s="393"/>
      <c r="K573" s="393"/>
      <c r="L573" s="393"/>
      <c r="M573" s="393"/>
      <c r="N573" s="393"/>
      <c r="O573" s="393"/>
      <c r="P573" s="393"/>
      <c r="Q573" s="393"/>
      <c r="R573" s="393"/>
      <c r="S573" s="393"/>
      <c r="T573" s="393"/>
      <c r="U573" s="393"/>
      <c r="V573" s="393"/>
      <c r="W573" s="393"/>
      <c r="X573" s="393"/>
      <c r="Y573" s="393"/>
      <c r="Z573" s="393"/>
    </row>
    <row r="574" spans="1:26" ht="14.25" customHeight="1" x14ac:dyDescent="0.25">
      <c r="A574" s="393"/>
      <c r="B574" s="393"/>
      <c r="C574" s="393"/>
      <c r="D574" s="393"/>
      <c r="E574" s="393"/>
      <c r="F574" s="393"/>
      <c r="G574" s="393"/>
      <c r="H574" s="393"/>
      <c r="I574" s="393"/>
      <c r="J574" s="393"/>
      <c r="K574" s="393"/>
      <c r="L574" s="393"/>
      <c r="M574" s="393"/>
      <c r="N574" s="393"/>
      <c r="O574" s="393"/>
      <c r="P574" s="393"/>
      <c r="Q574" s="393"/>
      <c r="R574" s="393"/>
      <c r="S574" s="393"/>
      <c r="T574" s="393"/>
      <c r="U574" s="393"/>
      <c r="V574" s="393"/>
      <c r="W574" s="393"/>
      <c r="X574" s="393"/>
      <c r="Y574" s="393"/>
      <c r="Z574" s="393"/>
    </row>
    <row r="575" spans="1:26" ht="14.25" customHeight="1" x14ac:dyDescent="0.25">
      <c r="A575" s="393"/>
      <c r="B575" s="393"/>
      <c r="C575" s="393"/>
      <c r="D575" s="393"/>
      <c r="E575" s="393"/>
      <c r="F575" s="393"/>
      <c r="G575" s="393"/>
      <c r="H575" s="393"/>
      <c r="I575" s="393"/>
      <c r="J575" s="393"/>
      <c r="K575" s="393"/>
      <c r="L575" s="393"/>
      <c r="M575" s="393"/>
      <c r="N575" s="393"/>
      <c r="O575" s="393"/>
      <c r="P575" s="393"/>
      <c r="Q575" s="393"/>
      <c r="R575" s="393"/>
      <c r="S575" s="393"/>
      <c r="T575" s="393"/>
      <c r="U575" s="393"/>
      <c r="V575" s="393"/>
      <c r="W575" s="393"/>
      <c r="X575" s="393"/>
      <c r="Y575" s="393"/>
      <c r="Z575" s="393"/>
    </row>
    <row r="576" spans="1:26" ht="14.25" customHeight="1" x14ac:dyDescent="0.25">
      <c r="A576" s="393"/>
      <c r="B576" s="393"/>
      <c r="C576" s="393"/>
      <c r="D576" s="393"/>
      <c r="E576" s="393"/>
      <c r="F576" s="393"/>
      <c r="G576" s="393"/>
      <c r="H576" s="393"/>
      <c r="I576" s="393"/>
      <c r="J576" s="393"/>
      <c r="K576" s="393"/>
      <c r="L576" s="393"/>
      <c r="M576" s="393"/>
      <c r="N576" s="393"/>
      <c r="O576" s="393"/>
      <c r="P576" s="393"/>
      <c r="Q576" s="393"/>
      <c r="R576" s="393"/>
      <c r="S576" s="393"/>
      <c r="T576" s="393"/>
      <c r="U576" s="393"/>
      <c r="V576" s="393"/>
      <c r="W576" s="393"/>
      <c r="X576" s="393"/>
      <c r="Y576" s="393"/>
      <c r="Z576" s="393"/>
    </row>
    <row r="577" spans="1:26" ht="14.25" customHeight="1" x14ac:dyDescent="0.25">
      <c r="A577" s="393"/>
      <c r="B577" s="393"/>
      <c r="C577" s="393"/>
      <c r="D577" s="393"/>
      <c r="E577" s="393"/>
      <c r="F577" s="393"/>
      <c r="G577" s="393"/>
      <c r="H577" s="393"/>
      <c r="I577" s="393"/>
      <c r="J577" s="393"/>
      <c r="K577" s="393"/>
      <c r="L577" s="393"/>
      <c r="M577" s="393"/>
      <c r="N577" s="393"/>
      <c r="O577" s="393"/>
      <c r="P577" s="393"/>
      <c r="Q577" s="393"/>
      <c r="R577" s="393"/>
      <c r="S577" s="393"/>
      <c r="T577" s="393"/>
      <c r="U577" s="393"/>
      <c r="V577" s="393"/>
      <c r="W577" s="393"/>
      <c r="X577" s="393"/>
      <c r="Y577" s="393"/>
      <c r="Z577" s="393"/>
    </row>
    <row r="578" spans="1:26" ht="14.25" customHeight="1" x14ac:dyDescent="0.25">
      <c r="A578" s="393"/>
      <c r="B578" s="393"/>
      <c r="C578" s="393"/>
      <c r="D578" s="393"/>
      <c r="E578" s="393"/>
      <c r="F578" s="393"/>
      <c r="G578" s="393"/>
      <c r="H578" s="393"/>
      <c r="I578" s="393"/>
      <c r="J578" s="393"/>
      <c r="K578" s="393"/>
      <c r="L578" s="393"/>
      <c r="M578" s="393"/>
      <c r="N578" s="393"/>
      <c r="O578" s="393"/>
      <c r="P578" s="393"/>
      <c r="Q578" s="393"/>
      <c r="R578" s="393"/>
      <c r="S578" s="393"/>
      <c r="T578" s="393"/>
      <c r="U578" s="393"/>
      <c r="V578" s="393"/>
      <c r="W578" s="393"/>
      <c r="X578" s="393"/>
      <c r="Y578" s="393"/>
      <c r="Z578" s="393"/>
    </row>
    <row r="579" spans="1:26" ht="14.25" customHeight="1" x14ac:dyDescent="0.25">
      <c r="A579" s="393"/>
      <c r="B579" s="393"/>
      <c r="C579" s="393"/>
      <c r="D579" s="393"/>
      <c r="E579" s="393"/>
      <c r="F579" s="393"/>
      <c r="G579" s="393"/>
      <c r="H579" s="393"/>
      <c r="I579" s="393"/>
      <c r="J579" s="393"/>
      <c r="K579" s="393"/>
      <c r="L579" s="393"/>
      <c r="M579" s="393"/>
      <c r="N579" s="393"/>
      <c r="O579" s="393"/>
      <c r="P579" s="393"/>
      <c r="Q579" s="393"/>
      <c r="R579" s="393"/>
      <c r="S579" s="393"/>
      <c r="T579" s="393"/>
      <c r="U579" s="393"/>
      <c r="V579" s="393"/>
      <c r="W579" s="393"/>
      <c r="X579" s="393"/>
      <c r="Y579" s="393"/>
      <c r="Z579" s="393"/>
    </row>
    <row r="580" spans="1:26" ht="14.25" customHeight="1" x14ac:dyDescent="0.25">
      <c r="A580" s="393"/>
      <c r="B580" s="393"/>
      <c r="C580" s="393"/>
      <c r="D580" s="393"/>
      <c r="E580" s="393"/>
      <c r="F580" s="393"/>
      <c r="G580" s="393"/>
      <c r="H580" s="393"/>
      <c r="I580" s="393"/>
      <c r="J580" s="393"/>
      <c r="K580" s="393"/>
      <c r="L580" s="393"/>
      <c r="M580" s="393"/>
      <c r="N580" s="393"/>
      <c r="O580" s="393"/>
      <c r="P580" s="393"/>
      <c r="Q580" s="393"/>
      <c r="R580" s="393"/>
      <c r="S580" s="393"/>
      <c r="T580" s="393"/>
      <c r="U580" s="393"/>
      <c r="V580" s="393"/>
      <c r="W580" s="393"/>
      <c r="X580" s="393"/>
      <c r="Y580" s="393"/>
      <c r="Z580" s="393"/>
    </row>
    <row r="581" spans="1:26" ht="14.25" customHeight="1" x14ac:dyDescent="0.25">
      <c r="A581" s="393"/>
      <c r="B581" s="393"/>
      <c r="C581" s="393"/>
      <c r="D581" s="393"/>
      <c r="E581" s="393"/>
      <c r="F581" s="393"/>
      <c r="G581" s="393"/>
      <c r="H581" s="393"/>
      <c r="I581" s="393"/>
      <c r="J581" s="393"/>
      <c r="K581" s="393"/>
      <c r="L581" s="393"/>
      <c r="M581" s="393"/>
      <c r="N581" s="393"/>
      <c r="O581" s="393"/>
      <c r="P581" s="393"/>
      <c r="Q581" s="393"/>
      <c r="R581" s="393"/>
      <c r="S581" s="393"/>
      <c r="T581" s="393"/>
      <c r="U581" s="393"/>
      <c r="V581" s="393"/>
      <c r="W581" s="393"/>
      <c r="X581" s="393"/>
      <c r="Y581" s="393"/>
      <c r="Z581" s="393"/>
    </row>
    <row r="582" spans="1:26" ht="14.25" customHeight="1" x14ac:dyDescent="0.25">
      <c r="A582" s="393"/>
      <c r="B582" s="393"/>
      <c r="C582" s="393"/>
      <c r="D582" s="393"/>
      <c r="E582" s="393"/>
      <c r="F582" s="393"/>
      <c r="G582" s="393"/>
      <c r="H582" s="393"/>
      <c r="I582" s="393"/>
      <c r="J582" s="393"/>
      <c r="K582" s="393"/>
      <c r="L582" s="393"/>
      <c r="M582" s="393"/>
      <c r="N582" s="393"/>
      <c r="O582" s="393"/>
      <c r="P582" s="393"/>
      <c r="Q582" s="393"/>
      <c r="R582" s="393"/>
      <c r="S582" s="393"/>
      <c r="T582" s="393"/>
      <c r="U582" s="393"/>
      <c r="V582" s="393"/>
      <c r="W582" s="393"/>
      <c r="X582" s="393"/>
      <c r="Y582" s="393"/>
      <c r="Z582" s="393"/>
    </row>
    <row r="583" spans="1:26" ht="14.25" customHeight="1" x14ac:dyDescent="0.25">
      <c r="A583" s="393"/>
      <c r="B583" s="393"/>
      <c r="C583" s="393"/>
      <c r="D583" s="393"/>
      <c r="E583" s="393"/>
      <c r="F583" s="393"/>
      <c r="G583" s="393"/>
      <c r="H583" s="393"/>
      <c r="I583" s="393"/>
      <c r="J583" s="393"/>
      <c r="K583" s="393"/>
      <c r="L583" s="393"/>
      <c r="M583" s="393"/>
      <c r="N583" s="393"/>
      <c r="O583" s="393"/>
      <c r="P583" s="393"/>
      <c r="Q583" s="393"/>
      <c r="R583" s="393"/>
      <c r="S583" s="393"/>
      <c r="T583" s="393"/>
      <c r="U583" s="393"/>
      <c r="V583" s="393"/>
      <c r="W583" s="393"/>
      <c r="X583" s="393"/>
      <c r="Y583" s="393"/>
      <c r="Z583" s="393"/>
    </row>
    <row r="584" spans="1:26" ht="14.25" customHeight="1" x14ac:dyDescent="0.25">
      <c r="A584" s="393"/>
      <c r="B584" s="393"/>
      <c r="C584" s="393"/>
      <c r="D584" s="393"/>
      <c r="E584" s="393"/>
      <c r="F584" s="393"/>
      <c r="G584" s="393"/>
      <c r="H584" s="393"/>
      <c r="I584" s="393"/>
      <c r="J584" s="393"/>
      <c r="K584" s="393"/>
      <c r="L584" s="393"/>
      <c r="M584" s="393"/>
      <c r="N584" s="393"/>
      <c r="O584" s="393"/>
      <c r="P584" s="393"/>
      <c r="Q584" s="393"/>
      <c r="R584" s="393"/>
      <c r="S584" s="393"/>
      <c r="T584" s="393"/>
      <c r="U584" s="393"/>
      <c r="V584" s="393"/>
      <c r="W584" s="393"/>
      <c r="X584" s="393"/>
      <c r="Y584" s="393"/>
      <c r="Z584" s="393"/>
    </row>
    <row r="585" spans="1:26" ht="14.25" customHeight="1" x14ac:dyDescent="0.25">
      <c r="A585" s="393"/>
      <c r="B585" s="393"/>
      <c r="C585" s="393"/>
      <c r="D585" s="393"/>
      <c r="E585" s="393"/>
      <c r="F585" s="393"/>
      <c r="G585" s="393"/>
      <c r="H585" s="393"/>
      <c r="I585" s="393"/>
      <c r="J585" s="393"/>
      <c r="K585" s="393"/>
      <c r="L585" s="393"/>
      <c r="M585" s="393"/>
      <c r="N585" s="393"/>
      <c r="O585" s="393"/>
      <c r="P585" s="393"/>
      <c r="Q585" s="393"/>
      <c r="R585" s="393"/>
      <c r="S585" s="393"/>
      <c r="T585" s="393"/>
      <c r="U585" s="393"/>
      <c r="V585" s="393"/>
      <c r="W585" s="393"/>
      <c r="X585" s="393"/>
      <c r="Y585" s="393"/>
      <c r="Z585" s="393"/>
    </row>
    <row r="586" spans="1:26" ht="14.25" customHeight="1" x14ac:dyDescent="0.25">
      <c r="A586" s="393"/>
      <c r="B586" s="393"/>
      <c r="C586" s="393"/>
      <c r="D586" s="393"/>
      <c r="E586" s="393"/>
      <c r="F586" s="393"/>
      <c r="G586" s="393"/>
      <c r="H586" s="393"/>
      <c r="I586" s="393"/>
      <c r="J586" s="393"/>
      <c r="K586" s="393"/>
      <c r="L586" s="393"/>
      <c r="M586" s="393"/>
      <c r="N586" s="393"/>
      <c r="O586" s="393"/>
      <c r="P586" s="393"/>
      <c r="Q586" s="393"/>
      <c r="R586" s="393"/>
      <c r="S586" s="393"/>
      <c r="T586" s="393"/>
      <c r="U586" s="393"/>
      <c r="V586" s="393"/>
      <c r="W586" s="393"/>
      <c r="X586" s="393"/>
      <c r="Y586" s="393"/>
      <c r="Z586" s="393"/>
    </row>
    <row r="587" spans="1:26" ht="14.25" customHeight="1" x14ac:dyDescent="0.25">
      <c r="A587" s="393"/>
      <c r="B587" s="393"/>
      <c r="C587" s="393"/>
      <c r="D587" s="393"/>
      <c r="E587" s="393"/>
      <c r="F587" s="393"/>
      <c r="G587" s="393"/>
      <c r="H587" s="393"/>
      <c r="I587" s="393"/>
      <c r="J587" s="393"/>
      <c r="K587" s="393"/>
      <c r="L587" s="393"/>
      <c r="M587" s="393"/>
      <c r="N587" s="393"/>
      <c r="O587" s="393"/>
      <c r="P587" s="393"/>
      <c r="Q587" s="393"/>
      <c r="R587" s="393"/>
      <c r="S587" s="393"/>
      <c r="T587" s="393"/>
      <c r="U587" s="393"/>
      <c r="V587" s="393"/>
      <c r="W587" s="393"/>
      <c r="X587" s="393"/>
      <c r="Y587" s="393"/>
      <c r="Z587" s="393"/>
    </row>
    <row r="588" spans="1:26" ht="14.25" customHeight="1" x14ac:dyDescent="0.25">
      <c r="A588" s="393"/>
      <c r="B588" s="393"/>
      <c r="C588" s="393"/>
      <c r="D588" s="393"/>
      <c r="E588" s="393"/>
      <c r="F588" s="393"/>
      <c r="G588" s="393"/>
      <c r="H588" s="393"/>
      <c r="I588" s="393"/>
      <c r="J588" s="393"/>
      <c r="K588" s="393"/>
      <c r="L588" s="393"/>
      <c r="M588" s="393"/>
      <c r="N588" s="393"/>
      <c r="O588" s="393"/>
      <c r="P588" s="393"/>
      <c r="Q588" s="393"/>
      <c r="R588" s="393"/>
      <c r="S588" s="393"/>
      <c r="T588" s="393"/>
      <c r="U588" s="393"/>
      <c r="V588" s="393"/>
      <c r="W588" s="393"/>
      <c r="X588" s="393"/>
      <c r="Y588" s="393"/>
      <c r="Z588" s="393"/>
    </row>
    <row r="589" spans="1:26" ht="14.25" customHeight="1" x14ac:dyDescent="0.25">
      <c r="A589" s="393"/>
      <c r="B589" s="393"/>
      <c r="C589" s="393"/>
      <c r="D589" s="393"/>
      <c r="E589" s="393"/>
      <c r="F589" s="393"/>
      <c r="G589" s="393"/>
      <c r="H589" s="393"/>
      <c r="I589" s="393"/>
      <c r="J589" s="393"/>
      <c r="K589" s="393"/>
      <c r="L589" s="393"/>
      <c r="M589" s="393"/>
      <c r="N589" s="393"/>
      <c r="O589" s="393"/>
      <c r="P589" s="393"/>
      <c r="Q589" s="393"/>
      <c r="R589" s="393"/>
      <c r="S589" s="393"/>
      <c r="T589" s="393"/>
      <c r="U589" s="393"/>
      <c r="V589" s="393"/>
      <c r="W589" s="393"/>
      <c r="X589" s="393"/>
      <c r="Y589" s="393"/>
      <c r="Z589" s="393"/>
    </row>
    <row r="590" spans="1:26" ht="14.25" customHeight="1" x14ac:dyDescent="0.25">
      <c r="A590" s="393"/>
      <c r="B590" s="393"/>
      <c r="C590" s="393"/>
      <c r="D590" s="393"/>
      <c r="E590" s="393"/>
      <c r="F590" s="393"/>
      <c r="G590" s="393"/>
      <c r="H590" s="393"/>
      <c r="I590" s="393"/>
      <c r="J590" s="393"/>
      <c r="K590" s="393"/>
      <c r="L590" s="393"/>
      <c r="M590" s="393"/>
      <c r="N590" s="393"/>
      <c r="O590" s="393"/>
      <c r="P590" s="393"/>
      <c r="Q590" s="393"/>
      <c r="R590" s="393"/>
      <c r="S590" s="393"/>
      <c r="T590" s="393"/>
      <c r="U590" s="393"/>
      <c r="V590" s="393"/>
      <c r="W590" s="393"/>
      <c r="X590" s="393"/>
      <c r="Y590" s="393"/>
      <c r="Z590" s="393"/>
    </row>
    <row r="591" spans="1:26" ht="14.25" customHeight="1" x14ac:dyDescent="0.25">
      <c r="A591" s="393"/>
      <c r="B591" s="393"/>
      <c r="C591" s="393"/>
      <c r="D591" s="393"/>
      <c r="E591" s="393"/>
      <c r="F591" s="393"/>
      <c r="G591" s="393"/>
      <c r="H591" s="393"/>
      <c r="I591" s="393"/>
      <c r="J591" s="393"/>
      <c r="K591" s="393"/>
      <c r="L591" s="393"/>
      <c r="M591" s="393"/>
      <c r="N591" s="393"/>
      <c r="O591" s="393"/>
      <c r="P591" s="393"/>
      <c r="Q591" s="393"/>
      <c r="R591" s="393"/>
      <c r="S591" s="393"/>
      <c r="T591" s="393"/>
      <c r="U591" s="393"/>
      <c r="V591" s="393"/>
      <c r="W591" s="393"/>
      <c r="X591" s="393"/>
      <c r="Y591" s="393"/>
      <c r="Z591" s="393"/>
    </row>
    <row r="592" spans="1:26" ht="14.25" customHeight="1" x14ac:dyDescent="0.25">
      <c r="A592" s="393"/>
      <c r="B592" s="393"/>
      <c r="C592" s="393"/>
      <c r="D592" s="393"/>
      <c r="E592" s="393"/>
      <c r="F592" s="393"/>
      <c r="G592" s="393"/>
      <c r="H592" s="393"/>
      <c r="I592" s="393"/>
      <c r="J592" s="393"/>
      <c r="K592" s="393"/>
      <c r="L592" s="393"/>
      <c r="M592" s="393"/>
      <c r="N592" s="393"/>
      <c r="O592" s="393"/>
      <c r="P592" s="393"/>
      <c r="Q592" s="393"/>
      <c r="R592" s="393"/>
      <c r="S592" s="393"/>
      <c r="T592" s="393"/>
      <c r="U592" s="393"/>
      <c r="V592" s="393"/>
      <c r="W592" s="393"/>
      <c r="X592" s="393"/>
      <c r="Y592" s="393"/>
      <c r="Z592" s="393"/>
    </row>
    <row r="593" spans="1:26" ht="14.25" customHeight="1" x14ac:dyDescent="0.25">
      <c r="A593" s="393"/>
      <c r="B593" s="393"/>
      <c r="C593" s="393"/>
      <c r="D593" s="393"/>
      <c r="E593" s="393"/>
      <c r="F593" s="393"/>
      <c r="G593" s="393"/>
      <c r="H593" s="393"/>
      <c r="I593" s="393"/>
      <c r="J593" s="393"/>
      <c r="K593" s="393"/>
      <c r="L593" s="393"/>
      <c r="M593" s="393"/>
      <c r="N593" s="393"/>
      <c r="O593" s="393"/>
      <c r="P593" s="393"/>
      <c r="Q593" s="393"/>
      <c r="R593" s="393"/>
      <c r="S593" s="393"/>
      <c r="T593" s="393"/>
      <c r="U593" s="393"/>
      <c r="V593" s="393"/>
      <c r="W593" s="393"/>
      <c r="X593" s="393"/>
      <c r="Y593" s="393"/>
      <c r="Z593" s="393"/>
    </row>
    <row r="594" spans="1:26" ht="14.25" customHeight="1" x14ac:dyDescent="0.25">
      <c r="A594" s="393"/>
      <c r="B594" s="393"/>
      <c r="C594" s="393"/>
      <c r="D594" s="393"/>
      <c r="E594" s="393"/>
      <c r="F594" s="393"/>
      <c r="G594" s="393"/>
      <c r="H594" s="393"/>
      <c r="I594" s="393"/>
      <c r="J594" s="393"/>
      <c r="K594" s="393"/>
      <c r="L594" s="393"/>
      <c r="M594" s="393"/>
      <c r="N594" s="393"/>
      <c r="O594" s="393"/>
      <c r="P594" s="393"/>
      <c r="Q594" s="393"/>
      <c r="R594" s="393"/>
      <c r="S594" s="393"/>
      <c r="T594" s="393"/>
      <c r="U594" s="393"/>
      <c r="V594" s="393"/>
      <c r="W594" s="393"/>
      <c r="X594" s="393"/>
      <c r="Y594" s="393"/>
      <c r="Z594" s="393"/>
    </row>
    <row r="595" spans="1:26" ht="14.25" customHeight="1" x14ac:dyDescent="0.25">
      <c r="A595" s="393"/>
      <c r="B595" s="393"/>
      <c r="C595" s="393"/>
      <c r="D595" s="393"/>
      <c r="E595" s="393"/>
      <c r="F595" s="393"/>
      <c r="G595" s="393"/>
      <c r="H595" s="393"/>
      <c r="I595" s="393"/>
      <c r="J595" s="393"/>
      <c r="K595" s="393"/>
      <c r="L595" s="393"/>
      <c r="M595" s="393"/>
      <c r="N595" s="393"/>
      <c r="O595" s="393"/>
      <c r="P595" s="393"/>
      <c r="Q595" s="393"/>
      <c r="R595" s="393"/>
      <c r="S595" s="393"/>
      <c r="T595" s="393"/>
      <c r="U595" s="393"/>
      <c r="V595" s="393"/>
      <c r="W595" s="393"/>
      <c r="X595" s="393"/>
      <c r="Y595" s="393"/>
      <c r="Z595" s="393"/>
    </row>
    <row r="596" spans="1:26" ht="14.25" customHeight="1" x14ac:dyDescent="0.25">
      <c r="A596" s="393"/>
      <c r="B596" s="393"/>
      <c r="C596" s="393"/>
      <c r="D596" s="393"/>
      <c r="E596" s="393"/>
      <c r="F596" s="393"/>
      <c r="G596" s="393"/>
      <c r="H596" s="393"/>
      <c r="I596" s="393"/>
      <c r="J596" s="393"/>
      <c r="K596" s="393"/>
      <c r="L596" s="393"/>
      <c r="M596" s="393"/>
      <c r="N596" s="393"/>
      <c r="O596" s="393"/>
      <c r="P596" s="393"/>
      <c r="Q596" s="393"/>
      <c r="R596" s="393"/>
      <c r="S596" s="393"/>
      <c r="T596" s="393"/>
      <c r="U596" s="393"/>
      <c r="V596" s="393"/>
      <c r="W596" s="393"/>
      <c r="X596" s="393"/>
      <c r="Y596" s="393"/>
      <c r="Z596" s="393"/>
    </row>
    <row r="597" spans="1:26" ht="14.25" customHeight="1" x14ac:dyDescent="0.25">
      <c r="A597" s="393"/>
      <c r="B597" s="393"/>
      <c r="C597" s="393"/>
      <c r="D597" s="393"/>
      <c r="E597" s="393"/>
      <c r="F597" s="393"/>
      <c r="G597" s="393"/>
      <c r="H597" s="393"/>
      <c r="I597" s="393"/>
      <c r="J597" s="393"/>
      <c r="K597" s="393"/>
      <c r="L597" s="393"/>
      <c r="M597" s="393"/>
      <c r="N597" s="393"/>
      <c r="O597" s="393"/>
      <c r="P597" s="393"/>
      <c r="Q597" s="393"/>
      <c r="R597" s="393"/>
      <c r="S597" s="393"/>
      <c r="T597" s="393"/>
      <c r="U597" s="393"/>
      <c r="V597" s="393"/>
      <c r="W597" s="393"/>
      <c r="X597" s="393"/>
      <c r="Y597" s="393"/>
      <c r="Z597" s="393"/>
    </row>
    <row r="598" spans="1:26" ht="14.25" customHeight="1" x14ac:dyDescent="0.25">
      <c r="A598" s="393"/>
      <c r="B598" s="393"/>
      <c r="C598" s="393"/>
      <c r="D598" s="393"/>
      <c r="E598" s="393"/>
      <c r="F598" s="393"/>
      <c r="G598" s="393"/>
      <c r="H598" s="393"/>
      <c r="I598" s="393"/>
      <c r="J598" s="393"/>
      <c r="K598" s="393"/>
      <c r="L598" s="393"/>
      <c r="M598" s="393"/>
      <c r="N598" s="393"/>
      <c r="O598" s="393"/>
      <c r="P598" s="393"/>
      <c r="Q598" s="393"/>
      <c r="R598" s="393"/>
      <c r="S598" s="393"/>
      <c r="T598" s="393"/>
      <c r="U598" s="393"/>
      <c r="V598" s="393"/>
      <c r="W598" s="393"/>
      <c r="X598" s="393"/>
      <c r="Y598" s="393"/>
      <c r="Z598" s="393"/>
    </row>
    <row r="599" spans="1:26" ht="14.25" customHeight="1" x14ac:dyDescent="0.25">
      <c r="A599" s="393"/>
      <c r="B599" s="393"/>
      <c r="C599" s="393"/>
      <c r="D599" s="393"/>
      <c r="E599" s="393"/>
      <c r="F599" s="393"/>
      <c r="G599" s="393"/>
      <c r="H599" s="393"/>
      <c r="I599" s="393"/>
      <c r="J599" s="393"/>
      <c r="K599" s="393"/>
      <c r="L599" s="393"/>
      <c r="M599" s="393"/>
      <c r="N599" s="393"/>
      <c r="O599" s="393"/>
      <c r="P599" s="393"/>
      <c r="Q599" s="393"/>
      <c r="R599" s="393"/>
      <c r="S599" s="393"/>
      <c r="T599" s="393"/>
      <c r="U599" s="393"/>
      <c r="V599" s="393"/>
      <c r="W599" s="393"/>
      <c r="X599" s="393"/>
      <c r="Y599" s="393"/>
      <c r="Z599" s="393"/>
    </row>
    <row r="600" spans="1:26" ht="14.25" customHeight="1" x14ac:dyDescent="0.25">
      <c r="A600" s="393"/>
      <c r="B600" s="393"/>
      <c r="C600" s="393"/>
      <c r="D600" s="393"/>
      <c r="E600" s="393"/>
      <c r="F600" s="393"/>
      <c r="G600" s="393"/>
      <c r="H600" s="393"/>
      <c r="I600" s="393"/>
      <c r="J600" s="393"/>
      <c r="K600" s="393"/>
      <c r="L600" s="393"/>
      <c r="M600" s="393"/>
      <c r="N600" s="393"/>
      <c r="O600" s="393"/>
      <c r="P600" s="393"/>
      <c r="Q600" s="393"/>
      <c r="R600" s="393"/>
      <c r="S600" s="393"/>
      <c r="T600" s="393"/>
      <c r="U600" s="393"/>
      <c r="V600" s="393"/>
      <c r="W600" s="393"/>
      <c r="X600" s="393"/>
      <c r="Y600" s="393"/>
      <c r="Z600" s="393"/>
    </row>
    <row r="601" spans="1:26" ht="14.25" customHeight="1" x14ac:dyDescent="0.25">
      <c r="A601" s="393"/>
      <c r="B601" s="393"/>
      <c r="C601" s="393"/>
      <c r="D601" s="393"/>
      <c r="E601" s="393"/>
      <c r="F601" s="393"/>
      <c r="G601" s="393"/>
      <c r="H601" s="393"/>
      <c r="I601" s="393"/>
      <c r="J601" s="393"/>
      <c r="K601" s="393"/>
      <c r="L601" s="393"/>
      <c r="M601" s="393"/>
      <c r="N601" s="393"/>
      <c r="O601" s="393"/>
      <c r="P601" s="393"/>
      <c r="Q601" s="393"/>
      <c r="R601" s="393"/>
      <c r="S601" s="393"/>
      <c r="T601" s="393"/>
      <c r="U601" s="393"/>
      <c r="V601" s="393"/>
      <c r="W601" s="393"/>
      <c r="X601" s="393"/>
      <c r="Y601" s="393"/>
      <c r="Z601" s="393"/>
    </row>
    <row r="602" spans="1:26" ht="14.25" customHeight="1" x14ac:dyDescent="0.25">
      <c r="A602" s="393"/>
      <c r="B602" s="393"/>
      <c r="C602" s="393"/>
      <c r="D602" s="393"/>
      <c r="E602" s="393"/>
      <c r="F602" s="393"/>
      <c r="G602" s="393"/>
      <c r="H602" s="393"/>
      <c r="I602" s="393"/>
      <c r="J602" s="393"/>
      <c r="K602" s="393"/>
      <c r="L602" s="393"/>
      <c r="M602" s="393"/>
      <c r="N602" s="393"/>
      <c r="O602" s="393"/>
      <c r="P602" s="393"/>
      <c r="Q602" s="393"/>
      <c r="R602" s="393"/>
      <c r="S602" s="393"/>
      <c r="T602" s="393"/>
      <c r="U602" s="393"/>
      <c r="V602" s="393"/>
      <c r="W602" s="393"/>
      <c r="X602" s="393"/>
      <c r="Y602" s="393"/>
      <c r="Z602" s="393"/>
    </row>
    <row r="603" spans="1:26" ht="14.25" customHeight="1" x14ac:dyDescent="0.25">
      <c r="A603" s="393"/>
      <c r="B603" s="393"/>
      <c r="C603" s="393"/>
      <c r="D603" s="393"/>
      <c r="E603" s="393"/>
      <c r="F603" s="393"/>
      <c r="G603" s="393"/>
      <c r="H603" s="393"/>
      <c r="I603" s="393"/>
      <c r="J603" s="393"/>
      <c r="K603" s="393"/>
      <c r="L603" s="393"/>
      <c r="M603" s="393"/>
      <c r="N603" s="393"/>
      <c r="O603" s="393"/>
      <c r="P603" s="393"/>
      <c r="Q603" s="393"/>
      <c r="R603" s="393"/>
      <c r="S603" s="393"/>
      <c r="T603" s="393"/>
      <c r="U603" s="393"/>
      <c r="V603" s="393"/>
      <c r="W603" s="393"/>
      <c r="X603" s="393"/>
      <c r="Y603" s="393"/>
      <c r="Z603" s="393"/>
    </row>
    <row r="604" spans="1:26" ht="14.25" customHeight="1" x14ac:dyDescent="0.25">
      <c r="A604" s="393"/>
      <c r="B604" s="393"/>
      <c r="C604" s="393"/>
      <c r="D604" s="393"/>
      <c r="E604" s="393"/>
      <c r="F604" s="393"/>
      <c r="G604" s="393"/>
      <c r="H604" s="393"/>
      <c r="I604" s="393"/>
      <c r="J604" s="393"/>
      <c r="K604" s="393"/>
      <c r="L604" s="393"/>
      <c r="M604" s="393"/>
      <c r="N604" s="393"/>
      <c r="O604" s="393"/>
      <c r="P604" s="393"/>
      <c r="Q604" s="393"/>
      <c r="R604" s="393"/>
      <c r="S604" s="393"/>
      <c r="T604" s="393"/>
      <c r="U604" s="393"/>
      <c r="V604" s="393"/>
      <c r="W604" s="393"/>
      <c r="X604" s="393"/>
      <c r="Y604" s="393"/>
      <c r="Z604" s="393"/>
    </row>
    <row r="605" spans="1:26" ht="14.25" customHeight="1" x14ac:dyDescent="0.25">
      <c r="A605" s="393"/>
      <c r="B605" s="393"/>
      <c r="C605" s="393"/>
      <c r="D605" s="393"/>
      <c r="E605" s="393"/>
      <c r="F605" s="393"/>
      <c r="G605" s="393"/>
      <c r="H605" s="393"/>
      <c r="I605" s="393"/>
      <c r="J605" s="393"/>
      <c r="K605" s="393"/>
      <c r="L605" s="393"/>
      <c r="M605" s="393"/>
      <c r="N605" s="393"/>
      <c r="O605" s="393"/>
      <c r="P605" s="393"/>
      <c r="Q605" s="393"/>
      <c r="R605" s="393"/>
      <c r="S605" s="393"/>
      <c r="T605" s="393"/>
      <c r="U605" s="393"/>
      <c r="V605" s="393"/>
      <c r="W605" s="393"/>
      <c r="X605" s="393"/>
      <c r="Y605" s="393"/>
      <c r="Z605" s="393"/>
    </row>
    <row r="606" spans="1:26" ht="14.25" customHeight="1" x14ac:dyDescent="0.25">
      <c r="A606" s="393"/>
      <c r="B606" s="393"/>
      <c r="C606" s="393"/>
      <c r="D606" s="393"/>
      <c r="E606" s="393"/>
      <c r="F606" s="393"/>
      <c r="G606" s="393"/>
      <c r="H606" s="393"/>
      <c r="I606" s="393"/>
      <c r="J606" s="393"/>
      <c r="K606" s="393"/>
      <c r="L606" s="393"/>
      <c r="M606" s="393"/>
      <c r="N606" s="393"/>
      <c r="O606" s="393"/>
      <c r="P606" s="393"/>
      <c r="Q606" s="393"/>
      <c r="R606" s="393"/>
      <c r="S606" s="393"/>
      <c r="T606" s="393"/>
      <c r="U606" s="393"/>
      <c r="V606" s="393"/>
      <c r="W606" s="393"/>
      <c r="X606" s="393"/>
      <c r="Y606" s="393"/>
      <c r="Z606" s="393"/>
    </row>
    <row r="607" spans="1:26" ht="14.25" customHeight="1" x14ac:dyDescent="0.25">
      <c r="A607" s="393"/>
      <c r="B607" s="393"/>
      <c r="C607" s="393"/>
      <c r="D607" s="393"/>
      <c r="E607" s="393"/>
      <c r="F607" s="393"/>
      <c r="G607" s="393"/>
      <c r="H607" s="393"/>
      <c r="I607" s="393"/>
      <c r="J607" s="393"/>
      <c r="K607" s="393"/>
      <c r="L607" s="393"/>
      <c r="M607" s="393"/>
      <c r="N607" s="393"/>
      <c r="O607" s="393"/>
      <c r="P607" s="393"/>
      <c r="Q607" s="393"/>
      <c r="R607" s="393"/>
      <c r="S607" s="393"/>
      <c r="T607" s="393"/>
      <c r="U607" s="393"/>
      <c r="V607" s="393"/>
      <c r="W607" s="393"/>
      <c r="X607" s="393"/>
      <c r="Y607" s="393"/>
      <c r="Z607" s="393"/>
    </row>
    <row r="608" spans="1:26" ht="14.25" customHeight="1" x14ac:dyDescent="0.25">
      <c r="A608" s="393"/>
      <c r="B608" s="393"/>
      <c r="C608" s="393"/>
      <c r="D608" s="393"/>
      <c r="E608" s="393"/>
      <c r="F608" s="393"/>
      <c r="G608" s="393"/>
      <c r="H608" s="393"/>
      <c r="I608" s="393"/>
      <c r="J608" s="393"/>
      <c r="K608" s="393"/>
      <c r="L608" s="393"/>
      <c r="M608" s="393"/>
      <c r="N608" s="393"/>
      <c r="O608" s="393"/>
      <c r="P608" s="393"/>
      <c r="Q608" s="393"/>
      <c r="R608" s="393"/>
      <c r="S608" s="393"/>
      <c r="T608" s="393"/>
      <c r="U608" s="393"/>
      <c r="V608" s="393"/>
      <c r="W608" s="393"/>
      <c r="X608" s="393"/>
      <c r="Y608" s="393"/>
      <c r="Z608" s="393"/>
    </row>
    <row r="609" spans="1:26" ht="14.25" customHeight="1" x14ac:dyDescent="0.25">
      <c r="A609" s="393"/>
      <c r="B609" s="393"/>
      <c r="C609" s="393"/>
      <c r="D609" s="393"/>
      <c r="E609" s="393"/>
      <c r="F609" s="393"/>
      <c r="G609" s="393"/>
      <c r="H609" s="393"/>
      <c r="I609" s="393"/>
      <c r="J609" s="393"/>
      <c r="K609" s="393"/>
      <c r="L609" s="393"/>
      <c r="M609" s="393"/>
      <c r="N609" s="393"/>
      <c r="O609" s="393"/>
      <c r="P609" s="393"/>
      <c r="Q609" s="393"/>
      <c r="R609" s="393"/>
      <c r="S609" s="393"/>
      <c r="T609" s="393"/>
      <c r="U609" s="393"/>
      <c r="V609" s="393"/>
      <c r="W609" s="393"/>
      <c r="X609" s="393"/>
      <c r="Y609" s="393"/>
      <c r="Z609" s="393"/>
    </row>
    <row r="610" spans="1:26" ht="14.25" customHeight="1" x14ac:dyDescent="0.25">
      <c r="A610" s="393"/>
      <c r="B610" s="393"/>
      <c r="C610" s="393"/>
      <c r="D610" s="393"/>
      <c r="E610" s="393"/>
      <c r="F610" s="393"/>
      <c r="G610" s="393"/>
      <c r="H610" s="393"/>
      <c r="I610" s="393"/>
      <c r="J610" s="393"/>
      <c r="K610" s="393"/>
      <c r="L610" s="393"/>
      <c r="M610" s="393"/>
      <c r="N610" s="393"/>
      <c r="O610" s="393"/>
      <c r="P610" s="393"/>
      <c r="Q610" s="393"/>
      <c r="R610" s="393"/>
      <c r="S610" s="393"/>
      <c r="T610" s="393"/>
      <c r="U610" s="393"/>
      <c r="V610" s="393"/>
      <c r="W610" s="393"/>
      <c r="X610" s="393"/>
      <c r="Y610" s="393"/>
      <c r="Z610" s="393"/>
    </row>
    <row r="611" spans="1:26" ht="14.25" customHeight="1" x14ac:dyDescent="0.25">
      <c r="A611" s="393"/>
      <c r="B611" s="393"/>
      <c r="C611" s="393"/>
      <c r="D611" s="393"/>
      <c r="E611" s="393"/>
      <c r="F611" s="393"/>
      <c r="G611" s="393"/>
      <c r="H611" s="393"/>
      <c r="I611" s="393"/>
      <c r="J611" s="393"/>
      <c r="K611" s="393"/>
      <c r="L611" s="393"/>
      <c r="M611" s="393"/>
      <c r="N611" s="393"/>
      <c r="O611" s="393"/>
      <c r="P611" s="393"/>
      <c r="Q611" s="393"/>
      <c r="R611" s="393"/>
      <c r="S611" s="393"/>
      <c r="T611" s="393"/>
      <c r="U611" s="393"/>
      <c r="V611" s="393"/>
      <c r="W611" s="393"/>
      <c r="X611" s="393"/>
      <c r="Y611" s="393"/>
      <c r="Z611" s="393"/>
    </row>
    <row r="612" spans="1:26" ht="14.25" customHeight="1" x14ac:dyDescent="0.25">
      <c r="A612" s="393"/>
      <c r="B612" s="393"/>
      <c r="C612" s="393"/>
      <c r="D612" s="393"/>
      <c r="E612" s="393"/>
      <c r="F612" s="393"/>
      <c r="G612" s="393"/>
      <c r="H612" s="393"/>
      <c r="I612" s="393"/>
      <c r="J612" s="393"/>
      <c r="K612" s="393"/>
      <c r="L612" s="393"/>
      <c r="M612" s="393"/>
      <c r="N612" s="393"/>
      <c r="O612" s="393"/>
      <c r="P612" s="393"/>
      <c r="Q612" s="393"/>
      <c r="R612" s="393"/>
      <c r="S612" s="393"/>
      <c r="T612" s="393"/>
      <c r="U612" s="393"/>
      <c r="V612" s="393"/>
      <c r="W612" s="393"/>
      <c r="X612" s="393"/>
      <c r="Y612" s="393"/>
      <c r="Z612" s="393"/>
    </row>
    <row r="613" spans="1:26" ht="14.25" customHeight="1" x14ac:dyDescent="0.25">
      <c r="A613" s="393"/>
      <c r="B613" s="393"/>
      <c r="C613" s="393"/>
      <c r="D613" s="393"/>
      <c r="E613" s="393"/>
      <c r="F613" s="393"/>
      <c r="G613" s="393"/>
      <c r="H613" s="393"/>
      <c r="I613" s="393"/>
      <c r="J613" s="393"/>
      <c r="K613" s="393"/>
      <c r="L613" s="393"/>
      <c r="M613" s="393"/>
      <c r="N613" s="393"/>
      <c r="O613" s="393"/>
      <c r="P613" s="393"/>
      <c r="Q613" s="393"/>
      <c r="R613" s="393"/>
      <c r="S613" s="393"/>
      <c r="T613" s="393"/>
      <c r="U613" s="393"/>
      <c r="V613" s="393"/>
      <c r="W613" s="393"/>
      <c r="X613" s="393"/>
      <c r="Y613" s="393"/>
      <c r="Z613" s="393"/>
    </row>
    <row r="614" spans="1:26" ht="14.25" customHeight="1" x14ac:dyDescent="0.25">
      <c r="A614" s="393"/>
      <c r="B614" s="393"/>
      <c r="C614" s="393"/>
      <c r="D614" s="393"/>
      <c r="E614" s="393"/>
      <c r="F614" s="393"/>
      <c r="G614" s="393"/>
      <c r="H614" s="393"/>
      <c r="I614" s="393"/>
      <c r="J614" s="393"/>
      <c r="K614" s="393"/>
      <c r="L614" s="393"/>
      <c r="M614" s="393"/>
      <c r="N614" s="393"/>
      <c r="O614" s="393"/>
      <c r="P614" s="393"/>
      <c r="Q614" s="393"/>
      <c r="R614" s="393"/>
      <c r="S614" s="393"/>
      <c r="T614" s="393"/>
      <c r="U614" s="393"/>
      <c r="V614" s="393"/>
      <c r="W614" s="393"/>
      <c r="X614" s="393"/>
      <c r="Y614" s="393"/>
      <c r="Z614" s="393"/>
    </row>
    <row r="615" spans="1:26" ht="14.25" customHeight="1" x14ac:dyDescent="0.25">
      <c r="A615" s="393"/>
      <c r="B615" s="393"/>
      <c r="C615" s="393"/>
      <c r="D615" s="393"/>
      <c r="E615" s="393"/>
      <c r="F615" s="393"/>
      <c r="G615" s="393"/>
      <c r="H615" s="393"/>
      <c r="I615" s="393"/>
      <c r="J615" s="393"/>
      <c r="K615" s="393"/>
      <c r="L615" s="393"/>
      <c r="M615" s="393"/>
      <c r="N615" s="393"/>
      <c r="O615" s="393"/>
      <c r="P615" s="393"/>
      <c r="Q615" s="393"/>
      <c r="R615" s="393"/>
      <c r="S615" s="393"/>
      <c r="T615" s="393"/>
      <c r="U615" s="393"/>
      <c r="V615" s="393"/>
      <c r="W615" s="393"/>
      <c r="X615" s="393"/>
      <c r="Y615" s="393"/>
      <c r="Z615" s="393"/>
    </row>
    <row r="616" spans="1:26" ht="14.25" customHeight="1" x14ac:dyDescent="0.25">
      <c r="A616" s="393"/>
      <c r="B616" s="393"/>
      <c r="C616" s="393"/>
      <c r="D616" s="393"/>
      <c r="E616" s="393"/>
      <c r="F616" s="393"/>
      <c r="G616" s="393"/>
      <c r="H616" s="393"/>
      <c r="I616" s="393"/>
      <c r="J616" s="393"/>
      <c r="K616" s="393"/>
      <c r="L616" s="393"/>
      <c r="M616" s="393"/>
      <c r="N616" s="393"/>
      <c r="O616" s="393"/>
      <c r="P616" s="393"/>
      <c r="Q616" s="393"/>
      <c r="R616" s="393"/>
      <c r="S616" s="393"/>
      <c r="T616" s="393"/>
      <c r="U616" s="393"/>
      <c r="V616" s="393"/>
      <c r="W616" s="393"/>
      <c r="X616" s="393"/>
      <c r="Y616" s="393"/>
      <c r="Z616" s="393"/>
    </row>
    <row r="617" spans="1:26" ht="14.25" customHeight="1" x14ac:dyDescent="0.25">
      <c r="A617" s="393"/>
      <c r="B617" s="393"/>
      <c r="C617" s="393"/>
      <c r="D617" s="393"/>
      <c r="E617" s="393"/>
      <c r="F617" s="393"/>
      <c r="G617" s="393"/>
      <c r="H617" s="393"/>
      <c r="I617" s="393"/>
      <c r="J617" s="393"/>
      <c r="K617" s="393"/>
      <c r="L617" s="393"/>
      <c r="M617" s="393"/>
      <c r="N617" s="393"/>
      <c r="O617" s="393"/>
      <c r="P617" s="393"/>
      <c r="Q617" s="393"/>
      <c r="R617" s="393"/>
      <c r="S617" s="393"/>
      <c r="T617" s="393"/>
      <c r="U617" s="393"/>
      <c r="V617" s="393"/>
      <c r="W617" s="393"/>
      <c r="X617" s="393"/>
      <c r="Y617" s="393"/>
      <c r="Z617" s="393"/>
    </row>
    <row r="618" spans="1:26" ht="14.25" customHeight="1" x14ac:dyDescent="0.25">
      <c r="A618" s="393"/>
      <c r="B618" s="393"/>
      <c r="C618" s="393"/>
      <c r="D618" s="393"/>
      <c r="E618" s="393"/>
      <c r="F618" s="393"/>
      <c r="G618" s="393"/>
      <c r="H618" s="393"/>
      <c r="I618" s="393"/>
      <c r="J618" s="393"/>
      <c r="K618" s="393"/>
      <c r="L618" s="393"/>
      <c r="M618" s="393"/>
      <c r="N618" s="393"/>
      <c r="O618" s="393"/>
      <c r="P618" s="393"/>
      <c r="Q618" s="393"/>
      <c r="R618" s="393"/>
      <c r="S618" s="393"/>
      <c r="T618" s="393"/>
      <c r="U618" s="393"/>
      <c r="V618" s="393"/>
      <c r="W618" s="393"/>
      <c r="X618" s="393"/>
      <c r="Y618" s="393"/>
      <c r="Z618" s="393"/>
    </row>
    <row r="619" spans="1:26" ht="14.25" customHeight="1" x14ac:dyDescent="0.25">
      <c r="A619" s="393"/>
      <c r="B619" s="393"/>
      <c r="C619" s="393"/>
      <c r="D619" s="393"/>
      <c r="E619" s="393"/>
      <c r="F619" s="393"/>
      <c r="G619" s="393"/>
      <c r="H619" s="393"/>
      <c r="I619" s="393"/>
      <c r="J619" s="393"/>
      <c r="K619" s="393"/>
      <c r="L619" s="393"/>
      <c r="M619" s="393"/>
      <c r="N619" s="393"/>
      <c r="O619" s="393"/>
      <c r="P619" s="393"/>
      <c r="Q619" s="393"/>
      <c r="R619" s="393"/>
      <c r="S619" s="393"/>
      <c r="T619" s="393"/>
      <c r="U619" s="393"/>
      <c r="V619" s="393"/>
      <c r="W619" s="393"/>
      <c r="X619" s="393"/>
      <c r="Y619" s="393"/>
      <c r="Z619" s="393"/>
    </row>
    <row r="620" spans="1:26" ht="14.25" customHeight="1" x14ac:dyDescent="0.25">
      <c r="A620" s="393"/>
      <c r="B620" s="393"/>
      <c r="C620" s="393"/>
      <c r="D620" s="393"/>
      <c r="E620" s="393"/>
      <c r="F620" s="393"/>
      <c r="G620" s="393"/>
      <c r="H620" s="393"/>
      <c r="I620" s="393"/>
      <c r="J620" s="393"/>
      <c r="K620" s="393"/>
      <c r="L620" s="393"/>
      <c r="M620" s="393"/>
      <c r="N620" s="393"/>
      <c r="O620" s="393"/>
      <c r="P620" s="393"/>
      <c r="Q620" s="393"/>
      <c r="R620" s="393"/>
      <c r="S620" s="393"/>
      <c r="T620" s="393"/>
      <c r="U620" s="393"/>
      <c r="V620" s="393"/>
      <c r="W620" s="393"/>
      <c r="X620" s="393"/>
      <c r="Y620" s="393"/>
      <c r="Z620" s="393"/>
    </row>
    <row r="621" spans="1:26" ht="14.25" customHeight="1" x14ac:dyDescent="0.25">
      <c r="A621" s="393"/>
      <c r="B621" s="393"/>
      <c r="C621" s="393"/>
      <c r="D621" s="393"/>
      <c r="E621" s="393"/>
      <c r="F621" s="393"/>
      <c r="G621" s="393"/>
      <c r="H621" s="393"/>
      <c r="I621" s="393"/>
      <c r="J621" s="393"/>
      <c r="K621" s="393"/>
      <c r="L621" s="393"/>
      <c r="M621" s="393"/>
      <c r="N621" s="393"/>
      <c r="O621" s="393"/>
      <c r="P621" s="393"/>
      <c r="Q621" s="393"/>
      <c r="R621" s="393"/>
      <c r="S621" s="393"/>
      <c r="T621" s="393"/>
      <c r="U621" s="393"/>
      <c r="V621" s="393"/>
      <c r="W621" s="393"/>
      <c r="X621" s="393"/>
      <c r="Y621" s="393"/>
      <c r="Z621" s="393"/>
    </row>
    <row r="622" spans="1:26" ht="14.25" customHeight="1" x14ac:dyDescent="0.25">
      <c r="A622" s="393"/>
      <c r="B622" s="393"/>
      <c r="C622" s="393"/>
      <c r="D622" s="393"/>
      <c r="E622" s="393"/>
      <c r="F622" s="393"/>
      <c r="G622" s="393"/>
      <c r="H622" s="393"/>
      <c r="I622" s="393"/>
      <c r="J622" s="393"/>
      <c r="K622" s="393"/>
      <c r="L622" s="393"/>
      <c r="M622" s="393"/>
      <c r="N622" s="393"/>
      <c r="O622" s="393"/>
      <c r="P622" s="393"/>
      <c r="Q622" s="393"/>
      <c r="R622" s="393"/>
      <c r="S622" s="393"/>
      <c r="T622" s="393"/>
      <c r="U622" s="393"/>
      <c r="V622" s="393"/>
      <c r="W622" s="393"/>
      <c r="X622" s="393"/>
      <c r="Y622" s="393"/>
      <c r="Z622" s="393"/>
    </row>
    <row r="623" spans="1:26" ht="14.25" customHeight="1" x14ac:dyDescent="0.25">
      <c r="A623" s="393"/>
      <c r="B623" s="393"/>
      <c r="C623" s="393"/>
      <c r="D623" s="393"/>
      <c r="E623" s="393"/>
      <c r="F623" s="393"/>
      <c r="G623" s="393"/>
      <c r="H623" s="393"/>
      <c r="I623" s="393"/>
      <c r="J623" s="393"/>
      <c r="K623" s="393"/>
      <c r="L623" s="393"/>
      <c r="M623" s="393"/>
      <c r="N623" s="393"/>
      <c r="O623" s="393"/>
      <c r="P623" s="393"/>
      <c r="Q623" s="393"/>
      <c r="R623" s="393"/>
      <c r="S623" s="393"/>
      <c r="T623" s="393"/>
      <c r="U623" s="393"/>
      <c r="V623" s="393"/>
      <c r="W623" s="393"/>
      <c r="X623" s="393"/>
      <c r="Y623" s="393"/>
      <c r="Z623" s="393"/>
    </row>
    <row r="624" spans="1:26" ht="14.25" customHeight="1" x14ac:dyDescent="0.25">
      <c r="A624" s="393"/>
      <c r="B624" s="393"/>
      <c r="C624" s="393"/>
      <c r="D624" s="393"/>
      <c r="E624" s="393"/>
      <c r="F624" s="393"/>
      <c r="G624" s="393"/>
      <c r="H624" s="393"/>
      <c r="I624" s="393"/>
      <c r="J624" s="393"/>
      <c r="K624" s="393"/>
      <c r="L624" s="393"/>
      <c r="M624" s="393"/>
      <c r="N624" s="393"/>
      <c r="O624" s="393"/>
      <c r="P624" s="393"/>
      <c r="Q624" s="393"/>
      <c r="R624" s="393"/>
      <c r="S624" s="393"/>
      <c r="T624" s="393"/>
      <c r="U624" s="393"/>
      <c r="V624" s="393"/>
      <c r="W624" s="393"/>
      <c r="X624" s="393"/>
      <c r="Y624" s="393"/>
      <c r="Z624" s="393"/>
    </row>
    <row r="625" spans="1:26" ht="14.25" customHeight="1" x14ac:dyDescent="0.25">
      <c r="A625" s="393"/>
      <c r="B625" s="393"/>
      <c r="C625" s="393"/>
      <c r="D625" s="393"/>
      <c r="E625" s="393"/>
      <c r="F625" s="393"/>
      <c r="G625" s="393"/>
      <c r="H625" s="393"/>
      <c r="I625" s="393"/>
      <c r="J625" s="393"/>
      <c r="K625" s="393"/>
      <c r="L625" s="393"/>
      <c r="M625" s="393"/>
      <c r="N625" s="393"/>
      <c r="O625" s="393"/>
      <c r="P625" s="393"/>
      <c r="Q625" s="393"/>
      <c r="R625" s="393"/>
      <c r="S625" s="393"/>
      <c r="T625" s="393"/>
      <c r="U625" s="393"/>
      <c r="V625" s="393"/>
      <c r="W625" s="393"/>
      <c r="X625" s="393"/>
      <c r="Y625" s="393"/>
      <c r="Z625" s="393"/>
    </row>
    <row r="626" spans="1:26" ht="14.25" customHeight="1" x14ac:dyDescent="0.25">
      <c r="A626" s="393"/>
      <c r="B626" s="393"/>
      <c r="C626" s="393"/>
      <c r="D626" s="393"/>
      <c r="E626" s="393"/>
      <c r="F626" s="393"/>
      <c r="G626" s="393"/>
      <c r="H626" s="393"/>
      <c r="I626" s="393"/>
      <c r="J626" s="393"/>
      <c r="K626" s="393"/>
      <c r="L626" s="393"/>
      <c r="M626" s="393"/>
      <c r="N626" s="393"/>
      <c r="O626" s="393"/>
      <c r="P626" s="393"/>
      <c r="Q626" s="393"/>
      <c r="R626" s="393"/>
      <c r="S626" s="393"/>
      <c r="T626" s="393"/>
      <c r="U626" s="393"/>
      <c r="V626" s="393"/>
      <c r="W626" s="393"/>
      <c r="X626" s="393"/>
      <c r="Y626" s="393"/>
      <c r="Z626" s="393"/>
    </row>
    <row r="627" spans="1:26" ht="14.25" customHeight="1" x14ac:dyDescent="0.25">
      <c r="A627" s="393"/>
      <c r="B627" s="393"/>
      <c r="C627" s="393"/>
      <c r="D627" s="393"/>
      <c r="E627" s="393"/>
      <c r="F627" s="393"/>
      <c r="G627" s="393"/>
      <c r="H627" s="393"/>
      <c r="I627" s="393"/>
      <c r="J627" s="393"/>
      <c r="K627" s="393"/>
      <c r="L627" s="393"/>
      <c r="M627" s="393"/>
      <c r="N627" s="393"/>
      <c r="O627" s="393"/>
      <c r="P627" s="393"/>
      <c r="Q627" s="393"/>
      <c r="R627" s="393"/>
      <c r="S627" s="393"/>
      <c r="T627" s="393"/>
      <c r="U627" s="393"/>
      <c r="V627" s="393"/>
      <c r="W627" s="393"/>
      <c r="X627" s="393"/>
      <c r="Y627" s="393"/>
      <c r="Z627" s="393"/>
    </row>
    <row r="628" spans="1:26" ht="14.25" customHeight="1" x14ac:dyDescent="0.25">
      <c r="A628" s="393"/>
      <c r="B628" s="393"/>
      <c r="C628" s="393"/>
      <c r="D628" s="393"/>
      <c r="E628" s="393"/>
      <c r="F628" s="393"/>
      <c r="G628" s="393"/>
      <c r="H628" s="393"/>
      <c r="I628" s="393"/>
      <c r="J628" s="393"/>
      <c r="K628" s="393"/>
      <c r="L628" s="393"/>
      <c r="M628" s="393"/>
      <c r="N628" s="393"/>
      <c r="O628" s="393"/>
      <c r="P628" s="393"/>
      <c r="Q628" s="393"/>
      <c r="R628" s="393"/>
      <c r="S628" s="393"/>
      <c r="T628" s="393"/>
      <c r="U628" s="393"/>
      <c r="V628" s="393"/>
      <c r="W628" s="393"/>
      <c r="X628" s="393"/>
      <c r="Y628" s="393"/>
      <c r="Z628" s="393"/>
    </row>
    <row r="629" spans="1:26" ht="14.25" customHeight="1" x14ac:dyDescent="0.25">
      <c r="A629" s="393"/>
      <c r="B629" s="393"/>
      <c r="C629" s="393"/>
      <c r="D629" s="393"/>
      <c r="E629" s="393"/>
      <c r="F629" s="393"/>
      <c r="G629" s="393"/>
      <c r="H629" s="393"/>
      <c r="I629" s="393"/>
      <c r="J629" s="393"/>
      <c r="K629" s="393"/>
      <c r="L629" s="393"/>
      <c r="M629" s="393"/>
      <c r="N629" s="393"/>
      <c r="O629" s="393"/>
      <c r="P629" s="393"/>
      <c r="Q629" s="393"/>
      <c r="R629" s="393"/>
      <c r="S629" s="393"/>
      <c r="T629" s="393"/>
      <c r="U629" s="393"/>
      <c r="V629" s="393"/>
      <c r="W629" s="393"/>
      <c r="X629" s="393"/>
      <c r="Y629" s="393"/>
      <c r="Z629" s="393"/>
    </row>
    <row r="630" spans="1:26" ht="14.25" customHeight="1" x14ac:dyDescent="0.25">
      <c r="A630" s="393"/>
      <c r="B630" s="393"/>
      <c r="C630" s="393"/>
      <c r="D630" s="393"/>
      <c r="E630" s="393"/>
      <c r="F630" s="393"/>
      <c r="G630" s="393"/>
      <c r="H630" s="393"/>
      <c r="I630" s="393"/>
      <c r="J630" s="393"/>
      <c r="K630" s="393"/>
      <c r="L630" s="393"/>
      <c r="M630" s="393"/>
      <c r="N630" s="393"/>
      <c r="O630" s="393"/>
      <c r="P630" s="393"/>
      <c r="Q630" s="393"/>
      <c r="R630" s="393"/>
      <c r="S630" s="393"/>
      <c r="T630" s="393"/>
      <c r="U630" s="393"/>
      <c r="V630" s="393"/>
      <c r="W630" s="393"/>
      <c r="X630" s="393"/>
      <c r="Y630" s="393"/>
      <c r="Z630" s="393"/>
    </row>
    <row r="631" spans="1:26" ht="14.25" customHeight="1" x14ac:dyDescent="0.25">
      <c r="A631" s="393"/>
      <c r="B631" s="393"/>
      <c r="C631" s="393"/>
      <c r="D631" s="393"/>
      <c r="E631" s="393"/>
      <c r="F631" s="393"/>
      <c r="G631" s="393"/>
      <c r="H631" s="393"/>
      <c r="I631" s="393"/>
      <c r="J631" s="393"/>
      <c r="K631" s="393"/>
      <c r="L631" s="393"/>
      <c r="M631" s="393"/>
      <c r="N631" s="393"/>
      <c r="O631" s="393"/>
      <c r="P631" s="393"/>
      <c r="Q631" s="393"/>
      <c r="R631" s="393"/>
      <c r="S631" s="393"/>
      <c r="T631" s="393"/>
      <c r="U631" s="393"/>
      <c r="V631" s="393"/>
      <c r="W631" s="393"/>
      <c r="X631" s="393"/>
      <c r="Y631" s="393"/>
      <c r="Z631" s="393"/>
    </row>
    <row r="632" spans="1:26" ht="14.25" customHeight="1" x14ac:dyDescent="0.25">
      <c r="A632" s="393"/>
      <c r="B632" s="393"/>
      <c r="C632" s="393"/>
      <c r="D632" s="393"/>
      <c r="E632" s="393"/>
      <c r="F632" s="393"/>
      <c r="G632" s="393"/>
      <c r="H632" s="393"/>
      <c r="I632" s="393"/>
      <c r="J632" s="393"/>
      <c r="K632" s="393"/>
      <c r="L632" s="393"/>
      <c r="M632" s="393"/>
      <c r="N632" s="393"/>
      <c r="O632" s="393"/>
      <c r="P632" s="393"/>
      <c r="Q632" s="393"/>
      <c r="R632" s="393"/>
      <c r="S632" s="393"/>
      <c r="T632" s="393"/>
      <c r="U632" s="393"/>
      <c r="V632" s="393"/>
      <c r="W632" s="393"/>
      <c r="X632" s="393"/>
      <c r="Y632" s="393"/>
      <c r="Z632" s="393"/>
    </row>
    <row r="633" spans="1:26" ht="14.25" customHeight="1" x14ac:dyDescent="0.25">
      <c r="A633" s="393"/>
      <c r="B633" s="393"/>
      <c r="C633" s="393"/>
      <c r="D633" s="393"/>
      <c r="E633" s="393"/>
      <c r="F633" s="393"/>
      <c r="G633" s="393"/>
      <c r="H633" s="393"/>
      <c r="I633" s="393"/>
      <c r="J633" s="393"/>
      <c r="K633" s="393"/>
      <c r="L633" s="393"/>
      <c r="M633" s="393"/>
      <c r="N633" s="393"/>
      <c r="O633" s="393"/>
      <c r="P633" s="393"/>
      <c r="Q633" s="393"/>
      <c r="R633" s="393"/>
      <c r="S633" s="393"/>
      <c r="T633" s="393"/>
      <c r="U633" s="393"/>
      <c r="V633" s="393"/>
      <c r="W633" s="393"/>
      <c r="X633" s="393"/>
      <c r="Y633" s="393"/>
      <c r="Z633" s="393"/>
    </row>
    <row r="634" spans="1:26" ht="14.25" customHeight="1" x14ac:dyDescent="0.25">
      <c r="A634" s="393"/>
      <c r="B634" s="393"/>
      <c r="C634" s="393"/>
      <c r="D634" s="393"/>
      <c r="E634" s="393"/>
      <c r="F634" s="393"/>
      <c r="G634" s="393"/>
      <c r="H634" s="393"/>
      <c r="I634" s="393"/>
      <c r="J634" s="393"/>
      <c r="K634" s="393"/>
      <c r="L634" s="393"/>
      <c r="M634" s="393"/>
      <c r="N634" s="393"/>
      <c r="O634" s="393"/>
      <c r="P634" s="393"/>
      <c r="Q634" s="393"/>
      <c r="R634" s="393"/>
      <c r="S634" s="393"/>
      <c r="T634" s="393"/>
      <c r="U634" s="393"/>
      <c r="V634" s="393"/>
      <c r="W634" s="393"/>
      <c r="X634" s="393"/>
      <c r="Y634" s="393"/>
      <c r="Z634" s="393"/>
    </row>
    <row r="635" spans="1:26" ht="14.25" customHeight="1" x14ac:dyDescent="0.25">
      <c r="A635" s="393"/>
      <c r="B635" s="393"/>
      <c r="C635" s="393"/>
      <c r="D635" s="393"/>
      <c r="E635" s="393"/>
      <c r="F635" s="393"/>
      <c r="G635" s="393"/>
      <c r="H635" s="393"/>
      <c r="I635" s="393"/>
      <c r="J635" s="393"/>
      <c r="K635" s="393"/>
      <c r="L635" s="393"/>
      <c r="M635" s="393"/>
      <c r="N635" s="393"/>
      <c r="O635" s="393"/>
      <c r="P635" s="393"/>
      <c r="Q635" s="393"/>
      <c r="R635" s="393"/>
      <c r="S635" s="393"/>
      <c r="T635" s="393"/>
      <c r="U635" s="393"/>
      <c r="V635" s="393"/>
      <c r="W635" s="393"/>
      <c r="X635" s="393"/>
      <c r="Y635" s="393"/>
      <c r="Z635" s="393"/>
    </row>
    <row r="636" spans="1:26" ht="14.25" customHeight="1" x14ac:dyDescent="0.25">
      <c r="A636" s="393"/>
      <c r="B636" s="393"/>
      <c r="C636" s="393"/>
      <c r="D636" s="393"/>
      <c r="E636" s="393"/>
      <c r="F636" s="393"/>
      <c r="G636" s="393"/>
      <c r="H636" s="393"/>
      <c r="I636" s="393"/>
      <c r="J636" s="393"/>
      <c r="K636" s="393"/>
      <c r="L636" s="393"/>
      <c r="M636" s="393"/>
      <c r="N636" s="393"/>
      <c r="O636" s="393"/>
      <c r="P636" s="393"/>
      <c r="Q636" s="393"/>
      <c r="R636" s="393"/>
      <c r="S636" s="393"/>
      <c r="T636" s="393"/>
      <c r="U636" s="393"/>
      <c r="V636" s="393"/>
      <c r="W636" s="393"/>
      <c r="X636" s="393"/>
      <c r="Y636" s="393"/>
      <c r="Z636" s="393"/>
    </row>
    <row r="637" spans="1:26" ht="14.25" customHeight="1" x14ac:dyDescent="0.25">
      <c r="A637" s="393"/>
      <c r="B637" s="393"/>
      <c r="C637" s="393"/>
      <c r="D637" s="393"/>
      <c r="E637" s="393"/>
      <c r="F637" s="393"/>
      <c r="G637" s="393"/>
      <c r="H637" s="393"/>
      <c r="I637" s="393"/>
      <c r="J637" s="393"/>
      <c r="K637" s="393"/>
      <c r="L637" s="393"/>
      <c r="M637" s="393"/>
      <c r="N637" s="393"/>
      <c r="O637" s="393"/>
      <c r="P637" s="393"/>
      <c r="Q637" s="393"/>
      <c r="R637" s="393"/>
      <c r="S637" s="393"/>
      <c r="T637" s="393"/>
      <c r="U637" s="393"/>
      <c r="V637" s="393"/>
      <c r="W637" s="393"/>
      <c r="X637" s="393"/>
      <c r="Y637" s="393"/>
      <c r="Z637" s="393"/>
    </row>
    <row r="638" spans="1:26" ht="14.25" customHeight="1" x14ac:dyDescent="0.25">
      <c r="A638" s="393"/>
      <c r="B638" s="393"/>
      <c r="C638" s="393"/>
      <c r="D638" s="393"/>
      <c r="E638" s="393"/>
      <c r="F638" s="393"/>
      <c r="G638" s="393"/>
      <c r="H638" s="393"/>
      <c r="I638" s="393"/>
      <c r="J638" s="393"/>
      <c r="K638" s="393"/>
      <c r="L638" s="393"/>
      <c r="M638" s="393"/>
      <c r="N638" s="393"/>
      <c r="O638" s="393"/>
      <c r="P638" s="393"/>
      <c r="Q638" s="393"/>
      <c r="R638" s="393"/>
      <c r="S638" s="393"/>
      <c r="T638" s="393"/>
      <c r="U638" s="393"/>
      <c r="V638" s="393"/>
      <c r="W638" s="393"/>
      <c r="X638" s="393"/>
      <c r="Y638" s="393"/>
      <c r="Z638" s="393"/>
    </row>
    <row r="639" spans="1:26" ht="14.25" customHeight="1" x14ac:dyDescent="0.25">
      <c r="A639" s="393"/>
      <c r="B639" s="393"/>
      <c r="C639" s="393"/>
      <c r="D639" s="393"/>
      <c r="E639" s="393"/>
      <c r="F639" s="393"/>
      <c r="G639" s="393"/>
      <c r="H639" s="393"/>
      <c r="I639" s="393"/>
      <c r="J639" s="393"/>
      <c r="K639" s="393"/>
      <c r="L639" s="393"/>
      <c r="M639" s="393"/>
      <c r="N639" s="393"/>
      <c r="O639" s="393"/>
      <c r="P639" s="393"/>
      <c r="Q639" s="393"/>
      <c r="R639" s="393"/>
      <c r="S639" s="393"/>
      <c r="T639" s="393"/>
      <c r="U639" s="393"/>
      <c r="V639" s="393"/>
      <c r="W639" s="393"/>
      <c r="X639" s="393"/>
      <c r="Y639" s="393"/>
      <c r="Z639" s="393"/>
    </row>
    <row r="640" spans="1:26" ht="14.25" customHeight="1" x14ac:dyDescent="0.25">
      <c r="A640" s="393"/>
      <c r="B640" s="393"/>
      <c r="C640" s="393"/>
      <c r="D640" s="393"/>
      <c r="E640" s="393"/>
      <c r="F640" s="393"/>
      <c r="G640" s="393"/>
      <c r="H640" s="393"/>
      <c r="I640" s="393"/>
      <c r="J640" s="393"/>
      <c r="K640" s="393"/>
      <c r="L640" s="393"/>
      <c r="M640" s="393"/>
      <c r="N640" s="393"/>
      <c r="O640" s="393"/>
      <c r="P640" s="393"/>
      <c r="Q640" s="393"/>
      <c r="R640" s="393"/>
      <c r="S640" s="393"/>
      <c r="T640" s="393"/>
      <c r="U640" s="393"/>
      <c r="V640" s="393"/>
      <c r="W640" s="393"/>
      <c r="X640" s="393"/>
      <c r="Y640" s="393"/>
      <c r="Z640" s="393"/>
    </row>
    <row r="641" spans="1:26" ht="14.25" customHeight="1" x14ac:dyDescent="0.25">
      <c r="A641" s="393"/>
      <c r="B641" s="393"/>
      <c r="C641" s="393"/>
      <c r="D641" s="393"/>
      <c r="E641" s="393"/>
      <c r="F641" s="393"/>
      <c r="G641" s="393"/>
      <c r="H641" s="393"/>
      <c r="I641" s="393"/>
      <c r="J641" s="393"/>
      <c r="K641" s="393"/>
      <c r="L641" s="393"/>
      <c r="M641" s="393"/>
      <c r="N641" s="393"/>
      <c r="O641" s="393"/>
      <c r="P641" s="393"/>
      <c r="Q641" s="393"/>
      <c r="R641" s="393"/>
      <c r="S641" s="393"/>
      <c r="T641" s="393"/>
      <c r="U641" s="393"/>
      <c r="V641" s="393"/>
      <c r="W641" s="393"/>
      <c r="X641" s="393"/>
      <c r="Y641" s="393"/>
      <c r="Z641" s="393"/>
    </row>
    <row r="642" spans="1:26" ht="14.25" customHeight="1" x14ac:dyDescent="0.25">
      <c r="A642" s="393"/>
      <c r="B642" s="393"/>
      <c r="C642" s="393"/>
      <c r="D642" s="393"/>
      <c r="E642" s="393"/>
      <c r="F642" s="393"/>
      <c r="G642" s="393"/>
      <c r="H642" s="393"/>
      <c r="I642" s="393"/>
      <c r="J642" s="393"/>
      <c r="K642" s="393"/>
      <c r="L642" s="393"/>
      <c r="M642" s="393"/>
      <c r="N642" s="393"/>
      <c r="O642" s="393"/>
      <c r="P642" s="393"/>
      <c r="Q642" s="393"/>
      <c r="R642" s="393"/>
      <c r="S642" s="393"/>
      <c r="T642" s="393"/>
      <c r="U642" s="393"/>
      <c r="V642" s="393"/>
      <c r="W642" s="393"/>
      <c r="X642" s="393"/>
      <c r="Y642" s="393"/>
      <c r="Z642" s="393"/>
    </row>
    <row r="643" spans="1:26" ht="14.25" customHeight="1" x14ac:dyDescent="0.25">
      <c r="A643" s="393"/>
      <c r="B643" s="393"/>
      <c r="C643" s="393"/>
      <c r="D643" s="393"/>
      <c r="E643" s="393"/>
      <c r="F643" s="393"/>
      <c r="G643" s="393"/>
      <c r="H643" s="393"/>
      <c r="I643" s="393"/>
      <c r="J643" s="393"/>
      <c r="K643" s="393"/>
      <c r="L643" s="393"/>
      <c r="M643" s="393"/>
      <c r="N643" s="393"/>
      <c r="O643" s="393"/>
      <c r="P643" s="393"/>
      <c r="Q643" s="393"/>
      <c r="R643" s="393"/>
      <c r="S643" s="393"/>
      <c r="T643" s="393"/>
      <c r="U643" s="393"/>
      <c r="V643" s="393"/>
      <c r="W643" s="393"/>
      <c r="X643" s="393"/>
      <c r="Y643" s="393"/>
      <c r="Z643" s="393"/>
    </row>
    <row r="644" spans="1:26" ht="14.25" customHeight="1" x14ac:dyDescent="0.25">
      <c r="A644" s="393"/>
      <c r="B644" s="393"/>
      <c r="C644" s="393"/>
      <c r="D644" s="393"/>
      <c r="E644" s="393"/>
      <c r="F644" s="393"/>
      <c r="G644" s="393"/>
      <c r="H644" s="393"/>
      <c r="I644" s="393"/>
      <c r="J644" s="393"/>
      <c r="K644" s="393"/>
      <c r="L644" s="393"/>
      <c r="M644" s="393"/>
      <c r="N644" s="393"/>
      <c r="O644" s="393"/>
      <c r="P644" s="393"/>
      <c r="Q644" s="393"/>
      <c r="R644" s="393"/>
      <c r="S644" s="393"/>
      <c r="T644" s="393"/>
      <c r="U644" s="393"/>
      <c r="V644" s="393"/>
      <c r="W644" s="393"/>
      <c r="X644" s="393"/>
      <c r="Y644" s="393"/>
      <c r="Z644" s="393"/>
    </row>
    <row r="645" spans="1:26" ht="14.25" customHeight="1" x14ac:dyDescent="0.25">
      <c r="A645" s="393"/>
      <c r="B645" s="393"/>
      <c r="C645" s="393"/>
      <c r="D645" s="393"/>
      <c r="E645" s="393"/>
      <c r="F645" s="393"/>
      <c r="G645" s="393"/>
      <c r="H645" s="393"/>
      <c r="I645" s="393"/>
      <c r="J645" s="393"/>
      <c r="K645" s="393"/>
      <c r="L645" s="393"/>
      <c r="M645" s="393"/>
      <c r="N645" s="393"/>
      <c r="O645" s="393"/>
      <c r="P645" s="393"/>
      <c r="Q645" s="393"/>
      <c r="R645" s="393"/>
      <c r="S645" s="393"/>
      <c r="T645" s="393"/>
      <c r="U645" s="393"/>
      <c r="V645" s="393"/>
      <c r="W645" s="393"/>
      <c r="X645" s="393"/>
      <c r="Y645" s="393"/>
      <c r="Z645" s="393"/>
    </row>
    <row r="646" spans="1:26" ht="14.25" customHeight="1" x14ac:dyDescent="0.25">
      <c r="A646" s="393"/>
      <c r="B646" s="393"/>
      <c r="C646" s="393"/>
      <c r="D646" s="393"/>
      <c r="E646" s="393"/>
      <c r="F646" s="393"/>
      <c r="G646" s="393"/>
      <c r="H646" s="393"/>
      <c r="I646" s="393"/>
      <c r="J646" s="393"/>
      <c r="K646" s="393"/>
      <c r="L646" s="393"/>
      <c r="M646" s="393"/>
      <c r="N646" s="393"/>
      <c r="O646" s="393"/>
      <c r="P646" s="393"/>
      <c r="Q646" s="393"/>
      <c r="R646" s="393"/>
      <c r="S646" s="393"/>
      <c r="T646" s="393"/>
      <c r="U646" s="393"/>
      <c r="V646" s="393"/>
      <c r="W646" s="393"/>
      <c r="X646" s="393"/>
      <c r="Y646" s="393"/>
      <c r="Z646" s="393"/>
    </row>
    <row r="647" spans="1:26" ht="14.25" customHeight="1" x14ac:dyDescent="0.25">
      <c r="A647" s="393"/>
      <c r="B647" s="393"/>
      <c r="C647" s="393"/>
      <c r="D647" s="393"/>
      <c r="E647" s="393"/>
      <c r="F647" s="393"/>
      <c r="G647" s="393"/>
      <c r="H647" s="393"/>
      <c r="I647" s="393"/>
      <c r="J647" s="393"/>
      <c r="K647" s="393"/>
      <c r="L647" s="393"/>
      <c r="M647" s="393"/>
      <c r="N647" s="393"/>
      <c r="O647" s="393"/>
      <c r="P647" s="393"/>
      <c r="Q647" s="393"/>
      <c r="R647" s="393"/>
      <c r="S647" s="393"/>
      <c r="T647" s="393"/>
      <c r="U647" s="393"/>
      <c r="V647" s="393"/>
      <c r="W647" s="393"/>
      <c r="X647" s="393"/>
      <c r="Y647" s="393"/>
      <c r="Z647" s="393"/>
    </row>
    <row r="648" spans="1:26" ht="14.25" customHeight="1" x14ac:dyDescent="0.25">
      <c r="A648" s="393"/>
      <c r="B648" s="393"/>
      <c r="C648" s="393"/>
      <c r="D648" s="393"/>
      <c r="E648" s="393"/>
      <c r="F648" s="393"/>
      <c r="G648" s="393"/>
      <c r="H648" s="393"/>
      <c r="I648" s="393"/>
      <c r="J648" s="393"/>
      <c r="K648" s="393"/>
      <c r="L648" s="393"/>
      <c r="M648" s="393"/>
      <c r="N648" s="393"/>
      <c r="O648" s="393"/>
      <c r="P648" s="393"/>
      <c r="Q648" s="393"/>
      <c r="R648" s="393"/>
      <c r="S648" s="393"/>
      <c r="T648" s="393"/>
      <c r="U648" s="393"/>
      <c r="V648" s="393"/>
      <c r="W648" s="393"/>
      <c r="X648" s="393"/>
      <c r="Y648" s="393"/>
      <c r="Z648" s="393"/>
    </row>
    <row r="649" spans="1:26" ht="14.25" customHeight="1" x14ac:dyDescent="0.25">
      <c r="A649" s="393"/>
      <c r="B649" s="393"/>
      <c r="C649" s="393"/>
      <c r="D649" s="393"/>
      <c r="E649" s="393"/>
      <c r="F649" s="393"/>
      <c r="G649" s="393"/>
      <c r="H649" s="393"/>
      <c r="I649" s="393"/>
      <c r="J649" s="393"/>
      <c r="K649" s="393"/>
      <c r="L649" s="393"/>
      <c r="M649" s="393"/>
      <c r="N649" s="393"/>
      <c r="O649" s="393"/>
      <c r="P649" s="393"/>
      <c r="Q649" s="393"/>
      <c r="R649" s="393"/>
      <c r="S649" s="393"/>
      <c r="T649" s="393"/>
      <c r="U649" s="393"/>
      <c r="V649" s="393"/>
      <c r="W649" s="393"/>
      <c r="X649" s="393"/>
      <c r="Y649" s="393"/>
      <c r="Z649" s="393"/>
    </row>
    <row r="650" spans="1:26" ht="14.25" customHeight="1" x14ac:dyDescent="0.25">
      <c r="A650" s="393"/>
      <c r="B650" s="393"/>
      <c r="C650" s="393"/>
      <c r="D650" s="393"/>
      <c r="E650" s="393"/>
      <c r="F650" s="393"/>
      <c r="G650" s="393"/>
      <c r="H650" s="393"/>
      <c r="I650" s="393"/>
      <c r="J650" s="393"/>
      <c r="K650" s="393"/>
      <c r="L650" s="393"/>
      <c r="M650" s="393"/>
      <c r="N650" s="393"/>
      <c r="O650" s="393"/>
      <c r="P650" s="393"/>
      <c r="Q650" s="393"/>
      <c r="R650" s="393"/>
      <c r="S650" s="393"/>
      <c r="T650" s="393"/>
      <c r="U650" s="393"/>
      <c r="V650" s="393"/>
      <c r="W650" s="393"/>
      <c r="X650" s="393"/>
      <c r="Y650" s="393"/>
      <c r="Z650" s="393"/>
    </row>
    <row r="651" spans="1:26" ht="14.25" customHeight="1" x14ac:dyDescent="0.25">
      <c r="A651" s="393"/>
      <c r="B651" s="393"/>
      <c r="C651" s="393"/>
      <c r="D651" s="393"/>
      <c r="E651" s="393"/>
      <c r="F651" s="393"/>
      <c r="G651" s="393"/>
      <c r="H651" s="393"/>
      <c r="I651" s="393"/>
      <c r="J651" s="393"/>
      <c r="K651" s="393"/>
      <c r="L651" s="393"/>
      <c r="M651" s="393"/>
      <c r="N651" s="393"/>
      <c r="O651" s="393"/>
      <c r="P651" s="393"/>
      <c r="Q651" s="393"/>
      <c r="R651" s="393"/>
      <c r="S651" s="393"/>
      <c r="T651" s="393"/>
      <c r="U651" s="393"/>
      <c r="V651" s="393"/>
      <c r="W651" s="393"/>
      <c r="X651" s="393"/>
      <c r="Y651" s="393"/>
      <c r="Z651" s="393"/>
    </row>
    <row r="652" spans="1:26" ht="14.25" customHeight="1" x14ac:dyDescent="0.25">
      <c r="A652" s="393"/>
      <c r="B652" s="393"/>
      <c r="C652" s="393"/>
      <c r="D652" s="393"/>
      <c r="E652" s="393"/>
      <c r="F652" s="393"/>
      <c r="G652" s="393"/>
      <c r="H652" s="393"/>
      <c r="I652" s="393"/>
      <c r="J652" s="393"/>
      <c r="K652" s="393"/>
      <c r="L652" s="393"/>
      <c r="M652" s="393"/>
      <c r="N652" s="393"/>
      <c r="O652" s="393"/>
      <c r="P652" s="393"/>
      <c r="Q652" s="393"/>
      <c r="R652" s="393"/>
      <c r="S652" s="393"/>
      <c r="T652" s="393"/>
      <c r="U652" s="393"/>
      <c r="V652" s="393"/>
      <c r="W652" s="393"/>
      <c r="X652" s="393"/>
      <c r="Y652" s="393"/>
      <c r="Z652" s="393"/>
    </row>
    <row r="653" spans="1:26" ht="14.25" customHeight="1" x14ac:dyDescent="0.25">
      <c r="A653" s="393"/>
      <c r="B653" s="393"/>
      <c r="C653" s="393"/>
      <c r="D653" s="393"/>
      <c r="E653" s="393"/>
      <c r="F653" s="393"/>
      <c r="G653" s="393"/>
      <c r="H653" s="393"/>
      <c r="I653" s="393"/>
      <c r="J653" s="393"/>
      <c r="K653" s="393"/>
      <c r="L653" s="393"/>
      <c r="M653" s="393"/>
      <c r="N653" s="393"/>
      <c r="O653" s="393"/>
      <c r="P653" s="393"/>
      <c r="Q653" s="393"/>
      <c r="R653" s="393"/>
      <c r="S653" s="393"/>
      <c r="T653" s="393"/>
      <c r="U653" s="393"/>
      <c r="V653" s="393"/>
      <c r="W653" s="393"/>
      <c r="X653" s="393"/>
      <c r="Y653" s="393"/>
      <c r="Z653" s="393"/>
    </row>
    <row r="654" spans="1:26" ht="14.25" customHeight="1" x14ac:dyDescent="0.25">
      <c r="A654" s="393"/>
      <c r="B654" s="393"/>
      <c r="C654" s="393"/>
      <c r="D654" s="393"/>
      <c r="E654" s="393"/>
      <c r="F654" s="393"/>
      <c r="G654" s="393"/>
      <c r="H654" s="393"/>
      <c r="I654" s="393"/>
      <c r="J654" s="393"/>
      <c r="K654" s="393"/>
      <c r="L654" s="393"/>
      <c r="M654" s="393"/>
      <c r="N654" s="393"/>
      <c r="O654" s="393"/>
      <c r="P654" s="393"/>
      <c r="Q654" s="393"/>
      <c r="R654" s="393"/>
      <c r="S654" s="393"/>
      <c r="T654" s="393"/>
      <c r="U654" s="393"/>
      <c r="V654" s="393"/>
      <c r="W654" s="393"/>
      <c r="X654" s="393"/>
      <c r="Y654" s="393"/>
      <c r="Z654" s="393"/>
    </row>
    <row r="655" spans="1:26" ht="14.25" customHeight="1" x14ac:dyDescent="0.25">
      <c r="A655" s="393"/>
      <c r="B655" s="393"/>
      <c r="C655" s="393"/>
      <c r="D655" s="393"/>
      <c r="E655" s="393"/>
      <c r="F655" s="393"/>
      <c r="G655" s="393"/>
      <c r="H655" s="393"/>
      <c r="I655" s="393"/>
      <c r="J655" s="393"/>
      <c r="K655" s="393"/>
      <c r="L655" s="393"/>
      <c r="M655" s="393"/>
      <c r="N655" s="393"/>
      <c r="O655" s="393"/>
      <c r="P655" s="393"/>
      <c r="Q655" s="393"/>
      <c r="R655" s="393"/>
      <c r="S655" s="393"/>
      <c r="T655" s="393"/>
      <c r="U655" s="393"/>
      <c r="V655" s="393"/>
      <c r="W655" s="393"/>
      <c r="X655" s="393"/>
      <c r="Y655" s="393"/>
      <c r="Z655" s="393"/>
    </row>
    <row r="656" spans="1:26" ht="14.25" customHeight="1" x14ac:dyDescent="0.25">
      <c r="A656" s="393"/>
      <c r="B656" s="393"/>
      <c r="C656" s="393"/>
      <c r="D656" s="393"/>
      <c r="E656" s="393"/>
      <c r="F656" s="393"/>
      <c r="G656" s="393"/>
      <c r="H656" s="393"/>
      <c r="I656" s="393"/>
      <c r="J656" s="393"/>
      <c r="K656" s="393"/>
      <c r="L656" s="393"/>
      <c r="M656" s="393"/>
      <c r="N656" s="393"/>
      <c r="O656" s="393"/>
      <c r="P656" s="393"/>
      <c r="Q656" s="393"/>
      <c r="R656" s="393"/>
      <c r="S656" s="393"/>
      <c r="T656" s="393"/>
      <c r="U656" s="393"/>
      <c r="V656" s="393"/>
      <c r="W656" s="393"/>
      <c r="X656" s="393"/>
      <c r="Y656" s="393"/>
      <c r="Z656" s="393"/>
    </row>
    <row r="657" spans="1:26" ht="14.25" customHeight="1" x14ac:dyDescent="0.25">
      <c r="A657" s="393"/>
      <c r="B657" s="393"/>
      <c r="C657" s="393"/>
      <c r="D657" s="393"/>
      <c r="E657" s="393"/>
      <c r="F657" s="393"/>
      <c r="G657" s="393"/>
      <c r="H657" s="393"/>
      <c r="I657" s="393"/>
      <c r="J657" s="393"/>
      <c r="K657" s="393"/>
      <c r="L657" s="393"/>
      <c r="M657" s="393"/>
      <c r="N657" s="393"/>
      <c r="O657" s="393"/>
      <c r="P657" s="393"/>
      <c r="Q657" s="393"/>
      <c r="R657" s="393"/>
      <c r="S657" s="393"/>
      <c r="T657" s="393"/>
      <c r="U657" s="393"/>
      <c r="V657" s="393"/>
      <c r="W657" s="393"/>
      <c r="X657" s="393"/>
      <c r="Y657" s="393"/>
      <c r="Z657" s="393"/>
    </row>
    <row r="658" spans="1:26" ht="14.25" customHeight="1" x14ac:dyDescent="0.25">
      <c r="A658" s="393"/>
      <c r="B658" s="393"/>
      <c r="C658" s="393"/>
      <c r="D658" s="393"/>
      <c r="E658" s="393"/>
      <c r="F658" s="393"/>
      <c r="G658" s="393"/>
      <c r="H658" s="393"/>
      <c r="I658" s="393"/>
      <c r="J658" s="393"/>
      <c r="K658" s="393"/>
      <c r="L658" s="393"/>
      <c r="M658" s="393"/>
      <c r="N658" s="393"/>
      <c r="O658" s="393"/>
      <c r="P658" s="393"/>
      <c r="Q658" s="393"/>
      <c r="R658" s="393"/>
      <c r="S658" s="393"/>
      <c r="T658" s="393"/>
      <c r="U658" s="393"/>
      <c r="V658" s="393"/>
      <c r="W658" s="393"/>
      <c r="X658" s="393"/>
      <c r="Y658" s="393"/>
      <c r="Z658" s="393"/>
    </row>
    <row r="659" spans="1:26" ht="14.25" customHeight="1" x14ac:dyDescent="0.25">
      <c r="A659" s="393"/>
      <c r="B659" s="393"/>
      <c r="C659" s="393"/>
      <c r="D659" s="393"/>
      <c r="E659" s="393"/>
      <c r="F659" s="393"/>
      <c r="G659" s="393"/>
      <c r="H659" s="393"/>
      <c r="I659" s="393"/>
      <c r="J659" s="393"/>
      <c r="K659" s="393"/>
      <c r="L659" s="393"/>
      <c r="M659" s="393"/>
      <c r="N659" s="393"/>
      <c r="O659" s="393"/>
      <c r="P659" s="393"/>
      <c r="Q659" s="393"/>
      <c r="R659" s="393"/>
      <c r="S659" s="393"/>
      <c r="T659" s="393"/>
      <c r="U659" s="393"/>
      <c r="V659" s="393"/>
      <c r="W659" s="393"/>
      <c r="X659" s="393"/>
      <c r="Y659" s="393"/>
      <c r="Z659" s="393"/>
    </row>
    <row r="660" spans="1:26" ht="14.25" customHeight="1" x14ac:dyDescent="0.25">
      <c r="A660" s="393"/>
      <c r="B660" s="393"/>
      <c r="C660" s="393"/>
      <c r="D660" s="393"/>
      <c r="E660" s="393"/>
      <c r="F660" s="393"/>
      <c r="G660" s="393"/>
      <c r="H660" s="393"/>
      <c r="I660" s="393"/>
      <c r="J660" s="393"/>
      <c r="K660" s="393"/>
      <c r="L660" s="393"/>
      <c r="M660" s="393"/>
      <c r="N660" s="393"/>
      <c r="O660" s="393"/>
      <c r="P660" s="393"/>
      <c r="Q660" s="393"/>
      <c r="R660" s="393"/>
      <c r="S660" s="393"/>
      <c r="T660" s="393"/>
      <c r="U660" s="393"/>
      <c r="V660" s="393"/>
      <c r="W660" s="393"/>
      <c r="X660" s="393"/>
      <c r="Y660" s="393"/>
      <c r="Z660" s="393"/>
    </row>
    <row r="661" spans="1:26" ht="14.25" customHeight="1" x14ac:dyDescent="0.25">
      <c r="A661" s="393"/>
      <c r="B661" s="393"/>
      <c r="C661" s="393"/>
      <c r="D661" s="393"/>
      <c r="E661" s="393"/>
      <c r="F661" s="393"/>
      <c r="G661" s="393"/>
      <c r="H661" s="393"/>
      <c r="I661" s="393"/>
      <c r="J661" s="393"/>
      <c r="K661" s="393"/>
      <c r="L661" s="393"/>
      <c r="M661" s="393"/>
      <c r="N661" s="393"/>
      <c r="O661" s="393"/>
      <c r="P661" s="393"/>
      <c r="Q661" s="393"/>
      <c r="R661" s="393"/>
      <c r="S661" s="393"/>
      <c r="T661" s="393"/>
      <c r="U661" s="393"/>
      <c r="V661" s="393"/>
      <c r="W661" s="393"/>
      <c r="X661" s="393"/>
      <c r="Y661" s="393"/>
      <c r="Z661" s="393"/>
    </row>
    <row r="662" spans="1:26" ht="14.25" customHeight="1" x14ac:dyDescent="0.25">
      <c r="A662" s="393"/>
      <c r="B662" s="393"/>
      <c r="C662" s="393"/>
      <c r="D662" s="393"/>
      <c r="E662" s="393"/>
      <c r="F662" s="393"/>
      <c r="G662" s="393"/>
      <c r="H662" s="393"/>
      <c r="I662" s="393"/>
      <c r="J662" s="393"/>
      <c r="K662" s="393"/>
      <c r="L662" s="393"/>
      <c r="M662" s="393"/>
      <c r="N662" s="393"/>
      <c r="O662" s="393"/>
      <c r="P662" s="393"/>
      <c r="Q662" s="393"/>
      <c r="R662" s="393"/>
      <c r="S662" s="393"/>
      <c r="T662" s="393"/>
      <c r="U662" s="393"/>
      <c r="V662" s="393"/>
      <c r="W662" s="393"/>
      <c r="X662" s="393"/>
      <c r="Y662" s="393"/>
      <c r="Z662" s="393"/>
    </row>
    <row r="663" spans="1:26" ht="14.25" customHeight="1" x14ac:dyDescent="0.25">
      <c r="A663" s="393"/>
      <c r="B663" s="393"/>
      <c r="C663" s="393"/>
      <c r="D663" s="393"/>
      <c r="E663" s="393"/>
      <c r="F663" s="393"/>
      <c r="G663" s="393"/>
      <c r="H663" s="393"/>
      <c r="I663" s="393"/>
      <c r="J663" s="393"/>
      <c r="K663" s="393"/>
      <c r="L663" s="393"/>
      <c r="M663" s="393"/>
      <c r="N663" s="393"/>
      <c r="O663" s="393"/>
      <c r="P663" s="393"/>
      <c r="Q663" s="393"/>
      <c r="R663" s="393"/>
      <c r="S663" s="393"/>
      <c r="T663" s="393"/>
      <c r="U663" s="393"/>
      <c r="V663" s="393"/>
      <c r="W663" s="393"/>
      <c r="X663" s="393"/>
      <c r="Y663" s="393"/>
      <c r="Z663" s="393"/>
    </row>
    <row r="664" spans="1:26" ht="14.25" customHeight="1" x14ac:dyDescent="0.25">
      <c r="A664" s="393"/>
      <c r="B664" s="393"/>
      <c r="C664" s="393"/>
      <c r="D664" s="393"/>
      <c r="E664" s="393"/>
      <c r="F664" s="393"/>
      <c r="G664" s="393"/>
      <c r="H664" s="393"/>
      <c r="I664" s="393"/>
      <c r="J664" s="393"/>
      <c r="K664" s="393"/>
      <c r="L664" s="393"/>
      <c r="M664" s="393"/>
      <c r="N664" s="393"/>
      <c r="O664" s="393"/>
      <c r="P664" s="393"/>
      <c r="Q664" s="393"/>
      <c r="R664" s="393"/>
      <c r="S664" s="393"/>
      <c r="T664" s="393"/>
      <c r="U664" s="393"/>
      <c r="V664" s="393"/>
      <c r="W664" s="393"/>
      <c r="X664" s="393"/>
      <c r="Y664" s="393"/>
      <c r="Z664" s="393"/>
    </row>
    <row r="665" spans="1:26" ht="14.25" customHeight="1" x14ac:dyDescent="0.25">
      <c r="A665" s="393"/>
      <c r="B665" s="393"/>
      <c r="C665" s="393"/>
      <c r="D665" s="393"/>
      <c r="E665" s="393"/>
      <c r="F665" s="393"/>
      <c r="G665" s="393"/>
      <c r="H665" s="393"/>
      <c r="I665" s="393"/>
      <c r="J665" s="393"/>
      <c r="K665" s="393"/>
      <c r="L665" s="393"/>
      <c r="M665" s="393"/>
      <c r="N665" s="393"/>
      <c r="O665" s="393"/>
      <c r="P665" s="393"/>
      <c r="Q665" s="393"/>
      <c r="R665" s="393"/>
      <c r="S665" s="393"/>
      <c r="T665" s="393"/>
      <c r="U665" s="393"/>
      <c r="V665" s="393"/>
      <c r="W665" s="393"/>
      <c r="X665" s="393"/>
      <c r="Y665" s="393"/>
      <c r="Z665" s="393"/>
    </row>
    <row r="666" spans="1:26" ht="14.25" customHeight="1" x14ac:dyDescent="0.25">
      <c r="A666" s="393"/>
      <c r="B666" s="393"/>
      <c r="C666" s="393"/>
      <c r="D666" s="393"/>
      <c r="E666" s="393"/>
      <c r="F666" s="393"/>
      <c r="G666" s="393"/>
      <c r="H666" s="393"/>
      <c r="I666" s="393"/>
      <c r="J666" s="393"/>
      <c r="K666" s="393"/>
      <c r="L666" s="393"/>
      <c r="M666" s="393"/>
      <c r="N666" s="393"/>
      <c r="O666" s="393"/>
      <c r="P666" s="393"/>
      <c r="Q666" s="393"/>
      <c r="R666" s="393"/>
      <c r="S666" s="393"/>
      <c r="T666" s="393"/>
      <c r="U666" s="393"/>
      <c r="V666" s="393"/>
      <c r="W666" s="393"/>
      <c r="X666" s="393"/>
      <c r="Y666" s="393"/>
      <c r="Z666" s="393"/>
    </row>
    <row r="667" spans="1:26" ht="14.25" customHeight="1" x14ac:dyDescent="0.25">
      <c r="A667" s="393"/>
      <c r="B667" s="393"/>
      <c r="C667" s="393"/>
      <c r="D667" s="393"/>
      <c r="E667" s="393"/>
      <c r="F667" s="393"/>
      <c r="G667" s="393"/>
      <c r="H667" s="393"/>
      <c r="I667" s="393"/>
      <c r="J667" s="393"/>
      <c r="K667" s="393"/>
      <c r="L667" s="393"/>
      <c r="M667" s="393"/>
      <c r="N667" s="393"/>
      <c r="O667" s="393"/>
      <c r="P667" s="393"/>
      <c r="Q667" s="393"/>
      <c r="R667" s="393"/>
      <c r="S667" s="393"/>
      <c r="T667" s="393"/>
      <c r="U667" s="393"/>
      <c r="V667" s="393"/>
      <c r="W667" s="393"/>
      <c r="X667" s="393"/>
      <c r="Y667" s="393"/>
      <c r="Z667" s="393"/>
    </row>
    <row r="668" spans="1:26" ht="14.25" customHeight="1" x14ac:dyDescent="0.25">
      <c r="A668" s="393"/>
      <c r="B668" s="393"/>
      <c r="C668" s="393"/>
      <c r="D668" s="393"/>
      <c r="E668" s="393"/>
      <c r="F668" s="393"/>
      <c r="G668" s="393"/>
      <c r="H668" s="393"/>
      <c r="I668" s="393"/>
      <c r="J668" s="393"/>
      <c r="K668" s="393"/>
      <c r="L668" s="393"/>
      <c r="M668" s="393"/>
      <c r="N668" s="393"/>
      <c r="O668" s="393"/>
      <c r="P668" s="393"/>
      <c r="Q668" s="393"/>
      <c r="R668" s="393"/>
      <c r="S668" s="393"/>
      <c r="T668" s="393"/>
      <c r="U668" s="393"/>
      <c r="V668" s="393"/>
      <c r="W668" s="393"/>
      <c r="X668" s="393"/>
      <c r="Y668" s="393"/>
      <c r="Z668" s="393"/>
    </row>
    <row r="669" spans="1:26" ht="14.25" customHeight="1" x14ac:dyDescent="0.25">
      <c r="A669" s="393"/>
      <c r="B669" s="393"/>
      <c r="C669" s="393"/>
      <c r="D669" s="393"/>
      <c r="E669" s="393"/>
      <c r="F669" s="393"/>
      <c r="G669" s="393"/>
      <c r="H669" s="393"/>
      <c r="I669" s="393"/>
      <c r="J669" s="393"/>
      <c r="K669" s="393"/>
      <c r="L669" s="393"/>
      <c r="M669" s="393"/>
      <c r="N669" s="393"/>
      <c r="O669" s="393"/>
      <c r="P669" s="393"/>
      <c r="Q669" s="393"/>
      <c r="R669" s="393"/>
      <c r="S669" s="393"/>
      <c r="T669" s="393"/>
      <c r="U669" s="393"/>
      <c r="V669" s="393"/>
      <c r="W669" s="393"/>
      <c r="X669" s="393"/>
      <c r="Y669" s="393"/>
      <c r="Z669" s="393"/>
    </row>
    <row r="670" spans="1:26" ht="14.25" customHeight="1" x14ac:dyDescent="0.25">
      <c r="A670" s="393"/>
      <c r="B670" s="393"/>
      <c r="C670" s="393"/>
      <c r="D670" s="393"/>
      <c r="E670" s="393"/>
      <c r="F670" s="393"/>
      <c r="G670" s="393"/>
      <c r="H670" s="393"/>
      <c r="I670" s="393"/>
      <c r="J670" s="393"/>
      <c r="K670" s="393"/>
      <c r="L670" s="393"/>
      <c r="M670" s="393"/>
      <c r="N670" s="393"/>
      <c r="O670" s="393"/>
      <c r="P670" s="393"/>
      <c r="Q670" s="393"/>
      <c r="R670" s="393"/>
      <c r="S670" s="393"/>
      <c r="T670" s="393"/>
      <c r="U670" s="393"/>
      <c r="V670" s="393"/>
      <c r="W670" s="393"/>
      <c r="X670" s="393"/>
      <c r="Y670" s="393"/>
      <c r="Z670" s="393"/>
    </row>
    <row r="671" spans="1:26" ht="14.25" customHeight="1" x14ac:dyDescent="0.25">
      <c r="A671" s="393"/>
      <c r="B671" s="393"/>
      <c r="C671" s="393"/>
      <c r="D671" s="393"/>
      <c r="E671" s="393"/>
      <c r="F671" s="393"/>
      <c r="G671" s="393"/>
      <c r="H671" s="393"/>
      <c r="I671" s="393"/>
      <c r="J671" s="393"/>
      <c r="K671" s="393"/>
      <c r="L671" s="393"/>
      <c r="M671" s="393"/>
      <c r="N671" s="393"/>
      <c r="O671" s="393"/>
      <c r="P671" s="393"/>
      <c r="Q671" s="393"/>
      <c r="R671" s="393"/>
      <c r="S671" s="393"/>
      <c r="T671" s="393"/>
      <c r="U671" s="393"/>
      <c r="V671" s="393"/>
      <c r="W671" s="393"/>
      <c r="X671" s="393"/>
      <c r="Y671" s="393"/>
      <c r="Z671" s="393"/>
    </row>
    <row r="672" spans="1:26" ht="14.25" customHeight="1" x14ac:dyDescent="0.25">
      <c r="A672" s="393"/>
      <c r="B672" s="393"/>
      <c r="C672" s="393"/>
      <c r="D672" s="393"/>
      <c r="E672" s="393"/>
      <c r="F672" s="393"/>
      <c r="G672" s="393"/>
      <c r="H672" s="393"/>
      <c r="I672" s="393"/>
      <c r="J672" s="393"/>
      <c r="K672" s="393"/>
      <c r="L672" s="393"/>
      <c r="M672" s="393"/>
      <c r="N672" s="393"/>
      <c r="O672" s="393"/>
      <c r="P672" s="393"/>
      <c r="Q672" s="393"/>
      <c r="R672" s="393"/>
      <c r="S672" s="393"/>
      <c r="T672" s="393"/>
      <c r="U672" s="393"/>
      <c r="V672" s="393"/>
      <c r="W672" s="393"/>
      <c r="X672" s="393"/>
      <c r="Y672" s="393"/>
      <c r="Z672" s="393"/>
    </row>
    <row r="673" spans="1:26" ht="14.25" customHeight="1" x14ac:dyDescent="0.25">
      <c r="A673" s="393"/>
      <c r="B673" s="393"/>
      <c r="C673" s="393"/>
      <c r="D673" s="393"/>
      <c r="E673" s="393"/>
      <c r="F673" s="393"/>
      <c r="G673" s="393"/>
      <c r="H673" s="393"/>
      <c r="I673" s="393"/>
      <c r="J673" s="393"/>
      <c r="K673" s="393"/>
      <c r="L673" s="393"/>
      <c r="M673" s="393"/>
      <c r="N673" s="393"/>
      <c r="O673" s="393"/>
      <c r="P673" s="393"/>
      <c r="Q673" s="393"/>
      <c r="R673" s="393"/>
      <c r="S673" s="393"/>
      <c r="T673" s="393"/>
      <c r="U673" s="393"/>
      <c r="V673" s="393"/>
      <c r="W673" s="393"/>
      <c r="X673" s="393"/>
      <c r="Y673" s="393"/>
      <c r="Z673" s="393"/>
    </row>
    <row r="674" spans="1:26" ht="14.25" customHeight="1" x14ac:dyDescent="0.25">
      <c r="A674" s="393"/>
      <c r="B674" s="393"/>
      <c r="C674" s="393"/>
      <c r="D674" s="393"/>
      <c r="E674" s="393"/>
      <c r="F674" s="393"/>
      <c r="G674" s="393"/>
      <c r="H674" s="393"/>
      <c r="I674" s="393"/>
      <c r="J674" s="393"/>
      <c r="K674" s="393"/>
      <c r="L674" s="393"/>
      <c r="M674" s="393"/>
      <c r="N674" s="393"/>
      <c r="O674" s="393"/>
      <c r="P674" s="393"/>
      <c r="Q674" s="393"/>
      <c r="R674" s="393"/>
      <c r="S674" s="393"/>
      <c r="T674" s="393"/>
      <c r="U674" s="393"/>
      <c r="V674" s="393"/>
      <c r="W674" s="393"/>
      <c r="X674" s="393"/>
      <c r="Y674" s="393"/>
      <c r="Z674" s="393"/>
    </row>
    <row r="675" spans="1:26" ht="14.25" customHeight="1" x14ac:dyDescent="0.25">
      <c r="A675" s="393"/>
      <c r="B675" s="393"/>
      <c r="C675" s="393"/>
      <c r="D675" s="393"/>
      <c r="E675" s="393"/>
      <c r="F675" s="393"/>
      <c r="G675" s="393"/>
      <c r="H675" s="393"/>
      <c r="I675" s="393"/>
      <c r="J675" s="393"/>
      <c r="K675" s="393"/>
      <c r="L675" s="393"/>
      <c r="M675" s="393"/>
      <c r="N675" s="393"/>
      <c r="O675" s="393"/>
      <c r="P675" s="393"/>
      <c r="Q675" s="393"/>
      <c r="R675" s="393"/>
      <c r="S675" s="393"/>
      <c r="T675" s="393"/>
      <c r="U675" s="393"/>
      <c r="V675" s="393"/>
      <c r="W675" s="393"/>
      <c r="X675" s="393"/>
      <c r="Y675" s="393"/>
      <c r="Z675" s="393"/>
    </row>
    <row r="676" spans="1:26" ht="14.25" customHeight="1" x14ac:dyDescent="0.25">
      <c r="A676" s="393"/>
      <c r="B676" s="393"/>
      <c r="C676" s="393"/>
      <c r="D676" s="393"/>
      <c r="E676" s="393"/>
      <c r="F676" s="393"/>
      <c r="G676" s="393"/>
      <c r="H676" s="393"/>
      <c r="I676" s="393"/>
      <c r="J676" s="393"/>
      <c r="K676" s="393"/>
      <c r="L676" s="393"/>
      <c r="M676" s="393"/>
      <c r="N676" s="393"/>
      <c r="O676" s="393"/>
      <c r="P676" s="393"/>
      <c r="Q676" s="393"/>
      <c r="R676" s="393"/>
      <c r="S676" s="393"/>
      <c r="T676" s="393"/>
      <c r="U676" s="393"/>
      <c r="V676" s="393"/>
      <c r="W676" s="393"/>
      <c r="X676" s="393"/>
      <c r="Y676" s="393"/>
      <c r="Z676" s="393"/>
    </row>
    <row r="677" spans="1:26" ht="14.25" customHeight="1" x14ac:dyDescent="0.25">
      <c r="A677" s="393"/>
      <c r="B677" s="393"/>
      <c r="C677" s="393"/>
      <c r="D677" s="393"/>
      <c r="E677" s="393"/>
      <c r="F677" s="393"/>
      <c r="G677" s="393"/>
      <c r="H677" s="393"/>
      <c r="I677" s="393"/>
      <c r="J677" s="393"/>
      <c r="K677" s="393"/>
      <c r="L677" s="393"/>
      <c r="M677" s="393"/>
      <c r="N677" s="393"/>
      <c r="O677" s="393"/>
      <c r="P677" s="393"/>
      <c r="Q677" s="393"/>
      <c r="R677" s="393"/>
      <c r="S677" s="393"/>
      <c r="T677" s="393"/>
      <c r="U677" s="393"/>
      <c r="V677" s="393"/>
      <c r="W677" s="393"/>
      <c r="X677" s="393"/>
      <c r="Y677" s="393"/>
      <c r="Z677" s="393"/>
    </row>
    <row r="678" spans="1:26" ht="14.25" customHeight="1" x14ac:dyDescent="0.25">
      <c r="A678" s="393"/>
      <c r="B678" s="393"/>
      <c r="C678" s="393"/>
      <c r="D678" s="393"/>
      <c r="E678" s="393"/>
      <c r="F678" s="393"/>
      <c r="G678" s="393"/>
      <c r="H678" s="393"/>
      <c r="I678" s="393"/>
      <c r="J678" s="393"/>
      <c r="K678" s="393"/>
      <c r="L678" s="393"/>
      <c r="M678" s="393"/>
      <c r="N678" s="393"/>
      <c r="O678" s="393"/>
      <c r="P678" s="393"/>
      <c r="Q678" s="393"/>
      <c r="R678" s="393"/>
      <c r="S678" s="393"/>
      <c r="T678" s="393"/>
      <c r="U678" s="393"/>
      <c r="V678" s="393"/>
      <c r="W678" s="393"/>
      <c r="X678" s="393"/>
      <c r="Y678" s="393"/>
      <c r="Z678" s="393"/>
    </row>
    <row r="679" spans="1:26" ht="14.25" customHeight="1" x14ac:dyDescent="0.25">
      <c r="A679" s="393"/>
      <c r="B679" s="393"/>
      <c r="C679" s="393"/>
      <c r="D679" s="393"/>
      <c r="E679" s="393"/>
      <c r="F679" s="393"/>
      <c r="G679" s="393"/>
      <c r="H679" s="393"/>
      <c r="I679" s="393"/>
      <c r="J679" s="393"/>
      <c r="K679" s="393"/>
      <c r="L679" s="393"/>
      <c r="M679" s="393"/>
      <c r="N679" s="393"/>
      <c r="O679" s="393"/>
      <c r="P679" s="393"/>
      <c r="Q679" s="393"/>
      <c r="R679" s="393"/>
      <c r="S679" s="393"/>
      <c r="T679" s="393"/>
      <c r="U679" s="393"/>
      <c r="V679" s="393"/>
      <c r="W679" s="393"/>
      <c r="X679" s="393"/>
      <c r="Y679" s="393"/>
      <c r="Z679" s="393"/>
    </row>
    <row r="680" spans="1:26" ht="14.25" customHeight="1" x14ac:dyDescent="0.25">
      <c r="A680" s="393"/>
      <c r="B680" s="393"/>
      <c r="C680" s="393"/>
      <c r="D680" s="393"/>
      <c r="E680" s="393"/>
      <c r="F680" s="393"/>
      <c r="G680" s="393"/>
      <c r="H680" s="393"/>
      <c r="I680" s="393"/>
      <c r="J680" s="393"/>
      <c r="K680" s="393"/>
      <c r="L680" s="393"/>
      <c r="M680" s="393"/>
      <c r="N680" s="393"/>
      <c r="O680" s="393"/>
      <c r="P680" s="393"/>
      <c r="Q680" s="393"/>
      <c r="R680" s="393"/>
      <c r="S680" s="393"/>
      <c r="T680" s="393"/>
      <c r="U680" s="393"/>
      <c r="V680" s="393"/>
      <c r="W680" s="393"/>
      <c r="X680" s="393"/>
      <c r="Y680" s="393"/>
      <c r="Z680" s="393"/>
    </row>
    <row r="681" spans="1:26" ht="14.25" customHeight="1" x14ac:dyDescent="0.25">
      <c r="A681" s="393"/>
      <c r="B681" s="393"/>
      <c r="C681" s="393"/>
      <c r="D681" s="393"/>
      <c r="E681" s="393"/>
      <c r="F681" s="393"/>
      <c r="G681" s="393"/>
      <c r="H681" s="393"/>
      <c r="I681" s="393"/>
      <c r="J681" s="393"/>
      <c r="K681" s="393"/>
      <c r="L681" s="393"/>
      <c r="M681" s="393"/>
      <c r="N681" s="393"/>
      <c r="O681" s="393"/>
      <c r="P681" s="393"/>
      <c r="Q681" s="393"/>
      <c r="R681" s="393"/>
      <c r="S681" s="393"/>
      <c r="T681" s="393"/>
      <c r="U681" s="393"/>
      <c r="V681" s="393"/>
      <c r="W681" s="393"/>
      <c r="X681" s="393"/>
      <c r="Y681" s="393"/>
      <c r="Z681" s="393"/>
    </row>
    <row r="682" spans="1:26" ht="14.25" customHeight="1" x14ac:dyDescent="0.25">
      <c r="A682" s="393"/>
      <c r="B682" s="393"/>
      <c r="C682" s="393"/>
      <c r="D682" s="393"/>
      <c r="E682" s="393"/>
      <c r="F682" s="393"/>
      <c r="G682" s="393"/>
      <c r="H682" s="393"/>
      <c r="I682" s="393"/>
      <c r="J682" s="393"/>
      <c r="K682" s="393"/>
      <c r="L682" s="393"/>
      <c r="M682" s="393"/>
      <c r="N682" s="393"/>
      <c r="O682" s="393"/>
      <c r="P682" s="393"/>
      <c r="Q682" s="393"/>
      <c r="R682" s="393"/>
      <c r="S682" s="393"/>
      <c r="T682" s="393"/>
      <c r="U682" s="393"/>
      <c r="V682" s="393"/>
      <c r="W682" s="393"/>
      <c r="X682" s="393"/>
      <c r="Y682" s="393"/>
      <c r="Z682" s="393"/>
    </row>
    <row r="683" spans="1:26" ht="14.25" customHeight="1" x14ac:dyDescent="0.25">
      <c r="A683" s="393"/>
      <c r="B683" s="393"/>
      <c r="C683" s="393"/>
      <c r="D683" s="393"/>
      <c r="E683" s="393"/>
      <c r="F683" s="393"/>
      <c r="G683" s="393"/>
      <c r="H683" s="393"/>
      <c r="I683" s="393"/>
      <c r="J683" s="393"/>
      <c r="K683" s="393"/>
      <c r="L683" s="393"/>
      <c r="M683" s="393"/>
      <c r="N683" s="393"/>
      <c r="O683" s="393"/>
      <c r="P683" s="393"/>
      <c r="Q683" s="393"/>
      <c r="R683" s="393"/>
      <c r="S683" s="393"/>
      <c r="T683" s="393"/>
      <c r="U683" s="393"/>
      <c r="V683" s="393"/>
      <c r="W683" s="393"/>
      <c r="X683" s="393"/>
      <c r="Y683" s="393"/>
      <c r="Z683" s="393"/>
    </row>
    <row r="684" spans="1:26" ht="14.25" customHeight="1" x14ac:dyDescent="0.25">
      <c r="A684" s="393"/>
      <c r="B684" s="393"/>
      <c r="C684" s="393"/>
      <c r="D684" s="393"/>
      <c r="E684" s="393"/>
      <c r="F684" s="393"/>
      <c r="G684" s="393"/>
      <c r="H684" s="393"/>
      <c r="I684" s="393"/>
      <c r="J684" s="393"/>
      <c r="K684" s="393"/>
      <c r="L684" s="393"/>
      <c r="M684" s="393"/>
      <c r="N684" s="393"/>
      <c r="O684" s="393"/>
      <c r="P684" s="393"/>
      <c r="Q684" s="393"/>
      <c r="R684" s="393"/>
      <c r="S684" s="393"/>
      <c r="T684" s="393"/>
      <c r="U684" s="393"/>
      <c r="V684" s="393"/>
      <c r="W684" s="393"/>
      <c r="X684" s="393"/>
      <c r="Y684" s="393"/>
      <c r="Z684" s="393"/>
    </row>
    <row r="685" spans="1:26" ht="14.25" customHeight="1" x14ac:dyDescent="0.25">
      <c r="A685" s="393"/>
      <c r="B685" s="393"/>
      <c r="C685" s="393"/>
      <c r="D685" s="393"/>
      <c r="E685" s="393"/>
      <c r="F685" s="393"/>
      <c r="G685" s="393"/>
      <c r="H685" s="393"/>
      <c r="I685" s="393"/>
      <c r="J685" s="393"/>
      <c r="K685" s="393"/>
      <c r="L685" s="393"/>
      <c r="M685" s="393"/>
      <c r="N685" s="393"/>
      <c r="O685" s="393"/>
      <c r="P685" s="393"/>
      <c r="Q685" s="393"/>
      <c r="R685" s="393"/>
      <c r="S685" s="393"/>
      <c r="T685" s="393"/>
      <c r="U685" s="393"/>
      <c r="V685" s="393"/>
      <c r="W685" s="393"/>
      <c r="X685" s="393"/>
      <c r="Y685" s="393"/>
      <c r="Z685" s="393"/>
    </row>
    <row r="686" spans="1:26" ht="14.25" customHeight="1" x14ac:dyDescent="0.25">
      <c r="A686" s="393"/>
      <c r="B686" s="393"/>
      <c r="C686" s="393"/>
      <c r="D686" s="393"/>
      <c r="E686" s="393"/>
      <c r="F686" s="393"/>
      <c r="G686" s="393"/>
      <c r="H686" s="393"/>
      <c r="I686" s="393"/>
      <c r="J686" s="393"/>
      <c r="K686" s="393"/>
      <c r="L686" s="393"/>
      <c r="M686" s="393"/>
      <c r="N686" s="393"/>
      <c r="O686" s="393"/>
      <c r="P686" s="393"/>
      <c r="Q686" s="393"/>
      <c r="R686" s="393"/>
      <c r="S686" s="393"/>
      <c r="T686" s="393"/>
      <c r="U686" s="393"/>
      <c r="V686" s="393"/>
      <c r="W686" s="393"/>
      <c r="X686" s="393"/>
      <c r="Y686" s="393"/>
      <c r="Z686" s="393"/>
    </row>
    <row r="687" spans="1:26" ht="14.25" customHeight="1" x14ac:dyDescent="0.25">
      <c r="A687" s="393"/>
      <c r="B687" s="393"/>
      <c r="C687" s="393"/>
      <c r="D687" s="393"/>
      <c r="E687" s="393"/>
      <c r="F687" s="393"/>
      <c r="G687" s="393"/>
      <c r="H687" s="393"/>
      <c r="I687" s="393"/>
      <c r="J687" s="393"/>
      <c r="K687" s="393"/>
      <c r="L687" s="393"/>
      <c r="M687" s="393"/>
      <c r="N687" s="393"/>
      <c r="O687" s="393"/>
      <c r="P687" s="393"/>
      <c r="Q687" s="393"/>
      <c r="R687" s="393"/>
      <c r="S687" s="393"/>
      <c r="T687" s="393"/>
      <c r="U687" s="393"/>
      <c r="V687" s="393"/>
      <c r="W687" s="393"/>
      <c r="X687" s="393"/>
      <c r="Y687" s="393"/>
      <c r="Z687" s="393"/>
    </row>
    <row r="688" spans="1:26" ht="14.25" customHeight="1" x14ac:dyDescent="0.25">
      <c r="A688" s="393"/>
      <c r="B688" s="393"/>
      <c r="C688" s="393"/>
      <c r="D688" s="393"/>
      <c r="E688" s="393"/>
      <c r="F688" s="393"/>
      <c r="G688" s="393"/>
      <c r="H688" s="393"/>
      <c r="I688" s="393"/>
      <c r="J688" s="393"/>
      <c r="K688" s="393"/>
      <c r="L688" s="393"/>
      <c r="M688" s="393"/>
      <c r="N688" s="393"/>
      <c r="O688" s="393"/>
      <c r="P688" s="393"/>
      <c r="Q688" s="393"/>
      <c r="R688" s="393"/>
      <c r="S688" s="393"/>
      <c r="T688" s="393"/>
      <c r="U688" s="393"/>
      <c r="V688" s="393"/>
      <c r="W688" s="393"/>
      <c r="X688" s="393"/>
      <c r="Y688" s="393"/>
      <c r="Z688" s="393"/>
    </row>
    <row r="689" spans="1:26" ht="14.25" customHeight="1" x14ac:dyDescent="0.25">
      <c r="A689" s="393"/>
      <c r="B689" s="393"/>
      <c r="C689" s="393"/>
      <c r="D689" s="393"/>
      <c r="E689" s="393"/>
      <c r="F689" s="393"/>
      <c r="G689" s="393"/>
      <c r="H689" s="393"/>
      <c r="I689" s="393"/>
      <c r="J689" s="393"/>
      <c r="K689" s="393"/>
      <c r="L689" s="393"/>
      <c r="M689" s="393"/>
      <c r="N689" s="393"/>
      <c r="O689" s="393"/>
      <c r="P689" s="393"/>
      <c r="Q689" s="393"/>
      <c r="R689" s="393"/>
      <c r="S689" s="393"/>
      <c r="T689" s="393"/>
      <c r="U689" s="393"/>
      <c r="V689" s="393"/>
      <c r="W689" s="393"/>
      <c r="X689" s="393"/>
      <c r="Y689" s="393"/>
      <c r="Z689" s="393"/>
    </row>
    <row r="690" spans="1:26" ht="14.25" customHeight="1" x14ac:dyDescent="0.25">
      <c r="A690" s="393"/>
      <c r="B690" s="393"/>
      <c r="C690" s="393"/>
      <c r="D690" s="393"/>
      <c r="E690" s="393"/>
      <c r="F690" s="393"/>
      <c r="G690" s="393"/>
      <c r="H690" s="393"/>
      <c r="I690" s="393"/>
      <c r="J690" s="393"/>
      <c r="K690" s="393"/>
      <c r="L690" s="393"/>
      <c r="M690" s="393"/>
      <c r="N690" s="393"/>
      <c r="O690" s="393"/>
      <c r="P690" s="393"/>
      <c r="Q690" s="393"/>
      <c r="R690" s="393"/>
      <c r="S690" s="393"/>
      <c r="T690" s="393"/>
      <c r="U690" s="393"/>
      <c r="V690" s="393"/>
      <c r="W690" s="393"/>
      <c r="X690" s="393"/>
      <c r="Y690" s="393"/>
      <c r="Z690" s="393"/>
    </row>
    <row r="691" spans="1:26" ht="14.25" customHeight="1" x14ac:dyDescent="0.25">
      <c r="A691" s="393"/>
      <c r="B691" s="393"/>
      <c r="C691" s="393"/>
      <c r="D691" s="393"/>
      <c r="E691" s="393"/>
      <c r="F691" s="393"/>
      <c r="G691" s="393"/>
      <c r="H691" s="393"/>
      <c r="I691" s="393"/>
      <c r="J691" s="393"/>
      <c r="K691" s="393"/>
      <c r="L691" s="393"/>
      <c r="M691" s="393"/>
      <c r="N691" s="393"/>
      <c r="O691" s="393"/>
      <c r="P691" s="393"/>
      <c r="Q691" s="393"/>
      <c r="R691" s="393"/>
      <c r="S691" s="393"/>
      <c r="T691" s="393"/>
      <c r="U691" s="393"/>
      <c r="V691" s="393"/>
      <c r="W691" s="393"/>
      <c r="X691" s="393"/>
      <c r="Y691" s="393"/>
      <c r="Z691" s="393"/>
    </row>
    <row r="692" spans="1:26" ht="14.25" customHeight="1" x14ac:dyDescent="0.25">
      <c r="A692" s="393"/>
      <c r="B692" s="393"/>
      <c r="C692" s="393"/>
      <c r="D692" s="393"/>
      <c r="E692" s="393"/>
      <c r="F692" s="393"/>
      <c r="G692" s="393"/>
      <c r="H692" s="393"/>
      <c r="I692" s="393"/>
      <c r="J692" s="393"/>
      <c r="K692" s="393"/>
      <c r="L692" s="393"/>
      <c r="M692" s="393"/>
      <c r="N692" s="393"/>
      <c r="O692" s="393"/>
      <c r="P692" s="393"/>
      <c r="Q692" s="393"/>
      <c r="R692" s="393"/>
      <c r="S692" s="393"/>
      <c r="T692" s="393"/>
      <c r="U692" s="393"/>
      <c r="V692" s="393"/>
      <c r="W692" s="393"/>
      <c r="X692" s="393"/>
      <c r="Y692" s="393"/>
      <c r="Z692" s="393"/>
    </row>
    <row r="693" spans="1:26" ht="14.25" customHeight="1" x14ac:dyDescent="0.25">
      <c r="A693" s="393"/>
      <c r="B693" s="393"/>
      <c r="C693" s="393"/>
      <c r="D693" s="393"/>
      <c r="E693" s="393"/>
      <c r="F693" s="393"/>
      <c r="G693" s="393"/>
      <c r="H693" s="393"/>
      <c r="I693" s="393"/>
      <c r="J693" s="393"/>
      <c r="K693" s="393"/>
      <c r="L693" s="393"/>
      <c r="M693" s="393"/>
      <c r="N693" s="393"/>
      <c r="O693" s="393"/>
      <c r="P693" s="393"/>
      <c r="Q693" s="393"/>
      <c r="R693" s="393"/>
      <c r="S693" s="393"/>
      <c r="T693" s="393"/>
      <c r="U693" s="393"/>
      <c r="V693" s="393"/>
      <c r="W693" s="393"/>
      <c r="X693" s="393"/>
      <c r="Y693" s="393"/>
      <c r="Z693" s="393"/>
    </row>
    <row r="694" spans="1:26" ht="14.25" customHeight="1" x14ac:dyDescent="0.25">
      <c r="A694" s="393"/>
      <c r="B694" s="393"/>
      <c r="C694" s="393"/>
      <c r="D694" s="393"/>
      <c r="E694" s="393"/>
      <c r="F694" s="393"/>
      <c r="G694" s="393"/>
      <c r="H694" s="393"/>
      <c r="I694" s="393"/>
      <c r="J694" s="393"/>
      <c r="K694" s="393"/>
      <c r="L694" s="393"/>
      <c r="M694" s="393"/>
      <c r="N694" s="393"/>
      <c r="O694" s="393"/>
      <c r="P694" s="393"/>
      <c r="Q694" s="393"/>
      <c r="R694" s="393"/>
      <c r="S694" s="393"/>
      <c r="T694" s="393"/>
      <c r="U694" s="393"/>
      <c r="V694" s="393"/>
      <c r="W694" s="393"/>
      <c r="X694" s="393"/>
      <c r="Y694" s="393"/>
      <c r="Z694" s="393"/>
    </row>
    <row r="695" spans="1:26" ht="14.25" customHeight="1" x14ac:dyDescent="0.25">
      <c r="A695" s="393"/>
      <c r="B695" s="393"/>
      <c r="C695" s="393"/>
      <c r="D695" s="393"/>
      <c r="E695" s="393"/>
      <c r="F695" s="393"/>
      <c r="G695" s="393"/>
      <c r="H695" s="393"/>
      <c r="I695" s="393"/>
      <c r="J695" s="393"/>
      <c r="K695" s="393"/>
      <c r="L695" s="393"/>
      <c r="M695" s="393"/>
      <c r="N695" s="393"/>
      <c r="O695" s="393"/>
      <c r="P695" s="393"/>
      <c r="Q695" s="393"/>
      <c r="R695" s="393"/>
      <c r="S695" s="393"/>
      <c r="T695" s="393"/>
      <c r="U695" s="393"/>
      <c r="V695" s="393"/>
      <c r="W695" s="393"/>
      <c r="X695" s="393"/>
      <c r="Y695" s="393"/>
      <c r="Z695" s="393"/>
    </row>
    <row r="696" spans="1:26" ht="14.25" customHeight="1" x14ac:dyDescent="0.25">
      <c r="A696" s="393"/>
      <c r="B696" s="393"/>
      <c r="C696" s="393"/>
      <c r="D696" s="393"/>
      <c r="E696" s="393"/>
      <c r="F696" s="393"/>
      <c r="G696" s="393"/>
      <c r="H696" s="393"/>
      <c r="I696" s="393"/>
      <c r="J696" s="393"/>
      <c r="K696" s="393"/>
      <c r="L696" s="393"/>
      <c r="M696" s="393"/>
      <c r="N696" s="393"/>
      <c r="O696" s="393"/>
      <c r="P696" s="393"/>
      <c r="Q696" s="393"/>
      <c r="R696" s="393"/>
      <c r="S696" s="393"/>
      <c r="T696" s="393"/>
      <c r="U696" s="393"/>
      <c r="V696" s="393"/>
      <c r="W696" s="393"/>
      <c r="X696" s="393"/>
      <c r="Y696" s="393"/>
      <c r="Z696" s="393"/>
    </row>
    <row r="697" spans="1:26" ht="14.25" customHeight="1" x14ac:dyDescent="0.25">
      <c r="A697" s="393"/>
      <c r="B697" s="393"/>
      <c r="C697" s="393"/>
      <c r="D697" s="393"/>
      <c r="E697" s="393"/>
      <c r="F697" s="393"/>
      <c r="G697" s="393"/>
      <c r="H697" s="393"/>
      <c r="I697" s="393"/>
      <c r="J697" s="393"/>
      <c r="K697" s="393"/>
      <c r="L697" s="393"/>
      <c r="M697" s="393"/>
      <c r="N697" s="393"/>
      <c r="O697" s="393"/>
      <c r="P697" s="393"/>
      <c r="Q697" s="393"/>
      <c r="R697" s="393"/>
      <c r="S697" s="393"/>
      <c r="T697" s="393"/>
      <c r="U697" s="393"/>
      <c r="V697" s="393"/>
      <c r="W697" s="393"/>
      <c r="X697" s="393"/>
      <c r="Y697" s="393"/>
      <c r="Z697" s="393"/>
    </row>
    <row r="698" spans="1:26" ht="14.25" customHeight="1" x14ac:dyDescent="0.25">
      <c r="A698" s="393"/>
      <c r="B698" s="393"/>
      <c r="C698" s="393"/>
      <c r="D698" s="393"/>
      <c r="E698" s="393"/>
      <c r="F698" s="393"/>
      <c r="G698" s="393"/>
      <c r="H698" s="393"/>
      <c r="I698" s="393"/>
      <c r="J698" s="393"/>
      <c r="K698" s="393"/>
      <c r="L698" s="393"/>
      <c r="M698" s="393"/>
      <c r="N698" s="393"/>
      <c r="O698" s="393"/>
      <c r="P698" s="393"/>
      <c r="Q698" s="393"/>
      <c r="R698" s="393"/>
      <c r="S698" s="393"/>
      <c r="T698" s="393"/>
      <c r="U698" s="393"/>
      <c r="V698" s="393"/>
      <c r="W698" s="393"/>
      <c r="X698" s="393"/>
      <c r="Y698" s="393"/>
      <c r="Z698" s="393"/>
    </row>
    <row r="699" spans="1:26" ht="14.25" customHeight="1" x14ac:dyDescent="0.25">
      <c r="A699" s="393"/>
      <c r="B699" s="393"/>
      <c r="C699" s="393"/>
      <c r="D699" s="393"/>
      <c r="E699" s="393"/>
      <c r="F699" s="393"/>
      <c r="G699" s="393"/>
      <c r="H699" s="393"/>
      <c r="I699" s="393"/>
      <c r="J699" s="393"/>
      <c r="K699" s="393"/>
      <c r="L699" s="393"/>
      <c r="M699" s="393"/>
      <c r="N699" s="393"/>
      <c r="O699" s="393"/>
      <c r="P699" s="393"/>
      <c r="Q699" s="393"/>
      <c r="R699" s="393"/>
      <c r="S699" s="393"/>
      <c r="T699" s="393"/>
      <c r="U699" s="393"/>
      <c r="V699" s="393"/>
      <c r="W699" s="393"/>
      <c r="X699" s="393"/>
      <c r="Y699" s="393"/>
      <c r="Z699" s="393"/>
    </row>
    <row r="700" spans="1:26" ht="14.25" customHeight="1" x14ac:dyDescent="0.25">
      <c r="A700" s="393"/>
      <c r="B700" s="393"/>
      <c r="C700" s="393"/>
      <c r="D700" s="393"/>
      <c r="E700" s="393"/>
      <c r="F700" s="393"/>
      <c r="G700" s="393"/>
      <c r="H700" s="393"/>
      <c r="I700" s="393"/>
      <c r="J700" s="393"/>
      <c r="K700" s="393"/>
      <c r="L700" s="393"/>
      <c r="M700" s="393"/>
      <c r="N700" s="393"/>
      <c r="O700" s="393"/>
      <c r="P700" s="393"/>
      <c r="Q700" s="393"/>
      <c r="R700" s="393"/>
      <c r="S700" s="393"/>
      <c r="T700" s="393"/>
      <c r="U700" s="393"/>
      <c r="V700" s="393"/>
      <c r="W700" s="393"/>
      <c r="X700" s="393"/>
      <c r="Y700" s="393"/>
      <c r="Z700" s="393"/>
    </row>
    <row r="701" spans="1:26" ht="14.25" customHeight="1" x14ac:dyDescent="0.25">
      <c r="A701" s="393"/>
      <c r="B701" s="393"/>
      <c r="C701" s="393"/>
      <c r="D701" s="393"/>
      <c r="E701" s="393"/>
      <c r="F701" s="393"/>
      <c r="G701" s="393"/>
      <c r="H701" s="393"/>
      <c r="I701" s="393"/>
      <c r="J701" s="393"/>
      <c r="K701" s="393"/>
      <c r="L701" s="393"/>
      <c r="M701" s="393"/>
      <c r="N701" s="393"/>
      <c r="O701" s="393"/>
      <c r="P701" s="393"/>
      <c r="Q701" s="393"/>
      <c r="R701" s="393"/>
      <c r="S701" s="393"/>
      <c r="T701" s="393"/>
      <c r="U701" s="393"/>
      <c r="V701" s="393"/>
      <c r="W701" s="393"/>
      <c r="X701" s="393"/>
      <c r="Y701" s="393"/>
      <c r="Z701" s="393"/>
    </row>
    <row r="702" spans="1:26" ht="14.25" customHeight="1" x14ac:dyDescent="0.25">
      <c r="A702" s="393"/>
      <c r="B702" s="393"/>
      <c r="C702" s="393"/>
      <c r="D702" s="393"/>
      <c r="E702" s="393"/>
      <c r="F702" s="393"/>
      <c r="G702" s="393"/>
      <c r="H702" s="393"/>
      <c r="I702" s="393"/>
      <c r="J702" s="393"/>
      <c r="K702" s="393"/>
      <c r="L702" s="393"/>
      <c r="M702" s="393"/>
      <c r="N702" s="393"/>
      <c r="O702" s="393"/>
      <c r="P702" s="393"/>
      <c r="Q702" s="393"/>
      <c r="R702" s="393"/>
      <c r="S702" s="393"/>
      <c r="T702" s="393"/>
      <c r="U702" s="393"/>
      <c r="V702" s="393"/>
      <c r="W702" s="393"/>
      <c r="X702" s="393"/>
      <c r="Y702" s="393"/>
      <c r="Z702" s="393"/>
    </row>
    <row r="703" spans="1:26" ht="14.25" customHeight="1" x14ac:dyDescent="0.25">
      <c r="A703" s="393"/>
      <c r="B703" s="393"/>
      <c r="C703" s="393"/>
      <c r="D703" s="393"/>
      <c r="E703" s="393"/>
      <c r="F703" s="393"/>
      <c r="G703" s="393"/>
      <c r="H703" s="393"/>
      <c r="I703" s="393"/>
      <c r="J703" s="393"/>
      <c r="K703" s="393"/>
      <c r="L703" s="393"/>
      <c r="M703" s="393"/>
      <c r="N703" s="393"/>
      <c r="O703" s="393"/>
      <c r="P703" s="393"/>
      <c r="Q703" s="393"/>
      <c r="R703" s="393"/>
      <c r="S703" s="393"/>
      <c r="T703" s="393"/>
      <c r="U703" s="393"/>
      <c r="V703" s="393"/>
      <c r="W703" s="393"/>
      <c r="X703" s="393"/>
      <c r="Y703" s="393"/>
      <c r="Z703" s="393"/>
    </row>
    <row r="704" spans="1:26" ht="14.25" customHeight="1" x14ac:dyDescent="0.25">
      <c r="A704" s="393"/>
      <c r="B704" s="393"/>
      <c r="C704" s="393"/>
      <c r="D704" s="393"/>
      <c r="E704" s="393"/>
      <c r="F704" s="393"/>
      <c r="G704" s="393"/>
      <c r="H704" s="393"/>
      <c r="I704" s="393"/>
      <c r="J704" s="393"/>
      <c r="K704" s="393"/>
      <c r="L704" s="393"/>
      <c r="M704" s="393"/>
      <c r="N704" s="393"/>
      <c r="O704" s="393"/>
      <c r="P704" s="393"/>
      <c r="Q704" s="393"/>
      <c r="R704" s="393"/>
      <c r="S704" s="393"/>
      <c r="T704" s="393"/>
      <c r="U704" s="393"/>
      <c r="V704" s="393"/>
      <c r="W704" s="393"/>
      <c r="X704" s="393"/>
      <c r="Y704" s="393"/>
      <c r="Z704" s="393"/>
    </row>
    <row r="705" spans="1:26" ht="14.25" customHeight="1" x14ac:dyDescent="0.25">
      <c r="A705" s="393"/>
      <c r="B705" s="393"/>
      <c r="C705" s="393"/>
      <c r="D705" s="393"/>
      <c r="E705" s="393"/>
      <c r="F705" s="393"/>
      <c r="G705" s="393"/>
      <c r="H705" s="393"/>
      <c r="I705" s="393"/>
      <c r="J705" s="393"/>
      <c r="K705" s="393"/>
      <c r="L705" s="393"/>
      <c r="M705" s="393"/>
      <c r="N705" s="393"/>
      <c r="O705" s="393"/>
      <c r="P705" s="393"/>
      <c r="Q705" s="393"/>
      <c r="R705" s="393"/>
      <c r="S705" s="393"/>
      <c r="T705" s="393"/>
      <c r="U705" s="393"/>
      <c r="V705" s="393"/>
      <c r="W705" s="393"/>
      <c r="X705" s="393"/>
      <c r="Y705" s="393"/>
      <c r="Z705" s="393"/>
    </row>
    <row r="706" spans="1:26" ht="14.25" customHeight="1" x14ac:dyDescent="0.25">
      <c r="A706" s="393"/>
      <c r="B706" s="393"/>
      <c r="C706" s="393"/>
      <c r="D706" s="393"/>
      <c r="E706" s="393"/>
      <c r="F706" s="393"/>
      <c r="G706" s="393"/>
      <c r="H706" s="393"/>
      <c r="I706" s="393"/>
      <c r="J706" s="393"/>
      <c r="K706" s="393"/>
      <c r="L706" s="393"/>
      <c r="M706" s="393"/>
      <c r="N706" s="393"/>
      <c r="O706" s="393"/>
      <c r="P706" s="393"/>
      <c r="Q706" s="393"/>
      <c r="R706" s="393"/>
      <c r="S706" s="393"/>
      <c r="T706" s="393"/>
      <c r="U706" s="393"/>
      <c r="V706" s="393"/>
      <c r="W706" s="393"/>
      <c r="X706" s="393"/>
      <c r="Y706" s="393"/>
      <c r="Z706" s="393"/>
    </row>
    <row r="707" spans="1:26" ht="14.25" customHeight="1" x14ac:dyDescent="0.25">
      <c r="A707" s="393"/>
      <c r="B707" s="393"/>
      <c r="C707" s="393"/>
      <c r="D707" s="393"/>
      <c r="E707" s="393"/>
      <c r="F707" s="393"/>
      <c r="G707" s="393"/>
      <c r="H707" s="393"/>
      <c r="I707" s="393"/>
      <c r="J707" s="393"/>
      <c r="K707" s="393"/>
      <c r="L707" s="393"/>
      <c r="M707" s="393"/>
      <c r="N707" s="393"/>
      <c r="O707" s="393"/>
      <c r="P707" s="393"/>
      <c r="Q707" s="393"/>
      <c r="R707" s="393"/>
      <c r="S707" s="393"/>
      <c r="T707" s="393"/>
      <c r="U707" s="393"/>
      <c r="V707" s="393"/>
      <c r="W707" s="393"/>
      <c r="X707" s="393"/>
      <c r="Y707" s="393"/>
      <c r="Z707" s="393"/>
    </row>
    <row r="708" spans="1:26" ht="14.25" customHeight="1" x14ac:dyDescent="0.25">
      <c r="A708" s="393"/>
      <c r="B708" s="393"/>
      <c r="C708" s="393"/>
      <c r="D708" s="393"/>
      <c r="E708" s="393"/>
      <c r="F708" s="393"/>
      <c r="G708" s="393"/>
      <c r="H708" s="393"/>
      <c r="I708" s="393"/>
      <c r="J708" s="393"/>
      <c r="K708" s="393"/>
      <c r="L708" s="393"/>
      <c r="M708" s="393"/>
      <c r="N708" s="393"/>
      <c r="O708" s="393"/>
      <c r="P708" s="393"/>
      <c r="Q708" s="393"/>
      <c r="R708" s="393"/>
      <c r="S708" s="393"/>
      <c r="T708" s="393"/>
      <c r="U708" s="393"/>
      <c r="V708" s="393"/>
      <c r="W708" s="393"/>
      <c r="X708" s="393"/>
      <c r="Y708" s="393"/>
      <c r="Z708" s="393"/>
    </row>
    <row r="709" spans="1:26" ht="14.25" customHeight="1" x14ac:dyDescent="0.25">
      <c r="A709" s="393"/>
      <c r="B709" s="393"/>
      <c r="C709" s="393"/>
      <c r="D709" s="393"/>
      <c r="E709" s="393"/>
      <c r="F709" s="393"/>
      <c r="G709" s="393"/>
      <c r="H709" s="393"/>
      <c r="I709" s="393"/>
      <c r="J709" s="393"/>
      <c r="K709" s="393"/>
      <c r="L709" s="393"/>
      <c r="M709" s="393"/>
      <c r="N709" s="393"/>
      <c r="O709" s="393"/>
      <c r="P709" s="393"/>
      <c r="Q709" s="393"/>
      <c r="R709" s="393"/>
      <c r="S709" s="393"/>
      <c r="T709" s="393"/>
      <c r="U709" s="393"/>
      <c r="V709" s="393"/>
      <c r="W709" s="393"/>
      <c r="X709" s="393"/>
      <c r="Y709" s="393"/>
      <c r="Z709" s="393"/>
    </row>
    <row r="710" spans="1:26" ht="14.25" customHeight="1" x14ac:dyDescent="0.25">
      <c r="A710" s="393"/>
      <c r="B710" s="393"/>
      <c r="C710" s="393"/>
      <c r="D710" s="393"/>
      <c r="E710" s="393"/>
      <c r="F710" s="393"/>
      <c r="G710" s="393"/>
      <c r="H710" s="393"/>
      <c r="I710" s="393"/>
      <c r="J710" s="393"/>
      <c r="K710" s="393"/>
      <c r="L710" s="393"/>
      <c r="M710" s="393"/>
      <c r="N710" s="393"/>
      <c r="O710" s="393"/>
      <c r="P710" s="393"/>
      <c r="Q710" s="393"/>
      <c r="R710" s="393"/>
      <c r="S710" s="393"/>
      <c r="T710" s="393"/>
      <c r="U710" s="393"/>
      <c r="V710" s="393"/>
      <c r="W710" s="393"/>
      <c r="X710" s="393"/>
      <c r="Y710" s="393"/>
      <c r="Z710" s="393"/>
    </row>
    <row r="711" spans="1:26" ht="14.25" customHeight="1" x14ac:dyDescent="0.25">
      <c r="A711" s="393"/>
      <c r="B711" s="393"/>
      <c r="C711" s="393"/>
      <c r="D711" s="393"/>
      <c r="E711" s="393"/>
      <c r="F711" s="393"/>
      <c r="G711" s="393"/>
      <c r="H711" s="393"/>
      <c r="I711" s="393"/>
      <c r="J711" s="393"/>
      <c r="K711" s="393"/>
      <c r="L711" s="393"/>
      <c r="M711" s="393"/>
      <c r="N711" s="393"/>
      <c r="O711" s="393"/>
      <c r="P711" s="393"/>
      <c r="Q711" s="393"/>
      <c r="R711" s="393"/>
      <c r="S711" s="393"/>
      <c r="T711" s="393"/>
      <c r="U711" s="393"/>
      <c r="V711" s="393"/>
      <c r="W711" s="393"/>
      <c r="X711" s="393"/>
      <c r="Y711" s="393"/>
      <c r="Z711" s="393"/>
    </row>
    <row r="712" spans="1:26" ht="14.25" customHeight="1" x14ac:dyDescent="0.25">
      <c r="A712" s="393"/>
      <c r="B712" s="393"/>
      <c r="C712" s="393"/>
      <c r="D712" s="393"/>
      <c r="E712" s="393"/>
      <c r="F712" s="393"/>
      <c r="G712" s="393"/>
      <c r="H712" s="393"/>
      <c r="I712" s="393"/>
      <c r="J712" s="393"/>
      <c r="K712" s="393"/>
      <c r="L712" s="393"/>
      <c r="M712" s="393"/>
      <c r="N712" s="393"/>
      <c r="O712" s="393"/>
      <c r="P712" s="393"/>
      <c r="Q712" s="393"/>
      <c r="R712" s="393"/>
      <c r="S712" s="393"/>
      <c r="T712" s="393"/>
      <c r="U712" s="393"/>
      <c r="V712" s="393"/>
      <c r="W712" s="393"/>
      <c r="X712" s="393"/>
      <c r="Y712" s="393"/>
      <c r="Z712" s="393"/>
    </row>
    <row r="713" spans="1:26" ht="14.25" customHeight="1" x14ac:dyDescent="0.25">
      <c r="A713" s="393"/>
      <c r="B713" s="393"/>
      <c r="C713" s="393"/>
      <c r="D713" s="393"/>
      <c r="E713" s="393"/>
      <c r="F713" s="393"/>
      <c r="G713" s="393"/>
      <c r="H713" s="393"/>
      <c r="I713" s="393"/>
      <c r="J713" s="393"/>
      <c r="K713" s="393"/>
      <c r="L713" s="393"/>
      <c r="M713" s="393"/>
      <c r="N713" s="393"/>
      <c r="O713" s="393"/>
      <c r="P713" s="393"/>
      <c r="Q713" s="393"/>
      <c r="R713" s="393"/>
      <c r="S713" s="393"/>
      <c r="T713" s="393"/>
      <c r="U713" s="393"/>
      <c r="V713" s="393"/>
      <c r="W713" s="393"/>
      <c r="X713" s="393"/>
      <c r="Y713" s="393"/>
      <c r="Z713" s="393"/>
    </row>
    <row r="714" spans="1:26" ht="14.25" customHeight="1" x14ac:dyDescent="0.25">
      <c r="A714" s="393"/>
      <c r="B714" s="393"/>
      <c r="C714" s="393"/>
      <c r="D714" s="393"/>
      <c r="E714" s="393"/>
      <c r="F714" s="393"/>
      <c r="G714" s="393"/>
      <c r="H714" s="393"/>
      <c r="I714" s="393"/>
      <c r="J714" s="393"/>
      <c r="K714" s="393"/>
      <c r="L714" s="393"/>
      <c r="M714" s="393"/>
      <c r="N714" s="393"/>
      <c r="O714" s="393"/>
      <c r="P714" s="393"/>
      <c r="Q714" s="393"/>
      <c r="R714" s="393"/>
      <c r="S714" s="393"/>
      <c r="T714" s="393"/>
      <c r="U714" s="393"/>
      <c r="V714" s="393"/>
      <c r="W714" s="393"/>
      <c r="X714" s="393"/>
      <c r="Y714" s="393"/>
      <c r="Z714" s="393"/>
    </row>
    <row r="715" spans="1:26" ht="14.25" customHeight="1" x14ac:dyDescent="0.25">
      <c r="A715" s="393"/>
      <c r="B715" s="393"/>
      <c r="C715" s="393"/>
      <c r="D715" s="393"/>
      <c r="E715" s="393"/>
      <c r="F715" s="393"/>
      <c r="G715" s="393"/>
      <c r="H715" s="393"/>
      <c r="I715" s="393"/>
      <c r="J715" s="393"/>
      <c r="K715" s="393"/>
      <c r="L715" s="393"/>
      <c r="M715" s="393"/>
      <c r="N715" s="393"/>
      <c r="O715" s="393"/>
      <c r="P715" s="393"/>
      <c r="Q715" s="393"/>
      <c r="R715" s="393"/>
      <c r="S715" s="393"/>
      <c r="T715" s="393"/>
      <c r="U715" s="393"/>
      <c r="V715" s="393"/>
      <c r="W715" s="393"/>
      <c r="X715" s="393"/>
      <c r="Y715" s="393"/>
      <c r="Z715" s="393"/>
    </row>
    <row r="716" spans="1:26" ht="14.25" customHeight="1" x14ac:dyDescent="0.25">
      <c r="A716" s="393"/>
      <c r="B716" s="393"/>
      <c r="C716" s="393"/>
      <c r="D716" s="393"/>
      <c r="E716" s="393"/>
      <c r="F716" s="393"/>
      <c r="G716" s="393"/>
      <c r="H716" s="393"/>
      <c r="I716" s="393"/>
      <c r="J716" s="393"/>
      <c r="K716" s="393"/>
      <c r="L716" s="393"/>
      <c r="M716" s="393"/>
      <c r="N716" s="393"/>
      <c r="O716" s="393"/>
      <c r="P716" s="393"/>
      <c r="Q716" s="393"/>
      <c r="R716" s="393"/>
      <c r="S716" s="393"/>
      <c r="T716" s="393"/>
      <c r="U716" s="393"/>
      <c r="V716" s="393"/>
      <c r="W716" s="393"/>
      <c r="X716" s="393"/>
      <c r="Y716" s="393"/>
      <c r="Z716" s="393"/>
    </row>
    <row r="717" spans="1:26" ht="14.25" customHeight="1" x14ac:dyDescent="0.25">
      <c r="A717" s="393"/>
      <c r="B717" s="393"/>
      <c r="C717" s="393"/>
      <c r="D717" s="393"/>
      <c r="E717" s="393"/>
      <c r="F717" s="393"/>
      <c r="G717" s="393"/>
      <c r="H717" s="393"/>
      <c r="I717" s="393"/>
      <c r="J717" s="393"/>
      <c r="K717" s="393"/>
      <c r="L717" s="393"/>
      <c r="M717" s="393"/>
      <c r="N717" s="393"/>
      <c r="O717" s="393"/>
      <c r="P717" s="393"/>
      <c r="Q717" s="393"/>
      <c r="R717" s="393"/>
      <c r="S717" s="393"/>
      <c r="T717" s="393"/>
      <c r="U717" s="393"/>
      <c r="V717" s="393"/>
      <c r="W717" s="393"/>
      <c r="X717" s="393"/>
      <c r="Y717" s="393"/>
      <c r="Z717" s="393"/>
    </row>
    <row r="718" spans="1:26" ht="14.25" customHeight="1" x14ac:dyDescent="0.25">
      <c r="A718" s="393"/>
      <c r="B718" s="393"/>
      <c r="C718" s="393"/>
      <c r="D718" s="393"/>
      <c r="E718" s="393"/>
      <c r="F718" s="393"/>
      <c r="G718" s="393"/>
      <c r="H718" s="393"/>
      <c r="I718" s="393"/>
      <c r="J718" s="393"/>
      <c r="K718" s="393"/>
      <c r="L718" s="393"/>
      <c r="M718" s="393"/>
      <c r="N718" s="393"/>
      <c r="O718" s="393"/>
      <c r="P718" s="393"/>
      <c r="Q718" s="393"/>
      <c r="R718" s="393"/>
      <c r="S718" s="393"/>
      <c r="T718" s="393"/>
      <c r="U718" s="393"/>
      <c r="V718" s="393"/>
      <c r="W718" s="393"/>
      <c r="X718" s="393"/>
      <c r="Y718" s="393"/>
      <c r="Z718" s="393"/>
    </row>
    <row r="719" spans="1:26" ht="14.25" customHeight="1" x14ac:dyDescent="0.25">
      <c r="A719" s="393"/>
      <c r="B719" s="393"/>
      <c r="C719" s="393"/>
      <c r="D719" s="393"/>
      <c r="E719" s="393"/>
      <c r="F719" s="393"/>
      <c r="G719" s="393"/>
      <c r="H719" s="393"/>
      <c r="I719" s="393"/>
      <c r="J719" s="393"/>
      <c r="K719" s="393"/>
      <c r="L719" s="393"/>
      <c r="M719" s="393"/>
      <c r="N719" s="393"/>
      <c r="O719" s="393"/>
      <c r="P719" s="393"/>
      <c r="Q719" s="393"/>
      <c r="R719" s="393"/>
      <c r="S719" s="393"/>
      <c r="T719" s="393"/>
      <c r="U719" s="393"/>
      <c r="V719" s="393"/>
      <c r="W719" s="393"/>
      <c r="X719" s="393"/>
      <c r="Y719" s="393"/>
      <c r="Z719" s="393"/>
    </row>
    <row r="720" spans="1:26" ht="14.25" customHeight="1" x14ac:dyDescent="0.25">
      <c r="A720" s="393"/>
      <c r="B720" s="393"/>
      <c r="C720" s="393"/>
      <c r="D720" s="393"/>
      <c r="E720" s="393"/>
      <c r="F720" s="393"/>
      <c r="G720" s="393"/>
      <c r="H720" s="393"/>
      <c r="I720" s="393"/>
      <c r="J720" s="393"/>
      <c r="K720" s="393"/>
      <c r="L720" s="393"/>
      <c r="M720" s="393"/>
      <c r="N720" s="393"/>
      <c r="O720" s="393"/>
      <c r="P720" s="393"/>
      <c r="Q720" s="393"/>
      <c r="R720" s="393"/>
      <c r="S720" s="393"/>
      <c r="T720" s="393"/>
      <c r="U720" s="393"/>
      <c r="V720" s="393"/>
      <c r="W720" s="393"/>
      <c r="X720" s="393"/>
      <c r="Y720" s="393"/>
      <c r="Z720" s="393"/>
    </row>
    <row r="721" spans="1:26" ht="14.25" customHeight="1" x14ac:dyDescent="0.25">
      <c r="A721" s="393"/>
      <c r="B721" s="393"/>
      <c r="C721" s="393"/>
      <c r="D721" s="393"/>
      <c r="E721" s="393"/>
      <c r="F721" s="393"/>
      <c r="G721" s="393"/>
      <c r="H721" s="393"/>
      <c r="I721" s="393"/>
      <c r="J721" s="393"/>
      <c r="K721" s="393"/>
      <c r="L721" s="393"/>
      <c r="M721" s="393"/>
      <c r="N721" s="393"/>
      <c r="O721" s="393"/>
      <c r="P721" s="393"/>
      <c r="Q721" s="393"/>
      <c r="R721" s="393"/>
      <c r="S721" s="393"/>
      <c r="T721" s="393"/>
      <c r="U721" s="393"/>
      <c r="V721" s="393"/>
      <c r="W721" s="393"/>
      <c r="X721" s="393"/>
      <c r="Y721" s="393"/>
      <c r="Z721" s="393"/>
    </row>
    <row r="722" spans="1:26" ht="14.25" customHeight="1" x14ac:dyDescent="0.25">
      <c r="A722" s="393"/>
      <c r="B722" s="393"/>
      <c r="C722" s="393"/>
      <c r="D722" s="393"/>
      <c r="E722" s="393"/>
      <c r="F722" s="393"/>
      <c r="G722" s="393"/>
      <c r="H722" s="393"/>
      <c r="I722" s="393"/>
      <c r="J722" s="393"/>
      <c r="K722" s="393"/>
      <c r="L722" s="393"/>
      <c r="M722" s="393"/>
      <c r="N722" s="393"/>
      <c r="O722" s="393"/>
      <c r="P722" s="393"/>
      <c r="Q722" s="393"/>
      <c r="R722" s="393"/>
      <c r="S722" s="393"/>
      <c r="T722" s="393"/>
      <c r="U722" s="393"/>
      <c r="V722" s="393"/>
      <c r="W722" s="393"/>
      <c r="X722" s="393"/>
      <c r="Y722" s="393"/>
      <c r="Z722" s="393"/>
    </row>
    <row r="723" spans="1:26" ht="14.25" customHeight="1" x14ac:dyDescent="0.25">
      <c r="A723" s="393"/>
      <c r="B723" s="393"/>
      <c r="C723" s="393"/>
      <c r="D723" s="393"/>
      <c r="E723" s="393"/>
      <c r="F723" s="393"/>
      <c r="G723" s="393"/>
      <c r="H723" s="393"/>
      <c r="I723" s="393"/>
      <c r="J723" s="393"/>
      <c r="K723" s="393"/>
      <c r="L723" s="393"/>
      <c r="M723" s="393"/>
      <c r="N723" s="393"/>
      <c r="O723" s="393"/>
      <c r="P723" s="393"/>
      <c r="Q723" s="393"/>
      <c r="R723" s="393"/>
      <c r="S723" s="393"/>
      <c r="T723" s="393"/>
      <c r="U723" s="393"/>
      <c r="V723" s="393"/>
      <c r="W723" s="393"/>
      <c r="X723" s="393"/>
      <c r="Y723" s="393"/>
      <c r="Z723" s="393"/>
    </row>
    <row r="724" spans="1:26" ht="14.25" customHeight="1" x14ac:dyDescent="0.25">
      <c r="A724" s="393"/>
      <c r="B724" s="393"/>
      <c r="C724" s="393"/>
      <c r="D724" s="393"/>
      <c r="E724" s="393"/>
      <c r="F724" s="393"/>
      <c r="G724" s="393"/>
      <c r="H724" s="393"/>
      <c r="I724" s="393"/>
      <c r="J724" s="393"/>
      <c r="K724" s="393"/>
      <c r="L724" s="393"/>
      <c r="M724" s="393"/>
      <c r="N724" s="393"/>
      <c r="O724" s="393"/>
      <c r="P724" s="393"/>
      <c r="Q724" s="393"/>
      <c r="R724" s="393"/>
      <c r="S724" s="393"/>
      <c r="T724" s="393"/>
      <c r="U724" s="393"/>
      <c r="V724" s="393"/>
      <c r="W724" s="393"/>
      <c r="X724" s="393"/>
      <c r="Y724" s="393"/>
      <c r="Z724" s="393"/>
    </row>
    <row r="725" spans="1:26" ht="14.25" customHeight="1" x14ac:dyDescent="0.25">
      <c r="A725" s="393"/>
      <c r="B725" s="393"/>
      <c r="C725" s="393"/>
      <c r="D725" s="393"/>
      <c r="E725" s="393"/>
      <c r="F725" s="393"/>
      <c r="G725" s="393"/>
      <c r="H725" s="393"/>
      <c r="I725" s="393"/>
      <c r="J725" s="393"/>
      <c r="K725" s="393"/>
      <c r="L725" s="393"/>
      <c r="M725" s="393"/>
      <c r="N725" s="393"/>
      <c r="O725" s="393"/>
      <c r="P725" s="393"/>
      <c r="Q725" s="393"/>
      <c r="R725" s="393"/>
      <c r="S725" s="393"/>
      <c r="T725" s="393"/>
      <c r="U725" s="393"/>
      <c r="V725" s="393"/>
      <c r="W725" s="393"/>
      <c r="X725" s="393"/>
      <c r="Y725" s="393"/>
      <c r="Z725" s="393"/>
    </row>
    <row r="726" spans="1:26" ht="14.25" customHeight="1" x14ac:dyDescent="0.25">
      <c r="A726" s="393"/>
      <c r="B726" s="393"/>
      <c r="C726" s="393"/>
      <c r="D726" s="393"/>
      <c r="E726" s="393"/>
      <c r="F726" s="393"/>
      <c r="G726" s="393"/>
      <c r="H726" s="393"/>
      <c r="I726" s="393"/>
      <c r="J726" s="393"/>
      <c r="K726" s="393"/>
      <c r="L726" s="393"/>
      <c r="M726" s="393"/>
      <c r="N726" s="393"/>
      <c r="O726" s="393"/>
      <c r="P726" s="393"/>
      <c r="Q726" s="393"/>
      <c r="R726" s="393"/>
      <c r="S726" s="393"/>
      <c r="T726" s="393"/>
      <c r="U726" s="393"/>
      <c r="V726" s="393"/>
      <c r="W726" s="393"/>
      <c r="X726" s="393"/>
      <c r="Y726" s="393"/>
      <c r="Z726" s="393"/>
    </row>
    <row r="727" spans="1:26" ht="14.25" customHeight="1" x14ac:dyDescent="0.25">
      <c r="A727" s="393"/>
      <c r="B727" s="393"/>
      <c r="C727" s="393"/>
      <c r="D727" s="393"/>
      <c r="E727" s="393"/>
      <c r="F727" s="393"/>
      <c r="G727" s="393"/>
      <c r="H727" s="393"/>
      <c r="I727" s="393"/>
      <c r="J727" s="393"/>
      <c r="K727" s="393"/>
      <c r="L727" s="393"/>
      <c r="M727" s="393"/>
      <c r="N727" s="393"/>
      <c r="O727" s="393"/>
      <c r="P727" s="393"/>
      <c r="Q727" s="393"/>
      <c r="R727" s="393"/>
      <c r="S727" s="393"/>
      <c r="T727" s="393"/>
      <c r="U727" s="393"/>
      <c r="V727" s="393"/>
      <c r="W727" s="393"/>
      <c r="X727" s="393"/>
      <c r="Y727" s="393"/>
      <c r="Z727" s="393"/>
    </row>
    <row r="728" spans="1:26" ht="14.25" customHeight="1" x14ac:dyDescent="0.25">
      <c r="A728" s="393"/>
      <c r="B728" s="393"/>
      <c r="C728" s="393"/>
      <c r="D728" s="393"/>
      <c r="E728" s="393"/>
      <c r="F728" s="393"/>
      <c r="G728" s="393"/>
      <c r="H728" s="393"/>
      <c r="I728" s="393"/>
      <c r="J728" s="393"/>
      <c r="K728" s="393"/>
      <c r="L728" s="393"/>
      <c r="M728" s="393"/>
      <c r="N728" s="393"/>
      <c r="O728" s="393"/>
      <c r="P728" s="393"/>
      <c r="Q728" s="393"/>
      <c r="R728" s="393"/>
      <c r="S728" s="393"/>
      <c r="T728" s="393"/>
      <c r="U728" s="393"/>
      <c r="V728" s="393"/>
      <c r="W728" s="393"/>
      <c r="X728" s="393"/>
      <c r="Y728" s="393"/>
      <c r="Z728" s="393"/>
    </row>
    <row r="729" spans="1:26" ht="14.25" customHeight="1" x14ac:dyDescent="0.25">
      <c r="A729" s="393"/>
      <c r="B729" s="393"/>
      <c r="C729" s="393"/>
      <c r="D729" s="393"/>
      <c r="E729" s="393"/>
      <c r="F729" s="393"/>
      <c r="G729" s="393"/>
      <c r="H729" s="393"/>
      <c r="I729" s="393"/>
      <c r="J729" s="393"/>
      <c r="K729" s="393"/>
      <c r="L729" s="393"/>
      <c r="M729" s="393"/>
      <c r="N729" s="393"/>
      <c r="O729" s="393"/>
      <c r="P729" s="393"/>
      <c r="Q729" s="393"/>
      <c r="R729" s="393"/>
      <c r="S729" s="393"/>
      <c r="T729" s="393"/>
      <c r="U729" s="393"/>
      <c r="V729" s="393"/>
      <c r="W729" s="393"/>
      <c r="X729" s="393"/>
      <c r="Y729" s="393"/>
      <c r="Z729" s="393"/>
    </row>
    <row r="730" spans="1:26" ht="14.25" customHeight="1" x14ac:dyDescent="0.25">
      <c r="A730" s="393"/>
      <c r="B730" s="393"/>
      <c r="C730" s="393"/>
      <c r="D730" s="393"/>
      <c r="E730" s="393"/>
      <c r="F730" s="393"/>
      <c r="G730" s="393"/>
      <c r="H730" s="393"/>
      <c r="I730" s="393"/>
      <c r="J730" s="393"/>
      <c r="K730" s="393"/>
      <c r="L730" s="393"/>
      <c r="M730" s="393"/>
      <c r="N730" s="393"/>
      <c r="O730" s="393"/>
      <c r="P730" s="393"/>
      <c r="Q730" s="393"/>
      <c r="R730" s="393"/>
      <c r="S730" s="393"/>
      <c r="T730" s="393"/>
      <c r="U730" s="393"/>
      <c r="V730" s="393"/>
      <c r="W730" s="393"/>
      <c r="X730" s="393"/>
      <c r="Y730" s="393"/>
      <c r="Z730" s="393"/>
    </row>
    <row r="731" spans="1:26" ht="14.25" customHeight="1" x14ac:dyDescent="0.25">
      <c r="A731" s="393"/>
      <c r="B731" s="393"/>
      <c r="C731" s="393"/>
      <c r="D731" s="393"/>
      <c r="E731" s="393"/>
      <c r="F731" s="393"/>
      <c r="G731" s="393"/>
      <c r="H731" s="393"/>
      <c r="I731" s="393"/>
      <c r="J731" s="393"/>
      <c r="K731" s="393"/>
      <c r="L731" s="393"/>
      <c r="M731" s="393"/>
      <c r="N731" s="393"/>
      <c r="O731" s="393"/>
      <c r="P731" s="393"/>
      <c r="Q731" s="393"/>
      <c r="R731" s="393"/>
      <c r="S731" s="393"/>
      <c r="T731" s="393"/>
      <c r="U731" s="393"/>
      <c r="V731" s="393"/>
      <c r="W731" s="393"/>
      <c r="X731" s="393"/>
      <c r="Y731" s="393"/>
      <c r="Z731" s="393"/>
    </row>
    <row r="732" spans="1:26" ht="14.25" customHeight="1" x14ac:dyDescent="0.25">
      <c r="A732" s="393"/>
      <c r="B732" s="393"/>
      <c r="C732" s="393"/>
      <c r="D732" s="393"/>
      <c r="E732" s="393"/>
      <c r="F732" s="393"/>
      <c r="G732" s="393"/>
      <c r="H732" s="393"/>
      <c r="I732" s="393"/>
      <c r="J732" s="393"/>
      <c r="K732" s="393"/>
      <c r="L732" s="393"/>
      <c r="M732" s="393"/>
      <c r="N732" s="393"/>
      <c r="O732" s="393"/>
      <c r="P732" s="393"/>
      <c r="Q732" s="393"/>
      <c r="R732" s="393"/>
      <c r="S732" s="393"/>
      <c r="T732" s="393"/>
      <c r="U732" s="393"/>
      <c r="V732" s="393"/>
      <c r="W732" s="393"/>
      <c r="X732" s="393"/>
      <c r="Y732" s="393"/>
      <c r="Z732" s="393"/>
    </row>
    <row r="733" spans="1:26" ht="14.25" customHeight="1" x14ac:dyDescent="0.25">
      <c r="A733" s="393"/>
      <c r="B733" s="393"/>
      <c r="C733" s="393"/>
      <c r="D733" s="393"/>
      <c r="E733" s="393"/>
      <c r="F733" s="393"/>
      <c r="G733" s="393"/>
      <c r="H733" s="393"/>
      <c r="I733" s="393"/>
      <c r="J733" s="393"/>
      <c r="K733" s="393"/>
      <c r="L733" s="393"/>
      <c r="M733" s="393"/>
      <c r="N733" s="393"/>
      <c r="O733" s="393"/>
      <c r="P733" s="393"/>
      <c r="Q733" s="393"/>
      <c r="R733" s="393"/>
      <c r="S733" s="393"/>
      <c r="T733" s="393"/>
      <c r="U733" s="393"/>
      <c r="V733" s="393"/>
      <c r="W733" s="393"/>
      <c r="X733" s="393"/>
      <c r="Y733" s="393"/>
      <c r="Z733" s="393"/>
    </row>
    <row r="734" spans="1:26" ht="14.25" customHeight="1" x14ac:dyDescent="0.25">
      <c r="A734" s="393"/>
      <c r="B734" s="393"/>
      <c r="C734" s="393"/>
      <c r="D734" s="393"/>
      <c r="E734" s="393"/>
      <c r="F734" s="393"/>
      <c r="G734" s="393"/>
      <c r="H734" s="393"/>
      <c r="I734" s="393"/>
      <c r="J734" s="393"/>
      <c r="K734" s="393"/>
      <c r="L734" s="393"/>
      <c r="M734" s="393"/>
      <c r="N734" s="393"/>
      <c r="O734" s="393"/>
      <c r="P734" s="393"/>
      <c r="Q734" s="393"/>
      <c r="R734" s="393"/>
      <c r="S734" s="393"/>
      <c r="T734" s="393"/>
      <c r="U734" s="393"/>
      <c r="V734" s="393"/>
      <c r="W734" s="393"/>
      <c r="X734" s="393"/>
      <c r="Y734" s="393"/>
      <c r="Z734" s="393"/>
    </row>
    <row r="735" spans="1:26" ht="14.25" customHeight="1" x14ac:dyDescent="0.25">
      <c r="A735" s="393"/>
      <c r="B735" s="393"/>
      <c r="C735" s="393"/>
      <c r="D735" s="393"/>
      <c r="E735" s="393"/>
      <c r="F735" s="393"/>
      <c r="G735" s="393"/>
      <c r="H735" s="393"/>
      <c r="I735" s="393"/>
      <c r="J735" s="393"/>
      <c r="K735" s="393"/>
      <c r="L735" s="393"/>
      <c r="M735" s="393"/>
      <c r="N735" s="393"/>
      <c r="O735" s="393"/>
      <c r="P735" s="393"/>
      <c r="Q735" s="393"/>
      <c r="R735" s="393"/>
      <c r="S735" s="393"/>
      <c r="T735" s="393"/>
      <c r="U735" s="393"/>
      <c r="V735" s="393"/>
      <c r="W735" s="393"/>
      <c r="X735" s="393"/>
      <c r="Y735" s="393"/>
      <c r="Z735" s="393"/>
    </row>
    <row r="736" spans="1:26" ht="14.25" customHeight="1" x14ac:dyDescent="0.25">
      <c r="A736" s="393"/>
      <c r="B736" s="393"/>
      <c r="C736" s="393"/>
      <c r="D736" s="393"/>
      <c r="E736" s="393"/>
      <c r="F736" s="393"/>
      <c r="G736" s="393"/>
      <c r="H736" s="393"/>
      <c r="I736" s="393"/>
      <c r="J736" s="393"/>
      <c r="K736" s="393"/>
      <c r="L736" s="393"/>
      <c r="M736" s="393"/>
      <c r="N736" s="393"/>
      <c r="O736" s="393"/>
      <c r="P736" s="393"/>
      <c r="Q736" s="393"/>
      <c r="R736" s="393"/>
      <c r="S736" s="393"/>
      <c r="T736" s="393"/>
      <c r="U736" s="393"/>
      <c r="V736" s="393"/>
      <c r="W736" s="393"/>
      <c r="X736" s="393"/>
      <c r="Y736" s="393"/>
      <c r="Z736" s="393"/>
    </row>
    <row r="737" spans="1:26" ht="14.25" customHeight="1" x14ac:dyDescent="0.25">
      <c r="A737" s="393"/>
      <c r="B737" s="393"/>
      <c r="C737" s="393"/>
      <c r="D737" s="393"/>
      <c r="E737" s="393"/>
      <c r="F737" s="393"/>
      <c r="G737" s="393"/>
      <c r="H737" s="393"/>
      <c r="I737" s="393"/>
      <c r="J737" s="393"/>
      <c r="K737" s="393"/>
      <c r="L737" s="393"/>
      <c r="M737" s="393"/>
      <c r="N737" s="393"/>
      <c r="O737" s="393"/>
      <c r="P737" s="393"/>
      <c r="Q737" s="393"/>
      <c r="R737" s="393"/>
      <c r="S737" s="393"/>
      <c r="T737" s="393"/>
      <c r="U737" s="393"/>
      <c r="V737" s="393"/>
      <c r="W737" s="393"/>
      <c r="X737" s="393"/>
      <c r="Y737" s="393"/>
      <c r="Z737" s="393"/>
    </row>
    <row r="738" spans="1:26" ht="14.25" customHeight="1" x14ac:dyDescent="0.25">
      <c r="A738" s="393"/>
      <c r="B738" s="393"/>
      <c r="C738" s="393"/>
      <c r="D738" s="393"/>
      <c r="E738" s="393"/>
      <c r="F738" s="393"/>
      <c r="G738" s="393"/>
      <c r="H738" s="393"/>
      <c r="I738" s="393"/>
      <c r="J738" s="393"/>
      <c r="K738" s="393"/>
      <c r="L738" s="393"/>
      <c r="M738" s="393"/>
      <c r="N738" s="393"/>
      <c r="O738" s="393"/>
      <c r="P738" s="393"/>
      <c r="Q738" s="393"/>
      <c r="R738" s="393"/>
      <c r="S738" s="393"/>
      <c r="T738" s="393"/>
      <c r="U738" s="393"/>
      <c r="V738" s="393"/>
      <c r="W738" s="393"/>
      <c r="X738" s="393"/>
      <c r="Y738" s="393"/>
      <c r="Z738" s="393"/>
    </row>
    <row r="739" spans="1:26" ht="14.25" customHeight="1" x14ac:dyDescent="0.25">
      <c r="A739" s="393"/>
      <c r="B739" s="393"/>
      <c r="C739" s="393"/>
      <c r="D739" s="393"/>
      <c r="E739" s="393"/>
      <c r="F739" s="393"/>
      <c r="G739" s="393"/>
      <c r="H739" s="393"/>
      <c r="I739" s="393"/>
      <c r="J739" s="393"/>
      <c r="K739" s="393"/>
      <c r="L739" s="393"/>
      <c r="M739" s="393"/>
      <c r="N739" s="393"/>
      <c r="O739" s="393"/>
      <c r="P739" s="393"/>
      <c r="Q739" s="393"/>
      <c r="R739" s="393"/>
      <c r="S739" s="393"/>
      <c r="T739" s="393"/>
      <c r="U739" s="393"/>
      <c r="V739" s="393"/>
      <c r="W739" s="393"/>
      <c r="X739" s="393"/>
      <c r="Y739" s="393"/>
      <c r="Z739" s="393"/>
    </row>
    <row r="740" spans="1:26" ht="14.25" customHeight="1" x14ac:dyDescent="0.25">
      <c r="A740" s="393"/>
      <c r="B740" s="393"/>
      <c r="C740" s="393"/>
      <c r="D740" s="393"/>
      <c r="E740" s="393"/>
      <c r="F740" s="393"/>
      <c r="G740" s="393"/>
      <c r="H740" s="393"/>
      <c r="I740" s="393"/>
      <c r="J740" s="393"/>
      <c r="K740" s="393"/>
      <c r="L740" s="393"/>
      <c r="M740" s="393"/>
      <c r="N740" s="393"/>
      <c r="O740" s="393"/>
      <c r="P740" s="393"/>
      <c r="Q740" s="393"/>
      <c r="R740" s="393"/>
      <c r="S740" s="393"/>
      <c r="T740" s="393"/>
      <c r="U740" s="393"/>
      <c r="V740" s="393"/>
      <c r="W740" s="393"/>
      <c r="X740" s="393"/>
      <c r="Y740" s="393"/>
      <c r="Z740" s="393"/>
    </row>
    <row r="741" spans="1:26" ht="14.25" customHeight="1" x14ac:dyDescent="0.25">
      <c r="A741" s="393"/>
      <c r="B741" s="393"/>
      <c r="C741" s="393"/>
      <c r="D741" s="393"/>
      <c r="E741" s="393"/>
      <c r="F741" s="393"/>
      <c r="G741" s="393"/>
      <c r="H741" s="393"/>
      <c r="I741" s="393"/>
      <c r="J741" s="393"/>
      <c r="K741" s="393"/>
      <c r="L741" s="393"/>
      <c r="M741" s="393"/>
      <c r="N741" s="393"/>
      <c r="O741" s="393"/>
      <c r="P741" s="393"/>
      <c r="Q741" s="393"/>
      <c r="R741" s="393"/>
      <c r="S741" s="393"/>
      <c r="T741" s="393"/>
      <c r="U741" s="393"/>
      <c r="V741" s="393"/>
      <c r="W741" s="393"/>
      <c r="X741" s="393"/>
      <c r="Y741" s="393"/>
      <c r="Z741" s="393"/>
    </row>
    <row r="742" spans="1:26" ht="14.25" customHeight="1" x14ac:dyDescent="0.25">
      <c r="A742" s="393"/>
      <c r="B742" s="393"/>
      <c r="C742" s="393"/>
      <c r="D742" s="393"/>
      <c r="E742" s="393"/>
      <c r="F742" s="393"/>
      <c r="G742" s="393"/>
      <c r="H742" s="393"/>
      <c r="I742" s="393"/>
      <c r="J742" s="393"/>
      <c r="K742" s="393"/>
      <c r="L742" s="393"/>
      <c r="M742" s="393"/>
      <c r="N742" s="393"/>
      <c r="O742" s="393"/>
      <c r="P742" s="393"/>
      <c r="Q742" s="393"/>
      <c r="R742" s="393"/>
      <c r="S742" s="393"/>
      <c r="T742" s="393"/>
      <c r="U742" s="393"/>
      <c r="V742" s="393"/>
      <c r="W742" s="393"/>
      <c r="X742" s="393"/>
      <c r="Y742" s="393"/>
      <c r="Z742" s="393"/>
    </row>
    <row r="743" spans="1:26" ht="14.25" customHeight="1" x14ac:dyDescent="0.25">
      <c r="A743" s="393"/>
      <c r="B743" s="393"/>
      <c r="C743" s="393"/>
      <c r="D743" s="393"/>
      <c r="E743" s="393"/>
      <c r="F743" s="393"/>
      <c r="G743" s="393"/>
      <c r="H743" s="393"/>
      <c r="I743" s="393"/>
      <c r="J743" s="393"/>
      <c r="K743" s="393"/>
      <c r="L743" s="393"/>
      <c r="M743" s="393"/>
      <c r="N743" s="393"/>
      <c r="O743" s="393"/>
      <c r="P743" s="393"/>
      <c r="Q743" s="393"/>
      <c r="R743" s="393"/>
      <c r="S743" s="393"/>
      <c r="T743" s="393"/>
      <c r="U743" s="393"/>
      <c r="V743" s="393"/>
      <c r="W743" s="393"/>
      <c r="X743" s="393"/>
      <c r="Y743" s="393"/>
      <c r="Z743" s="393"/>
    </row>
    <row r="744" spans="1:26" ht="14.25" customHeight="1" x14ac:dyDescent="0.25">
      <c r="A744" s="393"/>
      <c r="B744" s="393"/>
      <c r="C744" s="393"/>
      <c r="D744" s="393"/>
      <c r="E744" s="393"/>
      <c r="F744" s="393"/>
      <c r="G744" s="393"/>
      <c r="H744" s="393"/>
      <c r="I744" s="393"/>
      <c r="J744" s="393"/>
      <c r="K744" s="393"/>
      <c r="L744" s="393"/>
      <c r="M744" s="393"/>
      <c r="N744" s="393"/>
      <c r="O744" s="393"/>
      <c r="P744" s="393"/>
      <c r="Q744" s="393"/>
      <c r="R744" s="393"/>
      <c r="S744" s="393"/>
      <c r="T744" s="393"/>
      <c r="U744" s="393"/>
      <c r="V744" s="393"/>
      <c r="W744" s="393"/>
      <c r="X744" s="393"/>
      <c r="Y744" s="393"/>
      <c r="Z744" s="393"/>
    </row>
    <row r="745" spans="1:26" ht="14.25" customHeight="1" x14ac:dyDescent="0.25">
      <c r="A745" s="393"/>
      <c r="B745" s="393"/>
      <c r="C745" s="393"/>
      <c r="D745" s="393"/>
      <c r="E745" s="393"/>
      <c r="F745" s="393"/>
      <c r="G745" s="393"/>
      <c r="H745" s="393"/>
      <c r="I745" s="393"/>
      <c r="J745" s="393"/>
      <c r="K745" s="393"/>
      <c r="L745" s="393"/>
      <c r="M745" s="393"/>
      <c r="N745" s="393"/>
      <c r="O745" s="393"/>
      <c r="P745" s="393"/>
      <c r="Q745" s="393"/>
      <c r="R745" s="393"/>
      <c r="S745" s="393"/>
      <c r="T745" s="393"/>
      <c r="U745" s="393"/>
      <c r="V745" s="393"/>
      <c r="W745" s="393"/>
      <c r="X745" s="393"/>
      <c r="Y745" s="393"/>
      <c r="Z745" s="393"/>
    </row>
    <row r="746" spans="1:26" ht="14.25" customHeight="1" x14ac:dyDescent="0.25">
      <c r="A746" s="393"/>
      <c r="B746" s="393"/>
      <c r="C746" s="393"/>
      <c r="D746" s="393"/>
      <c r="E746" s="393"/>
      <c r="F746" s="393"/>
      <c r="G746" s="393"/>
      <c r="H746" s="393"/>
      <c r="I746" s="393"/>
      <c r="J746" s="393"/>
      <c r="K746" s="393"/>
      <c r="L746" s="393"/>
      <c r="M746" s="393"/>
      <c r="N746" s="393"/>
      <c r="O746" s="393"/>
      <c r="P746" s="393"/>
      <c r="Q746" s="393"/>
      <c r="R746" s="393"/>
      <c r="S746" s="393"/>
      <c r="T746" s="393"/>
      <c r="U746" s="393"/>
      <c r="V746" s="393"/>
      <c r="W746" s="393"/>
      <c r="X746" s="393"/>
      <c r="Y746" s="393"/>
      <c r="Z746" s="393"/>
    </row>
    <row r="747" spans="1:26" ht="14.25" customHeight="1" x14ac:dyDescent="0.25">
      <c r="A747" s="393"/>
      <c r="B747" s="393"/>
      <c r="C747" s="393"/>
      <c r="D747" s="393"/>
      <c r="E747" s="393"/>
      <c r="F747" s="393"/>
      <c r="G747" s="393"/>
      <c r="H747" s="393"/>
      <c r="I747" s="393"/>
      <c r="J747" s="393"/>
      <c r="K747" s="393"/>
      <c r="L747" s="393"/>
      <c r="M747" s="393"/>
      <c r="N747" s="393"/>
      <c r="O747" s="393"/>
      <c r="P747" s="393"/>
      <c r="Q747" s="393"/>
      <c r="R747" s="393"/>
      <c r="S747" s="393"/>
      <c r="T747" s="393"/>
      <c r="U747" s="393"/>
      <c r="V747" s="393"/>
      <c r="W747" s="393"/>
      <c r="X747" s="393"/>
      <c r="Y747" s="393"/>
      <c r="Z747" s="393"/>
    </row>
    <row r="748" spans="1:26" ht="14.25" customHeight="1" x14ac:dyDescent="0.25">
      <c r="A748" s="393"/>
      <c r="B748" s="393"/>
      <c r="C748" s="393"/>
      <c r="D748" s="393"/>
      <c r="E748" s="393"/>
      <c r="F748" s="393"/>
      <c r="G748" s="393"/>
      <c r="H748" s="393"/>
      <c r="I748" s="393"/>
      <c r="J748" s="393"/>
      <c r="K748" s="393"/>
      <c r="L748" s="393"/>
      <c r="M748" s="393"/>
      <c r="N748" s="393"/>
      <c r="O748" s="393"/>
      <c r="P748" s="393"/>
      <c r="Q748" s="393"/>
      <c r="R748" s="393"/>
      <c r="S748" s="393"/>
      <c r="T748" s="393"/>
      <c r="U748" s="393"/>
      <c r="V748" s="393"/>
      <c r="W748" s="393"/>
      <c r="X748" s="393"/>
      <c r="Y748" s="393"/>
      <c r="Z748" s="393"/>
    </row>
    <row r="749" spans="1:26" ht="14.25" customHeight="1" x14ac:dyDescent="0.25">
      <c r="A749" s="393"/>
      <c r="B749" s="393"/>
      <c r="C749" s="393"/>
      <c r="D749" s="393"/>
      <c r="E749" s="393"/>
      <c r="F749" s="393"/>
      <c r="G749" s="393"/>
      <c r="H749" s="393"/>
      <c r="I749" s="393"/>
      <c r="J749" s="393"/>
      <c r="K749" s="393"/>
      <c r="L749" s="393"/>
      <c r="M749" s="393"/>
      <c r="N749" s="393"/>
      <c r="O749" s="393"/>
      <c r="P749" s="393"/>
      <c r="Q749" s="393"/>
      <c r="R749" s="393"/>
      <c r="S749" s="393"/>
      <c r="T749" s="393"/>
      <c r="U749" s="393"/>
      <c r="V749" s="393"/>
      <c r="W749" s="393"/>
      <c r="X749" s="393"/>
      <c r="Y749" s="393"/>
      <c r="Z749" s="393"/>
    </row>
    <row r="750" spans="1:26" ht="14.25" customHeight="1" x14ac:dyDescent="0.25">
      <c r="A750" s="393"/>
      <c r="B750" s="393"/>
      <c r="C750" s="393"/>
      <c r="D750" s="393"/>
      <c r="E750" s="393"/>
      <c r="F750" s="393"/>
      <c r="G750" s="393"/>
      <c r="H750" s="393"/>
      <c r="I750" s="393"/>
      <c r="J750" s="393"/>
      <c r="K750" s="393"/>
      <c r="L750" s="393"/>
      <c r="M750" s="393"/>
      <c r="N750" s="393"/>
      <c r="O750" s="393"/>
      <c r="P750" s="393"/>
      <c r="Q750" s="393"/>
      <c r="R750" s="393"/>
      <c r="S750" s="393"/>
      <c r="T750" s="393"/>
      <c r="U750" s="393"/>
      <c r="V750" s="393"/>
      <c r="W750" s="393"/>
      <c r="X750" s="393"/>
      <c r="Y750" s="393"/>
      <c r="Z750" s="393"/>
    </row>
    <row r="751" spans="1:26" ht="14.25" customHeight="1" x14ac:dyDescent="0.25">
      <c r="A751" s="393"/>
      <c r="B751" s="393"/>
      <c r="C751" s="393"/>
      <c r="D751" s="393"/>
      <c r="E751" s="393"/>
      <c r="F751" s="393"/>
      <c r="G751" s="393"/>
      <c r="H751" s="393"/>
      <c r="I751" s="393"/>
      <c r="J751" s="393"/>
      <c r="K751" s="393"/>
      <c r="L751" s="393"/>
      <c r="M751" s="393"/>
      <c r="N751" s="393"/>
      <c r="O751" s="393"/>
      <c r="P751" s="393"/>
      <c r="Q751" s="393"/>
      <c r="R751" s="393"/>
      <c r="S751" s="393"/>
      <c r="T751" s="393"/>
      <c r="U751" s="393"/>
      <c r="V751" s="393"/>
      <c r="W751" s="393"/>
      <c r="X751" s="393"/>
      <c r="Y751" s="393"/>
      <c r="Z751" s="393"/>
    </row>
    <row r="752" spans="1:26" ht="14.25" customHeight="1" x14ac:dyDescent="0.25">
      <c r="A752" s="393"/>
      <c r="B752" s="393"/>
      <c r="C752" s="393"/>
      <c r="D752" s="393"/>
      <c r="E752" s="393"/>
      <c r="F752" s="393"/>
      <c r="G752" s="393"/>
      <c r="H752" s="393"/>
      <c r="I752" s="393"/>
      <c r="J752" s="393"/>
      <c r="K752" s="393"/>
      <c r="L752" s="393"/>
      <c r="M752" s="393"/>
      <c r="N752" s="393"/>
      <c r="O752" s="393"/>
      <c r="P752" s="393"/>
      <c r="Q752" s="393"/>
      <c r="R752" s="393"/>
      <c r="S752" s="393"/>
      <c r="T752" s="393"/>
      <c r="U752" s="393"/>
      <c r="V752" s="393"/>
      <c r="W752" s="393"/>
      <c r="X752" s="393"/>
      <c r="Y752" s="393"/>
      <c r="Z752" s="393"/>
    </row>
    <row r="753" spans="1:26" ht="14.25" customHeight="1" x14ac:dyDescent="0.25">
      <c r="A753" s="393"/>
      <c r="B753" s="393"/>
      <c r="C753" s="393"/>
      <c r="D753" s="393"/>
      <c r="E753" s="393"/>
      <c r="F753" s="393"/>
      <c r="G753" s="393"/>
      <c r="H753" s="393"/>
      <c r="I753" s="393"/>
      <c r="J753" s="393"/>
      <c r="K753" s="393"/>
      <c r="L753" s="393"/>
      <c r="M753" s="393"/>
      <c r="N753" s="393"/>
      <c r="O753" s="393"/>
      <c r="P753" s="393"/>
      <c r="Q753" s="393"/>
      <c r="R753" s="393"/>
      <c r="S753" s="393"/>
      <c r="T753" s="393"/>
      <c r="U753" s="393"/>
      <c r="V753" s="393"/>
      <c r="W753" s="393"/>
      <c r="X753" s="393"/>
      <c r="Y753" s="393"/>
      <c r="Z753" s="393"/>
    </row>
    <row r="754" spans="1:26" ht="14.25" customHeight="1" x14ac:dyDescent="0.25">
      <c r="A754" s="393"/>
      <c r="B754" s="393"/>
      <c r="C754" s="393"/>
      <c r="D754" s="393"/>
      <c r="E754" s="393"/>
      <c r="F754" s="393"/>
      <c r="G754" s="393"/>
      <c r="H754" s="393"/>
      <c r="I754" s="393"/>
      <c r="J754" s="393"/>
      <c r="K754" s="393"/>
      <c r="L754" s="393"/>
      <c r="M754" s="393"/>
      <c r="N754" s="393"/>
      <c r="O754" s="393"/>
      <c r="P754" s="393"/>
      <c r="Q754" s="393"/>
      <c r="R754" s="393"/>
      <c r="S754" s="393"/>
      <c r="T754" s="393"/>
      <c r="U754" s="393"/>
      <c r="V754" s="393"/>
      <c r="W754" s="393"/>
      <c r="X754" s="393"/>
      <c r="Y754" s="393"/>
      <c r="Z754" s="393"/>
    </row>
    <row r="755" spans="1:26" ht="14.25" customHeight="1" x14ac:dyDescent="0.25">
      <c r="A755" s="393"/>
      <c r="B755" s="393"/>
      <c r="C755" s="393"/>
      <c r="D755" s="393"/>
      <c r="E755" s="393"/>
      <c r="F755" s="393"/>
      <c r="G755" s="393"/>
      <c r="H755" s="393"/>
      <c r="I755" s="393"/>
      <c r="J755" s="393"/>
      <c r="K755" s="393"/>
      <c r="L755" s="393"/>
      <c r="M755" s="393"/>
      <c r="N755" s="393"/>
      <c r="O755" s="393"/>
      <c r="P755" s="393"/>
      <c r="Q755" s="393"/>
      <c r="R755" s="393"/>
      <c r="S755" s="393"/>
      <c r="T755" s="393"/>
      <c r="U755" s="393"/>
      <c r="V755" s="393"/>
      <c r="W755" s="393"/>
      <c r="X755" s="393"/>
      <c r="Y755" s="393"/>
      <c r="Z755" s="393"/>
    </row>
    <row r="756" spans="1:26" ht="14.25" customHeight="1" x14ac:dyDescent="0.25">
      <c r="A756" s="393"/>
      <c r="B756" s="393"/>
      <c r="C756" s="393"/>
      <c r="D756" s="393"/>
      <c r="E756" s="393"/>
      <c r="F756" s="393"/>
      <c r="G756" s="393"/>
      <c r="H756" s="393"/>
      <c r="I756" s="393"/>
      <c r="J756" s="393"/>
      <c r="K756" s="393"/>
      <c r="L756" s="393"/>
      <c r="M756" s="393"/>
      <c r="N756" s="393"/>
      <c r="O756" s="393"/>
      <c r="P756" s="393"/>
      <c r="Q756" s="393"/>
      <c r="R756" s="393"/>
      <c r="S756" s="393"/>
      <c r="T756" s="393"/>
      <c r="U756" s="393"/>
      <c r="V756" s="393"/>
      <c r="W756" s="393"/>
      <c r="X756" s="393"/>
      <c r="Y756" s="393"/>
      <c r="Z756" s="393"/>
    </row>
    <row r="757" spans="1:26" ht="14.25" customHeight="1" x14ac:dyDescent="0.25">
      <c r="A757" s="393"/>
      <c r="B757" s="393"/>
      <c r="C757" s="393"/>
      <c r="D757" s="393"/>
      <c r="E757" s="393"/>
      <c r="F757" s="393"/>
      <c r="G757" s="393"/>
      <c r="H757" s="393"/>
      <c r="I757" s="393"/>
      <c r="J757" s="393"/>
      <c r="K757" s="393"/>
      <c r="L757" s="393"/>
      <c r="M757" s="393"/>
      <c r="N757" s="393"/>
      <c r="O757" s="393"/>
      <c r="P757" s="393"/>
      <c r="Q757" s="393"/>
      <c r="R757" s="393"/>
      <c r="S757" s="393"/>
      <c r="T757" s="393"/>
      <c r="U757" s="393"/>
      <c r="V757" s="393"/>
      <c r="W757" s="393"/>
      <c r="X757" s="393"/>
      <c r="Y757" s="393"/>
      <c r="Z757" s="393"/>
    </row>
    <row r="758" spans="1:26" ht="14.25" customHeight="1" x14ac:dyDescent="0.25">
      <c r="A758" s="393"/>
      <c r="B758" s="393"/>
      <c r="C758" s="393"/>
      <c r="D758" s="393"/>
      <c r="E758" s="393"/>
      <c r="F758" s="393"/>
      <c r="G758" s="393"/>
      <c r="H758" s="393"/>
      <c r="I758" s="393"/>
      <c r="J758" s="393"/>
      <c r="K758" s="393"/>
      <c r="L758" s="393"/>
      <c r="M758" s="393"/>
      <c r="N758" s="393"/>
      <c r="O758" s="393"/>
      <c r="P758" s="393"/>
      <c r="Q758" s="393"/>
      <c r="R758" s="393"/>
      <c r="S758" s="393"/>
      <c r="T758" s="393"/>
      <c r="U758" s="393"/>
      <c r="V758" s="393"/>
      <c r="W758" s="393"/>
      <c r="X758" s="393"/>
      <c r="Y758" s="393"/>
      <c r="Z758" s="393"/>
    </row>
    <row r="759" spans="1:26" ht="14.25" customHeight="1" x14ac:dyDescent="0.25">
      <c r="A759" s="393"/>
      <c r="B759" s="393"/>
      <c r="C759" s="393"/>
      <c r="D759" s="393"/>
      <c r="E759" s="393"/>
      <c r="F759" s="393"/>
      <c r="G759" s="393"/>
      <c r="H759" s="393"/>
      <c r="I759" s="393"/>
      <c r="J759" s="393"/>
      <c r="K759" s="393"/>
      <c r="L759" s="393"/>
      <c r="M759" s="393"/>
      <c r="N759" s="393"/>
      <c r="O759" s="393"/>
      <c r="P759" s="393"/>
      <c r="Q759" s="393"/>
      <c r="R759" s="393"/>
      <c r="S759" s="393"/>
      <c r="T759" s="393"/>
      <c r="U759" s="393"/>
      <c r="V759" s="393"/>
      <c r="W759" s="393"/>
      <c r="X759" s="393"/>
      <c r="Y759" s="393"/>
      <c r="Z759" s="393"/>
    </row>
    <row r="760" spans="1:26" ht="14.25" customHeight="1" x14ac:dyDescent="0.25">
      <c r="A760" s="393"/>
      <c r="B760" s="393"/>
      <c r="C760" s="393"/>
      <c r="D760" s="393"/>
      <c r="E760" s="393"/>
      <c r="F760" s="393"/>
      <c r="G760" s="393"/>
      <c r="H760" s="393"/>
      <c r="I760" s="393"/>
      <c r="J760" s="393"/>
      <c r="K760" s="393"/>
      <c r="L760" s="393"/>
      <c r="M760" s="393"/>
      <c r="N760" s="393"/>
      <c r="O760" s="393"/>
      <c r="P760" s="393"/>
      <c r="Q760" s="393"/>
      <c r="R760" s="393"/>
      <c r="S760" s="393"/>
      <c r="T760" s="393"/>
      <c r="U760" s="393"/>
      <c r="V760" s="393"/>
      <c r="W760" s="393"/>
      <c r="X760" s="393"/>
      <c r="Y760" s="393"/>
      <c r="Z760" s="393"/>
    </row>
    <row r="761" spans="1:26" ht="14.25" customHeight="1" x14ac:dyDescent="0.25">
      <c r="A761" s="393"/>
      <c r="B761" s="393"/>
      <c r="C761" s="393"/>
      <c r="D761" s="393"/>
      <c r="E761" s="393"/>
      <c r="F761" s="393"/>
      <c r="G761" s="393"/>
      <c r="H761" s="393"/>
      <c r="I761" s="393"/>
      <c r="J761" s="393"/>
      <c r="K761" s="393"/>
      <c r="L761" s="393"/>
      <c r="M761" s="393"/>
      <c r="N761" s="393"/>
      <c r="O761" s="393"/>
      <c r="P761" s="393"/>
      <c r="Q761" s="393"/>
      <c r="R761" s="393"/>
      <c r="S761" s="393"/>
      <c r="T761" s="393"/>
      <c r="U761" s="393"/>
      <c r="V761" s="393"/>
      <c r="W761" s="393"/>
      <c r="X761" s="393"/>
      <c r="Y761" s="393"/>
      <c r="Z761" s="393"/>
    </row>
    <row r="762" spans="1:26" ht="14.25" customHeight="1" x14ac:dyDescent="0.25">
      <c r="A762" s="393"/>
      <c r="B762" s="393"/>
      <c r="C762" s="393"/>
      <c r="D762" s="393"/>
      <c r="E762" s="393"/>
      <c r="F762" s="393"/>
      <c r="G762" s="393"/>
      <c r="H762" s="393"/>
      <c r="I762" s="393"/>
      <c r="J762" s="393"/>
      <c r="K762" s="393"/>
      <c r="L762" s="393"/>
      <c r="M762" s="393"/>
      <c r="N762" s="393"/>
      <c r="O762" s="393"/>
      <c r="P762" s="393"/>
      <c r="Q762" s="393"/>
      <c r="R762" s="393"/>
      <c r="S762" s="393"/>
      <c r="T762" s="393"/>
      <c r="U762" s="393"/>
      <c r="V762" s="393"/>
      <c r="W762" s="393"/>
      <c r="X762" s="393"/>
      <c r="Y762" s="393"/>
      <c r="Z762" s="393"/>
    </row>
    <row r="763" spans="1:26" ht="14.25" customHeight="1" x14ac:dyDescent="0.25">
      <c r="A763" s="393"/>
      <c r="B763" s="393"/>
      <c r="C763" s="393"/>
      <c r="D763" s="393"/>
      <c r="E763" s="393"/>
      <c r="F763" s="393"/>
      <c r="G763" s="393"/>
      <c r="H763" s="393"/>
      <c r="I763" s="393"/>
      <c r="J763" s="393"/>
      <c r="K763" s="393"/>
      <c r="L763" s="393"/>
      <c r="M763" s="393"/>
      <c r="N763" s="393"/>
      <c r="O763" s="393"/>
      <c r="P763" s="393"/>
      <c r="Q763" s="393"/>
      <c r="R763" s="393"/>
      <c r="S763" s="393"/>
      <c r="T763" s="393"/>
      <c r="U763" s="393"/>
      <c r="V763" s="393"/>
      <c r="W763" s="393"/>
      <c r="X763" s="393"/>
      <c r="Y763" s="393"/>
      <c r="Z763" s="393"/>
    </row>
    <row r="764" spans="1:26" ht="14.25" customHeight="1" x14ac:dyDescent="0.25">
      <c r="A764" s="393"/>
      <c r="B764" s="393"/>
      <c r="C764" s="393"/>
      <c r="D764" s="393"/>
      <c r="E764" s="393"/>
      <c r="F764" s="393"/>
      <c r="G764" s="393"/>
      <c r="H764" s="393"/>
      <c r="I764" s="393"/>
      <c r="J764" s="393"/>
      <c r="K764" s="393"/>
      <c r="L764" s="393"/>
      <c r="M764" s="393"/>
      <c r="N764" s="393"/>
      <c r="O764" s="393"/>
      <c r="P764" s="393"/>
      <c r="Q764" s="393"/>
      <c r="R764" s="393"/>
      <c r="S764" s="393"/>
      <c r="T764" s="393"/>
      <c r="U764" s="393"/>
      <c r="V764" s="393"/>
      <c r="W764" s="393"/>
      <c r="X764" s="393"/>
      <c r="Y764" s="393"/>
      <c r="Z764" s="393"/>
    </row>
    <row r="765" spans="1:26" ht="14.25" customHeight="1" x14ac:dyDescent="0.25">
      <c r="A765" s="393"/>
      <c r="B765" s="393"/>
      <c r="C765" s="393"/>
      <c r="D765" s="393"/>
      <c r="E765" s="393"/>
      <c r="F765" s="393"/>
      <c r="G765" s="393"/>
      <c r="H765" s="393"/>
      <c r="I765" s="393"/>
      <c r="J765" s="393"/>
      <c r="K765" s="393"/>
      <c r="L765" s="393"/>
      <c r="M765" s="393"/>
      <c r="N765" s="393"/>
      <c r="O765" s="393"/>
      <c r="P765" s="393"/>
      <c r="Q765" s="393"/>
      <c r="R765" s="393"/>
      <c r="S765" s="393"/>
      <c r="T765" s="393"/>
      <c r="U765" s="393"/>
      <c r="V765" s="393"/>
      <c r="W765" s="393"/>
      <c r="X765" s="393"/>
      <c r="Y765" s="393"/>
      <c r="Z765" s="393"/>
    </row>
    <row r="766" spans="1:26" ht="14.25" customHeight="1" x14ac:dyDescent="0.25">
      <c r="A766" s="393"/>
      <c r="B766" s="393"/>
      <c r="C766" s="393"/>
      <c r="D766" s="393"/>
      <c r="E766" s="393"/>
      <c r="F766" s="393"/>
      <c r="G766" s="393"/>
      <c r="H766" s="393"/>
      <c r="I766" s="393"/>
      <c r="J766" s="393"/>
      <c r="K766" s="393"/>
      <c r="L766" s="393"/>
      <c r="M766" s="393"/>
      <c r="N766" s="393"/>
      <c r="O766" s="393"/>
      <c r="P766" s="393"/>
      <c r="Q766" s="393"/>
      <c r="R766" s="393"/>
      <c r="S766" s="393"/>
      <c r="T766" s="393"/>
      <c r="U766" s="393"/>
      <c r="V766" s="393"/>
      <c r="W766" s="393"/>
      <c r="X766" s="393"/>
      <c r="Y766" s="393"/>
      <c r="Z766" s="393"/>
    </row>
    <row r="767" spans="1:26" ht="14.25" customHeight="1" x14ac:dyDescent="0.25">
      <c r="A767" s="393"/>
      <c r="B767" s="393"/>
      <c r="C767" s="393"/>
      <c r="D767" s="393"/>
      <c r="E767" s="393"/>
      <c r="F767" s="393"/>
      <c r="G767" s="393"/>
      <c r="H767" s="393"/>
      <c r="I767" s="393"/>
      <c r="J767" s="393"/>
      <c r="K767" s="393"/>
      <c r="L767" s="393"/>
      <c r="M767" s="393"/>
      <c r="N767" s="393"/>
      <c r="O767" s="393"/>
      <c r="P767" s="393"/>
      <c r="Q767" s="393"/>
      <c r="R767" s="393"/>
      <c r="S767" s="393"/>
      <c r="T767" s="393"/>
      <c r="U767" s="393"/>
      <c r="V767" s="393"/>
      <c r="W767" s="393"/>
      <c r="X767" s="393"/>
      <c r="Y767" s="393"/>
      <c r="Z767" s="393"/>
    </row>
    <row r="768" spans="1:26" ht="14.25" customHeight="1" x14ac:dyDescent="0.25">
      <c r="A768" s="393"/>
      <c r="B768" s="393"/>
      <c r="C768" s="393"/>
      <c r="D768" s="393"/>
      <c r="E768" s="393"/>
      <c r="F768" s="393"/>
      <c r="G768" s="393"/>
      <c r="H768" s="393"/>
      <c r="I768" s="393"/>
      <c r="J768" s="393"/>
      <c r="K768" s="393"/>
      <c r="L768" s="393"/>
      <c r="M768" s="393"/>
      <c r="N768" s="393"/>
      <c r="O768" s="393"/>
      <c r="P768" s="393"/>
      <c r="Q768" s="393"/>
      <c r="R768" s="393"/>
      <c r="S768" s="393"/>
      <c r="T768" s="393"/>
      <c r="U768" s="393"/>
      <c r="V768" s="393"/>
      <c r="W768" s="393"/>
      <c r="X768" s="393"/>
      <c r="Y768" s="393"/>
      <c r="Z768" s="393"/>
    </row>
    <row r="769" spans="1:26" ht="14.25" customHeight="1" x14ac:dyDescent="0.25">
      <c r="A769" s="393"/>
      <c r="B769" s="393"/>
      <c r="C769" s="393"/>
      <c r="D769" s="393"/>
      <c r="E769" s="393"/>
      <c r="F769" s="393"/>
      <c r="G769" s="393"/>
      <c r="H769" s="393"/>
      <c r="I769" s="393"/>
      <c r="J769" s="393"/>
      <c r="K769" s="393"/>
      <c r="L769" s="393"/>
      <c r="M769" s="393"/>
      <c r="N769" s="393"/>
      <c r="O769" s="393"/>
      <c r="P769" s="393"/>
      <c r="Q769" s="393"/>
      <c r="R769" s="393"/>
      <c r="S769" s="393"/>
      <c r="T769" s="393"/>
      <c r="U769" s="393"/>
      <c r="V769" s="393"/>
      <c r="W769" s="393"/>
      <c r="X769" s="393"/>
      <c r="Y769" s="393"/>
      <c r="Z769" s="393"/>
    </row>
    <row r="770" spans="1:26" ht="14.25" customHeight="1" x14ac:dyDescent="0.25">
      <c r="A770" s="393"/>
      <c r="B770" s="393"/>
      <c r="C770" s="393"/>
      <c r="D770" s="393"/>
      <c r="E770" s="393"/>
      <c r="F770" s="393"/>
      <c r="G770" s="393"/>
      <c r="H770" s="393"/>
      <c r="I770" s="393"/>
      <c r="J770" s="393"/>
      <c r="K770" s="393"/>
      <c r="L770" s="393"/>
      <c r="M770" s="393"/>
      <c r="N770" s="393"/>
      <c r="O770" s="393"/>
      <c r="P770" s="393"/>
      <c r="Q770" s="393"/>
      <c r="R770" s="393"/>
      <c r="S770" s="393"/>
      <c r="T770" s="393"/>
      <c r="U770" s="393"/>
      <c r="V770" s="393"/>
      <c r="W770" s="393"/>
      <c r="X770" s="393"/>
      <c r="Y770" s="393"/>
      <c r="Z770" s="393"/>
    </row>
    <row r="771" spans="1:26" ht="14.25" customHeight="1" x14ac:dyDescent="0.25">
      <c r="A771" s="393"/>
      <c r="B771" s="393"/>
      <c r="C771" s="393"/>
      <c r="D771" s="393"/>
      <c r="E771" s="393"/>
      <c r="F771" s="393"/>
      <c r="G771" s="393"/>
      <c r="H771" s="393"/>
      <c r="I771" s="393"/>
      <c r="J771" s="393"/>
      <c r="K771" s="393"/>
      <c r="L771" s="393"/>
      <c r="M771" s="393"/>
      <c r="N771" s="393"/>
      <c r="O771" s="393"/>
      <c r="P771" s="393"/>
      <c r="Q771" s="393"/>
      <c r="R771" s="393"/>
      <c r="S771" s="393"/>
      <c r="T771" s="393"/>
      <c r="U771" s="393"/>
      <c r="V771" s="393"/>
      <c r="W771" s="393"/>
      <c r="X771" s="393"/>
      <c r="Y771" s="393"/>
      <c r="Z771" s="393"/>
    </row>
    <row r="772" spans="1:26" ht="14.25" customHeight="1" x14ac:dyDescent="0.25">
      <c r="A772" s="393"/>
      <c r="B772" s="393"/>
      <c r="C772" s="393"/>
      <c r="D772" s="393"/>
      <c r="E772" s="393"/>
      <c r="F772" s="393"/>
      <c r="G772" s="393"/>
      <c r="H772" s="393"/>
      <c r="I772" s="393"/>
      <c r="J772" s="393"/>
      <c r="K772" s="393"/>
      <c r="L772" s="393"/>
      <c r="M772" s="393"/>
      <c r="N772" s="393"/>
      <c r="O772" s="393"/>
      <c r="P772" s="393"/>
      <c r="Q772" s="393"/>
      <c r="R772" s="393"/>
      <c r="S772" s="393"/>
      <c r="T772" s="393"/>
      <c r="U772" s="393"/>
      <c r="V772" s="393"/>
      <c r="W772" s="393"/>
      <c r="X772" s="393"/>
      <c r="Y772" s="393"/>
      <c r="Z772" s="393"/>
    </row>
    <row r="773" spans="1:26" ht="14.25" customHeight="1" x14ac:dyDescent="0.25">
      <c r="A773" s="393"/>
      <c r="B773" s="393"/>
      <c r="C773" s="393"/>
      <c r="D773" s="393"/>
      <c r="E773" s="393"/>
      <c r="F773" s="393"/>
      <c r="G773" s="393"/>
      <c r="H773" s="393"/>
      <c r="I773" s="393"/>
      <c r="J773" s="393"/>
      <c r="K773" s="393"/>
      <c r="L773" s="393"/>
      <c r="M773" s="393"/>
      <c r="N773" s="393"/>
      <c r="O773" s="393"/>
      <c r="P773" s="393"/>
      <c r="Q773" s="393"/>
      <c r="R773" s="393"/>
      <c r="S773" s="393"/>
      <c r="T773" s="393"/>
      <c r="U773" s="393"/>
      <c r="V773" s="393"/>
      <c r="W773" s="393"/>
      <c r="X773" s="393"/>
      <c r="Y773" s="393"/>
      <c r="Z773" s="393"/>
    </row>
    <row r="774" spans="1:26" ht="14.25" customHeight="1" x14ac:dyDescent="0.25">
      <c r="A774" s="393"/>
      <c r="B774" s="393"/>
      <c r="C774" s="393"/>
      <c r="D774" s="393"/>
      <c r="E774" s="393"/>
      <c r="F774" s="393"/>
      <c r="G774" s="393"/>
      <c r="H774" s="393"/>
      <c r="I774" s="393"/>
      <c r="J774" s="393"/>
      <c r="K774" s="393"/>
      <c r="L774" s="393"/>
      <c r="M774" s="393"/>
      <c r="N774" s="393"/>
      <c r="O774" s="393"/>
      <c r="P774" s="393"/>
      <c r="Q774" s="393"/>
      <c r="R774" s="393"/>
      <c r="S774" s="393"/>
      <c r="T774" s="393"/>
      <c r="U774" s="393"/>
      <c r="V774" s="393"/>
      <c r="W774" s="393"/>
      <c r="X774" s="393"/>
      <c r="Y774" s="393"/>
      <c r="Z774" s="393"/>
    </row>
    <row r="775" spans="1:26" ht="14.25" customHeight="1" x14ac:dyDescent="0.25">
      <c r="A775" s="393"/>
      <c r="B775" s="393"/>
      <c r="C775" s="393"/>
      <c r="D775" s="393"/>
      <c r="E775" s="393"/>
      <c r="F775" s="393"/>
      <c r="G775" s="393"/>
      <c r="H775" s="393"/>
      <c r="I775" s="393"/>
      <c r="J775" s="393"/>
      <c r="K775" s="393"/>
      <c r="L775" s="393"/>
      <c r="M775" s="393"/>
      <c r="N775" s="393"/>
      <c r="O775" s="393"/>
      <c r="P775" s="393"/>
      <c r="Q775" s="393"/>
      <c r="R775" s="393"/>
      <c r="S775" s="393"/>
      <c r="T775" s="393"/>
      <c r="U775" s="393"/>
      <c r="V775" s="393"/>
      <c r="W775" s="393"/>
      <c r="X775" s="393"/>
      <c r="Y775" s="393"/>
      <c r="Z775" s="393"/>
    </row>
    <row r="776" spans="1:26" ht="14.25" customHeight="1" x14ac:dyDescent="0.25">
      <c r="A776" s="393"/>
      <c r="B776" s="393"/>
      <c r="C776" s="393"/>
      <c r="D776" s="393"/>
      <c r="E776" s="393"/>
      <c r="F776" s="393"/>
      <c r="G776" s="393"/>
      <c r="H776" s="393"/>
      <c r="I776" s="393"/>
      <c r="J776" s="393"/>
      <c r="K776" s="393"/>
      <c r="L776" s="393"/>
      <c r="M776" s="393"/>
      <c r="N776" s="393"/>
      <c r="O776" s="393"/>
      <c r="P776" s="393"/>
      <c r="Q776" s="393"/>
      <c r="R776" s="393"/>
      <c r="S776" s="393"/>
      <c r="T776" s="393"/>
      <c r="U776" s="393"/>
      <c r="V776" s="393"/>
      <c r="W776" s="393"/>
      <c r="X776" s="393"/>
      <c r="Y776" s="393"/>
      <c r="Z776" s="393"/>
    </row>
    <row r="777" spans="1:26" ht="14.25" customHeight="1" x14ac:dyDescent="0.25">
      <c r="A777" s="393"/>
      <c r="B777" s="393"/>
      <c r="C777" s="393"/>
      <c r="D777" s="393"/>
      <c r="E777" s="393"/>
      <c r="F777" s="393"/>
      <c r="G777" s="393"/>
      <c r="H777" s="393"/>
      <c r="I777" s="393"/>
      <c r="J777" s="393"/>
      <c r="K777" s="393"/>
      <c r="L777" s="393"/>
      <c r="M777" s="393"/>
      <c r="N777" s="393"/>
      <c r="O777" s="393"/>
      <c r="P777" s="393"/>
      <c r="Q777" s="393"/>
      <c r="R777" s="393"/>
      <c r="S777" s="393"/>
      <c r="T777" s="393"/>
      <c r="U777" s="393"/>
      <c r="V777" s="393"/>
      <c r="W777" s="393"/>
      <c r="X777" s="393"/>
      <c r="Y777" s="393"/>
      <c r="Z777" s="393"/>
    </row>
    <row r="778" spans="1:26" ht="14.25" customHeight="1" x14ac:dyDescent="0.25">
      <c r="A778" s="393"/>
      <c r="B778" s="393"/>
      <c r="C778" s="393"/>
      <c r="D778" s="393"/>
      <c r="E778" s="393"/>
      <c r="F778" s="393"/>
      <c r="G778" s="393"/>
      <c r="H778" s="393"/>
      <c r="I778" s="393"/>
      <c r="J778" s="393"/>
      <c r="K778" s="393"/>
      <c r="L778" s="393"/>
      <c r="M778" s="393"/>
      <c r="N778" s="393"/>
      <c r="O778" s="393"/>
      <c r="P778" s="393"/>
      <c r="Q778" s="393"/>
      <c r="R778" s="393"/>
      <c r="S778" s="393"/>
      <c r="T778" s="393"/>
      <c r="U778" s="393"/>
      <c r="V778" s="393"/>
      <c r="W778" s="393"/>
      <c r="X778" s="393"/>
      <c r="Y778" s="393"/>
      <c r="Z778" s="393"/>
    </row>
    <row r="779" spans="1:26" ht="14.25" customHeight="1" x14ac:dyDescent="0.25">
      <c r="A779" s="393"/>
      <c r="B779" s="393"/>
      <c r="C779" s="393"/>
      <c r="D779" s="393"/>
      <c r="E779" s="393"/>
      <c r="F779" s="393"/>
      <c r="G779" s="393"/>
      <c r="H779" s="393"/>
      <c r="I779" s="393"/>
      <c r="J779" s="393"/>
      <c r="K779" s="393"/>
      <c r="L779" s="393"/>
      <c r="M779" s="393"/>
      <c r="N779" s="393"/>
      <c r="O779" s="393"/>
      <c r="P779" s="393"/>
      <c r="Q779" s="393"/>
      <c r="R779" s="393"/>
      <c r="S779" s="393"/>
      <c r="T779" s="393"/>
      <c r="U779" s="393"/>
      <c r="V779" s="393"/>
      <c r="W779" s="393"/>
      <c r="X779" s="393"/>
      <c r="Y779" s="393"/>
      <c r="Z779" s="393"/>
    </row>
    <row r="780" spans="1:26" ht="14.25" customHeight="1" x14ac:dyDescent="0.25">
      <c r="A780" s="393"/>
      <c r="B780" s="393"/>
      <c r="C780" s="393"/>
      <c r="D780" s="393"/>
      <c r="E780" s="393"/>
      <c r="F780" s="393"/>
      <c r="G780" s="393"/>
      <c r="H780" s="393"/>
      <c r="I780" s="393"/>
      <c r="J780" s="393"/>
      <c r="K780" s="393"/>
      <c r="L780" s="393"/>
      <c r="M780" s="393"/>
      <c r="N780" s="393"/>
      <c r="O780" s="393"/>
      <c r="P780" s="393"/>
      <c r="Q780" s="393"/>
      <c r="R780" s="393"/>
      <c r="S780" s="393"/>
      <c r="T780" s="393"/>
      <c r="U780" s="393"/>
      <c r="V780" s="393"/>
      <c r="W780" s="393"/>
      <c r="X780" s="393"/>
      <c r="Y780" s="393"/>
      <c r="Z780" s="393"/>
    </row>
    <row r="781" spans="1:26" ht="14.25" customHeight="1" x14ac:dyDescent="0.25">
      <c r="A781" s="393"/>
      <c r="B781" s="393"/>
      <c r="C781" s="393"/>
      <c r="D781" s="393"/>
      <c r="E781" s="393"/>
      <c r="F781" s="393"/>
      <c r="G781" s="393"/>
      <c r="H781" s="393"/>
      <c r="I781" s="393"/>
      <c r="J781" s="393"/>
      <c r="K781" s="393"/>
      <c r="L781" s="393"/>
      <c r="M781" s="393"/>
      <c r="N781" s="393"/>
      <c r="O781" s="393"/>
      <c r="P781" s="393"/>
      <c r="Q781" s="393"/>
      <c r="R781" s="393"/>
      <c r="S781" s="393"/>
      <c r="T781" s="393"/>
      <c r="U781" s="393"/>
      <c r="V781" s="393"/>
      <c r="W781" s="393"/>
      <c r="X781" s="393"/>
      <c r="Y781" s="393"/>
      <c r="Z781" s="393"/>
    </row>
    <row r="782" spans="1:26" ht="14.25" customHeight="1" x14ac:dyDescent="0.25">
      <c r="A782" s="393"/>
      <c r="B782" s="393"/>
      <c r="C782" s="393"/>
      <c r="D782" s="393"/>
      <c r="E782" s="393"/>
      <c r="F782" s="393"/>
      <c r="G782" s="393"/>
      <c r="H782" s="393"/>
      <c r="I782" s="393"/>
      <c r="J782" s="393"/>
      <c r="K782" s="393"/>
      <c r="L782" s="393"/>
      <c r="M782" s="393"/>
      <c r="N782" s="393"/>
      <c r="O782" s="393"/>
      <c r="P782" s="393"/>
      <c r="Q782" s="393"/>
      <c r="R782" s="393"/>
      <c r="S782" s="393"/>
      <c r="T782" s="393"/>
      <c r="U782" s="393"/>
      <c r="V782" s="393"/>
      <c r="W782" s="393"/>
      <c r="X782" s="393"/>
      <c r="Y782" s="393"/>
      <c r="Z782" s="393"/>
    </row>
    <row r="783" spans="1:26" ht="14.25" customHeight="1" x14ac:dyDescent="0.25">
      <c r="A783" s="393"/>
      <c r="B783" s="393"/>
      <c r="C783" s="393"/>
      <c r="D783" s="393"/>
      <c r="E783" s="393"/>
      <c r="F783" s="393"/>
      <c r="G783" s="393"/>
      <c r="H783" s="393"/>
      <c r="I783" s="393"/>
      <c r="J783" s="393"/>
      <c r="K783" s="393"/>
      <c r="L783" s="393"/>
      <c r="M783" s="393"/>
      <c r="N783" s="393"/>
      <c r="O783" s="393"/>
      <c r="P783" s="393"/>
      <c r="Q783" s="393"/>
      <c r="R783" s="393"/>
      <c r="S783" s="393"/>
      <c r="T783" s="393"/>
      <c r="U783" s="393"/>
      <c r="V783" s="393"/>
      <c r="W783" s="393"/>
      <c r="X783" s="393"/>
      <c r="Y783" s="393"/>
      <c r="Z783" s="393"/>
    </row>
    <row r="784" spans="1:26" ht="14.25" customHeight="1" x14ac:dyDescent="0.25">
      <c r="A784" s="393"/>
      <c r="B784" s="393"/>
      <c r="C784" s="393"/>
      <c r="D784" s="393"/>
      <c r="E784" s="393"/>
      <c r="F784" s="393"/>
      <c r="G784" s="393"/>
      <c r="H784" s="393"/>
      <c r="I784" s="393"/>
      <c r="J784" s="393"/>
      <c r="K784" s="393"/>
      <c r="L784" s="393"/>
      <c r="M784" s="393"/>
      <c r="N784" s="393"/>
      <c r="O784" s="393"/>
      <c r="P784" s="393"/>
      <c r="Q784" s="393"/>
      <c r="R784" s="393"/>
      <c r="S784" s="393"/>
      <c r="T784" s="393"/>
      <c r="U784" s="393"/>
      <c r="V784" s="393"/>
      <c r="W784" s="393"/>
      <c r="X784" s="393"/>
      <c r="Y784" s="393"/>
      <c r="Z784" s="393"/>
    </row>
    <row r="785" spans="1:26" ht="14.25" customHeight="1" x14ac:dyDescent="0.25">
      <c r="A785" s="393"/>
      <c r="B785" s="393"/>
      <c r="C785" s="393"/>
      <c r="D785" s="393"/>
      <c r="E785" s="393"/>
      <c r="F785" s="393"/>
      <c r="G785" s="393"/>
      <c r="H785" s="393"/>
      <c r="I785" s="393"/>
      <c r="J785" s="393"/>
      <c r="K785" s="393"/>
      <c r="L785" s="393"/>
      <c r="M785" s="393"/>
      <c r="N785" s="393"/>
      <c r="O785" s="393"/>
      <c r="P785" s="393"/>
      <c r="Q785" s="393"/>
      <c r="R785" s="393"/>
      <c r="S785" s="393"/>
      <c r="T785" s="393"/>
      <c r="U785" s="393"/>
      <c r="V785" s="393"/>
      <c r="W785" s="393"/>
      <c r="X785" s="393"/>
      <c r="Y785" s="393"/>
      <c r="Z785" s="393"/>
    </row>
    <row r="786" spans="1:26" ht="14.25" customHeight="1" x14ac:dyDescent="0.25">
      <c r="A786" s="393"/>
      <c r="B786" s="393"/>
      <c r="C786" s="393"/>
      <c r="D786" s="393"/>
      <c r="E786" s="393"/>
      <c r="F786" s="393"/>
      <c r="G786" s="393"/>
      <c r="H786" s="393"/>
      <c r="I786" s="393"/>
      <c r="J786" s="393"/>
      <c r="K786" s="393"/>
      <c r="L786" s="393"/>
      <c r="M786" s="393"/>
      <c r="N786" s="393"/>
      <c r="O786" s="393"/>
      <c r="P786" s="393"/>
      <c r="Q786" s="393"/>
      <c r="R786" s="393"/>
      <c r="S786" s="393"/>
      <c r="T786" s="393"/>
      <c r="U786" s="393"/>
      <c r="V786" s="393"/>
      <c r="W786" s="393"/>
      <c r="X786" s="393"/>
      <c r="Y786" s="393"/>
      <c r="Z786" s="393"/>
    </row>
    <row r="787" spans="1:26" ht="14.25" customHeight="1" x14ac:dyDescent="0.25">
      <c r="A787" s="393"/>
      <c r="B787" s="393"/>
      <c r="C787" s="393"/>
      <c r="D787" s="393"/>
      <c r="E787" s="393"/>
      <c r="F787" s="393"/>
      <c r="G787" s="393"/>
      <c r="H787" s="393"/>
      <c r="I787" s="393"/>
      <c r="J787" s="393"/>
      <c r="K787" s="393"/>
      <c r="L787" s="393"/>
      <c r="M787" s="393"/>
      <c r="N787" s="393"/>
      <c r="O787" s="393"/>
      <c r="P787" s="393"/>
      <c r="Q787" s="393"/>
      <c r="R787" s="393"/>
      <c r="S787" s="393"/>
      <c r="T787" s="393"/>
      <c r="U787" s="393"/>
      <c r="V787" s="393"/>
      <c r="W787" s="393"/>
      <c r="X787" s="393"/>
      <c r="Y787" s="393"/>
      <c r="Z787" s="393"/>
    </row>
    <row r="788" spans="1:26" ht="14.25" customHeight="1" x14ac:dyDescent="0.25">
      <c r="A788" s="393"/>
      <c r="B788" s="393"/>
      <c r="C788" s="393"/>
      <c r="D788" s="393"/>
      <c r="E788" s="393"/>
      <c r="F788" s="393"/>
      <c r="G788" s="393"/>
      <c r="H788" s="393"/>
      <c r="I788" s="393"/>
      <c r="J788" s="393"/>
      <c r="K788" s="393"/>
      <c r="L788" s="393"/>
      <c r="M788" s="393"/>
      <c r="N788" s="393"/>
      <c r="O788" s="393"/>
      <c r="P788" s="393"/>
      <c r="Q788" s="393"/>
      <c r="R788" s="393"/>
      <c r="S788" s="393"/>
      <c r="T788" s="393"/>
      <c r="U788" s="393"/>
      <c r="V788" s="393"/>
      <c r="W788" s="393"/>
      <c r="X788" s="393"/>
      <c r="Y788" s="393"/>
      <c r="Z788" s="393"/>
    </row>
    <row r="789" spans="1:26" ht="14.25" customHeight="1" x14ac:dyDescent="0.25">
      <c r="A789" s="393"/>
      <c r="B789" s="393"/>
      <c r="C789" s="393"/>
      <c r="D789" s="393"/>
      <c r="E789" s="393"/>
      <c r="F789" s="393"/>
      <c r="G789" s="393"/>
      <c r="H789" s="393"/>
      <c r="I789" s="393"/>
      <c r="J789" s="393"/>
      <c r="K789" s="393"/>
      <c r="L789" s="393"/>
      <c r="M789" s="393"/>
      <c r="N789" s="393"/>
      <c r="O789" s="393"/>
      <c r="P789" s="393"/>
      <c r="Q789" s="393"/>
      <c r="R789" s="393"/>
      <c r="S789" s="393"/>
      <c r="T789" s="393"/>
      <c r="U789" s="393"/>
      <c r="V789" s="393"/>
      <c r="W789" s="393"/>
      <c r="X789" s="393"/>
      <c r="Y789" s="393"/>
      <c r="Z789" s="393"/>
    </row>
    <row r="790" spans="1:26" ht="14.25" customHeight="1" x14ac:dyDescent="0.25">
      <c r="A790" s="393"/>
      <c r="B790" s="393"/>
      <c r="C790" s="393"/>
      <c r="D790" s="393"/>
      <c r="E790" s="393"/>
      <c r="F790" s="393"/>
      <c r="G790" s="393"/>
      <c r="H790" s="393"/>
      <c r="I790" s="393"/>
      <c r="J790" s="393"/>
      <c r="K790" s="393"/>
      <c r="L790" s="393"/>
      <c r="M790" s="393"/>
      <c r="N790" s="393"/>
      <c r="O790" s="393"/>
      <c r="P790" s="393"/>
      <c r="Q790" s="393"/>
      <c r="R790" s="393"/>
      <c r="S790" s="393"/>
      <c r="T790" s="393"/>
      <c r="U790" s="393"/>
      <c r="V790" s="393"/>
      <c r="W790" s="393"/>
      <c r="X790" s="393"/>
      <c r="Y790" s="393"/>
      <c r="Z790" s="393"/>
    </row>
    <row r="791" spans="1:26" ht="14.25" customHeight="1" x14ac:dyDescent="0.25">
      <c r="A791" s="393"/>
      <c r="B791" s="393"/>
      <c r="C791" s="393"/>
      <c r="D791" s="393"/>
      <c r="E791" s="393"/>
      <c r="F791" s="393"/>
      <c r="G791" s="393"/>
      <c r="H791" s="393"/>
      <c r="I791" s="393"/>
      <c r="J791" s="393"/>
      <c r="K791" s="393"/>
      <c r="L791" s="393"/>
      <c r="M791" s="393"/>
      <c r="N791" s="393"/>
      <c r="O791" s="393"/>
      <c r="P791" s="393"/>
      <c r="Q791" s="393"/>
      <c r="R791" s="393"/>
      <c r="S791" s="393"/>
      <c r="T791" s="393"/>
      <c r="U791" s="393"/>
      <c r="V791" s="393"/>
      <c r="W791" s="393"/>
      <c r="X791" s="393"/>
      <c r="Y791" s="393"/>
      <c r="Z791" s="393"/>
    </row>
    <row r="792" spans="1:26" ht="14.25" customHeight="1" x14ac:dyDescent="0.25">
      <c r="A792" s="393"/>
      <c r="B792" s="393"/>
      <c r="C792" s="393"/>
      <c r="D792" s="393"/>
      <c r="E792" s="393"/>
      <c r="F792" s="393"/>
      <c r="G792" s="393"/>
      <c r="H792" s="393"/>
      <c r="I792" s="393"/>
      <c r="J792" s="393"/>
      <c r="K792" s="393"/>
      <c r="L792" s="393"/>
      <c r="M792" s="393"/>
      <c r="N792" s="393"/>
      <c r="O792" s="393"/>
      <c r="P792" s="393"/>
      <c r="Q792" s="393"/>
      <c r="R792" s="393"/>
      <c r="S792" s="393"/>
      <c r="T792" s="393"/>
      <c r="U792" s="393"/>
      <c r="V792" s="393"/>
      <c r="W792" s="393"/>
      <c r="X792" s="393"/>
      <c r="Y792" s="393"/>
      <c r="Z792" s="393"/>
    </row>
    <row r="793" spans="1:26" ht="14.25" customHeight="1" x14ac:dyDescent="0.25">
      <c r="A793" s="393"/>
      <c r="B793" s="393"/>
      <c r="C793" s="393"/>
      <c r="D793" s="393"/>
      <c r="E793" s="393"/>
      <c r="F793" s="393"/>
      <c r="G793" s="393"/>
      <c r="H793" s="393"/>
      <c r="I793" s="393"/>
      <c r="J793" s="393"/>
      <c r="K793" s="393"/>
      <c r="L793" s="393"/>
      <c r="M793" s="393"/>
      <c r="N793" s="393"/>
      <c r="O793" s="393"/>
      <c r="P793" s="393"/>
      <c r="Q793" s="393"/>
      <c r="R793" s="393"/>
      <c r="S793" s="393"/>
      <c r="T793" s="393"/>
      <c r="U793" s="393"/>
      <c r="V793" s="393"/>
      <c r="W793" s="393"/>
      <c r="X793" s="393"/>
      <c r="Y793" s="393"/>
      <c r="Z793" s="393"/>
    </row>
    <row r="794" spans="1:26" ht="14.25" customHeight="1" x14ac:dyDescent="0.25">
      <c r="A794" s="393"/>
      <c r="B794" s="393"/>
      <c r="C794" s="393"/>
      <c r="D794" s="393"/>
      <c r="E794" s="393"/>
      <c r="F794" s="393"/>
      <c r="G794" s="393"/>
      <c r="H794" s="393"/>
      <c r="I794" s="393"/>
      <c r="J794" s="393"/>
      <c r="K794" s="393"/>
      <c r="L794" s="393"/>
      <c r="M794" s="393"/>
      <c r="N794" s="393"/>
      <c r="O794" s="393"/>
      <c r="P794" s="393"/>
      <c r="Q794" s="393"/>
      <c r="R794" s="393"/>
      <c r="S794" s="393"/>
      <c r="T794" s="393"/>
      <c r="U794" s="393"/>
      <c r="V794" s="393"/>
      <c r="W794" s="393"/>
      <c r="X794" s="393"/>
      <c r="Y794" s="393"/>
      <c r="Z794" s="393"/>
    </row>
    <row r="795" spans="1:26" ht="14.25" customHeight="1" x14ac:dyDescent="0.25">
      <c r="A795" s="393"/>
      <c r="B795" s="393"/>
      <c r="C795" s="393"/>
      <c r="D795" s="393"/>
      <c r="E795" s="393"/>
      <c r="F795" s="393"/>
      <c r="G795" s="393"/>
      <c r="H795" s="393"/>
      <c r="I795" s="393"/>
      <c r="J795" s="393"/>
      <c r="K795" s="393"/>
      <c r="L795" s="393"/>
      <c r="M795" s="393"/>
      <c r="N795" s="393"/>
      <c r="O795" s="393"/>
      <c r="P795" s="393"/>
      <c r="Q795" s="393"/>
      <c r="R795" s="393"/>
      <c r="S795" s="393"/>
      <c r="T795" s="393"/>
      <c r="U795" s="393"/>
      <c r="V795" s="393"/>
      <c r="W795" s="393"/>
      <c r="X795" s="393"/>
      <c r="Y795" s="393"/>
      <c r="Z795" s="393"/>
    </row>
    <row r="796" spans="1:26" ht="14.25" customHeight="1" x14ac:dyDescent="0.25">
      <c r="A796" s="393"/>
      <c r="B796" s="393"/>
      <c r="C796" s="393"/>
      <c r="D796" s="393"/>
      <c r="E796" s="393"/>
      <c r="F796" s="393"/>
      <c r="G796" s="393"/>
      <c r="H796" s="393"/>
      <c r="I796" s="393"/>
      <c r="J796" s="393"/>
      <c r="K796" s="393"/>
      <c r="L796" s="393"/>
      <c r="M796" s="393"/>
      <c r="N796" s="393"/>
      <c r="O796" s="393"/>
      <c r="P796" s="393"/>
      <c r="Q796" s="393"/>
      <c r="R796" s="393"/>
      <c r="S796" s="393"/>
      <c r="T796" s="393"/>
      <c r="U796" s="393"/>
      <c r="V796" s="393"/>
      <c r="W796" s="393"/>
      <c r="X796" s="393"/>
      <c r="Y796" s="393"/>
      <c r="Z796" s="393"/>
    </row>
    <row r="797" spans="1:26" ht="14.25" customHeight="1" x14ac:dyDescent="0.25">
      <c r="A797" s="393"/>
      <c r="B797" s="393"/>
      <c r="C797" s="393"/>
      <c r="D797" s="393"/>
      <c r="E797" s="393"/>
      <c r="F797" s="393"/>
      <c r="G797" s="393"/>
      <c r="H797" s="393"/>
      <c r="I797" s="393"/>
      <c r="J797" s="393"/>
      <c r="K797" s="393"/>
      <c r="L797" s="393"/>
      <c r="M797" s="393"/>
      <c r="N797" s="393"/>
      <c r="O797" s="393"/>
      <c r="P797" s="393"/>
      <c r="Q797" s="393"/>
      <c r="R797" s="393"/>
      <c r="S797" s="393"/>
      <c r="T797" s="393"/>
      <c r="U797" s="393"/>
      <c r="V797" s="393"/>
      <c r="W797" s="393"/>
      <c r="X797" s="393"/>
      <c r="Y797" s="393"/>
      <c r="Z797" s="393"/>
    </row>
    <row r="798" spans="1:26" ht="14.25" customHeight="1" x14ac:dyDescent="0.25">
      <c r="A798" s="393"/>
      <c r="B798" s="393"/>
      <c r="C798" s="393"/>
      <c r="D798" s="393"/>
      <c r="E798" s="393"/>
      <c r="F798" s="393"/>
      <c r="G798" s="393"/>
      <c r="H798" s="393"/>
      <c r="I798" s="393"/>
      <c r="J798" s="393"/>
      <c r="K798" s="393"/>
      <c r="L798" s="393"/>
      <c r="M798" s="393"/>
      <c r="N798" s="393"/>
      <c r="O798" s="393"/>
      <c r="P798" s="393"/>
      <c r="Q798" s="393"/>
      <c r="R798" s="393"/>
      <c r="S798" s="393"/>
      <c r="T798" s="393"/>
      <c r="U798" s="393"/>
      <c r="V798" s="393"/>
      <c r="W798" s="393"/>
      <c r="X798" s="393"/>
      <c r="Y798" s="393"/>
      <c r="Z798" s="393"/>
    </row>
    <row r="799" spans="1:26" ht="14.25" customHeight="1" x14ac:dyDescent="0.25">
      <c r="A799" s="393"/>
      <c r="B799" s="393"/>
      <c r="C799" s="393"/>
      <c r="D799" s="393"/>
      <c r="E799" s="393"/>
      <c r="F799" s="393"/>
      <c r="G799" s="393"/>
      <c r="H799" s="393"/>
      <c r="I799" s="393"/>
      <c r="J799" s="393"/>
      <c r="K799" s="393"/>
      <c r="L799" s="393"/>
      <c r="M799" s="393"/>
      <c r="N799" s="393"/>
      <c r="O799" s="393"/>
      <c r="P799" s="393"/>
      <c r="Q799" s="393"/>
      <c r="R799" s="393"/>
      <c r="S799" s="393"/>
      <c r="T799" s="393"/>
      <c r="U799" s="393"/>
      <c r="V799" s="393"/>
      <c r="W799" s="393"/>
      <c r="X799" s="393"/>
      <c r="Y799" s="393"/>
      <c r="Z799" s="393"/>
    </row>
    <row r="800" spans="1:26" ht="14.25" customHeight="1" x14ac:dyDescent="0.25">
      <c r="A800" s="393"/>
      <c r="B800" s="393"/>
      <c r="C800" s="393"/>
      <c r="D800" s="393"/>
      <c r="E800" s="393"/>
      <c r="F800" s="393"/>
      <c r="G800" s="393"/>
      <c r="H800" s="393"/>
      <c r="I800" s="393"/>
      <c r="J800" s="393"/>
      <c r="K800" s="393"/>
      <c r="L800" s="393"/>
      <c r="M800" s="393"/>
      <c r="N800" s="393"/>
      <c r="O800" s="393"/>
      <c r="P800" s="393"/>
      <c r="Q800" s="393"/>
      <c r="R800" s="393"/>
      <c r="S800" s="393"/>
      <c r="T800" s="393"/>
      <c r="U800" s="393"/>
      <c r="V800" s="393"/>
      <c r="W800" s="393"/>
      <c r="X800" s="393"/>
      <c r="Y800" s="393"/>
      <c r="Z800" s="393"/>
    </row>
    <row r="801" spans="1:26" ht="14.25" customHeight="1" x14ac:dyDescent="0.25">
      <c r="A801" s="393"/>
      <c r="B801" s="393"/>
      <c r="C801" s="393"/>
      <c r="D801" s="393"/>
      <c r="E801" s="393"/>
      <c r="F801" s="393"/>
      <c r="G801" s="393"/>
      <c r="H801" s="393"/>
      <c r="I801" s="393"/>
      <c r="J801" s="393"/>
      <c r="K801" s="393"/>
      <c r="L801" s="393"/>
      <c r="M801" s="393"/>
      <c r="N801" s="393"/>
      <c r="O801" s="393"/>
      <c r="P801" s="393"/>
      <c r="Q801" s="393"/>
      <c r="R801" s="393"/>
      <c r="S801" s="393"/>
      <c r="T801" s="393"/>
      <c r="U801" s="393"/>
      <c r="V801" s="393"/>
      <c r="W801" s="393"/>
      <c r="X801" s="393"/>
      <c r="Y801" s="393"/>
      <c r="Z801" s="393"/>
    </row>
    <row r="802" spans="1:26" ht="14.25" customHeight="1" x14ac:dyDescent="0.25">
      <c r="A802" s="393"/>
      <c r="B802" s="393"/>
      <c r="C802" s="393"/>
      <c r="D802" s="393"/>
      <c r="E802" s="393"/>
      <c r="F802" s="393"/>
      <c r="G802" s="393"/>
      <c r="H802" s="393"/>
      <c r="I802" s="393"/>
      <c r="J802" s="393"/>
      <c r="K802" s="393"/>
      <c r="L802" s="393"/>
      <c r="M802" s="393"/>
      <c r="N802" s="393"/>
      <c r="O802" s="393"/>
      <c r="P802" s="393"/>
      <c r="Q802" s="393"/>
      <c r="R802" s="393"/>
      <c r="S802" s="393"/>
      <c r="T802" s="393"/>
      <c r="U802" s="393"/>
      <c r="V802" s="393"/>
      <c r="W802" s="393"/>
      <c r="X802" s="393"/>
      <c r="Y802" s="393"/>
      <c r="Z802" s="393"/>
    </row>
    <row r="803" spans="1:26" ht="14.25" customHeight="1" x14ac:dyDescent="0.25">
      <c r="A803" s="393"/>
      <c r="B803" s="393"/>
      <c r="C803" s="393"/>
      <c r="D803" s="393"/>
      <c r="E803" s="393"/>
      <c r="F803" s="393"/>
      <c r="G803" s="393"/>
      <c r="H803" s="393"/>
      <c r="I803" s="393"/>
      <c r="J803" s="393"/>
      <c r="K803" s="393"/>
      <c r="L803" s="393"/>
      <c r="M803" s="393"/>
      <c r="N803" s="393"/>
      <c r="O803" s="393"/>
      <c r="P803" s="393"/>
      <c r="Q803" s="393"/>
      <c r="R803" s="393"/>
      <c r="S803" s="393"/>
      <c r="T803" s="393"/>
      <c r="U803" s="393"/>
      <c r="V803" s="393"/>
      <c r="W803" s="393"/>
      <c r="X803" s="393"/>
      <c r="Y803" s="393"/>
      <c r="Z803" s="393"/>
    </row>
    <row r="804" spans="1:26" ht="14.25" customHeight="1" x14ac:dyDescent="0.25">
      <c r="A804" s="393"/>
      <c r="B804" s="393"/>
      <c r="C804" s="393"/>
      <c r="D804" s="393"/>
      <c r="E804" s="393"/>
      <c r="F804" s="393"/>
      <c r="G804" s="393"/>
      <c r="H804" s="393"/>
      <c r="I804" s="393"/>
      <c r="J804" s="393"/>
      <c r="K804" s="393"/>
      <c r="L804" s="393"/>
      <c r="M804" s="393"/>
      <c r="N804" s="393"/>
      <c r="O804" s="393"/>
      <c r="P804" s="393"/>
      <c r="Q804" s="393"/>
      <c r="R804" s="393"/>
      <c r="S804" s="393"/>
      <c r="T804" s="393"/>
      <c r="U804" s="393"/>
      <c r="V804" s="393"/>
      <c r="W804" s="393"/>
      <c r="X804" s="393"/>
      <c r="Y804" s="393"/>
      <c r="Z804" s="393"/>
    </row>
    <row r="805" spans="1:26" ht="14.25" customHeight="1" x14ac:dyDescent="0.25">
      <c r="A805" s="393"/>
      <c r="B805" s="393"/>
      <c r="C805" s="393"/>
      <c r="D805" s="393"/>
      <c r="E805" s="393"/>
      <c r="F805" s="393"/>
      <c r="G805" s="393"/>
      <c r="H805" s="393"/>
      <c r="I805" s="393"/>
      <c r="J805" s="393"/>
      <c r="K805" s="393"/>
      <c r="L805" s="393"/>
      <c r="M805" s="393"/>
      <c r="N805" s="393"/>
      <c r="O805" s="393"/>
      <c r="P805" s="393"/>
      <c r="Q805" s="393"/>
      <c r="R805" s="393"/>
      <c r="S805" s="393"/>
      <c r="T805" s="393"/>
      <c r="U805" s="393"/>
      <c r="V805" s="393"/>
      <c r="W805" s="393"/>
      <c r="X805" s="393"/>
      <c r="Y805" s="393"/>
      <c r="Z805" s="393"/>
    </row>
    <row r="806" spans="1:26" ht="14.25" customHeight="1" x14ac:dyDescent="0.25">
      <c r="A806" s="393"/>
      <c r="B806" s="393"/>
      <c r="C806" s="393"/>
      <c r="D806" s="393"/>
      <c r="E806" s="393"/>
      <c r="F806" s="393"/>
      <c r="G806" s="393"/>
      <c r="H806" s="393"/>
      <c r="I806" s="393"/>
      <c r="J806" s="393"/>
      <c r="K806" s="393"/>
      <c r="L806" s="393"/>
      <c r="M806" s="393"/>
      <c r="N806" s="393"/>
      <c r="O806" s="393"/>
      <c r="P806" s="393"/>
      <c r="Q806" s="393"/>
      <c r="R806" s="393"/>
      <c r="S806" s="393"/>
      <c r="T806" s="393"/>
      <c r="U806" s="393"/>
      <c r="V806" s="393"/>
      <c r="W806" s="393"/>
      <c r="X806" s="393"/>
      <c r="Y806" s="393"/>
      <c r="Z806" s="393"/>
    </row>
    <row r="807" spans="1:26" ht="14.25" customHeight="1" x14ac:dyDescent="0.25">
      <c r="A807" s="393"/>
      <c r="B807" s="393"/>
      <c r="C807" s="393"/>
      <c r="D807" s="393"/>
      <c r="E807" s="393"/>
      <c r="F807" s="393"/>
      <c r="G807" s="393"/>
      <c r="H807" s="393"/>
      <c r="I807" s="393"/>
      <c r="J807" s="393"/>
      <c r="K807" s="393"/>
      <c r="L807" s="393"/>
      <c r="M807" s="393"/>
      <c r="N807" s="393"/>
      <c r="O807" s="393"/>
      <c r="P807" s="393"/>
      <c r="Q807" s="393"/>
      <c r="R807" s="393"/>
      <c r="S807" s="393"/>
      <c r="T807" s="393"/>
      <c r="U807" s="393"/>
      <c r="V807" s="393"/>
      <c r="W807" s="393"/>
      <c r="X807" s="393"/>
      <c r="Y807" s="393"/>
      <c r="Z807" s="393"/>
    </row>
    <row r="808" spans="1:26" ht="14.25" customHeight="1" x14ac:dyDescent="0.25">
      <c r="A808" s="393"/>
      <c r="B808" s="393"/>
      <c r="C808" s="393"/>
      <c r="D808" s="393"/>
      <c r="E808" s="393"/>
      <c r="F808" s="393"/>
      <c r="G808" s="393"/>
      <c r="H808" s="393"/>
      <c r="I808" s="393"/>
      <c r="J808" s="393"/>
      <c r="K808" s="393"/>
      <c r="L808" s="393"/>
      <c r="M808" s="393"/>
      <c r="N808" s="393"/>
      <c r="O808" s="393"/>
      <c r="P808" s="393"/>
      <c r="Q808" s="393"/>
      <c r="R808" s="393"/>
      <c r="S808" s="393"/>
      <c r="T808" s="393"/>
      <c r="U808" s="393"/>
      <c r="V808" s="393"/>
      <c r="W808" s="393"/>
      <c r="X808" s="393"/>
      <c r="Y808" s="393"/>
      <c r="Z808" s="393"/>
    </row>
    <row r="809" spans="1:26" ht="14.25" customHeight="1" x14ac:dyDescent="0.25">
      <c r="A809" s="393"/>
      <c r="B809" s="393"/>
      <c r="C809" s="393"/>
      <c r="D809" s="393"/>
      <c r="E809" s="393"/>
      <c r="F809" s="393"/>
      <c r="G809" s="393"/>
      <c r="H809" s="393"/>
      <c r="I809" s="393"/>
      <c r="J809" s="393"/>
      <c r="K809" s="393"/>
      <c r="L809" s="393"/>
      <c r="M809" s="393"/>
      <c r="N809" s="393"/>
      <c r="O809" s="393"/>
      <c r="P809" s="393"/>
      <c r="Q809" s="393"/>
      <c r="R809" s="393"/>
      <c r="S809" s="393"/>
      <c r="T809" s="393"/>
      <c r="U809" s="393"/>
      <c r="V809" s="393"/>
      <c r="W809" s="393"/>
      <c r="X809" s="393"/>
      <c r="Y809" s="393"/>
      <c r="Z809" s="393"/>
    </row>
    <row r="810" spans="1:26" ht="14.25" customHeight="1" x14ac:dyDescent="0.25">
      <c r="A810" s="393"/>
      <c r="B810" s="393"/>
      <c r="C810" s="393"/>
      <c r="D810" s="393"/>
      <c r="E810" s="393"/>
      <c r="F810" s="393"/>
      <c r="G810" s="393"/>
      <c r="H810" s="393"/>
      <c r="I810" s="393"/>
      <c r="J810" s="393"/>
      <c r="K810" s="393"/>
      <c r="L810" s="393"/>
      <c r="M810" s="393"/>
      <c r="N810" s="393"/>
      <c r="O810" s="393"/>
      <c r="P810" s="393"/>
      <c r="Q810" s="393"/>
      <c r="R810" s="393"/>
      <c r="S810" s="393"/>
      <c r="T810" s="393"/>
      <c r="U810" s="393"/>
      <c r="V810" s="393"/>
      <c r="W810" s="393"/>
      <c r="X810" s="393"/>
      <c r="Y810" s="393"/>
      <c r="Z810" s="393"/>
    </row>
    <row r="811" spans="1:26" ht="14.25" customHeight="1" x14ac:dyDescent="0.25">
      <c r="A811" s="393"/>
      <c r="B811" s="393"/>
      <c r="C811" s="393"/>
      <c r="D811" s="393"/>
      <c r="E811" s="393"/>
      <c r="F811" s="393"/>
      <c r="G811" s="393"/>
      <c r="H811" s="393"/>
      <c r="I811" s="393"/>
      <c r="J811" s="393"/>
      <c r="K811" s="393"/>
      <c r="L811" s="393"/>
      <c r="M811" s="393"/>
      <c r="N811" s="393"/>
      <c r="O811" s="393"/>
      <c r="P811" s="393"/>
      <c r="Q811" s="393"/>
      <c r="R811" s="393"/>
      <c r="S811" s="393"/>
      <c r="T811" s="393"/>
      <c r="U811" s="393"/>
      <c r="V811" s="393"/>
      <c r="W811" s="393"/>
      <c r="X811" s="393"/>
      <c r="Y811" s="393"/>
      <c r="Z811" s="393"/>
    </row>
    <row r="812" spans="1:26" ht="14.25" customHeight="1" x14ac:dyDescent="0.25">
      <c r="A812" s="393"/>
      <c r="B812" s="393"/>
      <c r="C812" s="393"/>
      <c r="D812" s="393"/>
      <c r="E812" s="393"/>
      <c r="F812" s="393"/>
      <c r="G812" s="393"/>
      <c r="H812" s="393"/>
      <c r="I812" s="393"/>
      <c r="J812" s="393"/>
      <c r="K812" s="393"/>
      <c r="L812" s="393"/>
      <c r="M812" s="393"/>
      <c r="N812" s="393"/>
      <c r="O812" s="393"/>
      <c r="P812" s="393"/>
      <c r="Q812" s="393"/>
      <c r="R812" s="393"/>
      <c r="S812" s="393"/>
      <c r="T812" s="393"/>
      <c r="U812" s="393"/>
      <c r="V812" s="393"/>
      <c r="W812" s="393"/>
      <c r="X812" s="393"/>
      <c r="Y812" s="393"/>
      <c r="Z812" s="393"/>
    </row>
    <row r="813" spans="1:26" ht="14.25" customHeight="1" x14ac:dyDescent="0.25">
      <c r="A813" s="393"/>
      <c r="B813" s="393"/>
      <c r="C813" s="393"/>
      <c r="D813" s="393"/>
      <c r="E813" s="393"/>
      <c r="F813" s="393"/>
      <c r="G813" s="393"/>
      <c r="H813" s="393"/>
      <c r="I813" s="393"/>
      <c r="J813" s="393"/>
      <c r="K813" s="393"/>
      <c r="L813" s="393"/>
      <c r="M813" s="393"/>
      <c r="N813" s="393"/>
      <c r="O813" s="393"/>
      <c r="P813" s="393"/>
      <c r="Q813" s="393"/>
      <c r="R813" s="393"/>
      <c r="S813" s="393"/>
      <c r="T813" s="393"/>
      <c r="U813" s="393"/>
      <c r="V813" s="393"/>
      <c r="W813" s="393"/>
      <c r="X813" s="393"/>
      <c r="Y813" s="393"/>
      <c r="Z813" s="393"/>
    </row>
    <row r="814" spans="1:26" ht="14.25" customHeight="1" x14ac:dyDescent="0.25">
      <c r="A814" s="393"/>
      <c r="B814" s="393"/>
      <c r="C814" s="393"/>
      <c r="D814" s="393"/>
      <c r="E814" s="393"/>
      <c r="F814" s="393"/>
      <c r="G814" s="393"/>
      <c r="H814" s="393"/>
      <c r="I814" s="393"/>
      <c r="J814" s="393"/>
      <c r="K814" s="393"/>
      <c r="L814" s="393"/>
      <c r="M814" s="393"/>
      <c r="N814" s="393"/>
      <c r="O814" s="393"/>
      <c r="P814" s="393"/>
      <c r="Q814" s="393"/>
      <c r="R814" s="393"/>
      <c r="S814" s="393"/>
      <c r="T814" s="393"/>
      <c r="U814" s="393"/>
      <c r="V814" s="393"/>
      <c r="W814" s="393"/>
      <c r="X814" s="393"/>
      <c r="Y814" s="393"/>
      <c r="Z814" s="393"/>
    </row>
    <row r="815" spans="1:26" ht="14.25" customHeight="1" x14ac:dyDescent="0.25">
      <c r="A815" s="393"/>
      <c r="B815" s="393"/>
      <c r="C815" s="393"/>
      <c r="D815" s="393"/>
      <c r="E815" s="393"/>
      <c r="F815" s="393"/>
      <c r="G815" s="393"/>
      <c r="H815" s="393"/>
      <c r="I815" s="393"/>
      <c r="J815" s="393"/>
      <c r="K815" s="393"/>
      <c r="L815" s="393"/>
      <c r="M815" s="393"/>
      <c r="N815" s="393"/>
      <c r="O815" s="393"/>
      <c r="P815" s="393"/>
      <c r="Q815" s="393"/>
      <c r="R815" s="393"/>
      <c r="S815" s="393"/>
      <c r="T815" s="393"/>
      <c r="U815" s="393"/>
      <c r="V815" s="393"/>
      <c r="W815" s="393"/>
      <c r="X815" s="393"/>
      <c r="Y815" s="393"/>
      <c r="Z815" s="393"/>
    </row>
    <row r="816" spans="1:26" ht="14.25" customHeight="1" x14ac:dyDescent="0.25">
      <c r="A816" s="393"/>
      <c r="B816" s="393"/>
      <c r="C816" s="393"/>
      <c r="D816" s="393"/>
      <c r="E816" s="393"/>
      <c r="F816" s="393"/>
      <c r="G816" s="393"/>
      <c r="H816" s="393"/>
      <c r="I816" s="393"/>
      <c r="J816" s="393"/>
      <c r="K816" s="393"/>
      <c r="L816" s="393"/>
      <c r="M816" s="393"/>
      <c r="N816" s="393"/>
      <c r="O816" s="393"/>
      <c r="P816" s="393"/>
      <c r="Q816" s="393"/>
      <c r="R816" s="393"/>
      <c r="S816" s="393"/>
      <c r="T816" s="393"/>
      <c r="U816" s="393"/>
      <c r="V816" s="393"/>
      <c r="W816" s="393"/>
      <c r="X816" s="393"/>
      <c r="Y816" s="393"/>
      <c r="Z816" s="393"/>
    </row>
    <row r="817" spans="1:26" ht="14.25" customHeight="1" x14ac:dyDescent="0.25">
      <c r="A817" s="393"/>
      <c r="B817" s="393"/>
      <c r="C817" s="393"/>
      <c r="D817" s="393"/>
      <c r="E817" s="393"/>
      <c r="F817" s="393"/>
      <c r="G817" s="393"/>
      <c r="H817" s="393"/>
      <c r="I817" s="393"/>
      <c r="J817" s="393"/>
      <c r="K817" s="393"/>
      <c r="L817" s="393"/>
      <c r="M817" s="393"/>
      <c r="N817" s="393"/>
      <c r="O817" s="393"/>
      <c r="P817" s="393"/>
      <c r="Q817" s="393"/>
      <c r="R817" s="393"/>
      <c r="S817" s="393"/>
      <c r="T817" s="393"/>
      <c r="U817" s="393"/>
      <c r="V817" s="393"/>
      <c r="W817" s="393"/>
      <c r="X817" s="393"/>
      <c r="Y817" s="393"/>
      <c r="Z817" s="393"/>
    </row>
    <row r="818" spans="1:26" ht="14.25" customHeight="1" x14ac:dyDescent="0.25">
      <c r="A818" s="393"/>
      <c r="B818" s="393"/>
      <c r="C818" s="393"/>
      <c r="D818" s="393"/>
      <c r="E818" s="393"/>
      <c r="F818" s="393"/>
      <c r="G818" s="393"/>
      <c r="H818" s="393"/>
      <c r="I818" s="393"/>
      <c r="J818" s="393"/>
      <c r="K818" s="393"/>
      <c r="L818" s="393"/>
      <c r="M818" s="393"/>
      <c r="N818" s="393"/>
      <c r="O818" s="393"/>
      <c r="P818" s="393"/>
      <c r="Q818" s="393"/>
      <c r="R818" s="393"/>
      <c r="S818" s="393"/>
      <c r="T818" s="393"/>
      <c r="U818" s="393"/>
      <c r="V818" s="393"/>
      <c r="W818" s="393"/>
      <c r="X818" s="393"/>
      <c r="Y818" s="393"/>
      <c r="Z818" s="393"/>
    </row>
    <row r="819" spans="1:26" ht="14.25" customHeight="1" x14ac:dyDescent="0.25">
      <c r="A819" s="393"/>
      <c r="B819" s="393"/>
      <c r="C819" s="393"/>
      <c r="D819" s="393"/>
      <c r="E819" s="393"/>
      <c r="F819" s="393"/>
      <c r="G819" s="393"/>
      <c r="H819" s="393"/>
      <c r="I819" s="393"/>
      <c r="J819" s="393"/>
      <c r="K819" s="393"/>
      <c r="L819" s="393"/>
      <c r="M819" s="393"/>
      <c r="N819" s="393"/>
      <c r="O819" s="393"/>
      <c r="P819" s="393"/>
      <c r="Q819" s="393"/>
      <c r="R819" s="393"/>
      <c r="S819" s="393"/>
      <c r="T819" s="393"/>
      <c r="U819" s="393"/>
      <c r="V819" s="393"/>
      <c r="W819" s="393"/>
      <c r="X819" s="393"/>
      <c r="Y819" s="393"/>
      <c r="Z819" s="393"/>
    </row>
    <row r="820" spans="1:26" ht="14.25" customHeight="1" x14ac:dyDescent="0.25">
      <c r="A820" s="393"/>
      <c r="B820" s="393"/>
      <c r="C820" s="393"/>
      <c r="D820" s="393"/>
      <c r="E820" s="393"/>
      <c r="F820" s="393"/>
      <c r="G820" s="393"/>
      <c r="H820" s="393"/>
      <c r="I820" s="393"/>
      <c r="J820" s="393"/>
      <c r="K820" s="393"/>
      <c r="L820" s="393"/>
      <c r="M820" s="393"/>
      <c r="N820" s="393"/>
      <c r="O820" s="393"/>
      <c r="P820" s="393"/>
      <c r="Q820" s="393"/>
      <c r="R820" s="393"/>
      <c r="S820" s="393"/>
      <c r="T820" s="393"/>
      <c r="U820" s="393"/>
      <c r="V820" s="393"/>
      <c r="W820" s="393"/>
      <c r="X820" s="393"/>
      <c r="Y820" s="393"/>
      <c r="Z820" s="393"/>
    </row>
    <row r="821" spans="1:26" ht="14.25" customHeight="1" x14ac:dyDescent="0.25">
      <c r="A821" s="393"/>
      <c r="B821" s="393"/>
      <c r="C821" s="393"/>
      <c r="D821" s="393"/>
      <c r="E821" s="393"/>
      <c r="F821" s="393"/>
      <c r="G821" s="393"/>
      <c r="H821" s="393"/>
      <c r="I821" s="393"/>
      <c r="J821" s="393"/>
      <c r="K821" s="393"/>
      <c r="L821" s="393"/>
      <c r="M821" s="393"/>
      <c r="N821" s="393"/>
      <c r="O821" s="393"/>
      <c r="P821" s="393"/>
      <c r="Q821" s="393"/>
      <c r="R821" s="393"/>
      <c r="S821" s="393"/>
      <c r="T821" s="393"/>
      <c r="U821" s="393"/>
      <c r="V821" s="393"/>
      <c r="W821" s="393"/>
      <c r="X821" s="393"/>
      <c r="Y821" s="393"/>
      <c r="Z821" s="393"/>
    </row>
    <row r="822" spans="1:26" ht="14.25" customHeight="1" x14ac:dyDescent="0.25">
      <c r="A822" s="393"/>
      <c r="B822" s="393"/>
      <c r="C822" s="393"/>
      <c r="D822" s="393"/>
      <c r="E822" s="393"/>
      <c r="F822" s="393"/>
      <c r="G822" s="393"/>
      <c r="H822" s="393"/>
      <c r="I822" s="393"/>
      <c r="J822" s="393"/>
      <c r="K822" s="393"/>
      <c r="L822" s="393"/>
      <c r="M822" s="393"/>
      <c r="N822" s="393"/>
      <c r="O822" s="393"/>
      <c r="P822" s="393"/>
      <c r="Q822" s="393"/>
      <c r="R822" s="393"/>
      <c r="S822" s="393"/>
      <c r="T822" s="393"/>
      <c r="U822" s="393"/>
      <c r="V822" s="393"/>
      <c r="W822" s="393"/>
      <c r="X822" s="393"/>
      <c r="Y822" s="393"/>
      <c r="Z822" s="393"/>
    </row>
    <row r="823" spans="1:26" ht="14.25" customHeight="1" x14ac:dyDescent="0.25">
      <c r="A823" s="393"/>
      <c r="B823" s="393"/>
      <c r="C823" s="393"/>
      <c r="D823" s="393"/>
      <c r="E823" s="393"/>
      <c r="F823" s="393"/>
      <c r="G823" s="393"/>
      <c r="H823" s="393"/>
      <c r="I823" s="393"/>
      <c r="J823" s="393"/>
      <c r="K823" s="393"/>
      <c r="L823" s="393"/>
      <c r="M823" s="393"/>
      <c r="N823" s="393"/>
      <c r="O823" s="393"/>
      <c r="P823" s="393"/>
      <c r="Q823" s="393"/>
      <c r="R823" s="393"/>
      <c r="S823" s="393"/>
      <c r="T823" s="393"/>
      <c r="U823" s="393"/>
      <c r="V823" s="393"/>
      <c r="W823" s="393"/>
      <c r="X823" s="393"/>
      <c r="Y823" s="393"/>
      <c r="Z823" s="393"/>
    </row>
    <row r="824" spans="1:26" ht="14.25" customHeight="1" x14ac:dyDescent="0.25">
      <c r="A824" s="393"/>
      <c r="B824" s="393"/>
      <c r="C824" s="393"/>
      <c r="D824" s="393"/>
      <c r="E824" s="393"/>
      <c r="F824" s="393"/>
      <c r="G824" s="393"/>
      <c r="H824" s="393"/>
      <c r="I824" s="393"/>
      <c r="J824" s="393"/>
      <c r="K824" s="393"/>
      <c r="L824" s="393"/>
      <c r="M824" s="393"/>
      <c r="N824" s="393"/>
      <c r="O824" s="393"/>
      <c r="P824" s="393"/>
      <c r="Q824" s="393"/>
      <c r="R824" s="393"/>
      <c r="S824" s="393"/>
      <c r="T824" s="393"/>
      <c r="U824" s="393"/>
      <c r="V824" s="393"/>
      <c r="W824" s="393"/>
      <c r="X824" s="393"/>
      <c r="Y824" s="393"/>
      <c r="Z824" s="393"/>
    </row>
    <row r="825" spans="1:26" ht="14.25" customHeight="1" x14ac:dyDescent="0.25">
      <c r="A825" s="393"/>
      <c r="B825" s="393"/>
      <c r="C825" s="393"/>
      <c r="D825" s="393"/>
      <c r="E825" s="393"/>
      <c r="F825" s="393"/>
      <c r="G825" s="393"/>
      <c r="H825" s="393"/>
      <c r="I825" s="393"/>
      <c r="J825" s="393"/>
      <c r="K825" s="393"/>
      <c r="L825" s="393"/>
      <c r="M825" s="393"/>
      <c r="N825" s="393"/>
      <c r="O825" s="393"/>
      <c r="P825" s="393"/>
      <c r="Q825" s="393"/>
      <c r="R825" s="393"/>
      <c r="S825" s="393"/>
      <c r="T825" s="393"/>
      <c r="U825" s="393"/>
      <c r="V825" s="393"/>
      <c r="W825" s="393"/>
      <c r="X825" s="393"/>
      <c r="Y825" s="393"/>
      <c r="Z825" s="393"/>
    </row>
    <row r="826" spans="1:26" ht="14.25" customHeight="1" x14ac:dyDescent="0.25">
      <c r="A826" s="393"/>
      <c r="B826" s="393"/>
      <c r="C826" s="393"/>
      <c r="D826" s="393"/>
      <c r="E826" s="393"/>
      <c r="F826" s="393"/>
      <c r="G826" s="393"/>
      <c r="H826" s="393"/>
      <c r="I826" s="393"/>
      <c r="J826" s="393"/>
      <c r="K826" s="393"/>
      <c r="L826" s="393"/>
      <c r="M826" s="393"/>
      <c r="N826" s="393"/>
      <c r="O826" s="393"/>
      <c r="P826" s="393"/>
      <c r="Q826" s="393"/>
      <c r="R826" s="393"/>
      <c r="S826" s="393"/>
      <c r="T826" s="393"/>
      <c r="U826" s="393"/>
      <c r="V826" s="393"/>
      <c r="W826" s="393"/>
      <c r="X826" s="393"/>
      <c r="Y826" s="393"/>
      <c r="Z826" s="393"/>
    </row>
    <row r="827" spans="1:26" ht="14.25" customHeight="1" x14ac:dyDescent="0.25">
      <c r="A827" s="393"/>
      <c r="B827" s="393"/>
      <c r="C827" s="393"/>
      <c r="D827" s="393"/>
      <c r="E827" s="393"/>
      <c r="F827" s="393"/>
      <c r="G827" s="393"/>
      <c r="H827" s="393"/>
      <c r="I827" s="393"/>
      <c r="J827" s="393"/>
      <c r="K827" s="393"/>
      <c r="L827" s="393"/>
      <c r="M827" s="393"/>
      <c r="N827" s="393"/>
      <c r="O827" s="393"/>
      <c r="P827" s="393"/>
      <c r="Q827" s="393"/>
      <c r="R827" s="393"/>
      <c r="S827" s="393"/>
      <c r="T827" s="393"/>
      <c r="U827" s="393"/>
      <c r="V827" s="393"/>
      <c r="W827" s="393"/>
      <c r="X827" s="393"/>
      <c r="Y827" s="393"/>
      <c r="Z827" s="393"/>
    </row>
    <row r="828" spans="1:26" ht="14.25" customHeight="1" x14ac:dyDescent="0.25">
      <c r="A828" s="393"/>
      <c r="B828" s="393"/>
      <c r="C828" s="393"/>
      <c r="D828" s="393"/>
      <c r="E828" s="393"/>
      <c r="F828" s="393"/>
      <c r="G828" s="393"/>
      <c r="H828" s="393"/>
      <c r="I828" s="393"/>
      <c r="J828" s="393"/>
      <c r="K828" s="393"/>
      <c r="L828" s="393"/>
      <c r="M828" s="393"/>
      <c r="N828" s="393"/>
      <c r="O828" s="393"/>
      <c r="P828" s="393"/>
      <c r="Q828" s="393"/>
      <c r="R828" s="393"/>
      <c r="S828" s="393"/>
      <c r="T828" s="393"/>
      <c r="U828" s="393"/>
      <c r="V828" s="393"/>
      <c r="W828" s="393"/>
      <c r="X828" s="393"/>
      <c r="Y828" s="393"/>
      <c r="Z828" s="393"/>
    </row>
    <row r="829" spans="1:26" ht="14.25" customHeight="1" x14ac:dyDescent="0.25">
      <c r="A829" s="393"/>
      <c r="B829" s="393"/>
      <c r="C829" s="393"/>
      <c r="D829" s="393"/>
      <c r="E829" s="393"/>
      <c r="F829" s="393"/>
      <c r="G829" s="393"/>
      <c r="H829" s="393"/>
      <c r="I829" s="393"/>
      <c r="J829" s="393"/>
      <c r="K829" s="393"/>
      <c r="L829" s="393"/>
      <c r="M829" s="393"/>
      <c r="N829" s="393"/>
      <c r="O829" s="393"/>
      <c r="P829" s="393"/>
      <c r="Q829" s="393"/>
      <c r="R829" s="393"/>
      <c r="S829" s="393"/>
      <c r="T829" s="393"/>
      <c r="U829" s="393"/>
      <c r="V829" s="393"/>
      <c r="W829" s="393"/>
      <c r="X829" s="393"/>
      <c r="Y829" s="393"/>
      <c r="Z829" s="393"/>
    </row>
    <row r="830" spans="1:26" ht="14.25" customHeight="1" x14ac:dyDescent="0.25">
      <c r="A830" s="393"/>
      <c r="B830" s="393"/>
      <c r="C830" s="393"/>
      <c r="D830" s="393"/>
      <c r="E830" s="393"/>
      <c r="F830" s="393"/>
      <c r="G830" s="393"/>
      <c r="H830" s="393"/>
      <c r="I830" s="393"/>
      <c r="J830" s="393"/>
      <c r="K830" s="393"/>
      <c r="L830" s="393"/>
      <c r="M830" s="393"/>
      <c r="N830" s="393"/>
      <c r="O830" s="393"/>
      <c r="P830" s="393"/>
      <c r="Q830" s="393"/>
      <c r="R830" s="393"/>
      <c r="S830" s="393"/>
      <c r="T830" s="393"/>
      <c r="U830" s="393"/>
      <c r="V830" s="393"/>
      <c r="W830" s="393"/>
      <c r="X830" s="393"/>
      <c r="Y830" s="393"/>
      <c r="Z830" s="393"/>
    </row>
    <row r="831" spans="1:26" ht="14.25" customHeight="1" x14ac:dyDescent="0.25">
      <c r="A831" s="393"/>
      <c r="B831" s="393"/>
      <c r="C831" s="393"/>
      <c r="D831" s="393"/>
      <c r="E831" s="393"/>
      <c r="F831" s="393"/>
      <c r="G831" s="393"/>
      <c r="H831" s="393"/>
      <c r="I831" s="393"/>
      <c r="J831" s="393"/>
      <c r="K831" s="393"/>
      <c r="L831" s="393"/>
      <c r="M831" s="393"/>
      <c r="N831" s="393"/>
      <c r="O831" s="393"/>
      <c r="P831" s="393"/>
      <c r="Q831" s="393"/>
      <c r="R831" s="393"/>
      <c r="S831" s="393"/>
      <c r="T831" s="393"/>
      <c r="U831" s="393"/>
      <c r="V831" s="393"/>
      <c r="W831" s="393"/>
      <c r="X831" s="393"/>
      <c r="Y831" s="393"/>
      <c r="Z831" s="393"/>
    </row>
    <row r="832" spans="1:26" ht="14.25" customHeight="1" x14ac:dyDescent="0.25">
      <c r="A832" s="393"/>
      <c r="B832" s="393"/>
      <c r="C832" s="393"/>
      <c r="D832" s="393"/>
      <c r="E832" s="393"/>
      <c r="F832" s="393"/>
      <c r="G832" s="393"/>
      <c r="H832" s="393"/>
      <c r="I832" s="393"/>
      <c r="J832" s="393"/>
      <c r="K832" s="393"/>
      <c r="L832" s="393"/>
      <c r="M832" s="393"/>
      <c r="N832" s="393"/>
      <c r="O832" s="393"/>
      <c r="P832" s="393"/>
      <c r="Q832" s="393"/>
      <c r="R832" s="393"/>
      <c r="S832" s="393"/>
      <c r="T832" s="393"/>
      <c r="U832" s="393"/>
      <c r="V832" s="393"/>
      <c r="W832" s="393"/>
      <c r="X832" s="393"/>
      <c r="Y832" s="393"/>
      <c r="Z832" s="393"/>
    </row>
    <row r="833" spans="1:26" ht="14.25" customHeight="1" x14ac:dyDescent="0.25">
      <c r="A833" s="393"/>
      <c r="B833" s="393"/>
      <c r="C833" s="393"/>
      <c r="D833" s="393"/>
      <c r="E833" s="393"/>
      <c r="F833" s="393"/>
      <c r="G833" s="393"/>
      <c r="H833" s="393"/>
      <c r="I833" s="393"/>
      <c r="J833" s="393"/>
      <c r="K833" s="393"/>
      <c r="L833" s="393"/>
      <c r="M833" s="393"/>
      <c r="N833" s="393"/>
      <c r="O833" s="393"/>
      <c r="P833" s="393"/>
      <c r="Q833" s="393"/>
      <c r="R833" s="393"/>
      <c r="S833" s="393"/>
      <c r="T833" s="393"/>
      <c r="U833" s="393"/>
      <c r="V833" s="393"/>
      <c r="W833" s="393"/>
      <c r="X833" s="393"/>
      <c r="Y833" s="393"/>
      <c r="Z833" s="393"/>
    </row>
    <row r="834" spans="1:26" ht="14.25" customHeight="1" x14ac:dyDescent="0.25">
      <c r="A834" s="393"/>
      <c r="B834" s="393"/>
      <c r="C834" s="393"/>
      <c r="D834" s="393"/>
      <c r="E834" s="393"/>
      <c r="F834" s="393"/>
      <c r="G834" s="393"/>
      <c r="H834" s="393"/>
      <c r="I834" s="393"/>
      <c r="J834" s="393"/>
      <c r="K834" s="393"/>
      <c r="L834" s="393"/>
      <c r="M834" s="393"/>
      <c r="N834" s="393"/>
      <c r="O834" s="393"/>
      <c r="P834" s="393"/>
      <c r="Q834" s="393"/>
      <c r="R834" s="393"/>
      <c r="S834" s="393"/>
      <c r="T834" s="393"/>
      <c r="U834" s="393"/>
      <c r="V834" s="393"/>
      <c r="W834" s="393"/>
      <c r="X834" s="393"/>
      <c r="Y834" s="393"/>
      <c r="Z834" s="393"/>
    </row>
    <row r="835" spans="1:26" ht="14.25" customHeight="1" x14ac:dyDescent="0.25">
      <c r="A835" s="393"/>
      <c r="B835" s="393"/>
      <c r="C835" s="393"/>
      <c r="D835" s="393"/>
      <c r="E835" s="393"/>
      <c r="F835" s="393"/>
      <c r="G835" s="393"/>
      <c r="H835" s="393"/>
      <c r="I835" s="393"/>
      <c r="J835" s="393"/>
      <c r="K835" s="393"/>
      <c r="L835" s="393"/>
      <c r="M835" s="393"/>
      <c r="N835" s="393"/>
      <c r="O835" s="393"/>
      <c r="P835" s="393"/>
      <c r="Q835" s="393"/>
      <c r="R835" s="393"/>
      <c r="S835" s="393"/>
      <c r="T835" s="393"/>
      <c r="U835" s="393"/>
      <c r="V835" s="393"/>
      <c r="W835" s="393"/>
      <c r="X835" s="393"/>
      <c r="Y835" s="393"/>
      <c r="Z835" s="393"/>
    </row>
    <row r="836" spans="1:26" ht="14.25" customHeight="1" x14ac:dyDescent="0.25">
      <c r="A836" s="393"/>
      <c r="B836" s="393"/>
      <c r="C836" s="393"/>
      <c r="D836" s="393"/>
      <c r="E836" s="393"/>
      <c r="F836" s="393"/>
      <c r="G836" s="393"/>
      <c r="H836" s="393"/>
      <c r="I836" s="393"/>
      <c r="J836" s="393"/>
      <c r="K836" s="393"/>
      <c r="L836" s="393"/>
      <c r="M836" s="393"/>
      <c r="N836" s="393"/>
      <c r="O836" s="393"/>
      <c r="P836" s="393"/>
      <c r="Q836" s="393"/>
      <c r="R836" s="393"/>
      <c r="S836" s="393"/>
      <c r="T836" s="393"/>
      <c r="U836" s="393"/>
      <c r="V836" s="393"/>
      <c r="W836" s="393"/>
      <c r="X836" s="393"/>
      <c r="Y836" s="393"/>
      <c r="Z836" s="393"/>
    </row>
    <row r="837" spans="1:26" ht="14.25" customHeight="1" x14ac:dyDescent="0.25">
      <c r="A837" s="393"/>
      <c r="B837" s="393"/>
      <c r="C837" s="393"/>
      <c r="D837" s="393"/>
      <c r="E837" s="393"/>
      <c r="F837" s="393"/>
      <c r="G837" s="393"/>
      <c r="H837" s="393"/>
      <c r="I837" s="393"/>
      <c r="J837" s="393"/>
      <c r="K837" s="393"/>
      <c r="L837" s="393"/>
      <c r="M837" s="393"/>
      <c r="N837" s="393"/>
      <c r="O837" s="393"/>
      <c r="P837" s="393"/>
      <c r="Q837" s="393"/>
      <c r="R837" s="393"/>
      <c r="S837" s="393"/>
      <c r="T837" s="393"/>
      <c r="U837" s="393"/>
      <c r="V837" s="393"/>
      <c r="W837" s="393"/>
      <c r="X837" s="393"/>
      <c r="Y837" s="393"/>
      <c r="Z837" s="393"/>
    </row>
    <row r="838" spans="1:26" ht="14.25" customHeight="1" x14ac:dyDescent="0.25">
      <c r="A838" s="393"/>
      <c r="B838" s="393"/>
      <c r="C838" s="393"/>
      <c r="D838" s="393"/>
      <c r="E838" s="393"/>
      <c r="F838" s="393"/>
      <c r="G838" s="393"/>
      <c r="H838" s="393"/>
      <c r="I838" s="393"/>
      <c r="J838" s="393"/>
      <c r="K838" s="393"/>
      <c r="L838" s="393"/>
      <c r="M838" s="393"/>
      <c r="N838" s="393"/>
      <c r="O838" s="393"/>
      <c r="P838" s="393"/>
      <c r="Q838" s="393"/>
      <c r="R838" s="393"/>
      <c r="S838" s="393"/>
      <c r="T838" s="393"/>
      <c r="U838" s="393"/>
      <c r="V838" s="393"/>
      <c r="W838" s="393"/>
      <c r="X838" s="393"/>
      <c r="Y838" s="393"/>
      <c r="Z838" s="393"/>
    </row>
    <row r="839" spans="1:26" ht="14.25" customHeight="1" x14ac:dyDescent="0.25">
      <c r="A839" s="393"/>
      <c r="B839" s="393"/>
      <c r="C839" s="393"/>
      <c r="D839" s="393"/>
      <c r="E839" s="393"/>
      <c r="F839" s="393"/>
      <c r="G839" s="393"/>
      <c r="H839" s="393"/>
      <c r="I839" s="393"/>
      <c r="J839" s="393"/>
      <c r="K839" s="393"/>
      <c r="L839" s="393"/>
      <c r="M839" s="393"/>
      <c r="N839" s="393"/>
      <c r="O839" s="393"/>
      <c r="P839" s="393"/>
      <c r="Q839" s="393"/>
      <c r="R839" s="393"/>
      <c r="S839" s="393"/>
      <c r="T839" s="393"/>
      <c r="U839" s="393"/>
      <c r="V839" s="393"/>
      <c r="W839" s="393"/>
      <c r="X839" s="393"/>
      <c r="Y839" s="393"/>
      <c r="Z839" s="393"/>
    </row>
    <row r="840" spans="1:26" ht="14.25" customHeight="1" x14ac:dyDescent="0.25">
      <c r="A840" s="393"/>
      <c r="B840" s="393"/>
      <c r="C840" s="393"/>
      <c r="D840" s="393"/>
      <c r="E840" s="393"/>
      <c r="F840" s="393"/>
      <c r="G840" s="393"/>
      <c r="H840" s="393"/>
      <c r="I840" s="393"/>
      <c r="J840" s="393"/>
      <c r="K840" s="393"/>
      <c r="L840" s="393"/>
      <c r="M840" s="393"/>
      <c r="N840" s="393"/>
      <c r="O840" s="393"/>
      <c r="P840" s="393"/>
      <c r="Q840" s="393"/>
      <c r="R840" s="393"/>
      <c r="S840" s="393"/>
      <c r="T840" s="393"/>
      <c r="U840" s="393"/>
      <c r="V840" s="393"/>
      <c r="W840" s="393"/>
      <c r="X840" s="393"/>
      <c r="Y840" s="393"/>
      <c r="Z840" s="393"/>
    </row>
    <row r="841" spans="1:26" ht="14.25" customHeight="1" x14ac:dyDescent="0.25">
      <c r="A841" s="393"/>
      <c r="B841" s="393"/>
      <c r="C841" s="393"/>
      <c r="D841" s="393"/>
      <c r="E841" s="393"/>
      <c r="F841" s="393"/>
      <c r="G841" s="393"/>
      <c r="H841" s="393"/>
      <c r="I841" s="393"/>
      <c r="J841" s="393"/>
      <c r="K841" s="393"/>
      <c r="L841" s="393"/>
      <c r="M841" s="393"/>
      <c r="N841" s="393"/>
      <c r="O841" s="393"/>
      <c r="P841" s="393"/>
      <c r="Q841" s="393"/>
      <c r="R841" s="393"/>
      <c r="S841" s="393"/>
      <c r="T841" s="393"/>
      <c r="U841" s="393"/>
      <c r="V841" s="393"/>
      <c r="W841" s="393"/>
      <c r="X841" s="393"/>
      <c r="Y841" s="393"/>
      <c r="Z841" s="393"/>
    </row>
    <row r="842" spans="1:26" ht="14.25" customHeight="1" x14ac:dyDescent="0.25">
      <c r="A842" s="393"/>
      <c r="B842" s="393"/>
      <c r="C842" s="393"/>
      <c r="D842" s="393"/>
      <c r="E842" s="393"/>
      <c r="F842" s="393"/>
      <c r="G842" s="393"/>
      <c r="H842" s="393"/>
      <c r="I842" s="393"/>
      <c r="J842" s="393"/>
      <c r="K842" s="393"/>
      <c r="L842" s="393"/>
      <c r="M842" s="393"/>
      <c r="N842" s="393"/>
      <c r="O842" s="393"/>
      <c r="P842" s="393"/>
      <c r="Q842" s="393"/>
      <c r="R842" s="393"/>
      <c r="S842" s="393"/>
      <c r="T842" s="393"/>
      <c r="U842" s="393"/>
      <c r="V842" s="393"/>
      <c r="W842" s="393"/>
      <c r="X842" s="393"/>
      <c r="Y842" s="393"/>
      <c r="Z842" s="393"/>
    </row>
    <row r="843" spans="1:26" ht="14.25" customHeight="1" x14ac:dyDescent="0.25">
      <c r="A843" s="393"/>
      <c r="B843" s="393"/>
      <c r="C843" s="393"/>
      <c r="D843" s="393"/>
      <c r="E843" s="393"/>
      <c r="F843" s="393"/>
      <c r="G843" s="393"/>
      <c r="H843" s="393"/>
      <c r="I843" s="393"/>
      <c r="J843" s="393"/>
      <c r="K843" s="393"/>
      <c r="L843" s="393"/>
      <c r="M843" s="393"/>
      <c r="N843" s="393"/>
      <c r="O843" s="393"/>
      <c r="P843" s="393"/>
      <c r="Q843" s="393"/>
      <c r="R843" s="393"/>
      <c r="S843" s="393"/>
      <c r="T843" s="393"/>
      <c r="U843" s="393"/>
      <c r="V843" s="393"/>
      <c r="W843" s="393"/>
      <c r="X843" s="393"/>
      <c r="Y843" s="393"/>
      <c r="Z843" s="393"/>
    </row>
    <row r="844" spans="1:26" ht="14.25" customHeight="1" x14ac:dyDescent="0.25">
      <c r="A844" s="393"/>
      <c r="B844" s="393"/>
      <c r="C844" s="393"/>
      <c r="D844" s="393"/>
      <c r="E844" s="393"/>
      <c r="F844" s="393"/>
      <c r="G844" s="393"/>
      <c r="H844" s="393"/>
      <c r="I844" s="393"/>
      <c r="J844" s="393"/>
      <c r="K844" s="393"/>
      <c r="L844" s="393"/>
      <c r="M844" s="393"/>
      <c r="N844" s="393"/>
      <c r="O844" s="393"/>
      <c r="P844" s="393"/>
      <c r="Q844" s="393"/>
      <c r="R844" s="393"/>
      <c r="S844" s="393"/>
      <c r="T844" s="393"/>
      <c r="U844" s="393"/>
      <c r="V844" s="393"/>
      <c r="W844" s="393"/>
      <c r="X844" s="393"/>
      <c r="Y844" s="393"/>
      <c r="Z844" s="393"/>
    </row>
    <row r="845" spans="1:26" ht="14.25" customHeight="1" x14ac:dyDescent="0.25">
      <c r="A845" s="393"/>
      <c r="B845" s="393"/>
      <c r="C845" s="393"/>
      <c r="D845" s="393"/>
      <c r="E845" s="393"/>
      <c r="F845" s="393"/>
      <c r="G845" s="393"/>
      <c r="H845" s="393"/>
      <c r="I845" s="393"/>
      <c r="J845" s="393"/>
      <c r="K845" s="393"/>
      <c r="L845" s="393"/>
      <c r="M845" s="393"/>
      <c r="N845" s="393"/>
      <c r="O845" s="393"/>
      <c r="P845" s="393"/>
      <c r="Q845" s="393"/>
      <c r="R845" s="393"/>
      <c r="S845" s="393"/>
      <c r="T845" s="393"/>
      <c r="U845" s="393"/>
      <c r="V845" s="393"/>
      <c r="W845" s="393"/>
      <c r="X845" s="393"/>
      <c r="Y845" s="393"/>
      <c r="Z845" s="393"/>
    </row>
    <row r="846" spans="1:26" ht="14.25" customHeight="1" x14ac:dyDescent="0.25">
      <c r="A846" s="393"/>
      <c r="B846" s="393"/>
      <c r="C846" s="393"/>
      <c r="D846" s="393"/>
      <c r="E846" s="393"/>
      <c r="F846" s="393"/>
      <c r="G846" s="393"/>
      <c r="H846" s="393"/>
      <c r="I846" s="393"/>
      <c r="J846" s="393"/>
      <c r="K846" s="393"/>
      <c r="L846" s="393"/>
      <c r="M846" s="393"/>
      <c r="N846" s="393"/>
      <c r="O846" s="393"/>
      <c r="P846" s="393"/>
      <c r="Q846" s="393"/>
      <c r="R846" s="393"/>
      <c r="S846" s="393"/>
      <c r="T846" s="393"/>
      <c r="U846" s="393"/>
      <c r="V846" s="393"/>
      <c r="W846" s="393"/>
      <c r="X846" s="393"/>
      <c r="Y846" s="393"/>
      <c r="Z846" s="393"/>
    </row>
    <row r="847" spans="1:26" ht="14.25" customHeight="1" x14ac:dyDescent="0.25">
      <c r="A847" s="393"/>
      <c r="B847" s="393"/>
      <c r="C847" s="393"/>
      <c r="D847" s="393"/>
      <c r="E847" s="393"/>
      <c r="F847" s="393"/>
      <c r="G847" s="393"/>
      <c r="H847" s="393"/>
      <c r="I847" s="393"/>
      <c r="J847" s="393"/>
      <c r="K847" s="393"/>
      <c r="L847" s="393"/>
      <c r="M847" s="393"/>
      <c r="N847" s="393"/>
      <c r="O847" s="393"/>
      <c r="P847" s="393"/>
      <c r="Q847" s="393"/>
      <c r="R847" s="393"/>
      <c r="S847" s="393"/>
      <c r="T847" s="393"/>
      <c r="U847" s="393"/>
      <c r="V847" s="393"/>
      <c r="W847" s="393"/>
      <c r="X847" s="393"/>
      <c r="Y847" s="393"/>
      <c r="Z847" s="393"/>
    </row>
    <row r="848" spans="1:26" ht="14.25" customHeight="1" x14ac:dyDescent="0.25">
      <c r="A848" s="393"/>
      <c r="B848" s="393"/>
      <c r="C848" s="393"/>
      <c r="D848" s="393"/>
      <c r="E848" s="393"/>
      <c r="F848" s="393"/>
      <c r="G848" s="393"/>
      <c r="H848" s="393"/>
      <c r="I848" s="393"/>
      <c r="J848" s="393"/>
      <c r="K848" s="393"/>
      <c r="L848" s="393"/>
      <c r="M848" s="393"/>
      <c r="N848" s="393"/>
      <c r="O848" s="393"/>
      <c r="P848" s="393"/>
      <c r="Q848" s="393"/>
      <c r="R848" s="393"/>
      <c r="S848" s="393"/>
      <c r="T848" s="393"/>
      <c r="U848" s="393"/>
      <c r="V848" s="393"/>
      <c r="W848" s="393"/>
      <c r="X848" s="393"/>
      <c r="Y848" s="393"/>
      <c r="Z848" s="393"/>
    </row>
    <row r="849" spans="1:26" ht="14.25" customHeight="1" x14ac:dyDescent="0.25">
      <c r="A849" s="393"/>
      <c r="B849" s="393"/>
      <c r="C849" s="393"/>
      <c r="D849" s="393"/>
      <c r="E849" s="393"/>
      <c r="F849" s="393"/>
      <c r="G849" s="393"/>
      <c r="H849" s="393"/>
      <c r="I849" s="393"/>
      <c r="J849" s="393"/>
      <c r="K849" s="393"/>
      <c r="L849" s="393"/>
      <c r="M849" s="393"/>
      <c r="N849" s="393"/>
      <c r="O849" s="393"/>
      <c r="P849" s="393"/>
      <c r="Q849" s="393"/>
      <c r="R849" s="393"/>
      <c r="S849" s="393"/>
      <c r="T849" s="393"/>
      <c r="U849" s="393"/>
      <c r="V849" s="393"/>
      <c r="W849" s="393"/>
      <c r="X849" s="393"/>
      <c r="Y849" s="393"/>
      <c r="Z849" s="393"/>
    </row>
    <row r="850" spans="1:26" ht="14.25" customHeight="1" x14ac:dyDescent="0.25">
      <c r="A850" s="393"/>
      <c r="B850" s="393"/>
      <c r="C850" s="393"/>
      <c r="D850" s="393"/>
      <c r="E850" s="393"/>
      <c r="F850" s="393"/>
      <c r="G850" s="393"/>
      <c r="H850" s="393"/>
      <c r="I850" s="393"/>
      <c r="J850" s="393"/>
      <c r="K850" s="393"/>
      <c r="L850" s="393"/>
      <c r="M850" s="393"/>
      <c r="N850" s="393"/>
      <c r="O850" s="393"/>
      <c r="P850" s="393"/>
      <c r="Q850" s="393"/>
      <c r="R850" s="393"/>
      <c r="S850" s="393"/>
      <c r="T850" s="393"/>
      <c r="U850" s="393"/>
      <c r="V850" s="393"/>
      <c r="W850" s="393"/>
      <c r="X850" s="393"/>
      <c r="Y850" s="393"/>
      <c r="Z850" s="393"/>
    </row>
    <row r="851" spans="1:26" ht="14.25" customHeight="1" x14ac:dyDescent="0.25">
      <c r="A851" s="393"/>
      <c r="B851" s="393"/>
      <c r="C851" s="393"/>
      <c r="D851" s="393"/>
      <c r="E851" s="393"/>
      <c r="F851" s="393"/>
      <c r="G851" s="393"/>
      <c r="H851" s="393"/>
      <c r="I851" s="393"/>
      <c r="J851" s="393"/>
      <c r="K851" s="393"/>
      <c r="L851" s="393"/>
      <c r="M851" s="393"/>
      <c r="N851" s="393"/>
      <c r="O851" s="393"/>
      <c r="P851" s="393"/>
      <c r="Q851" s="393"/>
      <c r="R851" s="393"/>
      <c r="S851" s="393"/>
      <c r="T851" s="393"/>
      <c r="U851" s="393"/>
      <c r="V851" s="393"/>
      <c r="W851" s="393"/>
      <c r="X851" s="393"/>
      <c r="Y851" s="393"/>
      <c r="Z851" s="393"/>
    </row>
    <row r="852" spans="1:26" ht="14.25" customHeight="1" x14ac:dyDescent="0.25">
      <c r="A852" s="393"/>
      <c r="B852" s="393"/>
      <c r="C852" s="393"/>
      <c r="D852" s="393"/>
      <c r="E852" s="393"/>
      <c r="F852" s="393"/>
      <c r="G852" s="393"/>
      <c r="H852" s="393"/>
      <c r="I852" s="393"/>
      <c r="J852" s="393"/>
      <c r="K852" s="393"/>
      <c r="L852" s="393"/>
      <c r="M852" s="393"/>
      <c r="N852" s="393"/>
      <c r="O852" s="393"/>
      <c r="P852" s="393"/>
      <c r="Q852" s="393"/>
      <c r="R852" s="393"/>
      <c r="S852" s="393"/>
      <c r="T852" s="393"/>
      <c r="U852" s="393"/>
      <c r="V852" s="393"/>
      <c r="W852" s="393"/>
      <c r="X852" s="393"/>
      <c r="Y852" s="393"/>
      <c r="Z852" s="393"/>
    </row>
    <row r="853" spans="1:26" ht="14.25" customHeight="1" x14ac:dyDescent="0.25">
      <c r="A853" s="393"/>
      <c r="B853" s="393"/>
      <c r="C853" s="393"/>
      <c r="D853" s="393"/>
      <c r="E853" s="393"/>
      <c r="F853" s="393"/>
      <c r="G853" s="393"/>
      <c r="H853" s="393"/>
      <c r="I853" s="393"/>
      <c r="J853" s="393"/>
      <c r="K853" s="393"/>
      <c r="L853" s="393"/>
      <c r="M853" s="393"/>
      <c r="N853" s="393"/>
      <c r="O853" s="393"/>
      <c r="P853" s="393"/>
      <c r="Q853" s="393"/>
      <c r="R853" s="393"/>
      <c r="S853" s="393"/>
      <c r="T853" s="393"/>
      <c r="U853" s="393"/>
      <c r="V853" s="393"/>
      <c r="W853" s="393"/>
      <c r="X853" s="393"/>
      <c r="Y853" s="393"/>
      <c r="Z853" s="393"/>
    </row>
    <row r="854" spans="1:26" ht="14.25" customHeight="1" x14ac:dyDescent="0.25">
      <c r="A854" s="393"/>
      <c r="B854" s="393"/>
      <c r="C854" s="393"/>
      <c r="D854" s="393"/>
      <c r="E854" s="393"/>
      <c r="F854" s="393"/>
      <c r="G854" s="393"/>
      <c r="H854" s="393"/>
      <c r="I854" s="393"/>
      <c r="J854" s="393"/>
      <c r="K854" s="393"/>
      <c r="L854" s="393"/>
      <c r="M854" s="393"/>
      <c r="N854" s="393"/>
      <c r="O854" s="393"/>
      <c r="P854" s="393"/>
      <c r="Q854" s="393"/>
      <c r="R854" s="393"/>
      <c r="S854" s="393"/>
      <c r="T854" s="393"/>
      <c r="U854" s="393"/>
      <c r="V854" s="393"/>
      <c r="W854" s="393"/>
      <c r="X854" s="393"/>
      <c r="Y854" s="393"/>
      <c r="Z854" s="393"/>
    </row>
    <row r="855" spans="1:26" ht="14.25" customHeight="1" x14ac:dyDescent="0.25">
      <c r="A855" s="393"/>
      <c r="B855" s="393"/>
      <c r="C855" s="393"/>
      <c r="D855" s="393"/>
      <c r="E855" s="393"/>
      <c r="F855" s="393"/>
      <c r="G855" s="393"/>
      <c r="H855" s="393"/>
      <c r="I855" s="393"/>
      <c r="J855" s="393"/>
      <c r="K855" s="393"/>
      <c r="L855" s="393"/>
      <c r="M855" s="393"/>
      <c r="N855" s="393"/>
      <c r="O855" s="393"/>
      <c r="P855" s="393"/>
      <c r="Q855" s="393"/>
      <c r="R855" s="393"/>
      <c r="S855" s="393"/>
      <c r="T855" s="393"/>
      <c r="U855" s="393"/>
      <c r="V855" s="393"/>
      <c r="W855" s="393"/>
      <c r="X855" s="393"/>
      <c r="Y855" s="393"/>
      <c r="Z855" s="393"/>
    </row>
    <row r="856" spans="1:26" ht="14.25" customHeight="1" x14ac:dyDescent="0.25">
      <c r="A856" s="393"/>
      <c r="B856" s="393"/>
      <c r="C856" s="393"/>
      <c r="D856" s="393"/>
      <c r="E856" s="393"/>
      <c r="F856" s="393"/>
      <c r="G856" s="393"/>
      <c r="H856" s="393"/>
      <c r="I856" s="393"/>
      <c r="J856" s="393"/>
      <c r="K856" s="393"/>
      <c r="L856" s="393"/>
      <c r="M856" s="393"/>
      <c r="N856" s="393"/>
      <c r="O856" s="393"/>
      <c r="P856" s="393"/>
      <c r="Q856" s="393"/>
      <c r="R856" s="393"/>
      <c r="S856" s="393"/>
      <c r="T856" s="393"/>
      <c r="U856" s="393"/>
      <c r="V856" s="393"/>
      <c r="W856" s="393"/>
      <c r="X856" s="393"/>
      <c r="Y856" s="393"/>
      <c r="Z856" s="393"/>
    </row>
    <row r="857" spans="1:26" ht="14.25" customHeight="1" x14ac:dyDescent="0.25">
      <c r="A857" s="393"/>
      <c r="B857" s="393"/>
      <c r="C857" s="393"/>
      <c r="D857" s="393"/>
      <c r="E857" s="393"/>
      <c r="F857" s="393"/>
      <c r="G857" s="393"/>
      <c r="H857" s="393"/>
      <c r="I857" s="393"/>
      <c r="J857" s="393"/>
      <c r="K857" s="393"/>
      <c r="L857" s="393"/>
      <c r="M857" s="393"/>
      <c r="N857" s="393"/>
      <c r="O857" s="393"/>
      <c r="P857" s="393"/>
      <c r="Q857" s="393"/>
      <c r="R857" s="393"/>
      <c r="S857" s="393"/>
      <c r="T857" s="393"/>
      <c r="U857" s="393"/>
      <c r="V857" s="393"/>
      <c r="W857" s="393"/>
      <c r="X857" s="393"/>
      <c r="Y857" s="393"/>
      <c r="Z857" s="393"/>
    </row>
    <row r="858" spans="1:26" ht="14.25" customHeight="1" x14ac:dyDescent="0.25">
      <c r="A858" s="393"/>
      <c r="B858" s="393"/>
      <c r="C858" s="393"/>
      <c r="D858" s="393"/>
      <c r="E858" s="393"/>
      <c r="F858" s="393"/>
      <c r="G858" s="393"/>
      <c r="H858" s="393"/>
      <c r="I858" s="393"/>
      <c r="J858" s="393"/>
      <c r="K858" s="393"/>
      <c r="L858" s="393"/>
      <c r="M858" s="393"/>
      <c r="N858" s="393"/>
      <c r="O858" s="393"/>
      <c r="P858" s="393"/>
      <c r="Q858" s="393"/>
      <c r="R858" s="393"/>
      <c r="S858" s="393"/>
      <c r="T858" s="393"/>
      <c r="U858" s="393"/>
      <c r="V858" s="393"/>
      <c r="W858" s="393"/>
      <c r="X858" s="393"/>
      <c r="Y858" s="393"/>
      <c r="Z858" s="393"/>
    </row>
    <row r="859" spans="1:26" ht="14.25" customHeight="1" x14ac:dyDescent="0.25">
      <c r="A859" s="393"/>
      <c r="B859" s="393"/>
      <c r="C859" s="393"/>
      <c r="D859" s="393"/>
      <c r="E859" s="393"/>
      <c r="F859" s="393"/>
      <c r="G859" s="393"/>
      <c r="H859" s="393"/>
      <c r="I859" s="393"/>
      <c r="J859" s="393"/>
      <c r="K859" s="393"/>
      <c r="L859" s="393"/>
      <c r="M859" s="393"/>
      <c r="N859" s="393"/>
      <c r="O859" s="393"/>
      <c r="P859" s="393"/>
      <c r="Q859" s="393"/>
      <c r="R859" s="393"/>
      <c r="S859" s="393"/>
      <c r="T859" s="393"/>
      <c r="U859" s="393"/>
      <c r="V859" s="393"/>
      <c r="W859" s="393"/>
      <c r="X859" s="393"/>
      <c r="Y859" s="393"/>
      <c r="Z859" s="393"/>
    </row>
    <row r="860" spans="1:26" ht="14.25" customHeight="1" x14ac:dyDescent="0.25">
      <c r="A860" s="393"/>
      <c r="B860" s="393"/>
      <c r="C860" s="393"/>
      <c r="D860" s="393"/>
      <c r="E860" s="393"/>
      <c r="F860" s="393"/>
      <c r="G860" s="393"/>
      <c r="H860" s="393"/>
      <c r="I860" s="393"/>
      <c r="J860" s="393"/>
      <c r="K860" s="393"/>
      <c r="L860" s="393"/>
      <c r="M860" s="393"/>
      <c r="N860" s="393"/>
      <c r="O860" s="393"/>
      <c r="P860" s="393"/>
      <c r="Q860" s="393"/>
      <c r="R860" s="393"/>
      <c r="S860" s="393"/>
      <c r="T860" s="393"/>
      <c r="U860" s="393"/>
      <c r="V860" s="393"/>
      <c r="W860" s="393"/>
      <c r="X860" s="393"/>
      <c r="Y860" s="393"/>
      <c r="Z860" s="393"/>
    </row>
    <row r="861" spans="1:26" ht="14.25" customHeight="1" x14ac:dyDescent="0.25">
      <c r="A861" s="393"/>
      <c r="B861" s="393"/>
      <c r="C861" s="393"/>
      <c r="D861" s="393"/>
      <c r="E861" s="393"/>
      <c r="F861" s="393"/>
      <c r="G861" s="393"/>
      <c r="H861" s="393"/>
      <c r="I861" s="393"/>
      <c r="J861" s="393"/>
      <c r="K861" s="393"/>
      <c r="L861" s="393"/>
      <c r="M861" s="393"/>
      <c r="N861" s="393"/>
      <c r="O861" s="393"/>
      <c r="P861" s="393"/>
      <c r="Q861" s="393"/>
      <c r="R861" s="393"/>
      <c r="S861" s="393"/>
      <c r="T861" s="393"/>
      <c r="U861" s="393"/>
      <c r="V861" s="393"/>
      <c r="W861" s="393"/>
      <c r="X861" s="393"/>
      <c r="Y861" s="393"/>
      <c r="Z861" s="393"/>
    </row>
    <row r="862" spans="1:26" ht="14.25" customHeight="1" x14ac:dyDescent="0.25">
      <c r="A862" s="393"/>
      <c r="B862" s="393"/>
      <c r="C862" s="393"/>
      <c r="D862" s="393"/>
      <c r="E862" s="393"/>
      <c r="F862" s="393"/>
      <c r="G862" s="393"/>
      <c r="H862" s="393"/>
      <c r="I862" s="393"/>
      <c r="J862" s="393"/>
      <c r="K862" s="393"/>
      <c r="L862" s="393"/>
      <c r="M862" s="393"/>
      <c r="N862" s="393"/>
      <c r="O862" s="393"/>
      <c r="P862" s="393"/>
      <c r="Q862" s="393"/>
      <c r="R862" s="393"/>
      <c r="S862" s="393"/>
      <c r="T862" s="393"/>
      <c r="U862" s="393"/>
      <c r="V862" s="393"/>
      <c r="W862" s="393"/>
      <c r="X862" s="393"/>
      <c r="Y862" s="393"/>
      <c r="Z862" s="393"/>
    </row>
    <row r="863" spans="1:26" ht="14.25" customHeight="1" x14ac:dyDescent="0.25">
      <c r="A863" s="393"/>
      <c r="B863" s="393"/>
      <c r="C863" s="393"/>
      <c r="D863" s="393"/>
      <c r="E863" s="393"/>
      <c r="F863" s="393"/>
      <c r="G863" s="393"/>
      <c r="H863" s="393"/>
      <c r="I863" s="393"/>
      <c r="J863" s="393"/>
      <c r="K863" s="393"/>
      <c r="L863" s="393"/>
      <c r="M863" s="393"/>
      <c r="N863" s="393"/>
      <c r="O863" s="393"/>
      <c r="P863" s="393"/>
      <c r="Q863" s="393"/>
      <c r="R863" s="393"/>
      <c r="S863" s="393"/>
      <c r="T863" s="393"/>
      <c r="U863" s="393"/>
      <c r="V863" s="393"/>
      <c r="W863" s="393"/>
      <c r="X863" s="393"/>
      <c r="Y863" s="393"/>
      <c r="Z863" s="393"/>
    </row>
    <row r="864" spans="1:26" ht="14.25" customHeight="1" x14ac:dyDescent="0.25">
      <c r="A864" s="393"/>
      <c r="B864" s="393"/>
      <c r="C864" s="393"/>
      <c r="D864" s="393"/>
      <c r="E864" s="393"/>
      <c r="F864" s="393"/>
      <c r="G864" s="393"/>
      <c r="H864" s="393"/>
      <c r="I864" s="393"/>
      <c r="J864" s="393"/>
      <c r="K864" s="393"/>
      <c r="L864" s="393"/>
      <c r="M864" s="393"/>
      <c r="N864" s="393"/>
      <c r="O864" s="393"/>
      <c r="P864" s="393"/>
      <c r="Q864" s="393"/>
      <c r="R864" s="393"/>
      <c r="S864" s="393"/>
      <c r="T864" s="393"/>
      <c r="U864" s="393"/>
      <c r="V864" s="393"/>
      <c r="W864" s="393"/>
      <c r="X864" s="393"/>
      <c r="Y864" s="393"/>
      <c r="Z864" s="393"/>
    </row>
    <row r="865" spans="1:26" ht="14.25" customHeight="1" x14ac:dyDescent="0.25">
      <c r="A865" s="393"/>
      <c r="B865" s="393"/>
      <c r="C865" s="393"/>
      <c r="D865" s="393"/>
      <c r="E865" s="393"/>
      <c r="F865" s="393"/>
      <c r="G865" s="393"/>
      <c r="H865" s="393"/>
      <c r="I865" s="393"/>
      <c r="J865" s="393"/>
      <c r="K865" s="393"/>
      <c r="L865" s="393"/>
      <c r="M865" s="393"/>
      <c r="N865" s="393"/>
      <c r="O865" s="393"/>
      <c r="P865" s="393"/>
      <c r="Q865" s="393"/>
      <c r="R865" s="393"/>
      <c r="S865" s="393"/>
      <c r="T865" s="393"/>
      <c r="U865" s="393"/>
      <c r="V865" s="393"/>
      <c r="W865" s="393"/>
      <c r="X865" s="393"/>
      <c r="Y865" s="393"/>
      <c r="Z865" s="393"/>
    </row>
    <row r="866" spans="1:26" ht="14.25" customHeight="1" x14ac:dyDescent="0.25">
      <c r="A866" s="393"/>
      <c r="B866" s="393"/>
      <c r="C866" s="393"/>
      <c r="D866" s="393"/>
      <c r="E866" s="393"/>
      <c r="F866" s="393"/>
      <c r="G866" s="393"/>
      <c r="H866" s="393"/>
      <c r="I866" s="393"/>
      <c r="J866" s="393"/>
      <c r="K866" s="393"/>
      <c r="L866" s="393"/>
      <c r="M866" s="393"/>
      <c r="N866" s="393"/>
      <c r="O866" s="393"/>
      <c r="P866" s="393"/>
      <c r="Q866" s="393"/>
      <c r="R866" s="393"/>
      <c r="S866" s="393"/>
      <c r="T866" s="393"/>
      <c r="U866" s="393"/>
      <c r="V866" s="393"/>
      <c r="W866" s="393"/>
      <c r="X866" s="393"/>
      <c r="Y866" s="393"/>
      <c r="Z866" s="393"/>
    </row>
    <row r="867" spans="1:26" ht="14.25" customHeight="1" x14ac:dyDescent="0.25">
      <c r="A867" s="393"/>
      <c r="B867" s="393"/>
      <c r="C867" s="393"/>
      <c r="D867" s="393"/>
      <c r="E867" s="393"/>
      <c r="F867" s="393"/>
      <c r="G867" s="393"/>
      <c r="H867" s="393"/>
      <c r="I867" s="393"/>
      <c r="J867" s="393"/>
      <c r="K867" s="393"/>
      <c r="L867" s="393"/>
      <c r="M867" s="393"/>
      <c r="N867" s="393"/>
      <c r="O867" s="393"/>
      <c r="P867" s="393"/>
      <c r="Q867" s="393"/>
      <c r="R867" s="393"/>
      <c r="S867" s="393"/>
      <c r="T867" s="393"/>
      <c r="U867" s="393"/>
      <c r="V867" s="393"/>
      <c r="W867" s="393"/>
      <c r="X867" s="393"/>
      <c r="Y867" s="393"/>
      <c r="Z867" s="393"/>
    </row>
    <row r="868" spans="1:26" ht="14.25" customHeight="1" x14ac:dyDescent="0.25">
      <c r="A868" s="393"/>
      <c r="B868" s="393"/>
      <c r="C868" s="393"/>
      <c r="D868" s="393"/>
      <c r="E868" s="393"/>
      <c r="F868" s="393"/>
      <c r="G868" s="393"/>
      <c r="H868" s="393"/>
      <c r="I868" s="393"/>
      <c r="J868" s="393"/>
      <c r="K868" s="393"/>
      <c r="L868" s="393"/>
      <c r="M868" s="393"/>
      <c r="N868" s="393"/>
      <c r="O868" s="393"/>
      <c r="P868" s="393"/>
      <c r="Q868" s="393"/>
      <c r="R868" s="393"/>
      <c r="S868" s="393"/>
      <c r="T868" s="393"/>
      <c r="U868" s="393"/>
      <c r="V868" s="393"/>
      <c r="W868" s="393"/>
      <c r="X868" s="393"/>
      <c r="Y868" s="393"/>
      <c r="Z868" s="393"/>
    </row>
    <row r="869" spans="1:26" ht="14.25" customHeight="1" x14ac:dyDescent="0.25">
      <c r="A869" s="393"/>
      <c r="B869" s="393"/>
      <c r="C869" s="393"/>
      <c r="D869" s="393"/>
      <c r="E869" s="393"/>
      <c r="F869" s="393"/>
      <c r="G869" s="393"/>
      <c r="H869" s="393"/>
      <c r="I869" s="393"/>
      <c r="J869" s="393"/>
      <c r="K869" s="393"/>
      <c r="L869" s="393"/>
      <c r="M869" s="393"/>
      <c r="N869" s="393"/>
      <c r="O869" s="393"/>
      <c r="P869" s="393"/>
      <c r="Q869" s="393"/>
      <c r="R869" s="393"/>
      <c r="S869" s="393"/>
      <c r="T869" s="393"/>
      <c r="U869" s="393"/>
      <c r="V869" s="393"/>
      <c r="W869" s="393"/>
      <c r="X869" s="393"/>
      <c r="Y869" s="393"/>
      <c r="Z869" s="393"/>
    </row>
    <row r="870" spans="1:26" ht="14.25" customHeight="1" x14ac:dyDescent="0.25">
      <c r="A870" s="393"/>
      <c r="B870" s="393"/>
      <c r="C870" s="393"/>
      <c r="D870" s="393"/>
      <c r="E870" s="393"/>
      <c r="F870" s="393"/>
      <c r="G870" s="393"/>
      <c r="H870" s="393"/>
      <c r="I870" s="393"/>
      <c r="J870" s="393"/>
      <c r="K870" s="393"/>
      <c r="L870" s="393"/>
      <c r="M870" s="393"/>
      <c r="N870" s="393"/>
      <c r="O870" s="393"/>
      <c r="P870" s="393"/>
      <c r="Q870" s="393"/>
      <c r="R870" s="393"/>
      <c r="S870" s="393"/>
      <c r="T870" s="393"/>
      <c r="U870" s="393"/>
      <c r="V870" s="393"/>
      <c r="W870" s="393"/>
      <c r="X870" s="393"/>
      <c r="Y870" s="393"/>
      <c r="Z870" s="393"/>
    </row>
    <row r="871" spans="1:26" ht="14.25" customHeight="1" x14ac:dyDescent="0.25">
      <c r="A871" s="393"/>
      <c r="B871" s="393"/>
      <c r="C871" s="393"/>
      <c r="D871" s="393"/>
      <c r="E871" s="393"/>
      <c r="F871" s="393"/>
      <c r="G871" s="393"/>
      <c r="H871" s="393"/>
      <c r="I871" s="393"/>
      <c r="J871" s="393"/>
      <c r="K871" s="393"/>
      <c r="L871" s="393"/>
      <c r="M871" s="393"/>
      <c r="N871" s="393"/>
      <c r="O871" s="393"/>
      <c r="P871" s="393"/>
      <c r="Q871" s="393"/>
      <c r="R871" s="393"/>
      <c r="S871" s="393"/>
      <c r="T871" s="393"/>
      <c r="U871" s="393"/>
      <c r="V871" s="393"/>
      <c r="W871" s="393"/>
      <c r="X871" s="393"/>
      <c r="Y871" s="393"/>
      <c r="Z871" s="393"/>
    </row>
    <row r="872" spans="1:26" ht="14.25" customHeight="1" x14ac:dyDescent="0.25">
      <c r="A872" s="393"/>
      <c r="B872" s="393"/>
      <c r="C872" s="393"/>
      <c r="D872" s="393"/>
      <c r="E872" s="393"/>
      <c r="F872" s="393"/>
      <c r="G872" s="393"/>
      <c r="H872" s="393"/>
      <c r="I872" s="393"/>
      <c r="J872" s="393"/>
      <c r="K872" s="393"/>
      <c r="L872" s="393"/>
      <c r="M872" s="393"/>
      <c r="N872" s="393"/>
      <c r="O872" s="393"/>
      <c r="P872" s="393"/>
      <c r="Q872" s="393"/>
      <c r="R872" s="393"/>
      <c r="S872" s="393"/>
      <c r="T872" s="393"/>
      <c r="U872" s="393"/>
      <c r="V872" s="393"/>
      <c r="W872" s="393"/>
      <c r="X872" s="393"/>
      <c r="Y872" s="393"/>
      <c r="Z872" s="393"/>
    </row>
    <row r="873" spans="1:26" ht="14.25" customHeight="1" x14ac:dyDescent="0.25">
      <c r="A873" s="393"/>
      <c r="B873" s="393"/>
      <c r="C873" s="393"/>
      <c r="D873" s="393"/>
      <c r="E873" s="393"/>
      <c r="F873" s="393"/>
      <c r="G873" s="393"/>
      <c r="H873" s="393"/>
      <c r="I873" s="393"/>
      <c r="J873" s="393"/>
      <c r="K873" s="393"/>
      <c r="L873" s="393"/>
      <c r="M873" s="393"/>
      <c r="N873" s="393"/>
      <c r="O873" s="393"/>
      <c r="P873" s="393"/>
      <c r="Q873" s="393"/>
      <c r="R873" s="393"/>
      <c r="S873" s="393"/>
      <c r="T873" s="393"/>
      <c r="U873" s="393"/>
      <c r="V873" s="393"/>
      <c r="W873" s="393"/>
      <c r="X873" s="393"/>
      <c r="Y873" s="393"/>
      <c r="Z873" s="393"/>
    </row>
    <row r="874" spans="1:26" ht="14.25" customHeight="1" x14ac:dyDescent="0.25">
      <c r="A874" s="393"/>
      <c r="B874" s="393"/>
      <c r="C874" s="393"/>
      <c r="D874" s="393"/>
      <c r="E874" s="393"/>
      <c r="F874" s="393"/>
      <c r="G874" s="393"/>
      <c r="H874" s="393"/>
      <c r="I874" s="393"/>
      <c r="J874" s="393"/>
      <c r="K874" s="393"/>
      <c r="L874" s="393"/>
      <c r="M874" s="393"/>
      <c r="N874" s="393"/>
      <c r="O874" s="393"/>
      <c r="P874" s="393"/>
      <c r="Q874" s="393"/>
      <c r="R874" s="393"/>
      <c r="S874" s="393"/>
      <c r="T874" s="393"/>
      <c r="U874" s="393"/>
      <c r="V874" s="393"/>
      <c r="W874" s="393"/>
      <c r="X874" s="393"/>
      <c r="Y874" s="393"/>
      <c r="Z874" s="393"/>
    </row>
    <row r="875" spans="1:26" ht="14.25" customHeight="1" x14ac:dyDescent="0.25">
      <c r="A875" s="393"/>
      <c r="B875" s="393"/>
      <c r="C875" s="393"/>
      <c r="D875" s="393"/>
      <c r="E875" s="393"/>
      <c r="F875" s="393"/>
      <c r="G875" s="393"/>
      <c r="H875" s="393"/>
      <c r="I875" s="393"/>
      <c r="J875" s="393"/>
      <c r="K875" s="393"/>
      <c r="L875" s="393"/>
      <c r="M875" s="393"/>
      <c r="N875" s="393"/>
      <c r="O875" s="393"/>
      <c r="P875" s="393"/>
      <c r="Q875" s="393"/>
      <c r="R875" s="393"/>
      <c r="S875" s="393"/>
      <c r="T875" s="393"/>
      <c r="U875" s="393"/>
      <c r="V875" s="393"/>
      <c r="W875" s="393"/>
      <c r="X875" s="393"/>
      <c r="Y875" s="393"/>
      <c r="Z875" s="393"/>
    </row>
    <row r="876" spans="1:26" ht="14.25" customHeight="1" x14ac:dyDescent="0.25">
      <c r="A876" s="393"/>
      <c r="B876" s="393"/>
      <c r="C876" s="393"/>
      <c r="D876" s="393"/>
      <c r="E876" s="393"/>
      <c r="F876" s="393"/>
      <c r="G876" s="393"/>
      <c r="H876" s="393"/>
      <c r="I876" s="393"/>
      <c r="J876" s="393"/>
      <c r="K876" s="393"/>
      <c r="L876" s="393"/>
      <c r="M876" s="393"/>
      <c r="N876" s="393"/>
      <c r="O876" s="393"/>
      <c r="P876" s="393"/>
      <c r="Q876" s="393"/>
      <c r="R876" s="393"/>
      <c r="S876" s="393"/>
      <c r="T876" s="393"/>
      <c r="U876" s="393"/>
      <c r="V876" s="393"/>
      <c r="W876" s="393"/>
      <c r="X876" s="393"/>
      <c r="Y876" s="393"/>
      <c r="Z876" s="393"/>
    </row>
    <row r="877" spans="1:26" ht="14.25" customHeight="1" x14ac:dyDescent="0.25">
      <c r="A877" s="393"/>
      <c r="B877" s="393"/>
      <c r="C877" s="393"/>
      <c r="D877" s="393"/>
      <c r="E877" s="393"/>
      <c r="F877" s="393"/>
      <c r="G877" s="393"/>
      <c r="H877" s="393"/>
      <c r="I877" s="393"/>
      <c r="J877" s="393"/>
      <c r="K877" s="393"/>
      <c r="L877" s="393"/>
      <c r="M877" s="393"/>
      <c r="N877" s="393"/>
      <c r="O877" s="393"/>
      <c r="P877" s="393"/>
      <c r="Q877" s="393"/>
      <c r="R877" s="393"/>
      <c r="S877" s="393"/>
      <c r="T877" s="393"/>
      <c r="U877" s="393"/>
      <c r="V877" s="393"/>
      <c r="W877" s="393"/>
      <c r="X877" s="393"/>
      <c r="Y877" s="393"/>
      <c r="Z877" s="393"/>
    </row>
    <row r="878" spans="1:26" ht="14.25" customHeight="1" x14ac:dyDescent="0.25">
      <c r="A878" s="393"/>
      <c r="B878" s="393"/>
      <c r="C878" s="393"/>
      <c r="D878" s="393"/>
      <c r="E878" s="393"/>
      <c r="F878" s="393"/>
      <c r="G878" s="393"/>
      <c r="H878" s="393"/>
      <c r="I878" s="393"/>
      <c r="J878" s="393"/>
      <c r="K878" s="393"/>
      <c r="L878" s="393"/>
      <c r="M878" s="393"/>
      <c r="N878" s="393"/>
      <c r="O878" s="393"/>
      <c r="P878" s="393"/>
      <c r="Q878" s="393"/>
      <c r="R878" s="393"/>
      <c r="S878" s="393"/>
      <c r="T878" s="393"/>
      <c r="U878" s="393"/>
      <c r="V878" s="393"/>
      <c r="W878" s="393"/>
      <c r="X878" s="393"/>
      <c r="Y878" s="393"/>
      <c r="Z878" s="393"/>
    </row>
    <row r="879" spans="1:26" ht="14.25" customHeight="1" x14ac:dyDescent="0.25">
      <c r="A879" s="393"/>
      <c r="B879" s="393"/>
      <c r="C879" s="393"/>
      <c r="D879" s="393"/>
      <c r="E879" s="393"/>
      <c r="F879" s="393"/>
      <c r="G879" s="393"/>
      <c r="H879" s="393"/>
      <c r="I879" s="393"/>
      <c r="J879" s="393"/>
      <c r="K879" s="393"/>
      <c r="L879" s="393"/>
      <c r="M879" s="393"/>
      <c r="N879" s="393"/>
      <c r="O879" s="393"/>
      <c r="P879" s="393"/>
      <c r="Q879" s="393"/>
      <c r="R879" s="393"/>
      <c r="S879" s="393"/>
      <c r="T879" s="393"/>
      <c r="U879" s="393"/>
      <c r="V879" s="393"/>
      <c r="W879" s="393"/>
      <c r="X879" s="393"/>
      <c r="Y879" s="393"/>
      <c r="Z879" s="393"/>
    </row>
    <row r="880" spans="1:26" ht="14.25" customHeight="1" x14ac:dyDescent="0.25">
      <c r="A880" s="393"/>
      <c r="B880" s="393"/>
      <c r="C880" s="393"/>
      <c r="D880" s="393"/>
      <c r="E880" s="393"/>
      <c r="F880" s="393"/>
      <c r="G880" s="393"/>
      <c r="H880" s="393"/>
      <c r="I880" s="393"/>
      <c r="J880" s="393"/>
      <c r="K880" s="393"/>
      <c r="L880" s="393"/>
      <c r="M880" s="393"/>
      <c r="N880" s="393"/>
      <c r="O880" s="393"/>
      <c r="P880" s="393"/>
      <c r="Q880" s="393"/>
      <c r="R880" s="393"/>
      <c r="S880" s="393"/>
      <c r="T880" s="393"/>
      <c r="U880" s="393"/>
      <c r="V880" s="393"/>
      <c r="W880" s="393"/>
      <c r="X880" s="393"/>
      <c r="Y880" s="393"/>
      <c r="Z880" s="393"/>
    </row>
    <row r="881" spans="1:26" ht="14.25" customHeight="1" x14ac:dyDescent="0.25">
      <c r="A881" s="393"/>
      <c r="B881" s="393"/>
      <c r="C881" s="393"/>
      <c r="D881" s="393"/>
      <c r="E881" s="393"/>
      <c r="F881" s="393"/>
      <c r="G881" s="393"/>
      <c r="H881" s="393"/>
      <c r="I881" s="393"/>
      <c r="J881" s="393"/>
      <c r="K881" s="393"/>
      <c r="L881" s="393"/>
      <c r="M881" s="393"/>
      <c r="N881" s="393"/>
      <c r="O881" s="393"/>
      <c r="P881" s="393"/>
      <c r="Q881" s="393"/>
      <c r="R881" s="393"/>
      <c r="S881" s="393"/>
      <c r="T881" s="393"/>
      <c r="U881" s="393"/>
      <c r="V881" s="393"/>
      <c r="W881" s="393"/>
      <c r="X881" s="393"/>
      <c r="Y881" s="393"/>
      <c r="Z881" s="393"/>
    </row>
    <row r="882" spans="1:26" ht="14.25" customHeight="1" x14ac:dyDescent="0.25">
      <c r="A882" s="393"/>
      <c r="B882" s="393"/>
      <c r="C882" s="393"/>
      <c r="D882" s="393"/>
      <c r="E882" s="393"/>
      <c r="F882" s="393"/>
      <c r="G882" s="393"/>
      <c r="H882" s="393"/>
      <c r="I882" s="393"/>
      <c r="J882" s="393"/>
      <c r="K882" s="393"/>
      <c r="L882" s="393"/>
      <c r="M882" s="393"/>
      <c r="N882" s="393"/>
      <c r="O882" s="393"/>
      <c r="P882" s="393"/>
      <c r="Q882" s="393"/>
      <c r="R882" s="393"/>
      <c r="S882" s="393"/>
      <c r="T882" s="393"/>
      <c r="U882" s="393"/>
      <c r="V882" s="393"/>
      <c r="W882" s="393"/>
      <c r="X882" s="393"/>
      <c r="Y882" s="393"/>
      <c r="Z882" s="393"/>
    </row>
    <row r="883" spans="1:26" ht="14.25" customHeight="1" x14ac:dyDescent="0.25">
      <c r="A883" s="393"/>
      <c r="B883" s="393"/>
      <c r="C883" s="393"/>
      <c r="D883" s="393"/>
      <c r="E883" s="393"/>
      <c r="F883" s="393"/>
      <c r="G883" s="393"/>
      <c r="H883" s="393"/>
      <c r="I883" s="393"/>
      <c r="J883" s="393"/>
      <c r="K883" s="393"/>
      <c r="L883" s="393"/>
      <c r="M883" s="393"/>
      <c r="N883" s="393"/>
      <c r="O883" s="393"/>
      <c r="P883" s="393"/>
      <c r="Q883" s="393"/>
      <c r="R883" s="393"/>
      <c r="S883" s="393"/>
      <c r="T883" s="393"/>
      <c r="U883" s="393"/>
      <c r="V883" s="393"/>
      <c r="W883" s="393"/>
      <c r="X883" s="393"/>
      <c r="Y883" s="393"/>
      <c r="Z883" s="393"/>
    </row>
    <row r="884" spans="1:26" ht="14.25" customHeight="1" x14ac:dyDescent="0.25">
      <c r="A884" s="393"/>
      <c r="B884" s="393"/>
      <c r="C884" s="393"/>
      <c r="D884" s="393"/>
      <c r="E884" s="393"/>
      <c r="F884" s="393"/>
      <c r="G884" s="393"/>
      <c r="H884" s="393"/>
      <c r="I884" s="393"/>
      <c r="J884" s="393"/>
      <c r="K884" s="393"/>
      <c r="L884" s="393"/>
      <c r="M884" s="393"/>
      <c r="N884" s="393"/>
      <c r="O884" s="393"/>
      <c r="P884" s="393"/>
      <c r="Q884" s="393"/>
      <c r="R884" s="393"/>
      <c r="S884" s="393"/>
      <c r="T884" s="393"/>
      <c r="U884" s="393"/>
      <c r="V884" s="393"/>
      <c r="W884" s="393"/>
      <c r="X884" s="393"/>
      <c r="Y884" s="393"/>
      <c r="Z884" s="393"/>
    </row>
    <row r="885" spans="1:26" ht="14.25" customHeight="1" x14ac:dyDescent="0.25">
      <c r="A885" s="393"/>
      <c r="B885" s="393"/>
      <c r="C885" s="393"/>
      <c r="D885" s="393"/>
      <c r="E885" s="393"/>
      <c r="F885" s="393"/>
      <c r="G885" s="393"/>
      <c r="H885" s="393"/>
      <c r="I885" s="393"/>
      <c r="J885" s="393"/>
      <c r="K885" s="393"/>
      <c r="L885" s="393"/>
      <c r="M885" s="393"/>
      <c r="N885" s="393"/>
      <c r="O885" s="393"/>
      <c r="P885" s="393"/>
      <c r="Q885" s="393"/>
      <c r="R885" s="393"/>
      <c r="S885" s="393"/>
      <c r="T885" s="393"/>
      <c r="U885" s="393"/>
      <c r="V885" s="393"/>
      <c r="W885" s="393"/>
      <c r="X885" s="393"/>
      <c r="Y885" s="393"/>
      <c r="Z885" s="393"/>
    </row>
    <row r="886" spans="1:26" ht="14.25" customHeight="1" x14ac:dyDescent="0.25">
      <c r="A886" s="393"/>
      <c r="B886" s="393"/>
      <c r="C886" s="393"/>
      <c r="D886" s="393"/>
      <c r="E886" s="393"/>
      <c r="F886" s="393"/>
      <c r="G886" s="393"/>
      <c r="H886" s="393"/>
      <c r="I886" s="393"/>
      <c r="J886" s="393"/>
      <c r="K886" s="393"/>
      <c r="L886" s="393"/>
      <c r="M886" s="393"/>
      <c r="N886" s="393"/>
      <c r="O886" s="393"/>
      <c r="P886" s="393"/>
      <c r="Q886" s="393"/>
      <c r="R886" s="393"/>
      <c r="S886" s="393"/>
      <c r="T886" s="393"/>
      <c r="U886" s="393"/>
      <c r="V886" s="393"/>
      <c r="W886" s="393"/>
      <c r="X886" s="393"/>
      <c r="Y886" s="393"/>
      <c r="Z886" s="393"/>
    </row>
    <row r="887" spans="1:26" ht="14.25" customHeight="1" x14ac:dyDescent="0.25">
      <c r="A887" s="393"/>
      <c r="B887" s="393"/>
      <c r="C887" s="393"/>
      <c r="D887" s="393"/>
      <c r="E887" s="393"/>
      <c r="F887" s="393"/>
      <c r="G887" s="393"/>
      <c r="H887" s="393"/>
      <c r="I887" s="393"/>
      <c r="J887" s="393"/>
      <c r="K887" s="393"/>
      <c r="L887" s="393"/>
      <c r="M887" s="393"/>
      <c r="N887" s="393"/>
      <c r="O887" s="393"/>
      <c r="P887" s="393"/>
      <c r="Q887" s="393"/>
      <c r="R887" s="393"/>
      <c r="S887" s="393"/>
      <c r="T887" s="393"/>
      <c r="U887" s="393"/>
      <c r="V887" s="393"/>
      <c r="W887" s="393"/>
      <c r="X887" s="393"/>
      <c r="Y887" s="393"/>
      <c r="Z887" s="393"/>
    </row>
    <row r="888" spans="1:26" ht="14.25" customHeight="1" x14ac:dyDescent="0.25">
      <c r="A888" s="393"/>
      <c r="B888" s="393"/>
      <c r="C888" s="393"/>
      <c r="D888" s="393"/>
      <c r="E888" s="393"/>
      <c r="F888" s="393"/>
      <c r="G888" s="393"/>
      <c r="H888" s="393"/>
      <c r="I888" s="393"/>
      <c r="J888" s="393"/>
      <c r="K888" s="393"/>
      <c r="L888" s="393"/>
      <c r="M888" s="393"/>
      <c r="N888" s="393"/>
      <c r="O888" s="393"/>
      <c r="P888" s="393"/>
      <c r="Q888" s="393"/>
      <c r="R888" s="393"/>
      <c r="S888" s="393"/>
      <c r="T888" s="393"/>
      <c r="U888" s="393"/>
      <c r="V888" s="393"/>
      <c r="W888" s="393"/>
      <c r="X888" s="393"/>
      <c r="Y888" s="393"/>
      <c r="Z888" s="393"/>
    </row>
    <row r="889" spans="1:26" ht="14.25" customHeight="1" x14ac:dyDescent="0.25">
      <c r="A889" s="393"/>
      <c r="B889" s="393"/>
      <c r="C889" s="393"/>
      <c r="D889" s="393"/>
      <c r="E889" s="393"/>
      <c r="F889" s="393"/>
      <c r="G889" s="393"/>
      <c r="H889" s="393"/>
      <c r="I889" s="393"/>
      <c r="J889" s="393"/>
      <c r="K889" s="393"/>
      <c r="L889" s="393"/>
      <c r="M889" s="393"/>
      <c r="N889" s="393"/>
      <c r="O889" s="393"/>
      <c r="P889" s="393"/>
      <c r="Q889" s="393"/>
      <c r="R889" s="393"/>
      <c r="S889" s="393"/>
      <c r="T889" s="393"/>
      <c r="U889" s="393"/>
      <c r="V889" s="393"/>
      <c r="W889" s="393"/>
      <c r="X889" s="393"/>
      <c r="Y889" s="393"/>
      <c r="Z889" s="393"/>
    </row>
    <row r="890" spans="1:26" ht="14.25" customHeight="1" x14ac:dyDescent="0.25">
      <c r="A890" s="393"/>
      <c r="B890" s="393"/>
      <c r="C890" s="393"/>
      <c r="D890" s="393"/>
      <c r="E890" s="393"/>
      <c r="F890" s="393"/>
      <c r="G890" s="393"/>
      <c r="H890" s="393"/>
      <c r="I890" s="393"/>
      <c r="J890" s="393"/>
      <c r="K890" s="393"/>
      <c r="L890" s="393"/>
      <c r="M890" s="393"/>
      <c r="N890" s="393"/>
      <c r="O890" s="393"/>
      <c r="P890" s="393"/>
      <c r="Q890" s="393"/>
      <c r="R890" s="393"/>
      <c r="S890" s="393"/>
      <c r="T890" s="393"/>
      <c r="U890" s="393"/>
      <c r="V890" s="393"/>
      <c r="W890" s="393"/>
      <c r="X890" s="393"/>
      <c r="Y890" s="393"/>
      <c r="Z890" s="393"/>
    </row>
    <row r="891" spans="1:26" ht="14.25" customHeight="1" x14ac:dyDescent="0.25">
      <c r="A891" s="393"/>
      <c r="B891" s="393"/>
      <c r="C891" s="393"/>
      <c r="D891" s="393"/>
      <c r="E891" s="393"/>
      <c r="F891" s="393"/>
      <c r="G891" s="393"/>
      <c r="H891" s="393"/>
      <c r="I891" s="393"/>
      <c r="J891" s="393"/>
      <c r="K891" s="393"/>
      <c r="L891" s="393"/>
      <c r="M891" s="393"/>
      <c r="N891" s="393"/>
      <c r="O891" s="393"/>
      <c r="P891" s="393"/>
      <c r="Q891" s="393"/>
      <c r="R891" s="393"/>
      <c r="S891" s="393"/>
      <c r="T891" s="393"/>
      <c r="U891" s="393"/>
      <c r="V891" s="393"/>
      <c r="W891" s="393"/>
      <c r="X891" s="393"/>
      <c r="Y891" s="393"/>
      <c r="Z891" s="393"/>
    </row>
    <row r="892" spans="1:26" ht="14.25" customHeight="1" x14ac:dyDescent="0.25">
      <c r="A892" s="393"/>
      <c r="B892" s="393"/>
      <c r="C892" s="393"/>
      <c r="D892" s="393"/>
      <c r="E892" s="393"/>
      <c r="F892" s="393"/>
      <c r="G892" s="393"/>
      <c r="H892" s="393"/>
      <c r="I892" s="393"/>
      <c r="J892" s="393"/>
      <c r="K892" s="393"/>
      <c r="L892" s="393"/>
      <c r="M892" s="393"/>
      <c r="N892" s="393"/>
      <c r="O892" s="393"/>
      <c r="P892" s="393"/>
      <c r="Q892" s="393"/>
      <c r="R892" s="393"/>
      <c r="S892" s="393"/>
      <c r="T892" s="393"/>
      <c r="U892" s="393"/>
      <c r="V892" s="393"/>
      <c r="W892" s="393"/>
      <c r="X892" s="393"/>
      <c r="Y892" s="393"/>
      <c r="Z892" s="393"/>
    </row>
    <row r="893" spans="1:26" ht="14.25" customHeight="1" x14ac:dyDescent="0.25">
      <c r="A893" s="393"/>
      <c r="B893" s="393"/>
      <c r="C893" s="393"/>
      <c r="D893" s="393"/>
      <c r="E893" s="393"/>
      <c r="F893" s="393"/>
      <c r="G893" s="393"/>
      <c r="H893" s="393"/>
      <c r="I893" s="393"/>
      <c r="J893" s="393"/>
      <c r="K893" s="393"/>
      <c r="L893" s="393"/>
      <c r="M893" s="393"/>
      <c r="N893" s="393"/>
      <c r="O893" s="393"/>
      <c r="P893" s="393"/>
      <c r="Q893" s="393"/>
      <c r="R893" s="393"/>
      <c r="S893" s="393"/>
      <c r="T893" s="393"/>
      <c r="U893" s="393"/>
      <c r="V893" s="393"/>
      <c r="W893" s="393"/>
      <c r="X893" s="393"/>
      <c r="Y893" s="393"/>
      <c r="Z893" s="393"/>
    </row>
    <row r="894" spans="1:26" ht="14.25" customHeight="1" x14ac:dyDescent="0.25">
      <c r="A894" s="393"/>
      <c r="B894" s="393"/>
      <c r="C894" s="393"/>
      <c r="D894" s="393"/>
      <c r="E894" s="393"/>
      <c r="F894" s="393"/>
      <c r="G894" s="393"/>
      <c r="H894" s="393"/>
      <c r="I894" s="393"/>
      <c r="J894" s="393"/>
      <c r="K894" s="393"/>
      <c r="L894" s="393"/>
      <c r="M894" s="393"/>
      <c r="N894" s="393"/>
      <c r="O894" s="393"/>
      <c r="P894" s="393"/>
      <c r="Q894" s="393"/>
      <c r="R894" s="393"/>
      <c r="S894" s="393"/>
      <c r="T894" s="393"/>
      <c r="U894" s="393"/>
      <c r="V894" s="393"/>
      <c r="W894" s="393"/>
      <c r="X894" s="393"/>
      <c r="Y894" s="393"/>
      <c r="Z894" s="393"/>
    </row>
    <row r="895" spans="1:26" ht="14.25" customHeight="1" x14ac:dyDescent="0.25">
      <c r="A895" s="393"/>
      <c r="B895" s="393"/>
      <c r="C895" s="393"/>
      <c r="D895" s="393"/>
      <c r="E895" s="393"/>
      <c r="F895" s="393"/>
      <c r="G895" s="393"/>
      <c r="H895" s="393"/>
      <c r="I895" s="393"/>
      <c r="J895" s="393"/>
      <c r="K895" s="393"/>
      <c r="L895" s="393"/>
      <c r="M895" s="393"/>
      <c r="N895" s="393"/>
      <c r="O895" s="393"/>
      <c r="P895" s="393"/>
      <c r="Q895" s="393"/>
      <c r="R895" s="393"/>
      <c r="S895" s="393"/>
      <c r="T895" s="393"/>
      <c r="U895" s="393"/>
      <c r="V895" s="393"/>
      <c r="W895" s="393"/>
      <c r="X895" s="393"/>
      <c r="Y895" s="393"/>
      <c r="Z895" s="393"/>
    </row>
    <row r="896" spans="1:26" ht="14.25" customHeight="1" x14ac:dyDescent="0.25">
      <c r="A896" s="393"/>
      <c r="B896" s="393"/>
      <c r="C896" s="393"/>
      <c r="D896" s="393"/>
      <c r="E896" s="393"/>
      <c r="F896" s="393"/>
      <c r="G896" s="393"/>
      <c r="H896" s="393"/>
      <c r="I896" s="393"/>
      <c r="J896" s="393"/>
      <c r="K896" s="393"/>
      <c r="L896" s="393"/>
      <c r="M896" s="393"/>
      <c r="N896" s="393"/>
      <c r="O896" s="393"/>
      <c r="P896" s="393"/>
      <c r="Q896" s="393"/>
      <c r="R896" s="393"/>
      <c r="S896" s="393"/>
      <c r="T896" s="393"/>
      <c r="U896" s="393"/>
      <c r="V896" s="393"/>
      <c r="W896" s="393"/>
      <c r="X896" s="393"/>
      <c r="Y896" s="393"/>
      <c r="Z896" s="393"/>
    </row>
    <row r="897" spans="1:26" ht="14.25" customHeight="1" x14ac:dyDescent="0.25">
      <c r="A897" s="393"/>
      <c r="B897" s="393"/>
      <c r="C897" s="393"/>
      <c r="D897" s="393"/>
      <c r="E897" s="393"/>
      <c r="F897" s="393"/>
      <c r="G897" s="393"/>
      <c r="H897" s="393"/>
      <c r="I897" s="393"/>
      <c r="J897" s="393"/>
      <c r="K897" s="393"/>
      <c r="L897" s="393"/>
      <c r="M897" s="393"/>
      <c r="N897" s="393"/>
      <c r="O897" s="393"/>
      <c r="P897" s="393"/>
      <c r="Q897" s="393"/>
      <c r="R897" s="393"/>
      <c r="S897" s="393"/>
      <c r="T897" s="393"/>
      <c r="U897" s="393"/>
      <c r="V897" s="393"/>
      <c r="W897" s="393"/>
      <c r="X897" s="393"/>
      <c r="Y897" s="393"/>
      <c r="Z897" s="393"/>
    </row>
    <row r="898" spans="1:26" ht="14.25" customHeight="1" x14ac:dyDescent="0.25">
      <c r="A898" s="393"/>
      <c r="B898" s="393"/>
      <c r="C898" s="393"/>
      <c r="D898" s="393"/>
      <c r="E898" s="393"/>
      <c r="F898" s="393"/>
      <c r="G898" s="393"/>
      <c r="H898" s="393"/>
      <c r="I898" s="393"/>
      <c r="J898" s="393"/>
      <c r="K898" s="393"/>
      <c r="L898" s="393"/>
      <c r="M898" s="393"/>
      <c r="N898" s="393"/>
      <c r="O898" s="393"/>
      <c r="P898" s="393"/>
      <c r="Q898" s="393"/>
      <c r="R898" s="393"/>
      <c r="S898" s="393"/>
      <c r="T898" s="393"/>
      <c r="U898" s="393"/>
      <c r="V898" s="393"/>
      <c r="W898" s="393"/>
      <c r="X898" s="393"/>
      <c r="Y898" s="393"/>
      <c r="Z898" s="393"/>
    </row>
    <row r="899" spans="1:26" ht="14.25" customHeight="1" x14ac:dyDescent="0.25">
      <c r="A899" s="393"/>
      <c r="B899" s="393"/>
      <c r="C899" s="393"/>
      <c r="D899" s="393"/>
      <c r="E899" s="393"/>
      <c r="F899" s="393"/>
      <c r="G899" s="393"/>
      <c r="H899" s="393"/>
      <c r="I899" s="393"/>
      <c r="J899" s="393"/>
      <c r="K899" s="393"/>
      <c r="L899" s="393"/>
      <c r="M899" s="393"/>
      <c r="N899" s="393"/>
      <c r="O899" s="393"/>
      <c r="P899" s="393"/>
      <c r="Q899" s="393"/>
      <c r="R899" s="393"/>
      <c r="S899" s="393"/>
      <c r="T899" s="393"/>
      <c r="U899" s="393"/>
      <c r="V899" s="393"/>
      <c r="W899" s="393"/>
      <c r="X899" s="393"/>
      <c r="Y899" s="393"/>
      <c r="Z899" s="393"/>
    </row>
    <row r="900" spans="1:26" ht="14.25" customHeight="1" x14ac:dyDescent="0.25">
      <c r="A900" s="393"/>
      <c r="B900" s="393"/>
      <c r="C900" s="393"/>
      <c r="D900" s="393"/>
      <c r="E900" s="393"/>
      <c r="F900" s="393"/>
      <c r="G900" s="393"/>
      <c r="H900" s="393"/>
      <c r="I900" s="393"/>
      <c r="J900" s="393"/>
      <c r="K900" s="393"/>
      <c r="L900" s="393"/>
      <c r="M900" s="393"/>
      <c r="N900" s="393"/>
      <c r="O900" s="393"/>
      <c r="P900" s="393"/>
      <c r="Q900" s="393"/>
      <c r="R900" s="393"/>
      <c r="S900" s="393"/>
      <c r="T900" s="393"/>
      <c r="U900" s="393"/>
      <c r="V900" s="393"/>
      <c r="W900" s="393"/>
      <c r="X900" s="393"/>
      <c r="Y900" s="393"/>
      <c r="Z900" s="393"/>
    </row>
    <row r="901" spans="1:26" ht="14.25" customHeight="1" x14ac:dyDescent="0.25">
      <c r="A901" s="393"/>
      <c r="B901" s="393"/>
      <c r="C901" s="393"/>
      <c r="D901" s="393"/>
      <c r="E901" s="393"/>
      <c r="F901" s="393"/>
      <c r="G901" s="393"/>
      <c r="H901" s="393"/>
      <c r="I901" s="393"/>
      <c r="J901" s="393"/>
      <c r="K901" s="393"/>
      <c r="L901" s="393"/>
      <c r="M901" s="393"/>
      <c r="N901" s="393"/>
      <c r="O901" s="393"/>
      <c r="P901" s="393"/>
      <c r="Q901" s="393"/>
      <c r="R901" s="393"/>
      <c r="S901" s="393"/>
      <c r="T901" s="393"/>
      <c r="U901" s="393"/>
      <c r="V901" s="393"/>
      <c r="W901" s="393"/>
      <c r="X901" s="393"/>
      <c r="Y901" s="393"/>
      <c r="Z901" s="393"/>
    </row>
    <row r="902" spans="1:26" ht="14.25" customHeight="1" x14ac:dyDescent="0.25">
      <c r="A902" s="393"/>
      <c r="B902" s="393"/>
      <c r="C902" s="393"/>
      <c r="D902" s="393"/>
      <c r="E902" s="393"/>
      <c r="F902" s="393"/>
      <c r="G902" s="393"/>
      <c r="H902" s="393"/>
      <c r="I902" s="393"/>
      <c r="J902" s="393"/>
      <c r="K902" s="393"/>
      <c r="L902" s="393"/>
      <c r="M902" s="393"/>
      <c r="N902" s="393"/>
      <c r="O902" s="393"/>
      <c r="P902" s="393"/>
      <c r="Q902" s="393"/>
      <c r="R902" s="393"/>
      <c r="S902" s="393"/>
      <c r="T902" s="393"/>
      <c r="U902" s="393"/>
      <c r="V902" s="393"/>
      <c r="W902" s="393"/>
      <c r="X902" s="393"/>
      <c r="Y902" s="393"/>
      <c r="Z902" s="393"/>
    </row>
    <row r="903" spans="1:26" ht="14.25" customHeight="1" x14ac:dyDescent="0.25">
      <c r="A903" s="393"/>
      <c r="B903" s="393"/>
      <c r="C903" s="393"/>
      <c r="D903" s="393"/>
      <c r="E903" s="393"/>
      <c r="F903" s="393"/>
      <c r="G903" s="393"/>
      <c r="H903" s="393"/>
      <c r="I903" s="393"/>
      <c r="J903" s="393"/>
      <c r="K903" s="393"/>
      <c r="L903" s="393"/>
      <c r="M903" s="393"/>
      <c r="N903" s="393"/>
      <c r="O903" s="393"/>
      <c r="P903" s="393"/>
      <c r="Q903" s="393"/>
      <c r="R903" s="393"/>
      <c r="S903" s="393"/>
      <c r="T903" s="393"/>
      <c r="U903" s="393"/>
      <c r="V903" s="393"/>
      <c r="W903" s="393"/>
      <c r="X903" s="393"/>
      <c r="Y903" s="393"/>
      <c r="Z903" s="393"/>
    </row>
    <row r="904" spans="1:26" ht="14.25" customHeight="1" x14ac:dyDescent="0.25">
      <c r="A904" s="393"/>
      <c r="B904" s="393"/>
      <c r="C904" s="393"/>
      <c r="D904" s="393"/>
      <c r="E904" s="393"/>
      <c r="F904" s="393"/>
      <c r="G904" s="393"/>
      <c r="H904" s="393"/>
      <c r="I904" s="393"/>
      <c r="J904" s="393"/>
      <c r="K904" s="393"/>
      <c r="L904" s="393"/>
      <c r="M904" s="393"/>
      <c r="N904" s="393"/>
      <c r="O904" s="393"/>
      <c r="P904" s="393"/>
      <c r="Q904" s="393"/>
      <c r="R904" s="393"/>
      <c r="S904" s="393"/>
      <c r="T904" s="393"/>
      <c r="U904" s="393"/>
      <c r="V904" s="393"/>
      <c r="W904" s="393"/>
      <c r="X904" s="393"/>
      <c r="Y904" s="393"/>
      <c r="Z904" s="393"/>
    </row>
    <row r="905" spans="1:26" ht="14.25" customHeight="1" x14ac:dyDescent="0.25">
      <c r="A905" s="393"/>
      <c r="B905" s="393"/>
      <c r="C905" s="393"/>
      <c r="D905" s="393"/>
      <c r="E905" s="393"/>
      <c r="F905" s="393"/>
      <c r="G905" s="393"/>
      <c r="H905" s="393"/>
      <c r="I905" s="393"/>
      <c r="J905" s="393"/>
      <c r="K905" s="393"/>
      <c r="L905" s="393"/>
      <c r="M905" s="393"/>
      <c r="N905" s="393"/>
      <c r="O905" s="393"/>
      <c r="P905" s="393"/>
      <c r="Q905" s="393"/>
      <c r="R905" s="393"/>
      <c r="S905" s="393"/>
      <c r="T905" s="393"/>
      <c r="U905" s="393"/>
      <c r="V905" s="393"/>
      <c r="W905" s="393"/>
      <c r="X905" s="393"/>
      <c r="Y905" s="393"/>
      <c r="Z905" s="393"/>
    </row>
    <row r="906" spans="1:26" ht="14.25" customHeight="1" x14ac:dyDescent="0.25">
      <c r="A906" s="393"/>
      <c r="B906" s="393"/>
      <c r="C906" s="393"/>
      <c r="D906" s="393"/>
      <c r="E906" s="393"/>
      <c r="F906" s="393"/>
      <c r="G906" s="393"/>
      <c r="H906" s="393"/>
      <c r="I906" s="393"/>
      <c r="J906" s="393"/>
      <c r="K906" s="393"/>
      <c r="L906" s="393"/>
      <c r="M906" s="393"/>
      <c r="N906" s="393"/>
      <c r="O906" s="393"/>
      <c r="P906" s="393"/>
      <c r="Q906" s="393"/>
      <c r="R906" s="393"/>
      <c r="S906" s="393"/>
      <c r="T906" s="393"/>
      <c r="U906" s="393"/>
      <c r="V906" s="393"/>
      <c r="W906" s="393"/>
      <c r="X906" s="393"/>
      <c r="Y906" s="393"/>
      <c r="Z906" s="393"/>
    </row>
    <row r="907" spans="1:26" ht="14.25" customHeight="1" x14ac:dyDescent="0.25">
      <c r="A907" s="393"/>
      <c r="B907" s="393"/>
      <c r="C907" s="393"/>
      <c r="D907" s="393"/>
      <c r="E907" s="393"/>
      <c r="F907" s="393"/>
      <c r="G907" s="393"/>
      <c r="H907" s="393"/>
      <c r="I907" s="393"/>
      <c r="J907" s="393"/>
      <c r="K907" s="393"/>
      <c r="L907" s="393"/>
      <c r="M907" s="393"/>
      <c r="N907" s="393"/>
      <c r="O907" s="393"/>
      <c r="P907" s="393"/>
      <c r="Q907" s="393"/>
      <c r="R907" s="393"/>
      <c r="S907" s="393"/>
      <c r="T907" s="393"/>
      <c r="U907" s="393"/>
      <c r="V907" s="393"/>
      <c r="W907" s="393"/>
      <c r="X907" s="393"/>
      <c r="Y907" s="393"/>
      <c r="Z907" s="393"/>
    </row>
    <row r="908" spans="1:26" ht="14.25" customHeight="1" x14ac:dyDescent="0.25">
      <c r="A908" s="393"/>
      <c r="B908" s="393"/>
      <c r="C908" s="393"/>
      <c r="D908" s="393"/>
      <c r="E908" s="393"/>
      <c r="F908" s="393"/>
      <c r="G908" s="393"/>
      <c r="H908" s="393"/>
      <c r="I908" s="393"/>
      <c r="J908" s="393"/>
      <c r="K908" s="393"/>
      <c r="L908" s="393"/>
      <c r="M908" s="393"/>
      <c r="N908" s="393"/>
      <c r="O908" s="393"/>
      <c r="P908" s="393"/>
      <c r="Q908" s="393"/>
      <c r="R908" s="393"/>
      <c r="S908" s="393"/>
      <c r="T908" s="393"/>
      <c r="U908" s="393"/>
      <c r="V908" s="393"/>
      <c r="W908" s="393"/>
      <c r="X908" s="393"/>
      <c r="Y908" s="393"/>
      <c r="Z908" s="393"/>
    </row>
    <row r="909" spans="1:26" ht="14.25" customHeight="1" x14ac:dyDescent="0.25">
      <c r="A909" s="393"/>
      <c r="B909" s="393"/>
      <c r="C909" s="393"/>
      <c r="D909" s="393"/>
      <c r="E909" s="393"/>
      <c r="F909" s="393"/>
      <c r="G909" s="393"/>
      <c r="H909" s="393"/>
      <c r="I909" s="393"/>
      <c r="J909" s="393"/>
      <c r="K909" s="393"/>
      <c r="L909" s="393"/>
      <c r="M909" s="393"/>
      <c r="N909" s="393"/>
      <c r="O909" s="393"/>
      <c r="P909" s="393"/>
      <c r="Q909" s="393"/>
      <c r="R909" s="393"/>
      <c r="S909" s="393"/>
      <c r="T909" s="393"/>
      <c r="U909" s="393"/>
      <c r="V909" s="393"/>
      <c r="W909" s="393"/>
      <c r="X909" s="393"/>
      <c r="Y909" s="393"/>
      <c r="Z909" s="393"/>
    </row>
    <row r="910" spans="1:26" ht="14.25" customHeight="1" x14ac:dyDescent="0.25">
      <c r="A910" s="393"/>
      <c r="B910" s="393"/>
      <c r="C910" s="393"/>
      <c r="D910" s="393"/>
      <c r="E910" s="393"/>
      <c r="F910" s="393"/>
      <c r="G910" s="393"/>
      <c r="H910" s="393"/>
      <c r="I910" s="393"/>
      <c r="J910" s="393"/>
      <c r="K910" s="393"/>
      <c r="L910" s="393"/>
      <c r="M910" s="393"/>
      <c r="N910" s="393"/>
      <c r="O910" s="393"/>
      <c r="P910" s="393"/>
      <c r="Q910" s="393"/>
      <c r="R910" s="393"/>
      <c r="S910" s="393"/>
      <c r="T910" s="393"/>
      <c r="U910" s="393"/>
      <c r="V910" s="393"/>
      <c r="W910" s="393"/>
      <c r="X910" s="393"/>
      <c r="Y910" s="393"/>
      <c r="Z910" s="393"/>
    </row>
    <row r="911" spans="1:26" ht="14.25" customHeight="1" x14ac:dyDescent="0.25">
      <c r="A911" s="393"/>
      <c r="B911" s="393"/>
      <c r="C911" s="393"/>
      <c r="D911" s="393"/>
      <c r="E911" s="393"/>
      <c r="F911" s="393"/>
      <c r="G911" s="393"/>
      <c r="H911" s="393"/>
      <c r="I911" s="393"/>
      <c r="J911" s="393"/>
      <c r="K911" s="393"/>
      <c r="L911" s="393"/>
      <c r="M911" s="393"/>
      <c r="N911" s="393"/>
      <c r="O911" s="393"/>
      <c r="P911" s="393"/>
      <c r="Q911" s="393"/>
      <c r="R911" s="393"/>
      <c r="S911" s="393"/>
      <c r="T911" s="393"/>
      <c r="U911" s="393"/>
      <c r="V911" s="393"/>
      <c r="W911" s="393"/>
      <c r="X911" s="393"/>
      <c r="Y911" s="393"/>
      <c r="Z911" s="393"/>
    </row>
    <row r="912" spans="1:26" ht="14.25" customHeight="1" x14ac:dyDescent="0.25">
      <c r="A912" s="393"/>
      <c r="B912" s="393"/>
      <c r="C912" s="393"/>
      <c r="D912" s="393"/>
      <c r="E912" s="393"/>
      <c r="F912" s="393"/>
      <c r="G912" s="393"/>
      <c r="H912" s="393"/>
      <c r="I912" s="393"/>
      <c r="J912" s="393"/>
      <c r="K912" s="393"/>
      <c r="L912" s="393"/>
      <c r="M912" s="393"/>
      <c r="N912" s="393"/>
      <c r="O912" s="393"/>
      <c r="P912" s="393"/>
      <c r="Q912" s="393"/>
      <c r="R912" s="393"/>
      <c r="S912" s="393"/>
      <c r="T912" s="393"/>
      <c r="U912" s="393"/>
      <c r="V912" s="393"/>
      <c r="W912" s="393"/>
      <c r="X912" s="393"/>
      <c r="Y912" s="393"/>
      <c r="Z912" s="393"/>
    </row>
    <row r="913" spans="1:26" ht="14.25" customHeight="1" x14ac:dyDescent="0.25">
      <c r="A913" s="393"/>
      <c r="B913" s="393"/>
      <c r="C913" s="393"/>
      <c r="D913" s="393"/>
      <c r="E913" s="393"/>
      <c r="F913" s="393"/>
      <c r="G913" s="393"/>
      <c r="H913" s="393"/>
      <c r="I913" s="393"/>
      <c r="J913" s="393"/>
      <c r="K913" s="393"/>
      <c r="L913" s="393"/>
      <c r="M913" s="393"/>
      <c r="N913" s="393"/>
      <c r="O913" s="393"/>
      <c r="P913" s="393"/>
      <c r="Q913" s="393"/>
      <c r="R913" s="393"/>
      <c r="S913" s="393"/>
      <c r="T913" s="393"/>
      <c r="U913" s="393"/>
      <c r="V913" s="393"/>
      <c r="W913" s="393"/>
      <c r="X913" s="393"/>
      <c r="Y913" s="393"/>
      <c r="Z913" s="393"/>
    </row>
    <row r="914" spans="1:26" ht="14.25" customHeight="1" x14ac:dyDescent="0.25">
      <c r="A914" s="393"/>
      <c r="B914" s="393"/>
      <c r="C914" s="393"/>
      <c r="D914" s="393"/>
      <c r="E914" s="393"/>
      <c r="F914" s="393"/>
      <c r="G914" s="393"/>
      <c r="H914" s="393"/>
      <c r="I914" s="393"/>
      <c r="J914" s="393"/>
      <c r="K914" s="393"/>
      <c r="L914" s="393"/>
      <c r="M914" s="393"/>
      <c r="N914" s="393"/>
      <c r="O914" s="393"/>
      <c r="P914" s="393"/>
      <c r="Q914" s="393"/>
      <c r="R914" s="393"/>
      <c r="S914" s="393"/>
      <c r="T914" s="393"/>
      <c r="U914" s="393"/>
      <c r="V914" s="393"/>
      <c r="W914" s="393"/>
      <c r="X914" s="393"/>
      <c r="Y914" s="393"/>
      <c r="Z914" s="393"/>
    </row>
    <row r="915" spans="1:26" ht="14.25" customHeight="1" x14ac:dyDescent="0.25">
      <c r="A915" s="393"/>
      <c r="B915" s="393"/>
      <c r="C915" s="393"/>
      <c r="D915" s="393"/>
      <c r="E915" s="393"/>
      <c r="F915" s="393"/>
      <c r="G915" s="393"/>
      <c r="H915" s="393"/>
      <c r="I915" s="393"/>
      <c r="J915" s="393"/>
      <c r="K915" s="393"/>
      <c r="L915" s="393"/>
      <c r="M915" s="393"/>
      <c r="N915" s="393"/>
      <c r="O915" s="393"/>
      <c r="P915" s="393"/>
      <c r="Q915" s="393"/>
      <c r="R915" s="393"/>
      <c r="S915" s="393"/>
      <c r="T915" s="393"/>
      <c r="U915" s="393"/>
      <c r="V915" s="393"/>
      <c r="W915" s="393"/>
      <c r="X915" s="393"/>
      <c r="Y915" s="393"/>
      <c r="Z915" s="393"/>
    </row>
    <row r="916" spans="1:26" ht="14.25" customHeight="1" x14ac:dyDescent="0.25">
      <c r="A916" s="393"/>
      <c r="B916" s="393"/>
      <c r="C916" s="393"/>
      <c r="D916" s="393"/>
      <c r="E916" s="393"/>
      <c r="F916" s="393"/>
      <c r="G916" s="393"/>
      <c r="H916" s="393"/>
      <c r="I916" s="393"/>
      <c r="J916" s="393"/>
      <c r="K916" s="393"/>
      <c r="L916" s="393"/>
      <c r="M916" s="393"/>
      <c r="N916" s="393"/>
      <c r="O916" s="393"/>
      <c r="P916" s="393"/>
      <c r="Q916" s="393"/>
      <c r="R916" s="393"/>
      <c r="S916" s="393"/>
      <c r="T916" s="393"/>
      <c r="U916" s="393"/>
      <c r="V916" s="393"/>
      <c r="W916" s="393"/>
      <c r="X916" s="393"/>
      <c r="Y916" s="393"/>
      <c r="Z916" s="393"/>
    </row>
    <row r="917" spans="1:26" ht="14.25" customHeight="1" x14ac:dyDescent="0.25">
      <c r="A917" s="393"/>
      <c r="B917" s="393"/>
      <c r="C917" s="393"/>
      <c r="D917" s="393"/>
      <c r="E917" s="393"/>
      <c r="F917" s="393"/>
      <c r="G917" s="393"/>
      <c r="H917" s="393"/>
      <c r="I917" s="393"/>
      <c r="J917" s="393"/>
      <c r="K917" s="393"/>
      <c r="L917" s="393"/>
      <c r="M917" s="393"/>
      <c r="N917" s="393"/>
      <c r="O917" s="393"/>
      <c r="P917" s="393"/>
      <c r="Q917" s="393"/>
      <c r="R917" s="393"/>
      <c r="S917" s="393"/>
      <c r="T917" s="393"/>
      <c r="U917" s="393"/>
      <c r="V917" s="393"/>
      <c r="W917" s="393"/>
      <c r="X917" s="393"/>
      <c r="Y917" s="393"/>
      <c r="Z917" s="393"/>
    </row>
    <row r="918" spans="1:26" ht="14.25" customHeight="1" x14ac:dyDescent="0.25">
      <c r="A918" s="393"/>
      <c r="B918" s="393"/>
      <c r="C918" s="393"/>
      <c r="D918" s="393"/>
      <c r="E918" s="393"/>
      <c r="F918" s="393"/>
      <c r="G918" s="393"/>
      <c r="H918" s="393"/>
      <c r="I918" s="393"/>
      <c r="J918" s="393"/>
      <c r="K918" s="393"/>
      <c r="L918" s="393"/>
      <c r="M918" s="393"/>
      <c r="N918" s="393"/>
      <c r="O918" s="393"/>
      <c r="P918" s="393"/>
      <c r="Q918" s="393"/>
      <c r="R918" s="393"/>
      <c r="S918" s="393"/>
      <c r="T918" s="393"/>
      <c r="U918" s="393"/>
      <c r="V918" s="393"/>
      <c r="W918" s="393"/>
      <c r="X918" s="393"/>
      <c r="Y918" s="393"/>
      <c r="Z918" s="393"/>
    </row>
    <row r="919" spans="1:26" ht="14.25" customHeight="1" x14ac:dyDescent="0.25">
      <c r="A919" s="393"/>
      <c r="B919" s="393"/>
      <c r="C919" s="393"/>
      <c r="D919" s="393"/>
      <c r="E919" s="393"/>
      <c r="F919" s="393"/>
      <c r="G919" s="393"/>
      <c r="H919" s="393"/>
      <c r="I919" s="393"/>
      <c r="J919" s="393"/>
      <c r="K919" s="393"/>
      <c r="L919" s="393"/>
      <c r="M919" s="393"/>
      <c r="N919" s="393"/>
      <c r="O919" s="393"/>
      <c r="P919" s="393"/>
      <c r="Q919" s="393"/>
      <c r="R919" s="393"/>
      <c r="S919" s="393"/>
      <c r="T919" s="393"/>
      <c r="U919" s="393"/>
      <c r="V919" s="393"/>
      <c r="W919" s="393"/>
      <c r="X919" s="393"/>
      <c r="Y919" s="393"/>
      <c r="Z919" s="393"/>
    </row>
    <row r="920" spans="1:26" ht="14.25" customHeight="1" x14ac:dyDescent="0.25">
      <c r="A920" s="393"/>
      <c r="B920" s="393"/>
      <c r="C920" s="393"/>
      <c r="D920" s="393"/>
      <c r="E920" s="393"/>
      <c r="F920" s="393"/>
      <c r="G920" s="393"/>
      <c r="H920" s="393"/>
      <c r="I920" s="393"/>
      <c r="J920" s="393"/>
      <c r="K920" s="393"/>
      <c r="L920" s="393"/>
      <c r="M920" s="393"/>
      <c r="N920" s="393"/>
      <c r="O920" s="393"/>
      <c r="P920" s="393"/>
      <c r="Q920" s="393"/>
      <c r="R920" s="393"/>
      <c r="S920" s="393"/>
      <c r="T920" s="393"/>
      <c r="U920" s="393"/>
      <c r="V920" s="393"/>
      <c r="W920" s="393"/>
      <c r="X920" s="393"/>
      <c r="Y920" s="393"/>
      <c r="Z920" s="393"/>
    </row>
    <row r="921" spans="1:26" ht="14.25" customHeight="1" x14ac:dyDescent="0.25">
      <c r="A921" s="393"/>
      <c r="B921" s="393"/>
      <c r="C921" s="393"/>
      <c r="D921" s="393"/>
      <c r="E921" s="393"/>
      <c r="F921" s="393"/>
      <c r="G921" s="393"/>
      <c r="H921" s="393"/>
      <c r="I921" s="393"/>
      <c r="J921" s="393"/>
      <c r="K921" s="393"/>
      <c r="L921" s="393"/>
      <c r="M921" s="393"/>
      <c r="N921" s="393"/>
      <c r="O921" s="393"/>
      <c r="P921" s="393"/>
      <c r="Q921" s="393"/>
      <c r="R921" s="393"/>
      <c r="S921" s="393"/>
      <c r="T921" s="393"/>
      <c r="U921" s="393"/>
      <c r="V921" s="393"/>
      <c r="W921" s="393"/>
      <c r="X921" s="393"/>
      <c r="Y921" s="393"/>
      <c r="Z921" s="393"/>
    </row>
    <row r="922" spans="1:26" ht="14.25" customHeight="1" x14ac:dyDescent="0.25">
      <c r="A922" s="393"/>
      <c r="B922" s="393"/>
      <c r="C922" s="393"/>
      <c r="D922" s="393"/>
      <c r="E922" s="393"/>
      <c r="F922" s="393"/>
      <c r="G922" s="393"/>
      <c r="H922" s="393"/>
      <c r="I922" s="393"/>
      <c r="J922" s="393"/>
      <c r="K922" s="393"/>
      <c r="L922" s="393"/>
      <c r="M922" s="393"/>
      <c r="N922" s="393"/>
      <c r="O922" s="393"/>
      <c r="P922" s="393"/>
      <c r="Q922" s="393"/>
      <c r="R922" s="393"/>
      <c r="S922" s="393"/>
      <c r="T922" s="393"/>
      <c r="U922" s="393"/>
      <c r="V922" s="393"/>
      <c r="W922" s="393"/>
      <c r="X922" s="393"/>
      <c r="Y922" s="393"/>
      <c r="Z922" s="393"/>
    </row>
    <row r="923" spans="1:26" ht="14.25" customHeight="1" x14ac:dyDescent="0.25">
      <c r="A923" s="393"/>
      <c r="B923" s="393"/>
      <c r="C923" s="393"/>
      <c r="D923" s="393"/>
      <c r="E923" s="393"/>
      <c r="F923" s="393"/>
      <c r="G923" s="393"/>
      <c r="H923" s="393"/>
      <c r="I923" s="393"/>
      <c r="J923" s="393"/>
      <c r="K923" s="393"/>
      <c r="L923" s="393"/>
      <c r="M923" s="393"/>
      <c r="N923" s="393"/>
      <c r="O923" s="393"/>
      <c r="P923" s="393"/>
      <c r="Q923" s="393"/>
      <c r="R923" s="393"/>
      <c r="S923" s="393"/>
      <c r="T923" s="393"/>
      <c r="U923" s="393"/>
      <c r="V923" s="393"/>
      <c r="W923" s="393"/>
      <c r="X923" s="393"/>
      <c r="Y923" s="393"/>
      <c r="Z923" s="393"/>
    </row>
    <row r="924" spans="1:26" ht="14.25" customHeight="1" x14ac:dyDescent="0.25">
      <c r="A924" s="393"/>
      <c r="B924" s="393"/>
      <c r="C924" s="393"/>
      <c r="D924" s="393"/>
      <c r="E924" s="393"/>
      <c r="F924" s="393"/>
      <c r="G924" s="393"/>
      <c r="H924" s="393"/>
      <c r="I924" s="393"/>
      <c r="J924" s="393"/>
      <c r="K924" s="393"/>
      <c r="L924" s="393"/>
      <c r="M924" s="393"/>
      <c r="N924" s="393"/>
      <c r="O924" s="393"/>
      <c r="P924" s="393"/>
      <c r="Q924" s="393"/>
      <c r="R924" s="393"/>
      <c r="S924" s="393"/>
      <c r="T924" s="393"/>
      <c r="U924" s="393"/>
      <c r="V924" s="393"/>
      <c r="W924" s="393"/>
      <c r="X924" s="393"/>
      <c r="Y924" s="393"/>
      <c r="Z924" s="393"/>
    </row>
    <row r="925" spans="1:26" ht="14.25" customHeight="1" x14ac:dyDescent="0.25">
      <c r="A925" s="393"/>
      <c r="B925" s="393"/>
      <c r="C925" s="393"/>
      <c r="D925" s="393"/>
      <c r="E925" s="393"/>
      <c r="F925" s="393"/>
      <c r="G925" s="393"/>
      <c r="H925" s="393"/>
      <c r="I925" s="393"/>
      <c r="J925" s="393"/>
      <c r="K925" s="393"/>
      <c r="L925" s="393"/>
      <c r="M925" s="393"/>
      <c r="N925" s="393"/>
      <c r="O925" s="393"/>
      <c r="P925" s="393"/>
      <c r="Q925" s="393"/>
      <c r="R925" s="393"/>
      <c r="S925" s="393"/>
      <c r="T925" s="393"/>
      <c r="U925" s="393"/>
      <c r="V925" s="393"/>
      <c r="W925" s="393"/>
      <c r="X925" s="393"/>
      <c r="Y925" s="393"/>
      <c r="Z925" s="393"/>
    </row>
    <row r="926" spans="1:26" ht="14.25" customHeight="1" x14ac:dyDescent="0.25">
      <c r="A926" s="393"/>
      <c r="B926" s="393"/>
      <c r="C926" s="393"/>
      <c r="D926" s="393"/>
      <c r="E926" s="393"/>
      <c r="F926" s="393"/>
      <c r="G926" s="393"/>
      <c r="H926" s="393"/>
      <c r="I926" s="393"/>
      <c r="J926" s="393"/>
      <c r="K926" s="393"/>
      <c r="L926" s="393"/>
      <c r="M926" s="393"/>
      <c r="N926" s="393"/>
      <c r="O926" s="393"/>
      <c r="P926" s="393"/>
      <c r="Q926" s="393"/>
      <c r="R926" s="393"/>
      <c r="S926" s="393"/>
      <c r="T926" s="393"/>
      <c r="U926" s="393"/>
      <c r="V926" s="393"/>
      <c r="W926" s="393"/>
      <c r="X926" s="393"/>
      <c r="Y926" s="393"/>
      <c r="Z926" s="393"/>
    </row>
    <row r="927" spans="1:26" ht="14.25" customHeight="1" x14ac:dyDescent="0.25">
      <c r="A927" s="393"/>
      <c r="B927" s="393"/>
      <c r="C927" s="393"/>
      <c r="D927" s="393"/>
      <c r="E927" s="393"/>
      <c r="F927" s="393"/>
      <c r="G927" s="393"/>
      <c r="H927" s="393"/>
      <c r="I927" s="393"/>
      <c r="J927" s="393"/>
      <c r="K927" s="393"/>
      <c r="L927" s="393"/>
      <c r="M927" s="393"/>
      <c r="N927" s="393"/>
      <c r="O927" s="393"/>
      <c r="P927" s="393"/>
      <c r="Q927" s="393"/>
      <c r="R927" s="393"/>
      <c r="S927" s="393"/>
      <c r="T927" s="393"/>
      <c r="U927" s="393"/>
      <c r="V927" s="393"/>
      <c r="W927" s="393"/>
      <c r="X927" s="393"/>
      <c r="Y927" s="393"/>
      <c r="Z927" s="393"/>
    </row>
    <row r="928" spans="1:26" ht="14.25" customHeight="1" x14ac:dyDescent="0.25">
      <c r="A928" s="393"/>
      <c r="B928" s="393"/>
      <c r="C928" s="393"/>
      <c r="D928" s="393"/>
      <c r="E928" s="393"/>
      <c r="F928" s="393"/>
      <c r="G928" s="393"/>
      <c r="H928" s="393"/>
      <c r="I928" s="393"/>
      <c r="J928" s="393"/>
      <c r="K928" s="393"/>
      <c r="L928" s="393"/>
      <c r="M928" s="393"/>
      <c r="N928" s="393"/>
      <c r="O928" s="393"/>
      <c r="P928" s="393"/>
      <c r="Q928" s="393"/>
      <c r="R928" s="393"/>
      <c r="S928" s="393"/>
      <c r="T928" s="393"/>
      <c r="U928" s="393"/>
      <c r="V928" s="393"/>
      <c r="W928" s="393"/>
      <c r="X928" s="393"/>
      <c r="Y928" s="393"/>
      <c r="Z928" s="393"/>
    </row>
    <row r="929" spans="1:26" ht="14.25" customHeight="1" x14ac:dyDescent="0.25">
      <c r="A929" s="393"/>
      <c r="B929" s="393"/>
      <c r="C929" s="393"/>
      <c r="D929" s="393"/>
      <c r="E929" s="393"/>
      <c r="F929" s="393"/>
      <c r="G929" s="393"/>
      <c r="H929" s="393"/>
      <c r="I929" s="393"/>
      <c r="J929" s="393"/>
      <c r="K929" s="393"/>
      <c r="L929" s="393"/>
      <c r="M929" s="393"/>
      <c r="N929" s="393"/>
      <c r="O929" s="393"/>
      <c r="P929" s="393"/>
      <c r="Q929" s="393"/>
      <c r="R929" s="393"/>
      <c r="S929" s="393"/>
      <c r="T929" s="393"/>
      <c r="U929" s="393"/>
      <c r="V929" s="393"/>
      <c r="W929" s="393"/>
      <c r="X929" s="393"/>
      <c r="Y929" s="393"/>
      <c r="Z929" s="393"/>
    </row>
    <row r="930" spans="1:26" ht="14.25" customHeight="1" x14ac:dyDescent="0.25">
      <c r="A930" s="393"/>
      <c r="B930" s="393"/>
      <c r="C930" s="393"/>
      <c r="D930" s="393"/>
      <c r="E930" s="393"/>
      <c r="F930" s="393"/>
      <c r="G930" s="393"/>
      <c r="H930" s="393"/>
      <c r="I930" s="393"/>
      <c r="J930" s="393"/>
      <c r="K930" s="393"/>
      <c r="L930" s="393"/>
      <c r="M930" s="393"/>
      <c r="N930" s="393"/>
      <c r="O930" s="393"/>
      <c r="P930" s="393"/>
      <c r="Q930" s="393"/>
      <c r="R930" s="393"/>
      <c r="S930" s="393"/>
      <c r="T930" s="393"/>
      <c r="U930" s="393"/>
      <c r="V930" s="393"/>
      <c r="W930" s="393"/>
      <c r="X930" s="393"/>
      <c r="Y930" s="393"/>
      <c r="Z930" s="393"/>
    </row>
    <row r="931" spans="1:26" ht="14.25" customHeight="1" x14ac:dyDescent="0.25">
      <c r="A931" s="393"/>
      <c r="B931" s="393"/>
      <c r="C931" s="393"/>
      <c r="D931" s="393"/>
      <c r="E931" s="393"/>
      <c r="F931" s="393"/>
      <c r="G931" s="393"/>
      <c r="H931" s="393"/>
      <c r="I931" s="393"/>
      <c r="J931" s="393"/>
      <c r="K931" s="393"/>
      <c r="L931" s="393"/>
      <c r="M931" s="393"/>
      <c r="N931" s="393"/>
      <c r="O931" s="393"/>
      <c r="P931" s="393"/>
      <c r="Q931" s="393"/>
      <c r="R931" s="393"/>
      <c r="S931" s="393"/>
      <c r="T931" s="393"/>
      <c r="U931" s="393"/>
      <c r="V931" s="393"/>
      <c r="W931" s="393"/>
      <c r="X931" s="393"/>
      <c r="Y931" s="393"/>
      <c r="Z931" s="393"/>
    </row>
    <row r="932" spans="1:26" ht="14.25" customHeight="1" x14ac:dyDescent="0.25">
      <c r="A932" s="393"/>
      <c r="B932" s="393"/>
      <c r="C932" s="393"/>
      <c r="D932" s="393"/>
      <c r="E932" s="393"/>
      <c r="F932" s="393"/>
      <c r="G932" s="393"/>
      <c r="H932" s="393"/>
      <c r="I932" s="393"/>
      <c r="J932" s="393"/>
      <c r="K932" s="393"/>
      <c r="L932" s="393"/>
      <c r="M932" s="393"/>
      <c r="N932" s="393"/>
      <c r="O932" s="393"/>
      <c r="P932" s="393"/>
      <c r="Q932" s="393"/>
      <c r="R932" s="393"/>
      <c r="S932" s="393"/>
      <c r="T932" s="393"/>
      <c r="U932" s="393"/>
      <c r="V932" s="393"/>
      <c r="W932" s="393"/>
      <c r="X932" s="393"/>
      <c r="Y932" s="393"/>
      <c r="Z932" s="393"/>
    </row>
    <row r="933" spans="1:26" ht="14.25" customHeight="1" x14ac:dyDescent="0.25">
      <c r="A933" s="393"/>
      <c r="B933" s="393"/>
      <c r="C933" s="393"/>
      <c r="D933" s="393"/>
      <c r="E933" s="393"/>
      <c r="F933" s="393"/>
      <c r="G933" s="393"/>
      <c r="H933" s="393"/>
      <c r="I933" s="393"/>
      <c r="J933" s="393"/>
      <c r="K933" s="393"/>
      <c r="L933" s="393"/>
      <c r="M933" s="393"/>
      <c r="N933" s="393"/>
      <c r="O933" s="393"/>
      <c r="P933" s="393"/>
      <c r="Q933" s="393"/>
      <c r="R933" s="393"/>
      <c r="S933" s="393"/>
      <c r="T933" s="393"/>
      <c r="U933" s="393"/>
      <c r="V933" s="393"/>
      <c r="W933" s="393"/>
      <c r="X933" s="393"/>
      <c r="Y933" s="393"/>
      <c r="Z933" s="393"/>
    </row>
    <row r="934" spans="1:26" ht="14.25" customHeight="1" x14ac:dyDescent="0.25">
      <c r="A934" s="393"/>
      <c r="B934" s="393"/>
      <c r="C934" s="393"/>
      <c r="D934" s="393"/>
      <c r="E934" s="393"/>
      <c r="F934" s="393"/>
      <c r="G934" s="393"/>
      <c r="H934" s="393"/>
      <c r="I934" s="393"/>
      <c r="J934" s="393"/>
      <c r="K934" s="393"/>
      <c r="L934" s="393"/>
      <c r="M934" s="393"/>
      <c r="N934" s="393"/>
      <c r="O934" s="393"/>
      <c r="P934" s="393"/>
      <c r="Q934" s="393"/>
      <c r="R934" s="393"/>
      <c r="S934" s="393"/>
      <c r="T934" s="393"/>
      <c r="U934" s="393"/>
      <c r="V934" s="393"/>
      <c r="W934" s="393"/>
      <c r="X934" s="393"/>
      <c r="Y934" s="393"/>
      <c r="Z934" s="393"/>
    </row>
    <row r="935" spans="1:26" ht="14.25" customHeight="1" x14ac:dyDescent="0.25">
      <c r="A935" s="393"/>
      <c r="B935" s="393"/>
      <c r="C935" s="393"/>
      <c r="D935" s="393"/>
      <c r="E935" s="393"/>
      <c r="F935" s="393"/>
      <c r="G935" s="393"/>
      <c r="H935" s="393"/>
      <c r="I935" s="393"/>
      <c r="J935" s="393"/>
      <c r="K935" s="393"/>
      <c r="L935" s="393"/>
      <c r="M935" s="393"/>
      <c r="N935" s="393"/>
      <c r="O935" s="393"/>
      <c r="P935" s="393"/>
      <c r="Q935" s="393"/>
      <c r="R935" s="393"/>
      <c r="S935" s="393"/>
      <c r="T935" s="393"/>
      <c r="U935" s="393"/>
      <c r="V935" s="393"/>
      <c r="W935" s="393"/>
      <c r="X935" s="393"/>
      <c r="Y935" s="393"/>
      <c r="Z935" s="393"/>
    </row>
    <row r="936" spans="1:26" ht="14.25" customHeight="1" x14ac:dyDescent="0.25">
      <c r="A936" s="393"/>
      <c r="B936" s="393"/>
      <c r="C936" s="393"/>
      <c r="D936" s="393"/>
      <c r="E936" s="393"/>
      <c r="F936" s="393"/>
      <c r="G936" s="393"/>
      <c r="H936" s="393"/>
      <c r="I936" s="393"/>
      <c r="J936" s="393"/>
      <c r="K936" s="393"/>
      <c r="L936" s="393"/>
      <c r="M936" s="393"/>
      <c r="N936" s="393"/>
      <c r="O936" s="393"/>
      <c r="P936" s="393"/>
      <c r="Q936" s="393"/>
      <c r="R936" s="393"/>
      <c r="S936" s="393"/>
      <c r="T936" s="393"/>
      <c r="U936" s="393"/>
      <c r="V936" s="393"/>
      <c r="W936" s="393"/>
      <c r="X936" s="393"/>
      <c r="Y936" s="393"/>
      <c r="Z936" s="393"/>
    </row>
    <row r="937" spans="1:26" ht="14.25" customHeight="1" x14ac:dyDescent="0.25">
      <c r="A937" s="393"/>
      <c r="B937" s="393"/>
      <c r="C937" s="393"/>
      <c r="D937" s="393"/>
      <c r="E937" s="393"/>
      <c r="F937" s="393"/>
      <c r="G937" s="393"/>
      <c r="H937" s="393"/>
      <c r="I937" s="393"/>
      <c r="J937" s="393"/>
      <c r="K937" s="393"/>
      <c r="L937" s="393"/>
      <c r="M937" s="393"/>
      <c r="N937" s="393"/>
      <c r="O937" s="393"/>
      <c r="P937" s="393"/>
      <c r="Q937" s="393"/>
      <c r="R937" s="393"/>
      <c r="S937" s="393"/>
      <c r="T937" s="393"/>
      <c r="U937" s="393"/>
      <c r="V937" s="393"/>
      <c r="W937" s="393"/>
      <c r="X937" s="393"/>
      <c r="Y937" s="393"/>
      <c r="Z937" s="393"/>
    </row>
    <row r="938" spans="1:26" ht="14.25" customHeight="1" x14ac:dyDescent="0.25">
      <c r="A938" s="393"/>
      <c r="B938" s="393"/>
      <c r="C938" s="393"/>
      <c r="D938" s="393"/>
      <c r="E938" s="393"/>
      <c r="F938" s="393"/>
      <c r="G938" s="393"/>
      <c r="H938" s="393"/>
      <c r="I938" s="393"/>
      <c r="J938" s="393"/>
      <c r="K938" s="393"/>
      <c r="L938" s="393"/>
      <c r="M938" s="393"/>
      <c r="N938" s="393"/>
      <c r="O938" s="393"/>
      <c r="P938" s="393"/>
      <c r="Q938" s="393"/>
      <c r="R938" s="393"/>
      <c r="S938" s="393"/>
      <c r="T938" s="393"/>
      <c r="U938" s="393"/>
      <c r="V938" s="393"/>
      <c r="W938" s="393"/>
      <c r="X938" s="393"/>
      <c r="Y938" s="393"/>
      <c r="Z938" s="393"/>
    </row>
    <row r="939" spans="1:26" ht="14.25" customHeight="1" x14ac:dyDescent="0.25">
      <c r="A939" s="393"/>
      <c r="B939" s="393"/>
      <c r="C939" s="393"/>
      <c r="D939" s="393"/>
      <c r="E939" s="393"/>
      <c r="F939" s="393"/>
      <c r="G939" s="393"/>
      <c r="H939" s="393"/>
      <c r="I939" s="393"/>
      <c r="J939" s="393"/>
      <c r="K939" s="393"/>
      <c r="L939" s="393"/>
      <c r="M939" s="393"/>
      <c r="N939" s="393"/>
      <c r="O939" s="393"/>
      <c r="P939" s="393"/>
      <c r="Q939" s="393"/>
      <c r="R939" s="393"/>
      <c r="S939" s="393"/>
      <c r="T939" s="393"/>
      <c r="U939" s="393"/>
      <c r="V939" s="393"/>
      <c r="W939" s="393"/>
      <c r="X939" s="393"/>
      <c r="Y939" s="393"/>
      <c r="Z939" s="393"/>
    </row>
    <row r="940" spans="1:26" ht="14.25" customHeight="1" x14ac:dyDescent="0.25">
      <c r="A940" s="393"/>
      <c r="B940" s="393"/>
      <c r="C940" s="393"/>
      <c r="D940" s="393"/>
      <c r="E940" s="393"/>
      <c r="F940" s="393"/>
      <c r="G940" s="393"/>
      <c r="H940" s="393"/>
      <c r="I940" s="393"/>
      <c r="J940" s="393"/>
      <c r="K940" s="393"/>
      <c r="L940" s="393"/>
      <c r="M940" s="393"/>
      <c r="N940" s="393"/>
      <c r="O940" s="393"/>
      <c r="P940" s="393"/>
      <c r="Q940" s="393"/>
      <c r="R940" s="393"/>
      <c r="S940" s="393"/>
      <c r="T940" s="393"/>
      <c r="U940" s="393"/>
      <c r="V940" s="393"/>
      <c r="W940" s="393"/>
      <c r="X940" s="393"/>
      <c r="Y940" s="393"/>
      <c r="Z940" s="393"/>
    </row>
    <row r="941" spans="1:26" ht="14.25" customHeight="1" x14ac:dyDescent="0.25">
      <c r="A941" s="393"/>
      <c r="B941" s="393"/>
      <c r="C941" s="393"/>
      <c r="D941" s="393"/>
      <c r="E941" s="393"/>
      <c r="F941" s="393"/>
      <c r="G941" s="393"/>
      <c r="H941" s="393"/>
      <c r="I941" s="393"/>
      <c r="J941" s="393"/>
      <c r="K941" s="393"/>
      <c r="L941" s="393"/>
      <c r="M941" s="393"/>
      <c r="N941" s="393"/>
      <c r="O941" s="393"/>
      <c r="P941" s="393"/>
      <c r="Q941" s="393"/>
      <c r="R941" s="393"/>
      <c r="S941" s="393"/>
      <c r="T941" s="393"/>
      <c r="U941" s="393"/>
      <c r="V941" s="393"/>
      <c r="W941" s="393"/>
      <c r="X941" s="393"/>
      <c r="Y941" s="393"/>
      <c r="Z941" s="393"/>
    </row>
    <row r="942" spans="1:26" ht="14.25" customHeight="1" x14ac:dyDescent="0.25">
      <c r="A942" s="393"/>
      <c r="B942" s="393"/>
      <c r="C942" s="393"/>
      <c r="D942" s="393"/>
      <c r="E942" s="393"/>
      <c r="F942" s="393"/>
      <c r="G942" s="393"/>
      <c r="H942" s="393"/>
      <c r="I942" s="393"/>
      <c r="J942" s="393"/>
      <c r="K942" s="393"/>
      <c r="L942" s="393"/>
      <c r="M942" s="393"/>
      <c r="N942" s="393"/>
      <c r="O942" s="393"/>
      <c r="P942" s="393"/>
      <c r="Q942" s="393"/>
      <c r="R942" s="393"/>
      <c r="S942" s="393"/>
      <c r="T942" s="393"/>
      <c r="U942" s="393"/>
      <c r="V942" s="393"/>
      <c r="W942" s="393"/>
      <c r="X942" s="393"/>
      <c r="Y942" s="393"/>
      <c r="Z942" s="393"/>
    </row>
    <row r="943" spans="1:26" ht="14.25" customHeight="1" x14ac:dyDescent="0.25">
      <c r="A943" s="393"/>
      <c r="B943" s="393"/>
      <c r="C943" s="393"/>
      <c r="D943" s="393"/>
      <c r="E943" s="393"/>
      <c r="F943" s="393"/>
      <c r="G943" s="393"/>
      <c r="H943" s="393"/>
      <c r="I943" s="393"/>
      <c r="J943" s="393"/>
      <c r="K943" s="393"/>
      <c r="L943" s="393"/>
      <c r="M943" s="393"/>
      <c r="N943" s="393"/>
      <c r="O943" s="393"/>
      <c r="P943" s="393"/>
      <c r="Q943" s="393"/>
      <c r="R943" s="393"/>
      <c r="S943" s="393"/>
      <c r="T943" s="393"/>
      <c r="U943" s="393"/>
      <c r="V943" s="393"/>
      <c r="W943" s="393"/>
      <c r="X943" s="393"/>
      <c r="Y943" s="393"/>
      <c r="Z943" s="393"/>
    </row>
    <row r="944" spans="1:26" ht="14.25" customHeight="1" x14ac:dyDescent="0.25">
      <c r="A944" s="393"/>
      <c r="B944" s="393"/>
      <c r="C944" s="393"/>
      <c r="D944" s="393"/>
      <c r="E944" s="393"/>
      <c r="F944" s="393"/>
      <c r="G944" s="393"/>
      <c r="H944" s="393"/>
      <c r="I944" s="393"/>
      <c r="J944" s="393"/>
      <c r="K944" s="393"/>
      <c r="L944" s="393"/>
      <c r="M944" s="393"/>
      <c r="N944" s="393"/>
      <c r="O944" s="393"/>
      <c r="P944" s="393"/>
      <c r="Q944" s="393"/>
      <c r="R944" s="393"/>
      <c r="S944" s="393"/>
      <c r="T944" s="393"/>
      <c r="U944" s="393"/>
      <c r="V944" s="393"/>
      <c r="W944" s="393"/>
      <c r="X944" s="393"/>
      <c r="Y944" s="393"/>
      <c r="Z944" s="393"/>
    </row>
    <row r="945" spans="1:26" ht="14.25" customHeight="1" x14ac:dyDescent="0.25">
      <c r="A945" s="393"/>
      <c r="B945" s="393"/>
      <c r="C945" s="393"/>
      <c r="D945" s="393"/>
      <c r="E945" s="393"/>
      <c r="F945" s="393"/>
      <c r="G945" s="393"/>
      <c r="H945" s="393"/>
      <c r="I945" s="393"/>
      <c r="J945" s="393"/>
      <c r="K945" s="393"/>
      <c r="L945" s="393"/>
      <c r="M945" s="393"/>
      <c r="N945" s="393"/>
      <c r="O945" s="393"/>
      <c r="P945" s="393"/>
      <c r="Q945" s="393"/>
      <c r="R945" s="393"/>
      <c r="S945" s="393"/>
      <c r="T945" s="393"/>
      <c r="U945" s="393"/>
      <c r="V945" s="393"/>
      <c r="W945" s="393"/>
      <c r="X945" s="393"/>
      <c r="Y945" s="393"/>
      <c r="Z945" s="393"/>
    </row>
    <row r="946" spans="1:26" ht="14.25" customHeight="1" x14ac:dyDescent="0.25">
      <c r="A946" s="393"/>
      <c r="B946" s="393"/>
      <c r="C946" s="393"/>
      <c r="D946" s="393"/>
      <c r="E946" s="393"/>
      <c r="F946" s="393"/>
      <c r="G946" s="393"/>
      <c r="H946" s="393"/>
      <c r="I946" s="393"/>
      <c r="J946" s="393"/>
      <c r="K946" s="393"/>
      <c r="L946" s="393"/>
      <c r="M946" s="393"/>
      <c r="N946" s="393"/>
      <c r="O946" s="393"/>
      <c r="P946" s="393"/>
      <c r="Q946" s="393"/>
      <c r="R946" s="393"/>
      <c r="S946" s="393"/>
      <c r="T946" s="393"/>
      <c r="U946" s="393"/>
      <c r="V946" s="393"/>
      <c r="W946" s="393"/>
      <c r="X946" s="393"/>
      <c r="Y946" s="393"/>
      <c r="Z946" s="393"/>
    </row>
    <row r="947" spans="1:26" ht="14.25" customHeight="1" x14ac:dyDescent="0.25">
      <c r="A947" s="393"/>
      <c r="B947" s="393"/>
      <c r="C947" s="393"/>
      <c r="D947" s="393"/>
      <c r="E947" s="393"/>
      <c r="F947" s="393"/>
      <c r="G947" s="393"/>
      <c r="H947" s="393"/>
      <c r="I947" s="393"/>
      <c r="J947" s="393"/>
      <c r="K947" s="393"/>
      <c r="L947" s="393"/>
      <c r="M947" s="393"/>
      <c r="N947" s="393"/>
      <c r="O947" s="393"/>
      <c r="P947" s="393"/>
      <c r="Q947" s="393"/>
      <c r="R947" s="393"/>
      <c r="S947" s="393"/>
      <c r="T947" s="393"/>
      <c r="U947" s="393"/>
      <c r="V947" s="393"/>
      <c r="W947" s="393"/>
      <c r="X947" s="393"/>
      <c r="Y947" s="393"/>
      <c r="Z947" s="393"/>
    </row>
    <row r="948" spans="1:26" ht="14.25" customHeight="1" x14ac:dyDescent="0.25">
      <c r="A948" s="393"/>
      <c r="B948" s="393"/>
      <c r="C948" s="393"/>
      <c r="D948" s="393"/>
      <c r="E948" s="393"/>
      <c r="F948" s="393"/>
      <c r="G948" s="393"/>
      <c r="H948" s="393"/>
      <c r="I948" s="393"/>
      <c r="J948" s="393"/>
      <c r="K948" s="393"/>
      <c r="L948" s="393"/>
      <c r="M948" s="393"/>
      <c r="N948" s="393"/>
      <c r="O948" s="393"/>
      <c r="P948" s="393"/>
      <c r="Q948" s="393"/>
      <c r="R948" s="393"/>
      <c r="S948" s="393"/>
      <c r="T948" s="393"/>
      <c r="U948" s="393"/>
      <c r="V948" s="393"/>
      <c r="W948" s="393"/>
      <c r="X948" s="393"/>
      <c r="Y948" s="393"/>
      <c r="Z948" s="393"/>
    </row>
    <row r="949" spans="1:26" ht="14.25" customHeight="1" x14ac:dyDescent="0.25">
      <c r="A949" s="393"/>
      <c r="B949" s="393"/>
      <c r="C949" s="393"/>
      <c r="D949" s="393"/>
      <c r="E949" s="393"/>
      <c r="F949" s="393"/>
      <c r="G949" s="393"/>
      <c r="H949" s="393"/>
      <c r="I949" s="393"/>
      <c r="J949" s="393"/>
      <c r="K949" s="393"/>
      <c r="L949" s="393"/>
      <c r="M949" s="393"/>
      <c r="N949" s="393"/>
      <c r="O949" s="393"/>
      <c r="P949" s="393"/>
      <c r="Q949" s="393"/>
      <c r="R949" s="393"/>
      <c r="S949" s="393"/>
      <c r="T949" s="393"/>
      <c r="U949" s="393"/>
      <c r="V949" s="393"/>
      <c r="W949" s="393"/>
      <c r="X949" s="393"/>
      <c r="Y949" s="393"/>
      <c r="Z949" s="393"/>
    </row>
    <row r="950" spans="1:26" ht="14.25" customHeight="1" x14ac:dyDescent="0.25">
      <c r="A950" s="393"/>
      <c r="B950" s="393"/>
      <c r="C950" s="393"/>
      <c r="D950" s="393"/>
      <c r="E950" s="393"/>
      <c r="F950" s="393"/>
      <c r="G950" s="393"/>
      <c r="H950" s="393"/>
      <c r="I950" s="393"/>
      <c r="J950" s="393"/>
      <c r="K950" s="393"/>
      <c r="L950" s="393"/>
      <c r="M950" s="393"/>
      <c r="N950" s="393"/>
      <c r="O950" s="393"/>
      <c r="P950" s="393"/>
      <c r="Q950" s="393"/>
      <c r="R950" s="393"/>
      <c r="S950" s="393"/>
      <c r="T950" s="393"/>
      <c r="U950" s="393"/>
      <c r="V950" s="393"/>
      <c r="W950" s="393"/>
      <c r="X950" s="393"/>
      <c r="Y950" s="393"/>
      <c r="Z950" s="393"/>
    </row>
    <row r="951" spans="1:26" ht="14.25" customHeight="1" x14ac:dyDescent="0.25">
      <c r="A951" s="393"/>
      <c r="B951" s="393"/>
      <c r="C951" s="393"/>
      <c r="D951" s="393"/>
      <c r="E951" s="393"/>
      <c r="F951" s="393"/>
      <c r="G951" s="393"/>
      <c r="H951" s="393"/>
      <c r="I951" s="393"/>
      <c r="J951" s="393"/>
      <c r="K951" s="393"/>
      <c r="L951" s="393"/>
      <c r="M951" s="393"/>
      <c r="N951" s="393"/>
      <c r="O951" s="393"/>
      <c r="P951" s="393"/>
      <c r="Q951" s="393"/>
      <c r="R951" s="393"/>
      <c r="S951" s="393"/>
      <c r="T951" s="393"/>
      <c r="U951" s="393"/>
      <c r="V951" s="393"/>
      <c r="W951" s="393"/>
      <c r="X951" s="393"/>
      <c r="Y951" s="393"/>
      <c r="Z951" s="393"/>
    </row>
    <row r="952" spans="1:26" ht="14.25" customHeight="1" x14ac:dyDescent="0.25">
      <c r="A952" s="393"/>
      <c r="B952" s="393"/>
      <c r="C952" s="393"/>
      <c r="D952" s="393"/>
      <c r="E952" s="393"/>
      <c r="F952" s="393"/>
      <c r="G952" s="393"/>
      <c r="H952" s="393"/>
      <c r="I952" s="393"/>
      <c r="J952" s="393"/>
      <c r="K952" s="393"/>
      <c r="L952" s="393"/>
      <c r="M952" s="393"/>
      <c r="N952" s="393"/>
      <c r="O952" s="393"/>
      <c r="P952" s="393"/>
      <c r="Q952" s="393"/>
      <c r="R952" s="393"/>
      <c r="S952" s="393"/>
      <c r="T952" s="393"/>
      <c r="U952" s="393"/>
      <c r="V952" s="393"/>
      <c r="W952" s="393"/>
      <c r="X952" s="393"/>
      <c r="Y952" s="393"/>
      <c r="Z952" s="393"/>
    </row>
    <row r="953" spans="1:26" ht="14.25" customHeight="1" x14ac:dyDescent="0.25">
      <c r="A953" s="393"/>
      <c r="B953" s="393"/>
      <c r="C953" s="393"/>
      <c r="D953" s="393"/>
      <c r="E953" s="393"/>
      <c r="F953" s="393"/>
      <c r="G953" s="393"/>
      <c r="H953" s="393"/>
      <c r="I953" s="393"/>
      <c r="J953" s="393"/>
      <c r="K953" s="393"/>
      <c r="L953" s="393"/>
      <c r="M953" s="393"/>
      <c r="N953" s="393"/>
      <c r="O953" s="393"/>
      <c r="P953" s="393"/>
      <c r="Q953" s="393"/>
      <c r="R953" s="393"/>
      <c r="S953" s="393"/>
      <c r="T953" s="393"/>
      <c r="U953" s="393"/>
      <c r="V953" s="393"/>
      <c r="W953" s="393"/>
      <c r="X953" s="393"/>
      <c r="Y953" s="393"/>
      <c r="Z953" s="393"/>
    </row>
    <row r="954" spans="1:26" ht="14.25" customHeight="1" x14ac:dyDescent="0.25">
      <c r="A954" s="393"/>
      <c r="B954" s="393"/>
      <c r="C954" s="393"/>
      <c r="D954" s="393"/>
      <c r="E954" s="393"/>
      <c r="F954" s="393"/>
      <c r="G954" s="393"/>
      <c r="H954" s="393"/>
      <c r="I954" s="393"/>
      <c r="J954" s="393"/>
      <c r="K954" s="393"/>
      <c r="L954" s="393"/>
      <c r="M954" s="393"/>
      <c r="N954" s="393"/>
      <c r="O954" s="393"/>
      <c r="P954" s="393"/>
      <c r="Q954" s="393"/>
      <c r="R954" s="393"/>
      <c r="S954" s="393"/>
      <c r="T954" s="393"/>
      <c r="U954" s="393"/>
      <c r="V954" s="393"/>
      <c r="W954" s="393"/>
      <c r="X954" s="393"/>
      <c r="Y954" s="393"/>
      <c r="Z954" s="393"/>
    </row>
    <row r="955" spans="1:26" ht="14.25" customHeight="1" x14ac:dyDescent="0.25">
      <c r="A955" s="393"/>
      <c r="B955" s="393"/>
      <c r="C955" s="393"/>
      <c r="D955" s="393"/>
      <c r="E955" s="393"/>
      <c r="F955" s="393"/>
      <c r="G955" s="393"/>
      <c r="H955" s="393"/>
      <c r="I955" s="393"/>
      <c r="J955" s="393"/>
      <c r="K955" s="393"/>
      <c r="L955" s="393"/>
      <c r="M955" s="393"/>
      <c r="N955" s="393"/>
      <c r="O955" s="393"/>
      <c r="P955" s="393"/>
      <c r="Q955" s="393"/>
      <c r="R955" s="393"/>
      <c r="S955" s="393"/>
      <c r="T955" s="393"/>
      <c r="U955" s="393"/>
      <c r="V955" s="393"/>
      <c r="W955" s="393"/>
      <c r="X955" s="393"/>
      <c r="Y955" s="393"/>
      <c r="Z955" s="393"/>
    </row>
    <row r="956" spans="1:26" ht="14.25" customHeight="1" x14ac:dyDescent="0.25">
      <c r="A956" s="393"/>
      <c r="B956" s="393"/>
      <c r="C956" s="393"/>
      <c r="D956" s="393"/>
      <c r="E956" s="393"/>
      <c r="F956" s="393"/>
      <c r="G956" s="393"/>
      <c r="H956" s="393"/>
      <c r="I956" s="393"/>
      <c r="J956" s="393"/>
      <c r="K956" s="393"/>
      <c r="L956" s="393"/>
      <c r="M956" s="393"/>
      <c r="N956" s="393"/>
      <c r="O956" s="393"/>
      <c r="P956" s="393"/>
      <c r="Q956" s="393"/>
      <c r="R956" s="393"/>
      <c r="S956" s="393"/>
      <c r="T956" s="393"/>
      <c r="U956" s="393"/>
      <c r="V956" s="393"/>
      <c r="W956" s="393"/>
      <c r="X956" s="393"/>
      <c r="Y956" s="393"/>
      <c r="Z956" s="393"/>
    </row>
    <row r="957" spans="1:26" ht="14.25" customHeight="1" x14ac:dyDescent="0.25">
      <c r="A957" s="393"/>
      <c r="B957" s="393"/>
      <c r="C957" s="393"/>
      <c r="D957" s="393"/>
      <c r="E957" s="393"/>
      <c r="F957" s="393"/>
      <c r="G957" s="393"/>
      <c r="H957" s="393"/>
      <c r="I957" s="393"/>
      <c r="J957" s="393"/>
      <c r="K957" s="393"/>
      <c r="L957" s="393"/>
      <c r="M957" s="393"/>
      <c r="N957" s="393"/>
      <c r="O957" s="393"/>
      <c r="P957" s="393"/>
      <c r="Q957" s="393"/>
      <c r="R957" s="393"/>
      <c r="S957" s="393"/>
      <c r="T957" s="393"/>
      <c r="U957" s="393"/>
      <c r="V957" s="393"/>
      <c r="W957" s="393"/>
      <c r="X957" s="393"/>
      <c r="Y957" s="393"/>
      <c r="Z957" s="393"/>
    </row>
    <row r="958" spans="1:26" ht="14.25" customHeight="1" x14ac:dyDescent="0.25">
      <c r="A958" s="393"/>
      <c r="B958" s="393"/>
      <c r="C958" s="393"/>
      <c r="D958" s="393"/>
      <c r="E958" s="393"/>
      <c r="F958" s="393"/>
      <c r="G958" s="393"/>
      <c r="H958" s="393"/>
      <c r="I958" s="393"/>
      <c r="J958" s="393"/>
      <c r="K958" s="393"/>
      <c r="L958" s="393"/>
      <c r="M958" s="393"/>
      <c r="N958" s="393"/>
      <c r="O958" s="393"/>
      <c r="P958" s="393"/>
      <c r="Q958" s="393"/>
      <c r="R958" s="393"/>
      <c r="S958" s="393"/>
      <c r="T958" s="393"/>
      <c r="U958" s="393"/>
      <c r="V958" s="393"/>
      <c r="W958" s="393"/>
      <c r="X958" s="393"/>
      <c r="Y958" s="393"/>
      <c r="Z958" s="393"/>
    </row>
    <row r="959" spans="1:26" ht="14.25" customHeight="1" x14ac:dyDescent="0.25">
      <c r="A959" s="393"/>
      <c r="B959" s="393"/>
      <c r="C959" s="393"/>
      <c r="D959" s="393"/>
      <c r="E959" s="393"/>
      <c r="F959" s="393"/>
      <c r="G959" s="393"/>
      <c r="H959" s="393"/>
      <c r="I959" s="393"/>
      <c r="J959" s="393"/>
      <c r="K959" s="393"/>
      <c r="L959" s="393"/>
      <c r="M959" s="393"/>
      <c r="N959" s="393"/>
      <c r="O959" s="393"/>
      <c r="P959" s="393"/>
      <c r="Q959" s="393"/>
      <c r="R959" s="393"/>
      <c r="S959" s="393"/>
      <c r="T959" s="393"/>
      <c r="U959" s="393"/>
      <c r="V959" s="393"/>
      <c r="W959" s="393"/>
      <c r="X959" s="393"/>
      <c r="Y959" s="393"/>
      <c r="Z959" s="393"/>
    </row>
    <row r="960" spans="1:26" ht="14.25" customHeight="1" x14ac:dyDescent="0.25">
      <c r="A960" s="393"/>
      <c r="B960" s="393"/>
      <c r="C960" s="393"/>
      <c r="D960" s="393"/>
      <c r="E960" s="393"/>
      <c r="F960" s="393"/>
      <c r="G960" s="393"/>
      <c r="H960" s="393"/>
      <c r="I960" s="393"/>
      <c r="J960" s="393"/>
      <c r="K960" s="393"/>
      <c r="L960" s="393"/>
      <c r="M960" s="393"/>
      <c r="N960" s="393"/>
      <c r="O960" s="393"/>
      <c r="P960" s="393"/>
      <c r="Q960" s="393"/>
      <c r="R960" s="393"/>
      <c r="S960" s="393"/>
      <c r="T960" s="393"/>
      <c r="U960" s="393"/>
      <c r="V960" s="393"/>
      <c r="W960" s="393"/>
      <c r="X960" s="393"/>
      <c r="Y960" s="393"/>
      <c r="Z960" s="393"/>
    </row>
    <row r="961" spans="1:26" ht="14.25" customHeight="1" x14ac:dyDescent="0.25">
      <c r="A961" s="393"/>
      <c r="B961" s="393"/>
      <c r="C961" s="393"/>
      <c r="D961" s="393"/>
      <c r="E961" s="393"/>
      <c r="F961" s="393"/>
      <c r="G961" s="393"/>
      <c r="H961" s="393"/>
      <c r="I961" s="393"/>
      <c r="J961" s="393"/>
      <c r="K961" s="393"/>
      <c r="L961" s="393"/>
      <c r="M961" s="393"/>
      <c r="N961" s="393"/>
      <c r="O961" s="393"/>
      <c r="P961" s="393"/>
      <c r="Q961" s="393"/>
      <c r="R961" s="393"/>
      <c r="S961" s="393"/>
      <c r="T961" s="393"/>
      <c r="U961" s="393"/>
      <c r="V961" s="393"/>
      <c r="W961" s="393"/>
      <c r="X961" s="393"/>
      <c r="Y961" s="393"/>
      <c r="Z961" s="393"/>
    </row>
    <row r="962" spans="1:26" ht="14.25" customHeight="1" x14ac:dyDescent="0.25">
      <c r="A962" s="393"/>
      <c r="B962" s="393"/>
      <c r="C962" s="393"/>
      <c r="D962" s="393"/>
      <c r="E962" s="393"/>
      <c r="F962" s="393"/>
      <c r="G962" s="393"/>
      <c r="H962" s="393"/>
      <c r="I962" s="393"/>
      <c r="J962" s="393"/>
      <c r="K962" s="393"/>
      <c r="L962" s="393"/>
      <c r="M962" s="393"/>
      <c r="N962" s="393"/>
      <c r="O962" s="393"/>
      <c r="P962" s="393"/>
      <c r="Q962" s="393"/>
      <c r="R962" s="393"/>
      <c r="S962" s="393"/>
      <c r="T962" s="393"/>
      <c r="U962" s="393"/>
      <c r="V962" s="393"/>
      <c r="W962" s="393"/>
      <c r="X962" s="393"/>
      <c r="Y962" s="393"/>
      <c r="Z962" s="393"/>
    </row>
    <row r="963" spans="1:26" ht="14.25" customHeight="1" x14ac:dyDescent="0.25">
      <c r="A963" s="393"/>
      <c r="B963" s="393"/>
      <c r="C963" s="393"/>
      <c r="D963" s="393"/>
      <c r="E963" s="393"/>
      <c r="F963" s="393"/>
      <c r="G963" s="393"/>
      <c r="H963" s="393"/>
      <c r="I963" s="393"/>
      <c r="J963" s="393"/>
      <c r="K963" s="393"/>
      <c r="L963" s="393"/>
      <c r="M963" s="393"/>
      <c r="N963" s="393"/>
      <c r="O963" s="393"/>
      <c r="P963" s="393"/>
      <c r="Q963" s="393"/>
      <c r="R963" s="393"/>
      <c r="S963" s="393"/>
      <c r="T963" s="393"/>
      <c r="U963" s="393"/>
      <c r="V963" s="393"/>
      <c r="W963" s="393"/>
      <c r="X963" s="393"/>
      <c r="Y963" s="393"/>
      <c r="Z963" s="393"/>
    </row>
    <row r="964" spans="1:26" ht="14.25" customHeight="1" x14ac:dyDescent="0.25">
      <c r="A964" s="393"/>
      <c r="B964" s="393"/>
      <c r="C964" s="393"/>
      <c r="D964" s="393"/>
      <c r="E964" s="393"/>
      <c r="F964" s="393"/>
      <c r="G964" s="393"/>
      <c r="H964" s="393"/>
      <c r="I964" s="393"/>
      <c r="J964" s="393"/>
      <c r="K964" s="393"/>
      <c r="L964" s="393"/>
      <c r="M964" s="393"/>
      <c r="N964" s="393"/>
      <c r="O964" s="393"/>
      <c r="P964" s="393"/>
      <c r="Q964" s="393"/>
      <c r="R964" s="393"/>
      <c r="S964" s="393"/>
      <c r="T964" s="393"/>
      <c r="U964" s="393"/>
      <c r="V964" s="393"/>
      <c r="W964" s="393"/>
      <c r="X964" s="393"/>
      <c r="Y964" s="393"/>
      <c r="Z964" s="393"/>
    </row>
    <row r="965" spans="1:26" ht="14.25" customHeight="1" x14ac:dyDescent="0.25">
      <c r="A965" s="393"/>
      <c r="B965" s="393"/>
      <c r="C965" s="393"/>
      <c r="D965" s="393"/>
      <c r="E965" s="393"/>
      <c r="F965" s="393"/>
      <c r="G965" s="393"/>
      <c r="H965" s="393"/>
      <c r="I965" s="393"/>
      <c r="J965" s="393"/>
      <c r="K965" s="393"/>
      <c r="L965" s="393"/>
      <c r="M965" s="393"/>
      <c r="N965" s="393"/>
      <c r="O965" s="393"/>
      <c r="P965" s="393"/>
      <c r="Q965" s="393"/>
      <c r="R965" s="393"/>
      <c r="S965" s="393"/>
      <c r="T965" s="393"/>
      <c r="U965" s="393"/>
      <c r="V965" s="393"/>
      <c r="W965" s="393"/>
      <c r="X965" s="393"/>
      <c r="Y965" s="393"/>
      <c r="Z965" s="393"/>
    </row>
    <row r="966" spans="1:26" ht="14.25" customHeight="1" x14ac:dyDescent="0.25">
      <c r="A966" s="393"/>
      <c r="B966" s="393"/>
      <c r="C966" s="393"/>
      <c r="D966" s="393"/>
      <c r="E966" s="393"/>
      <c r="F966" s="393"/>
      <c r="G966" s="393"/>
      <c r="H966" s="393"/>
      <c r="I966" s="393"/>
      <c r="J966" s="393"/>
      <c r="K966" s="393"/>
      <c r="L966" s="393"/>
      <c r="M966" s="393"/>
      <c r="N966" s="393"/>
      <c r="O966" s="393"/>
      <c r="P966" s="393"/>
      <c r="Q966" s="393"/>
      <c r="R966" s="393"/>
      <c r="S966" s="393"/>
      <c r="T966" s="393"/>
      <c r="U966" s="393"/>
      <c r="V966" s="393"/>
      <c r="W966" s="393"/>
      <c r="X966" s="393"/>
      <c r="Y966" s="393"/>
      <c r="Z966" s="393"/>
    </row>
    <row r="967" spans="1:26" ht="14.25" customHeight="1" x14ac:dyDescent="0.25">
      <c r="A967" s="393"/>
      <c r="B967" s="393"/>
      <c r="C967" s="393"/>
      <c r="D967" s="393"/>
      <c r="E967" s="393"/>
      <c r="F967" s="393"/>
      <c r="G967" s="393"/>
      <c r="H967" s="393"/>
      <c r="I967" s="393"/>
      <c r="J967" s="393"/>
      <c r="K967" s="393"/>
      <c r="L967" s="393"/>
      <c r="M967" s="393"/>
      <c r="N967" s="393"/>
      <c r="O967" s="393"/>
      <c r="P967" s="393"/>
      <c r="Q967" s="393"/>
      <c r="R967" s="393"/>
      <c r="S967" s="393"/>
      <c r="T967" s="393"/>
      <c r="U967" s="393"/>
      <c r="V967" s="393"/>
      <c r="W967" s="393"/>
      <c r="X967" s="393"/>
      <c r="Y967" s="393"/>
      <c r="Z967" s="393"/>
    </row>
    <row r="968" spans="1:26" ht="14.25" customHeight="1" x14ac:dyDescent="0.25">
      <c r="A968" s="393"/>
      <c r="B968" s="393"/>
      <c r="C968" s="393"/>
      <c r="D968" s="393"/>
      <c r="E968" s="393"/>
      <c r="F968" s="393"/>
      <c r="G968" s="393"/>
      <c r="H968" s="393"/>
      <c r="I968" s="393"/>
      <c r="J968" s="393"/>
      <c r="K968" s="393"/>
      <c r="L968" s="393"/>
      <c r="M968" s="393"/>
      <c r="N968" s="393"/>
      <c r="O968" s="393"/>
      <c r="P968" s="393"/>
      <c r="Q968" s="393"/>
      <c r="R968" s="393"/>
      <c r="S968" s="393"/>
      <c r="T968" s="393"/>
      <c r="U968" s="393"/>
      <c r="V968" s="393"/>
      <c r="W968" s="393"/>
      <c r="X968" s="393"/>
      <c r="Y968" s="393"/>
      <c r="Z968" s="393"/>
    </row>
    <row r="969" spans="1:26" ht="14.25" customHeight="1" x14ac:dyDescent="0.25">
      <c r="A969" s="393"/>
      <c r="B969" s="393"/>
      <c r="C969" s="393"/>
      <c r="D969" s="393"/>
      <c r="E969" s="393"/>
      <c r="F969" s="393"/>
      <c r="G969" s="393"/>
      <c r="H969" s="393"/>
      <c r="I969" s="393"/>
      <c r="J969" s="393"/>
      <c r="K969" s="393"/>
      <c r="L969" s="393"/>
      <c r="M969" s="393"/>
      <c r="N969" s="393"/>
      <c r="O969" s="393"/>
      <c r="P969" s="393"/>
      <c r="Q969" s="393"/>
      <c r="R969" s="393"/>
      <c r="S969" s="393"/>
      <c r="T969" s="393"/>
      <c r="U969" s="393"/>
      <c r="V969" s="393"/>
      <c r="W969" s="393"/>
      <c r="X969" s="393"/>
      <c r="Y969" s="393"/>
      <c r="Z969" s="393"/>
    </row>
    <row r="970" spans="1:26" ht="14.25" customHeight="1" x14ac:dyDescent="0.25">
      <c r="A970" s="393"/>
      <c r="B970" s="393"/>
      <c r="C970" s="393"/>
      <c r="D970" s="393"/>
      <c r="E970" s="393"/>
      <c r="F970" s="393"/>
      <c r="G970" s="393"/>
      <c r="H970" s="393"/>
      <c r="I970" s="393"/>
      <c r="J970" s="393"/>
      <c r="K970" s="393"/>
      <c r="L970" s="393"/>
      <c r="M970" s="393"/>
      <c r="N970" s="393"/>
      <c r="O970" s="393"/>
      <c r="P970" s="393"/>
      <c r="Q970" s="393"/>
      <c r="R970" s="393"/>
      <c r="S970" s="393"/>
      <c r="T970" s="393"/>
      <c r="U970" s="393"/>
      <c r="V970" s="393"/>
      <c r="W970" s="393"/>
      <c r="X970" s="393"/>
      <c r="Y970" s="393"/>
      <c r="Z970" s="393"/>
    </row>
    <row r="971" spans="1:26" ht="14.25" customHeight="1" x14ac:dyDescent="0.25">
      <c r="A971" s="393"/>
      <c r="B971" s="393"/>
      <c r="C971" s="393"/>
      <c r="D971" s="393"/>
      <c r="E971" s="393"/>
      <c r="F971" s="393"/>
      <c r="G971" s="393"/>
      <c r="H971" s="393"/>
      <c r="I971" s="393"/>
      <c r="J971" s="393"/>
      <c r="K971" s="393"/>
      <c r="L971" s="393"/>
      <c r="M971" s="393"/>
      <c r="N971" s="393"/>
      <c r="O971" s="393"/>
      <c r="P971" s="393"/>
      <c r="Q971" s="393"/>
      <c r="R971" s="393"/>
      <c r="S971" s="393"/>
      <c r="T971" s="393"/>
      <c r="U971" s="393"/>
      <c r="V971" s="393"/>
      <c r="W971" s="393"/>
      <c r="X971" s="393"/>
      <c r="Y971" s="393"/>
      <c r="Z971" s="393"/>
    </row>
    <row r="972" spans="1:26" ht="14.25" customHeight="1" x14ac:dyDescent="0.25">
      <c r="A972" s="393"/>
      <c r="B972" s="393"/>
      <c r="C972" s="393"/>
      <c r="D972" s="393"/>
      <c r="E972" s="393"/>
      <c r="F972" s="393"/>
      <c r="G972" s="393"/>
      <c r="H972" s="393"/>
      <c r="I972" s="393"/>
      <c r="J972" s="393"/>
      <c r="K972" s="393"/>
      <c r="L972" s="393"/>
      <c r="M972" s="393"/>
      <c r="N972" s="393"/>
      <c r="O972" s="393"/>
      <c r="P972" s="393"/>
      <c r="Q972" s="393"/>
      <c r="R972" s="393"/>
      <c r="S972" s="393"/>
      <c r="T972" s="393"/>
      <c r="U972" s="393"/>
      <c r="V972" s="393"/>
      <c r="W972" s="393"/>
      <c r="X972" s="393"/>
      <c r="Y972" s="393"/>
      <c r="Z972" s="393"/>
    </row>
    <row r="973" spans="1:26" ht="14.25" customHeight="1" x14ac:dyDescent="0.25">
      <c r="A973" s="393"/>
      <c r="B973" s="393"/>
      <c r="C973" s="393"/>
      <c r="D973" s="393"/>
      <c r="E973" s="393"/>
      <c r="F973" s="393"/>
      <c r="G973" s="393"/>
      <c r="H973" s="393"/>
      <c r="I973" s="393"/>
      <c r="J973" s="393"/>
      <c r="K973" s="393"/>
      <c r="L973" s="393"/>
      <c r="M973" s="393"/>
      <c r="N973" s="393"/>
      <c r="O973" s="393"/>
      <c r="P973" s="393"/>
      <c r="Q973" s="393"/>
      <c r="R973" s="393"/>
      <c r="S973" s="393"/>
      <c r="T973" s="393"/>
      <c r="U973" s="393"/>
      <c r="V973" s="393"/>
      <c r="W973" s="393"/>
      <c r="X973" s="393"/>
      <c r="Y973" s="393"/>
      <c r="Z973" s="393"/>
    </row>
    <row r="974" spans="1:26" ht="14.25" customHeight="1" x14ac:dyDescent="0.25">
      <c r="A974" s="393"/>
      <c r="B974" s="393"/>
      <c r="C974" s="393"/>
      <c r="D974" s="393"/>
      <c r="E974" s="393"/>
      <c r="F974" s="393"/>
      <c r="G974" s="393"/>
      <c r="H974" s="393"/>
      <c r="I974" s="393"/>
      <c r="J974" s="393"/>
      <c r="K974" s="393"/>
      <c r="L974" s="393"/>
      <c r="M974" s="393"/>
      <c r="N974" s="393"/>
      <c r="O974" s="393"/>
      <c r="P974" s="393"/>
      <c r="Q974" s="393"/>
      <c r="R974" s="393"/>
      <c r="S974" s="393"/>
      <c r="T974" s="393"/>
      <c r="U974" s="393"/>
      <c r="V974" s="393"/>
      <c r="W974" s="393"/>
      <c r="X974" s="393"/>
      <c r="Y974" s="393"/>
      <c r="Z974" s="393"/>
    </row>
    <row r="975" spans="1:26" ht="14.25" customHeight="1" x14ac:dyDescent="0.25">
      <c r="A975" s="393"/>
      <c r="B975" s="393"/>
      <c r="C975" s="393"/>
      <c r="D975" s="393"/>
      <c r="E975" s="393"/>
      <c r="F975" s="393"/>
      <c r="G975" s="393"/>
      <c r="H975" s="393"/>
      <c r="I975" s="393"/>
      <c r="J975" s="393"/>
      <c r="K975" s="393"/>
      <c r="L975" s="393"/>
      <c r="M975" s="393"/>
      <c r="N975" s="393"/>
      <c r="O975" s="393"/>
      <c r="P975" s="393"/>
      <c r="Q975" s="393"/>
      <c r="R975" s="393"/>
      <c r="S975" s="393"/>
      <c r="T975" s="393"/>
      <c r="U975" s="393"/>
      <c r="V975" s="393"/>
      <c r="W975" s="393"/>
      <c r="X975" s="393"/>
      <c r="Y975" s="393"/>
      <c r="Z975" s="393"/>
    </row>
    <row r="976" spans="1:26" ht="14.25" customHeight="1" x14ac:dyDescent="0.25">
      <c r="A976" s="393"/>
      <c r="B976" s="393"/>
      <c r="C976" s="393"/>
      <c r="D976" s="393"/>
      <c r="E976" s="393"/>
      <c r="F976" s="393"/>
      <c r="G976" s="393"/>
      <c r="H976" s="393"/>
      <c r="I976" s="393"/>
      <c r="J976" s="393"/>
      <c r="K976" s="393"/>
      <c r="L976" s="393"/>
      <c r="M976" s="393"/>
      <c r="N976" s="393"/>
      <c r="O976" s="393"/>
      <c r="P976" s="393"/>
      <c r="Q976" s="393"/>
      <c r="R976" s="393"/>
      <c r="S976" s="393"/>
      <c r="T976" s="393"/>
      <c r="U976" s="393"/>
      <c r="V976" s="393"/>
      <c r="W976" s="393"/>
      <c r="X976" s="393"/>
      <c r="Y976" s="393"/>
      <c r="Z976" s="393"/>
    </row>
    <row r="977" spans="1:26" ht="14.25" customHeight="1" x14ac:dyDescent="0.25">
      <c r="A977" s="393"/>
      <c r="B977" s="393"/>
      <c r="C977" s="393"/>
      <c r="D977" s="393"/>
      <c r="E977" s="393"/>
      <c r="F977" s="393"/>
      <c r="G977" s="393"/>
      <c r="H977" s="393"/>
      <c r="I977" s="393"/>
      <c r="J977" s="393"/>
      <c r="K977" s="393"/>
      <c r="L977" s="393"/>
      <c r="M977" s="393"/>
      <c r="N977" s="393"/>
      <c r="O977" s="393"/>
      <c r="P977" s="393"/>
      <c r="Q977" s="393"/>
      <c r="R977" s="393"/>
      <c r="S977" s="393"/>
      <c r="T977" s="393"/>
      <c r="U977" s="393"/>
      <c r="V977" s="393"/>
      <c r="W977" s="393"/>
      <c r="X977" s="393"/>
      <c r="Y977" s="393"/>
      <c r="Z977" s="393"/>
    </row>
    <row r="978" spans="1:26" ht="14.25" customHeight="1" x14ac:dyDescent="0.25">
      <c r="A978" s="393"/>
      <c r="B978" s="393"/>
      <c r="C978" s="393"/>
      <c r="D978" s="393"/>
      <c r="E978" s="393"/>
      <c r="F978" s="393"/>
      <c r="G978" s="393"/>
      <c r="H978" s="393"/>
      <c r="I978" s="393"/>
      <c r="J978" s="393"/>
      <c r="K978" s="393"/>
      <c r="L978" s="393"/>
      <c r="M978" s="393"/>
      <c r="N978" s="393"/>
      <c r="O978" s="393"/>
      <c r="P978" s="393"/>
      <c r="Q978" s="393"/>
      <c r="R978" s="393"/>
      <c r="S978" s="393"/>
      <c r="T978" s="393"/>
      <c r="U978" s="393"/>
      <c r="V978" s="393"/>
      <c r="W978" s="393"/>
      <c r="X978" s="393"/>
      <c r="Y978" s="393"/>
      <c r="Z978" s="393"/>
    </row>
    <row r="979" spans="1:26" ht="14.25" customHeight="1" x14ac:dyDescent="0.25">
      <c r="A979" s="393"/>
      <c r="B979" s="393"/>
      <c r="C979" s="393"/>
      <c r="D979" s="393"/>
      <c r="E979" s="393"/>
      <c r="F979" s="393"/>
      <c r="G979" s="393"/>
      <c r="H979" s="393"/>
      <c r="I979" s="393"/>
      <c r="J979" s="393"/>
      <c r="K979" s="393"/>
      <c r="L979" s="393"/>
      <c r="M979" s="393"/>
      <c r="N979" s="393"/>
      <c r="O979" s="393"/>
      <c r="P979" s="393"/>
      <c r="Q979" s="393"/>
      <c r="R979" s="393"/>
      <c r="S979" s="393"/>
      <c r="T979" s="393"/>
      <c r="U979" s="393"/>
      <c r="V979" s="393"/>
      <c r="W979" s="393"/>
      <c r="X979" s="393"/>
      <c r="Y979" s="393"/>
      <c r="Z979" s="393"/>
    </row>
    <row r="980" spans="1:26" ht="14.25" customHeight="1" x14ac:dyDescent="0.25">
      <c r="A980" s="393"/>
      <c r="B980" s="393"/>
      <c r="C980" s="393"/>
      <c r="D980" s="393"/>
      <c r="E980" s="393"/>
      <c r="F980" s="393"/>
      <c r="G980" s="393"/>
      <c r="H980" s="393"/>
      <c r="I980" s="393"/>
      <c r="J980" s="393"/>
      <c r="K980" s="393"/>
      <c r="L980" s="393"/>
      <c r="M980" s="393"/>
      <c r="N980" s="393"/>
      <c r="O980" s="393"/>
      <c r="P980" s="393"/>
      <c r="Q980" s="393"/>
      <c r="R980" s="393"/>
      <c r="S980" s="393"/>
      <c r="T980" s="393"/>
      <c r="U980" s="393"/>
      <c r="V980" s="393"/>
      <c r="W980" s="393"/>
      <c r="X980" s="393"/>
      <c r="Y980" s="393"/>
      <c r="Z980" s="393"/>
    </row>
    <row r="981" spans="1:26" ht="14.25" customHeight="1" x14ac:dyDescent="0.25">
      <c r="A981" s="393"/>
      <c r="B981" s="393"/>
      <c r="C981" s="393"/>
      <c r="D981" s="393"/>
      <c r="E981" s="393"/>
      <c r="F981" s="393"/>
      <c r="G981" s="393"/>
      <c r="H981" s="393"/>
      <c r="I981" s="393"/>
      <c r="J981" s="393"/>
      <c r="K981" s="393"/>
      <c r="L981" s="393"/>
      <c r="M981" s="393"/>
      <c r="N981" s="393"/>
      <c r="O981" s="393"/>
      <c r="P981" s="393"/>
      <c r="Q981" s="393"/>
      <c r="R981" s="393"/>
      <c r="S981" s="393"/>
      <c r="T981" s="393"/>
      <c r="U981" s="393"/>
      <c r="V981" s="393"/>
      <c r="W981" s="393"/>
      <c r="X981" s="393"/>
      <c r="Y981" s="393"/>
      <c r="Z981" s="393"/>
    </row>
    <row r="982" spans="1:26" ht="14.25" customHeight="1" x14ac:dyDescent="0.25">
      <c r="A982" s="393"/>
      <c r="B982" s="393"/>
      <c r="C982" s="393"/>
      <c r="D982" s="393"/>
      <c r="E982" s="393"/>
      <c r="F982" s="393"/>
      <c r="G982" s="393"/>
      <c r="H982" s="393"/>
      <c r="I982" s="393"/>
      <c r="J982" s="393"/>
      <c r="K982" s="393"/>
      <c r="L982" s="393"/>
      <c r="M982" s="393"/>
      <c r="N982" s="393"/>
      <c r="O982" s="393"/>
      <c r="P982" s="393"/>
      <c r="Q982" s="393"/>
      <c r="R982" s="393"/>
      <c r="S982" s="393"/>
      <c r="T982" s="393"/>
      <c r="U982" s="393"/>
      <c r="V982" s="393"/>
      <c r="W982" s="393"/>
      <c r="X982" s="393"/>
      <c r="Y982" s="393"/>
      <c r="Z982" s="393"/>
    </row>
    <row r="983" spans="1:26" ht="14.25" customHeight="1" x14ac:dyDescent="0.25">
      <c r="A983" s="393"/>
      <c r="B983" s="393"/>
      <c r="C983" s="393"/>
      <c r="D983" s="393"/>
      <c r="E983" s="393"/>
      <c r="F983" s="393"/>
      <c r="G983" s="393"/>
      <c r="H983" s="393"/>
      <c r="I983" s="393"/>
      <c r="J983" s="393"/>
      <c r="K983" s="393"/>
      <c r="L983" s="393"/>
      <c r="M983" s="393"/>
      <c r="N983" s="393"/>
      <c r="O983" s="393"/>
      <c r="P983" s="393"/>
      <c r="Q983" s="393"/>
      <c r="R983" s="393"/>
      <c r="S983" s="393"/>
      <c r="T983" s="393"/>
      <c r="U983" s="393"/>
      <c r="V983" s="393"/>
      <c r="W983" s="393"/>
      <c r="X983" s="393"/>
      <c r="Y983" s="393"/>
      <c r="Z983" s="393"/>
    </row>
    <row r="984" spans="1:26" ht="14.25" customHeight="1" x14ac:dyDescent="0.25">
      <c r="A984" s="393"/>
      <c r="B984" s="393"/>
      <c r="C984" s="393"/>
      <c r="D984" s="393"/>
      <c r="E984" s="393"/>
      <c r="F984" s="393"/>
      <c r="G984" s="393"/>
      <c r="H984" s="393"/>
      <c r="I984" s="393"/>
      <c r="J984" s="393"/>
      <c r="K984" s="393"/>
      <c r="L984" s="393"/>
      <c r="M984" s="393"/>
      <c r="N984" s="393"/>
      <c r="O984" s="393"/>
      <c r="P984" s="393"/>
      <c r="Q984" s="393"/>
      <c r="R984" s="393"/>
      <c r="S984" s="393"/>
      <c r="T984" s="393"/>
      <c r="U984" s="393"/>
      <c r="V984" s="393"/>
      <c r="W984" s="393"/>
      <c r="X984" s="393"/>
      <c r="Y984" s="393"/>
      <c r="Z984" s="393"/>
    </row>
    <row r="985" spans="1:26" ht="14.25" customHeight="1" x14ac:dyDescent="0.25">
      <c r="A985" s="393"/>
      <c r="B985" s="393"/>
      <c r="C985" s="393"/>
      <c r="D985" s="393"/>
      <c r="E985" s="393"/>
      <c r="F985" s="393"/>
      <c r="G985" s="393"/>
      <c r="H985" s="393"/>
      <c r="I985" s="393"/>
      <c r="J985" s="393"/>
      <c r="K985" s="393"/>
      <c r="L985" s="393"/>
      <c r="M985" s="393"/>
      <c r="N985" s="393"/>
      <c r="O985" s="393"/>
      <c r="P985" s="393"/>
      <c r="Q985" s="393"/>
      <c r="R985" s="393"/>
      <c r="S985" s="393"/>
      <c r="T985" s="393"/>
      <c r="U985" s="393"/>
      <c r="V985" s="393"/>
      <c r="W985" s="393"/>
      <c r="X985" s="393"/>
      <c r="Y985" s="393"/>
      <c r="Z985" s="393"/>
    </row>
    <row r="986" spans="1:26" ht="14.25" customHeight="1" x14ac:dyDescent="0.25">
      <c r="A986" s="393"/>
      <c r="B986" s="393"/>
      <c r="C986" s="393"/>
      <c r="D986" s="393"/>
      <c r="E986" s="393"/>
      <c r="F986" s="393"/>
      <c r="G986" s="393"/>
      <c r="H986" s="393"/>
      <c r="I986" s="393"/>
      <c r="J986" s="393"/>
      <c r="K986" s="393"/>
      <c r="L986" s="393"/>
      <c r="M986" s="393"/>
      <c r="N986" s="393"/>
      <c r="O986" s="393"/>
      <c r="P986" s="393"/>
      <c r="Q986" s="393"/>
      <c r="R986" s="393"/>
      <c r="S986" s="393"/>
      <c r="T986" s="393"/>
      <c r="U986" s="393"/>
      <c r="V986" s="393"/>
      <c r="W986" s="393"/>
      <c r="X986" s="393"/>
      <c r="Y986" s="393"/>
      <c r="Z986" s="393"/>
    </row>
    <row r="987" spans="1:26" ht="14.25" customHeight="1" x14ac:dyDescent="0.25">
      <c r="A987" s="393"/>
      <c r="B987" s="393"/>
      <c r="C987" s="393"/>
      <c r="D987" s="393"/>
      <c r="E987" s="393"/>
      <c r="F987" s="393"/>
      <c r="G987" s="393"/>
      <c r="H987" s="393"/>
      <c r="I987" s="393"/>
      <c r="J987" s="393"/>
      <c r="K987" s="393"/>
      <c r="L987" s="393"/>
      <c r="M987" s="393"/>
      <c r="N987" s="393"/>
      <c r="O987" s="393"/>
      <c r="P987" s="393"/>
      <c r="Q987" s="393"/>
      <c r="R987" s="393"/>
      <c r="S987" s="393"/>
      <c r="T987" s="393"/>
      <c r="U987" s="393"/>
      <c r="V987" s="393"/>
      <c r="W987" s="393"/>
      <c r="X987" s="393"/>
      <c r="Y987" s="393"/>
      <c r="Z987" s="393"/>
    </row>
    <row r="988" spans="1:26" ht="14.25" customHeight="1" x14ac:dyDescent="0.25">
      <c r="A988" s="393"/>
      <c r="B988" s="393"/>
      <c r="C988" s="393"/>
      <c r="D988" s="393"/>
      <c r="E988" s="393"/>
      <c r="F988" s="393"/>
      <c r="G988" s="393"/>
      <c r="H988" s="393"/>
      <c r="I988" s="393"/>
      <c r="J988" s="393"/>
      <c r="K988" s="393"/>
      <c r="L988" s="393"/>
      <c r="M988" s="393"/>
      <c r="N988" s="393"/>
      <c r="O988" s="393"/>
      <c r="P988" s="393"/>
      <c r="Q988" s="393"/>
      <c r="R988" s="393"/>
      <c r="S988" s="393"/>
      <c r="T988" s="393"/>
      <c r="U988" s="393"/>
      <c r="V988" s="393"/>
      <c r="W988" s="393"/>
      <c r="X988" s="393"/>
      <c r="Y988" s="393"/>
      <c r="Z988" s="393"/>
    </row>
    <row r="989" spans="1:26" ht="14.25" customHeight="1" x14ac:dyDescent="0.25">
      <c r="A989" s="393"/>
      <c r="B989" s="393"/>
      <c r="C989" s="393"/>
      <c r="D989" s="393"/>
      <c r="E989" s="393"/>
      <c r="F989" s="393"/>
      <c r="G989" s="393"/>
      <c r="H989" s="393"/>
      <c r="I989" s="393"/>
      <c r="J989" s="393"/>
      <c r="K989" s="393"/>
      <c r="L989" s="393"/>
      <c r="M989" s="393"/>
      <c r="N989" s="393"/>
      <c r="O989" s="393"/>
      <c r="P989" s="393"/>
      <c r="Q989" s="393"/>
      <c r="R989" s="393"/>
      <c r="S989" s="393"/>
      <c r="T989" s="393"/>
      <c r="U989" s="393"/>
      <c r="V989" s="393"/>
      <c r="W989" s="393"/>
      <c r="X989" s="393"/>
      <c r="Y989" s="393"/>
      <c r="Z989" s="393"/>
    </row>
    <row r="990" spans="1:26" ht="14.25" customHeight="1" x14ac:dyDescent="0.25">
      <c r="A990" s="393"/>
      <c r="B990" s="393"/>
      <c r="C990" s="393"/>
      <c r="D990" s="393"/>
      <c r="E990" s="393"/>
      <c r="F990" s="393"/>
      <c r="G990" s="393"/>
      <c r="H990" s="393"/>
      <c r="I990" s="393"/>
      <c r="J990" s="393"/>
      <c r="K990" s="393"/>
      <c r="L990" s="393"/>
      <c r="M990" s="393"/>
      <c r="N990" s="393"/>
      <c r="O990" s="393"/>
      <c r="P990" s="393"/>
      <c r="Q990" s="393"/>
      <c r="R990" s="393"/>
      <c r="S990" s="393"/>
      <c r="T990" s="393"/>
      <c r="U990" s="393"/>
      <c r="V990" s="393"/>
      <c r="W990" s="393"/>
      <c r="X990" s="393"/>
      <c r="Y990" s="393"/>
      <c r="Z990" s="393"/>
    </row>
    <row r="991" spans="1:26" ht="14.25" customHeight="1" x14ac:dyDescent="0.25">
      <c r="A991" s="393"/>
      <c r="B991" s="393"/>
      <c r="C991" s="393"/>
      <c r="D991" s="393"/>
      <c r="E991" s="393"/>
      <c r="F991" s="393"/>
      <c r="G991" s="393"/>
      <c r="H991" s="393"/>
      <c r="I991" s="393"/>
      <c r="J991" s="393"/>
      <c r="K991" s="393"/>
      <c r="L991" s="393"/>
      <c r="M991" s="393"/>
      <c r="N991" s="393"/>
      <c r="O991" s="393"/>
      <c r="P991" s="393"/>
      <c r="Q991" s="393"/>
      <c r="R991" s="393"/>
      <c r="S991" s="393"/>
      <c r="T991" s="393"/>
      <c r="U991" s="393"/>
      <c r="V991" s="393"/>
      <c r="W991" s="393"/>
      <c r="X991" s="393"/>
      <c r="Y991" s="393"/>
      <c r="Z991" s="393"/>
    </row>
    <row r="992" spans="1:26" ht="14.25" customHeight="1" x14ac:dyDescent="0.25">
      <c r="A992" s="393"/>
      <c r="B992" s="393"/>
      <c r="C992" s="393"/>
      <c r="D992" s="393"/>
      <c r="E992" s="393"/>
      <c r="F992" s="393"/>
      <c r="G992" s="393"/>
      <c r="H992" s="393"/>
      <c r="I992" s="393"/>
      <c r="J992" s="393"/>
      <c r="K992" s="393"/>
      <c r="L992" s="393"/>
      <c r="M992" s="393"/>
      <c r="N992" s="393"/>
      <c r="O992" s="393"/>
      <c r="P992" s="393"/>
      <c r="Q992" s="393"/>
      <c r="R992" s="393"/>
      <c r="S992" s="393"/>
      <c r="T992" s="393"/>
      <c r="U992" s="393"/>
      <c r="V992" s="393"/>
      <c r="W992" s="393"/>
      <c r="X992" s="393"/>
      <c r="Y992" s="393"/>
      <c r="Z992" s="393"/>
    </row>
    <row r="993" spans="1:26" ht="14.25" customHeight="1" x14ac:dyDescent="0.25">
      <c r="A993" s="393"/>
      <c r="B993" s="393"/>
      <c r="C993" s="393"/>
      <c r="D993" s="393"/>
      <c r="E993" s="393"/>
      <c r="F993" s="393"/>
      <c r="G993" s="393"/>
      <c r="H993" s="393"/>
      <c r="I993" s="393"/>
      <c r="J993" s="393"/>
      <c r="K993" s="393"/>
      <c r="L993" s="393"/>
      <c r="M993" s="393"/>
      <c r="N993" s="393"/>
      <c r="O993" s="393"/>
      <c r="P993" s="393"/>
      <c r="Q993" s="393"/>
      <c r="R993" s="393"/>
      <c r="S993" s="393"/>
      <c r="T993" s="393"/>
      <c r="U993" s="393"/>
      <c r="V993" s="393"/>
      <c r="W993" s="393"/>
      <c r="X993" s="393"/>
      <c r="Y993" s="393"/>
      <c r="Z993" s="393"/>
    </row>
    <row r="994" spans="1:26" ht="14.25" customHeight="1" x14ac:dyDescent="0.25">
      <c r="A994" s="393"/>
      <c r="B994" s="393"/>
      <c r="C994" s="393"/>
      <c r="D994" s="393"/>
      <c r="E994" s="393"/>
      <c r="F994" s="393"/>
      <c r="G994" s="393"/>
      <c r="H994" s="393"/>
      <c r="I994" s="393"/>
      <c r="J994" s="393"/>
      <c r="K994" s="393"/>
      <c r="L994" s="393"/>
      <c r="M994" s="393"/>
      <c r="N994" s="393"/>
      <c r="O994" s="393"/>
      <c r="P994" s="393"/>
      <c r="Q994" s="393"/>
      <c r="R994" s="393"/>
      <c r="S994" s="393"/>
      <c r="T994" s="393"/>
      <c r="U994" s="393"/>
      <c r="V994" s="393"/>
      <c r="W994" s="393"/>
      <c r="X994" s="393"/>
      <c r="Y994" s="393"/>
      <c r="Z994" s="393"/>
    </row>
    <row r="995" spans="1:26" ht="14.25" customHeight="1" x14ac:dyDescent="0.25">
      <c r="A995" s="393"/>
      <c r="B995" s="393"/>
      <c r="C995" s="393"/>
      <c r="D995" s="393"/>
      <c r="E995" s="393"/>
      <c r="F995" s="393"/>
      <c r="G995" s="393"/>
      <c r="H995" s="393"/>
      <c r="I995" s="393"/>
      <c r="J995" s="393"/>
      <c r="K995" s="393"/>
      <c r="L995" s="393"/>
      <c r="M995" s="393"/>
      <c r="N995" s="393"/>
      <c r="O995" s="393"/>
      <c r="P995" s="393"/>
      <c r="Q995" s="393"/>
      <c r="R995" s="393"/>
      <c r="S995" s="393"/>
      <c r="T995" s="393"/>
      <c r="U995" s="393"/>
      <c r="V995" s="393"/>
      <c r="W995" s="393"/>
      <c r="X995" s="393"/>
      <c r="Y995" s="393"/>
      <c r="Z995" s="393"/>
    </row>
    <row r="996" spans="1:26" ht="14.25" customHeight="1" x14ac:dyDescent="0.25">
      <c r="A996" s="393"/>
      <c r="B996" s="393"/>
      <c r="C996" s="393"/>
      <c r="D996" s="393"/>
      <c r="E996" s="393"/>
      <c r="F996" s="393"/>
      <c r="G996" s="393"/>
      <c r="H996" s="393"/>
      <c r="I996" s="393"/>
      <c r="J996" s="393"/>
      <c r="K996" s="393"/>
      <c r="L996" s="393"/>
      <c r="M996" s="393"/>
      <c r="N996" s="393"/>
      <c r="O996" s="393"/>
      <c r="P996" s="393"/>
      <c r="Q996" s="393"/>
      <c r="R996" s="393"/>
      <c r="S996" s="393"/>
      <c r="T996" s="393"/>
      <c r="U996" s="393"/>
      <c r="V996" s="393"/>
      <c r="W996" s="393"/>
      <c r="X996" s="393"/>
      <c r="Y996" s="393"/>
      <c r="Z996" s="393"/>
    </row>
    <row r="997" spans="1:26" ht="14.25" customHeight="1" x14ac:dyDescent="0.25">
      <c r="A997" s="393"/>
      <c r="B997" s="393"/>
      <c r="C997" s="393"/>
      <c r="D997" s="393"/>
      <c r="E997" s="393"/>
      <c r="F997" s="393"/>
      <c r="G997" s="393"/>
      <c r="H997" s="393"/>
      <c r="I997" s="393"/>
      <c r="J997" s="393"/>
      <c r="K997" s="393"/>
      <c r="L997" s="393"/>
      <c r="M997" s="393"/>
      <c r="N997" s="393"/>
      <c r="O997" s="393"/>
      <c r="P997" s="393"/>
      <c r="Q997" s="393"/>
      <c r="R997" s="393"/>
      <c r="S997" s="393"/>
      <c r="T997" s="393"/>
      <c r="U997" s="393"/>
      <c r="V997" s="393"/>
      <c r="W997" s="393"/>
      <c r="X997" s="393"/>
      <c r="Y997" s="393"/>
      <c r="Z997" s="393"/>
    </row>
    <row r="998" spans="1:26" ht="14.25" customHeight="1" x14ac:dyDescent="0.25">
      <c r="A998" s="393"/>
      <c r="B998" s="393"/>
      <c r="C998" s="393"/>
      <c r="D998" s="393"/>
      <c r="E998" s="393"/>
      <c r="F998" s="393"/>
      <c r="G998" s="393"/>
      <c r="H998" s="393"/>
      <c r="I998" s="393"/>
      <c r="J998" s="393"/>
      <c r="K998" s="393"/>
      <c r="L998" s="393"/>
      <c r="M998" s="393"/>
      <c r="N998" s="393"/>
      <c r="O998" s="393"/>
      <c r="P998" s="393"/>
      <c r="Q998" s="393"/>
      <c r="R998" s="393"/>
      <c r="S998" s="393"/>
      <c r="T998" s="393"/>
      <c r="U998" s="393"/>
      <c r="V998" s="393"/>
      <c r="W998" s="393"/>
      <c r="X998" s="393"/>
      <c r="Y998" s="393"/>
      <c r="Z998" s="393"/>
    </row>
    <row r="999" spans="1:26" ht="14.25" customHeight="1" x14ac:dyDescent="0.25">
      <c r="A999" s="393"/>
      <c r="B999" s="393"/>
      <c r="C999" s="393"/>
      <c r="D999" s="393"/>
      <c r="E999" s="393"/>
      <c r="F999" s="393"/>
      <c r="G999" s="393"/>
      <c r="H999" s="393"/>
      <c r="I999" s="393"/>
      <c r="J999" s="393"/>
      <c r="K999" s="393"/>
      <c r="L999" s="393"/>
      <c r="M999" s="393"/>
      <c r="N999" s="393"/>
      <c r="O999" s="393"/>
      <c r="P999" s="393"/>
      <c r="Q999" s="393"/>
      <c r="R999" s="393"/>
      <c r="S999" s="393"/>
      <c r="T999" s="393"/>
      <c r="U999" s="393"/>
      <c r="V999" s="393"/>
      <c r="W999" s="393"/>
      <c r="X999" s="393"/>
      <c r="Y999" s="393"/>
      <c r="Z999" s="393"/>
    </row>
    <row r="1000" spans="1:26" ht="14.25" customHeight="1" x14ac:dyDescent="0.25">
      <c r="A1000" s="393"/>
      <c r="B1000" s="393"/>
      <c r="C1000" s="393"/>
      <c r="D1000" s="393"/>
      <c r="E1000" s="393"/>
      <c r="F1000" s="393"/>
      <c r="G1000" s="393"/>
      <c r="H1000" s="393"/>
      <c r="I1000" s="393"/>
      <c r="J1000" s="393"/>
      <c r="K1000" s="393"/>
      <c r="L1000" s="393"/>
      <c r="M1000" s="393"/>
      <c r="N1000" s="393"/>
      <c r="O1000" s="393"/>
      <c r="P1000" s="393"/>
      <c r="Q1000" s="393"/>
      <c r="R1000" s="393"/>
      <c r="S1000" s="393"/>
      <c r="T1000" s="393"/>
      <c r="U1000" s="393"/>
      <c r="V1000" s="393"/>
      <c r="W1000" s="393"/>
      <c r="X1000" s="393"/>
      <c r="Y1000" s="393"/>
      <c r="Z1000" s="393"/>
    </row>
  </sheetData>
  <mergeCells count="1">
    <mergeCell ref="A2:E2"/>
  </mergeCells>
  <pageMargins left="0.17" right="0.17" top="0.21" bottom="0.24" header="0" footer="0"/>
  <pageSetup paperSize="9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7.28515625" customWidth="1"/>
    <col min="2" max="2" width="7.42578125" customWidth="1"/>
    <col min="3" max="3" width="57.85546875" customWidth="1"/>
    <col min="4" max="4" width="10.140625" customWidth="1"/>
    <col min="5" max="5" width="19.42578125" customWidth="1"/>
    <col min="6" max="6" width="16.42578125" customWidth="1"/>
    <col min="7" max="7" width="18.5703125" customWidth="1"/>
    <col min="8" max="8" width="3.85546875" customWidth="1"/>
    <col min="9" max="26" width="9.140625" customWidth="1"/>
  </cols>
  <sheetData>
    <row r="1" spans="1:26" ht="24" customHeight="1" x14ac:dyDescent="0.25">
      <c r="A1" s="1097" t="s">
        <v>3814</v>
      </c>
      <c r="B1" s="1095"/>
      <c r="C1" s="1095"/>
      <c r="D1" s="1095"/>
      <c r="E1" s="1095"/>
      <c r="F1" s="1095"/>
      <c r="G1" s="1098"/>
      <c r="H1" s="466"/>
      <c r="I1" s="466"/>
      <c r="J1" s="466"/>
      <c r="K1" s="466"/>
      <c r="L1" s="466"/>
      <c r="M1" s="466"/>
      <c r="N1" s="466"/>
      <c r="O1" s="466"/>
      <c r="P1" s="466"/>
      <c r="Q1" s="466"/>
      <c r="R1" s="466"/>
      <c r="S1" s="466"/>
      <c r="T1" s="466"/>
      <c r="U1" s="466"/>
      <c r="V1" s="466"/>
      <c r="W1" s="466"/>
      <c r="X1" s="466"/>
      <c r="Y1" s="466"/>
      <c r="Z1" s="466"/>
    </row>
    <row r="2" spans="1:26" ht="12.75" customHeight="1" x14ac:dyDescent="0.25">
      <c r="A2" s="467" t="s">
        <v>3352</v>
      </c>
      <c r="B2" s="468" t="s">
        <v>972</v>
      </c>
      <c r="C2" s="469" t="s">
        <v>5</v>
      </c>
      <c r="D2" s="470" t="s">
        <v>3349</v>
      </c>
      <c r="E2" s="470" t="s">
        <v>4</v>
      </c>
      <c r="F2" s="470" t="s">
        <v>3350</v>
      </c>
      <c r="G2" s="471" t="s">
        <v>3351</v>
      </c>
      <c r="H2" s="466"/>
      <c r="I2" s="466"/>
      <c r="J2" s="466"/>
      <c r="K2" s="466"/>
      <c r="L2" s="466"/>
      <c r="M2" s="466"/>
      <c r="N2" s="466"/>
      <c r="O2" s="466"/>
      <c r="P2" s="466"/>
      <c r="Q2" s="466"/>
      <c r="R2" s="466"/>
      <c r="S2" s="466"/>
      <c r="T2" s="466"/>
      <c r="U2" s="466"/>
      <c r="V2" s="466"/>
      <c r="W2" s="466"/>
      <c r="X2" s="466"/>
      <c r="Y2" s="466"/>
      <c r="Z2" s="466"/>
    </row>
    <row r="3" spans="1:26" ht="12.75" customHeight="1" x14ac:dyDescent="0.25">
      <c r="A3" s="472">
        <v>1</v>
      </c>
      <c r="B3" s="473"/>
      <c r="C3" s="446" t="s">
        <v>141</v>
      </c>
      <c r="D3" s="399" t="s">
        <v>3484</v>
      </c>
      <c r="E3" s="399" t="s">
        <v>140</v>
      </c>
      <c r="F3" s="453" t="s">
        <v>143</v>
      </c>
      <c r="G3" s="474"/>
      <c r="H3" s="466"/>
      <c r="I3" s="466"/>
      <c r="J3" s="466"/>
      <c r="K3" s="466"/>
      <c r="L3" s="466"/>
      <c r="M3" s="466"/>
      <c r="N3" s="466"/>
      <c r="O3" s="466"/>
      <c r="P3" s="466"/>
      <c r="Q3" s="466"/>
      <c r="R3" s="466"/>
      <c r="S3" s="466"/>
      <c r="T3" s="466"/>
      <c r="U3" s="466"/>
      <c r="V3" s="466"/>
      <c r="W3" s="466"/>
      <c r="X3" s="466"/>
      <c r="Y3" s="466"/>
      <c r="Z3" s="466"/>
    </row>
    <row r="4" spans="1:26" ht="12.75" customHeight="1" x14ac:dyDescent="0.25">
      <c r="A4" s="472">
        <v>2</v>
      </c>
      <c r="B4" s="473">
        <v>1513</v>
      </c>
      <c r="C4" s="446" t="s">
        <v>3815</v>
      </c>
      <c r="D4" s="399" t="s">
        <v>3484</v>
      </c>
      <c r="E4" s="399" t="s">
        <v>3816</v>
      </c>
      <c r="F4" s="453" t="s">
        <v>3817</v>
      </c>
      <c r="G4" s="474"/>
      <c r="H4" s="466"/>
      <c r="I4" s="466"/>
      <c r="J4" s="466"/>
      <c r="K4" s="466"/>
      <c r="L4" s="466"/>
      <c r="M4" s="466"/>
      <c r="N4" s="466"/>
      <c r="O4" s="466"/>
      <c r="P4" s="466"/>
      <c r="Q4" s="466"/>
      <c r="R4" s="466"/>
      <c r="S4" s="466"/>
      <c r="T4" s="466"/>
      <c r="U4" s="466"/>
      <c r="V4" s="466"/>
      <c r="W4" s="466"/>
      <c r="X4" s="466"/>
      <c r="Y4" s="466"/>
      <c r="Z4" s="466"/>
    </row>
    <row r="5" spans="1:26" ht="12.75" customHeight="1" x14ac:dyDescent="0.25">
      <c r="A5" s="472">
        <v>3</v>
      </c>
      <c r="B5" s="399">
        <v>1121</v>
      </c>
      <c r="C5" s="454" t="s">
        <v>3570</v>
      </c>
      <c r="D5" s="399" t="s">
        <v>3484</v>
      </c>
      <c r="E5" s="399" t="s">
        <v>16</v>
      </c>
      <c r="F5" s="399" t="s">
        <v>19</v>
      </c>
      <c r="G5" s="447" t="s">
        <v>3818</v>
      </c>
      <c r="H5" s="466"/>
      <c r="I5" s="466"/>
      <c r="J5" s="466"/>
      <c r="K5" s="466"/>
      <c r="L5" s="466"/>
      <c r="M5" s="466"/>
      <c r="N5" s="466"/>
      <c r="O5" s="466"/>
      <c r="P5" s="466"/>
      <c r="Q5" s="466"/>
      <c r="R5" s="466"/>
      <c r="S5" s="466"/>
      <c r="T5" s="466"/>
      <c r="U5" s="466"/>
      <c r="V5" s="466"/>
      <c r="W5" s="466"/>
      <c r="X5" s="466"/>
      <c r="Y5" s="466"/>
      <c r="Z5" s="466"/>
    </row>
    <row r="6" spans="1:26" ht="12.75" customHeight="1" x14ac:dyDescent="0.25">
      <c r="A6" s="472">
        <v>4</v>
      </c>
      <c r="B6" s="399"/>
      <c r="C6" s="446" t="s">
        <v>3819</v>
      </c>
      <c r="D6" s="475" t="s">
        <v>3484</v>
      </c>
      <c r="E6" s="399" t="s">
        <v>3820</v>
      </c>
      <c r="F6" s="476" t="s">
        <v>3821</v>
      </c>
      <c r="G6" s="447"/>
      <c r="H6" s="466"/>
      <c r="I6" s="466"/>
      <c r="J6" s="466"/>
      <c r="K6" s="466"/>
      <c r="L6" s="466"/>
      <c r="M6" s="466"/>
      <c r="N6" s="466"/>
      <c r="O6" s="466"/>
      <c r="P6" s="466"/>
      <c r="Q6" s="466"/>
      <c r="R6" s="466"/>
      <c r="S6" s="466"/>
      <c r="T6" s="466"/>
      <c r="U6" s="466"/>
      <c r="V6" s="466"/>
      <c r="W6" s="466"/>
      <c r="X6" s="466"/>
      <c r="Y6" s="466"/>
      <c r="Z6" s="466"/>
    </row>
    <row r="7" spans="1:26" ht="12.75" customHeight="1" x14ac:dyDescent="0.25">
      <c r="A7" s="472">
        <v>5</v>
      </c>
      <c r="B7" s="399"/>
      <c r="C7" s="446" t="s">
        <v>3016</v>
      </c>
      <c r="D7" s="475" t="s">
        <v>3484</v>
      </c>
      <c r="E7" s="399" t="s">
        <v>3822</v>
      </c>
      <c r="F7" s="476" t="s">
        <v>3823</v>
      </c>
      <c r="G7" s="447"/>
      <c r="H7" s="466"/>
      <c r="I7" s="466"/>
      <c r="J7" s="466"/>
      <c r="K7" s="466"/>
      <c r="L7" s="466"/>
      <c r="M7" s="466"/>
      <c r="N7" s="466"/>
      <c r="O7" s="466"/>
      <c r="P7" s="466"/>
      <c r="Q7" s="466"/>
      <c r="R7" s="466"/>
      <c r="S7" s="466"/>
      <c r="T7" s="466"/>
      <c r="U7" s="466"/>
      <c r="V7" s="466"/>
      <c r="W7" s="466"/>
      <c r="X7" s="466"/>
      <c r="Y7" s="466"/>
      <c r="Z7" s="466"/>
    </row>
    <row r="8" spans="1:26" ht="12.75" customHeight="1" x14ac:dyDescent="0.25">
      <c r="A8" s="472">
        <v>6</v>
      </c>
      <c r="B8" s="399"/>
      <c r="C8" s="446" t="s">
        <v>3824</v>
      </c>
      <c r="D8" s="399" t="s">
        <v>3355</v>
      </c>
      <c r="E8" s="399" t="s">
        <v>3825</v>
      </c>
      <c r="F8" s="447">
        <v>155105515</v>
      </c>
      <c r="G8" s="447"/>
      <c r="H8" s="466"/>
      <c r="I8" s="466"/>
      <c r="J8" s="466"/>
      <c r="K8" s="466"/>
      <c r="L8" s="466"/>
      <c r="M8" s="466"/>
      <c r="N8" s="466"/>
      <c r="O8" s="466"/>
      <c r="P8" s="466"/>
      <c r="Q8" s="466"/>
      <c r="R8" s="466"/>
      <c r="S8" s="466"/>
      <c r="T8" s="466"/>
      <c r="U8" s="466"/>
      <c r="V8" s="466"/>
      <c r="W8" s="466"/>
      <c r="X8" s="466"/>
      <c r="Y8" s="466"/>
      <c r="Z8" s="466"/>
    </row>
    <row r="9" spans="1:26" ht="12.75" customHeight="1" x14ac:dyDescent="0.25">
      <c r="A9" s="472">
        <v>7</v>
      </c>
      <c r="B9" s="399">
        <v>1012</v>
      </c>
      <c r="C9" s="446" t="s">
        <v>1664</v>
      </c>
      <c r="D9" s="399" t="s">
        <v>3484</v>
      </c>
      <c r="E9" s="399" t="s">
        <v>49</v>
      </c>
      <c r="F9" s="399" t="s">
        <v>52</v>
      </c>
      <c r="G9" s="447" t="s">
        <v>3826</v>
      </c>
      <c r="H9" s="466"/>
      <c r="I9" s="466"/>
      <c r="J9" s="466"/>
      <c r="K9" s="466"/>
      <c r="L9" s="466"/>
      <c r="M9" s="466"/>
      <c r="N9" s="466"/>
      <c r="O9" s="466"/>
      <c r="P9" s="466"/>
      <c r="Q9" s="466"/>
      <c r="R9" s="466"/>
      <c r="S9" s="466"/>
      <c r="T9" s="466"/>
      <c r="U9" s="466"/>
      <c r="V9" s="466"/>
      <c r="W9" s="466"/>
      <c r="X9" s="466"/>
      <c r="Y9" s="466"/>
      <c r="Z9" s="466"/>
    </row>
    <row r="10" spans="1:26" ht="12.75" customHeight="1" x14ac:dyDescent="0.25">
      <c r="A10" s="472">
        <v>8</v>
      </c>
      <c r="B10" s="399">
        <v>1223</v>
      </c>
      <c r="C10" s="446" t="s">
        <v>3827</v>
      </c>
      <c r="D10" s="475" t="s">
        <v>3484</v>
      </c>
      <c r="E10" s="399" t="s">
        <v>3828</v>
      </c>
      <c r="F10" s="475">
        <v>154706370</v>
      </c>
      <c r="G10" s="447"/>
      <c r="H10" s="466"/>
      <c r="I10" s="466"/>
      <c r="J10" s="466"/>
      <c r="K10" s="466"/>
      <c r="L10" s="466"/>
      <c r="M10" s="466"/>
      <c r="N10" s="466"/>
      <c r="O10" s="466"/>
      <c r="P10" s="466"/>
      <c r="Q10" s="466"/>
      <c r="R10" s="466"/>
      <c r="S10" s="466"/>
      <c r="T10" s="466"/>
      <c r="U10" s="466"/>
      <c r="V10" s="466"/>
      <c r="W10" s="466"/>
      <c r="X10" s="466"/>
      <c r="Y10" s="466"/>
      <c r="Z10" s="466"/>
    </row>
    <row r="11" spans="1:26" ht="12.75" customHeight="1" x14ac:dyDescent="0.25">
      <c r="A11" s="472">
        <v>9</v>
      </c>
      <c r="B11" s="399">
        <v>1411</v>
      </c>
      <c r="C11" s="454" t="s">
        <v>3571</v>
      </c>
      <c r="D11" s="399" t="s">
        <v>3484</v>
      </c>
      <c r="E11" s="399" t="s">
        <v>53</v>
      </c>
      <c r="F11" s="399" t="s">
        <v>56</v>
      </c>
      <c r="G11" s="447" t="s">
        <v>3818</v>
      </c>
      <c r="H11" s="466"/>
      <c r="I11" s="466"/>
      <c r="J11" s="466"/>
      <c r="K11" s="466"/>
      <c r="L11" s="466"/>
      <c r="M11" s="466"/>
      <c r="N11" s="466"/>
      <c r="O11" s="466"/>
      <c r="P11" s="466"/>
      <c r="Q11" s="466"/>
      <c r="R11" s="466"/>
      <c r="S11" s="466"/>
      <c r="T11" s="466"/>
      <c r="U11" s="466"/>
      <c r="V11" s="466"/>
      <c r="W11" s="466"/>
      <c r="X11" s="466"/>
      <c r="Y11" s="466"/>
      <c r="Z11" s="466"/>
    </row>
    <row r="12" spans="1:26" ht="12.75" customHeight="1" x14ac:dyDescent="0.25">
      <c r="A12" s="472">
        <v>10</v>
      </c>
      <c r="B12" s="399">
        <v>1399</v>
      </c>
      <c r="C12" s="446" t="s">
        <v>3666</v>
      </c>
      <c r="D12" s="399" t="s">
        <v>3484</v>
      </c>
      <c r="E12" s="399" t="s">
        <v>706</v>
      </c>
      <c r="F12" s="399" t="s">
        <v>709</v>
      </c>
      <c r="G12" s="447" t="s">
        <v>3006</v>
      </c>
      <c r="H12" s="466"/>
      <c r="I12" s="466"/>
      <c r="J12" s="466"/>
      <c r="K12" s="466"/>
      <c r="L12" s="466"/>
      <c r="M12" s="466"/>
      <c r="N12" s="466"/>
      <c r="O12" s="466"/>
      <c r="P12" s="466"/>
      <c r="Q12" s="466"/>
      <c r="R12" s="466"/>
      <c r="S12" s="466"/>
      <c r="T12" s="466"/>
      <c r="U12" s="466"/>
      <c r="V12" s="466"/>
      <c r="W12" s="466"/>
      <c r="X12" s="466"/>
      <c r="Y12" s="466"/>
      <c r="Z12" s="466"/>
    </row>
    <row r="13" spans="1:26" ht="12.75" customHeight="1" x14ac:dyDescent="0.25">
      <c r="A13" s="472">
        <v>11</v>
      </c>
      <c r="B13" s="399">
        <v>1127</v>
      </c>
      <c r="C13" s="454" t="s">
        <v>1773</v>
      </c>
      <c r="D13" s="399" t="s">
        <v>3484</v>
      </c>
      <c r="E13" s="399" t="s">
        <v>1774</v>
      </c>
      <c r="F13" s="399" t="s">
        <v>166</v>
      </c>
      <c r="G13" s="447" t="s">
        <v>3826</v>
      </c>
      <c r="H13" s="466"/>
      <c r="I13" s="466"/>
      <c r="J13" s="466"/>
      <c r="K13" s="466"/>
      <c r="L13" s="466"/>
      <c r="M13" s="466"/>
      <c r="N13" s="466"/>
      <c r="O13" s="466"/>
      <c r="P13" s="466"/>
      <c r="Q13" s="466"/>
      <c r="R13" s="466"/>
      <c r="S13" s="466"/>
      <c r="T13" s="466"/>
      <c r="U13" s="466"/>
      <c r="V13" s="466"/>
      <c r="W13" s="466"/>
      <c r="X13" s="466"/>
      <c r="Y13" s="466"/>
      <c r="Z13" s="466"/>
    </row>
    <row r="14" spans="1:26" ht="12.75" customHeight="1" x14ac:dyDescent="0.25">
      <c r="A14" s="472">
        <v>12</v>
      </c>
      <c r="B14" s="399">
        <v>1308</v>
      </c>
      <c r="C14" s="454" t="s">
        <v>3829</v>
      </c>
      <c r="D14" s="399" t="s">
        <v>3484</v>
      </c>
      <c r="E14" s="399" t="s">
        <v>3830</v>
      </c>
      <c r="F14" s="399" t="s">
        <v>3831</v>
      </c>
      <c r="G14" s="447" t="s">
        <v>3818</v>
      </c>
      <c r="H14" s="466"/>
      <c r="I14" s="466"/>
      <c r="J14" s="466"/>
      <c r="K14" s="466"/>
      <c r="L14" s="466"/>
      <c r="M14" s="466"/>
      <c r="N14" s="466"/>
      <c r="O14" s="466"/>
      <c r="P14" s="466"/>
      <c r="Q14" s="466"/>
      <c r="R14" s="466"/>
      <c r="S14" s="466"/>
      <c r="T14" s="466"/>
      <c r="U14" s="466"/>
      <c r="V14" s="466"/>
      <c r="W14" s="466"/>
      <c r="X14" s="466"/>
      <c r="Y14" s="466"/>
      <c r="Z14" s="466"/>
    </row>
    <row r="15" spans="1:26" ht="12.75" customHeight="1" x14ac:dyDescent="0.25">
      <c r="A15" s="472">
        <v>13</v>
      </c>
      <c r="B15" s="399">
        <v>1070</v>
      </c>
      <c r="C15" s="446" t="s">
        <v>3577</v>
      </c>
      <c r="D15" s="399" t="s">
        <v>3484</v>
      </c>
      <c r="E15" s="399" t="s">
        <v>3832</v>
      </c>
      <c r="F15" s="399" t="s">
        <v>3833</v>
      </c>
      <c r="G15" s="447" t="s">
        <v>3818</v>
      </c>
      <c r="H15" s="466"/>
      <c r="I15" s="466"/>
      <c r="J15" s="466"/>
      <c r="K15" s="466"/>
      <c r="L15" s="466"/>
      <c r="M15" s="466"/>
      <c r="N15" s="466"/>
      <c r="O15" s="466"/>
      <c r="P15" s="466"/>
      <c r="Q15" s="466"/>
      <c r="R15" s="466"/>
      <c r="S15" s="466"/>
      <c r="T15" s="466"/>
      <c r="U15" s="466"/>
      <c r="V15" s="466"/>
      <c r="W15" s="466"/>
      <c r="X15" s="466"/>
      <c r="Y15" s="466"/>
      <c r="Z15" s="466"/>
    </row>
    <row r="16" spans="1:26" ht="12.75" customHeight="1" x14ac:dyDescent="0.25">
      <c r="A16" s="472">
        <v>14</v>
      </c>
      <c r="B16" s="399">
        <v>1338</v>
      </c>
      <c r="C16" s="446" t="s">
        <v>196</v>
      </c>
      <c r="D16" s="399" t="s">
        <v>3484</v>
      </c>
      <c r="E16" s="399" t="s">
        <v>195</v>
      </c>
      <c r="F16" s="399" t="s">
        <v>127</v>
      </c>
      <c r="G16" s="447" t="s">
        <v>3826</v>
      </c>
      <c r="H16" s="466"/>
      <c r="I16" s="466"/>
      <c r="J16" s="466"/>
      <c r="K16" s="466"/>
      <c r="L16" s="466"/>
      <c r="M16" s="466"/>
      <c r="N16" s="466"/>
      <c r="O16" s="466"/>
      <c r="P16" s="466"/>
      <c r="Q16" s="466"/>
      <c r="R16" s="466"/>
      <c r="S16" s="466"/>
      <c r="T16" s="466"/>
      <c r="U16" s="466"/>
      <c r="V16" s="466"/>
      <c r="W16" s="466"/>
      <c r="X16" s="466"/>
      <c r="Y16" s="466"/>
      <c r="Z16" s="466"/>
    </row>
    <row r="17" spans="1:26" ht="12.75" customHeight="1" x14ac:dyDescent="0.25">
      <c r="A17" s="472">
        <v>15</v>
      </c>
      <c r="B17" s="399">
        <v>1300</v>
      </c>
      <c r="C17" s="454" t="s">
        <v>3834</v>
      </c>
      <c r="D17" s="399" t="s">
        <v>3484</v>
      </c>
      <c r="E17" s="399" t="s">
        <v>1091</v>
      </c>
      <c r="F17" s="399" t="s">
        <v>1094</v>
      </c>
      <c r="G17" s="447" t="s">
        <v>3818</v>
      </c>
      <c r="H17" s="466"/>
      <c r="I17" s="466"/>
      <c r="J17" s="466"/>
      <c r="K17" s="466"/>
      <c r="L17" s="466"/>
      <c r="M17" s="466"/>
      <c r="N17" s="466"/>
      <c r="O17" s="466"/>
      <c r="P17" s="466"/>
      <c r="Q17" s="466"/>
      <c r="R17" s="466"/>
      <c r="S17" s="466"/>
      <c r="T17" s="466"/>
      <c r="U17" s="466"/>
      <c r="V17" s="466"/>
      <c r="W17" s="466"/>
      <c r="X17" s="466"/>
      <c r="Y17" s="466"/>
      <c r="Z17" s="466"/>
    </row>
    <row r="18" spans="1:26" ht="12.75" customHeight="1" x14ac:dyDescent="0.25">
      <c r="A18" s="472">
        <v>16</v>
      </c>
      <c r="B18" s="399">
        <v>1388</v>
      </c>
      <c r="C18" s="454" t="s">
        <v>244</v>
      </c>
      <c r="D18" s="399" t="s">
        <v>3484</v>
      </c>
      <c r="E18" s="399" t="s">
        <v>243</v>
      </c>
      <c r="F18" s="399" t="s">
        <v>246</v>
      </c>
      <c r="G18" s="447" t="s">
        <v>3818</v>
      </c>
      <c r="H18" s="466"/>
      <c r="I18" s="466"/>
      <c r="J18" s="466"/>
      <c r="K18" s="466"/>
      <c r="L18" s="466"/>
      <c r="M18" s="466"/>
      <c r="N18" s="466"/>
      <c r="O18" s="466"/>
      <c r="P18" s="466"/>
      <c r="Q18" s="466"/>
      <c r="R18" s="466"/>
      <c r="S18" s="466"/>
      <c r="T18" s="466"/>
      <c r="U18" s="466"/>
      <c r="V18" s="466"/>
      <c r="W18" s="466"/>
      <c r="X18" s="466"/>
      <c r="Y18" s="466"/>
      <c r="Z18" s="466"/>
    </row>
    <row r="19" spans="1:26" ht="12.75" customHeight="1" x14ac:dyDescent="0.25">
      <c r="A19" s="472">
        <v>17</v>
      </c>
      <c r="B19" s="399">
        <v>1551</v>
      </c>
      <c r="C19" s="454" t="s">
        <v>252</v>
      </c>
      <c r="D19" s="399" t="s">
        <v>3484</v>
      </c>
      <c r="E19" s="399" t="s">
        <v>251</v>
      </c>
      <c r="F19" s="399" t="s">
        <v>254</v>
      </c>
      <c r="G19" s="447" t="s">
        <v>3818</v>
      </c>
      <c r="H19" s="466"/>
      <c r="I19" s="466"/>
      <c r="J19" s="466"/>
      <c r="K19" s="466"/>
      <c r="L19" s="466"/>
      <c r="M19" s="466"/>
      <c r="N19" s="466"/>
      <c r="O19" s="466"/>
      <c r="P19" s="466"/>
      <c r="Q19" s="466"/>
      <c r="R19" s="466"/>
      <c r="S19" s="466"/>
      <c r="T19" s="466"/>
      <c r="U19" s="466"/>
      <c r="V19" s="466"/>
      <c r="W19" s="466"/>
      <c r="X19" s="466"/>
      <c r="Y19" s="466"/>
      <c r="Z19" s="466"/>
    </row>
    <row r="20" spans="1:26" ht="12.75" customHeight="1" x14ac:dyDescent="0.25">
      <c r="A20" s="472">
        <v>18</v>
      </c>
      <c r="B20" s="399">
        <v>1134</v>
      </c>
      <c r="C20" s="454" t="s">
        <v>3835</v>
      </c>
      <c r="D20" s="399" t="s">
        <v>3484</v>
      </c>
      <c r="E20" s="399" t="s">
        <v>278</v>
      </c>
      <c r="F20" s="399" t="s">
        <v>127</v>
      </c>
      <c r="G20" s="447" t="s">
        <v>3826</v>
      </c>
      <c r="H20" s="466"/>
      <c r="I20" s="466"/>
      <c r="J20" s="466"/>
      <c r="K20" s="466"/>
      <c r="L20" s="466"/>
      <c r="M20" s="466"/>
      <c r="N20" s="466"/>
      <c r="O20" s="466"/>
      <c r="P20" s="466"/>
      <c r="Q20" s="466"/>
      <c r="R20" s="466"/>
      <c r="S20" s="466"/>
      <c r="T20" s="466"/>
      <c r="U20" s="466"/>
      <c r="V20" s="466"/>
      <c r="W20" s="466"/>
      <c r="X20" s="466"/>
      <c r="Y20" s="466"/>
      <c r="Z20" s="466"/>
    </row>
    <row r="21" spans="1:26" ht="12.75" customHeight="1" x14ac:dyDescent="0.25">
      <c r="A21" s="472">
        <v>19</v>
      </c>
      <c r="B21" s="399">
        <v>1037</v>
      </c>
      <c r="C21" s="454" t="s">
        <v>289</v>
      </c>
      <c r="D21" s="399" t="s">
        <v>3484</v>
      </c>
      <c r="E21" s="399" t="s">
        <v>288</v>
      </c>
      <c r="F21" s="399" t="s">
        <v>127</v>
      </c>
      <c r="G21" s="447" t="s">
        <v>3826</v>
      </c>
      <c r="H21" s="466"/>
      <c r="I21" s="466"/>
      <c r="J21" s="466"/>
      <c r="K21" s="466"/>
      <c r="L21" s="466"/>
      <c r="M21" s="466"/>
      <c r="N21" s="466"/>
      <c r="O21" s="466"/>
      <c r="P21" s="466"/>
      <c r="Q21" s="466"/>
      <c r="R21" s="466"/>
      <c r="S21" s="466"/>
      <c r="T21" s="466"/>
      <c r="U21" s="466"/>
      <c r="V21" s="466"/>
      <c r="W21" s="466"/>
      <c r="X21" s="466"/>
      <c r="Y21" s="466"/>
      <c r="Z21" s="466"/>
    </row>
    <row r="22" spans="1:26" ht="12.75" customHeight="1" x14ac:dyDescent="0.25">
      <c r="A22" s="472">
        <v>20</v>
      </c>
      <c r="B22" s="399">
        <v>1085</v>
      </c>
      <c r="C22" s="454" t="s">
        <v>3836</v>
      </c>
      <c r="D22" s="399" t="s">
        <v>3484</v>
      </c>
      <c r="E22" s="399" t="s">
        <v>3837</v>
      </c>
      <c r="F22" s="399" t="s">
        <v>3838</v>
      </c>
      <c r="G22" s="447" t="s">
        <v>3826</v>
      </c>
      <c r="H22" s="466"/>
      <c r="I22" s="466"/>
      <c r="J22" s="466"/>
      <c r="K22" s="466"/>
      <c r="L22" s="466"/>
      <c r="M22" s="466"/>
      <c r="N22" s="466"/>
      <c r="O22" s="466"/>
      <c r="P22" s="466"/>
      <c r="Q22" s="466"/>
      <c r="R22" s="466"/>
      <c r="S22" s="466"/>
      <c r="T22" s="466"/>
      <c r="U22" s="466"/>
      <c r="V22" s="466"/>
      <c r="W22" s="466"/>
      <c r="X22" s="466"/>
      <c r="Y22" s="466"/>
      <c r="Z22" s="466"/>
    </row>
    <row r="23" spans="1:26" ht="12.75" customHeight="1" x14ac:dyDescent="0.25">
      <c r="A23" s="472">
        <v>21</v>
      </c>
      <c r="B23" s="399">
        <v>1384</v>
      </c>
      <c r="C23" s="454" t="s">
        <v>2900</v>
      </c>
      <c r="D23" s="399" t="s">
        <v>3484</v>
      </c>
      <c r="E23" s="399" t="s">
        <v>2901</v>
      </c>
      <c r="F23" s="399" t="s">
        <v>3082</v>
      </c>
      <c r="G23" s="447" t="s">
        <v>3818</v>
      </c>
      <c r="H23" s="466"/>
      <c r="I23" s="466"/>
      <c r="J23" s="466"/>
      <c r="K23" s="466"/>
      <c r="L23" s="466"/>
      <c r="M23" s="466"/>
      <c r="N23" s="466"/>
      <c r="O23" s="466"/>
      <c r="P23" s="466"/>
      <c r="Q23" s="466"/>
      <c r="R23" s="466"/>
      <c r="S23" s="466"/>
      <c r="T23" s="466"/>
      <c r="U23" s="466"/>
      <c r="V23" s="466"/>
      <c r="W23" s="466"/>
      <c r="X23" s="466"/>
      <c r="Y23" s="466"/>
      <c r="Z23" s="466"/>
    </row>
    <row r="24" spans="1:26" ht="12.75" customHeight="1" x14ac:dyDescent="0.25">
      <c r="A24" s="472">
        <v>22</v>
      </c>
      <c r="B24" s="399"/>
      <c r="C24" s="454" t="s">
        <v>3586</v>
      </c>
      <c r="D24" s="399" t="s">
        <v>3484</v>
      </c>
      <c r="E24" s="399" t="s">
        <v>363</v>
      </c>
      <c r="F24" s="447" t="s">
        <v>366</v>
      </c>
      <c r="G24" s="447"/>
      <c r="H24" s="466"/>
      <c r="I24" s="466"/>
      <c r="J24" s="466"/>
      <c r="K24" s="466"/>
      <c r="L24" s="466"/>
      <c r="M24" s="466"/>
      <c r="N24" s="466"/>
      <c r="O24" s="466"/>
      <c r="P24" s="466"/>
      <c r="Q24" s="466"/>
      <c r="R24" s="466"/>
      <c r="S24" s="466"/>
      <c r="T24" s="466"/>
      <c r="U24" s="466"/>
      <c r="V24" s="466"/>
      <c r="W24" s="466"/>
      <c r="X24" s="466"/>
      <c r="Y24" s="466"/>
      <c r="Z24" s="466"/>
    </row>
    <row r="25" spans="1:26" ht="12.75" customHeight="1" x14ac:dyDescent="0.25">
      <c r="A25" s="472">
        <v>23</v>
      </c>
      <c r="B25" s="399">
        <v>1734</v>
      </c>
      <c r="C25" s="454" t="s">
        <v>1872</v>
      </c>
      <c r="D25" s="399" t="s">
        <v>3484</v>
      </c>
      <c r="E25" s="399" t="s">
        <v>1873</v>
      </c>
      <c r="F25" s="399" t="s">
        <v>3085</v>
      </c>
      <c r="G25" s="447" t="s">
        <v>3006</v>
      </c>
      <c r="H25" s="466"/>
      <c r="I25" s="466"/>
      <c r="J25" s="466"/>
      <c r="K25" s="466"/>
      <c r="L25" s="466"/>
      <c r="M25" s="466"/>
      <c r="N25" s="466"/>
      <c r="O25" s="466"/>
      <c r="P25" s="466"/>
      <c r="Q25" s="466"/>
      <c r="R25" s="466"/>
      <c r="S25" s="466"/>
      <c r="T25" s="466"/>
      <c r="U25" s="466"/>
      <c r="V25" s="466"/>
      <c r="W25" s="466"/>
      <c r="X25" s="466"/>
      <c r="Y25" s="466"/>
      <c r="Z25" s="466"/>
    </row>
    <row r="26" spans="1:26" ht="12.75" customHeight="1" x14ac:dyDescent="0.25">
      <c r="A26" s="472">
        <v>24</v>
      </c>
      <c r="B26" s="399"/>
      <c r="C26" s="446" t="s">
        <v>3669</v>
      </c>
      <c r="D26" s="399" t="s">
        <v>3484</v>
      </c>
      <c r="E26" s="399" t="s">
        <v>3670</v>
      </c>
      <c r="F26" s="453" t="s">
        <v>3671</v>
      </c>
      <c r="G26" s="447"/>
      <c r="H26" s="466"/>
      <c r="I26" s="466"/>
      <c r="J26" s="466"/>
      <c r="K26" s="466"/>
      <c r="L26" s="466"/>
      <c r="M26" s="466"/>
      <c r="N26" s="466"/>
      <c r="O26" s="466"/>
      <c r="P26" s="466"/>
      <c r="Q26" s="466"/>
      <c r="R26" s="466"/>
      <c r="S26" s="466"/>
      <c r="T26" s="466"/>
      <c r="U26" s="466"/>
      <c r="V26" s="466"/>
      <c r="W26" s="466"/>
      <c r="X26" s="466"/>
      <c r="Y26" s="466"/>
      <c r="Z26" s="466"/>
    </row>
    <row r="27" spans="1:26" ht="12.75" customHeight="1" x14ac:dyDescent="0.25">
      <c r="A27" s="472">
        <v>25</v>
      </c>
      <c r="B27" s="399">
        <v>1186</v>
      </c>
      <c r="C27" s="454" t="s">
        <v>3839</v>
      </c>
      <c r="D27" s="399" t="s">
        <v>3484</v>
      </c>
      <c r="E27" s="399" t="s">
        <v>3840</v>
      </c>
      <c r="F27" s="399" t="s">
        <v>3841</v>
      </c>
      <c r="G27" s="447" t="s">
        <v>3826</v>
      </c>
      <c r="H27" s="466"/>
      <c r="I27" s="466"/>
      <c r="J27" s="466"/>
      <c r="K27" s="466"/>
      <c r="L27" s="466"/>
      <c r="M27" s="466"/>
      <c r="N27" s="466"/>
      <c r="O27" s="466"/>
      <c r="P27" s="466"/>
      <c r="Q27" s="466"/>
      <c r="R27" s="466"/>
      <c r="S27" s="466"/>
      <c r="T27" s="466"/>
      <c r="U27" s="466"/>
      <c r="V27" s="466"/>
      <c r="W27" s="466"/>
      <c r="X27" s="466"/>
      <c r="Y27" s="466"/>
      <c r="Z27" s="466"/>
    </row>
    <row r="28" spans="1:26" ht="12.75" customHeight="1" x14ac:dyDescent="0.25">
      <c r="A28" s="472">
        <v>26</v>
      </c>
      <c r="B28" s="399">
        <v>1065</v>
      </c>
      <c r="C28" s="454" t="s">
        <v>3842</v>
      </c>
      <c r="D28" s="399" t="s">
        <v>3484</v>
      </c>
      <c r="E28" s="399" t="s">
        <v>3843</v>
      </c>
      <c r="F28" s="399" t="s">
        <v>3844</v>
      </c>
      <c r="G28" s="447" t="s">
        <v>3006</v>
      </c>
      <c r="H28" s="466"/>
      <c r="I28" s="466"/>
      <c r="J28" s="466"/>
      <c r="K28" s="466"/>
      <c r="L28" s="466"/>
      <c r="M28" s="466"/>
      <c r="N28" s="466"/>
      <c r="O28" s="466"/>
      <c r="P28" s="466"/>
      <c r="Q28" s="466"/>
      <c r="R28" s="466"/>
      <c r="S28" s="466"/>
      <c r="T28" s="466"/>
      <c r="U28" s="466"/>
      <c r="V28" s="466"/>
      <c r="W28" s="466"/>
      <c r="X28" s="466"/>
      <c r="Y28" s="466"/>
      <c r="Z28" s="466"/>
    </row>
    <row r="29" spans="1:26" ht="12.75" customHeight="1" x14ac:dyDescent="0.25">
      <c r="A29" s="472">
        <v>27</v>
      </c>
      <c r="B29" s="399">
        <v>1191</v>
      </c>
      <c r="C29" s="454" t="s">
        <v>3845</v>
      </c>
      <c r="D29" s="399" t="s">
        <v>3484</v>
      </c>
      <c r="E29" s="399" t="s">
        <v>434</v>
      </c>
      <c r="F29" s="399" t="s">
        <v>437</v>
      </c>
      <c r="G29" s="447" t="s">
        <v>3006</v>
      </c>
      <c r="H29" s="466"/>
      <c r="I29" s="466"/>
      <c r="J29" s="466"/>
      <c r="K29" s="466"/>
      <c r="L29" s="466"/>
      <c r="M29" s="466"/>
      <c r="N29" s="466"/>
      <c r="O29" s="466"/>
      <c r="P29" s="466"/>
      <c r="Q29" s="466"/>
      <c r="R29" s="466"/>
      <c r="S29" s="466"/>
      <c r="T29" s="466"/>
      <c r="U29" s="466"/>
      <c r="V29" s="466"/>
      <c r="W29" s="466"/>
      <c r="X29" s="466"/>
      <c r="Y29" s="466"/>
      <c r="Z29" s="466"/>
    </row>
    <row r="30" spans="1:26" ht="12.75" customHeight="1" x14ac:dyDescent="0.25">
      <c r="A30" s="472">
        <v>28</v>
      </c>
      <c r="B30" s="399">
        <v>1216</v>
      </c>
      <c r="C30" s="454" t="s">
        <v>3846</v>
      </c>
      <c r="D30" s="399" t="s">
        <v>3484</v>
      </c>
      <c r="E30" s="399" t="s">
        <v>438</v>
      </c>
      <c r="F30" s="399" t="s">
        <v>441</v>
      </c>
      <c r="G30" s="447" t="s">
        <v>3006</v>
      </c>
      <c r="H30" s="466"/>
      <c r="I30" s="466"/>
      <c r="J30" s="466"/>
      <c r="K30" s="466"/>
      <c r="L30" s="466"/>
      <c r="M30" s="466"/>
      <c r="N30" s="466"/>
      <c r="O30" s="466"/>
      <c r="P30" s="466"/>
      <c r="Q30" s="466"/>
      <c r="R30" s="466"/>
      <c r="S30" s="466"/>
      <c r="T30" s="466"/>
      <c r="U30" s="466"/>
      <c r="V30" s="466"/>
      <c r="W30" s="466"/>
      <c r="X30" s="466"/>
      <c r="Y30" s="466"/>
      <c r="Z30" s="466"/>
    </row>
    <row r="31" spans="1:26" ht="12.75" customHeight="1" x14ac:dyDescent="0.25">
      <c r="A31" s="472">
        <v>29</v>
      </c>
      <c r="B31" s="399">
        <v>1227</v>
      </c>
      <c r="C31" s="454" t="s">
        <v>3847</v>
      </c>
      <c r="D31" s="399" t="s">
        <v>3484</v>
      </c>
      <c r="E31" s="399" t="s">
        <v>3848</v>
      </c>
      <c r="F31" s="399" t="s">
        <v>127</v>
      </c>
      <c r="G31" s="447" t="s">
        <v>3006</v>
      </c>
      <c r="H31" s="466"/>
      <c r="I31" s="466"/>
      <c r="J31" s="466"/>
      <c r="K31" s="466"/>
      <c r="L31" s="466"/>
      <c r="M31" s="466"/>
      <c r="N31" s="466"/>
      <c r="O31" s="466"/>
      <c r="P31" s="466"/>
      <c r="Q31" s="466"/>
      <c r="R31" s="466"/>
      <c r="S31" s="466"/>
      <c r="T31" s="466"/>
      <c r="U31" s="466"/>
      <c r="V31" s="466"/>
      <c r="W31" s="466"/>
      <c r="X31" s="466"/>
      <c r="Y31" s="466"/>
      <c r="Z31" s="466"/>
    </row>
    <row r="32" spans="1:26" ht="12.75" customHeight="1" x14ac:dyDescent="0.25">
      <c r="A32" s="472">
        <v>30</v>
      </c>
      <c r="B32" s="399"/>
      <c r="C32" s="454" t="s">
        <v>420</v>
      </c>
      <c r="D32" s="399" t="s">
        <v>3484</v>
      </c>
      <c r="E32" s="399" t="s">
        <v>419</v>
      </c>
      <c r="F32" s="399" t="s">
        <v>92</v>
      </c>
      <c r="G32" s="447"/>
      <c r="H32" s="466"/>
      <c r="I32" s="466"/>
      <c r="J32" s="466"/>
      <c r="K32" s="466"/>
      <c r="L32" s="466"/>
      <c r="M32" s="466"/>
      <c r="N32" s="466"/>
      <c r="O32" s="466"/>
      <c r="P32" s="466"/>
      <c r="Q32" s="466"/>
      <c r="R32" s="466"/>
      <c r="S32" s="466"/>
      <c r="T32" s="466"/>
      <c r="U32" s="466"/>
      <c r="V32" s="466"/>
      <c r="W32" s="466"/>
      <c r="X32" s="466"/>
      <c r="Y32" s="466"/>
      <c r="Z32" s="466"/>
    </row>
    <row r="33" spans="1:26" ht="12.75" customHeight="1" x14ac:dyDescent="0.25">
      <c r="A33" s="472">
        <v>31</v>
      </c>
      <c r="B33" s="399">
        <v>1514</v>
      </c>
      <c r="C33" s="454" t="s">
        <v>3706</v>
      </c>
      <c r="D33" s="399" t="s">
        <v>3484</v>
      </c>
      <c r="E33" s="399" t="s">
        <v>3707</v>
      </c>
      <c r="F33" s="399" t="s">
        <v>3708</v>
      </c>
      <c r="G33" s="447"/>
      <c r="H33" s="466"/>
      <c r="I33" s="466"/>
      <c r="J33" s="466"/>
      <c r="K33" s="466"/>
      <c r="L33" s="466"/>
      <c r="M33" s="466"/>
      <c r="N33" s="466"/>
      <c r="O33" s="466"/>
      <c r="P33" s="466"/>
      <c r="Q33" s="466"/>
      <c r="R33" s="466"/>
      <c r="S33" s="466"/>
      <c r="T33" s="466"/>
      <c r="U33" s="466"/>
      <c r="V33" s="466"/>
      <c r="W33" s="466"/>
      <c r="X33" s="466"/>
      <c r="Y33" s="466"/>
      <c r="Z33" s="466"/>
    </row>
    <row r="34" spans="1:26" ht="12.75" customHeight="1" x14ac:dyDescent="0.25">
      <c r="A34" s="472">
        <v>32</v>
      </c>
      <c r="B34" s="399">
        <v>1228</v>
      </c>
      <c r="C34" s="454" t="s">
        <v>3849</v>
      </c>
      <c r="D34" s="399" t="s">
        <v>3484</v>
      </c>
      <c r="E34" s="399" t="s">
        <v>445</v>
      </c>
      <c r="F34" s="399" t="s">
        <v>448</v>
      </c>
      <c r="G34" s="447" t="s">
        <v>3006</v>
      </c>
      <c r="H34" s="466"/>
      <c r="I34" s="466"/>
      <c r="J34" s="466"/>
      <c r="K34" s="466"/>
      <c r="L34" s="466"/>
      <c r="M34" s="466"/>
      <c r="N34" s="466"/>
      <c r="O34" s="466"/>
      <c r="P34" s="466"/>
      <c r="Q34" s="466"/>
      <c r="R34" s="466"/>
      <c r="S34" s="466"/>
      <c r="T34" s="466"/>
      <c r="U34" s="466"/>
      <c r="V34" s="466"/>
      <c r="W34" s="466"/>
      <c r="X34" s="466"/>
      <c r="Y34" s="466"/>
      <c r="Z34" s="466"/>
    </row>
    <row r="35" spans="1:26" ht="12.75" customHeight="1" x14ac:dyDescent="0.25">
      <c r="A35" s="472">
        <v>33</v>
      </c>
      <c r="B35" s="399">
        <v>1305</v>
      </c>
      <c r="C35" s="454" t="s">
        <v>3850</v>
      </c>
      <c r="D35" s="399" t="s">
        <v>3484</v>
      </c>
      <c r="E35" s="399" t="s">
        <v>3851</v>
      </c>
      <c r="F35" s="399" t="s">
        <v>3852</v>
      </c>
      <c r="G35" s="447" t="s">
        <v>3818</v>
      </c>
      <c r="H35" s="466"/>
      <c r="I35" s="466"/>
      <c r="J35" s="466"/>
      <c r="K35" s="466"/>
      <c r="L35" s="466"/>
      <c r="M35" s="466"/>
      <c r="N35" s="466"/>
      <c r="O35" s="466"/>
      <c r="P35" s="466"/>
      <c r="Q35" s="466"/>
      <c r="R35" s="466"/>
      <c r="S35" s="466"/>
      <c r="T35" s="466"/>
      <c r="U35" s="466"/>
      <c r="V35" s="466"/>
      <c r="W35" s="466"/>
      <c r="X35" s="466"/>
      <c r="Y35" s="466"/>
      <c r="Z35" s="466"/>
    </row>
    <row r="36" spans="1:26" ht="12.75" customHeight="1" x14ac:dyDescent="0.25">
      <c r="A36" s="472">
        <v>34</v>
      </c>
      <c r="B36" s="399">
        <v>1141</v>
      </c>
      <c r="C36" s="454" t="s">
        <v>3402</v>
      </c>
      <c r="D36" s="399" t="s">
        <v>3484</v>
      </c>
      <c r="E36" s="399" t="s">
        <v>477</v>
      </c>
      <c r="F36" s="399" t="s">
        <v>480</v>
      </c>
      <c r="G36" s="447" t="s">
        <v>3006</v>
      </c>
      <c r="H36" s="466"/>
      <c r="I36" s="466"/>
      <c r="J36" s="466"/>
      <c r="K36" s="466"/>
      <c r="L36" s="466"/>
      <c r="M36" s="466"/>
      <c r="N36" s="466"/>
      <c r="O36" s="466"/>
      <c r="P36" s="466"/>
      <c r="Q36" s="466"/>
      <c r="R36" s="466"/>
      <c r="S36" s="466"/>
      <c r="T36" s="466"/>
      <c r="U36" s="466"/>
      <c r="V36" s="466"/>
      <c r="W36" s="466"/>
      <c r="X36" s="466"/>
      <c r="Y36" s="466"/>
      <c r="Z36" s="466"/>
    </row>
    <row r="37" spans="1:26" ht="12.75" customHeight="1" x14ac:dyDescent="0.25">
      <c r="A37" s="472">
        <v>35</v>
      </c>
      <c r="B37" s="399">
        <v>1267</v>
      </c>
      <c r="C37" s="454" t="s">
        <v>2920</v>
      </c>
      <c r="D37" s="399" t="s">
        <v>3484</v>
      </c>
      <c r="E37" s="399" t="s">
        <v>2921</v>
      </c>
      <c r="F37" s="447" t="s">
        <v>3132</v>
      </c>
      <c r="G37" s="447"/>
      <c r="H37" s="466"/>
      <c r="I37" s="466"/>
      <c r="J37" s="466"/>
      <c r="K37" s="466"/>
      <c r="L37" s="466"/>
      <c r="M37" s="466"/>
      <c r="N37" s="466"/>
      <c r="O37" s="466"/>
      <c r="P37" s="466"/>
      <c r="Q37" s="466"/>
      <c r="R37" s="466"/>
      <c r="S37" s="466"/>
      <c r="T37" s="466"/>
      <c r="U37" s="466"/>
      <c r="V37" s="466"/>
      <c r="W37" s="466"/>
      <c r="X37" s="466"/>
      <c r="Y37" s="466"/>
      <c r="Z37" s="466"/>
    </row>
    <row r="38" spans="1:26" ht="12.75" customHeight="1" x14ac:dyDescent="0.25">
      <c r="A38" s="472">
        <v>36</v>
      </c>
      <c r="B38" s="399"/>
      <c r="C38" s="454" t="s">
        <v>3709</v>
      </c>
      <c r="D38" s="399" t="s">
        <v>3484</v>
      </c>
      <c r="E38" s="399" t="s">
        <v>3710</v>
      </c>
      <c r="F38" s="399" t="s">
        <v>3711</v>
      </c>
      <c r="G38" s="447" t="s">
        <v>3826</v>
      </c>
      <c r="H38" s="466"/>
      <c r="I38" s="466"/>
      <c r="J38" s="466"/>
      <c r="K38" s="466"/>
      <c r="L38" s="466"/>
      <c r="M38" s="466"/>
      <c r="N38" s="466"/>
      <c r="O38" s="466"/>
      <c r="P38" s="466"/>
      <c r="Q38" s="466"/>
      <c r="R38" s="466"/>
      <c r="S38" s="466"/>
      <c r="T38" s="466"/>
      <c r="U38" s="466"/>
      <c r="V38" s="466"/>
      <c r="W38" s="466"/>
      <c r="X38" s="466"/>
      <c r="Y38" s="466"/>
      <c r="Z38" s="466"/>
    </row>
    <row r="39" spans="1:26" ht="12.75" customHeight="1" x14ac:dyDescent="0.25">
      <c r="A39" s="472">
        <v>37</v>
      </c>
      <c r="B39" s="399">
        <v>1229</v>
      </c>
      <c r="C39" s="454" t="s">
        <v>3853</v>
      </c>
      <c r="D39" s="399" t="s">
        <v>3484</v>
      </c>
      <c r="E39" s="399" t="s">
        <v>970</v>
      </c>
      <c r="F39" s="399" t="s">
        <v>973</v>
      </c>
      <c r="G39" s="447" t="s">
        <v>3818</v>
      </c>
      <c r="H39" s="466"/>
      <c r="I39" s="466"/>
      <c r="J39" s="466"/>
      <c r="K39" s="466"/>
      <c r="L39" s="466"/>
      <c r="M39" s="466"/>
      <c r="N39" s="466"/>
      <c r="O39" s="466"/>
      <c r="P39" s="466"/>
      <c r="Q39" s="466"/>
      <c r="R39" s="466"/>
      <c r="S39" s="466"/>
      <c r="T39" s="466"/>
      <c r="U39" s="466"/>
      <c r="V39" s="466"/>
      <c r="W39" s="466"/>
      <c r="X39" s="466"/>
      <c r="Y39" s="466"/>
      <c r="Z39" s="466"/>
    </row>
    <row r="40" spans="1:26" ht="12.75" customHeight="1" x14ac:dyDescent="0.25">
      <c r="A40" s="472">
        <v>38</v>
      </c>
      <c r="B40" s="399">
        <v>1453</v>
      </c>
      <c r="C40" s="454" t="s">
        <v>3854</v>
      </c>
      <c r="D40" s="399" t="s">
        <v>3484</v>
      </c>
      <c r="E40" s="399" t="s">
        <v>3855</v>
      </c>
      <c r="F40" s="447" t="s">
        <v>3856</v>
      </c>
      <c r="G40" s="447"/>
      <c r="H40" s="466"/>
      <c r="I40" s="466"/>
      <c r="J40" s="466"/>
      <c r="K40" s="466"/>
      <c r="L40" s="466"/>
      <c r="M40" s="466"/>
      <c r="N40" s="466"/>
      <c r="O40" s="466"/>
      <c r="P40" s="466"/>
      <c r="Q40" s="466"/>
      <c r="R40" s="466"/>
      <c r="S40" s="466"/>
      <c r="T40" s="466"/>
      <c r="U40" s="466"/>
      <c r="V40" s="466"/>
      <c r="W40" s="466"/>
      <c r="X40" s="466"/>
      <c r="Y40" s="466"/>
      <c r="Z40" s="466"/>
    </row>
    <row r="41" spans="1:26" ht="12.75" customHeight="1" x14ac:dyDescent="0.25">
      <c r="A41" s="472">
        <v>39</v>
      </c>
      <c r="B41" s="399">
        <v>1074</v>
      </c>
      <c r="C41" s="454" t="s">
        <v>658</v>
      </c>
      <c r="D41" s="399" t="s">
        <v>3484</v>
      </c>
      <c r="E41" s="399" t="s">
        <v>657</v>
      </c>
      <c r="F41" s="399" t="s">
        <v>660</v>
      </c>
      <c r="G41" s="447" t="s">
        <v>3818</v>
      </c>
      <c r="H41" s="466"/>
      <c r="I41" s="466"/>
      <c r="J41" s="466"/>
      <c r="K41" s="466"/>
      <c r="L41" s="466"/>
      <c r="M41" s="466"/>
      <c r="N41" s="466"/>
      <c r="O41" s="466"/>
      <c r="P41" s="466"/>
      <c r="Q41" s="466"/>
      <c r="R41" s="466"/>
      <c r="S41" s="466"/>
      <c r="T41" s="466"/>
      <c r="U41" s="466"/>
      <c r="V41" s="466"/>
      <c r="W41" s="466"/>
      <c r="X41" s="466"/>
      <c r="Y41" s="466"/>
      <c r="Z41" s="466"/>
    </row>
    <row r="42" spans="1:26" ht="12.75" customHeight="1" x14ac:dyDescent="0.25">
      <c r="A42" s="472">
        <v>40</v>
      </c>
      <c r="B42" s="399">
        <v>1263</v>
      </c>
      <c r="C42" s="454" t="s">
        <v>3857</v>
      </c>
      <c r="D42" s="399" t="s">
        <v>3484</v>
      </c>
      <c r="E42" s="399" t="s">
        <v>3858</v>
      </c>
      <c r="F42" s="399" t="s">
        <v>3859</v>
      </c>
      <c r="G42" s="447" t="s">
        <v>3826</v>
      </c>
      <c r="H42" s="466"/>
      <c r="I42" s="466"/>
      <c r="J42" s="466"/>
      <c r="K42" s="466"/>
      <c r="L42" s="466"/>
      <c r="M42" s="466"/>
      <c r="N42" s="466"/>
      <c r="O42" s="466"/>
      <c r="P42" s="466"/>
      <c r="Q42" s="466"/>
      <c r="R42" s="466"/>
      <c r="S42" s="466"/>
      <c r="T42" s="466"/>
      <c r="U42" s="466"/>
      <c r="V42" s="466"/>
      <c r="W42" s="466"/>
      <c r="X42" s="466"/>
      <c r="Y42" s="466"/>
      <c r="Z42" s="466"/>
    </row>
    <row r="43" spans="1:26" ht="12.75" customHeight="1" x14ac:dyDescent="0.25">
      <c r="A43" s="472">
        <v>41</v>
      </c>
      <c r="B43" s="477"/>
      <c r="C43" s="477" t="s">
        <v>698</v>
      </c>
      <c r="D43" s="402" t="s">
        <v>3484</v>
      </c>
      <c r="E43" s="402" t="s">
        <v>697</v>
      </c>
      <c r="F43" s="478" t="s">
        <v>700</v>
      </c>
      <c r="G43" s="447"/>
      <c r="H43" s="466"/>
      <c r="I43" s="466"/>
      <c r="J43" s="466"/>
      <c r="K43" s="466"/>
      <c r="L43" s="466"/>
      <c r="M43" s="466"/>
      <c r="N43" s="466"/>
      <c r="O43" s="466"/>
      <c r="P43" s="466"/>
      <c r="Q43" s="466"/>
      <c r="R43" s="466"/>
      <c r="S43" s="466"/>
      <c r="T43" s="466"/>
      <c r="U43" s="466"/>
      <c r="V43" s="466"/>
      <c r="W43" s="466"/>
      <c r="X43" s="466"/>
      <c r="Y43" s="466"/>
      <c r="Z43" s="466"/>
    </row>
    <row r="44" spans="1:26" ht="12.75" customHeight="1" x14ac:dyDescent="0.25">
      <c r="A44" s="472">
        <v>42</v>
      </c>
      <c r="B44" s="446"/>
      <c r="C44" s="446" t="s">
        <v>698</v>
      </c>
      <c r="D44" s="399" t="s">
        <v>3484</v>
      </c>
      <c r="E44" s="399" t="s">
        <v>3595</v>
      </c>
      <c r="F44" s="453" t="s">
        <v>3596</v>
      </c>
      <c r="G44" s="447"/>
      <c r="H44" s="466"/>
      <c r="I44" s="466"/>
      <c r="J44" s="466"/>
      <c r="K44" s="466"/>
      <c r="L44" s="466"/>
      <c r="M44" s="466"/>
      <c r="N44" s="466"/>
      <c r="O44" s="466"/>
      <c r="P44" s="466"/>
      <c r="Q44" s="466"/>
      <c r="R44" s="466"/>
      <c r="S44" s="466"/>
      <c r="T44" s="466"/>
      <c r="U44" s="466"/>
      <c r="V44" s="466"/>
      <c r="W44" s="466"/>
      <c r="X44" s="466"/>
      <c r="Y44" s="466"/>
      <c r="Z44" s="466"/>
    </row>
    <row r="45" spans="1:26" ht="12.75" customHeight="1" x14ac:dyDescent="0.25">
      <c r="A45" s="472">
        <v>43</v>
      </c>
      <c r="B45" s="446"/>
      <c r="C45" s="446" t="s">
        <v>698</v>
      </c>
      <c r="D45" s="399" t="s">
        <v>3484</v>
      </c>
      <c r="E45" s="399" t="s">
        <v>3674</v>
      </c>
      <c r="F45" s="453" t="s">
        <v>3675</v>
      </c>
      <c r="G45" s="447"/>
      <c r="H45" s="466"/>
      <c r="I45" s="466"/>
      <c r="J45" s="466"/>
      <c r="K45" s="466"/>
      <c r="L45" s="466"/>
      <c r="M45" s="466"/>
      <c r="N45" s="466"/>
      <c r="O45" s="466"/>
      <c r="P45" s="466"/>
      <c r="Q45" s="466"/>
      <c r="R45" s="466"/>
      <c r="S45" s="466"/>
      <c r="T45" s="466"/>
      <c r="U45" s="466"/>
      <c r="V45" s="466"/>
      <c r="W45" s="466"/>
      <c r="X45" s="466"/>
      <c r="Y45" s="466"/>
      <c r="Z45" s="466"/>
    </row>
    <row r="46" spans="1:26" ht="12.75" customHeight="1" x14ac:dyDescent="0.25">
      <c r="A46" s="472">
        <v>44</v>
      </c>
      <c r="B46" s="399">
        <v>1420</v>
      </c>
      <c r="C46" s="454" t="s">
        <v>3860</v>
      </c>
      <c r="D46" s="399" t="s">
        <v>3484</v>
      </c>
      <c r="E46" s="399" t="s">
        <v>673</v>
      </c>
      <c r="F46" s="399" t="s">
        <v>676</v>
      </c>
      <c r="G46" s="479" t="s">
        <v>3818</v>
      </c>
      <c r="H46" s="466"/>
      <c r="I46" s="466"/>
      <c r="J46" s="466"/>
      <c r="K46" s="466"/>
      <c r="L46" s="466"/>
      <c r="M46" s="466"/>
      <c r="N46" s="466"/>
      <c r="O46" s="466"/>
      <c r="P46" s="466"/>
      <c r="Q46" s="466"/>
      <c r="R46" s="466"/>
      <c r="S46" s="466"/>
      <c r="T46" s="466"/>
      <c r="U46" s="466"/>
      <c r="V46" s="466"/>
      <c r="W46" s="466"/>
      <c r="X46" s="466"/>
      <c r="Y46" s="466"/>
      <c r="Z46" s="466"/>
    </row>
    <row r="47" spans="1:26" ht="12.75" customHeight="1" x14ac:dyDescent="0.25">
      <c r="A47" s="472">
        <v>45</v>
      </c>
      <c r="B47" s="399">
        <v>1068</v>
      </c>
      <c r="C47" s="454" t="s">
        <v>711</v>
      </c>
      <c r="D47" s="399" t="s">
        <v>3484</v>
      </c>
      <c r="E47" s="399" t="s">
        <v>710</v>
      </c>
      <c r="F47" s="399" t="s">
        <v>127</v>
      </c>
      <c r="G47" s="479" t="s">
        <v>3006</v>
      </c>
      <c r="H47" s="466"/>
      <c r="I47" s="466"/>
      <c r="J47" s="466"/>
      <c r="K47" s="466"/>
      <c r="L47" s="466"/>
      <c r="M47" s="466"/>
      <c r="N47" s="466"/>
      <c r="O47" s="466"/>
      <c r="P47" s="466"/>
      <c r="Q47" s="466"/>
      <c r="R47" s="466"/>
      <c r="S47" s="466"/>
      <c r="T47" s="466"/>
      <c r="U47" s="466"/>
      <c r="V47" s="466"/>
      <c r="W47" s="466"/>
      <c r="X47" s="466"/>
      <c r="Y47" s="466"/>
      <c r="Z47" s="466"/>
    </row>
    <row r="48" spans="1:26" ht="12.75" customHeight="1" x14ac:dyDescent="0.25">
      <c r="A48" s="472">
        <v>46</v>
      </c>
      <c r="B48" s="399"/>
      <c r="C48" s="454" t="s">
        <v>3861</v>
      </c>
      <c r="D48" s="399" t="s">
        <v>3484</v>
      </c>
      <c r="E48" s="399" t="s">
        <v>3862</v>
      </c>
      <c r="F48" s="447" t="s">
        <v>3863</v>
      </c>
      <c r="G48" s="479"/>
      <c r="H48" s="466"/>
      <c r="I48" s="466"/>
      <c r="J48" s="466"/>
      <c r="K48" s="466"/>
      <c r="L48" s="466"/>
      <c r="M48" s="466"/>
      <c r="N48" s="466"/>
      <c r="O48" s="466"/>
      <c r="P48" s="466"/>
      <c r="Q48" s="466"/>
      <c r="R48" s="466"/>
      <c r="S48" s="466"/>
      <c r="T48" s="466"/>
      <c r="U48" s="466"/>
      <c r="V48" s="466"/>
      <c r="W48" s="466"/>
      <c r="X48" s="466"/>
      <c r="Y48" s="466"/>
      <c r="Z48" s="466"/>
    </row>
    <row r="49" spans="1:26" ht="12.75" customHeight="1" x14ac:dyDescent="0.25">
      <c r="A49" s="472">
        <v>47</v>
      </c>
      <c r="B49" s="399">
        <v>1231</v>
      </c>
      <c r="C49" s="454" t="s">
        <v>3864</v>
      </c>
      <c r="D49" s="399" t="s">
        <v>3484</v>
      </c>
      <c r="E49" s="399" t="s">
        <v>717</v>
      </c>
      <c r="F49" s="399" t="s">
        <v>720</v>
      </c>
      <c r="G49" s="447" t="s">
        <v>3006</v>
      </c>
      <c r="H49" s="466"/>
      <c r="I49" s="466"/>
      <c r="J49" s="466"/>
      <c r="K49" s="466"/>
      <c r="L49" s="466"/>
      <c r="M49" s="466"/>
      <c r="N49" s="466"/>
      <c r="O49" s="466"/>
      <c r="P49" s="466"/>
      <c r="Q49" s="466"/>
      <c r="R49" s="466"/>
      <c r="S49" s="466"/>
      <c r="T49" s="466"/>
      <c r="U49" s="466"/>
      <c r="V49" s="466"/>
      <c r="W49" s="466"/>
      <c r="X49" s="466"/>
      <c r="Y49" s="466"/>
      <c r="Z49" s="466"/>
    </row>
    <row r="50" spans="1:26" ht="12.75" customHeight="1" x14ac:dyDescent="0.25">
      <c r="A50" s="472">
        <v>48</v>
      </c>
      <c r="B50" s="399"/>
      <c r="C50" s="446" t="s">
        <v>910</v>
      </c>
      <c r="D50" s="399" t="s">
        <v>3484</v>
      </c>
      <c r="E50" s="399" t="s">
        <v>909</v>
      </c>
      <c r="F50" s="453" t="s">
        <v>912</v>
      </c>
      <c r="G50" s="447"/>
      <c r="H50" s="466"/>
      <c r="I50" s="466"/>
      <c r="J50" s="466"/>
      <c r="K50" s="466"/>
      <c r="L50" s="466"/>
      <c r="M50" s="466"/>
      <c r="N50" s="466"/>
      <c r="O50" s="466"/>
      <c r="P50" s="466"/>
      <c r="Q50" s="466"/>
      <c r="R50" s="466"/>
      <c r="S50" s="466"/>
      <c r="T50" s="466"/>
      <c r="U50" s="466"/>
      <c r="V50" s="466"/>
      <c r="W50" s="466"/>
      <c r="X50" s="466"/>
      <c r="Y50" s="466"/>
      <c r="Z50" s="466"/>
    </row>
    <row r="51" spans="1:26" ht="12.75" customHeight="1" x14ac:dyDescent="0.25">
      <c r="A51" s="472">
        <v>49</v>
      </c>
      <c r="B51" s="399">
        <v>1058</v>
      </c>
      <c r="C51" s="454" t="s">
        <v>722</v>
      </c>
      <c r="D51" s="399" t="s">
        <v>3484</v>
      </c>
      <c r="E51" s="399" t="s">
        <v>721</v>
      </c>
      <c r="F51" s="399" t="s">
        <v>724</v>
      </c>
      <c r="G51" s="447" t="s">
        <v>3818</v>
      </c>
      <c r="H51" s="466"/>
      <c r="I51" s="466"/>
      <c r="J51" s="466"/>
      <c r="K51" s="466"/>
      <c r="L51" s="466"/>
      <c r="M51" s="466"/>
      <c r="N51" s="466"/>
      <c r="O51" s="466"/>
      <c r="P51" s="466"/>
      <c r="Q51" s="466"/>
      <c r="R51" s="466"/>
      <c r="S51" s="466"/>
      <c r="T51" s="466"/>
      <c r="U51" s="466"/>
      <c r="V51" s="466"/>
      <c r="W51" s="466"/>
      <c r="X51" s="466"/>
      <c r="Y51" s="466"/>
      <c r="Z51" s="466"/>
    </row>
    <row r="52" spans="1:26" ht="12.75" customHeight="1" x14ac:dyDescent="0.25">
      <c r="A52" s="472">
        <v>50</v>
      </c>
      <c r="B52" s="399">
        <v>1079</v>
      </c>
      <c r="C52" s="454" t="s">
        <v>726</v>
      </c>
      <c r="D52" s="399" t="s">
        <v>3484</v>
      </c>
      <c r="E52" s="399" t="s">
        <v>725</v>
      </c>
      <c r="F52" s="399" t="s">
        <v>728</v>
      </c>
      <c r="G52" s="447" t="s">
        <v>3826</v>
      </c>
      <c r="H52" s="466"/>
      <c r="I52" s="466"/>
      <c r="J52" s="466"/>
      <c r="K52" s="466"/>
      <c r="L52" s="466"/>
      <c r="M52" s="466"/>
      <c r="N52" s="466"/>
      <c r="O52" s="466"/>
      <c r="P52" s="466"/>
      <c r="Q52" s="466"/>
      <c r="R52" s="466"/>
      <c r="S52" s="466"/>
      <c r="T52" s="466"/>
      <c r="U52" s="466"/>
      <c r="V52" s="466"/>
      <c r="W52" s="466"/>
      <c r="X52" s="466"/>
      <c r="Y52" s="466"/>
      <c r="Z52" s="466"/>
    </row>
    <row r="53" spans="1:26" ht="12.75" customHeight="1" x14ac:dyDescent="0.25">
      <c r="A53" s="472">
        <v>51</v>
      </c>
      <c r="B53" s="399">
        <v>1092</v>
      </c>
      <c r="C53" s="446" t="s">
        <v>786</v>
      </c>
      <c r="D53" s="399" t="s">
        <v>3484</v>
      </c>
      <c r="E53" s="399" t="s">
        <v>785</v>
      </c>
      <c r="F53" s="447" t="s">
        <v>788</v>
      </c>
      <c r="G53" s="447"/>
      <c r="H53" s="466"/>
      <c r="I53" s="466"/>
      <c r="J53" s="466"/>
      <c r="K53" s="466"/>
      <c r="L53" s="466"/>
      <c r="M53" s="466"/>
      <c r="N53" s="466"/>
      <c r="O53" s="466"/>
      <c r="P53" s="466"/>
      <c r="Q53" s="466"/>
      <c r="R53" s="466"/>
      <c r="S53" s="466"/>
      <c r="T53" s="466"/>
      <c r="U53" s="466"/>
      <c r="V53" s="466"/>
      <c r="W53" s="466"/>
      <c r="X53" s="466"/>
      <c r="Y53" s="466"/>
      <c r="Z53" s="466"/>
    </row>
    <row r="54" spans="1:26" ht="12.75" customHeight="1" x14ac:dyDescent="0.25">
      <c r="A54" s="472">
        <v>52</v>
      </c>
      <c r="B54" s="399">
        <v>1381</v>
      </c>
      <c r="C54" s="446" t="s">
        <v>3865</v>
      </c>
      <c r="D54" s="399" t="s">
        <v>3484</v>
      </c>
      <c r="E54" s="399" t="s">
        <v>3866</v>
      </c>
      <c r="F54" s="399" t="s">
        <v>3867</v>
      </c>
      <c r="G54" s="447" t="s">
        <v>3818</v>
      </c>
      <c r="H54" s="466"/>
      <c r="I54" s="466"/>
      <c r="J54" s="466"/>
      <c r="K54" s="466"/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66"/>
      <c r="X54" s="466"/>
      <c r="Y54" s="466"/>
      <c r="Z54" s="466"/>
    </row>
    <row r="55" spans="1:26" ht="12.75" customHeight="1" x14ac:dyDescent="0.25">
      <c r="A55" s="472">
        <v>53</v>
      </c>
      <c r="B55" s="399"/>
      <c r="C55" s="454" t="s">
        <v>801</v>
      </c>
      <c r="D55" s="399" t="s">
        <v>3484</v>
      </c>
      <c r="E55" s="399" t="s">
        <v>804</v>
      </c>
      <c r="F55" s="399" t="s">
        <v>806</v>
      </c>
      <c r="G55" s="447"/>
      <c r="H55" s="466"/>
      <c r="I55" s="466"/>
      <c r="J55" s="466"/>
      <c r="K55" s="466"/>
      <c r="L55" s="466"/>
      <c r="M55" s="466"/>
      <c r="N55" s="466"/>
      <c r="O55" s="466"/>
      <c r="P55" s="466"/>
      <c r="Q55" s="466"/>
      <c r="R55" s="466"/>
      <c r="S55" s="466"/>
      <c r="T55" s="466"/>
      <c r="U55" s="466"/>
      <c r="V55" s="466"/>
      <c r="W55" s="466"/>
      <c r="X55" s="466"/>
      <c r="Y55" s="466"/>
      <c r="Z55" s="466"/>
    </row>
    <row r="56" spans="1:26" ht="12.75" customHeight="1" x14ac:dyDescent="0.25">
      <c r="A56" s="472">
        <v>54</v>
      </c>
      <c r="B56" s="399"/>
      <c r="C56" s="454" t="s">
        <v>801</v>
      </c>
      <c r="D56" s="399" t="s">
        <v>3484</v>
      </c>
      <c r="E56" s="399" t="s">
        <v>807</v>
      </c>
      <c r="F56" s="399" t="s">
        <v>809</v>
      </c>
      <c r="G56" s="447"/>
      <c r="H56" s="466"/>
      <c r="I56" s="466"/>
      <c r="J56" s="466"/>
      <c r="K56" s="466"/>
      <c r="L56" s="466"/>
      <c r="M56" s="466"/>
      <c r="N56" s="466"/>
      <c r="O56" s="466"/>
      <c r="P56" s="466"/>
      <c r="Q56" s="466"/>
      <c r="R56" s="466"/>
      <c r="S56" s="466"/>
      <c r="T56" s="466"/>
      <c r="U56" s="466"/>
      <c r="V56" s="466"/>
      <c r="W56" s="466"/>
      <c r="X56" s="466"/>
      <c r="Y56" s="466"/>
      <c r="Z56" s="466"/>
    </row>
    <row r="57" spans="1:26" ht="12.75" customHeight="1" x14ac:dyDescent="0.25">
      <c r="A57" s="472">
        <v>55</v>
      </c>
      <c r="B57" s="399"/>
      <c r="C57" s="454" t="s">
        <v>801</v>
      </c>
      <c r="D57" s="399" t="s">
        <v>3484</v>
      </c>
      <c r="E57" s="399" t="s">
        <v>800</v>
      </c>
      <c r="F57" s="399" t="s">
        <v>803</v>
      </c>
      <c r="G57" s="447"/>
      <c r="H57" s="466"/>
      <c r="I57" s="466"/>
      <c r="J57" s="466"/>
      <c r="K57" s="466"/>
      <c r="L57" s="466"/>
      <c r="M57" s="466"/>
      <c r="N57" s="466"/>
      <c r="O57" s="466"/>
      <c r="P57" s="466"/>
      <c r="Q57" s="466"/>
      <c r="R57" s="466"/>
      <c r="S57" s="466"/>
      <c r="T57" s="466"/>
      <c r="U57" s="466"/>
      <c r="V57" s="466"/>
      <c r="W57" s="466"/>
      <c r="X57" s="466"/>
      <c r="Y57" s="466"/>
      <c r="Z57" s="466"/>
    </row>
    <row r="58" spans="1:26" ht="12.75" customHeight="1" x14ac:dyDescent="0.25">
      <c r="A58" s="472">
        <v>56</v>
      </c>
      <c r="B58" s="399">
        <v>1511</v>
      </c>
      <c r="C58" s="446" t="s">
        <v>3606</v>
      </c>
      <c r="D58" s="399" t="s">
        <v>3484</v>
      </c>
      <c r="E58" s="399" t="s">
        <v>3607</v>
      </c>
      <c r="F58" s="453" t="s">
        <v>3608</v>
      </c>
      <c r="G58" s="447"/>
      <c r="H58" s="466"/>
      <c r="I58" s="466"/>
      <c r="J58" s="466"/>
      <c r="K58" s="466"/>
      <c r="L58" s="466"/>
      <c r="M58" s="466"/>
      <c r="N58" s="466"/>
      <c r="O58" s="466"/>
      <c r="P58" s="466"/>
      <c r="Q58" s="466"/>
      <c r="R58" s="466"/>
      <c r="S58" s="466"/>
      <c r="T58" s="466"/>
      <c r="U58" s="466"/>
      <c r="V58" s="466"/>
      <c r="W58" s="466"/>
      <c r="X58" s="466"/>
      <c r="Y58" s="466"/>
      <c r="Z58" s="466"/>
    </row>
    <row r="59" spans="1:26" ht="12.75" customHeight="1" x14ac:dyDescent="0.25">
      <c r="A59" s="472">
        <v>57</v>
      </c>
      <c r="B59" s="399"/>
      <c r="C59" s="446" t="s">
        <v>3716</v>
      </c>
      <c r="D59" s="399" t="s">
        <v>3484</v>
      </c>
      <c r="E59" s="399" t="s">
        <v>3717</v>
      </c>
      <c r="F59" s="453" t="s">
        <v>3718</v>
      </c>
      <c r="G59" s="447"/>
      <c r="H59" s="466"/>
      <c r="I59" s="466"/>
      <c r="J59" s="466"/>
      <c r="K59" s="466"/>
      <c r="L59" s="466"/>
      <c r="M59" s="466"/>
      <c r="N59" s="466"/>
      <c r="O59" s="466"/>
      <c r="P59" s="466"/>
      <c r="Q59" s="466"/>
      <c r="R59" s="466"/>
      <c r="S59" s="466"/>
      <c r="T59" s="466"/>
      <c r="U59" s="466"/>
      <c r="V59" s="466"/>
      <c r="W59" s="466"/>
      <c r="X59" s="466"/>
      <c r="Y59" s="466"/>
      <c r="Z59" s="466"/>
    </row>
    <row r="60" spans="1:26" ht="12.75" customHeight="1" x14ac:dyDescent="0.25">
      <c r="A60" s="472">
        <v>58</v>
      </c>
      <c r="B60" s="399">
        <v>1052</v>
      </c>
      <c r="C60" s="454" t="s">
        <v>758</v>
      </c>
      <c r="D60" s="399" t="s">
        <v>3484</v>
      </c>
      <c r="E60" s="399" t="s">
        <v>757</v>
      </c>
      <c r="F60" s="399" t="s">
        <v>760</v>
      </c>
      <c r="G60" s="447" t="s">
        <v>3006</v>
      </c>
      <c r="H60" s="466"/>
      <c r="I60" s="466"/>
      <c r="J60" s="466"/>
      <c r="K60" s="466"/>
      <c r="L60" s="466"/>
      <c r="M60" s="466"/>
      <c r="N60" s="466"/>
      <c r="O60" s="466"/>
      <c r="P60" s="466"/>
      <c r="Q60" s="466"/>
      <c r="R60" s="466"/>
      <c r="S60" s="466"/>
      <c r="T60" s="466"/>
      <c r="U60" s="466"/>
      <c r="V60" s="466"/>
      <c r="W60" s="466"/>
      <c r="X60" s="466"/>
      <c r="Y60" s="466"/>
      <c r="Z60" s="466"/>
    </row>
    <row r="61" spans="1:26" ht="12.75" customHeight="1" x14ac:dyDescent="0.25">
      <c r="A61" s="472">
        <v>59</v>
      </c>
      <c r="B61" s="399">
        <v>1115</v>
      </c>
      <c r="C61" s="454" t="s">
        <v>3599</v>
      </c>
      <c r="D61" s="399" t="s">
        <v>3484</v>
      </c>
      <c r="E61" s="399" t="s">
        <v>814</v>
      </c>
      <c r="F61" s="399" t="s">
        <v>816</v>
      </c>
      <c r="G61" s="447" t="s">
        <v>3006</v>
      </c>
      <c r="H61" s="466"/>
      <c r="I61" s="466"/>
      <c r="J61" s="466"/>
      <c r="K61" s="466"/>
      <c r="L61" s="466"/>
      <c r="M61" s="466"/>
      <c r="N61" s="466"/>
      <c r="O61" s="466"/>
      <c r="P61" s="466"/>
      <c r="Q61" s="466"/>
      <c r="R61" s="466"/>
      <c r="S61" s="466"/>
      <c r="T61" s="466"/>
      <c r="U61" s="466"/>
      <c r="V61" s="466"/>
      <c r="W61" s="466"/>
      <c r="X61" s="466"/>
      <c r="Y61" s="466"/>
      <c r="Z61" s="466"/>
    </row>
    <row r="62" spans="1:26" ht="12.75" customHeight="1" x14ac:dyDescent="0.25">
      <c r="A62" s="472">
        <v>60</v>
      </c>
      <c r="B62" s="399">
        <v>1014</v>
      </c>
      <c r="C62" s="454" t="s">
        <v>3778</v>
      </c>
      <c r="D62" s="399" t="s">
        <v>3484</v>
      </c>
      <c r="E62" s="399" t="s">
        <v>817</v>
      </c>
      <c r="F62" s="399" t="s">
        <v>820</v>
      </c>
      <c r="G62" s="447" t="s">
        <v>3006</v>
      </c>
      <c r="H62" s="466"/>
      <c r="I62" s="466"/>
      <c r="J62" s="466"/>
      <c r="K62" s="466"/>
      <c r="L62" s="466"/>
      <c r="M62" s="466"/>
      <c r="N62" s="466"/>
      <c r="O62" s="466"/>
      <c r="P62" s="466"/>
      <c r="Q62" s="466"/>
      <c r="R62" s="466"/>
      <c r="S62" s="466"/>
      <c r="T62" s="466"/>
      <c r="U62" s="466"/>
      <c r="V62" s="466"/>
      <c r="W62" s="466"/>
      <c r="X62" s="466"/>
      <c r="Y62" s="466"/>
      <c r="Z62" s="466"/>
    </row>
    <row r="63" spans="1:26" ht="12.75" customHeight="1" x14ac:dyDescent="0.25">
      <c r="A63" s="472">
        <v>61</v>
      </c>
      <c r="B63" s="399">
        <v>1031</v>
      </c>
      <c r="C63" s="454" t="s">
        <v>853</v>
      </c>
      <c r="D63" s="399" t="s">
        <v>3484</v>
      </c>
      <c r="E63" s="399" t="s">
        <v>852</v>
      </c>
      <c r="F63" s="399" t="s">
        <v>854</v>
      </c>
      <c r="G63" s="447" t="s">
        <v>3826</v>
      </c>
      <c r="H63" s="466"/>
      <c r="I63" s="466"/>
      <c r="J63" s="466"/>
      <c r="K63" s="466"/>
      <c r="L63" s="466"/>
      <c r="M63" s="466"/>
      <c r="N63" s="466"/>
      <c r="O63" s="466"/>
      <c r="P63" s="466"/>
      <c r="Q63" s="466"/>
      <c r="R63" s="466"/>
      <c r="S63" s="466"/>
      <c r="T63" s="466"/>
      <c r="U63" s="466"/>
      <c r="V63" s="466"/>
      <c r="W63" s="466"/>
      <c r="X63" s="466"/>
      <c r="Y63" s="466"/>
      <c r="Z63" s="466"/>
    </row>
    <row r="64" spans="1:26" ht="12.75" customHeight="1" x14ac:dyDescent="0.25">
      <c r="A64" s="472">
        <v>62</v>
      </c>
      <c r="B64" s="399">
        <v>1552</v>
      </c>
      <c r="C64" s="454" t="s">
        <v>878</v>
      </c>
      <c r="D64" s="399" t="s">
        <v>3484</v>
      </c>
      <c r="E64" s="399" t="s">
        <v>877</v>
      </c>
      <c r="F64" s="399" t="s">
        <v>880</v>
      </c>
      <c r="G64" s="447" t="s">
        <v>3818</v>
      </c>
      <c r="H64" s="466"/>
      <c r="I64" s="466"/>
      <c r="J64" s="466"/>
      <c r="K64" s="466"/>
      <c r="L64" s="466"/>
      <c r="M64" s="466"/>
      <c r="N64" s="466"/>
      <c r="O64" s="466"/>
      <c r="P64" s="466"/>
      <c r="Q64" s="466"/>
      <c r="R64" s="466"/>
      <c r="S64" s="466"/>
      <c r="T64" s="466"/>
      <c r="U64" s="466"/>
      <c r="V64" s="466"/>
      <c r="W64" s="466"/>
      <c r="X64" s="466"/>
      <c r="Y64" s="466"/>
      <c r="Z64" s="466"/>
    </row>
    <row r="65" spans="1:26" ht="12.75" customHeight="1" x14ac:dyDescent="0.25">
      <c r="A65" s="472">
        <v>63</v>
      </c>
      <c r="B65" s="399">
        <v>1449</v>
      </c>
      <c r="C65" s="454" t="s">
        <v>882</v>
      </c>
      <c r="D65" s="399" t="s">
        <v>3484</v>
      </c>
      <c r="E65" s="399" t="s">
        <v>881</v>
      </c>
      <c r="F65" s="399" t="s">
        <v>883</v>
      </c>
      <c r="G65" s="447" t="s">
        <v>3818</v>
      </c>
      <c r="H65" s="466"/>
      <c r="I65" s="466"/>
      <c r="J65" s="466"/>
      <c r="K65" s="466"/>
      <c r="L65" s="466"/>
      <c r="M65" s="466"/>
      <c r="N65" s="466"/>
      <c r="O65" s="466"/>
      <c r="P65" s="466"/>
      <c r="Q65" s="466"/>
      <c r="R65" s="466"/>
      <c r="S65" s="466"/>
      <c r="T65" s="466"/>
      <c r="U65" s="466"/>
      <c r="V65" s="466"/>
      <c r="W65" s="466"/>
      <c r="X65" s="466"/>
      <c r="Y65" s="466"/>
      <c r="Z65" s="466"/>
    </row>
    <row r="66" spans="1:26" ht="12.75" customHeight="1" x14ac:dyDescent="0.25">
      <c r="A66" s="472">
        <v>64</v>
      </c>
      <c r="B66" s="399">
        <v>1287</v>
      </c>
      <c r="C66" s="454" t="s">
        <v>902</v>
      </c>
      <c r="D66" s="399" t="s">
        <v>3484</v>
      </c>
      <c r="E66" s="399" t="s">
        <v>3868</v>
      </c>
      <c r="F66" s="399" t="s">
        <v>904</v>
      </c>
      <c r="G66" s="447" t="s">
        <v>3818</v>
      </c>
      <c r="H66" s="466"/>
      <c r="I66" s="466"/>
      <c r="J66" s="466"/>
      <c r="K66" s="466"/>
      <c r="L66" s="466"/>
      <c r="M66" s="466"/>
      <c r="N66" s="466"/>
      <c r="O66" s="466"/>
      <c r="P66" s="466"/>
      <c r="Q66" s="466"/>
      <c r="R66" s="466"/>
      <c r="S66" s="466"/>
      <c r="T66" s="466"/>
      <c r="U66" s="466"/>
      <c r="V66" s="466"/>
      <c r="W66" s="466"/>
      <c r="X66" s="466"/>
      <c r="Y66" s="466"/>
      <c r="Z66" s="466"/>
    </row>
    <row r="67" spans="1:26" ht="12.75" customHeight="1" x14ac:dyDescent="0.25">
      <c r="A67" s="472">
        <v>65</v>
      </c>
      <c r="B67" s="399"/>
      <c r="C67" s="454" t="s">
        <v>3678</v>
      </c>
      <c r="D67" s="399" t="s">
        <v>3484</v>
      </c>
      <c r="E67" s="399" t="s">
        <v>1287</v>
      </c>
      <c r="F67" s="447" t="s">
        <v>1290</v>
      </c>
      <c r="G67" s="447"/>
      <c r="H67" s="466"/>
      <c r="I67" s="466"/>
      <c r="J67" s="466"/>
      <c r="K67" s="466"/>
      <c r="L67" s="466"/>
      <c r="M67" s="466"/>
      <c r="N67" s="466"/>
      <c r="O67" s="466"/>
      <c r="P67" s="466"/>
      <c r="Q67" s="466"/>
      <c r="R67" s="466"/>
      <c r="S67" s="466"/>
      <c r="T67" s="466"/>
      <c r="U67" s="466"/>
      <c r="V67" s="466"/>
      <c r="W67" s="466"/>
      <c r="X67" s="466"/>
      <c r="Y67" s="466"/>
      <c r="Z67" s="466"/>
    </row>
    <row r="68" spans="1:26" ht="12.75" customHeight="1" x14ac:dyDescent="0.25">
      <c r="A68" s="472">
        <v>66</v>
      </c>
      <c r="B68" s="399"/>
      <c r="C68" s="446" t="s">
        <v>1168</v>
      </c>
      <c r="D68" s="399" t="s">
        <v>3484</v>
      </c>
      <c r="E68" s="399" t="s">
        <v>1167</v>
      </c>
      <c r="F68" s="453" t="s">
        <v>1170</v>
      </c>
      <c r="G68" s="447"/>
      <c r="H68" s="466"/>
      <c r="I68" s="466"/>
      <c r="J68" s="466"/>
      <c r="K68" s="466"/>
      <c r="L68" s="466"/>
      <c r="M68" s="466"/>
      <c r="N68" s="466"/>
      <c r="O68" s="466"/>
      <c r="P68" s="466"/>
      <c r="Q68" s="466"/>
      <c r="R68" s="466"/>
      <c r="S68" s="466"/>
      <c r="T68" s="466"/>
      <c r="U68" s="466"/>
      <c r="V68" s="466"/>
      <c r="W68" s="466"/>
      <c r="X68" s="466"/>
      <c r="Y68" s="466"/>
      <c r="Z68" s="466"/>
    </row>
    <row r="69" spans="1:26" ht="12.75" customHeight="1" x14ac:dyDescent="0.25">
      <c r="A69" s="472">
        <v>67</v>
      </c>
      <c r="B69" s="399">
        <v>1307</v>
      </c>
      <c r="C69" s="454" t="s">
        <v>958</v>
      </c>
      <c r="D69" s="399" t="s">
        <v>3484</v>
      </c>
      <c r="E69" s="399" t="s">
        <v>2395</v>
      </c>
      <c r="F69" s="399" t="s">
        <v>960</v>
      </c>
      <c r="G69" s="447" t="s">
        <v>3818</v>
      </c>
      <c r="H69" s="466"/>
      <c r="I69" s="466"/>
      <c r="J69" s="466"/>
      <c r="K69" s="466"/>
      <c r="L69" s="466"/>
      <c r="M69" s="466"/>
      <c r="N69" s="466"/>
      <c r="O69" s="466"/>
      <c r="P69" s="466"/>
      <c r="Q69" s="466"/>
      <c r="R69" s="466"/>
      <c r="S69" s="466"/>
      <c r="T69" s="466"/>
      <c r="U69" s="466"/>
      <c r="V69" s="466"/>
      <c r="W69" s="466"/>
      <c r="X69" s="466"/>
      <c r="Y69" s="466"/>
      <c r="Z69" s="466"/>
    </row>
    <row r="70" spans="1:26" ht="12.75" customHeight="1" x14ac:dyDescent="0.25">
      <c r="A70" s="472">
        <v>68</v>
      </c>
      <c r="B70" s="399">
        <v>1054</v>
      </c>
      <c r="C70" s="454" t="s">
        <v>1013</v>
      </c>
      <c r="D70" s="399" t="s">
        <v>3484</v>
      </c>
      <c r="E70" s="399" t="s">
        <v>1016</v>
      </c>
      <c r="F70" s="399" t="s">
        <v>1018</v>
      </c>
      <c r="G70" s="447" t="s">
        <v>3006</v>
      </c>
      <c r="H70" s="466"/>
      <c r="I70" s="466"/>
      <c r="J70" s="466"/>
      <c r="K70" s="466"/>
      <c r="L70" s="466"/>
      <c r="M70" s="466"/>
      <c r="N70" s="466"/>
      <c r="O70" s="466"/>
      <c r="P70" s="466"/>
      <c r="Q70" s="466"/>
      <c r="R70" s="466"/>
      <c r="S70" s="466"/>
      <c r="T70" s="466"/>
      <c r="U70" s="466"/>
      <c r="V70" s="466"/>
      <c r="W70" s="466"/>
      <c r="X70" s="466"/>
      <c r="Y70" s="466"/>
      <c r="Z70" s="466"/>
    </row>
    <row r="71" spans="1:26" ht="12.75" customHeight="1" x14ac:dyDescent="0.25">
      <c r="A71" s="472">
        <v>69</v>
      </c>
      <c r="B71" s="399">
        <v>1025</v>
      </c>
      <c r="C71" s="454" t="s">
        <v>1043</v>
      </c>
      <c r="D71" s="399" t="s">
        <v>3484</v>
      </c>
      <c r="E71" s="399" t="s">
        <v>1042</v>
      </c>
      <c r="F71" s="399" t="s">
        <v>1045</v>
      </c>
      <c r="G71" s="447" t="s">
        <v>3006</v>
      </c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66"/>
      <c r="X71" s="466"/>
      <c r="Y71" s="466"/>
      <c r="Z71" s="466"/>
    </row>
    <row r="72" spans="1:26" ht="12.75" customHeight="1" x14ac:dyDescent="0.25">
      <c r="A72" s="472">
        <v>70</v>
      </c>
      <c r="B72" s="399">
        <v>1257</v>
      </c>
      <c r="C72" s="454" t="s">
        <v>1047</v>
      </c>
      <c r="D72" s="399" t="s">
        <v>3484</v>
      </c>
      <c r="E72" s="399" t="s">
        <v>3869</v>
      </c>
      <c r="F72" s="399" t="s">
        <v>1045</v>
      </c>
      <c r="G72" s="447" t="s">
        <v>3006</v>
      </c>
      <c r="H72" s="466"/>
      <c r="I72" s="466"/>
      <c r="J72" s="466"/>
      <c r="K72" s="466"/>
      <c r="L72" s="466"/>
      <c r="M72" s="466"/>
      <c r="N72" s="466"/>
      <c r="O72" s="466"/>
      <c r="P72" s="466"/>
      <c r="Q72" s="466"/>
      <c r="R72" s="466"/>
      <c r="S72" s="466"/>
      <c r="T72" s="466"/>
      <c r="U72" s="466"/>
      <c r="V72" s="466"/>
      <c r="W72" s="466"/>
      <c r="X72" s="466"/>
      <c r="Y72" s="466"/>
      <c r="Z72" s="466"/>
    </row>
    <row r="73" spans="1:26" ht="12.75" customHeight="1" x14ac:dyDescent="0.25">
      <c r="A73" s="472">
        <v>71</v>
      </c>
      <c r="B73" s="399">
        <v>1386</v>
      </c>
      <c r="C73" s="454" t="s">
        <v>1061</v>
      </c>
      <c r="D73" s="399" t="s">
        <v>3484</v>
      </c>
      <c r="E73" s="399" t="s">
        <v>1060</v>
      </c>
      <c r="F73" s="399" t="s">
        <v>1063</v>
      </c>
      <c r="G73" s="447" t="s">
        <v>3006</v>
      </c>
      <c r="H73" s="466"/>
      <c r="I73" s="466"/>
      <c r="J73" s="466"/>
      <c r="K73" s="466"/>
      <c r="L73" s="466"/>
      <c r="M73" s="466"/>
      <c r="N73" s="466"/>
      <c r="O73" s="466"/>
      <c r="P73" s="466"/>
      <c r="Q73" s="466"/>
      <c r="R73" s="466"/>
      <c r="S73" s="466"/>
      <c r="T73" s="466"/>
      <c r="U73" s="466"/>
      <c r="V73" s="466"/>
      <c r="W73" s="466"/>
      <c r="X73" s="466"/>
      <c r="Y73" s="466"/>
      <c r="Z73" s="466"/>
    </row>
    <row r="74" spans="1:26" ht="12.75" customHeight="1" x14ac:dyDescent="0.25">
      <c r="A74" s="472">
        <v>72</v>
      </c>
      <c r="B74" s="399">
        <v>1041</v>
      </c>
      <c r="C74" s="454" t="s">
        <v>1065</v>
      </c>
      <c r="D74" s="399" t="s">
        <v>3484</v>
      </c>
      <c r="E74" s="399" t="s">
        <v>1068</v>
      </c>
      <c r="F74" s="399" t="s">
        <v>1071</v>
      </c>
      <c r="G74" s="447" t="s">
        <v>3006</v>
      </c>
      <c r="H74" s="466"/>
      <c r="I74" s="466"/>
      <c r="J74" s="466"/>
      <c r="K74" s="466"/>
      <c r="L74" s="466"/>
      <c r="M74" s="466"/>
      <c r="N74" s="466"/>
      <c r="O74" s="466"/>
      <c r="P74" s="466"/>
      <c r="Q74" s="466"/>
      <c r="R74" s="466"/>
      <c r="S74" s="466"/>
      <c r="T74" s="466"/>
      <c r="U74" s="466"/>
      <c r="V74" s="466"/>
      <c r="W74" s="466"/>
      <c r="X74" s="466"/>
      <c r="Y74" s="466"/>
      <c r="Z74" s="466"/>
    </row>
    <row r="75" spans="1:26" ht="12.75" customHeight="1" x14ac:dyDescent="0.25">
      <c r="A75" s="472">
        <v>73</v>
      </c>
      <c r="B75" s="399">
        <v>1027</v>
      </c>
      <c r="C75" s="454" t="s">
        <v>1069</v>
      </c>
      <c r="D75" s="399" t="s">
        <v>3484</v>
      </c>
      <c r="E75" s="399" t="s">
        <v>1064</v>
      </c>
      <c r="F75" s="399" t="s">
        <v>1067</v>
      </c>
      <c r="G75" s="447" t="s">
        <v>3006</v>
      </c>
      <c r="H75" s="466"/>
      <c r="I75" s="466"/>
      <c r="J75" s="466"/>
      <c r="K75" s="466"/>
      <c r="L75" s="466"/>
      <c r="M75" s="466"/>
      <c r="N75" s="466"/>
      <c r="O75" s="466"/>
      <c r="P75" s="466"/>
      <c r="Q75" s="466"/>
      <c r="R75" s="466"/>
      <c r="S75" s="466"/>
      <c r="T75" s="466"/>
      <c r="U75" s="466"/>
      <c r="V75" s="466"/>
      <c r="W75" s="466"/>
      <c r="X75" s="466"/>
      <c r="Y75" s="466"/>
      <c r="Z75" s="466"/>
    </row>
    <row r="76" spans="1:26" ht="12.75" customHeight="1" x14ac:dyDescent="0.25">
      <c r="A76" s="472">
        <v>74</v>
      </c>
      <c r="B76" s="399">
        <v>1346</v>
      </c>
      <c r="C76" s="454" t="s">
        <v>3724</v>
      </c>
      <c r="D76" s="399" t="s">
        <v>3484</v>
      </c>
      <c r="E76" s="399" t="s">
        <v>3725</v>
      </c>
      <c r="F76" s="399" t="s">
        <v>3726</v>
      </c>
      <c r="G76" s="447" t="s">
        <v>3818</v>
      </c>
      <c r="H76" s="466"/>
      <c r="I76" s="466"/>
      <c r="J76" s="466"/>
      <c r="K76" s="466"/>
      <c r="L76" s="466"/>
      <c r="M76" s="466"/>
      <c r="N76" s="466"/>
      <c r="O76" s="466"/>
      <c r="P76" s="466"/>
      <c r="Q76" s="466"/>
      <c r="R76" s="466"/>
      <c r="S76" s="466"/>
      <c r="T76" s="466"/>
      <c r="U76" s="466"/>
      <c r="V76" s="466"/>
      <c r="W76" s="466"/>
      <c r="X76" s="466"/>
      <c r="Y76" s="466"/>
      <c r="Z76" s="466"/>
    </row>
    <row r="77" spans="1:26" ht="12.75" customHeight="1" x14ac:dyDescent="0.25">
      <c r="A77" s="472">
        <v>75</v>
      </c>
      <c r="B77" s="399">
        <v>1347</v>
      </c>
      <c r="C77" s="454" t="s">
        <v>3724</v>
      </c>
      <c r="D77" s="399" t="s">
        <v>3484</v>
      </c>
      <c r="E77" s="399" t="s">
        <v>3727</v>
      </c>
      <c r="F77" s="399" t="s">
        <v>3728</v>
      </c>
      <c r="G77" s="447" t="s">
        <v>3818</v>
      </c>
      <c r="H77" s="466"/>
      <c r="I77" s="466"/>
      <c r="J77" s="466"/>
      <c r="K77" s="466"/>
      <c r="L77" s="466"/>
      <c r="M77" s="466"/>
      <c r="N77" s="466"/>
      <c r="O77" s="466"/>
      <c r="P77" s="466"/>
      <c r="Q77" s="466"/>
      <c r="R77" s="466"/>
      <c r="S77" s="466"/>
      <c r="T77" s="466"/>
      <c r="U77" s="466"/>
      <c r="V77" s="466"/>
      <c r="W77" s="466"/>
      <c r="X77" s="466"/>
      <c r="Y77" s="466"/>
      <c r="Z77" s="466"/>
    </row>
    <row r="78" spans="1:26" ht="12.75" customHeight="1" x14ac:dyDescent="0.25">
      <c r="A78" s="472">
        <v>76</v>
      </c>
      <c r="B78" s="399">
        <v>1348</v>
      </c>
      <c r="C78" s="454" t="s">
        <v>3724</v>
      </c>
      <c r="D78" s="399" t="s">
        <v>3484</v>
      </c>
      <c r="E78" s="399" t="s">
        <v>3729</v>
      </c>
      <c r="F78" s="399" t="s">
        <v>3730</v>
      </c>
      <c r="G78" s="447" t="s">
        <v>3818</v>
      </c>
      <c r="H78" s="466"/>
      <c r="I78" s="466"/>
      <c r="J78" s="466"/>
      <c r="K78" s="466"/>
      <c r="L78" s="466"/>
      <c r="M78" s="466"/>
      <c r="N78" s="466"/>
      <c r="O78" s="466"/>
      <c r="P78" s="466"/>
      <c r="Q78" s="466"/>
      <c r="R78" s="466"/>
      <c r="S78" s="466"/>
      <c r="T78" s="466"/>
      <c r="U78" s="466"/>
      <c r="V78" s="466"/>
      <c r="W78" s="466"/>
      <c r="X78" s="466"/>
      <c r="Y78" s="466"/>
      <c r="Z78" s="466"/>
    </row>
    <row r="79" spans="1:26" ht="12.75" customHeight="1" x14ac:dyDescent="0.25">
      <c r="A79" s="472">
        <v>77</v>
      </c>
      <c r="B79" s="477"/>
      <c r="C79" s="477" t="s">
        <v>3617</v>
      </c>
      <c r="D79" s="402" t="s">
        <v>3484</v>
      </c>
      <c r="E79" s="402" t="s">
        <v>3618</v>
      </c>
      <c r="F79" s="474" t="s">
        <v>3619</v>
      </c>
      <c r="G79" s="447"/>
      <c r="H79" s="466"/>
      <c r="I79" s="466"/>
      <c r="J79" s="466"/>
      <c r="K79" s="466"/>
      <c r="L79" s="466"/>
      <c r="M79" s="466"/>
      <c r="N79" s="466"/>
      <c r="O79" s="466"/>
      <c r="P79" s="466"/>
      <c r="Q79" s="466"/>
      <c r="R79" s="466"/>
      <c r="S79" s="466"/>
      <c r="T79" s="466"/>
      <c r="U79" s="466"/>
      <c r="V79" s="466"/>
      <c r="W79" s="466"/>
      <c r="X79" s="466"/>
      <c r="Y79" s="466"/>
      <c r="Z79" s="466"/>
    </row>
    <row r="80" spans="1:26" ht="12.75" customHeight="1" x14ac:dyDescent="0.25">
      <c r="A80" s="472">
        <v>78</v>
      </c>
      <c r="B80" s="399"/>
      <c r="C80" s="454" t="s">
        <v>3870</v>
      </c>
      <c r="D80" s="399" t="s">
        <v>3484</v>
      </c>
      <c r="E80" s="399" t="s">
        <v>3615</v>
      </c>
      <c r="F80" s="447" t="s">
        <v>3616</v>
      </c>
      <c r="G80" s="447"/>
      <c r="H80" s="466"/>
      <c r="I80" s="466"/>
      <c r="J80" s="466"/>
      <c r="K80" s="466"/>
      <c r="L80" s="466"/>
      <c r="M80" s="466"/>
      <c r="N80" s="466"/>
      <c r="O80" s="466"/>
      <c r="P80" s="466"/>
      <c r="Q80" s="466"/>
      <c r="R80" s="466"/>
      <c r="S80" s="466"/>
      <c r="T80" s="466"/>
      <c r="U80" s="466"/>
      <c r="V80" s="466"/>
      <c r="W80" s="466"/>
      <c r="X80" s="466"/>
      <c r="Y80" s="466"/>
      <c r="Z80" s="466"/>
    </row>
    <row r="81" spans="1:26" ht="12.75" customHeight="1" x14ac:dyDescent="0.25">
      <c r="A81" s="472">
        <v>79</v>
      </c>
      <c r="B81" s="399">
        <v>1162</v>
      </c>
      <c r="C81" s="454" t="s">
        <v>1191</v>
      </c>
      <c r="D81" s="399" t="s">
        <v>3484</v>
      </c>
      <c r="E81" s="399" t="s">
        <v>1190</v>
      </c>
      <c r="F81" s="399" t="s">
        <v>1192</v>
      </c>
      <c r="G81" s="447" t="s">
        <v>3826</v>
      </c>
      <c r="H81" s="466"/>
      <c r="I81" s="466"/>
      <c r="J81" s="466"/>
      <c r="K81" s="466"/>
      <c r="L81" s="466"/>
      <c r="M81" s="466"/>
      <c r="N81" s="466"/>
      <c r="O81" s="466"/>
      <c r="P81" s="466"/>
      <c r="Q81" s="466"/>
      <c r="R81" s="466"/>
      <c r="S81" s="466"/>
      <c r="T81" s="466"/>
      <c r="U81" s="466"/>
      <c r="V81" s="466"/>
      <c r="W81" s="466"/>
      <c r="X81" s="466"/>
      <c r="Y81" s="466"/>
      <c r="Z81" s="466"/>
    </row>
    <row r="82" spans="1:26" ht="12.75" customHeight="1" x14ac:dyDescent="0.25">
      <c r="A82" s="472">
        <v>80</v>
      </c>
      <c r="B82" s="399">
        <v>1426</v>
      </c>
      <c r="C82" s="454" t="s">
        <v>1232</v>
      </c>
      <c r="D82" s="399" t="s">
        <v>3484</v>
      </c>
      <c r="E82" s="399" t="s">
        <v>1231</v>
      </c>
      <c r="F82" s="399" t="s">
        <v>1224</v>
      </c>
      <c r="G82" s="447" t="s">
        <v>3818</v>
      </c>
      <c r="H82" s="466"/>
      <c r="I82" s="466"/>
      <c r="J82" s="466"/>
      <c r="K82" s="466"/>
      <c r="L82" s="466"/>
      <c r="M82" s="466"/>
      <c r="N82" s="466"/>
      <c r="O82" s="466"/>
      <c r="P82" s="466"/>
      <c r="Q82" s="466"/>
      <c r="R82" s="466"/>
      <c r="S82" s="466"/>
      <c r="T82" s="466"/>
      <c r="U82" s="466"/>
      <c r="V82" s="466"/>
      <c r="W82" s="466"/>
      <c r="X82" s="466"/>
      <c r="Y82" s="466"/>
      <c r="Z82" s="466"/>
    </row>
    <row r="83" spans="1:26" ht="12.75" customHeight="1" x14ac:dyDescent="0.25">
      <c r="A83" s="472">
        <v>81</v>
      </c>
      <c r="B83" s="399"/>
      <c r="C83" s="454" t="s">
        <v>3871</v>
      </c>
      <c r="D83" s="399" t="s">
        <v>3484</v>
      </c>
      <c r="E83" s="399" t="s">
        <v>3872</v>
      </c>
      <c r="F83" s="447" t="s">
        <v>3873</v>
      </c>
      <c r="G83" s="447"/>
      <c r="H83" s="466"/>
      <c r="I83" s="466"/>
      <c r="J83" s="466"/>
      <c r="K83" s="466"/>
      <c r="L83" s="466"/>
      <c r="M83" s="466"/>
      <c r="N83" s="466"/>
      <c r="O83" s="466"/>
      <c r="P83" s="466"/>
      <c r="Q83" s="466"/>
      <c r="R83" s="466"/>
      <c r="S83" s="466"/>
      <c r="T83" s="466"/>
      <c r="U83" s="466"/>
      <c r="V83" s="466"/>
      <c r="W83" s="466"/>
      <c r="X83" s="466"/>
      <c r="Y83" s="466"/>
      <c r="Z83" s="466"/>
    </row>
    <row r="84" spans="1:26" ht="12.75" customHeight="1" x14ac:dyDescent="0.25">
      <c r="A84" s="472">
        <v>82</v>
      </c>
      <c r="B84" s="399">
        <v>1083</v>
      </c>
      <c r="C84" s="454" t="s">
        <v>3731</v>
      </c>
      <c r="D84" s="399" t="s">
        <v>3484</v>
      </c>
      <c r="E84" s="399" t="s">
        <v>3732</v>
      </c>
      <c r="F84" s="399" t="s">
        <v>3733</v>
      </c>
      <c r="G84" s="447" t="s">
        <v>3826</v>
      </c>
      <c r="H84" s="466"/>
      <c r="I84" s="466"/>
      <c r="J84" s="466"/>
      <c r="K84" s="466"/>
      <c r="L84" s="466"/>
      <c r="M84" s="466"/>
      <c r="N84" s="466"/>
      <c r="O84" s="466"/>
      <c r="P84" s="466"/>
      <c r="Q84" s="466"/>
      <c r="R84" s="466"/>
      <c r="S84" s="466"/>
      <c r="T84" s="466"/>
      <c r="U84" s="466"/>
      <c r="V84" s="466"/>
      <c r="W84" s="466"/>
      <c r="X84" s="466"/>
      <c r="Y84" s="466"/>
      <c r="Z84" s="466"/>
    </row>
    <row r="85" spans="1:26" ht="12.75" customHeight="1" x14ac:dyDescent="0.25">
      <c r="A85" s="472">
        <v>83</v>
      </c>
      <c r="B85" s="399">
        <v>1050</v>
      </c>
      <c r="C85" s="454" t="s">
        <v>3734</v>
      </c>
      <c r="D85" s="399" t="s">
        <v>3484</v>
      </c>
      <c r="E85" s="399" t="s">
        <v>3735</v>
      </c>
      <c r="F85" s="399" t="s">
        <v>3736</v>
      </c>
      <c r="G85" s="447" t="s">
        <v>3826</v>
      </c>
      <c r="H85" s="466"/>
      <c r="I85" s="466"/>
      <c r="J85" s="466"/>
      <c r="K85" s="466"/>
      <c r="L85" s="466"/>
      <c r="M85" s="466"/>
      <c r="N85" s="466"/>
      <c r="O85" s="466"/>
      <c r="P85" s="466"/>
      <c r="Q85" s="466"/>
      <c r="R85" s="466"/>
      <c r="S85" s="466"/>
      <c r="T85" s="466"/>
      <c r="U85" s="466"/>
      <c r="V85" s="466"/>
      <c r="W85" s="466"/>
      <c r="X85" s="466"/>
      <c r="Y85" s="466"/>
      <c r="Z85" s="466"/>
    </row>
    <row r="86" spans="1:26" ht="12.75" customHeight="1" x14ac:dyDescent="0.25">
      <c r="A86" s="472">
        <v>84</v>
      </c>
      <c r="B86" s="399">
        <v>1363</v>
      </c>
      <c r="C86" s="454" t="s">
        <v>2981</v>
      </c>
      <c r="D86" s="399" t="s">
        <v>3484</v>
      </c>
      <c r="E86" s="399" t="s">
        <v>1291</v>
      </c>
      <c r="F86" s="399" t="s">
        <v>1294</v>
      </c>
      <c r="G86" s="447" t="s">
        <v>3818</v>
      </c>
      <c r="H86" s="466"/>
      <c r="I86" s="466"/>
      <c r="J86" s="466"/>
      <c r="K86" s="466"/>
      <c r="L86" s="466"/>
      <c r="M86" s="466"/>
      <c r="N86" s="466"/>
      <c r="O86" s="466"/>
      <c r="P86" s="466"/>
      <c r="Q86" s="466"/>
      <c r="R86" s="466"/>
      <c r="S86" s="466"/>
      <c r="T86" s="466"/>
      <c r="U86" s="466"/>
      <c r="V86" s="466"/>
      <c r="W86" s="466"/>
      <c r="X86" s="466"/>
      <c r="Y86" s="466"/>
      <c r="Z86" s="466"/>
    </row>
    <row r="87" spans="1:26" ht="12.75" customHeight="1" x14ac:dyDescent="0.25">
      <c r="A87" s="472">
        <v>85</v>
      </c>
      <c r="B87" s="399">
        <v>1270</v>
      </c>
      <c r="C87" s="454" t="s">
        <v>3546</v>
      </c>
      <c r="D87" s="399" t="s">
        <v>3484</v>
      </c>
      <c r="E87" s="399" t="s">
        <v>3547</v>
      </c>
      <c r="F87" s="447" t="s">
        <v>3548</v>
      </c>
      <c r="G87" s="447"/>
      <c r="H87" s="466"/>
      <c r="I87" s="466"/>
      <c r="J87" s="466"/>
      <c r="K87" s="466"/>
      <c r="L87" s="466"/>
      <c r="M87" s="466"/>
      <c r="N87" s="466"/>
      <c r="O87" s="466"/>
      <c r="P87" s="466"/>
      <c r="Q87" s="466"/>
      <c r="R87" s="466"/>
      <c r="S87" s="466"/>
      <c r="T87" s="466"/>
      <c r="U87" s="466"/>
      <c r="V87" s="466"/>
      <c r="W87" s="466"/>
      <c r="X87" s="466"/>
      <c r="Y87" s="466"/>
      <c r="Z87" s="466"/>
    </row>
    <row r="88" spans="1:26" ht="12.75" customHeight="1" x14ac:dyDescent="0.25">
      <c r="A88" s="472">
        <v>86</v>
      </c>
      <c r="B88" s="399"/>
      <c r="C88" s="446" t="s">
        <v>3625</v>
      </c>
      <c r="D88" s="399" t="s">
        <v>3484</v>
      </c>
      <c r="E88" s="399" t="s">
        <v>3626</v>
      </c>
      <c r="F88" s="453" t="s">
        <v>3627</v>
      </c>
      <c r="G88" s="447"/>
      <c r="H88" s="466"/>
      <c r="I88" s="466"/>
      <c r="J88" s="466"/>
      <c r="K88" s="466"/>
      <c r="L88" s="466"/>
      <c r="M88" s="466"/>
      <c r="N88" s="466"/>
      <c r="O88" s="466"/>
      <c r="P88" s="466"/>
      <c r="Q88" s="466"/>
      <c r="R88" s="466"/>
      <c r="S88" s="466"/>
      <c r="T88" s="466"/>
      <c r="U88" s="466"/>
      <c r="V88" s="466"/>
      <c r="W88" s="466"/>
      <c r="X88" s="466"/>
      <c r="Y88" s="466"/>
      <c r="Z88" s="466"/>
    </row>
    <row r="89" spans="1:26" ht="12.75" customHeight="1" x14ac:dyDescent="0.25">
      <c r="A89" s="472">
        <v>87</v>
      </c>
      <c r="B89" s="399">
        <v>1303</v>
      </c>
      <c r="C89" s="454" t="s">
        <v>1352</v>
      </c>
      <c r="D89" s="399" t="s">
        <v>3484</v>
      </c>
      <c r="E89" s="399" t="s">
        <v>1351</v>
      </c>
      <c r="F89" s="399" t="s">
        <v>127</v>
      </c>
      <c r="G89" s="447" t="s">
        <v>3006</v>
      </c>
      <c r="H89" s="466"/>
      <c r="I89" s="466"/>
      <c r="J89" s="466"/>
      <c r="K89" s="466"/>
      <c r="L89" s="466"/>
      <c r="M89" s="466"/>
      <c r="N89" s="466"/>
      <c r="O89" s="466"/>
      <c r="P89" s="466"/>
      <c r="Q89" s="466"/>
      <c r="R89" s="466"/>
      <c r="S89" s="466"/>
      <c r="T89" s="466"/>
      <c r="U89" s="466"/>
      <c r="V89" s="466"/>
      <c r="W89" s="466"/>
      <c r="X89" s="466"/>
      <c r="Y89" s="466"/>
      <c r="Z89" s="466"/>
    </row>
    <row r="90" spans="1:26" ht="12.75" customHeight="1" x14ac:dyDescent="0.25">
      <c r="A90" s="472">
        <v>88</v>
      </c>
      <c r="B90" s="399">
        <v>1177</v>
      </c>
      <c r="C90" s="454" t="s">
        <v>1401</v>
      </c>
      <c r="D90" s="399" t="s">
        <v>3484</v>
      </c>
      <c r="E90" s="399" t="s">
        <v>1400</v>
      </c>
      <c r="F90" s="399" t="s">
        <v>1403</v>
      </c>
      <c r="G90" s="447" t="s">
        <v>3006</v>
      </c>
      <c r="H90" s="466"/>
      <c r="I90" s="466"/>
      <c r="J90" s="466"/>
      <c r="K90" s="466"/>
      <c r="L90" s="466"/>
      <c r="M90" s="466"/>
      <c r="N90" s="466"/>
      <c r="O90" s="466"/>
      <c r="P90" s="466"/>
      <c r="Q90" s="466"/>
      <c r="R90" s="466"/>
      <c r="S90" s="466"/>
      <c r="T90" s="466"/>
      <c r="U90" s="466"/>
      <c r="V90" s="466"/>
      <c r="W90" s="466"/>
      <c r="X90" s="466"/>
      <c r="Y90" s="466"/>
      <c r="Z90" s="466"/>
    </row>
    <row r="91" spans="1:26" ht="12.75" customHeight="1" x14ac:dyDescent="0.25">
      <c r="A91" s="472">
        <v>89</v>
      </c>
      <c r="B91" s="399">
        <v>1118</v>
      </c>
      <c r="C91" s="454" t="s">
        <v>3737</v>
      </c>
      <c r="D91" s="399" t="s">
        <v>3484</v>
      </c>
      <c r="E91" s="399" t="s">
        <v>3738</v>
      </c>
      <c r="F91" s="399" t="s">
        <v>3739</v>
      </c>
      <c r="G91" s="447" t="s">
        <v>3826</v>
      </c>
      <c r="H91" s="466"/>
      <c r="I91" s="466"/>
      <c r="J91" s="466"/>
      <c r="K91" s="466"/>
      <c r="L91" s="466"/>
      <c r="M91" s="466"/>
      <c r="N91" s="466"/>
      <c r="O91" s="466"/>
      <c r="P91" s="466"/>
      <c r="Q91" s="466"/>
      <c r="R91" s="466"/>
      <c r="S91" s="466"/>
      <c r="T91" s="466"/>
      <c r="U91" s="466"/>
      <c r="V91" s="466"/>
      <c r="W91" s="466"/>
      <c r="X91" s="466"/>
      <c r="Y91" s="466"/>
      <c r="Z91" s="466"/>
    </row>
    <row r="92" spans="1:26" ht="12.75" customHeight="1" x14ac:dyDescent="0.25">
      <c r="A92" s="472">
        <v>90</v>
      </c>
      <c r="B92" s="399">
        <v>1182</v>
      </c>
      <c r="C92" s="454" t="s">
        <v>1423</v>
      </c>
      <c r="D92" s="399" t="s">
        <v>3484</v>
      </c>
      <c r="E92" s="399" t="s">
        <v>1422</v>
      </c>
      <c r="F92" s="399" t="s">
        <v>1425</v>
      </c>
      <c r="G92" s="447" t="s">
        <v>3826</v>
      </c>
      <c r="H92" s="466"/>
      <c r="I92" s="466"/>
      <c r="J92" s="466"/>
      <c r="K92" s="466"/>
      <c r="L92" s="466"/>
      <c r="M92" s="466"/>
      <c r="N92" s="466"/>
      <c r="O92" s="466"/>
      <c r="P92" s="466"/>
      <c r="Q92" s="466"/>
      <c r="R92" s="466"/>
      <c r="S92" s="466"/>
      <c r="T92" s="466"/>
      <c r="U92" s="466"/>
      <c r="V92" s="466"/>
      <c r="W92" s="466"/>
      <c r="X92" s="466"/>
      <c r="Y92" s="466"/>
      <c r="Z92" s="466"/>
    </row>
    <row r="93" spans="1:26" ht="12.75" customHeight="1" x14ac:dyDescent="0.25">
      <c r="A93" s="472">
        <v>91</v>
      </c>
      <c r="B93" s="399"/>
      <c r="C93" s="446" t="s">
        <v>1460</v>
      </c>
      <c r="D93" s="475" t="s">
        <v>3484</v>
      </c>
      <c r="E93" s="399" t="s">
        <v>1459</v>
      </c>
      <c r="F93" s="475" t="s">
        <v>1462</v>
      </c>
      <c r="G93" s="447"/>
      <c r="H93" s="466"/>
      <c r="I93" s="466"/>
      <c r="J93" s="466"/>
      <c r="K93" s="466"/>
      <c r="L93" s="466"/>
      <c r="M93" s="466"/>
      <c r="N93" s="466"/>
      <c r="O93" s="466"/>
      <c r="P93" s="466"/>
      <c r="Q93" s="466"/>
      <c r="R93" s="466"/>
      <c r="S93" s="466"/>
      <c r="T93" s="466"/>
      <c r="U93" s="466"/>
      <c r="V93" s="466"/>
      <c r="W93" s="466"/>
      <c r="X93" s="466"/>
      <c r="Y93" s="466"/>
      <c r="Z93" s="466"/>
    </row>
    <row r="94" spans="1:26" ht="12.75" customHeight="1" x14ac:dyDescent="0.25">
      <c r="A94" s="472">
        <v>92</v>
      </c>
      <c r="B94" s="399">
        <v>1113</v>
      </c>
      <c r="C94" s="454" t="s">
        <v>1448</v>
      </c>
      <c r="D94" s="399" t="s">
        <v>3484</v>
      </c>
      <c r="E94" s="399" t="s">
        <v>1447</v>
      </c>
      <c r="F94" s="399" t="s">
        <v>1450</v>
      </c>
      <c r="G94" s="479" t="s">
        <v>3826</v>
      </c>
      <c r="H94" s="466"/>
      <c r="I94" s="466"/>
      <c r="J94" s="466"/>
      <c r="K94" s="466"/>
      <c r="L94" s="466"/>
      <c r="M94" s="466"/>
      <c r="N94" s="466"/>
      <c r="O94" s="466"/>
      <c r="P94" s="466"/>
      <c r="Q94" s="466"/>
      <c r="R94" s="466"/>
      <c r="S94" s="466"/>
      <c r="T94" s="466"/>
      <c r="U94" s="466"/>
      <c r="V94" s="466"/>
      <c r="W94" s="466"/>
      <c r="X94" s="466"/>
      <c r="Y94" s="466"/>
      <c r="Z94" s="466"/>
    </row>
    <row r="95" spans="1:26" ht="12.75" customHeight="1" x14ac:dyDescent="0.25">
      <c r="A95" s="472">
        <v>93</v>
      </c>
      <c r="B95" s="399">
        <v>1049</v>
      </c>
      <c r="C95" s="454" t="s">
        <v>1464</v>
      </c>
      <c r="D95" s="399" t="s">
        <v>3484</v>
      </c>
      <c r="E95" s="399" t="s">
        <v>1463</v>
      </c>
      <c r="F95" s="399" t="s">
        <v>1465</v>
      </c>
      <c r="G95" s="447" t="s">
        <v>3818</v>
      </c>
      <c r="H95" s="466"/>
      <c r="I95" s="466"/>
      <c r="J95" s="466"/>
      <c r="K95" s="466"/>
      <c r="L95" s="466"/>
      <c r="M95" s="466"/>
      <c r="N95" s="466"/>
      <c r="O95" s="466"/>
      <c r="P95" s="466"/>
      <c r="Q95" s="466"/>
      <c r="R95" s="466"/>
      <c r="S95" s="466"/>
      <c r="T95" s="466"/>
      <c r="U95" s="466"/>
      <c r="V95" s="466"/>
      <c r="W95" s="466"/>
      <c r="X95" s="466"/>
      <c r="Y95" s="466"/>
      <c r="Z95" s="466"/>
    </row>
    <row r="96" spans="1:26" ht="12.75" customHeight="1" x14ac:dyDescent="0.25">
      <c r="A96" s="472">
        <v>94</v>
      </c>
      <c r="B96" s="399">
        <v>1540</v>
      </c>
      <c r="C96" s="446" t="s">
        <v>1467</v>
      </c>
      <c r="D96" s="399" t="s">
        <v>3484</v>
      </c>
      <c r="E96" s="399" t="s">
        <v>1466</v>
      </c>
      <c r="F96" s="453" t="s">
        <v>1469</v>
      </c>
      <c r="G96" s="447"/>
      <c r="H96" s="466"/>
      <c r="I96" s="466"/>
      <c r="J96" s="466"/>
      <c r="K96" s="466"/>
      <c r="L96" s="466"/>
      <c r="M96" s="466"/>
      <c r="N96" s="466"/>
      <c r="O96" s="466"/>
      <c r="P96" s="466"/>
      <c r="Q96" s="466"/>
      <c r="R96" s="466"/>
      <c r="S96" s="466"/>
      <c r="T96" s="466"/>
      <c r="U96" s="466"/>
      <c r="V96" s="466"/>
      <c r="W96" s="466"/>
      <c r="X96" s="466"/>
      <c r="Y96" s="466"/>
      <c r="Z96" s="466"/>
    </row>
    <row r="97" spans="1:26" ht="12.75" customHeight="1" x14ac:dyDescent="0.25">
      <c r="A97" s="472">
        <v>95</v>
      </c>
      <c r="B97" s="399">
        <v>1088</v>
      </c>
      <c r="C97" s="454" t="s">
        <v>3558</v>
      </c>
      <c r="D97" s="399" t="s">
        <v>3484</v>
      </c>
      <c r="E97" s="399" t="s">
        <v>3559</v>
      </c>
      <c r="F97" s="399" t="s">
        <v>3560</v>
      </c>
      <c r="G97" s="447" t="s">
        <v>3826</v>
      </c>
      <c r="H97" s="466"/>
      <c r="I97" s="466"/>
      <c r="J97" s="466"/>
      <c r="K97" s="466"/>
      <c r="L97" s="466"/>
      <c r="M97" s="466"/>
      <c r="N97" s="466"/>
      <c r="O97" s="466"/>
      <c r="P97" s="466"/>
      <c r="Q97" s="466"/>
      <c r="R97" s="466"/>
      <c r="S97" s="466"/>
      <c r="T97" s="466"/>
      <c r="U97" s="466"/>
      <c r="V97" s="466"/>
      <c r="W97" s="466"/>
      <c r="X97" s="466"/>
      <c r="Y97" s="466"/>
      <c r="Z97" s="466"/>
    </row>
    <row r="98" spans="1:26" ht="12.75" customHeight="1" x14ac:dyDescent="0.25">
      <c r="A98" s="472">
        <v>96</v>
      </c>
      <c r="B98" s="399">
        <v>1369</v>
      </c>
      <c r="C98" s="454" t="s">
        <v>3874</v>
      </c>
      <c r="D98" s="399" t="s">
        <v>3484</v>
      </c>
      <c r="E98" s="399" t="s">
        <v>1524</v>
      </c>
      <c r="F98" s="399" t="s">
        <v>1527</v>
      </c>
      <c r="G98" s="447" t="s">
        <v>3006</v>
      </c>
      <c r="H98" s="466"/>
      <c r="I98" s="466"/>
      <c r="J98" s="466"/>
      <c r="K98" s="466"/>
      <c r="L98" s="466"/>
      <c r="M98" s="466"/>
      <c r="N98" s="466"/>
      <c r="O98" s="466"/>
      <c r="P98" s="466"/>
      <c r="Q98" s="466"/>
      <c r="R98" s="466"/>
      <c r="S98" s="466"/>
      <c r="T98" s="466"/>
      <c r="U98" s="466"/>
      <c r="V98" s="466"/>
      <c r="W98" s="466"/>
      <c r="X98" s="466"/>
      <c r="Y98" s="466"/>
      <c r="Z98" s="466"/>
    </row>
    <row r="99" spans="1:26" ht="12.75" customHeight="1" x14ac:dyDescent="0.25">
      <c r="A99" s="472">
        <v>97</v>
      </c>
      <c r="B99" s="399">
        <v>1109</v>
      </c>
      <c r="C99" s="454" t="s">
        <v>3631</v>
      </c>
      <c r="D99" s="399" t="s">
        <v>3484</v>
      </c>
      <c r="E99" s="399" t="s">
        <v>3632</v>
      </c>
      <c r="F99" s="399" t="s">
        <v>3633</v>
      </c>
      <c r="G99" s="447" t="s">
        <v>3818</v>
      </c>
      <c r="H99" s="466"/>
      <c r="I99" s="466"/>
      <c r="J99" s="466"/>
      <c r="K99" s="466"/>
      <c r="L99" s="466"/>
      <c r="M99" s="466"/>
      <c r="N99" s="466"/>
      <c r="O99" s="466"/>
      <c r="P99" s="466"/>
      <c r="Q99" s="466"/>
      <c r="R99" s="466"/>
      <c r="S99" s="466"/>
      <c r="T99" s="466"/>
      <c r="U99" s="466"/>
      <c r="V99" s="466"/>
      <c r="W99" s="466"/>
      <c r="X99" s="466"/>
      <c r="Y99" s="466"/>
      <c r="Z99" s="466"/>
    </row>
    <row r="100" spans="1:26" ht="12.75" customHeight="1" x14ac:dyDescent="0.25">
      <c r="A100" s="472">
        <v>98</v>
      </c>
      <c r="B100" s="399">
        <v>1169</v>
      </c>
      <c r="C100" s="454" t="s">
        <v>3634</v>
      </c>
      <c r="D100" s="399" t="s">
        <v>3484</v>
      </c>
      <c r="E100" s="399" t="s">
        <v>3635</v>
      </c>
      <c r="F100" s="399" t="s">
        <v>3636</v>
      </c>
      <c r="G100" s="447" t="s">
        <v>3818</v>
      </c>
      <c r="H100" s="466"/>
      <c r="I100" s="466"/>
      <c r="J100" s="466"/>
      <c r="K100" s="466"/>
      <c r="L100" s="466"/>
      <c r="M100" s="466"/>
      <c r="N100" s="466"/>
      <c r="O100" s="466"/>
      <c r="P100" s="466"/>
      <c r="Q100" s="466"/>
      <c r="R100" s="466"/>
      <c r="S100" s="466"/>
      <c r="T100" s="466"/>
      <c r="U100" s="466"/>
      <c r="V100" s="466"/>
      <c r="W100" s="466"/>
      <c r="X100" s="466"/>
      <c r="Y100" s="466"/>
      <c r="Z100" s="466"/>
    </row>
    <row r="101" spans="1:26" ht="12.75" customHeight="1" x14ac:dyDescent="0.25">
      <c r="A101" s="472">
        <v>99</v>
      </c>
      <c r="B101" s="399">
        <v>1170</v>
      </c>
      <c r="C101" s="454" t="s">
        <v>1555</v>
      </c>
      <c r="D101" s="399" t="s">
        <v>3484</v>
      </c>
      <c r="E101" s="399" t="s">
        <v>1554</v>
      </c>
      <c r="F101" s="399" t="s">
        <v>1557</v>
      </c>
      <c r="G101" s="447" t="s">
        <v>3826</v>
      </c>
      <c r="H101" s="466"/>
      <c r="I101" s="466"/>
      <c r="J101" s="466"/>
      <c r="K101" s="466"/>
      <c r="L101" s="466"/>
      <c r="M101" s="466"/>
      <c r="N101" s="466"/>
      <c r="O101" s="466"/>
      <c r="P101" s="466"/>
      <c r="Q101" s="466"/>
      <c r="R101" s="466"/>
      <c r="S101" s="466"/>
      <c r="T101" s="466"/>
      <c r="U101" s="466"/>
      <c r="V101" s="466"/>
      <c r="W101" s="466"/>
      <c r="X101" s="466"/>
      <c r="Y101" s="466"/>
      <c r="Z101" s="466"/>
    </row>
    <row r="102" spans="1:26" ht="12.75" customHeight="1" x14ac:dyDescent="0.25">
      <c r="A102" s="472">
        <v>100</v>
      </c>
      <c r="B102" s="399">
        <v>1182</v>
      </c>
      <c r="C102" s="454" t="s">
        <v>3637</v>
      </c>
      <c r="D102" s="399" t="s">
        <v>3484</v>
      </c>
      <c r="E102" s="399" t="s">
        <v>3638</v>
      </c>
      <c r="F102" s="399" t="s">
        <v>3639</v>
      </c>
      <c r="G102" s="447" t="s">
        <v>3826</v>
      </c>
      <c r="H102" s="466"/>
      <c r="I102" s="466"/>
      <c r="J102" s="466"/>
      <c r="K102" s="466"/>
      <c r="L102" s="466"/>
      <c r="M102" s="466"/>
      <c r="N102" s="466"/>
      <c r="O102" s="466"/>
      <c r="P102" s="466"/>
      <c r="Q102" s="466"/>
      <c r="R102" s="466"/>
      <c r="S102" s="466"/>
      <c r="T102" s="466"/>
      <c r="U102" s="466"/>
      <c r="V102" s="466"/>
      <c r="W102" s="466"/>
      <c r="X102" s="466"/>
      <c r="Y102" s="466"/>
      <c r="Z102" s="466"/>
    </row>
    <row r="103" spans="1:26" ht="12.75" customHeight="1" x14ac:dyDescent="0.25">
      <c r="A103" s="472">
        <v>101</v>
      </c>
      <c r="B103" s="399">
        <v>1437</v>
      </c>
      <c r="C103" s="454" t="s">
        <v>3875</v>
      </c>
      <c r="D103" s="399" t="s">
        <v>3484</v>
      </c>
      <c r="E103" s="399" t="s">
        <v>3876</v>
      </c>
      <c r="F103" s="399" t="s">
        <v>3877</v>
      </c>
      <c r="G103" s="447" t="s">
        <v>3826</v>
      </c>
      <c r="H103" s="466"/>
      <c r="I103" s="480"/>
      <c r="J103" s="466"/>
      <c r="K103" s="466"/>
      <c r="L103" s="466"/>
      <c r="M103" s="466"/>
      <c r="N103" s="466"/>
      <c r="O103" s="466"/>
      <c r="P103" s="466"/>
      <c r="Q103" s="466"/>
      <c r="R103" s="466"/>
      <c r="S103" s="466"/>
      <c r="T103" s="466"/>
      <c r="U103" s="466"/>
      <c r="V103" s="466"/>
      <c r="W103" s="466"/>
      <c r="X103" s="466"/>
      <c r="Y103" s="466"/>
      <c r="Z103" s="466"/>
    </row>
    <row r="104" spans="1:26" ht="12.75" customHeight="1" x14ac:dyDescent="0.25">
      <c r="A104" s="472">
        <v>102</v>
      </c>
      <c r="B104" s="399">
        <v>1100</v>
      </c>
      <c r="C104" s="454" t="s">
        <v>1578</v>
      </c>
      <c r="D104" s="399" t="s">
        <v>3484</v>
      </c>
      <c r="E104" s="399" t="s">
        <v>1577</v>
      </c>
      <c r="F104" s="399" t="s">
        <v>1580</v>
      </c>
      <c r="G104" s="447" t="s">
        <v>3826</v>
      </c>
      <c r="H104" s="466"/>
      <c r="I104" s="466"/>
      <c r="J104" s="466"/>
      <c r="K104" s="466"/>
      <c r="L104" s="466"/>
      <c r="M104" s="466"/>
      <c r="N104" s="466"/>
      <c r="O104" s="466"/>
      <c r="P104" s="466"/>
      <c r="Q104" s="466"/>
      <c r="R104" s="466"/>
      <c r="S104" s="466"/>
      <c r="T104" s="466"/>
      <c r="U104" s="466"/>
      <c r="V104" s="466"/>
      <c r="W104" s="466"/>
      <c r="X104" s="466"/>
      <c r="Y104" s="466"/>
      <c r="Z104" s="466"/>
    </row>
    <row r="105" spans="1:26" ht="12.75" customHeight="1" x14ac:dyDescent="0.25">
      <c r="A105" s="472">
        <v>103</v>
      </c>
      <c r="B105" s="454"/>
      <c r="C105" s="454" t="s">
        <v>1597</v>
      </c>
      <c r="D105" s="399" t="s">
        <v>3484</v>
      </c>
      <c r="E105" s="399" t="s">
        <v>1596</v>
      </c>
      <c r="F105" s="447" t="s">
        <v>1599</v>
      </c>
      <c r="G105" s="447"/>
      <c r="H105" s="466"/>
      <c r="I105" s="466"/>
      <c r="J105" s="466"/>
      <c r="K105" s="466"/>
      <c r="L105" s="466"/>
      <c r="M105" s="466"/>
      <c r="N105" s="466"/>
      <c r="O105" s="466"/>
      <c r="P105" s="466"/>
      <c r="Q105" s="466"/>
      <c r="R105" s="466"/>
      <c r="S105" s="466"/>
      <c r="T105" s="466"/>
      <c r="U105" s="466"/>
      <c r="V105" s="466"/>
      <c r="W105" s="466"/>
      <c r="X105" s="466"/>
      <c r="Y105" s="466"/>
      <c r="Z105" s="466"/>
    </row>
    <row r="106" spans="1:26" ht="12.75" customHeight="1" x14ac:dyDescent="0.25">
      <c r="A106" s="472">
        <v>104</v>
      </c>
      <c r="B106" s="399">
        <v>1173</v>
      </c>
      <c r="C106" s="454" t="s">
        <v>1582</v>
      </c>
      <c r="D106" s="399" t="s">
        <v>3484</v>
      </c>
      <c r="E106" s="399" t="s">
        <v>1581</v>
      </c>
      <c r="F106" s="399" t="s">
        <v>1584</v>
      </c>
      <c r="G106" s="447" t="s">
        <v>3826</v>
      </c>
      <c r="H106" s="466"/>
      <c r="I106" s="466"/>
      <c r="J106" s="466"/>
      <c r="K106" s="466"/>
      <c r="L106" s="466"/>
      <c r="M106" s="466"/>
      <c r="N106" s="466"/>
      <c r="O106" s="466"/>
      <c r="P106" s="466"/>
      <c r="Q106" s="466"/>
      <c r="R106" s="466"/>
      <c r="S106" s="466"/>
      <c r="T106" s="466"/>
      <c r="U106" s="466"/>
      <c r="V106" s="466"/>
      <c r="W106" s="466"/>
      <c r="X106" s="466"/>
      <c r="Y106" s="466"/>
      <c r="Z106" s="466"/>
    </row>
    <row r="107" spans="1:26" ht="12.75" customHeight="1" x14ac:dyDescent="0.25">
      <c r="A107" s="472">
        <v>105</v>
      </c>
      <c r="B107" s="400">
        <v>1087</v>
      </c>
      <c r="C107" s="460" t="s">
        <v>1589</v>
      </c>
      <c r="D107" s="400" t="s">
        <v>3484</v>
      </c>
      <c r="E107" s="400" t="s">
        <v>1588</v>
      </c>
      <c r="F107" s="400" t="s">
        <v>1591</v>
      </c>
      <c r="G107" s="461" t="s">
        <v>3826</v>
      </c>
      <c r="H107" s="466"/>
      <c r="I107" s="466"/>
      <c r="J107" s="466"/>
      <c r="K107" s="466"/>
      <c r="L107" s="466"/>
      <c r="M107" s="466"/>
      <c r="N107" s="466"/>
      <c r="O107" s="466"/>
      <c r="P107" s="466"/>
      <c r="Q107" s="466"/>
      <c r="R107" s="466"/>
      <c r="S107" s="466"/>
      <c r="T107" s="466"/>
      <c r="U107" s="466"/>
      <c r="V107" s="466"/>
      <c r="W107" s="466"/>
      <c r="X107" s="466"/>
      <c r="Y107" s="466"/>
      <c r="Z107" s="466"/>
    </row>
    <row r="108" spans="1:26" ht="12.75" customHeight="1" x14ac:dyDescent="0.25">
      <c r="A108" s="472"/>
      <c r="B108" s="466"/>
      <c r="C108" s="466"/>
      <c r="D108" s="466"/>
      <c r="E108" s="466"/>
      <c r="F108" s="481"/>
      <c r="G108" s="466"/>
      <c r="H108" s="466"/>
      <c r="I108" s="466"/>
      <c r="J108" s="466"/>
      <c r="K108" s="466"/>
      <c r="L108" s="466"/>
      <c r="M108" s="466"/>
      <c r="N108" s="466"/>
      <c r="O108" s="466"/>
      <c r="P108" s="466"/>
      <c r="Q108" s="466"/>
      <c r="R108" s="466"/>
      <c r="S108" s="466"/>
      <c r="T108" s="466"/>
      <c r="U108" s="466"/>
      <c r="V108" s="466"/>
      <c r="W108" s="466"/>
      <c r="X108" s="466"/>
      <c r="Y108" s="466"/>
      <c r="Z108" s="466"/>
    </row>
    <row r="109" spans="1:26" ht="12.75" customHeight="1" x14ac:dyDescent="0.25">
      <c r="A109" s="466"/>
      <c r="B109" s="466"/>
      <c r="C109" s="466"/>
      <c r="D109" s="466"/>
      <c r="E109" s="466"/>
      <c r="F109" s="481"/>
      <c r="G109" s="466"/>
      <c r="H109" s="466"/>
      <c r="I109" s="466"/>
      <c r="J109" s="466"/>
      <c r="K109" s="466"/>
      <c r="L109" s="466"/>
      <c r="M109" s="466"/>
      <c r="N109" s="466"/>
      <c r="O109" s="466"/>
      <c r="P109" s="466"/>
      <c r="Q109" s="466"/>
      <c r="R109" s="466"/>
      <c r="S109" s="466"/>
      <c r="T109" s="466"/>
      <c r="U109" s="466"/>
      <c r="V109" s="466"/>
      <c r="W109" s="466"/>
      <c r="X109" s="466"/>
      <c r="Y109" s="466"/>
      <c r="Z109" s="466"/>
    </row>
    <row r="110" spans="1:26" ht="12.75" customHeight="1" x14ac:dyDescent="0.25">
      <c r="A110" s="466"/>
      <c r="B110" s="466"/>
      <c r="C110" s="466"/>
      <c r="D110" s="466"/>
      <c r="E110" s="466"/>
      <c r="F110" s="466"/>
      <c r="G110" s="466"/>
      <c r="H110" s="466"/>
      <c r="I110" s="466"/>
      <c r="J110" s="466"/>
      <c r="K110" s="466"/>
      <c r="L110" s="466"/>
      <c r="M110" s="466"/>
      <c r="N110" s="466"/>
      <c r="O110" s="466"/>
      <c r="P110" s="466"/>
      <c r="Q110" s="466"/>
      <c r="R110" s="466"/>
      <c r="S110" s="466"/>
      <c r="T110" s="466"/>
      <c r="U110" s="466"/>
      <c r="V110" s="466"/>
      <c r="W110" s="466"/>
      <c r="X110" s="466"/>
      <c r="Y110" s="466"/>
      <c r="Z110" s="466"/>
    </row>
    <row r="111" spans="1:26" ht="12.75" customHeight="1" x14ac:dyDescent="0.25">
      <c r="A111" s="466"/>
      <c r="B111" s="466"/>
      <c r="C111" s="466"/>
      <c r="D111" s="466"/>
      <c r="E111" s="466"/>
      <c r="F111" s="466"/>
      <c r="G111" s="466"/>
      <c r="H111" s="466"/>
      <c r="I111" s="466"/>
      <c r="J111" s="466"/>
      <c r="K111" s="466"/>
      <c r="L111" s="466"/>
      <c r="M111" s="466"/>
      <c r="N111" s="466"/>
      <c r="O111" s="466"/>
      <c r="P111" s="466"/>
      <c r="Q111" s="466"/>
      <c r="R111" s="466"/>
      <c r="S111" s="466"/>
      <c r="T111" s="466"/>
      <c r="U111" s="466"/>
      <c r="V111" s="466"/>
      <c r="W111" s="466"/>
      <c r="X111" s="466"/>
      <c r="Y111" s="466"/>
      <c r="Z111" s="466"/>
    </row>
    <row r="112" spans="1:26" ht="12.75" customHeight="1" x14ac:dyDescent="0.25">
      <c r="A112" s="466"/>
      <c r="B112" s="466"/>
      <c r="C112" s="466"/>
      <c r="D112" s="466"/>
      <c r="E112" s="466"/>
      <c r="F112" s="466"/>
      <c r="G112" s="466"/>
      <c r="H112" s="466"/>
      <c r="I112" s="466"/>
      <c r="J112" s="466"/>
      <c r="K112" s="466"/>
      <c r="L112" s="466"/>
      <c r="M112" s="466"/>
      <c r="N112" s="466"/>
      <c r="O112" s="466"/>
      <c r="P112" s="466"/>
      <c r="Q112" s="466"/>
      <c r="R112" s="466"/>
      <c r="S112" s="466"/>
      <c r="T112" s="466"/>
      <c r="U112" s="466"/>
      <c r="V112" s="466"/>
      <c r="W112" s="466"/>
      <c r="X112" s="466"/>
      <c r="Y112" s="466"/>
      <c r="Z112" s="466"/>
    </row>
    <row r="113" spans="1:26" ht="12.75" customHeight="1" x14ac:dyDescent="0.25">
      <c r="A113" s="466"/>
      <c r="B113" s="466"/>
      <c r="C113" s="466"/>
      <c r="D113" s="466"/>
      <c r="E113" s="466"/>
      <c r="F113" s="466"/>
      <c r="G113" s="466"/>
      <c r="H113" s="466"/>
      <c r="I113" s="466"/>
      <c r="J113" s="466"/>
      <c r="K113" s="466"/>
      <c r="L113" s="466"/>
      <c r="M113" s="466"/>
      <c r="N113" s="466"/>
      <c r="O113" s="466"/>
      <c r="P113" s="466"/>
      <c r="Q113" s="466"/>
      <c r="R113" s="466"/>
      <c r="S113" s="466"/>
      <c r="T113" s="466"/>
      <c r="U113" s="466"/>
      <c r="V113" s="466"/>
      <c r="W113" s="466"/>
      <c r="X113" s="466"/>
      <c r="Y113" s="466"/>
      <c r="Z113" s="466"/>
    </row>
    <row r="114" spans="1:26" ht="12.75" customHeight="1" x14ac:dyDescent="0.25">
      <c r="A114" s="466"/>
      <c r="B114" s="466"/>
      <c r="C114" s="466"/>
      <c r="D114" s="466"/>
      <c r="E114" s="466"/>
      <c r="F114" s="466"/>
      <c r="G114" s="466"/>
      <c r="H114" s="466"/>
      <c r="I114" s="466"/>
      <c r="J114" s="466"/>
      <c r="K114" s="466"/>
      <c r="L114" s="466"/>
      <c r="M114" s="466"/>
      <c r="N114" s="466"/>
      <c r="O114" s="466"/>
      <c r="P114" s="466"/>
      <c r="Q114" s="466"/>
      <c r="R114" s="466"/>
      <c r="S114" s="466"/>
      <c r="T114" s="466"/>
      <c r="U114" s="466"/>
      <c r="V114" s="466"/>
      <c r="W114" s="466"/>
      <c r="X114" s="466"/>
      <c r="Y114" s="466"/>
      <c r="Z114" s="466"/>
    </row>
    <row r="115" spans="1:26" ht="12.75" customHeight="1" x14ac:dyDescent="0.25">
      <c r="A115" s="466"/>
      <c r="B115" s="466"/>
      <c r="C115" s="466"/>
      <c r="D115" s="466"/>
      <c r="E115" s="466"/>
      <c r="F115" s="466"/>
      <c r="G115" s="466"/>
      <c r="H115" s="466"/>
      <c r="I115" s="466"/>
      <c r="J115" s="466"/>
      <c r="K115" s="466"/>
      <c r="L115" s="466"/>
      <c r="M115" s="466"/>
      <c r="N115" s="466"/>
      <c r="O115" s="466"/>
      <c r="P115" s="466"/>
      <c r="Q115" s="466"/>
      <c r="R115" s="466"/>
      <c r="S115" s="466"/>
      <c r="T115" s="466"/>
      <c r="U115" s="466"/>
      <c r="V115" s="466"/>
      <c r="W115" s="466"/>
      <c r="X115" s="466"/>
      <c r="Y115" s="466"/>
      <c r="Z115" s="466"/>
    </row>
    <row r="116" spans="1:26" ht="12.75" customHeight="1" x14ac:dyDescent="0.25">
      <c r="A116" s="466"/>
      <c r="B116" s="466"/>
      <c r="C116" s="466"/>
      <c r="D116" s="466"/>
      <c r="E116" s="466"/>
      <c r="F116" s="466"/>
      <c r="G116" s="466"/>
      <c r="H116" s="466"/>
      <c r="I116" s="466"/>
      <c r="J116" s="466"/>
      <c r="K116" s="466"/>
      <c r="L116" s="466"/>
      <c r="M116" s="466"/>
      <c r="N116" s="466"/>
      <c r="O116" s="466"/>
      <c r="P116" s="466"/>
      <c r="Q116" s="466"/>
      <c r="R116" s="466"/>
      <c r="S116" s="466"/>
      <c r="T116" s="466"/>
      <c r="U116" s="466"/>
      <c r="V116" s="466"/>
      <c r="W116" s="466"/>
      <c r="X116" s="466"/>
      <c r="Y116" s="466"/>
      <c r="Z116" s="466"/>
    </row>
    <row r="117" spans="1:26" ht="12.75" customHeight="1" x14ac:dyDescent="0.25">
      <c r="A117" s="466"/>
      <c r="B117" s="466"/>
      <c r="C117" s="466"/>
      <c r="D117" s="466"/>
      <c r="E117" s="466"/>
      <c r="F117" s="466"/>
      <c r="G117" s="466"/>
      <c r="H117" s="466"/>
      <c r="I117" s="466"/>
      <c r="J117" s="466"/>
      <c r="K117" s="466"/>
      <c r="L117" s="466"/>
      <c r="M117" s="466"/>
      <c r="N117" s="466"/>
      <c r="O117" s="466"/>
      <c r="P117" s="466"/>
      <c r="Q117" s="466"/>
      <c r="R117" s="466"/>
      <c r="S117" s="466"/>
      <c r="T117" s="466"/>
      <c r="U117" s="466"/>
      <c r="V117" s="466"/>
      <c r="W117" s="466"/>
      <c r="X117" s="466"/>
      <c r="Y117" s="466"/>
      <c r="Z117" s="466"/>
    </row>
    <row r="118" spans="1:26" ht="12.75" customHeight="1" x14ac:dyDescent="0.25">
      <c r="A118" s="466"/>
      <c r="B118" s="466"/>
      <c r="C118" s="466"/>
      <c r="D118" s="466"/>
      <c r="E118" s="466"/>
      <c r="F118" s="466"/>
      <c r="G118" s="466"/>
      <c r="H118" s="466"/>
      <c r="I118" s="466"/>
      <c r="J118" s="466"/>
      <c r="K118" s="466"/>
      <c r="L118" s="466"/>
      <c r="M118" s="466"/>
      <c r="N118" s="466"/>
      <c r="O118" s="466"/>
      <c r="P118" s="466"/>
      <c r="Q118" s="466"/>
      <c r="R118" s="466"/>
      <c r="S118" s="466"/>
      <c r="T118" s="466"/>
      <c r="U118" s="466"/>
      <c r="V118" s="466"/>
      <c r="W118" s="466"/>
      <c r="X118" s="466"/>
      <c r="Y118" s="466"/>
      <c r="Z118" s="466"/>
    </row>
    <row r="119" spans="1:26" ht="12.75" customHeight="1" x14ac:dyDescent="0.25">
      <c r="A119" s="466"/>
      <c r="B119" s="466"/>
      <c r="C119" s="466"/>
      <c r="D119" s="466"/>
      <c r="E119" s="466"/>
      <c r="F119" s="466"/>
      <c r="G119" s="466"/>
      <c r="H119" s="466"/>
      <c r="I119" s="466"/>
      <c r="J119" s="466"/>
      <c r="K119" s="466"/>
      <c r="L119" s="466"/>
      <c r="M119" s="466"/>
      <c r="N119" s="466"/>
      <c r="O119" s="466"/>
      <c r="P119" s="466"/>
      <c r="Q119" s="466"/>
      <c r="R119" s="466"/>
      <c r="S119" s="466"/>
      <c r="T119" s="466"/>
      <c r="U119" s="466"/>
      <c r="V119" s="466"/>
      <c r="W119" s="466"/>
      <c r="X119" s="466"/>
      <c r="Y119" s="466"/>
      <c r="Z119" s="466"/>
    </row>
    <row r="120" spans="1:26" ht="12.75" customHeight="1" x14ac:dyDescent="0.25">
      <c r="A120" s="466"/>
      <c r="B120" s="466"/>
      <c r="C120" s="466"/>
      <c r="D120" s="466"/>
      <c r="E120" s="466"/>
      <c r="F120" s="466"/>
      <c r="G120" s="466"/>
      <c r="H120" s="466"/>
      <c r="I120" s="466"/>
      <c r="J120" s="466"/>
      <c r="K120" s="466"/>
      <c r="L120" s="466"/>
      <c r="M120" s="466"/>
      <c r="N120" s="466"/>
      <c r="O120" s="466"/>
      <c r="P120" s="466"/>
      <c r="Q120" s="466"/>
      <c r="R120" s="466"/>
      <c r="S120" s="466"/>
      <c r="T120" s="466"/>
      <c r="U120" s="466"/>
      <c r="V120" s="466"/>
      <c r="W120" s="466"/>
      <c r="X120" s="466"/>
      <c r="Y120" s="466"/>
      <c r="Z120" s="466"/>
    </row>
    <row r="121" spans="1:26" ht="12.75" customHeight="1" x14ac:dyDescent="0.25">
      <c r="A121" s="466"/>
      <c r="B121" s="466"/>
      <c r="C121" s="466"/>
      <c r="D121" s="466"/>
      <c r="E121" s="466"/>
      <c r="F121" s="466"/>
      <c r="G121" s="466"/>
      <c r="H121" s="466"/>
      <c r="I121" s="466"/>
      <c r="J121" s="466"/>
      <c r="K121" s="466"/>
      <c r="L121" s="466"/>
      <c r="M121" s="466"/>
      <c r="N121" s="466"/>
      <c r="O121" s="466"/>
      <c r="P121" s="466"/>
      <c r="Q121" s="466"/>
      <c r="R121" s="466"/>
      <c r="S121" s="466"/>
      <c r="T121" s="466"/>
      <c r="U121" s="466"/>
      <c r="V121" s="466"/>
      <c r="W121" s="466"/>
      <c r="X121" s="466"/>
      <c r="Y121" s="466"/>
      <c r="Z121" s="466"/>
    </row>
    <row r="122" spans="1:26" ht="12.75" customHeight="1" x14ac:dyDescent="0.25">
      <c r="A122" s="466"/>
      <c r="B122" s="466"/>
      <c r="C122" s="466"/>
      <c r="D122" s="466"/>
      <c r="E122" s="466"/>
      <c r="F122" s="466"/>
      <c r="G122" s="466"/>
      <c r="H122" s="466"/>
      <c r="I122" s="466"/>
      <c r="J122" s="466"/>
      <c r="K122" s="466"/>
      <c r="L122" s="466"/>
      <c r="M122" s="466"/>
      <c r="N122" s="466"/>
      <c r="O122" s="466"/>
      <c r="P122" s="466"/>
      <c r="Q122" s="466"/>
      <c r="R122" s="466"/>
      <c r="S122" s="466"/>
      <c r="T122" s="466"/>
      <c r="U122" s="466"/>
      <c r="V122" s="466"/>
      <c r="W122" s="466"/>
      <c r="X122" s="466"/>
      <c r="Y122" s="466"/>
      <c r="Z122" s="466"/>
    </row>
    <row r="123" spans="1:26" ht="12.75" customHeight="1" x14ac:dyDescent="0.25">
      <c r="A123" s="466"/>
      <c r="B123" s="466"/>
      <c r="C123" s="466"/>
      <c r="D123" s="466"/>
      <c r="E123" s="466"/>
      <c r="F123" s="466"/>
      <c r="G123" s="466"/>
      <c r="H123" s="466"/>
      <c r="I123" s="466"/>
      <c r="J123" s="466"/>
      <c r="K123" s="466"/>
      <c r="L123" s="466"/>
      <c r="M123" s="466"/>
      <c r="N123" s="466"/>
      <c r="O123" s="466"/>
      <c r="P123" s="466"/>
      <c r="Q123" s="466"/>
      <c r="R123" s="466"/>
      <c r="S123" s="466"/>
      <c r="T123" s="466"/>
      <c r="U123" s="466"/>
      <c r="V123" s="466"/>
      <c r="W123" s="466"/>
      <c r="X123" s="466"/>
      <c r="Y123" s="466"/>
      <c r="Z123" s="466"/>
    </row>
    <row r="124" spans="1:26" ht="12.75" customHeight="1" x14ac:dyDescent="0.25">
      <c r="A124" s="466"/>
      <c r="B124" s="466"/>
      <c r="C124" s="466"/>
      <c r="D124" s="466"/>
      <c r="E124" s="466"/>
      <c r="F124" s="466"/>
      <c r="G124" s="466"/>
      <c r="H124" s="466"/>
      <c r="I124" s="466"/>
      <c r="J124" s="466"/>
      <c r="K124" s="466"/>
      <c r="L124" s="466"/>
      <c r="M124" s="466"/>
      <c r="N124" s="466"/>
      <c r="O124" s="466"/>
      <c r="P124" s="466"/>
      <c r="Q124" s="466"/>
      <c r="R124" s="466"/>
      <c r="S124" s="466"/>
      <c r="T124" s="466"/>
      <c r="U124" s="466"/>
      <c r="V124" s="466"/>
      <c r="W124" s="466"/>
      <c r="X124" s="466"/>
      <c r="Y124" s="466"/>
      <c r="Z124" s="466"/>
    </row>
    <row r="125" spans="1:26" ht="12.75" customHeight="1" x14ac:dyDescent="0.25">
      <c r="A125" s="466"/>
      <c r="B125" s="466"/>
      <c r="C125" s="466"/>
      <c r="D125" s="466"/>
      <c r="E125" s="466"/>
      <c r="F125" s="466"/>
      <c r="G125" s="466"/>
      <c r="H125" s="466"/>
      <c r="I125" s="466"/>
      <c r="J125" s="466"/>
      <c r="K125" s="466"/>
      <c r="L125" s="466"/>
      <c r="M125" s="466"/>
      <c r="N125" s="466"/>
      <c r="O125" s="466"/>
      <c r="P125" s="466"/>
      <c r="Q125" s="466"/>
      <c r="R125" s="466"/>
      <c r="S125" s="466"/>
      <c r="T125" s="466"/>
      <c r="U125" s="466"/>
      <c r="V125" s="466"/>
      <c r="W125" s="466"/>
      <c r="X125" s="466"/>
      <c r="Y125" s="466"/>
      <c r="Z125" s="466"/>
    </row>
    <row r="126" spans="1:26" ht="12.75" customHeight="1" x14ac:dyDescent="0.25">
      <c r="A126" s="466"/>
      <c r="B126" s="466"/>
      <c r="C126" s="466"/>
      <c r="D126" s="466"/>
      <c r="E126" s="466"/>
      <c r="F126" s="466"/>
      <c r="G126" s="466"/>
      <c r="H126" s="466"/>
      <c r="I126" s="466"/>
      <c r="J126" s="466"/>
      <c r="K126" s="466"/>
      <c r="L126" s="466"/>
      <c r="M126" s="466"/>
      <c r="N126" s="466"/>
      <c r="O126" s="466"/>
      <c r="P126" s="466"/>
      <c r="Q126" s="466"/>
      <c r="R126" s="466"/>
      <c r="S126" s="466"/>
      <c r="T126" s="466"/>
      <c r="U126" s="466"/>
      <c r="V126" s="466"/>
      <c r="W126" s="466"/>
      <c r="X126" s="466"/>
      <c r="Y126" s="466"/>
      <c r="Z126" s="466"/>
    </row>
    <row r="127" spans="1:26" ht="12.75" customHeight="1" x14ac:dyDescent="0.25">
      <c r="A127" s="466"/>
      <c r="B127" s="466"/>
      <c r="C127" s="466"/>
      <c r="D127" s="466"/>
      <c r="E127" s="466"/>
      <c r="F127" s="466"/>
      <c r="G127" s="466"/>
      <c r="H127" s="466"/>
      <c r="I127" s="466"/>
      <c r="J127" s="466"/>
      <c r="K127" s="466"/>
      <c r="L127" s="466"/>
      <c r="M127" s="466"/>
      <c r="N127" s="466"/>
      <c r="O127" s="466"/>
      <c r="P127" s="466"/>
      <c r="Q127" s="466"/>
      <c r="R127" s="466"/>
      <c r="S127" s="466"/>
      <c r="T127" s="466"/>
      <c r="U127" s="466"/>
      <c r="V127" s="466"/>
      <c r="W127" s="466"/>
      <c r="X127" s="466"/>
      <c r="Y127" s="466"/>
      <c r="Z127" s="466"/>
    </row>
    <row r="128" spans="1:26" ht="12.75" customHeight="1" x14ac:dyDescent="0.25">
      <c r="A128" s="466"/>
      <c r="B128" s="466"/>
      <c r="C128" s="466"/>
      <c r="D128" s="466"/>
      <c r="E128" s="466"/>
      <c r="F128" s="466"/>
      <c r="G128" s="466"/>
      <c r="H128" s="466"/>
      <c r="I128" s="466"/>
      <c r="J128" s="466"/>
      <c r="K128" s="466"/>
      <c r="L128" s="466"/>
      <c r="M128" s="466"/>
      <c r="N128" s="466"/>
      <c r="O128" s="466"/>
      <c r="P128" s="466"/>
      <c r="Q128" s="466"/>
      <c r="R128" s="466"/>
      <c r="S128" s="466"/>
      <c r="T128" s="466"/>
      <c r="U128" s="466"/>
      <c r="V128" s="466"/>
      <c r="W128" s="466"/>
      <c r="X128" s="466"/>
      <c r="Y128" s="466"/>
      <c r="Z128" s="466"/>
    </row>
    <row r="129" spans="1:26" ht="12.75" customHeight="1" x14ac:dyDescent="0.25">
      <c r="A129" s="466"/>
      <c r="B129" s="466"/>
      <c r="C129" s="466"/>
      <c r="D129" s="466"/>
      <c r="E129" s="466"/>
      <c r="F129" s="466"/>
      <c r="G129" s="466"/>
      <c r="H129" s="466"/>
      <c r="I129" s="466"/>
      <c r="J129" s="466"/>
      <c r="K129" s="466"/>
      <c r="L129" s="466"/>
      <c r="M129" s="466"/>
      <c r="N129" s="466"/>
      <c r="O129" s="466"/>
      <c r="P129" s="466"/>
      <c r="Q129" s="466"/>
      <c r="R129" s="466"/>
      <c r="S129" s="466"/>
      <c r="T129" s="466"/>
      <c r="U129" s="466"/>
      <c r="V129" s="466"/>
      <c r="W129" s="466"/>
      <c r="X129" s="466"/>
      <c r="Y129" s="466"/>
      <c r="Z129" s="466"/>
    </row>
    <row r="130" spans="1:26" ht="12.75" customHeight="1" x14ac:dyDescent="0.25">
      <c r="A130" s="466"/>
      <c r="B130" s="466"/>
      <c r="C130" s="466"/>
      <c r="D130" s="466"/>
      <c r="E130" s="466"/>
      <c r="F130" s="466"/>
      <c r="G130" s="466"/>
      <c r="H130" s="466"/>
      <c r="I130" s="466"/>
      <c r="J130" s="466"/>
      <c r="K130" s="466"/>
      <c r="L130" s="466"/>
      <c r="M130" s="466"/>
      <c r="N130" s="466"/>
      <c r="O130" s="466"/>
      <c r="P130" s="466"/>
      <c r="Q130" s="466"/>
      <c r="R130" s="466"/>
      <c r="S130" s="466"/>
      <c r="T130" s="466"/>
      <c r="U130" s="466"/>
      <c r="V130" s="466"/>
      <c r="W130" s="466"/>
      <c r="X130" s="466"/>
      <c r="Y130" s="466"/>
      <c r="Z130" s="466"/>
    </row>
    <row r="131" spans="1:26" ht="12.75" customHeight="1" x14ac:dyDescent="0.25">
      <c r="A131" s="466"/>
      <c r="B131" s="466"/>
      <c r="C131" s="466"/>
      <c r="D131" s="466"/>
      <c r="E131" s="466"/>
      <c r="F131" s="466"/>
      <c r="G131" s="466"/>
      <c r="H131" s="466"/>
      <c r="I131" s="466"/>
      <c r="J131" s="466"/>
      <c r="K131" s="466"/>
      <c r="L131" s="466"/>
      <c r="M131" s="466"/>
      <c r="N131" s="466"/>
      <c r="O131" s="466"/>
      <c r="P131" s="466"/>
      <c r="Q131" s="466"/>
      <c r="R131" s="466"/>
      <c r="S131" s="466"/>
      <c r="T131" s="466"/>
      <c r="U131" s="466"/>
      <c r="V131" s="466"/>
      <c r="W131" s="466"/>
      <c r="X131" s="466"/>
      <c r="Y131" s="466"/>
      <c r="Z131" s="466"/>
    </row>
    <row r="132" spans="1:26" ht="12.75" customHeight="1" x14ac:dyDescent="0.25">
      <c r="A132" s="466"/>
      <c r="B132" s="466"/>
      <c r="C132" s="466"/>
      <c r="D132" s="466"/>
      <c r="E132" s="466"/>
      <c r="F132" s="466"/>
      <c r="G132" s="466"/>
      <c r="H132" s="466"/>
      <c r="I132" s="466"/>
      <c r="J132" s="466"/>
      <c r="K132" s="466"/>
      <c r="L132" s="466"/>
      <c r="M132" s="466"/>
      <c r="N132" s="466"/>
      <c r="O132" s="466"/>
      <c r="P132" s="466"/>
      <c r="Q132" s="466"/>
      <c r="R132" s="466"/>
      <c r="S132" s="466"/>
      <c r="T132" s="466"/>
      <c r="U132" s="466"/>
      <c r="V132" s="466"/>
      <c r="W132" s="466"/>
      <c r="X132" s="466"/>
      <c r="Y132" s="466"/>
      <c r="Z132" s="466"/>
    </row>
    <row r="133" spans="1:26" ht="12.75" customHeight="1" x14ac:dyDescent="0.25">
      <c r="A133" s="466"/>
      <c r="B133" s="466"/>
      <c r="C133" s="466"/>
      <c r="D133" s="466"/>
      <c r="E133" s="466"/>
      <c r="F133" s="466"/>
      <c r="G133" s="466"/>
      <c r="H133" s="466"/>
      <c r="I133" s="466"/>
      <c r="J133" s="466"/>
      <c r="K133" s="466"/>
      <c r="L133" s="466"/>
      <c r="M133" s="466"/>
      <c r="N133" s="466"/>
      <c r="O133" s="466"/>
      <c r="P133" s="466"/>
      <c r="Q133" s="466"/>
      <c r="R133" s="466"/>
      <c r="S133" s="466"/>
      <c r="T133" s="466"/>
      <c r="U133" s="466"/>
      <c r="V133" s="466"/>
      <c r="W133" s="466"/>
      <c r="X133" s="466"/>
      <c r="Y133" s="466"/>
      <c r="Z133" s="466"/>
    </row>
    <row r="134" spans="1:26" ht="12.75" customHeight="1" x14ac:dyDescent="0.25">
      <c r="A134" s="466"/>
      <c r="B134" s="466"/>
      <c r="C134" s="466"/>
      <c r="D134" s="466"/>
      <c r="E134" s="466"/>
      <c r="F134" s="466"/>
      <c r="G134" s="466"/>
      <c r="H134" s="466"/>
      <c r="I134" s="466"/>
      <c r="J134" s="466"/>
      <c r="K134" s="466"/>
      <c r="L134" s="466"/>
      <c r="M134" s="466"/>
      <c r="N134" s="466"/>
      <c r="O134" s="466"/>
      <c r="P134" s="466"/>
      <c r="Q134" s="466"/>
      <c r="R134" s="466"/>
      <c r="S134" s="466"/>
      <c r="T134" s="466"/>
      <c r="U134" s="466"/>
      <c r="V134" s="466"/>
      <c r="W134" s="466"/>
      <c r="X134" s="466"/>
      <c r="Y134" s="466"/>
      <c r="Z134" s="466"/>
    </row>
    <row r="135" spans="1:26" ht="12.75" customHeight="1" x14ac:dyDescent="0.25">
      <c r="A135" s="466"/>
      <c r="B135" s="466"/>
      <c r="C135" s="466"/>
      <c r="D135" s="466"/>
      <c r="E135" s="466"/>
      <c r="F135" s="466"/>
      <c r="G135" s="466"/>
      <c r="H135" s="466"/>
      <c r="I135" s="466"/>
      <c r="J135" s="466"/>
      <c r="K135" s="466"/>
      <c r="L135" s="466"/>
      <c r="M135" s="466"/>
      <c r="N135" s="466"/>
      <c r="O135" s="466"/>
      <c r="P135" s="466"/>
      <c r="Q135" s="466"/>
      <c r="R135" s="466"/>
      <c r="S135" s="466"/>
      <c r="T135" s="466"/>
      <c r="U135" s="466"/>
      <c r="V135" s="466"/>
      <c r="W135" s="466"/>
      <c r="X135" s="466"/>
      <c r="Y135" s="466"/>
      <c r="Z135" s="466"/>
    </row>
    <row r="136" spans="1:26" ht="12.75" customHeight="1" x14ac:dyDescent="0.25">
      <c r="A136" s="466"/>
      <c r="B136" s="466"/>
      <c r="C136" s="466"/>
      <c r="D136" s="466"/>
      <c r="E136" s="466"/>
      <c r="F136" s="466"/>
      <c r="G136" s="466"/>
      <c r="H136" s="466"/>
      <c r="I136" s="466"/>
      <c r="J136" s="466"/>
      <c r="K136" s="466"/>
      <c r="L136" s="466"/>
      <c r="M136" s="466"/>
      <c r="N136" s="466"/>
      <c r="O136" s="466"/>
      <c r="P136" s="466"/>
      <c r="Q136" s="466"/>
      <c r="R136" s="466"/>
      <c r="S136" s="466"/>
      <c r="T136" s="466"/>
      <c r="U136" s="466"/>
      <c r="V136" s="466"/>
      <c r="W136" s="466"/>
      <c r="X136" s="466"/>
      <c r="Y136" s="466"/>
      <c r="Z136" s="466"/>
    </row>
    <row r="137" spans="1:26" ht="12.75" customHeight="1" x14ac:dyDescent="0.25">
      <c r="A137" s="466"/>
      <c r="B137" s="466"/>
      <c r="C137" s="466"/>
      <c r="D137" s="466"/>
      <c r="E137" s="466"/>
      <c r="F137" s="466"/>
      <c r="G137" s="466"/>
      <c r="H137" s="466"/>
      <c r="I137" s="466"/>
      <c r="J137" s="466"/>
      <c r="K137" s="466"/>
      <c r="L137" s="466"/>
      <c r="M137" s="466"/>
      <c r="N137" s="466"/>
      <c r="O137" s="466"/>
      <c r="P137" s="466"/>
      <c r="Q137" s="466"/>
      <c r="R137" s="466"/>
      <c r="S137" s="466"/>
      <c r="T137" s="466"/>
      <c r="U137" s="466"/>
      <c r="V137" s="466"/>
      <c r="W137" s="466"/>
      <c r="X137" s="466"/>
      <c r="Y137" s="466"/>
      <c r="Z137" s="466"/>
    </row>
    <row r="138" spans="1:26" ht="12.75" customHeight="1" x14ac:dyDescent="0.25">
      <c r="A138" s="466"/>
      <c r="B138" s="466"/>
      <c r="C138" s="466"/>
      <c r="D138" s="466"/>
      <c r="E138" s="466"/>
      <c r="F138" s="466"/>
      <c r="G138" s="466"/>
      <c r="H138" s="466"/>
      <c r="I138" s="466"/>
      <c r="J138" s="466"/>
      <c r="K138" s="466"/>
      <c r="L138" s="466"/>
      <c r="M138" s="466"/>
      <c r="N138" s="466"/>
      <c r="O138" s="466"/>
      <c r="P138" s="466"/>
      <c r="Q138" s="466"/>
      <c r="R138" s="466"/>
      <c r="S138" s="466"/>
      <c r="T138" s="466"/>
      <c r="U138" s="466"/>
      <c r="V138" s="466"/>
      <c r="W138" s="466"/>
      <c r="X138" s="466"/>
      <c r="Y138" s="466"/>
      <c r="Z138" s="466"/>
    </row>
    <row r="139" spans="1:26" ht="12.75" customHeight="1" x14ac:dyDescent="0.25">
      <c r="A139" s="466"/>
      <c r="B139" s="466"/>
      <c r="C139" s="466"/>
      <c r="D139" s="466"/>
      <c r="E139" s="466"/>
      <c r="F139" s="466"/>
      <c r="G139" s="466"/>
      <c r="H139" s="466"/>
      <c r="I139" s="466"/>
      <c r="J139" s="466"/>
      <c r="K139" s="466"/>
      <c r="L139" s="466"/>
      <c r="M139" s="466"/>
      <c r="N139" s="466"/>
      <c r="O139" s="466"/>
      <c r="P139" s="466"/>
      <c r="Q139" s="466"/>
      <c r="R139" s="466"/>
      <c r="S139" s="466"/>
      <c r="T139" s="466"/>
      <c r="U139" s="466"/>
      <c r="V139" s="466"/>
      <c r="W139" s="466"/>
      <c r="X139" s="466"/>
      <c r="Y139" s="466"/>
      <c r="Z139" s="466"/>
    </row>
    <row r="140" spans="1:26" ht="12.75" customHeight="1" x14ac:dyDescent="0.25">
      <c r="A140" s="466"/>
      <c r="B140" s="466"/>
      <c r="C140" s="466"/>
      <c r="D140" s="466"/>
      <c r="E140" s="466"/>
      <c r="F140" s="466"/>
      <c r="G140" s="466"/>
      <c r="H140" s="466"/>
      <c r="I140" s="466"/>
      <c r="J140" s="466"/>
      <c r="K140" s="466"/>
      <c r="L140" s="466"/>
      <c r="M140" s="466"/>
      <c r="N140" s="466"/>
      <c r="O140" s="466"/>
      <c r="P140" s="466"/>
      <c r="Q140" s="466"/>
      <c r="R140" s="466"/>
      <c r="S140" s="466"/>
      <c r="T140" s="466"/>
      <c r="U140" s="466"/>
      <c r="V140" s="466"/>
      <c r="W140" s="466"/>
      <c r="X140" s="466"/>
      <c r="Y140" s="466"/>
      <c r="Z140" s="466"/>
    </row>
    <row r="141" spans="1:26" ht="12.75" customHeight="1" x14ac:dyDescent="0.25">
      <c r="A141" s="466"/>
      <c r="B141" s="466"/>
      <c r="C141" s="466"/>
      <c r="D141" s="466"/>
      <c r="E141" s="466"/>
      <c r="F141" s="466"/>
      <c r="G141" s="466"/>
      <c r="H141" s="466"/>
      <c r="I141" s="466"/>
      <c r="J141" s="466"/>
      <c r="K141" s="466"/>
      <c r="L141" s="466"/>
      <c r="M141" s="466"/>
      <c r="N141" s="466"/>
      <c r="O141" s="466"/>
      <c r="P141" s="466"/>
      <c r="Q141" s="466"/>
      <c r="R141" s="466"/>
      <c r="S141" s="466"/>
      <c r="T141" s="466"/>
      <c r="U141" s="466"/>
      <c r="V141" s="466"/>
      <c r="W141" s="466"/>
      <c r="X141" s="466"/>
      <c r="Y141" s="466"/>
      <c r="Z141" s="466"/>
    </row>
    <row r="142" spans="1:26" ht="12.75" customHeight="1" x14ac:dyDescent="0.25">
      <c r="A142" s="466"/>
      <c r="B142" s="466"/>
      <c r="C142" s="466"/>
      <c r="D142" s="466"/>
      <c r="E142" s="466"/>
      <c r="F142" s="466"/>
      <c r="G142" s="466"/>
      <c r="H142" s="466"/>
      <c r="I142" s="466"/>
      <c r="J142" s="466"/>
      <c r="K142" s="466"/>
      <c r="L142" s="466"/>
      <c r="M142" s="466"/>
      <c r="N142" s="466"/>
      <c r="O142" s="466"/>
      <c r="P142" s="466"/>
      <c r="Q142" s="466"/>
      <c r="R142" s="466"/>
      <c r="S142" s="466"/>
      <c r="T142" s="466"/>
      <c r="U142" s="466"/>
      <c r="V142" s="466"/>
      <c r="W142" s="466"/>
      <c r="X142" s="466"/>
      <c r="Y142" s="466"/>
      <c r="Z142" s="466"/>
    </row>
    <row r="143" spans="1:26" ht="12.75" customHeight="1" x14ac:dyDescent="0.25">
      <c r="A143" s="466"/>
      <c r="B143" s="466"/>
      <c r="C143" s="466"/>
      <c r="D143" s="466"/>
      <c r="E143" s="466"/>
      <c r="F143" s="466"/>
      <c r="G143" s="466"/>
      <c r="H143" s="466"/>
      <c r="I143" s="466"/>
      <c r="J143" s="466"/>
      <c r="K143" s="466"/>
      <c r="L143" s="466"/>
      <c r="M143" s="466"/>
      <c r="N143" s="466"/>
      <c r="O143" s="466"/>
      <c r="P143" s="466"/>
      <c r="Q143" s="466"/>
      <c r="R143" s="466"/>
      <c r="S143" s="466"/>
      <c r="T143" s="466"/>
      <c r="U143" s="466"/>
      <c r="V143" s="466"/>
      <c r="W143" s="466"/>
      <c r="X143" s="466"/>
      <c r="Y143" s="466"/>
      <c r="Z143" s="466"/>
    </row>
    <row r="144" spans="1:26" ht="12.75" customHeight="1" x14ac:dyDescent="0.25">
      <c r="A144" s="466"/>
      <c r="B144" s="466"/>
      <c r="C144" s="466"/>
      <c r="D144" s="466"/>
      <c r="E144" s="466"/>
      <c r="F144" s="466"/>
      <c r="G144" s="466"/>
      <c r="H144" s="466"/>
      <c r="I144" s="466"/>
      <c r="J144" s="466"/>
      <c r="K144" s="466"/>
      <c r="L144" s="466"/>
      <c r="M144" s="466"/>
      <c r="N144" s="466"/>
      <c r="O144" s="466"/>
      <c r="P144" s="466"/>
      <c r="Q144" s="466"/>
      <c r="R144" s="466"/>
      <c r="S144" s="466"/>
      <c r="T144" s="466"/>
      <c r="U144" s="466"/>
      <c r="V144" s="466"/>
      <c r="W144" s="466"/>
      <c r="X144" s="466"/>
      <c r="Y144" s="466"/>
      <c r="Z144" s="466"/>
    </row>
    <row r="145" spans="1:26" ht="12.75" customHeight="1" x14ac:dyDescent="0.25">
      <c r="A145" s="466"/>
      <c r="B145" s="466"/>
      <c r="C145" s="466"/>
      <c r="D145" s="466"/>
      <c r="E145" s="466"/>
      <c r="F145" s="466"/>
      <c r="G145" s="466"/>
      <c r="H145" s="466"/>
      <c r="I145" s="466"/>
      <c r="J145" s="466"/>
      <c r="K145" s="466"/>
      <c r="L145" s="466"/>
      <c r="M145" s="466"/>
      <c r="N145" s="466"/>
      <c r="O145" s="466"/>
      <c r="P145" s="466"/>
      <c r="Q145" s="466"/>
      <c r="R145" s="466"/>
      <c r="S145" s="466"/>
      <c r="T145" s="466"/>
      <c r="U145" s="466"/>
      <c r="V145" s="466"/>
      <c r="W145" s="466"/>
      <c r="X145" s="466"/>
      <c r="Y145" s="466"/>
      <c r="Z145" s="466"/>
    </row>
    <row r="146" spans="1:26" ht="12.75" customHeight="1" x14ac:dyDescent="0.25">
      <c r="A146" s="466"/>
      <c r="B146" s="466"/>
      <c r="C146" s="466"/>
      <c r="D146" s="466"/>
      <c r="E146" s="466"/>
      <c r="F146" s="466"/>
      <c r="G146" s="466"/>
      <c r="H146" s="466"/>
      <c r="I146" s="466"/>
      <c r="J146" s="466"/>
      <c r="K146" s="466"/>
      <c r="L146" s="466"/>
      <c r="M146" s="466"/>
      <c r="N146" s="466"/>
      <c r="O146" s="466"/>
      <c r="P146" s="466"/>
      <c r="Q146" s="466"/>
      <c r="R146" s="466"/>
      <c r="S146" s="466"/>
      <c r="T146" s="466"/>
      <c r="U146" s="466"/>
      <c r="V146" s="466"/>
      <c r="W146" s="466"/>
      <c r="X146" s="466"/>
      <c r="Y146" s="466"/>
      <c r="Z146" s="466"/>
    </row>
    <row r="147" spans="1:26" ht="12.75" customHeight="1" x14ac:dyDescent="0.25">
      <c r="A147" s="466"/>
      <c r="B147" s="466"/>
      <c r="C147" s="466"/>
      <c r="D147" s="466"/>
      <c r="E147" s="466"/>
      <c r="F147" s="466"/>
      <c r="G147" s="466"/>
      <c r="H147" s="466"/>
      <c r="I147" s="466"/>
      <c r="J147" s="466"/>
      <c r="K147" s="466"/>
      <c r="L147" s="466"/>
      <c r="M147" s="466"/>
      <c r="N147" s="466"/>
      <c r="O147" s="466"/>
      <c r="P147" s="466"/>
      <c r="Q147" s="466"/>
      <c r="R147" s="466"/>
      <c r="S147" s="466"/>
      <c r="T147" s="466"/>
      <c r="U147" s="466"/>
      <c r="V147" s="466"/>
      <c r="W147" s="466"/>
      <c r="X147" s="466"/>
      <c r="Y147" s="466"/>
      <c r="Z147" s="466"/>
    </row>
    <row r="148" spans="1:26" ht="12.75" customHeight="1" x14ac:dyDescent="0.25">
      <c r="A148" s="466"/>
      <c r="B148" s="466"/>
      <c r="C148" s="466"/>
      <c r="D148" s="466"/>
      <c r="E148" s="466"/>
      <c r="F148" s="466"/>
      <c r="G148" s="466"/>
      <c r="H148" s="466"/>
      <c r="I148" s="466"/>
      <c r="J148" s="466"/>
      <c r="K148" s="466"/>
      <c r="L148" s="466"/>
      <c r="M148" s="466"/>
      <c r="N148" s="466"/>
      <c r="O148" s="466"/>
      <c r="P148" s="466"/>
      <c r="Q148" s="466"/>
      <c r="R148" s="466"/>
      <c r="S148" s="466"/>
      <c r="T148" s="466"/>
      <c r="U148" s="466"/>
      <c r="V148" s="466"/>
      <c r="W148" s="466"/>
      <c r="X148" s="466"/>
      <c r="Y148" s="466"/>
      <c r="Z148" s="466"/>
    </row>
    <row r="149" spans="1:26" ht="12.75" customHeight="1" x14ac:dyDescent="0.25">
      <c r="A149" s="466"/>
      <c r="B149" s="466"/>
      <c r="C149" s="466"/>
      <c r="D149" s="466"/>
      <c r="E149" s="466"/>
      <c r="F149" s="466"/>
      <c r="G149" s="466"/>
      <c r="H149" s="466"/>
      <c r="I149" s="466"/>
      <c r="J149" s="466"/>
      <c r="K149" s="466"/>
      <c r="L149" s="466"/>
      <c r="M149" s="466"/>
      <c r="N149" s="466"/>
      <c r="O149" s="466"/>
      <c r="P149" s="466"/>
      <c r="Q149" s="466"/>
      <c r="R149" s="466"/>
      <c r="S149" s="466"/>
      <c r="T149" s="466"/>
      <c r="U149" s="466"/>
      <c r="V149" s="466"/>
      <c r="W149" s="466"/>
      <c r="X149" s="466"/>
      <c r="Y149" s="466"/>
      <c r="Z149" s="466"/>
    </row>
    <row r="150" spans="1:26" ht="12.75" customHeight="1" x14ac:dyDescent="0.25">
      <c r="A150" s="466"/>
      <c r="B150" s="466"/>
      <c r="C150" s="466"/>
      <c r="D150" s="466"/>
      <c r="E150" s="466"/>
      <c r="F150" s="466"/>
      <c r="G150" s="466"/>
      <c r="H150" s="466"/>
      <c r="I150" s="466"/>
      <c r="J150" s="466"/>
      <c r="K150" s="466"/>
      <c r="L150" s="466"/>
      <c r="M150" s="466"/>
      <c r="N150" s="466"/>
      <c r="O150" s="466"/>
      <c r="P150" s="466"/>
      <c r="Q150" s="466"/>
      <c r="R150" s="466"/>
      <c r="S150" s="466"/>
      <c r="T150" s="466"/>
      <c r="U150" s="466"/>
      <c r="V150" s="466"/>
      <c r="W150" s="466"/>
      <c r="X150" s="466"/>
      <c r="Y150" s="466"/>
      <c r="Z150" s="466"/>
    </row>
    <row r="151" spans="1:26" ht="12.75" customHeight="1" x14ac:dyDescent="0.25">
      <c r="A151" s="466"/>
      <c r="B151" s="466"/>
      <c r="C151" s="466"/>
      <c r="D151" s="466"/>
      <c r="E151" s="466"/>
      <c r="F151" s="466"/>
      <c r="G151" s="466"/>
      <c r="H151" s="466"/>
      <c r="I151" s="466"/>
      <c r="J151" s="466"/>
      <c r="K151" s="466"/>
      <c r="L151" s="466"/>
      <c r="M151" s="466"/>
      <c r="N151" s="466"/>
      <c r="O151" s="466"/>
      <c r="P151" s="466"/>
      <c r="Q151" s="466"/>
      <c r="R151" s="466"/>
      <c r="S151" s="466"/>
      <c r="T151" s="466"/>
      <c r="U151" s="466"/>
      <c r="V151" s="466"/>
      <c r="W151" s="466"/>
      <c r="X151" s="466"/>
      <c r="Y151" s="466"/>
      <c r="Z151" s="466"/>
    </row>
    <row r="152" spans="1:26" ht="12.75" customHeight="1" x14ac:dyDescent="0.25">
      <c r="A152" s="466"/>
      <c r="B152" s="466"/>
      <c r="C152" s="466"/>
      <c r="D152" s="466"/>
      <c r="E152" s="466"/>
      <c r="F152" s="466"/>
      <c r="G152" s="466"/>
      <c r="H152" s="466"/>
      <c r="I152" s="466"/>
      <c r="J152" s="466"/>
      <c r="K152" s="466"/>
      <c r="L152" s="466"/>
      <c r="M152" s="466"/>
      <c r="N152" s="466"/>
      <c r="O152" s="466"/>
      <c r="P152" s="466"/>
      <c r="Q152" s="466"/>
      <c r="R152" s="466"/>
      <c r="S152" s="466"/>
      <c r="T152" s="466"/>
      <c r="U152" s="466"/>
      <c r="V152" s="466"/>
      <c r="W152" s="466"/>
      <c r="X152" s="466"/>
      <c r="Y152" s="466"/>
      <c r="Z152" s="466"/>
    </row>
    <row r="153" spans="1:26" ht="12.75" customHeight="1" x14ac:dyDescent="0.25">
      <c r="A153" s="466"/>
      <c r="B153" s="466"/>
      <c r="C153" s="466"/>
      <c r="D153" s="466"/>
      <c r="E153" s="466"/>
      <c r="F153" s="466"/>
      <c r="G153" s="466"/>
      <c r="H153" s="466"/>
      <c r="I153" s="466"/>
      <c r="J153" s="466"/>
      <c r="K153" s="466"/>
      <c r="L153" s="466"/>
      <c r="M153" s="466"/>
      <c r="N153" s="466"/>
      <c r="O153" s="466"/>
      <c r="P153" s="466"/>
      <c r="Q153" s="466"/>
      <c r="R153" s="466"/>
      <c r="S153" s="466"/>
      <c r="T153" s="466"/>
      <c r="U153" s="466"/>
      <c r="V153" s="466"/>
      <c r="W153" s="466"/>
      <c r="X153" s="466"/>
      <c r="Y153" s="466"/>
      <c r="Z153" s="466"/>
    </row>
    <row r="154" spans="1:26" ht="12.75" customHeight="1" x14ac:dyDescent="0.25">
      <c r="A154" s="466"/>
      <c r="B154" s="466"/>
      <c r="C154" s="466"/>
      <c r="D154" s="466"/>
      <c r="E154" s="466"/>
      <c r="F154" s="466"/>
      <c r="G154" s="466"/>
      <c r="H154" s="466"/>
      <c r="I154" s="466"/>
      <c r="J154" s="466"/>
      <c r="K154" s="466"/>
      <c r="L154" s="466"/>
      <c r="M154" s="466"/>
      <c r="N154" s="466"/>
      <c r="O154" s="466"/>
      <c r="P154" s="466"/>
      <c r="Q154" s="466"/>
      <c r="R154" s="466"/>
      <c r="S154" s="466"/>
      <c r="T154" s="466"/>
      <c r="U154" s="466"/>
      <c r="V154" s="466"/>
      <c r="W154" s="466"/>
      <c r="X154" s="466"/>
      <c r="Y154" s="466"/>
      <c r="Z154" s="466"/>
    </row>
    <row r="155" spans="1:26" ht="12.75" customHeight="1" x14ac:dyDescent="0.25">
      <c r="A155" s="466"/>
      <c r="B155" s="466"/>
      <c r="C155" s="466"/>
      <c r="D155" s="466"/>
      <c r="E155" s="466"/>
      <c r="F155" s="466"/>
      <c r="G155" s="466"/>
      <c r="H155" s="466"/>
      <c r="I155" s="466"/>
      <c r="J155" s="466"/>
      <c r="K155" s="466"/>
      <c r="L155" s="466"/>
      <c r="M155" s="466"/>
      <c r="N155" s="466"/>
      <c r="O155" s="466"/>
      <c r="P155" s="466"/>
      <c r="Q155" s="466"/>
      <c r="R155" s="466"/>
      <c r="S155" s="466"/>
      <c r="T155" s="466"/>
      <c r="U155" s="466"/>
      <c r="V155" s="466"/>
      <c r="W155" s="466"/>
      <c r="X155" s="466"/>
      <c r="Y155" s="466"/>
      <c r="Z155" s="466"/>
    </row>
    <row r="156" spans="1:26" ht="12.75" customHeight="1" x14ac:dyDescent="0.25">
      <c r="A156" s="466"/>
      <c r="B156" s="466"/>
      <c r="C156" s="466"/>
      <c r="D156" s="466"/>
      <c r="E156" s="466"/>
      <c r="F156" s="466"/>
      <c r="G156" s="466"/>
      <c r="H156" s="466"/>
      <c r="I156" s="466"/>
      <c r="J156" s="466"/>
      <c r="K156" s="466"/>
      <c r="L156" s="466"/>
      <c r="M156" s="466"/>
      <c r="N156" s="466"/>
      <c r="O156" s="466"/>
      <c r="P156" s="466"/>
      <c r="Q156" s="466"/>
      <c r="R156" s="466"/>
      <c r="S156" s="466"/>
      <c r="T156" s="466"/>
      <c r="U156" s="466"/>
      <c r="V156" s="466"/>
      <c r="W156" s="466"/>
      <c r="X156" s="466"/>
      <c r="Y156" s="466"/>
      <c r="Z156" s="466"/>
    </row>
    <row r="157" spans="1:26" ht="12.75" customHeight="1" x14ac:dyDescent="0.25">
      <c r="A157" s="466"/>
      <c r="B157" s="466"/>
      <c r="C157" s="466"/>
      <c r="D157" s="466"/>
      <c r="E157" s="466"/>
      <c r="F157" s="466"/>
      <c r="G157" s="466"/>
      <c r="H157" s="466"/>
      <c r="I157" s="466"/>
      <c r="J157" s="466"/>
      <c r="K157" s="466"/>
      <c r="L157" s="466"/>
      <c r="M157" s="466"/>
      <c r="N157" s="466"/>
      <c r="O157" s="466"/>
      <c r="P157" s="466"/>
      <c r="Q157" s="466"/>
      <c r="R157" s="466"/>
      <c r="S157" s="466"/>
      <c r="T157" s="466"/>
      <c r="U157" s="466"/>
      <c r="V157" s="466"/>
      <c r="W157" s="466"/>
      <c r="X157" s="466"/>
      <c r="Y157" s="466"/>
      <c r="Z157" s="466"/>
    </row>
    <row r="158" spans="1:26" ht="12.75" customHeight="1" x14ac:dyDescent="0.25">
      <c r="A158" s="466"/>
      <c r="B158" s="466"/>
      <c r="C158" s="466"/>
      <c r="D158" s="466"/>
      <c r="E158" s="466"/>
      <c r="F158" s="466"/>
      <c r="G158" s="466"/>
      <c r="H158" s="466"/>
      <c r="I158" s="466"/>
      <c r="J158" s="466"/>
      <c r="K158" s="466"/>
      <c r="L158" s="466"/>
      <c r="M158" s="466"/>
      <c r="N158" s="466"/>
      <c r="O158" s="466"/>
      <c r="P158" s="466"/>
      <c r="Q158" s="466"/>
      <c r="R158" s="466"/>
      <c r="S158" s="466"/>
      <c r="T158" s="466"/>
      <c r="U158" s="466"/>
      <c r="V158" s="466"/>
      <c r="W158" s="466"/>
      <c r="X158" s="466"/>
      <c r="Y158" s="466"/>
      <c r="Z158" s="466"/>
    </row>
    <row r="159" spans="1:26" ht="12.75" customHeight="1" x14ac:dyDescent="0.25">
      <c r="A159" s="466"/>
      <c r="B159" s="466"/>
      <c r="C159" s="466"/>
      <c r="D159" s="466"/>
      <c r="E159" s="466"/>
      <c r="F159" s="466"/>
      <c r="G159" s="466"/>
      <c r="H159" s="466"/>
      <c r="I159" s="466"/>
      <c r="J159" s="466"/>
      <c r="K159" s="466"/>
      <c r="L159" s="466"/>
      <c r="M159" s="466"/>
      <c r="N159" s="466"/>
      <c r="O159" s="466"/>
      <c r="P159" s="466"/>
      <c r="Q159" s="466"/>
      <c r="R159" s="466"/>
      <c r="S159" s="466"/>
      <c r="T159" s="466"/>
      <c r="U159" s="466"/>
      <c r="V159" s="466"/>
      <c r="W159" s="466"/>
      <c r="X159" s="466"/>
      <c r="Y159" s="466"/>
      <c r="Z159" s="466"/>
    </row>
    <row r="160" spans="1:26" ht="12.75" customHeight="1" x14ac:dyDescent="0.25">
      <c r="A160" s="466"/>
      <c r="B160" s="466"/>
      <c r="C160" s="466"/>
      <c r="D160" s="466"/>
      <c r="E160" s="466"/>
      <c r="F160" s="466"/>
      <c r="G160" s="466"/>
      <c r="H160" s="466"/>
      <c r="I160" s="466"/>
      <c r="J160" s="466"/>
      <c r="K160" s="466"/>
      <c r="L160" s="466"/>
      <c r="M160" s="466"/>
      <c r="N160" s="466"/>
      <c r="O160" s="466"/>
      <c r="P160" s="466"/>
      <c r="Q160" s="466"/>
      <c r="R160" s="466"/>
      <c r="S160" s="466"/>
      <c r="T160" s="466"/>
      <c r="U160" s="466"/>
      <c r="V160" s="466"/>
      <c r="W160" s="466"/>
      <c r="X160" s="466"/>
      <c r="Y160" s="466"/>
      <c r="Z160" s="466"/>
    </row>
    <row r="161" spans="1:26" ht="12.75" customHeight="1" x14ac:dyDescent="0.25">
      <c r="A161" s="466"/>
      <c r="B161" s="466"/>
      <c r="C161" s="466"/>
      <c r="D161" s="466"/>
      <c r="E161" s="466"/>
      <c r="F161" s="466"/>
      <c r="G161" s="466"/>
      <c r="H161" s="466"/>
      <c r="I161" s="466"/>
      <c r="J161" s="466"/>
      <c r="K161" s="466"/>
      <c r="L161" s="466"/>
      <c r="M161" s="466"/>
      <c r="N161" s="466"/>
      <c r="O161" s="466"/>
      <c r="P161" s="466"/>
      <c r="Q161" s="466"/>
      <c r="R161" s="466"/>
      <c r="S161" s="466"/>
      <c r="T161" s="466"/>
      <c r="U161" s="466"/>
      <c r="V161" s="466"/>
      <c r="W161" s="466"/>
      <c r="X161" s="466"/>
      <c r="Y161" s="466"/>
      <c r="Z161" s="466"/>
    </row>
    <row r="162" spans="1:26" ht="12.75" customHeight="1" x14ac:dyDescent="0.25">
      <c r="A162" s="466"/>
      <c r="B162" s="466"/>
      <c r="C162" s="466"/>
      <c r="D162" s="466"/>
      <c r="E162" s="466"/>
      <c r="F162" s="466"/>
      <c r="G162" s="466"/>
      <c r="H162" s="466"/>
      <c r="I162" s="466"/>
      <c r="J162" s="466"/>
      <c r="K162" s="466"/>
      <c r="L162" s="466"/>
      <c r="M162" s="466"/>
      <c r="N162" s="466"/>
      <c r="O162" s="466"/>
      <c r="P162" s="466"/>
      <c r="Q162" s="466"/>
      <c r="R162" s="466"/>
      <c r="S162" s="466"/>
      <c r="T162" s="466"/>
      <c r="U162" s="466"/>
      <c r="V162" s="466"/>
      <c r="W162" s="466"/>
      <c r="X162" s="466"/>
      <c r="Y162" s="466"/>
      <c r="Z162" s="466"/>
    </row>
    <row r="163" spans="1:26" ht="12.75" customHeight="1" x14ac:dyDescent="0.25">
      <c r="A163" s="466"/>
      <c r="B163" s="466"/>
      <c r="C163" s="466"/>
      <c r="D163" s="466"/>
      <c r="E163" s="466"/>
      <c r="F163" s="466"/>
      <c r="G163" s="466"/>
      <c r="H163" s="466"/>
      <c r="I163" s="466"/>
      <c r="J163" s="466"/>
      <c r="K163" s="466"/>
      <c r="L163" s="466"/>
      <c r="M163" s="466"/>
      <c r="N163" s="466"/>
      <c r="O163" s="466"/>
      <c r="P163" s="466"/>
      <c r="Q163" s="466"/>
      <c r="R163" s="466"/>
      <c r="S163" s="466"/>
      <c r="T163" s="466"/>
      <c r="U163" s="466"/>
      <c r="V163" s="466"/>
      <c r="W163" s="466"/>
      <c r="X163" s="466"/>
      <c r="Y163" s="466"/>
      <c r="Z163" s="466"/>
    </row>
    <row r="164" spans="1:26" ht="12.75" customHeight="1" x14ac:dyDescent="0.25">
      <c r="A164" s="466"/>
      <c r="B164" s="466"/>
      <c r="C164" s="466"/>
      <c r="D164" s="466"/>
      <c r="E164" s="466"/>
      <c r="F164" s="466"/>
      <c r="G164" s="466"/>
      <c r="H164" s="466"/>
      <c r="I164" s="466"/>
      <c r="J164" s="466"/>
      <c r="K164" s="466"/>
      <c r="L164" s="466"/>
      <c r="M164" s="466"/>
      <c r="N164" s="466"/>
      <c r="O164" s="466"/>
      <c r="P164" s="466"/>
      <c r="Q164" s="466"/>
      <c r="R164" s="466"/>
      <c r="S164" s="466"/>
      <c r="T164" s="466"/>
      <c r="U164" s="466"/>
      <c r="V164" s="466"/>
      <c r="W164" s="466"/>
      <c r="X164" s="466"/>
      <c r="Y164" s="466"/>
      <c r="Z164" s="466"/>
    </row>
    <row r="165" spans="1:26" ht="12.75" customHeight="1" x14ac:dyDescent="0.25">
      <c r="A165" s="466"/>
      <c r="B165" s="466"/>
      <c r="C165" s="466"/>
      <c r="D165" s="466"/>
      <c r="E165" s="466"/>
      <c r="F165" s="466"/>
      <c r="G165" s="466"/>
      <c r="H165" s="466"/>
      <c r="I165" s="466"/>
      <c r="J165" s="466"/>
      <c r="K165" s="466"/>
      <c r="L165" s="466"/>
      <c r="M165" s="466"/>
      <c r="N165" s="466"/>
      <c r="O165" s="466"/>
      <c r="P165" s="466"/>
      <c r="Q165" s="466"/>
      <c r="R165" s="466"/>
      <c r="S165" s="466"/>
      <c r="T165" s="466"/>
      <c r="U165" s="466"/>
      <c r="V165" s="466"/>
      <c r="W165" s="466"/>
      <c r="X165" s="466"/>
      <c r="Y165" s="466"/>
      <c r="Z165" s="466"/>
    </row>
    <row r="166" spans="1:26" ht="12.75" customHeight="1" x14ac:dyDescent="0.25">
      <c r="A166" s="466"/>
      <c r="B166" s="466"/>
      <c r="C166" s="466"/>
      <c r="D166" s="466"/>
      <c r="E166" s="466"/>
      <c r="F166" s="466"/>
      <c r="G166" s="466"/>
      <c r="H166" s="466"/>
      <c r="I166" s="466"/>
      <c r="J166" s="466"/>
      <c r="K166" s="466"/>
      <c r="L166" s="466"/>
      <c r="M166" s="466"/>
      <c r="N166" s="466"/>
      <c r="O166" s="466"/>
      <c r="P166" s="466"/>
      <c r="Q166" s="466"/>
      <c r="R166" s="466"/>
      <c r="S166" s="466"/>
      <c r="T166" s="466"/>
      <c r="U166" s="466"/>
      <c r="V166" s="466"/>
      <c r="W166" s="466"/>
      <c r="X166" s="466"/>
      <c r="Y166" s="466"/>
      <c r="Z166" s="466"/>
    </row>
    <row r="167" spans="1:26" ht="12.75" customHeight="1" x14ac:dyDescent="0.25">
      <c r="A167" s="466"/>
      <c r="B167" s="466"/>
      <c r="C167" s="466"/>
      <c r="D167" s="466"/>
      <c r="E167" s="466"/>
      <c r="F167" s="466"/>
      <c r="G167" s="466"/>
      <c r="H167" s="466"/>
      <c r="I167" s="466"/>
      <c r="J167" s="466"/>
      <c r="K167" s="466"/>
      <c r="L167" s="466"/>
      <c r="M167" s="466"/>
      <c r="N167" s="466"/>
      <c r="O167" s="466"/>
      <c r="P167" s="466"/>
      <c r="Q167" s="466"/>
      <c r="R167" s="466"/>
      <c r="S167" s="466"/>
      <c r="T167" s="466"/>
      <c r="U167" s="466"/>
      <c r="V167" s="466"/>
      <c r="W167" s="466"/>
      <c r="X167" s="466"/>
      <c r="Y167" s="466"/>
      <c r="Z167" s="466"/>
    </row>
    <row r="168" spans="1:26" ht="12.75" customHeight="1" x14ac:dyDescent="0.25">
      <c r="A168" s="466"/>
      <c r="B168" s="466"/>
      <c r="C168" s="466"/>
      <c r="D168" s="466"/>
      <c r="E168" s="466"/>
      <c r="F168" s="466"/>
      <c r="G168" s="466"/>
      <c r="H168" s="466"/>
      <c r="I168" s="466"/>
      <c r="J168" s="466"/>
      <c r="K168" s="466"/>
      <c r="L168" s="466"/>
      <c r="M168" s="466"/>
      <c r="N168" s="466"/>
      <c r="O168" s="466"/>
      <c r="P168" s="466"/>
      <c r="Q168" s="466"/>
      <c r="R168" s="466"/>
      <c r="S168" s="466"/>
      <c r="T168" s="466"/>
      <c r="U168" s="466"/>
      <c r="V168" s="466"/>
      <c r="W168" s="466"/>
      <c r="X168" s="466"/>
      <c r="Y168" s="466"/>
      <c r="Z168" s="466"/>
    </row>
    <row r="169" spans="1:26" ht="12.75" customHeight="1" x14ac:dyDescent="0.25">
      <c r="A169" s="466"/>
      <c r="B169" s="466"/>
      <c r="C169" s="466"/>
      <c r="D169" s="466"/>
      <c r="E169" s="466"/>
      <c r="F169" s="466"/>
      <c r="G169" s="466"/>
      <c r="H169" s="466"/>
      <c r="I169" s="466"/>
      <c r="J169" s="466"/>
      <c r="K169" s="466"/>
      <c r="L169" s="466"/>
      <c r="M169" s="466"/>
      <c r="N169" s="466"/>
      <c r="O169" s="466"/>
      <c r="P169" s="466"/>
      <c r="Q169" s="466"/>
      <c r="R169" s="466"/>
      <c r="S169" s="466"/>
      <c r="T169" s="466"/>
      <c r="U169" s="466"/>
      <c r="V169" s="466"/>
      <c r="W169" s="466"/>
      <c r="X169" s="466"/>
      <c r="Y169" s="466"/>
      <c r="Z169" s="466"/>
    </row>
    <row r="170" spans="1:26" ht="12.75" customHeight="1" x14ac:dyDescent="0.25">
      <c r="A170" s="466"/>
      <c r="B170" s="466"/>
      <c r="C170" s="466"/>
      <c r="D170" s="466"/>
      <c r="E170" s="466"/>
      <c r="F170" s="466"/>
      <c r="G170" s="466"/>
      <c r="H170" s="466"/>
      <c r="I170" s="466"/>
      <c r="J170" s="466"/>
      <c r="K170" s="466"/>
      <c r="L170" s="466"/>
      <c r="M170" s="466"/>
      <c r="N170" s="466"/>
      <c r="O170" s="466"/>
      <c r="P170" s="466"/>
      <c r="Q170" s="466"/>
      <c r="R170" s="466"/>
      <c r="S170" s="466"/>
      <c r="T170" s="466"/>
      <c r="U170" s="466"/>
      <c r="V170" s="466"/>
      <c r="W170" s="466"/>
      <c r="X170" s="466"/>
      <c r="Y170" s="466"/>
      <c r="Z170" s="466"/>
    </row>
    <row r="171" spans="1:26" ht="12.75" customHeight="1" x14ac:dyDescent="0.25">
      <c r="A171" s="466"/>
      <c r="B171" s="466"/>
      <c r="C171" s="466"/>
      <c r="D171" s="466"/>
      <c r="E171" s="466"/>
      <c r="F171" s="466"/>
      <c r="G171" s="466"/>
      <c r="H171" s="466"/>
      <c r="I171" s="466"/>
      <c r="J171" s="466"/>
      <c r="K171" s="466"/>
      <c r="L171" s="466"/>
      <c r="M171" s="466"/>
      <c r="N171" s="466"/>
      <c r="O171" s="466"/>
      <c r="P171" s="466"/>
      <c r="Q171" s="466"/>
      <c r="R171" s="466"/>
      <c r="S171" s="466"/>
      <c r="T171" s="466"/>
      <c r="U171" s="466"/>
      <c r="V171" s="466"/>
      <c r="W171" s="466"/>
      <c r="X171" s="466"/>
      <c r="Y171" s="466"/>
      <c r="Z171" s="466"/>
    </row>
    <row r="172" spans="1:26" ht="12.75" customHeight="1" x14ac:dyDescent="0.25">
      <c r="A172" s="466"/>
      <c r="B172" s="466"/>
      <c r="C172" s="466"/>
      <c r="D172" s="466"/>
      <c r="E172" s="466"/>
      <c r="F172" s="466"/>
      <c r="G172" s="466"/>
      <c r="H172" s="466"/>
      <c r="I172" s="466"/>
      <c r="J172" s="466"/>
      <c r="K172" s="466"/>
      <c r="L172" s="466"/>
      <c r="M172" s="466"/>
      <c r="N172" s="466"/>
      <c r="O172" s="466"/>
      <c r="P172" s="466"/>
      <c r="Q172" s="466"/>
      <c r="R172" s="466"/>
      <c r="S172" s="466"/>
      <c r="T172" s="466"/>
      <c r="U172" s="466"/>
      <c r="V172" s="466"/>
      <c r="W172" s="466"/>
      <c r="X172" s="466"/>
      <c r="Y172" s="466"/>
      <c r="Z172" s="466"/>
    </row>
    <row r="173" spans="1:26" ht="12.75" customHeight="1" x14ac:dyDescent="0.25">
      <c r="A173" s="466"/>
      <c r="B173" s="466"/>
      <c r="C173" s="466"/>
      <c r="D173" s="466"/>
      <c r="E173" s="466"/>
      <c r="F173" s="466"/>
      <c r="G173" s="466"/>
      <c r="H173" s="466"/>
      <c r="I173" s="466"/>
      <c r="J173" s="466"/>
      <c r="K173" s="466"/>
      <c r="L173" s="466"/>
      <c r="M173" s="466"/>
      <c r="N173" s="466"/>
      <c r="O173" s="466"/>
      <c r="P173" s="466"/>
      <c r="Q173" s="466"/>
      <c r="R173" s="466"/>
      <c r="S173" s="466"/>
      <c r="T173" s="466"/>
      <c r="U173" s="466"/>
      <c r="V173" s="466"/>
      <c r="W173" s="466"/>
      <c r="X173" s="466"/>
      <c r="Y173" s="466"/>
      <c r="Z173" s="466"/>
    </row>
    <row r="174" spans="1:26" ht="12.75" customHeight="1" x14ac:dyDescent="0.25">
      <c r="A174" s="466"/>
      <c r="B174" s="466"/>
      <c r="C174" s="466"/>
      <c r="D174" s="466"/>
      <c r="E174" s="466"/>
      <c r="F174" s="466"/>
      <c r="G174" s="466"/>
      <c r="H174" s="466"/>
      <c r="I174" s="466"/>
      <c r="J174" s="466"/>
      <c r="K174" s="466"/>
      <c r="L174" s="466"/>
      <c r="M174" s="466"/>
      <c r="N174" s="466"/>
      <c r="O174" s="466"/>
      <c r="P174" s="466"/>
      <c r="Q174" s="466"/>
      <c r="R174" s="466"/>
      <c r="S174" s="466"/>
      <c r="T174" s="466"/>
      <c r="U174" s="466"/>
      <c r="V174" s="466"/>
      <c r="W174" s="466"/>
      <c r="X174" s="466"/>
      <c r="Y174" s="466"/>
      <c r="Z174" s="466"/>
    </row>
    <row r="175" spans="1:26" ht="12.75" customHeight="1" x14ac:dyDescent="0.25">
      <c r="A175" s="466"/>
      <c r="B175" s="466"/>
      <c r="C175" s="466"/>
      <c r="D175" s="466"/>
      <c r="E175" s="466"/>
      <c r="F175" s="466"/>
      <c r="G175" s="466"/>
      <c r="H175" s="466"/>
      <c r="I175" s="466"/>
      <c r="J175" s="466"/>
      <c r="K175" s="466"/>
      <c r="L175" s="466"/>
      <c r="M175" s="466"/>
      <c r="N175" s="466"/>
      <c r="O175" s="466"/>
      <c r="P175" s="466"/>
      <c r="Q175" s="466"/>
      <c r="R175" s="466"/>
      <c r="S175" s="466"/>
      <c r="T175" s="466"/>
      <c r="U175" s="466"/>
      <c r="V175" s="466"/>
      <c r="W175" s="466"/>
      <c r="X175" s="466"/>
      <c r="Y175" s="466"/>
      <c r="Z175" s="466"/>
    </row>
    <row r="176" spans="1:26" ht="12.75" customHeight="1" x14ac:dyDescent="0.25">
      <c r="A176" s="466"/>
      <c r="B176" s="466"/>
      <c r="C176" s="466"/>
      <c r="D176" s="466"/>
      <c r="E176" s="466"/>
      <c r="F176" s="466"/>
      <c r="G176" s="466"/>
      <c r="H176" s="466"/>
      <c r="I176" s="466"/>
      <c r="J176" s="466"/>
      <c r="K176" s="466"/>
      <c r="L176" s="466"/>
      <c r="M176" s="466"/>
      <c r="N176" s="466"/>
      <c r="O176" s="466"/>
      <c r="P176" s="466"/>
      <c r="Q176" s="466"/>
      <c r="R176" s="466"/>
      <c r="S176" s="466"/>
      <c r="T176" s="466"/>
      <c r="U176" s="466"/>
      <c r="V176" s="466"/>
      <c r="W176" s="466"/>
      <c r="X176" s="466"/>
      <c r="Y176" s="466"/>
      <c r="Z176" s="466"/>
    </row>
    <row r="177" spans="1:26" ht="12.75" customHeight="1" x14ac:dyDescent="0.25">
      <c r="A177" s="466"/>
      <c r="B177" s="466"/>
      <c r="C177" s="466"/>
      <c r="D177" s="466"/>
      <c r="E177" s="466"/>
      <c r="F177" s="466"/>
      <c r="G177" s="466"/>
      <c r="H177" s="466"/>
      <c r="I177" s="466"/>
      <c r="J177" s="466"/>
      <c r="K177" s="466"/>
      <c r="L177" s="466"/>
      <c r="M177" s="466"/>
      <c r="N177" s="466"/>
      <c r="O177" s="466"/>
      <c r="P177" s="466"/>
      <c r="Q177" s="466"/>
      <c r="R177" s="466"/>
      <c r="S177" s="466"/>
      <c r="T177" s="466"/>
      <c r="U177" s="466"/>
      <c r="V177" s="466"/>
      <c r="W177" s="466"/>
      <c r="X177" s="466"/>
      <c r="Y177" s="466"/>
      <c r="Z177" s="466"/>
    </row>
    <row r="178" spans="1:26" ht="12.75" customHeight="1" x14ac:dyDescent="0.25">
      <c r="A178" s="466"/>
      <c r="B178" s="466"/>
      <c r="C178" s="466"/>
      <c r="D178" s="466"/>
      <c r="E178" s="466"/>
      <c r="F178" s="466"/>
      <c r="G178" s="466"/>
      <c r="H178" s="466"/>
      <c r="I178" s="466"/>
      <c r="J178" s="466"/>
      <c r="K178" s="466"/>
      <c r="L178" s="466"/>
      <c r="M178" s="466"/>
      <c r="N178" s="466"/>
      <c r="O178" s="466"/>
      <c r="P178" s="466"/>
      <c r="Q178" s="466"/>
      <c r="R178" s="466"/>
      <c r="S178" s="466"/>
      <c r="T178" s="466"/>
      <c r="U178" s="466"/>
      <c r="V178" s="466"/>
      <c r="W178" s="466"/>
      <c r="X178" s="466"/>
      <c r="Y178" s="466"/>
      <c r="Z178" s="466"/>
    </row>
    <row r="179" spans="1:26" ht="12.75" customHeight="1" x14ac:dyDescent="0.25">
      <c r="A179" s="466"/>
      <c r="B179" s="466"/>
      <c r="C179" s="466"/>
      <c r="D179" s="466"/>
      <c r="E179" s="466"/>
      <c r="F179" s="466"/>
      <c r="G179" s="466"/>
      <c r="H179" s="466"/>
      <c r="I179" s="466"/>
      <c r="J179" s="466"/>
      <c r="K179" s="466"/>
      <c r="L179" s="466"/>
      <c r="M179" s="466"/>
      <c r="N179" s="466"/>
      <c r="O179" s="466"/>
      <c r="P179" s="466"/>
      <c r="Q179" s="466"/>
      <c r="R179" s="466"/>
      <c r="S179" s="466"/>
      <c r="T179" s="466"/>
      <c r="U179" s="466"/>
      <c r="V179" s="466"/>
      <c r="W179" s="466"/>
      <c r="X179" s="466"/>
      <c r="Y179" s="466"/>
      <c r="Z179" s="466"/>
    </row>
    <row r="180" spans="1:26" ht="12.75" customHeight="1" x14ac:dyDescent="0.25">
      <c r="A180" s="466"/>
      <c r="B180" s="466"/>
      <c r="C180" s="466"/>
      <c r="D180" s="466"/>
      <c r="E180" s="466"/>
      <c r="F180" s="466"/>
      <c r="G180" s="466"/>
      <c r="H180" s="466"/>
      <c r="I180" s="466"/>
      <c r="J180" s="466"/>
      <c r="K180" s="466"/>
      <c r="L180" s="466"/>
      <c r="M180" s="466"/>
      <c r="N180" s="466"/>
      <c r="O180" s="466"/>
      <c r="P180" s="466"/>
      <c r="Q180" s="466"/>
      <c r="R180" s="466"/>
      <c r="S180" s="466"/>
      <c r="T180" s="466"/>
      <c r="U180" s="466"/>
      <c r="V180" s="466"/>
      <c r="W180" s="466"/>
      <c r="X180" s="466"/>
      <c r="Y180" s="466"/>
      <c r="Z180" s="466"/>
    </row>
    <row r="181" spans="1:26" ht="12.75" customHeight="1" x14ac:dyDescent="0.25">
      <c r="A181" s="466"/>
      <c r="B181" s="466"/>
      <c r="C181" s="466"/>
      <c r="D181" s="466"/>
      <c r="E181" s="466"/>
      <c r="F181" s="466"/>
      <c r="G181" s="466"/>
      <c r="H181" s="466"/>
      <c r="I181" s="466"/>
      <c r="J181" s="466"/>
      <c r="K181" s="466"/>
      <c r="L181" s="466"/>
      <c r="M181" s="466"/>
      <c r="N181" s="466"/>
      <c r="O181" s="466"/>
      <c r="P181" s="466"/>
      <c r="Q181" s="466"/>
      <c r="R181" s="466"/>
      <c r="S181" s="466"/>
      <c r="T181" s="466"/>
      <c r="U181" s="466"/>
      <c r="V181" s="466"/>
      <c r="W181" s="466"/>
      <c r="X181" s="466"/>
      <c r="Y181" s="466"/>
      <c r="Z181" s="466"/>
    </row>
    <row r="182" spans="1:26" ht="12.75" customHeight="1" x14ac:dyDescent="0.25">
      <c r="A182" s="466"/>
      <c r="B182" s="466"/>
      <c r="C182" s="466"/>
      <c r="D182" s="466"/>
      <c r="E182" s="466"/>
      <c r="F182" s="466"/>
      <c r="G182" s="466"/>
      <c r="H182" s="466"/>
      <c r="I182" s="466"/>
      <c r="J182" s="466"/>
      <c r="K182" s="466"/>
      <c r="L182" s="466"/>
      <c r="M182" s="466"/>
      <c r="N182" s="466"/>
      <c r="O182" s="466"/>
      <c r="P182" s="466"/>
      <c r="Q182" s="466"/>
      <c r="R182" s="466"/>
      <c r="S182" s="466"/>
      <c r="T182" s="466"/>
      <c r="U182" s="466"/>
      <c r="V182" s="466"/>
      <c r="W182" s="466"/>
      <c r="X182" s="466"/>
      <c r="Y182" s="466"/>
      <c r="Z182" s="466"/>
    </row>
    <row r="183" spans="1:26" ht="12.75" customHeight="1" x14ac:dyDescent="0.25">
      <c r="A183" s="466"/>
      <c r="B183" s="466"/>
      <c r="C183" s="466"/>
      <c r="D183" s="466"/>
      <c r="E183" s="466"/>
      <c r="F183" s="466"/>
      <c r="G183" s="466"/>
      <c r="H183" s="466"/>
      <c r="I183" s="466"/>
      <c r="J183" s="466"/>
      <c r="K183" s="466"/>
      <c r="L183" s="466"/>
      <c r="M183" s="466"/>
      <c r="N183" s="466"/>
      <c r="O183" s="466"/>
      <c r="P183" s="466"/>
      <c r="Q183" s="466"/>
      <c r="R183" s="466"/>
      <c r="S183" s="466"/>
      <c r="T183" s="466"/>
      <c r="U183" s="466"/>
      <c r="V183" s="466"/>
      <c r="W183" s="466"/>
      <c r="X183" s="466"/>
      <c r="Y183" s="466"/>
      <c r="Z183" s="466"/>
    </row>
    <row r="184" spans="1:26" ht="12.75" customHeight="1" x14ac:dyDescent="0.25">
      <c r="A184" s="466"/>
      <c r="B184" s="466"/>
      <c r="C184" s="466"/>
      <c r="D184" s="466"/>
      <c r="E184" s="466"/>
      <c r="F184" s="466"/>
      <c r="G184" s="466"/>
      <c r="H184" s="466"/>
      <c r="I184" s="466"/>
      <c r="J184" s="466"/>
      <c r="K184" s="466"/>
      <c r="L184" s="466"/>
      <c r="M184" s="466"/>
      <c r="N184" s="466"/>
      <c r="O184" s="466"/>
      <c r="P184" s="466"/>
      <c r="Q184" s="466"/>
      <c r="R184" s="466"/>
      <c r="S184" s="466"/>
      <c r="T184" s="466"/>
      <c r="U184" s="466"/>
      <c r="V184" s="466"/>
      <c r="W184" s="466"/>
      <c r="X184" s="466"/>
      <c r="Y184" s="466"/>
      <c r="Z184" s="466"/>
    </row>
    <row r="185" spans="1:26" ht="12.75" customHeight="1" x14ac:dyDescent="0.25">
      <c r="A185" s="466"/>
      <c r="B185" s="466"/>
      <c r="C185" s="466"/>
      <c r="D185" s="466"/>
      <c r="E185" s="466"/>
      <c r="F185" s="466"/>
      <c r="G185" s="466"/>
      <c r="H185" s="466"/>
      <c r="I185" s="466"/>
      <c r="J185" s="466"/>
      <c r="K185" s="466"/>
      <c r="L185" s="466"/>
      <c r="M185" s="466"/>
      <c r="N185" s="466"/>
      <c r="O185" s="466"/>
      <c r="P185" s="466"/>
      <c r="Q185" s="466"/>
      <c r="R185" s="466"/>
      <c r="S185" s="466"/>
      <c r="T185" s="466"/>
      <c r="U185" s="466"/>
      <c r="V185" s="466"/>
      <c r="W185" s="466"/>
      <c r="X185" s="466"/>
      <c r="Y185" s="466"/>
      <c r="Z185" s="466"/>
    </row>
    <row r="186" spans="1:26" ht="12.75" customHeight="1" x14ac:dyDescent="0.25">
      <c r="A186" s="466"/>
      <c r="B186" s="466"/>
      <c r="C186" s="466"/>
      <c r="D186" s="466"/>
      <c r="E186" s="466"/>
      <c r="F186" s="466"/>
      <c r="G186" s="466"/>
      <c r="H186" s="466"/>
      <c r="I186" s="466"/>
      <c r="J186" s="466"/>
      <c r="K186" s="466"/>
      <c r="L186" s="466"/>
      <c r="M186" s="466"/>
      <c r="N186" s="466"/>
      <c r="O186" s="466"/>
      <c r="P186" s="466"/>
      <c r="Q186" s="466"/>
      <c r="R186" s="466"/>
      <c r="S186" s="466"/>
      <c r="T186" s="466"/>
      <c r="U186" s="466"/>
      <c r="V186" s="466"/>
      <c r="W186" s="466"/>
      <c r="X186" s="466"/>
      <c r="Y186" s="466"/>
      <c r="Z186" s="466"/>
    </row>
    <row r="187" spans="1:26" ht="12.75" customHeight="1" x14ac:dyDescent="0.25">
      <c r="A187" s="466"/>
      <c r="B187" s="466"/>
      <c r="C187" s="466"/>
      <c r="D187" s="466"/>
      <c r="E187" s="466"/>
      <c r="F187" s="466"/>
      <c r="G187" s="466"/>
      <c r="H187" s="466"/>
      <c r="I187" s="466"/>
      <c r="J187" s="466"/>
      <c r="K187" s="466"/>
      <c r="L187" s="466"/>
      <c r="M187" s="466"/>
      <c r="N187" s="466"/>
      <c r="O187" s="466"/>
      <c r="P187" s="466"/>
      <c r="Q187" s="466"/>
      <c r="R187" s="466"/>
      <c r="S187" s="466"/>
      <c r="T187" s="466"/>
      <c r="U187" s="466"/>
      <c r="V187" s="466"/>
      <c r="W187" s="466"/>
      <c r="X187" s="466"/>
      <c r="Y187" s="466"/>
      <c r="Z187" s="466"/>
    </row>
    <row r="188" spans="1:26" ht="12.75" customHeight="1" x14ac:dyDescent="0.25">
      <c r="A188" s="466"/>
      <c r="B188" s="466"/>
      <c r="C188" s="466"/>
      <c r="D188" s="466"/>
      <c r="E188" s="466"/>
      <c r="F188" s="466"/>
      <c r="G188" s="466"/>
      <c r="H188" s="466"/>
      <c r="I188" s="466"/>
      <c r="J188" s="466"/>
      <c r="K188" s="466"/>
      <c r="L188" s="466"/>
      <c r="M188" s="466"/>
      <c r="N188" s="466"/>
      <c r="O188" s="466"/>
      <c r="P188" s="466"/>
      <c r="Q188" s="466"/>
      <c r="R188" s="466"/>
      <c r="S188" s="466"/>
      <c r="T188" s="466"/>
      <c r="U188" s="466"/>
      <c r="V188" s="466"/>
      <c r="W188" s="466"/>
      <c r="X188" s="466"/>
      <c r="Y188" s="466"/>
      <c r="Z188" s="466"/>
    </row>
    <row r="189" spans="1:26" ht="12.75" customHeight="1" x14ac:dyDescent="0.25">
      <c r="A189" s="466"/>
      <c r="B189" s="466"/>
      <c r="C189" s="466"/>
      <c r="D189" s="466"/>
      <c r="E189" s="466"/>
      <c r="F189" s="466"/>
      <c r="G189" s="466"/>
      <c r="H189" s="466"/>
      <c r="I189" s="466"/>
      <c r="J189" s="466"/>
      <c r="K189" s="466"/>
      <c r="L189" s="466"/>
      <c r="M189" s="466"/>
      <c r="N189" s="466"/>
      <c r="O189" s="466"/>
      <c r="P189" s="466"/>
      <c r="Q189" s="466"/>
      <c r="R189" s="466"/>
      <c r="S189" s="466"/>
      <c r="T189" s="466"/>
      <c r="U189" s="466"/>
      <c r="V189" s="466"/>
      <c r="W189" s="466"/>
      <c r="X189" s="466"/>
      <c r="Y189" s="466"/>
      <c r="Z189" s="466"/>
    </row>
    <row r="190" spans="1:26" ht="12.75" customHeight="1" x14ac:dyDescent="0.25">
      <c r="A190" s="466"/>
      <c r="B190" s="466"/>
      <c r="C190" s="466"/>
      <c r="D190" s="466"/>
      <c r="E190" s="466"/>
      <c r="F190" s="466"/>
      <c r="G190" s="466"/>
      <c r="H190" s="466"/>
      <c r="I190" s="466"/>
      <c r="J190" s="466"/>
      <c r="K190" s="466"/>
      <c r="L190" s="466"/>
      <c r="M190" s="466"/>
      <c r="N190" s="466"/>
      <c r="O190" s="466"/>
      <c r="P190" s="466"/>
      <c r="Q190" s="466"/>
      <c r="R190" s="466"/>
      <c r="S190" s="466"/>
      <c r="T190" s="466"/>
      <c r="U190" s="466"/>
      <c r="V190" s="466"/>
      <c r="W190" s="466"/>
      <c r="X190" s="466"/>
      <c r="Y190" s="466"/>
      <c r="Z190" s="466"/>
    </row>
    <row r="191" spans="1:26" ht="12.75" customHeight="1" x14ac:dyDescent="0.25">
      <c r="A191" s="466"/>
      <c r="B191" s="466"/>
      <c r="C191" s="466"/>
      <c r="D191" s="466"/>
      <c r="E191" s="466"/>
      <c r="F191" s="466"/>
      <c r="G191" s="466"/>
      <c r="H191" s="466"/>
      <c r="I191" s="466"/>
      <c r="J191" s="466"/>
      <c r="K191" s="466"/>
      <c r="L191" s="466"/>
      <c r="M191" s="466"/>
      <c r="N191" s="466"/>
      <c r="O191" s="466"/>
      <c r="P191" s="466"/>
      <c r="Q191" s="466"/>
      <c r="R191" s="466"/>
      <c r="S191" s="466"/>
      <c r="T191" s="466"/>
      <c r="U191" s="466"/>
      <c r="V191" s="466"/>
      <c r="W191" s="466"/>
      <c r="X191" s="466"/>
      <c r="Y191" s="466"/>
      <c r="Z191" s="466"/>
    </row>
    <row r="192" spans="1:26" ht="12.75" customHeight="1" x14ac:dyDescent="0.25">
      <c r="A192" s="466"/>
      <c r="B192" s="466"/>
      <c r="C192" s="466"/>
      <c r="D192" s="466"/>
      <c r="E192" s="466"/>
      <c r="F192" s="466"/>
      <c r="G192" s="466"/>
      <c r="H192" s="466"/>
      <c r="I192" s="466"/>
      <c r="J192" s="466"/>
      <c r="K192" s="466"/>
      <c r="L192" s="466"/>
      <c r="M192" s="466"/>
      <c r="N192" s="466"/>
      <c r="O192" s="466"/>
      <c r="P192" s="466"/>
      <c r="Q192" s="466"/>
      <c r="R192" s="466"/>
      <c r="S192" s="466"/>
      <c r="T192" s="466"/>
      <c r="U192" s="466"/>
      <c r="V192" s="466"/>
      <c r="W192" s="466"/>
      <c r="X192" s="466"/>
      <c r="Y192" s="466"/>
      <c r="Z192" s="466"/>
    </row>
    <row r="193" spans="1:26" ht="12.75" customHeight="1" x14ac:dyDescent="0.25">
      <c r="A193" s="466"/>
      <c r="B193" s="466"/>
      <c r="C193" s="466"/>
      <c r="D193" s="466"/>
      <c r="E193" s="466"/>
      <c r="F193" s="466"/>
      <c r="G193" s="466"/>
      <c r="H193" s="466"/>
      <c r="I193" s="466"/>
      <c r="J193" s="466"/>
      <c r="K193" s="466"/>
      <c r="L193" s="466"/>
      <c r="M193" s="466"/>
      <c r="N193" s="466"/>
      <c r="O193" s="466"/>
      <c r="P193" s="466"/>
      <c r="Q193" s="466"/>
      <c r="R193" s="466"/>
      <c r="S193" s="466"/>
      <c r="T193" s="466"/>
      <c r="U193" s="466"/>
      <c r="V193" s="466"/>
      <c r="W193" s="466"/>
      <c r="X193" s="466"/>
      <c r="Y193" s="466"/>
      <c r="Z193" s="466"/>
    </row>
    <row r="194" spans="1:26" ht="12.75" customHeight="1" x14ac:dyDescent="0.25">
      <c r="A194" s="466"/>
      <c r="B194" s="466"/>
      <c r="C194" s="466"/>
      <c r="D194" s="466"/>
      <c r="E194" s="466"/>
      <c r="F194" s="466"/>
      <c r="G194" s="466"/>
      <c r="H194" s="466"/>
      <c r="I194" s="466"/>
      <c r="J194" s="466"/>
      <c r="K194" s="466"/>
      <c r="L194" s="466"/>
      <c r="M194" s="466"/>
      <c r="N194" s="466"/>
      <c r="O194" s="466"/>
      <c r="P194" s="466"/>
      <c r="Q194" s="466"/>
      <c r="R194" s="466"/>
      <c r="S194" s="466"/>
      <c r="T194" s="466"/>
      <c r="U194" s="466"/>
      <c r="V194" s="466"/>
      <c r="W194" s="466"/>
      <c r="X194" s="466"/>
      <c r="Y194" s="466"/>
      <c r="Z194" s="466"/>
    </row>
    <row r="195" spans="1:26" ht="12.75" customHeight="1" x14ac:dyDescent="0.25">
      <c r="A195" s="466"/>
      <c r="B195" s="466"/>
      <c r="C195" s="466"/>
      <c r="D195" s="466"/>
      <c r="E195" s="466"/>
      <c r="F195" s="466"/>
      <c r="G195" s="466"/>
      <c r="H195" s="466"/>
      <c r="I195" s="466"/>
      <c r="J195" s="466"/>
      <c r="K195" s="466"/>
      <c r="L195" s="466"/>
      <c r="M195" s="466"/>
      <c r="N195" s="466"/>
      <c r="O195" s="466"/>
      <c r="P195" s="466"/>
      <c r="Q195" s="466"/>
      <c r="R195" s="466"/>
      <c r="S195" s="466"/>
      <c r="T195" s="466"/>
      <c r="U195" s="466"/>
      <c r="V195" s="466"/>
      <c r="W195" s="466"/>
      <c r="X195" s="466"/>
      <c r="Y195" s="466"/>
      <c r="Z195" s="466"/>
    </row>
    <row r="196" spans="1:26" ht="12.75" customHeight="1" x14ac:dyDescent="0.25">
      <c r="A196" s="466"/>
      <c r="B196" s="466"/>
      <c r="C196" s="466"/>
      <c r="D196" s="466"/>
      <c r="E196" s="466"/>
      <c r="F196" s="466"/>
      <c r="G196" s="466"/>
      <c r="H196" s="466"/>
      <c r="I196" s="466"/>
      <c r="J196" s="466"/>
      <c r="K196" s="466"/>
      <c r="L196" s="466"/>
      <c r="M196" s="466"/>
      <c r="N196" s="466"/>
      <c r="O196" s="466"/>
      <c r="P196" s="466"/>
      <c r="Q196" s="466"/>
      <c r="R196" s="466"/>
      <c r="S196" s="466"/>
      <c r="T196" s="466"/>
      <c r="U196" s="466"/>
      <c r="V196" s="466"/>
      <c r="W196" s="466"/>
      <c r="X196" s="466"/>
      <c r="Y196" s="466"/>
      <c r="Z196" s="466"/>
    </row>
    <row r="197" spans="1:26" ht="12.75" customHeight="1" x14ac:dyDescent="0.25">
      <c r="A197" s="466"/>
      <c r="B197" s="466"/>
      <c r="C197" s="466"/>
      <c r="D197" s="466"/>
      <c r="E197" s="466"/>
      <c r="F197" s="466"/>
      <c r="G197" s="466"/>
      <c r="H197" s="466"/>
      <c r="I197" s="466"/>
      <c r="J197" s="466"/>
      <c r="K197" s="466"/>
      <c r="L197" s="466"/>
      <c r="M197" s="466"/>
      <c r="N197" s="466"/>
      <c r="O197" s="466"/>
      <c r="P197" s="466"/>
      <c r="Q197" s="466"/>
      <c r="R197" s="466"/>
      <c r="S197" s="466"/>
      <c r="T197" s="466"/>
      <c r="U197" s="466"/>
      <c r="V197" s="466"/>
      <c r="W197" s="466"/>
      <c r="X197" s="466"/>
      <c r="Y197" s="466"/>
      <c r="Z197" s="466"/>
    </row>
    <row r="198" spans="1:26" ht="12.75" customHeight="1" x14ac:dyDescent="0.25">
      <c r="A198" s="466"/>
      <c r="B198" s="466"/>
      <c r="C198" s="466"/>
      <c r="D198" s="466"/>
      <c r="E198" s="466"/>
      <c r="F198" s="466"/>
      <c r="G198" s="466"/>
      <c r="H198" s="466"/>
      <c r="I198" s="466"/>
      <c r="J198" s="466"/>
      <c r="K198" s="466"/>
      <c r="L198" s="466"/>
      <c r="M198" s="466"/>
      <c r="N198" s="466"/>
      <c r="O198" s="466"/>
      <c r="P198" s="466"/>
      <c r="Q198" s="466"/>
      <c r="R198" s="466"/>
      <c r="S198" s="466"/>
      <c r="T198" s="466"/>
      <c r="U198" s="466"/>
      <c r="V198" s="466"/>
      <c r="W198" s="466"/>
      <c r="X198" s="466"/>
      <c r="Y198" s="466"/>
      <c r="Z198" s="466"/>
    </row>
    <row r="199" spans="1:26" ht="12.75" customHeight="1" x14ac:dyDescent="0.25">
      <c r="A199" s="466"/>
      <c r="B199" s="466"/>
      <c r="C199" s="466"/>
      <c r="D199" s="466"/>
      <c r="E199" s="466"/>
      <c r="F199" s="466"/>
      <c r="G199" s="466"/>
      <c r="H199" s="466"/>
      <c r="I199" s="466"/>
      <c r="J199" s="466"/>
      <c r="K199" s="466"/>
      <c r="L199" s="466"/>
      <c r="M199" s="466"/>
      <c r="N199" s="466"/>
      <c r="O199" s="466"/>
      <c r="P199" s="466"/>
      <c r="Q199" s="466"/>
      <c r="R199" s="466"/>
      <c r="S199" s="466"/>
      <c r="T199" s="466"/>
      <c r="U199" s="466"/>
      <c r="V199" s="466"/>
      <c r="W199" s="466"/>
      <c r="X199" s="466"/>
      <c r="Y199" s="466"/>
      <c r="Z199" s="466"/>
    </row>
    <row r="200" spans="1:26" ht="12.75" customHeight="1" x14ac:dyDescent="0.25">
      <c r="A200" s="466"/>
      <c r="B200" s="466"/>
      <c r="C200" s="466"/>
      <c r="D200" s="466"/>
      <c r="E200" s="466"/>
      <c r="F200" s="466"/>
      <c r="G200" s="466"/>
      <c r="H200" s="466"/>
      <c r="I200" s="466"/>
      <c r="J200" s="466"/>
      <c r="K200" s="466"/>
      <c r="L200" s="466"/>
      <c r="M200" s="466"/>
      <c r="N200" s="466"/>
      <c r="O200" s="466"/>
      <c r="P200" s="466"/>
      <c r="Q200" s="466"/>
      <c r="R200" s="466"/>
      <c r="S200" s="466"/>
      <c r="T200" s="466"/>
      <c r="U200" s="466"/>
      <c r="V200" s="466"/>
      <c r="W200" s="466"/>
      <c r="X200" s="466"/>
      <c r="Y200" s="466"/>
      <c r="Z200" s="466"/>
    </row>
    <row r="201" spans="1:26" ht="12.75" customHeight="1" x14ac:dyDescent="0.25">
      <c r="A201" s="466"/>
      <c r="B201" s="466"/>
      <c r="C201" s="466"/>
      <c r="D201" s="466"/>
      <c r="E201" s="466"/>
      <c r="F201" s="466"/>
      <c r="G201" s="466"/>
      <c r="H201" s="466"/>
      <c r="I201" s="466"/>
      <c r="J201" s="466"/>
      <c r="K201" s="466"/>
      <c r="L201" s="466"/>
      <c r="M201" s="466"/>
      <c r="N201" s="466"/>
      <c r="O201" s="466"/>
      <c r="P201" s="466"/>
      <c r="Q201" s="466"/>
      <c r="R201" s="466"/>
      <c r="S201" s="466"/>
      <c r="T201" s="466"/>
      <c r="U201" s="466"/>
      <c r="V201" s="466"/>
      <c r="W201" s="466"/>
      <c r="X201" s="466"/>
      <c r="Y201" s="466"/>
      <c r="Z201" s="466"/>
    </row>
    <row r="202" spans="1:26" ht="12.75" customHeight="1" x14ac:dyDescent="0.25">
      <c r="A202" s="466"/>
      <c r="B202" s="466"/>
      <c r="C202" s="466"/>
      <c r="D202" s="466"/>
      <c r="E202" s="466"/>
      <c r="F202" s="466"/>
      <c r="G202" s="466"/>
      <c r="H202" s="466"/>
      <c r="I202" s="466"/>
      <c r="J202" s="466"/>
      <c r="K202" s="466"/>
      <c r="L202" s="466"/>
      <c r="M202" s="466"/>
      <c r="N202" s="466"/>
      <c r="O202" s="466"/>
      <c r="P202" s="466"/>
      <c r="Q202" s="466"/>
      <c r="R202" s="466"/>
      <c r="S202" s="466"/>
      <c r="T202" s="466"/>
      <c r="U202" s="466"/>
      <c r="V202" s="466"/>
      <c r="W202" s="466"/>
      <c r="X202" s="466"/>
      <c r="Y202" s="466"/>
      <c r="Z202" s="466"/>
    </row>
    <row r="203" spans="1:26" ht="12.75" customHeight="1" x14ac:dyDescent="0.25">
      <c r="A203" s="466"/>
      <c r="B203" s="466"/>
      <c r="C203" s="466"/>
      <c r="D203" s="466"/>
      <c r="E203" s="466"/>
      <c r="F203" s="466"/>
      <c r="G203" s="466"/>
      <c r="H203" s="466"/>
      <c r="I203" s="466"/>
      <c r="J203" s="466"/>
      <c r="K203" s="466"/>
      <c r="L203" s="466"/>
      <c r="M203" s="466"/>
      <c r="N203" s="466"/>
      <c r="O203" s="466"/>
      <c r="P203" s="466"/>
      <c r="Q203" s="466"/>
      <c r="R203" s="466"/>
      <c r="S203" s="466"/>
      <c r="T203" s="466"/>
      <c r="U203" s="466"/>
      <c r="V203" s="466"/>
      <c r="W203" s="466"/>
      <c r="X203" s="466"/>
      <c r="Y203" s="466"/>
      <c r="Z203" s="466"/>
    </row>
    <row r="204" spans="1:26" ht="12.75" customHeight="1" x14ac:dyDescent="0.25">
      <c r="A204" s="466"/>
      <c r="B204" s="466"/>
      <c r="C204" s="466"/>
      <c r="D204" s="466"/>
      <c r="E204" s="466"/>
      <c r="F204" s="466"/>
      <c r="G204" s="466"/>
      <c r="H204" s="466"/>
      <c r="I204" s="466"/>
      <c r="J204" s="466"/>
      <c r="K204" s="466"/>
      <c r="L204" s="466"/>
      <c r="M204" s="466"/>
      <c r="N204" s="466"/>
      <c r="O204" s="466"/>
      <c r="P204" s="466"/>
      <c r="Q204" s="466"/>
      <c r="R204" s="466"/>
      <c r="S204" s="466"/>
      <c r="T204" s="466"/>
      <c r="U204" s="466"/>
      <c r="V204" s="466"/>
      <c r="W204" s="466"/>
      <c r="X204" s="466"/>
      <c r="Y204" s="466"/>
      <c r="Z204" s="466"/>
    </row>
    <row r="205" spans="1:26" ht="12.75" customHeight="1" x14ac:dyDescent="0.25">
      <c r="A205" s="466"/>
      <c r="B205" s="466"/>
      <c r="C205" s="466"/>
      <c r="D205" s="466"/>
      <c r="E205" s="466"/>
      <c r="F205" s="466"/>
      <c r="G205" s="466"/>
      <c r="H205" s="466"/>
      <c r="I205" s="466"/>
      <c r="J205" s="466"/>
      <c r="K205" s="466"/>
      <c r="L205" s="466"/>
      <c r="M205" s="466"/>
      <c r="N205" s="466"/>
      <c r="O205" s="466"/>
      <c r="P205" s="466"/>
      <c r="Q205" s="466"/>
      <c r="R205" s="466"/>
      <c r="S205" s="466"/>
      <c r="T205" s="466"/>
      <c r="U205" s="466"/>
      <c r="V205" s="466"/>
      <c r="W205" s="466"/>
      <c r="X205" s="466"/>
      <c r="Y205" s="466"/>
      <c r="Z205" s="466"/>
    </row>
    <row r="206" spans="1:26" ht="12.75" customHeight="1" x14ac:dyDescent="0.25">
      <c r="A206" s="466"/>
      <c r="B206" s="466"/>
      <c r="C206" s="466"/>
      <c r="D206" s="466"/>
      <c r="E206" s="466"/>
      <c r="F206" s="466"/>
      <c r="G206" s="466"/>
      <c r="H206" s="466"/>
      <c r="I206" s="466"/>
      <c r="J206" s="466"/>
      <c r="K206" s="466"/>
      <c r="L206" s="466"/>
      <c r="M206" s="466"/>
      <c r="N206" s="466"/>
      <c r="O206" s="466"/>
      <c r="P206" s="466"/>
      <c r="Q206" s="466"/>
      <c r="R206" s="466"/>
      <c r="S206" s="466"/>
      <c r="T206" s="466"/>
      <c r="U206" s="466"/>
      <c r="V206" s="466"/>
      <c r="W206" s="466"/>
      <c r="X206" s="466"/>
      <c r="Y206" s="466"/>
      <c r="Z206" s="466"/>
    </row>
    <row r="207" spans="1:26" ht="12.75" customHeight="1" x14ac:dyDescent="0.25">
      <c r="A207" s="466"/>
      <c r="B207" s="466"/>
      <c r="C207" s="466"/>
      <c r="D207" s="466"/>
      <c r="E207" s="466"/>
      <c r="F207" s="466"/>
      <c r="G207" s="466"/>
      <c r="H207" s="466"/>
      <c r="I207" s="466"/>
      <c r="J207" s="466"/>
      <c r="K207" s="466"/>
      <c r="L207" s="466"/>
      <c r="M207" s="466"/>
      <c r="N207" s="466"/>
      <c r="O207" s="466"/>
      <c r="P207" s="466"/>
      <c r="Q207" s="466"/>
      <c r="R207" s="466"/>
      <c r="S207" s="466"/>
      <c r="T207" s="466"/>
      <c r="U207" s="466"/>
      <c r="V207" s="466"/>
      <c r="W207" s="466"/>
      <c r="X207" s="466"/>
      <c r="Y207" s="466"/>
      <c r="Z207" s="466"/>
    </row>
    <row r="208" spans="1:26" ht="12.75" customHeight="1" x14ac:dyDescent="0.25">
      <c r="A208" s="466"/>
      <c r="B208" s="466"/>
      <c r="C208" s="466"/>
      <c r="D208" s="466"/>
      <c r="E208" s="466"/>
      <c r="F208" s="466"/>
      <c r="G208" s="466"/>
      <c r="H208" s="466"/>
      <c r="I208" s="466"/>
      <c r="J208" s="466"/>
      <c r="K208" s="466"/>
      <c r="L208" s="466"/>
      <c r="M208" s="466"/>
      <c r="N208" s="466"/>
      <c r="O208" s="466"/>
      <c r="P208" s="466"/>
      <c r="Q208" s="466"/>
      <c r="R208" s="466"/>
      <c r="S208" s="466"/>
      <c r="T208" s="466"/>
      <c r="U208" s="466"/>
      <c r="V208" s="466"/>
      <c r="W208" s="466"/>
      <c r="X208" s="466"/>
      <c r="Y208" s="466"/>
      <c r="Z208" s="466"/>
    </row>
    <row r="209" spans="1:26" ht="12.75" customHeight="1" x14ac:dyDescent="0.25">
      <c r="A209" s="466"/>
      <c r="B209" s="466"/>
      <c r="C209" s="466"/>
      <c r="D209" s="466"/>
      <c r="E209" s="466"/>
      <c r="F209" s="466"/>
      <c r="G209" s="466"/>
      <c r="H209" s="466"/>
      <c r="I209" s="466"/>
      <c r="J209" s="466"/>
      <c r="K209" s="466"/>
      <c r="L209" s="466"/>
      <c r="M209" s="466"/>
      <c r="N209" s="466"/>
      <c r="O209" s="466"/>
      <c r="P209" s="466"/>
      <c r="Q209" s="466"/>
      <c r="R209" s="466"/>
      <c r="S209" s="466"/>
      <c r="T209" s="466"/>
      <c r="U209" s="466"/>
      <c r="V209" s="466"/>
      <c r="W209" s="466"/>
      <c r="X209" s="466"/>
      <c r="Y209" s="466"/>
      <c r="Z209" s="466"/>
    </row>
    <row r="210" spans="1:26" ht="12.75" customHeight="1" x14ac:dyDescent="0.25">
      <c r="A210" s="466"/>
      <c r="B210" s="466"/>
      <c r="C210" s="466"/>
      <c r="D210" s="466"/>
      <c r="E210" s="466"/>
      <c r="F210" s="466"/>
      <c r="G210" s="466"/>
      <c r="H210" s="466"/>
      <c r="I210" s="466"/>
      <c r="J210" s="466"/>
      <c r="K210" s="466"/>
      <c r="L210" s="466"/>
      <c r="M210" s="466"/>
      <c r="N210" s="466"/>
      <c r="O210" s="466"/>
      <c r="P210" s="466"/>
      <c r="Q210" s="466"/>
      <c r="R210" s="466"/>
      <c r="S210" s="466"/>
      <c r="T210" s="466"/>
      <c r="U210" s="466"/>
      <c r="V210" s="466"/>
      <c r="W210" s="466"/>
      <c r="X210" s="466"/>
      <c r="Y210" s="466"/>
      <c r="Z210" s="466"/>
    </row>
    <row r="211" spans="1:26" ht="12.75" customHeight="1" x14ac:dyDescent="0.25">
      <c r="A211" s="466"/>
      <c r="B211" s="466"/>
      <c r="C211" s="466"/>
      <c r="D211" s="466"/>
      <c r="E211" s="466"/>
      <c r="F211" s="466"/>
      <c r="G211" s="466"/>
      <c r="H211" s="466"/>
      <c r="I211" s="466"/>
      <c r="J211" s="466"/>
      <c r="K211" s="466"/>
      <c r="L211" s="466"/>
      <c r="M211" s="466"/>
      <c r="N211" s="466"/>
      <c r="O211" s="466"/>
      <c r="P211" s="466"/>
      <c r="Q211" s="466"/>
      <c r="R211" s="466"/>
      <c r="S211" s="466"/>
      <c r="T211" s="466"/>
      <c r="U211" s="466"/>
      <c r="V211" s="466"/>
      <c r="W211" s="466"/>
      <c r="X211" s="466"/>
      <c r="Y211" s="466"/>
      <c r="Z211" s="466"/>
    </row>
    <row r="212" spans="1:26" ht="12.75" customHeight="1" x14ac:dyDescent="0.25">
      <c r="A212" s="466"/>
      <c r="B212" s="466"/>
      <c r="C212" s="466"/>
      <c r="D212" s="466"/>
      <c r="E212" s="466"/>
      <c r="F212" s="466"/>
      <c r="G212" s="466"/>
      <c r="H212" s="466"/>
      <c r="I212" s="466"/>
      <c r="J212" s="466"/>
      <c r="K212" s="466"/>
      <c r="L212" s="466"/>
      <c r="M212" s="466"/>
      <c r="N212" s="466"/>
      <c r="O212" s="466"/>
      <c r="P212" s="466"/>
      <c r="Q212" s="466"/>
      <c r="R212" s="466"/>
      <c r="S212" s="466"/>
      <c r="T212" s="466"/>
      <c r="U212" s="466"/>
      <c r="V212" s="466"/>
      <c r="W212" s="466"/>
      <c r="X212" s="466"/>
      <c r="Y212" s="466"/>
      <c r="Z212" s="466"/>
    </row>
    <row r="213" spans="1:26" ht="12.75" customHeight="1" x14ac:dyDescent="0.25">
      <c r="A213" s="466"/>
      <c r="B213" s="466"/>
      <c r="C213" s="466"/>
      <c r="D213" s="466"/>
      <c r="E213" s="466"/>
      <c r="F213" s="466"/>
      <c r="G213" s="466"/>
      <c r="H213" s="466"/>
      <c r="I213" s="466"/>
      <c r="J213" s="466"/>
      <c r="K213" s="466"/>
      <c r="L213" s="466"/>
      <c r="M213" s="466"/>
      <c r="N213" s="466"/>
      <c r="O213" s="466"/>
      <c r="P213" s="466"/>
      <c r="Q213" s="466"/>
      <c r="R213" s="466"/>
      <c r="S213" s="466"/>
      <c r="T213" s="466"/>
      <c r="U213" s="466"/>
      <c r="V213" s="466"/>
      <c r="W213" s="466"/>
      <c r="X213" s="466"/>
      <c r="Y213" s="466"/>
      <c r="Z213" s="466"/>
    </row>
    <row r="214" spans="1:26" ht="12.75" customHeight="1" x14ac:dyDescent="0.25">
      <c r="A214" s="466"/>
      <c r="B214" s="466"/>
      <c r="C214" s="466"/>
      <c r="D214" s="466"/>
      <c r="E214" s="466"/>
      <c r="F214" s="466"/>
      <c r="G214" s="466"/>
      <c r="H214" s="466"/>
      <c r="I214" s="466"/>
      <c r="J214" s="466"/>
      <c r="K214" s="466"/>
      <c r="L214" s="466"/>
      <c r="M214" s="466"/>
      <c r="N214" s="466"/>
      <c r="O214" s="466"/>
      <c r="P214" s="466"/>
      <c r="Q214" s="466"/>
      <c r="R214" s="466"/>
      <c r="S214" s="466"/>
      <c r="T214" s="466"/>
      <c r="U214" s="466"/>
      <c r="V214" s="466"/>
      <c r="W214" s="466"/>
      <c r="X214" s="466"/>
      <c r="Y214" s="466"/>
      <c r="Z214" s="466"/>
    </row>
    <row r="215" spans="1:26" ht="12.75" customHeight="1" x14ac:dyDescent="0.25">
      <c r="A215" s="466"/>
      <c r="B215" s="466"/>
      <c r="C215" s="466"/>
      <c r="D215" s="466"/>
      <c r="E215" s="466"/>
      <c r="F215" s="466"/>
      <c r="G215" s="466"/>
      <c r="H215" s="466"/>
      <c r="I215" s="466"/>
      <c r="J215" s="466"/>
      <c r="K215" s="466"/>
      <c r="L215" s="466"/>
      <c r="M215" s="466"/>
      <c r="N215" s="466"/>
      <c r="O215" s="466"/>
      <c r="P215" s="466"/>
      <c r="Q215" s="466"/>
      <c r="R215" s="466"/>
      <c r="S215" s="466"/>
      <c r="T215" s="466"/>
      <c r="U215" s="466"/>
      <c r="V215" s="466"/>
      <c r="W215" s="466"/>
      <c r="X215" s="466"/>
      <c r="Y215" s="466"/>
      <c r="Z215" s="466"/>
    </row>
    <row r="216" spans="1:26" ht="12.75" customHeight="1" x14ac:dyDescent="0.25">
      <c r="A216" s="466"/>
      <c r="B216" s="466"/>
      <c r="C216" s="466"/>
      <c r="D216" s="466"/>
      <c r="E216" s="466"/>
      <c r="F216" s="466"/>
      <c r="G216" s="466"/>
      <c r="H216" s="466"/>
      <c r="I216" s="466"/>
      <c r="J216" s="466"/>
      <c r="K216" s="466"/>
      <c r="L216" s="466"/>
      <c r="M216" s="466"/>
      <c r="N216" s="466"/>
      <c r="O216" s="466"/>
      <c r="P216" s="466"/>
      <c r="Q216" s="466"/>
      <c r="R216" s="466"/>
      <c r="S216" s="466"/>
      <c r="T216" s="466"/>
      <c r="U216" s="466"/>
      <c r="V216" s="466"/>
      <c r="W216" s="466"/>
      <c r="X216" s="466"/>
      <c r="Y216" s="466"/>
      <c r="Z216" s="466"/>
    </row>
    <row r="217" spans="1:26" ht="12.75" customHeight="1" x14ac:dyDescent="0.25">
      <c r="A217" s="466"/>
      <c r="B217" s="466"/>
      <c r="C217" s="466"/>
      <c r="D217" s="466"/>
      <c r="E217" s="466"/>
      <c r="F217" s="466"/>
      <c r="G217" s="466"/>
      <c r="H217" s="466"/>
      <c r="I217" s="466"/>
      <c r="J217" s="466"/>
      <c r="K217" s="466"/>
      <c r="L217" s="466"/>
      <c r="M217" s="466"/>
      <c r="N217" s="466"/>
      <c r="O217" s="466"/>
      <c r="P217" s="466"/>
      <c r="Q217" s="466"/>
      <c r="R217" s="466"/>
      <c r="S217" s="466"/>
      <c r="T217" s="466"/>
      <c r="U217" s="466"/>
      <c r="V217" s="466"/>
      <c r="W217" s="466"/>
      <c r="X217" s="466"/>
      <c r="Y217" s="466"/>
      <c r="Z217" s="466"/>
    </row>
    <row r="218" spans="1:26" ht="12.75" customHeight="1" x14ac:dyDescent="0.25">
      <c r="A218" s="466"/>
      <c r="B218" s="466"/>
      <c r="C218" s="466"/>
      <c r="D218" s="466"/>
      <c r="E218" s="466"/>
      <c r="F218" s="466"/>
      <c r="G218" s="466"/>
      <c r="H218" s="466"/>
      <c r="I218" s="466"/>
      <c r="J218" s="466"/>
      <c r="K218" s="466"/>
      <c r="L218" s="466"/>
      <c r="M218" s="466"/>
      <c r="N218" s="466"/>
      <c r="O218" s="466"/>
      <c r="P218" s="466"/>
      <c r="Q218" s="466"/>
      <c r="R218" s="466"/>
      <c r="S218" s="466"/>
      <c r="T218" s="466"/>
      <c r="U218" s="466"/>
      <c r="V218" s="466"/>
      <c r="W218" s="466"/>
      <c r="X218" s="466"/>
      <c r="Y218" s="466"/>
      <c r="Z218" s="466"/>
    </row>
    <row r="219" spans="1:26" ht="12.75" customHeight="1" x14ac:dyDescent="0.25">
      <c r="A219" s="466"/>
      <c r="B219" s="466"/>
      <c r="C219" s="466"/>
      <c r="D219" s="466"/>
      <c r="E219" s="466"/>
      <c r="F219" s="466"/>
      <c r="G219" s="466"/>
      <c r="H219" s="466"/>
      <c r="I219" s="466"/>
      <c r="J219" s="466"/>
      <c r="K219" s="466"/>
      <c r="L219" s="466"/>
      <c r="M219" s="466"/>
      <c r="N219" s="466"/>
      <c r="O219" s="466"/>
      <c r="P219" s="466"/>
      <c r="Q219" s="466"/>
      <c r="R219" s="466"/>
      <c r="S219" s="466"/>
      <c r="T219" s="466"/>
      <c r="U219" s="466"/>
      <c r="V219" s="466"/>
      <c r="W219" s="466"/>
      <c r="X219" s="466"/>
      <c r="Y219" s="466"/>
      <c r="Z219" s="466"/>
    </row>
    <row r="220" spans="1:26" ht="12.75" customHeight="1" x14ac:dyDescent="0.25">
      <c r="A220" s="466"/>
      <c r="B220" s="466"/>
      <c r="C220" s="466"/>
      <c r="D220" s="466"/>
      <c r="E220" s="466"/>
      <c r="F220" s="466"/>
      <c r="G220" s="466"/>
      <c r="H220" s="466"/>
      <c r="I220" s="466"/>
      <c r="J220" s="466"/>
      <c r="K220" s="466"/>
      <c r="L220" s="466"/>
      <c r="M220" s="466"/>
      <c r="N220" s="466"/>
      <c r="O220" s="466"/>
      <c r="P220" s="466"/>
      <c r="Q220" s="466"/>
      <c r="R220" s="466"/>
      <c r="S220" s="466"/>
      <c r="T220" s="466"/>
      <c r="U220" s="466"/>
      <c r="V220" s="466"/>
      <c r="W220" s="466"/>
      <c r="X220" s="466"/>
      <c r="Y220" s="466"/>
      <c r="Z220" s="466"/>
    </row>
    <row r="221" spans="1:26" ht="12.75" customHeight="1" x14ac:dyDescent="0.25">
      <c r="A221" s="466"/>
      <c r="B221" s="466"/>
      <c r="C221" s="466"/>
      <c r="D221" s="466"/>
      <c r="E221" s="466"/>
      <c r="F221" s="466"/>
      <c r="G221" s="466"/>
      <c r="H221" s="466"/>
      <c r="I221" s="466"/>
      <c r="J221" s="466"/>
      <c r="K221" s="466"/>
      <c r="L221" s="466"/>
      <c r="M221" s="466"/>
      <c r="N221" s="466"/>
      <c r="O221" s="466"/>
      <c r="P221" s="466"/>
      <c r="Q221" s="466"/>
      <c r="R221" s="466"/>
      <c r="S221" s="466"/>
      <c r="T221" s="466"/>
      <c r="U221" s="466"/>
      <c r="V221" s="466"/>
      <c r="W221" s="466"/>
      <c r="X221" s="466"/>
      <c r="Y221" s="466"/>
      <c r="Z221" s="466"/>
    </row>
    <row r="222" spans="1:26" ht="12.75" customHeight="1" x14ac:dyDescent="0.25">
      <c r="A222" s="466"/>
      <c r="B222" s="466"/>
      <c r="C222" s="466"/>
      <c r="D222" s="466"/>
      <c r="E222" s="466"/>
      <c r="F222" s="466"/>
      <c r="G222" s="466"/>
      <c r="H222" s="466"/>
      <c r="I222" s="466"/>
      <c r="J222" s="466"/>
      <c r="K222" s="466"/>
      <c r="L222" s="466"/>
      <c r="M222" s="466"/>
      <c r="N222" s="466"/>
      <c r="O222" s="466"/>
      <c r="P222" s="466"/>
      <c r="Q222" s="466"/>
      <c r="R222" s="466"/>
      <c r="S222" s="466"/>
      <c r="T222" s="466"/>
      <c r="U222" s="466"/>
      <c r="V222" s="466"/>
      <c r="W222" s="466"/>
      <c r="X222" s="466"/>
      <c r="Y222" s="466"/>
      <c r="Z222" s="466"/>
    </row>
    <row r="223" spans="1:26" ht="12.75" customHeight="1" x14ac:dyDescent="0.25">
      <c r="A223" s="466"/>
      <c r="B223" s="466"/>
      <c r="C223" s="466"/>
      <c r="D223" s="466"/>
      <c r="E223" s="466"/>
      <c r="F223" s="466"/>
      <c r="G223" s="466"/>
      <c r="H223" s="466"/>
      <c r="I223" s="466"/>
      <c r="J223" s="466"/>
      <c r="K223" s="466"/>
      <c r="L223" s="466"/>
      <c r="M223" s="466"/>
      <c r="N223" s="466"/>
      <c r="O223" s="466"/>
      <c r="P223" s="466"/>
      <c r="Q223" s="466"/>
      <c r="R223" s="466"/>
      <c r="S223" s="466"/>
      <c r="T223" s="466"/>
      <c r="U223" s="466"/>
      <c r="V223" s="466"/>
      <c r="W223" s="466"/>
      <c r="X223" s="466"/>
      <c r="Y223" s="466"/>
      <c r="Z223" s="466"/>
    </row>
    <row r="224" spans="1:26" ht="12.75" customHeight="1" x14ac:dyDescent="0.25">
      <c r="A224" s="466"/>
      <c r="B224" s="466"/>
      <c r="C224" s="466"/>
      <c r="D224" s="466"/>
      <c r="E224" s="466"/>
      <c r="F224" s="466"/>
      <c r="G224" s="466"/>
      <c r="H224" s="466"/>
      <c r="I224" s="466"/>
      <c r="J224" s="466"/>
      <c r="K224" s="466"/>
      <c r="L224" s="466"/>
      <c r="M224" s="466"/>
      <c r="N224" s="466"/>
      <c r="O224" s="466"/>
      <c r="P224" s="466"/>
      <c r="Q224" s="466"/>
      <c r="R224" s="466"/>
      <c r="S224" s="466"/>
      <c r="T224" s="466"/>
      <c r="U224" s="466"/>
      <c r="V224" s="466"/>
      <c r="W224" s="466"/>
      <c r="X224" s="466"/>
      <c r="Y224" s="466"/>
      <c r="Z224" s="466"/>
    </row>
    <row r="225" spans="1:26" ht="12.75" customHeight="1" x14ac:dyDescent="0.25">
      <c r="A225" s="466"/>
      <c r="B225" s="466"/>
      <c r="C225" s="466"/>
      <c r="D225" s="466"/>
      <c r="E225" s="466"/>
      <c r="F225" s="466"/>
      <c r="G225" s="466"/>
      <c r="H225" s="466"/>
      <c r="I225" s="466"/>
      <c r="J225" s="466"/>
      <c r="K225" s="466"/>
      <c r="L225" s="466"/>
      <c r="M225" s="466"/>
      <c r="N225" s="466"/>
      <c r="O225" s="466"/>
      <c r="P225" s="466"/>
      <c r="Q225" s="466"/>
      <c r="R225" s="466"/>
      <c r="S225" s="466"/>
      <c r="T225" s="466"/>
      <c r="U225" s="466"/>
      <c r="V225" s="466"/>
      <c r="W225" s="466"/>
      <c r="X225" s="466"/>
      <c r="Y225" s="466"/>
      <c r="Z225" s="466"/>
    </row>
    <row r="226" spans="1:26" ht="12.75" customHeight="1" x14ac:dyDescent="0.25">
      <c r="A226" s="466"/>
      <c r="B226" s="466"/>
      <c r="C226" s="466"/>
      <c r="D226" s="466"/>
      <c r="E226" s="466"/>
      <c r="F226" s="466"/>
      <c r="G226" s="466"/>
      <c r="H226" s="466"/>
      <c r="I226" s="466"/>
      <c r="J226" s="466"/>
      <c r="K226" s="466"/>
      <c r="L226" s="466"/>
      <c r="M226" s="466"/>
      <c r="N226" s="466"/>
      <c r="O226" s="466"/>
      <c r="P226" s="466"/>
      <c r="Q226" s="466"/>
      <c r="R226" s="466"/>
      <c r="S226" s="466"/>
      <c r="T226" s="466"/>
      <c r="U226" s="466"/>
      <c r="V226" s="466"/>
      <c r="W226" s="466"/>
      <c r="X226" s="466"/>
      <c r="Y226" s="466"/>
      <c r="Z226" s="466"/>
    </row>
    <row r="227" spans="1:26" ht="12.75" customHeight="1" x14ac:dyDescent="0.25">
      <c r="A227" s="466"/>
      <c r="B227" s="466"/>
      <c r="C227" s="466"/>
      <c r="D227" s="466"/>
      <c r="E227" s="466"/>
      <c r="F227" s="466"/>
      <c r="G227" s="466"/>
      <c r="H227" s="466"/>
      <c r="I227" s="466"/>
      <c r="J227" s="466"/>
      <c r="K227" s="466"/>
      <c r="L227" s="466"/>
      <c r="M227" s="466"/>
      <c r="N227" s="466"/>
      <c r="O227" s="466"/>
      <c r="P227" s="466"/>
      <c r="Q227" s="466"/>
      <c r="R227" s="466"/>
      <c r="S227" s="466"/>
      <c r="T227" s="466"/>
      <c r="U227" s="466"/>
      <c r="V227" s="466"/>
      <c r="W227" s="466"/>
      <c r="X227" s="466"/>
      <c r="Y227" s="466"/>
      <c r="Z227" s="466"/>
    </row>
    <row r="228" spans="1:26" ht="12.75" customHeight="1" x14ac:dyDescent="0.25">
      <c r="A228" s="466"/>
      <c r="B228" s="466"/>
      <c r="C228" s="466"/>
      <c r="D228" s="466"/>
      <c r="E228" s="466"/>
      <c r="F228" s="466"/>
      <c r="G228" s="466"/>
      <c r="H228" s="466"/>
      <c r="I228" s="466"/>
      <c r="J228" s="466"/>
      <c r="K228" s="466"/>
      <c r="L228" s="466"/>
      <c r="M228" s="466"/>
      <c r="N228" s="466"/>
      <c r="O228" s="466"/>
      <c r="P228" s="466"/>
      <c r="Q228" s="466"/>
      <c r="R228" s="466"/>
      <c r="S228" s="466"/>
      <c r="T228" s="466"/>
      <c r="U228" s="466"/>
      <c r="V228" s="466"/>
      <c r="W228" s="466"/>
      <c r="X228" s="466"/>
      <c r="Y228" s="466"/>
      <c r="Z228" s="466"/>
    </row>
    <row r="229" spans="1:26" ht="12.75" customHeight="1" x14ac:dyDescent="0.25">
      <c r="A229" s="466"/>
      <c r="B229" s="466"/>
      <c r="C229" s="466"/>
      <c r="D229" s="466"/>
      <c r="E229" s="466"/>
      <c r="F229" s="466"/>
      <c r="G229" s="466"/>
      <c r="H229" s="466"/>
      <c r="I229" s="466"/>
      <c r="J229" s="466"/>
      <c r="K229" s="466"/>
      <c r="L229" s="466"/>
      <c r="M229" s="466"/>
      <c r="N229" s="466"/>
      <c r="O229" s="466"/>
      <c r="P229" s="466"/>
      <c r="Q229" s="466"/>
      <c r="R229" s="466"/>
      <c r="S229" s="466"/>
      <c r="T229" s="466"/>
      <c r="U229" s="466"/>
      <c r="V229" s="466"/>
      <c r="W229" s="466"/>
      <c r="X229" s="466"/>
      <c r="Y229" s="466"/>
      <c r="Z229" s="466"/>
    </row>
    <row r="230" spans="1:26" ht="12.75" customHeight="1" x14ac:dyDescent="0.25">
      <c r="A230" s="466"/>
      <c r="B230" s="466"/>
      <c r="C230" s="466"/>
      <c r="D230" s="466"/>
      <c r="E230" s="466"/>
      <c r="F230" s="466"/>
      <c r="G230" s="466"/>
      <c r="H230" s="466"/>
      <c r="I230" s="466"/>
      <c r="J230" s="466"/>
      <c r="K230" s="466"/>
      <c r="L230" s="466"/>
      <c r="M230" s="466"/>
      <c r="N230" s="466"/>
      <c r="O230" s="466"/>
      <c r="P230" s="466"/>
      <c r="Q230" s="466"/>
      <c r="R230" s="466"/>
      <c r="S230" s="466"/>
      <c r="T230" s="466"/>
      <c r="U230" s="466"/>
      <c r="V230" s="466"/>
      <c r="W230" s="466"/>
      <c r="X230" s="466"/>
      <c r="Y230" s="466"/>
      <c r="Z230" s="466"/>
    </row>
    <row r="231" spans="1:26" ht="12.75" customHeight="1" x14ac:dyDescent="0.25">
      <c r="A231" s="466"/>
      <c r="B231" s="466"/>
      <c r="C231" s="466"/>
      <c r="D231" s="466"/>
      <c r="E231" s="466"/>
      <c r="F231" s="466"/>
      <c r="G231" s="466"/>
      <c r="H231" s="466"/>
      <c r="I231" s="466"/>
      <c r="J231" s="466"/>
      <c r="K231" s="466"/>
      <c r="L231" s="466"/>
      <c r="M231" s="466"/>
      <c r="N231" s="466"/>
      <c r="O231" s="466"/>
      <c r="P231" s="466"/>
      <c r="Q231" s="466"/>
      <c r="R231" s="466"/>
      <c r="S231" s="466"/>
      <c r="T231" s="466"/>
      <c r="U231" s="466"/>
      <c r="V231" s="466"/>
      <c r="W231" s="466"/>
      <c r="X231" s="466"/>
      <c r="Y231" s="466"/>
      <c r="Z231" s="466"/>
    </row>
    <row r="232" spans="1:26" ht="12.75" customHeight="1" x14ac:dyDescent="0.25">
      <c r="A232" s="466"/>
      <c r="B232" s="466"/>
      <c r="C232" s="466"/>
      <c r="D232" s="466"/>
      <c r="E232" s="466"/>
      <c r="F232" s="466"/>
      <c r="G232" s="466"/>
      <c r="H232" s="466"/>
      <c r="I232" s="466"/>
      <c r="J232" s="466"/>
      <c r="K232" s="466"/>
      <c r="L232" s="466"/>
      <c r="M232" s="466"/>
      <c r="N232" s="466"/>
      <c r="O232" s="466"/>
      <c r="P232" s="466"/>
      <c r="Q232" s="466"/>
      <c r="R232" s="466"/>
      <c r="S232" s="466"/>
      <c r="T232" s="466"/>
      <c r="U232" s="466"/>
      <c r="V232" s="466"/>
      <c r="W232" s="466"/>
      <c r="X232" s="466"/>
      <c r="Y232" s="466"/>
      <c r="Z232" s="466"/>
    </row>
    <row r="233" spans="1:26" ht="12.75" customHeight="1" x14ac:dyDescent="0.25">
      <c r="A233" s="466"/>
      <c r="B233" s="466"/>
      <c r="C233" s="466"/>
      <c r="D233" s="466"/>
      <c r="E233" s="466"/>
      <c r="F233" s="466"/>
      <c r="G233" s="466"/>
      <c r="H233" s="466"/>
      <c r="I233" s="466"/>
      <c r="J233" s="466"/>
      <c r="K233" s="466"/>
      <c r="L233" s="466"/>
      <c r="M233" s="466"/>
      <c r="N233" s="466"/>
      <c r="O233" s="466"/>
      <c r="P233" s="466"/>
      <c r="Q233" s="466"/>
      <c r="R233" s="466"/>
      <c r="S233" s="466"/>
      <c r="T233" s="466"/>
      <c r="U233" s="466"/>
      <c r="V233" s="466"/>
      <c r="W233" s="466"/>
      <c r="X233" s="466"/>
      <c r="Y233" s="466"/>
      <c r="Z233" s="466"/>
    </row>
    <row r="234" spans="1:26" ht="12.75" customHeight="1" x14ac:dyDescent="0.25">
      <c r="A234" s="466"/>
      <c r="B234" s="466"/>
      <c r="C234" s="466"/>
      <c r="D234" s="466"/>
      <c r="E234" s="466"/>
      <c r="F234" s="466"/>
      <c r="G234" s="466"/>
      <c r="H234" s="466"/>
      <c r="I234" s="466"/>
      <c r="J234" s="466"/>
      <c r="K234" s="466"/>
      <c r="L234" s="466"/>
      <c r="M234" s="466"/>
      <c r="N234" s="466"/>
      <c r="O234" s="466"/>
      <c r="P234" s="466"/>
      <c r="Q234" s="466"/>
      <c r="R234" s="466"/>
      <c r="S234" s="466"/>
      <c r="T234" s="466"/>
      <c r="U234" s="466"/>
      <c r="V234" s="466"/>
      <c r="W234" s="466"/>
      <c r="X234" s="466"/>
      <c r="Y234" s="466"/>
      <c r="Z234" s="466"/>
    </row>
    <row r="235" spans="1:26" ht="12.75" customHeight="1" x14ac:dyDescent="0.25">
      <c r="A235" s="466"/>
      <c r="B235" s="466"/>
      <c r="C235" s="466"/>
      <c r="D235" s="466"/>
      <c r="E235" s="466"/>
      <c r="F235" s="466"/>
      <c r="G235" s="466"/>
      <c r="H235" s="466"/>
      <c r="I235" s="466"/>
      <c r="J235" s="466"/>
      <c r="K235" s="466"/>
      <c r="L235" s="466"/>
      <c r="M235" s="466"/>
      <c r="N235" s="466"/>
      <c r="O235" s="466"/>
      <c r="P235" s="466"/>
      <c r="Q235" s="466"/>
      <c r="R235" s="466"/>
      <c r="S235" s="466"/>
      <c r="T235" s="466"/>
      <c r="U235" s="466"/>
      <c r="V235" s="466"/>
      <c r="W235" s="466"/>
      <c r="X235" s="466"/>
      <c r="Y235" s="466"/>
      <c r="Z235" s="466"/>
    </row>
    <row r="236" spans="1:26" ht="12.75" customHeight="1" x14ac:dyDescent="0.25">
      <c r="A236" s="466"/>
      <c r="B236" s="466"/>
      <c r="C236" s="466"/>
      <c r="D236" s="466"/>
      <c r="E236" s="466"/>
      <c r="F236" s="466"/>
      <c r="G236" s="466"/>
      <c r="H236" s="466"/>
      <c r="I236" s="466"/>
      <c r="J236" s="466"/>
      <c r="K236" s="466"/>
      <c r="L236" s="466"/>
      <c r="M236" s="466"/>
      <c r="N236" s="466"/>
      <c r="O236" s="466"/>
      <c r="P236" s="466"/>
      <c r="Q236" s="466"/>
      <c r="R236" s="466"/>
      <c r="S236" s="466"/>
      <c r="T236" s="466"/>
      <c r="U236" s="466"/>
      <c r="V236" s="466"/>
      <c r="W236" s="466"/>
      <c r="X236" s="466"/>
      <c r="Y236" s="466"/>
      <c r="Z236" s="466"/>
    </row>
    <row r="237" spans="1:26" ht="12.75" customHeight="1" x14ac:dyDescent="0.25">
      <c r="A237" s="466"/>
      <c r="B237" s="466"/>
      <c r="C237" s="466"/>
      <c r="D237" s="466"/>
      <c r="E237" s="466"/>
      <c r="F237" s="466"/>
      <c r="G237" s="466"/>
      <c r="H237" s="466"/>
      <c r="I237" s="466"/>
      <c r="J237" s="466"/>
      <c r="K237" s="466"/>
      <c r="L237" s="466"/>
      <c r="M237" s="466"/>
      <c r="N237" s="466"/>
      <c r="O237" s="466"/>
      <c r="P237" s="466"/>
      <c r="Q237" s="466"/>
      <c r="R237" s="466"/>
      <c r="S237" s="466"/>
      <c r="T237" s="466"/>
      <c r="U237" s="466"/>
      <c r="V237" s="466"/>
      <c r="W237" s="466"/>
      <c r="X237" s="466"/>
      <c r="Y237" s="466"/>
      <c r="Z237" s="466"/>
    </row>
    <row r="238" spans="1:26" ht="12.75" customHeight="1" x14ac:dyDescent="0.25">
      <c r="A238" s="466"/>
      <c r="B238" s="466"/>
      <c r="C238" s="466"/>
      <c r="D238" s="466"/>
      <c r="E238" s="466"/>
      <c r="F238" s="466"/>
      <c r="G238" s="466"/>
      <c r="H238" s="466"/>
      <c r="I238" s="466"/>
      <c r="J238" s="466"/>
      <c r="K238" s="466"/>
      <c r="L238" s="466"/>
      <c r="M238" s="466"/>
      <c r="N238" s="466"/>
      <c r="O238" s="466"/>
      <c r="P238" s="466"/>
      <c r="Q238" s="466"/>
      <c r="R238" s="466"/>
      <c r="S238" s="466"/>
      <c r="T238" s="466"/>
      <c r="U238" s="466"/>
      <c r="V238" s="466"/>
      <c r="W238" s="466"/>
      <c r="X238" s="466"/>
      <c r="Y238" s="466"/>
      <c r="Z238" s="466"/>
    </row>
    <row r="239" spans="1:26" ht="12.75" customHeight="1" x14ac:dyDescent="0.25">
      <c r="A239" s="466"/>
      <c r="B239" s="466"/>
      <c r="C239" s="466"/>
      <c r="D239" s="466"/>
      <c r="E239" s="466"/>
      <c r="F239" s="466"/>
      <c r="G239" s="466"/>
      <c r="H239" s="466"/>
      <c r="I239" s="466"/>
      <c r="J239" s="466"/>
      <c r="K239" s="466"/>
      <c r="L239" s="466"/>
      <c r="M239" s="466"/>
      <c r="N239" s="466"/>
      <c r="O239" s="466"/>
      <c r="P239" s="466"/>
      <c r="Q239" s="466"/>
      <c r="R239" s="466"/>
      <c r="S239" s="466"/>
      <c r="T239" s="466"/>
      <c r="U239" s="466"/>
      <c r="V239" s="466"/>
      <c r="W239" s="466"/>
      <c r="X239" s="466"/>
      <c r="Y239" s="466"/>
      <c r="Z239" s="466"/>
    </row>
    <row r="240" spans="1:26" ht="12.75" customHeight="1" x14ac:dyDescent="0.25">
      <c r="A240" s="466"/>
      <c r="B240" s="466"/>
      <c r="C240" s="466"/>
      <c r="D240" s="466"/>
      <c r="E240" s="466"/>
      <c r="F240" s="466"/>
      <c r="G240" s="466"/>
      <c r="H240" s="466"/>
      <c r="I240" s="466"/>
      <c r="J240" s="466"/>
      <c r="K240" s="466"/>
      <c r="L240" s="466"/>
      <c r="M240" s="466"/>
      <c r="N240" s="466"/>
      <c r="O240" s="466"/>
      <c r="P240" s="466"/>
      <c r="Q240" s="466"/>
      <c r="R240" s="466"/>
      <c r="S240" s="466"/>
      <c r="T240" s="466"/>
      <c r="U240" s="466"/>
      <c r="V240" s="466"/>
      <c r="W240" s="466"/>
      <c r="X240" s="466"/>
      <c r="Y240" s="466"/>
      <c r="Z240" s="466"/>
    </row>
    <row r="241" spans="1:26" ht="12.75" customHeight="1" x14ac:dyDescent="0.25">
      <c r="A241" s="466"/>
      <c r="B241" s="466"/>
      <c r="C241" s="466"/>
      <c r="D241" s="466"/>
      <c r="E241" s="466"/>
      <c r="F241" s="466"/>
      <c r="G241" s="466"/>
      <c r="H241" s="466"/>
      <c r="I241" s="466"/>
      <c r="J241" s="466"/>
      <c r="K241" s="466"/>
      <c r="L241" s="466"/>
      <c r="M241" s="466"/>
      <c r="N241" s="466"/>
      <c r="O241" s="466"/>
      <c r="P241" s="466"/>
      <c r="Q241" s="466"/>
      <c r="R241" s="466"/>
      <c r="S241" s="466"/>
      <c r="T241" s="466"/>
      <c r="U241" s="466"/>
      <c r="V241" s="466"/>
      <c r="W241" s="466"/>
      <c r="X241" s="466"/>
      <c r="Y241" s="466"/>
      <c r="Z241" s="466"/>
    </row>
    <row r="242" spans="1:26" ht="12.75" customHeight="1" x14ac:dyDescent="0.25">
      <c r="A242" s="466"/>
      <c r="B242" s="466"/>
      <c r="C242" s="466"/>
      <c r="D242" s="466"/>
      <c r="E242" s="466"/>
      <c r="F242" s="466"/>
      <c r="G242" s="466"/>
      <c r="H242" s="466"/>
      <c r="I242" s="466"/>
      <c r="J242" s="466"/>
      <c r="K242" s="466"/>
      <c r="L242" s="466"/>
      <c r="M242" s="466"/>
      <c r="N242" s="466"/>
      <c r="O242" s="466"/>
      <c r="P242" s="466"/>
      <c r="Q242" s="466"/>
      <c r="R242" s="466"/>
      <c r="S242" s="466"/>
      <c r="T242" s="466"/>
      <c r="U242" s="466"/>
      <c r="V242" s="466"/>
      <c r="W242" s="466"/>
      <c r="X242" s="466"/>
      <c r="Y242" s="466"/>
      <c r="Z242" s="466"/>
    </row>
    <row r="243" spans="1:26" ht="12.75" customHeight="1" x14ac:dyDescent="0.25">
      <c r="A243" s="466"/>
      <c r="B243" s="466"/>
      <c r="C243" s="466"/>
      <c r="D243" s="466"/>
      <c r="E243" s="466"/>
      <c r="F243" s="466"/>
      <c r="G243" s="466"/>
      <c r="H243" s="466"/>
      <c r="I243" s="466"/>
      <c r="J243" s="466"/>
      <c r="K243" s="466"/>
      <c r="L243" s="466"/>
      <c r="M243" s="466"/>
      <c r="N243" s="466"/>
      <c r="O243" s="466"/>
      <c r="P243" s="466"/>
      <c r="Q243" s="466"/>
      <c r="R243" s="466"/>
      <c r="S243" s="466"/>
      <c r="T243" s="466"/>
      <c r="U243" s="466"/>
      <c r="V243" s="466"/>
      <c r="W243" s="466"/>
      <c r="X243" s="466"/>
      <c r="Y243" s="466"/>
      <c r="Z243" s="466"/>
    </row>
    <row r="244" spans="1:26" ht="12.75" customHeight="1" x14ac:dyDescent="0.25">
      <c r="A244" s="466"/>
      <c r="B244" s="466"/>
      <c r="C244" s="466"/>
      <c r="D244" s="466"/>
      <c r="E244" s="466"/>
      <c r="F244" s="466"/>
      <c r="G244" s="466"/>
      <c r="H244" s="466"/>
      <c r="I244" s="466"/>
      <c r="J244" s="466"/>
      <c r="K244" s="466"/>
      <c r="L244" s="466"/>
      <c r="M244" s="466"/>
      <c r="N244" s="466"/>
      <c r="O244" s="466"/>
      <c r="P244" s="466"/>
      <c r="Q244" s="466"/>
      <c r="R244" s="466"/>
      <c r="S244" s="466"/>
      <c r="T244" s="466"/>
      <c r="U244" s="466"/>
      <c r="V244" s="466"/>
      <c r="W244" s="466"/>
      <c r="X244" s="466"/>
      <c r="Y244" s="466"/>
      <c r="Z244" s="466"/>
    </row>
    <row r="245" spans="1:26" ht="12.75" customHeight="1" x14ac:dyDescent="0.25">
      <c r="A245" s="466"/>
      <c r="B245" s="466"/>
      <c r="C245" s="466"/>
      <c r="D245" s="466"/>
      <c r="E245" s="466"/>
      <c r="F245" s="466"/>
      <c r="G245" s="466"/>
      <c r="H245" s="466"/>
      <c r="I245" s="466"/>
      <c r="J245" s="466"/>
      <c r="K245" s="466"/>
      <c r="L245" s="466"/>
      <c r="M245" s="466"/>
      <c r="N245" s="466"/>
      <c r="O245" s="466"/>
      <c r="P245" s="466"/>
      <c r="Q245" s="466"/>
      <c r="R245" s="466"/>
      <c r="S245" s="466"/>
      <c r="T245" s="466"/>
      <c r="U245" s="466"/>
      <c r="V245" s="466"/>
      <c r="W245" s="466"/>
      <c r="X245" s="466"/>
      <c r="Y245" s="466"/>
      <c r="Z245" s="466"/>
    </row>
    <row r="246" spans="1:26" ht="12.75" customHeight="1" x14ac:dyDescent="0.25">
      <c r="A246" s="466"/>
      <c r="B246" s="466"/>
      <c r="C246" s="466"/>
      <c r="D246" s="466"/>
      <c r="E246" s="466"/>
      <c r="F246" s="466"/>
      <c r="G246" s="466"/>
      <c r="H246" s="466"/>
      <c r="I246" s="466"/>
      <c r="J246" s="466"/>
      <c r="K246" s="466"/>
      <c r="L246" s="466"/>
      <c r="M246" s="466"/>
      <c r="N246" s="466"/>
      <c r="O246" s="466"/>
      <c r="P246" s="466"/>
      <c r="Q246" s="466"/>
      <c r="R246" s="466"/>
      <c r="S246" s="466"/>
      <c r="T246" s="466"/>
      <c r="U246" s="466"/>
      <c r="V246" s="466"/>
      <c r="W246" s="466"/>
      <c r="X246" s="466"/>
      <c r="Y246" s="466"/>
      <c r="Z246" s="466"/>
    </row>
    <row r="247" spans="1:26" ht="12.75" customHeight="1" x14ac:dyDescent="0.25">
      <c r="A247" s="466"/>
      <c r="B247" s="466"/>
      <c r="C247" s="466"/>
      <c r="D247" s="466"/>
      <c r="E247" s="466"/>
      <c r="F247" s="466"/>
      <c r="G247" s="466"/>
      <c r="H247" s="466"/>
      <c r="I247" s="466"/>
      <c r="J247" s="466"/>
      <c r="K247" s="466"/>
      <c r="L247" s="466"/>
      <c r="M247" s="466"/>
      <c r="N247" s="466"/>
      <c r="O247" s="466"/>
      <c r="P247" s="466"/>
      <c r="Q247" s="466"/>
      <c r="R247" s="466"/>
      <c r="S247" s="466"/>
      <c r="T247" s="466"/>
      <c r="U247" s="466"/>
      <c r="V247" s="466"/>
      <c r="W247" s="466"/>
      <c r="X247" s="466"/>
      <c r="Y247" s="466"/>
      <c r="Z247" s="466"/>
    </row>
    <row r="248" spans="1:26" ht="12.75" customHeight="1" x14ac:dyDescent="0.25">
      <c r="A248" s="466"/>
      <c r="B248" s="466"/>
      <c r="C248" s="466"/>
      <c r="D248" s="466"/>
      <c r="E248" s="466"/>
      <c r="F248" s="466"/>
      <c r="G248" s="466"/>
      <c r="H248" s="466"/>
      <c r="I248" s="466"/>
      <c r="J248" s="466"/>
      <c r="K248" s="466"/>
      <c r="L248" s="466"/>
      <c r="M248" s="466"/>
      <c r="N248" s="466"/>
      <c r="O248" s="466"/>
      <c r="P248" s="466"/>
      <c r="Q248" s="466"/>
      <c r="R248" s="466"/>
      <c r="S248" s="466"/>
      <c r="T248" s="466"/>
      <c r="U248" s="466"/>
      <c r="V248" s="466"/>
      <c r="W248" s="466"/>
      <c r="X248" s="466"/>
      <c r="Y248" s="466"/>
      <c r="Z248" s="466"/>
    </row>
    <row r="249" spans="1:26" ht="12.75" customHeight="1" x14ac:dyDescent="0.25">
      <c r="A249" s="466"/>
      <c r="B249" s="466"/>
      <c r="C249" s="466"/>
      <c r="D249" s="466"/>
      <c r="E249" s="466"/>
      <c r="F249" s="466"/>
      <c r="G249" s="466"/>
      <c r="H249" s="466"/>
      <c r="I249" s="466"/>
      <c r="J249" s="466"/>
      <c r="K249" s="466"/>
      <c r="L249" s="466"/>
      <c r="M249" s="466"/>
      <c r="N249" s="466"/>
      <c r="O249" s="466"/>
      <c r="P249" s="466"/>
      <c r="Q249" s="466"/>
      <c r="R249" s="466"/>
      <c r="S249" s="466"/>
      <c r="T249" s="466"/>
      <c r="U249" s="466"/>
      <c r="V249" s="466"/>
      <c r="W249" s="466"/>
      <c r="X249" s="466"/>
      <c r="Y249" s="466"/>
      <c r="Z249" s="466"/>
    </row>
    <row r="250" spans="1:26" ht="12.75" customHeight="1" x14ac:dyDescent="0.25">
      <c r="A250" s="466"/>
      <c r="B250" s="466"/>
      <c r="C250" s="466"/>
      <c r="D250" s="466"/>
      <c r="E250" s="466"/>
      <c r="F250" s="466"/>
      <c r="G250" s="466"/>
      <c r="H250" s="466"/>
      <c r="I250" s="466"/>
      <c r="J250" s="466"/>
      <c r="K250" s="466"/>
      <c r="L250" s="466"/>
      <c r="M250" s="466"/>
      <c r="N250" s="466"/>
      <c r="O250" s="466"/>
      <c r="P250" s="466"/>
      <c r="Q250" s="466"/>
      <c r="R250" s="466"/>
      <c r="S250" s="466"/>
      <c r="T250" s="466"/>
      <c r="U250" s="466"/>
      <c r="V250" s="466"/>
      <c r="W250" s="466"/>
      <c r="X250" s="466"/>
      <c r="Y250" s="466"/>
      <c r="Z250" s="466"/>
    </row>
    <row r="251" spans="1:26" ht="12.75" customHeight="1" x14ac:dyDescent="0.25">
      <c r="A251" s="466"/>
      <c r="B251" s="466"/>
      <c r="C251" s="466"/>
      <c r="D251" s="466"/>
      <c r="E251" s="466"/>
      <c r="F251" s="466"/>
      <c r="G251" s="466"/>
      <c r="H251" s="466"/>
      <c r="I251" s="466"/>
      <c r="J251" s="466"/>
      <c r="K251" s="466"/>
      <c r="L251" s="466"/>
      <c r="M251" s="466"/>
      <c r="N251" s="466"/>
      <c r="O251" s="466"/>
      <c r="P251" s="466"/>
      <c r="Q251" s="466"/>
      <c r="R251" s="466"/>
      <c r="S251" s="466"/>
      <c r="T251" s="466"/>
      <c r="U251" s="466"/>
      <c r="V251" s="466"/>
      <c r="W251" s="466"/>
      <c r="X251" s="466"/>
      <c r="Y251" s="466"/>
      <c r="Z251" s="466"/>
    </row>
    <row r="252" spans="1:26" ht="12.75" customHeight="1" x14ac:dyDescent="0.25">
      <c r="A252" s="466"/>
      <c r="B252" s="466"/>
      <c r="C252" s="466"/>
      <c r="D252" s="466"/>
      <c r="E252" s="466"/>
      <c r="F252" s="466"/>
      <c r="G252" s="466"/>
      <c r="H252" s="466"/>
      <c r="I252" s="466"/>
      <c r="J252" s="466"/>
      <c r="K252" s="466"/>
      <c r="L252" s="466"/>
      <c r="M252" s="466"/>
      <c r="N252" s="466"/>
      <c r="O252" s="466"/>
      <c r="P252" s="466"/>
      <c r="Q252" s="466"/>
      <c r="R252" s="466"/>
      <c r="S252" s="466"/>
      <c r="T252" s="466"/>
      <c r="U252" s="466"/>
      <c r="V252" s="466"/>
      <c r="W252" s="466"/>
      <c r="X252" s="466"/>
      <c r="Y252" s="466"/>
      <c r="Z252" s="466"/>
    </row>
    <row r="253" spans="1:26" ht="12.75" customHeight="1" x14ac:dyDescent="0.25">
      <c r="A253" s="466"/>
      <c r="B253" s="466"/>
      <c r="C253" s="466"/>
      <c r="D253" s="466"/>
      <c r="E253" s="466"/>
      <c r="F253" s="466"/>
      <c r="G253" s="466"/>
      <c r="H253" s="466"/>
      <c r="I253" s="466"/>
      <c r="J253" s="466"/>
      <c r="K253" s="466"/>
      <c r="L253" s="466"/>
      <c r="M253" s="466"/>
      <c r="N253" s="466"/>
      <c r="O253" s="466"/>
      <c r="P253" s="466"/>
      <c r="Q253" s="466"/>
      <c r="R253" s="466"/>
      <c r="S253" s="466"/>
      <c r="T253" s="466"/>
      <c r="U253" s="466"/>
      <c r="V253" s="466"/>
      <c r="W253" s="466"/>
      <c r="X253" s="466"/>
      <c r="Y253" s="466"/>
      <c r="Z253" s="466"/>
    </row>
    <row r="254" spans="1:26" ht="12.75" customHeight="1" x14ac:dyDescent="0.25">
      <c r="A254" s="466"/>
      <c r="B254" s="466"/>
      <c r="C254" s="466"/>
      <c r="D254" s="466"/>
      <c r="E254" s="466"/>
      <c r="F254" s="466"/>
      <c r="G254" s="466"/>
      <c r="H254" s="466"/>
      <c r="I254" s="466"/>
      <c r="J254" s="466"/>
      <c r="K254" s="466"/>
      <c r="L254" s="466"/>
      <c r="M254" s="466"/>
      <c r="N254" s="466"/>
      <c r="O254" s="466"/>
      <c r="P254" s="466"/>
      <c r="Q254" s="466"/>
      <c r="R254" s="466"/>
      <c r="S254" s="466"/>
      <c r="T254" s="466"/>
      <c r="U254" s="466"/>
      <c r="V254" s="466"/>
      <c r="W254" s="466"/>
      <c r="X254" s="466"/>
      <c r="Y254" s="466"/>
      <c r="Z254" s="466"/>
    </row>
    <row r="255" spans="1:26" ht="12.75" customHeight="1" x14ac:dyDescent="0.25">
      <c r="A255" s="466"/>
      <c r="B255" s="466"/>
      <c r="C255" s="466"/>
      <c r="D255" s="466"/>
      <c r="E255" s="466"/>
      <c r="F255" s="466"/>
      <c r="G255" s="466"/>
      <c r="H255" s="466"/>
      <c r="I255" s="466"/>
      <c r="J255" s="466"/>
      <c r="K255" s="466"/>
      <c r="L255" s="466"/>
      <c r="M255" s="466"/>
      <c r="N255" s="466"/>
      <c r="O255" s="466"/>
      <c r="P255" s="466"/>
      <c r="Q255" s="466"/>
      <c r="R255" s="466"/>
      <c r="S255" s="466"/>
      <c r="T255" s="466"/>
      <c r="U255" s="466"/>
      <c r="V255" s="466"/>
      <c r="W255" s="466"/>
      <c r="X255" s="466"/>
      <c r="Y255" s="466"/>
      <c r="Z255" s="466"/>
    </row>
    <row r="256" spans="1:26" ht="12.75" customHeight="1" x14ac:dyDescent="0.25">
      <c r="A256" s="466"/>
      <c r="B256" s="466"/>
      <c r="C256" s="466"/>
      <c r="D256" s="466"/>
      <c r="E256" s="466"/>
      <c r="F256" s="466"/>
      <c r="G256" s="466"/>
      <c r="H256" s="466"/>
      <c r="I256" s="466"/>
      <c r="J256" s="466"/>
      <c r="K256" s="466"/>
      <c r="L256" s="466"/>
      <c r="M256" s="466"/>
      <c r="N256" s="466"/>
      <c r="O256" s="466"/>
      <c r="P256" s="466"/>
      <c r="Q256" s="466"/>
      <c r="R256" s="466"/>
      <c r="S256" s="466"/>
      <c r="T256" s="466"/>
      <c r="U256" s="466"/>
      <c r="V256" s="466"/>
      <c r="W256" s="466"/>
      <c r="X256" s="466"/>
      <c r="Y256" s="466"/>
      <c r="Z256" s="466"/>
    </row>
    <row r="257" spans="1:26" ht="12.75" customHeight="1" x14ac:dyDescent="0.25">
      <c r="A257" s="466"/>
      <c r="B257" s="466"/>
      <c r="C257" s="466"/>
      <c r="D257" s="466"/>
      <c r="E257" s="466"/>
      <c r="F257" s="466"/>
      <c r="G257" s="466"/>
      <c r="H257" s="466"/>
      <c r="I257" s="466"/>
      <c r="J257" s="466"/>
      <c r="K257" s="466"/>
      <c r="L257" s="466"/>
      <c r="M257" s="466"/>
      <c r="N257" s="466"/>
      <c r="O257" s="466"/>
      <c r="P257" s="466"/>
      <c r="Q257" s="466"/>
      <c r="R257" s="466"/>
      <c r="S257" s="466"/>
      <c r="T257" s="466"/>
      <c r="U257" s="466"/>
      <c r="V257" s="466"/>
      <c r="W257" s="466"/>
      <c r="X257" s="466"/>
      <c r="Y257" s="466"/>
      <c r="Z257" s="466"/>
    </row>
    <row r="258" spans="1:26" ht="12.75" customHeight="1" x14ac:dyDescent="0.25">
      <c r="A258" s="466"/>
      <c r="B258" s="466"/>
      <c r="C258" s="466"/>
      <c r="D258" s="466"/>
      <c r="E258" s="466"/>
      <c r="F258" s="466"/>
      <c r="G258" s="466"/>
      <c r="H258" s="466"/>
      <c r="I258" s="466"/>
      <c r="J258" s="466"/>
      <c r="K258" s="466"/>
      <c r="L258" s="466"/>
      <c r="M258" s="466"/>
      <c r="N258" s="466"/>
      <c r="O258" s="466"/>
      <c r="P258" s="466"/>
      <c r="Q258" s="466"/>
      <c r="R258" s="466"/>
      <c r="S258" s="466"/>
      <c r="T258" s="466"/>
      <c r="U258" s="466"/>
      <c r="V258" s="466"/>
      <c r="W258" s="466"/>
      <c r="X258" s="466"/>
      <c r="Y258" s="466"/>
      <c r="Z258" s="466"/>
    </row>
    <row r="259" spans="1:26" ht="12.75" customHeight="1" x14ac:dyDescent="0.25">
      <c r="A259" s="466"/>
      <c r="B259" s="466"/>
      <c r="C259" s="466"/>
      <c r="D259" s="466"/>
      <c r="E259" s="466"/>
      <c r="F259" s="466"/>
      <c r="G259" s="466"/>
      <c r="H259" s="466"/>
      <c r="I259" s="466"/>
      <c r="J259" s="466"/>
      <c r="K259" s="466"/>
      <c r="L259" s="466"/>
      <c r="M259" s="466"/>
      <c r="N259" s="466"/>
      <c r="O259" s="466"/>
      <c r="P259" s="466"/>
      <c r="Q259" s="466"/>
      <c r="R259" s="466"/>
      <c r="S259" s="466"/>
      <c r="T259" s="466"/>
      <c r="U259" s="466"/>
      <c r="V259" s="466"/>
      <c r="W259" s="466"/>
      <c r="X259" s="466"/>
      <c r="Y259" s="466"/>
      <c r="Z259" s="466"/>
    </row>
    <row r="260" spans="1:26" ht="12.75" customHeight="1" x14ac:dyDescent="0.25">
      <c r="A260" s="466"/>
      <c r="B260" s="466"/>
      <c r="C260" s="466"/>
      <c r="D260" s="466"/>
      <c r="E260" s="466"/>
      <c r="F260" s="466"/>
      <c r="G260" s="466"/>
      <c r="H260" s="466"/>
      <c r="I260" s="466"/>
      <c r="J260" s="466"/>
      <c r="K260" s="466"/>
      <c r="L260" s="466"/>
      <c r="M260" s="466"/>
      <c r="N260" s="466"/>
      <c r="O260" s="466"/>
      <c r="P260" s="466"/>
      <c r="Q260" s="466"/>
      <c r="R260" s="466"/>
      <c r="S260" s="466"/>
      <c r="T260" s="466"/>
      <c r="U260" s="466"/>
      <c r="V260" s="466"/>
      <c r="W260" s="466"/>
      <c r="X260" s="466"/>
      <c r="Y260" s="466"/>
      <c r="Z260" s="466"/>
    </row>
    <row r="261" spans="1:26" ht="12.75" customHeight="1" x14ac:dyDescent="0.25">
      <c r="A261" s="466"/>
      <c r="B261" s="466"/>
      <c r="C261" s="466"/>
      <c r="D261" s="466"/>
      <c r="E261" s="466"/>
      <c r="F261" s="466"/>
      <c r="G261" s="466"/>
      <c r="H261" s="466"/>
      <c r="I261" s="466"/>
      <c r="J261" s="466"/>
      <c r="K261" s="466"/>
      <c r="L261" s="466"/>
      <c r="M261" s="466"/>
      <c r="N261" s="466"/>
      <c r="O261" s="466"/>
      <c r="P261" s="466"/>
      <c r="Q261" s="466"/>
      <c r="R261" s="466"/>
      <c r="S261" s="466"/>
      <c r="T261" s="466"/>
      <c r="U261" s="466"/>
      <c r="V261" s="466"/>
      <c r="W261" s="466"/>
      <c r="X261" s="466"/>
      <c r="Y261" s="466"/>
      <c r="Z261" s="466"/>
    </row>
    <row r="262" spans="1:26" ht="12.75" customHeight="1" x14ac:dyDescent="0.25">
      <c r="A262" s="466"/>
      <c r="B262" s="466"/>
      <c r="C262" s="466"/>
      <c r="D262" s="466"/>
      <c r="E262" s="466"/>
      <c r="F262" s="466"/>
      <c r="G262" s="466"/>
      <c r="H262" s="466"/>
      <c r="I262" s="466"/>
      <c r="J262" s="466"/>
      <c r="K262" s="466"/>
      <c r="L262" s="466"/>
      <c r="M262" s="466"/>
      <c r="N262" s="466"/>
      <c r="O262" s="466"/>
      <c r="P262" s="466"/>
      <c r="Q262" s="466"/>
      <c r="R262" s="466"/>
      <c r="S262" s="466"/>
      <c r="T262" s="466"/>
      <c r="U262" s="466"/>
      <c r="V262" s="466"/>
      <c r="W262" s="466"/>
      <c r="X262" s="466"/>
      <c r="Y262" s="466"/>
      <c r="Z262" s="466"/>
    </row>
    <row r="263" spans="1:26" ht="12.75" customHeight="1" x14ac:dyDescent="0.25">
      <c r="A263" s="466"/>
      <c r="B263" s="466"/>
      <c r="C263" s="466"/>
      <c r="D263" s="466"/>
      <c r="E263" s="466"/>
      <c r="F263" s="466"/>
      <c r="G263" s="466"/>
      <c r="H263" s="466"/>
      <c r="I263" s="466"/>
      <c r="J263" s="466"/>
      <c r="K263" s="466"/>
      <c r="L263" s="466"/>
      <c r="M263" s="466"/>
      <c r="N263" s="466"/>
      <c r="O263" s="466"/>
      <c r="P263" s="466"/>
      <c r="Q263" s="466"/>
      <c r="R263" s="466"/>
      <c r="S263" s="466"/>
      <c r="T263" s="466"/>
      <c r="U263" s="466"/>
      <c r="V263" s="466"/>
      <c r="W263" s="466"/>
      <c r="X263" s="466"/>
      <c r="Y263" s="466"/>
      <c r="Z263" s="466"/>
    </row>
    <row r="264" spans="1:26" ht="12.75" customHeight="1" x14ac:dyDescent="0.25">
      <c r="A264" s="466"/>
      <c r="B264" s="466"/>
      <c r="C264" s="466"/>
      <c r="D264" s="466"/>
      <c r="E264" s="466"/>
      <c r="F264" s="466"/>
      <c r="G264" s="466"/>
      <c r="H264" s="466"/>
      <c r="I264" s="466"/>
      <c r="J264" s="466"/>
      <c r="K264" s="466"/>
      <c r="L264" s="466"/>
      <c r="M264" s="466"/>
      <c r="N264" s="466"/>
      <c r="O264" s="466"/>
      <c r="P264" s="466"/>
      <c r="Q264" s="466"/>
      <c r="R264" s="466"/>
      <c r="S264" s="466"/>
      <c r="T264" s="466"/>
      <c r="U264" s="466"/>
      <c r="V264" s="466"/>
      <c r="W264" s="466"/>
      <c r="X264" s="466"/>
      <c r="Y264" s="466"/>
      <c r="Z264" s="466"/>
    </row>
    <row r="265" spans="1:26" ht="12.75" customHeight="1" x14ac:dyDescent="0.25">
      <c r="A265" s="466"/>
      <c r="B265" s="466"/>
      <c r="C265" s="466"/>
      <c r="D265" s="466"/>
      <c r="E265" s="466"/>
      <c r="F265" s="466"/>
      <c r="G265" s="466"/>
      <c r="H265" s="466"/>
      <c r="I265" s="466"/>
      <c r="J265" s="466"/>
      <c r="K265" s="466"/>
      <c r="L265" s="466"/>
      <c r="M265" s="466"/>
      <c r="N265" s="466"/>
      <c r="O265" s="466"/>
      <c r="P265" s="466"/>
      <c r="Q265" s="466"/>
      <c r="R265" s="466"/>
      <c r="S265" s="466"/>
      <c r="T265" s="466"/>
      <c r="U265" s="466"/>
      <c r="V265" s="466"/>
      <c r="W265" s="466"/>
      <c r="X265" s="466"/>
      <c r="Y265" s="466"/>
      <c r="Z265" s="466"/>
    </row>
    <row r="266" spans="1:26" ht="12.75" customHeight="1" x14ac:dyDescent="0.25">
      <c r="A266" s="466"/>
      <c r="B266" s="466"/>
      <c r="C266" s="466"/>
      <c r="D266" s="466"/>
      <c r="E266" s="466"/>
      <c r="F266" s="466"/>
      <c r="G266" s="466"/>
      <c r="H266" s="466"/>
      <c r="I266" s="466"/>
      <c r="J266" s="466"/>
      <c r="K266" s="466"/>
      <c r="L266" s="466"/>
      <c r="M266" s="466"/>
      <c r="N266" s="466"/>
      <c r="O266" s="466"/>
      <c r="P266" s="466"/>
      <c r="Q266" s="466"/>
      <c r="R266" s="466"/>
      <c r="S266" s="466"/>
      <c r="T266" s="466"/>
      <c r="U266" s="466"/>
      <c r="V266" s="466"/>
      <c r="W266" s="466"/>
      <c r="X266" s="466"/>
      <c r="Y266" s="466"/>
      <c r="Z266" s="466"/>
    </row>
    <row r="267" spans="1:26" ht="12.75" customHeight="1" x14ac:dyDescent="0.25">
      <c r="A267" s="466"/>
      <c r="B267" s="466"/>
      <c r="C267" s="466"/>
      <c r="D267" s="466"/>
      <c r="E267" s="466"/>
      <c r="F267" s="466"/>
      <c r="G267" s="466"/>
      <c r="H267" s="466"/>
      <c r="I267" s="466"/>
      <c r="J267" s="466"/>
      <c r="K267" s="466"/>
      <c r="L267" s="466"/>
      <c r="M267" s="466"/>
      <c r="N267" s="466"/>
      <c r="O267" s="466"/>
      <c r="P267" s="466"/>
      <c r="Q267" s="466"/>
      <c r="R267" s="466"/>
      <c r="S267" s="466"/>
      <c r="T267" s="466"/>
      <c r="U267" s="466"/>
      <c r="V267" s="466"/>
      <c r="W267" s="466"/>
      <c r="X267" s="466"/>
      <c r="Y267" s="466"/>
      <c r="Z267" s="466"/>
    </row>
    <row r="268" spans="1:26" ht="12.75" customHeight="1" x14ac:dyDescent="0.25">
      <c r="A268" s="466"/>
      <c r="B268" s="466"/>
      <c r="C268" s="466"/>
      <c r="D268" s="466"/>
      <c r="E268" s="466"/>
      <c r="F268" s="466"/>
      <c r="G268" s="466"/>
      <c r="H268" s="466"/>
      <c r="I268" s="466"/>
      <c r="J268" s="466"/>
      <c r="K268" s="466"/>
      <c r="L268" s="466"/>
      <c r="M268" s="466"/>
      <c r="N268" s="466"/>
      <c r="O268" s="466"/>
      <c r="P268" s="466"/>
      <c r="Q268" s="466"/>
      <c r="R268" s="466"/>
      <c r="S268" s="466"/>
      <c r="T268" s="466"/>
      <c r="U268" s="466"/>
      <c r="V268" s="466"/>
      <c r="W268" s="466"/>
      <c r="X268" s="466"/>
      <c r="Y268" s="466"/>
      <c r="Z268" s="466"/>
    </row>
    <row r="269" spans="1:26" ht="12.75" customHeight="1" x14ac:dyDescent="0.25">
      <c r="A269" s="466"/>
      <c r="B269" s="466"/>
      <c r="C269" s="466"/>
      <c r="D269" s="466"/>
      <c r="E269" s="466"/>
      <c r="F269" s="466"/>
      <c r="G269" s="466"/>
      <c r="H269" s="466"/>
      <c r="I269" s="466"/>
      <c r="J269" s="466"/>
      <c r="K269" s="466"/>
      <c r="L269" s="466"/>
      <c r="M269" s="466"/>
      <c r="N269" s="466"/>
      <c r="O269" s="466"/>
      <c r="P269" s="466"/>
      <c r="Q269" s="466"/>
      <c r="R269" s="466"/>
      <c r="S269" s="466"/>
      <c r="T269" s="466"/>
      <c r="U269" s="466"/>
      <c r="V269" s="466"/>
      <c r="W269" s="466"/>
      <c r="X269" s="466"/>
      <c r="Y269" s="466"/>
      <c r="Z269" s="466"/>
    </row>
    <row r="270" spans="1:26" ht="12.75" customHeight="1" x14ac:dyDescent="0.25">
      <c r="A270" s="466"/>
      <c r="B270" s="466"/>
      <c r="C270" s="466"/>
      <c r="D270" s="466"/>
      <c r="E270" s="466"/>
      <c r="F270" s="466"/>
      <c r="G270" s="466"/>
      <c r="H270" s="466"/>
      <c r="I270" s="466"/>
      <c r="J270" s="466"/>
      <c r="K270" s="466"/>
      <c r="L270" s="466"/>
      <c r="M270" s="466"/>
      <c r="N270" s="466"/>
      <c r="O270" s="466"/>
      <c r="P270" s="466"/>
      <c r="Q270" s="466"/>
      <c r="R270" s="466"/>
      <c r="S270" s="466"/>
      <c r="T270" s="466"/>
      <c r="U270" s="466"/>
      <c r="V270" s="466"/>
      <c r="W270" s="466"/>
      <c r="X270" s="466"/>
      <c r="Y270" s="466"/>
      <c r="Z270" s="466"/>
    </row>
    <row r="271" spans="1:26" ht="12.75" customHeight="1" x14ac:dyDescent="0.25">
      <c r="A271" s="466"/>
      <c r="B271" s="466"/>
      <c r="C271" s="466"/>
      <c r="D271" s="466"/>
      <c r="E271" s="466"/>
      <c r="F271" s="466"/>
      <c r="G271" s="466"/>
      <c r="H271" s="466"/>
      <c r="I271" s="466"/>
      <c r="J271" s="466"/>
      <c r="K271" s="466"/>
      <c r="L271" s="466"/>
      <c r="M271" s="466"/>
      <c r="N271" s="466"/>
      <c r="O271" s="466"/>
      <c r="P271" s="466"/>
      <c r="Q271" s="466"/>
      <c r="R271" s="466"/>
      <c r="S271" s="466"/>
      <c r="T271" s="466"/>
      <c r="U271" s="466"/>
      <c r="V271" s="466"/>
      <c r="W271" s="466"/>
      <c r="X271" s="466"/>
      <c r="Y271" s="466"/>
      <c r="Z271" s="466"/>
    </row>
    <row r="272" spans="1:26" ht="12.75" customHeight="1" x14ac:dyDescent="0.25">
      <c r="A272" s="466"/>
      <c r="B272" s="466"/>
      <c r="C272" s="466"/>
      <c r="D272" s="466"/>
      <c r="E272" s="466"/>
      <c r="F272" s="466"/>
      <c r="G272" s="466"/>
      <c r="H272" s="466"/>
      <c r="I272" s="466"/>
      <c r="J272" s="466"/>
      <c r="K272" s="466"/>
      <c r="L272" s="466"/>
      <c r="M272" s="466"/>
      <c r="N272" s="466"/>
      <c r="O272" s="466"/>
      <c r="P272" s="466"/>
      <c r="Q272" s="466"/>
      <c r="R272" s="466"/>
      <c r="S272" s="466"/>
      <c r="T272" s="466"/>
      <c r="U272" s="466"/>
      <c r="V272" s="466"/>
      <c r="W272" s="466"/>
      <c r="X272" s="466"/>
      <c r="Y272" s="466"/>
      <c r="Z272" s="466"/>
    </row>
    <row r="273" spans="1:26" ht="12.75" customHeight="1" x14ac:dyDescent="0.25">
      <c r="A273" s="466"/>
      <c r="B273" s="466"/>
      <c r="C273" s="466"/>
      <c r="D273" s="466"/>
      <c r="E273" s="466"/>
      <c r="F273" s="466"/>
      <c r="G273" s="466"/>
      <c r="H273" s="466"/>
      <c r="I273" s="466"/>
      <c r="J273" s="466"/>
      <c r="K273" s="466"/>
      <c r="L273" s="466"/>
      <c r="M273" s="466"/>
      <c r="N273" s="466"/>
      <c r="O273" s="466"/>
      <c r="P273" s="466"/>
      <c r="Q273" s="466"/>
      <c r="R273" s="466"/>
      <c r="S273" s="466"/>
      <c r="T273" s="466"/>
      <c r="U273" s="466"/>
      <c r="V273" s="466"/>
      <c r="W273" s="466"/>
      <c r="X273" s="466"/>
      <c r="Y273" s="466"/>
      <c r="Z273" s="466"/>
    </row>
    <row r="274" spans="1:26" ht="12.75" customHeight="1" x14ac:dyDescent="0.25">
      <c r="A274" s="466"/>
      <c r="B274" s="466"/>
      <c r="C274" s="466"/>
      <c r="D274" s="466"/>
      <c r="E274" s="466"/>
      <c r="F274" s="466"/>
      <c r="G274" s="466"/>
      <c r="H274" s="466"/>
      <c r="I274" s="466"/>
      <c r="J274" s="466"/>
      <c r="K274" s="466"/>
      <c r="L274" s="466"/>
      <c r="M274" s="466"/>
      <c r="N274" s="466"/>
      <c r="O274" s="466"/>
      <c r="P274" s="466"/>
      <c r="Q274" s="466"/>
      <c r="R274" s="466"/>
      <c r="S274" s="466"/>
      <c r="T274" s="466"/>
      <c r="U274" s="466"/>
      <c r="V274" s="466"/>
      <c r="W274" s="466"/>
      <c r="X274" s="466"/>
      <c r="Y274" s="466"/>
      <c r="Z274" s="466"/>
    </row>
    <row r="275" spans="1:26" ht="12.75" customHeight="1" x14ac:dyDescent="0.25">
      <c r="A275" s="466"/>
      <c r="B275" s="466"/>
      <c r="C275" s="466"/>
      <c r="D275" s="466"/>
      <c r="E275" s="466"/>
      <c r="F275" s="466"/>
      <c r="G275" s="466"/>
      <c r="H275" s="466"/>
      <c r="I275" s="466"/>
      <c r="J275" s="466"/>
      <c r="K275" s="466"/>
      <c r="L275" s="466"/>
      <c r="M275" s="466"/>
      <c r="N275" s="466"/>
      <c r="O275" s="466"/>
      <c r="P275" s="466"/>
      <c r="Q275" s="466"/>
      <c r="R275" s="466"/>
      <c r="S275" s="466"/>
      <c r="T275" s="466"/>
      <c r="U275" s="466"/>
      <c r="V275" s="466"/>
      <c r="W275" s="466"/>
      <c r="X275" s="466"/>
      <c r="Y275" s="466"/>
      <c r="Z275" s="466"/>
    </row>
    <row r="276" spans="1:26" ht="12.75" customHeight="1" x14ac:dyDescent="0.25">
      <c r="A276" s="466"/>
      <c r="B276" s="466"/>
      <c r="C276" s="466"/>
      <c r="D276" s="466"/>
      <c r="E276" s="466"/>
      <c r="F276" s="466"/>
      <c r="G276" s="466"/>
      <c r="H276" s="466"/>
      <c r="I276" s="466"/>
      <c r="J276" s="466"/>
      <c r="K276" s="466"/>
      <c r="L276" s="466"/>
      <c r="M276" s="466"/>
      <c r="N276" s="466"/>
      <c r="O276" s="466"/>
      <c r="P276" s="466"/>
      <c r="Q276" s="466"/>
      <c r="R276" s="466"/>
      <c r="S276" s="466"/>
      <c r="T276" s="466"/>
      <c r="U276" s="466"/>
      <c r="V276" s="466"/>
      <c r="W276" s="466"/>
      <c r="X276" s="466"/>
      <c r="Y276" s="466"/>
      <c r="Z276" s="466"/>
    </row>
    <row r="277" spans="1:26" ht="12.75" customHeight="1" x14ac:dyDescent="0.25">
      <c r="A277" s="466"/>
      <c r="B277" s="466"/>
      <c r="C277" s="466"/>
      <c r="D277" s="466"/>
      <c r="E277" s="466"/>
      <c r="F277" s="466"/>
      <c r="G277" s="466"/>
      <c r="H277" s="466"/>
      <c r="I277" s="466"/>
      <c r="J277" s="466"/>
      <c r="K277" s="466"/>
      <c r="L277" s="466"/>
      <c r="M277" s="466"/>
      <c r="N277" s="466"/>
      <c r="O277" s="466"/>
      <c r="P277" s="466"/>
      <c r="Q277" s="466"/>
      <c r="R277" s="466"/>
      <c r="S277" s="466"/>
      <c r="T277" s="466"/>
      <c r="U277" s="466"/>
      <c r="V277" s="466"/>
      <c r="W277" s="466"/>
      <c r="X277" s="466"/>
      <c r="Y277" s="466"/>
      <c r="Z277" s="466"/>
    </row>
    <row r="278" spans="1:26" ht="12.75" customHeight="1" x14ac:dyDescent="0.25">
      <c r="A278" s="466"/>
      <c r="B278" s="466"/>
      <c r="C278" s="466"/>
      <c r="D278" s="466"/>
      <c r="E278" s="466"/>
      <c r="F278" s="466"/>
      <c r="G278" s="466"/>
      <c r="H278" s="466"/>
      <c r="I278" s="466"/>
      <c r="J278" s="466"/>
      <c r="K278" s="466"/>
      <c r="L278" s="466"/>
      <c r="M278" s="466"/>
      <c r="N278" s="466"/>
      <c r="O278" s="466"/>
      <c r="P278" s="466"/>
      <c r="Q278" s="466"/>
      <c r="R278" s="466"/>
      <c r="S278" s="466"/>
      <c r="T278" s="466"/>
      <c r="U278" s="466"/>
      <c r="V278" s="466"/>
      <c r="W278" s="466"/>
      <c r="X278" s="466"/>
      <c r="Y278" s="466"/>
      <c r="Z278" s="466"/>
    </row>
    <row r="279" spans="1:26" ht="12.75" customHeight="1" x14ac:dyDescent="0.25">
      <c r="A279" s="466"/>
      <c r="B279" s="466"/>
      <c r="C279" s="466"/>
      <c r="D279" s="466"/>
      <c r="E279" s="466"/>
      <c r="F279" s="466"/>
      <c r="G279" s="466"/>
      <c r="H279" s="466"/>
      <c r="I279" s="466"/>
      <c r="J279" s="466"/>
      <c r="K279" s="466"/>
      <c r="L279" s="466"/>
      <c r="M279" s="466"/>
      <c r="N279" s="466"/>
      <c r="O279" s="466"/>
      <c r="P279" s="466"/>
      <c r="Q279" s="466"/>
      <c r="R279" s="466"/>
      <c r="S279" s="466"/>
      <c r="T279" s="466"/>
      <c r="U279" s="466"/>
      <c r="V279" s="466"/>
      <c r="W279" s="466"/>
      <c r="X279" s="466"/>
      <c r="Y279" s="466"/>
      <c r="Z279" s="466"/>
    </row>
    <row r="280" spans="1:26" ht="12.75" customHeight="1" x14ac:dyDescent="0.25">
      <c r="A280" s="466"/>
      <c r="B280" s="466"/>
      <c r="C280" s="466"/>
      <c r="D280" s="466"/>
      <c r="E280" s="466"/>
      <c r="F280" s="466"/>
      <c r="G280" s="466"/>
      <c r="H280" s="466"/>
      <c r="I280" s="466"/>
      <c r="J280" s="466"/>
      <c r="K280" s="466"/>
      <c r="L280" s="466"/>
      <c r="M280" s="466"/>
      <c r="N280" s="466"/>
      <c r="O280" s="466"/>
      <c r="P280" s="466"/>
      <c r="Q280" s="466"/>
      <c r="R280" s="466"/>
      <c r="S280" s="466"/>
      <c r="T280" s="466"/>
      <c r="U280" s="466"/>
      <c r="V280" s="466"/>
      <c r="W280" s="466"/>
      <c r="X280" s="466"/>
      <c r="Y280" s="466"/>
      <c r="Z280" s="466"/>
    </row>
    <row r="281" spans="1:26" ht="12.75" customHeight="1" x14ac:dyDescent="0.25">
      <c r="A281" s="466"/>
      <c r="B281" s="466"/>
      <c r="C281" s="466"/>
      <c r="D281" s="466"/>
      <c r="E281" s="466"/>
      <c r="F281" s="466"/>
      <c r="G281" s="466"/>
      <c r="H281" s="466"/>
      <c r="I281" s="466"/>
      <c r="J281" s="466"/>
      <c r="K281" s="466"/>
      <c r="L281" s="466"/>
      <c r="M281" s="466"/>
      <c r="N281" s="466"/>
      <c r="O281" s="466"/>
      <c r="P281" s="466"/>
      <c r="Q281" s="466"/>
      <c r="R281" s="466"/>
      <c r="S281" s="466"/>
      <c r="T281" s="466"/>
      <c r="U281" s="466"/>
      <c r="V281" s="466"/>
      <c r="W281" s="466"/>
      <c r="X281" s="466"/>
      <c r="Y281" s="466"/>
      <c r="Z281" s="466"/>
    </row>
    <row r="282" spans="1:26" ht="12.75" customHeight="1" x14ac:dyDescent="0.25">
      <c r="A282" s="466"/>
      <c r="B282" s="466"/>
      <c r="C282" s="466"/>
      <c r="D282" s="466"/>
      <c r="E282" s="466"/>
      <c r="F282" s="466"/>
      <c r="G282" s="466"/>
      <c r="H282" s="466"/>
      <c r="I282" s="466"/>
      <c r="J282" s="466"/>
      <c r="K282" s="466"/>
      <c r="L282" s="466"/>
      <c r="M282" s="466"/>
      <c r="N282" s="466"/>
      <c r="O282" s="466"/>
      <c r="P282" s="466"/>
      <c r="Q282" s="466"/>
      <c r="R282" s="466"/>
      <c r="S282" s="466"/>
      <c r="T282" s="466"/>
      <c r="U282" s="466"/>
      <c r="V282" s="466"/>
      <c r="W282" s="466"/>
      <c r="X282" s="466"/>
      <c r="Y282" s="466"/>
      <c r="Z282" s="466"/>
    </row>
    <row r="283" spans="1:26" ht="12.75" customHeight="1" x14ac:dyDescent="0.25">
      <c r="A283" s="466"/>
      <c r="B283" s="466"/>
      <c r="C283" s="466"/>
      <c r="D283" s="466"/>
      <c r="E283" s="466"/>
      <c r="F283" s="466"/>
      <c r="G283" s="466"/>
      <c r="H283" s="466"/>
      <c r="I283" s="466"/>
      <c r="J283" s="466"/>
      <c r="K283" s="466"/>
      <c r="L283" s="466"/>
      <c r="M283" s="466"/>
      <c r="N283" s="466"/>
      <c r="O283" s="466"/>
      <c r="P283" s="466"/>
      <c r="Q283" s="466"/>
      <c r="R283" s="466"/>
      <c r="S283" s="466"/>
      <c r="T283" s="466"/>
      <c r="U283" s="466"/>
      <c r="V283" s="466"/>
      <c r="W283" s="466"/>
      <c r="X283" s="466"/>
      <c r="Y283" s="466"/>
      <c r="Z283" s="466"/>
    </row>
    <row r="284" spans="1:26" ht="12.75" customHeight="1" x14ac:dyDescent="0.25">
      <c r="A284" s="466"/>
      <c r="B284" s="466"/>
      <c r="C284" s="466"/>
      <c r="D284" s="466"/>
      <c r="E284" s="466"/>
      <c r="F284" s="466"/>
      <c r="G284" s="466"/>
      <c r="H284" s="466"/>
      <c r="I284" s="466"/>
      <c r="J284" s="466"/>
      <c r="K284" s="466"/>
      <c r="L284" s="466"/>
      <c r="M284" s="466"/>
      <c r="N284" s="466"/>
      <c r="O284" s="466"/>
      <c r="P284" s="466"/>
      <c r="Q284" s="466"/>
      <c r="R284" s="466"/>
      <c r="S284" s="466"/>
      <c r="T284" s="466"/>
      <c r="U284" s="466"/>
      <c r="V284" s="466"/>
      <c r="W284" s="466"/>
      <c r="X284" s="466"/>
      <c r="Y284" s="466"/>
      <c r="Z284" s="466"/>
    </row>
    <row r="285" spans="1:26" ht="12.75" customHeight="1" x14ac:dyDescent="0.25">
      <c r="A285" s="466"/>
      <c r="B285" s="466"/>
      <c r="C285" s="466"/>
      <c r="D285" s="466"/>
      <c r="E285" s="466"/>
      <c r="F285" s="466"/>
      <c r="G285" s="466"/>
      <c r="H285" s="466"/>
      <c r="I285" s="466"/>
      <c r="J285" s="466"/>
      <c r="K285" s="466"/>
      <c r="L285" s="466"/>
      <c r="M285" s="466"/>
      <c r="N285" s="466"/>
      <c r="O285" s="466"/>
      <c r="P285" s="466"/>
      <c r="Q285" s="466"/>
      <c r="R285" s="466"/>
      <c r="S285" s="466"/>
      <c r="T285" s="466"/>
      <c r="U285" s="466"/>
      <c r="V285" s="466"/>
      <c r="W285" s="466"/>
      <c r="X285" s="466"/>
      <c r="Y285" s="466"/>
      <c r="Z285" s="466"/>
    </row>
    <row r="286" spans="1:26" ht="12.75" customHeight="1" x14ac:dyDescent="0.25">
      <c r="A286" s="466"/>
      <c r="B286" s="466"/>
      <c r="C286" s="466"/>
      <c r="D286" s="466"/>
      <c r="E286" s="466"/>
      <c r="F286" s="466"/>
      <c r="G286" s="466"/>
      <c r="H286" s="466"/>
      <c r="I286" s="466"/>
      <c r="J286" s="466"/>
      <c r="K286" s="466"/>
      <c r="L286" s="466"/>
      <c r="M286" s="466"/>
      <c r="N286" s="466"/>
      <c r="O286" s="466"/>
      <c r="P286" s="466"/>
      <c r="Q286" s="466"/>
      <c r="R286" s="466"/>
      <c r="S286" s="466"/>
      <c r="T286" s="466"/>
      <c r="U286" s="466"/>
      <c r="V286" s="466"/>
      <c r="W286" s="466"/>
      <c r="X286" s="466"/>
      <c r="Y286" s="466"/>
      <c r="Z286" s="466"/>
    </row>
    <row r="287" spans="1:26" ht="12.75" customHeight="1" x14ac:dyDescent="0.25">
      <c r="A287" s="466"/>
      <c r="B287" s="466"/>
      <c r="C287" s="466"/>
      <c r="D287" s="466"/>
      <c r="E287" s="466"/>
      <c r="F287" s="466"/>
      <c r="G287" s="466"/>
      <c r="H287" s="466"/>
      <c r="I287" s="466"/>
      <c r="J287" s="466"/>
      <c r="K287" s="466"/>
      <c r="L287" s="466"/>
      <c r="M287" s="466"/>
      <c r="N287" s="466"/>
      <c r="O287" s="466"/>
      <c r="P287" s="466"/>
      <c r="Q287" s="466"/>
      <c r="R287" s="466"/>
      <c r="S287" s="466"/>
      <c r="T287" s="466"/>
      <c r="U287" s="466"/>
      <c r="V287" s="466"/>
      <c r="W287" s="466"/>
      <c r="X287" s="466"/>
      <c r="Y287" s="466"/>
      <c r="Z287" s="466"/>
    </row>
    <row r="288" spans="1:26" ht="12.75" customHeight="1" x14ac:dyDescent="0.25">
      <c r="A288" s="466"/>
      <c r="B288" s="466"/>
      <c r="C288" s="466"/>
      <c r="D288" s="466"/>
      <c r="E288" s="466"/>
      <c r="F288" s="466"/>
      <c r="G288" s="466"/>
      <c r="H288" s="466"/>
      <c r="I288" s="466"/>
      <c r="J288" s="466"/>
      <c r="K288" s="466"/>
      <c r="L288" s="466"/>
      <c r="M288" s="466"/>
      <c r="N288" s="466"/>
      <c r="O288" s="466"/>
      <c r="P288" s="466"/>
      <c r="Q288" s="466"/>
      <c r="R288" s="466"/>
      <c r="S288" s="466"/>
      <c r="T288" s="466"/>
      <c r="U288" s="466"/>
      <c r="V288" s="466"/>
      <c r="W288" s="466"/>
      <c r="X288" s="466"/>
      <c r="Y288" s="466"/>
      <c r="Z288" s="466"/>
    </row>
    <row r="289" spans="1:26" ht="12.75" customHeight="1" x14ac:dyDescent="0.25">
      <c r="A289" s="466"/>
      <c r="B289" s="466"/>
      <c r="C289" s="466"/>
      <c r="D289" s="466"/>
      <c r="E289" s="466"/>
      <c r="F289" s="466"/>
      <c r="G289" s="466"/>
      <c r="H289" s="466"/>
      <c r="I289" s="466"/>
      <c r="J289" s="466"/>
      <c r="K289" s="466"/>
      <c r="L289" s="466"/>
      <c r="M289" s="466"/>
      <c r="N289" s="466"/>
      <c r="O289" s="466"/>
      <c r="P289" s="466"/>
      <c r="Q289" s="466"/>
      <c r="R289" s="466"/>
      <c r="S289" s="466"/>
      <c r="T289" s="466"/>
      <c r="U289" s="466"/>
      <c r="V289" s="466"/>
      <c r="W289" s="466"/>
      <c r="X289" s="466"/>
      <c r="Y289" s="466"/>
      <c r="Z289" s="466"/>
    </row>
    <row r="290" spans="1:26" ht="12.75" customHeight="1" x14ac:dyDescent="0.25">
      <c r="A290" s="466"/>
      <c r="B290" s="466"/>
      <c r="C290" s="466"/>
      <c r="D290" s="466"/>
      <c r="E290" s="466"/>
      <c r="F290" s="466"/>
      <c r="G290" s="466"/>
      <c r="H290" s="466"/>
      <c r="I290" s="466"/>
      <c r="J290" s="466"/>
      <c r="K290" s="466"/>
      <c r="L290" s="466"/>
      <c r="M290" s="466"/>
      <c r="N290" s="466"/>
      <c r="O290" s="466"/>
      <c r="P290" s="466"/>
      <c r="Q290" s="466"/>
      <c r="R290" s="466"/>
      <c r="S290" s="466"/>
      <c r="T290" s="466"/>
      <c r="U290" s="466"/>
      <c r="V290" s="466"/>
      <c r="W290" s="466"/>
      <c r="X290" s="466"/>
      <c r="Y290" s="466"/>
      <c r="Z290" s="466"/>
    </row>
    <row r="291" spans="1:26" ht="12.75" customHeight="1" x14ac:dyDescent="0.25">
      <c r="A291" s="466"/>
      <c r="B291" s="466"/>
      <c r="C291" s="466"/>
      <c r="D291" s="466"/>
      <c r="E291" s="466"/>
      <c r="F291" s="466"/>
      <c r="G291" s="466"/>
      <c r="H291" s="466"/>
      <c r="I291" s="466"/>
      <c r="J291" s="466"/>
      <c r="K291" s="466"/>
      <c r="L291" s="466"/>
      <c r="M291" s="466"/>
      <c r="N291" s="466"/>
      <c r="O291" s="466"/>
      <c r="P291" s="466"/>
      <c r="Q291" s="466"/>
      <c r="R291" s="466"/>
      <c r="S291" s="466"/>
      <c r="T291" s="466"/>
      <c r="U291" s="466"/>
      <c r="V291" s="466"/>
      <c r="W291" s="466"/>
      <c r="X291" s="466"/>
      <c r="Y291" s="466"/>
      <c r="Z291" s="466"/>
    </row>
    <row r="292" spans="1:26" ht="12.75" customHeight="1" x14ac:dyDescent="0.25">
      <c r="A292" s="466"/>
      <c r="B292" s="466"/>
      <c r="C292" s="466"/>
      <c r="D292" s="466"/>
      <c r="E292" s="466"/>
      <c r="F292" s="466"/>
      <c r="G292" s="466"/>
      <c r="H292" s="466"/>
      <c r="I292" s="466"/>
      <c r="J292" s="466"/>
      <c r="K292" s="466"/>
      <c r="L292" s="466"/>
      <c r="M292" s="466"/>
      <c r="N292" s="466"/>
      <c r="O292" s="466"/>
      <c r="P292" s="466"/>
      <c r="Q292" s="466"/>
      <c r="R292" s="466"/>
      <c r="S292" s="466"/>
      <c r="T292" s="466"/>
      <c r="U292" s="466"/>
      <c r="V292" s="466"/>
      <c r="W292" s="466"/>
      <c r="X292" s="466"/>
      <c r="Y292" s="466"/>
      <c r="Z292" s="466"/>
    </row>
    <row r="293" spans="1:26" ht="12.75" customHeight="1" x14ac:dyDescent="0.25">
      <c r="A293" s="466"/>
      <c r="B293" s="466"/>
      <c r="C293" s="466"/>
      <c r="D293" s="466"/>
      <c r="E293" s="466"/>
      <c r="F293" s="466"/>
      <c r="G293" s="466"/>
      <c r="H293" s="466"/>
      <c r="I293" s="466"/>
      <c r="J293" s="466"/>
      <c r="K293" s="466"/>
      <c r="L293" s="466"/>
      <c r="M293" s="466"/>
      <c r="N293" s="466"/>
      <c r="O293" s="466"/>
      <c r="P293" s="466"/>
      <c r="Q293" s="466"/>
      <c r="R293" s="466"/>
      <c r="S293" s="466"/>
      <c r="T293" s="466"/>
      <c r="U293" s="466"/>
      <c r="V293" s="466"/>
      <c r="W293" s="466"/>
      <c r="X293" s="466"/>
      <c r="Y293" s="466"/>
      <c r="Z293" s="466"/>
    </row>
    <row r="294" spans="1:26" ht="12.75" customHeight="1" x14ac:dyDescent="0.25">
      <c r="A294" s="466"/>
      <c r="B294" s="466"/>
      <c r="C294" s="466"/>
      <c r="D294" s="466"/>
      <c r="E294" s="466"/>
      <c r="F294" s="466"/>
      <c r="G294" s="466"/>
      <c r="H294" s="466"/>
      <c r="I294" s="466"/>
      <c r="J294" s="466"/>
      <c r="K294" s="466"/>
      <c r="L294" s="466"/>
      <c r="M294" s="466"/>
      <c r="N294" s="466"/>
      <c r="O294" s="466"/>
      <c r="P294" s="466"/>
      <c r="Q294" s="466"/>
      <c r="R294" s="466"/>
      <c r="S294" s="466"/>
      <c r="T294" s="466"/>
      <c r="U294" s="466"/>
      <c r="V294" s="466"/>
      <c r="W294" s="466"/>
      <c r="X294" s="466"/>
      <c r="Y294" s="466"/>
      <c r="Z294" s="466"/>
    </row>
    <row r="295" spans="1:26" ht="12.75" customHeight="1" x14ac:dyDescent="0.25">
      <c r="A295" s="466"/>
      <c r="B295" s="466"/>
      <c r="C295" s="466"/>
      <c r="D295" s="466"/>
      <c r="E295" s="466"/>
      <c r="F295" s="466"/>
      <c r="G295" s="466"/>
      <c r="H295" s="466"/>
      <c r="I295" s="466"/>
      <c r="J295" s="466"/>
      <c r="K295" s="466"/>
      <c r="L295" s="466"/>
      <c r="M295" s="466"/>
      <c r="N295" s="466"/>
      <c r="O295" s="466"/>
      <c r="P295" s="466"/>
      <c r="Q295" s="466"/>
      <c r="R295" s="466"/>
      <c r="S295" s="466"/>
      <c r="T295" s="466"/>
      <c r="U295" s="466"/>
      <c r="V295" s="466"/>
      <c r="W295" s="466"/>
      <c r="X295" s="466"/>
      <c r="Y295" s="466"/>
      <c r="Z295" s="466"/>
    </row>
    <row r="296" spans="1:26" ht="12.75" customHeight="1" x14ac:dyDescent="0.25">
      <c r="A296" s="466"/>
      <c r="B296" s="466"/>
      <c r="C296" s="466"/>
      <c r="D296" s="466"/>
      <c r="E296" s="466"/>
      <c r="F296" s="466"/>
      <c r="G296" s="466"/>
      <c r="H296" s="466"/>
      <c r="I296" s="466"/>
      <c r="J296" s="466"/>
      <c r="K296" s="466"/>
      <c r="L296" s="466"/>
      <c r="M296" s="466"/>
      <c r="N296" s="466"/>
      <c r="O296" s="466"/>
      <c r="P296" s="466"/>
      <c r="Q296" s="466"/>
      <c r="R296" s="466"/>
      <c r="S296" s="466"/>
      <c r="T296" s="466"/>
      <c r="U296" s="466"/>
      <c r="V296" s="466"/>
      <c r="W296" s="466"/>
      <c r="X296" s="466"/>
      <c r="Y296" s="466"/>
      <c r="Z296" s="466"/>
    </row>
    <row r="297" spans="1:26" ht="12.75" customHeight="1" x14ac:dyDescent="0.25">
      <c r="A297" s="466"/>
      <c r="B297" s="466"/>
      <c r="C297" s="466"/>
      <c r="D297" s="466"/>
      <c r="E297" s="466"/>
      <c r="F297" s="466"/>
      <c r="G297" s="466"/>
      <c r="H297" s="466"/>
      <c r="I297" s="466"/>
      <c r="J297" s="466"/>
      <c r="K297" s="466"/>
      <c r="L297" s="466"/>
      <c r="M297" s="466"/>
      <c r="N297" s="466"/>
      <c r="O297" s="466"/>
      <c r="P297" s="466"/>
      <c r="Q297" s="466"/>
      <c r="R297" s="466"/>
      <c r="S297" s="466"/>
      <c r="T297" s="466"/>
      <c r="U297" s="466"/>
      <c r="V297" s="466"/>
      <c r="W297" s="466"/>
      <c r="X297" s="466"/>
      <c r="Y297" s="466"/>
      <c r="Z297" s="466"/>
    </row>
    <row r="298" spans="1:26" ht="12.75" customHeight="1" x14ac:dyDescent="0.25">
      <c r="A298" s="466"/>
      <c r="B298" s="466"/>
      <c r="C298" s="466"/>
      <c r="D298" s="466"/>
      <c r="E298" s="466"/>
      <c r="F298" s="466"/>
      <c r="G298" s="466"/>
      <c r="H298" s="466"/>
      <c r="I298" s="466"/>
      <c r="J298" s="466"/>
      <c r="K298" s="466"/>
      <c r="L298" s="466"/>
      <c r="M298" s="466"/>
      <c r="N298" s="466"/>
      <c r="O298" s="466"/>
      <c r="P298" s="466"/>
      <c r="Q298" s="466"/>
      <c r="R298" s="466"/>
      <c r="S298" s="466"/>
      <c r="T298" s="466"/>
      <c r="U298" s="466"/>
      <c r="V298" s="466"/>
      <c r="W298" s="466"/>
      <c r="X298" s="466"/>
      <c r="Y298" s="466"/>
      <c r="Z298" s="466"/>
    </row>
    <row r="299" spans="1:26" ht="12.75" customHeight="1" x14ac:dyDescent="0.25">
      <c r="A299" s="466"/>
      <c r="B299" s="466"/>
      <c r="C299" s="466"/>
      <c r="D299" s="466"/>
      <c r="E299" s="466"/>
      <c r="F299" s="466"/>
      <c r="G299" s="466"/>
      <c r="H299" s="466"/>
      <c r="I299" s="466"/>
      <c r="J299" s="466"/>
      <c r="K299" s="466"/>
      <c r="L299" s="466"/>
      <c r="M299" s="466"/>
      <c r="N299" s="466"/>
      <c r="O299" s="466"/>
      <c r="P299" s="466"/>
      <c r="Q299" s="466"/>
      <c r="R299" s="466"/>
      <c r="S299" s="466"/>
      <c r="T299" s="466"/>
      <c r="U299" s="466"/>
      <c r="V299" s="466"/>
      <c r="W299" s="466"/>
      <c r="X299" s="466"/>
      <c r="Y299" s="466"/>
      <c r="Z299" s="466"/>
    </row>
    <row r="300" spans="1:26" ht="12.75" customHeight="1" x14ac:dyDescent="0.25">
      <c r="A300" s="466"/>
      <c r="B300" s="466"/>
      <c r="C300" s="466"/>
      <c r="D300" s="466"/>
      <c r="E300" s="466"/>
      <c r="F300" s="466"/>
      <c r="G300" s="466"/>
      <c r="H300" s="466"/>
      <c r="I300" s="466"/>
      <c r="J300" s="466"/>
      <c r="K300" s="466"/>
      <c r="L300" s="466"/>
      <c r="M300" s="466"/>
      <c r="N300" s="466"/>
      <c r="O300" s="466"/>
      <c r="P300" s="466"/>
      <c r="Q300" s="466"/>
      <c r="R300" s="466"/>
      <c r="S300" s="466"/>
      <c r="T300" s="466"/>
      <c r="U300" s="466"/>
      <c r="V300" s="466"/>
      <c r="W300" s="466"/>
      <c r="X300" s="466"/>
      <c r="Y300" s="466"/>
      <c r="Z300" s="466"/>
    </row>
    <row r="301" spans="1:26" ht="12.75" customHeight="1" x14ac:dyDescent="0.25">
      <c r="A301" s="466"/>
      <c r="B301" s="466"/>
      <c r="C301" s="466"/>
      <c r="D301" s="466"/>
      <c r="E301" s="466"/>
      <c r="F301" s="466"/>
      <c r="G301" s="466"/>
      <c r="H301" s="466"/>
      <c r="I301" s="466"/>
      <c r="J301" s="466"/>
      <c r="K301" s="466"/>
      <c r="L301" s="466"/>
      <c r="M301" s="466"/>
      <c r="N301" s="466"/>
      <c r="O301" s="466"/>
      <c r="P301" s="466"/>
      <c r="Q301" s="466"/>
      <c r="R301" s="466"/>
      <c r="S301" s="466"/>
      <c r="T301" s="466"/>
      <c r="U301" s="466"/>
      <c r="V301" s="466"/>
      <c r="W301" s="466"/>
      <c r="X301" s="466"/>
      <c r="Y301" s="466"/>
      <c r="Z301" s="466"/>
    </row>
    <row r="302" spans="1:26" ht="12.75" customHeight="1" x14ac:dyDescent="0.25">
      <c r="A302" s="466"/>
      <c r="B302" s="466"/>
      <c r="C302" s="466"/>
      <c r="D302" s="466"/>
      <c r="E302" s="466"/>
      <c r="F302" s="466"/>
      <c r="G302" s="466"/>
      <c r="H302" s="466"/>
      <c r="I302" s="466"/>
      <c r="J302" s="466"/>
      <c r="K302" s="466"/>
      <c r="L302" s="466"/>
      <c r="M302" s="466"/>
      <c r="N302" s="466"/>
      <c r="O302" s="466"/>
      <c r="P302" s="466"/>
      <c r="Q302" s="466"/>
      <c r="R302" s="466"/>
      <c r="S302" s="466"/>
      <c r="T302" s="466"/>
      <c r="U302" s="466"/>
      <c r="V302" s="466"/>
      <c r="W302" s="466"/>
      <c r="X302" s="466"/>
      <c r="Y302" s="466"/>
      <c r="Z302" s="466"/>
    </row>
    <row r="303" spans="1:26" ht="12.75" customHeight="1" x14ac:dyDescent="0.25">
      <c r="A303" s="466"/>
      <c r="B303" s="466"/>
      <c r="C303" s="466"/>
      <c r="D303" s="466"/>
      <c r="E303" s="466"/>
      <c r="F303" s="466"/>
      <c r="G303" s="466"/>
      <c r="H303" s="466"/>
      <c r="I303" s="466"/>
      <c r="J303" s="466"/>
      <c r="K303" s="466"/>
      <c r="L303" s="466"/>
      <c r="M303" s="466"/>
      <c r="N303" s="466"/>
      <c r="O303" s="466"/>
      <c r="P303" s="466"/>
      <c r="Q303" s="466"/>
      <c r="R303" s="466"/>
      <c r="S303" s="466"/>
      <c r="T303" s="466"/>
      <c r="U303" s="466"/>
      <c r="V303" s="466"/>
      <c r="W303" s="466"/>
      <c r="X303" s="466"/>
      <c r="Y303" s="466"/>
      <c r="Z303" s="466"/>
    </row>
    <row r="304" spans="1:26" ht="12.75" customHeight="1" x14ac:dyDescent="0.25">
      <c r="A304" s="466"/>
      <c r="B304" s="466"/>
      <c r="C304" s="466"/>
      <c r="D304" s="466"/>
      <c r="E304" s="466"/>
      <c r="F304" s="466"/>
      <c r="G304" s="466"/>
      <c r="H304" s="466"/>
      <c r="I304" s="466"/>
      <c r="J304" s="466"/>
      <c r="K304" s="466"/>
      <c r="L304" s="466"/>
      <c r="M304" s="466"/>
      <c r="N304" s="466"/>
      <c r="O304" s="466"/>
      <c r="P304" s="466"/>
      <c r="Q304" s="466"/>
      <c r="R304" s="466"/>
      <c r="S304" s="466"/>
      <c r="T304" s="466"/>
      <c r="U304" s="466"/>
      <c r="V304" s="466"/>
      <c r="W304" s="466"/>
      <c r="X304" s="466"/>
      <c r="Y304" s="466"/>
      <c r="Z304" s="466"/>
    </row>
    <row r="305" spans="1:26" ht="12.75" customHeight="1" x14ac:dyDescent="0.25">
      <c r="A305" s="466"/>
      <c r="B305" s="466"/>
      <c r="C305" s="466"/>
      <c r="D305" s="466"/>
      <c r="E305" s="466"/>
      <c r="F305" s="466"/>
      <c r="G305" s="466"/>
      <c r="H305" s="466"/>
      <c r="I305" s="466"/>
      <c r="J305" s="466"/>
      <c r="K305" s="466"/>
      <c r="L305" s="466"/>
      <c r="M305" s="466"/>
      <c r="N305" s="466"/>
      <c r="O305" s="466"/>
      <c r="P305" s="466"/>
      <c r="Q305" s="466"/>
      <c r="R305" s="466"/>
      <c r="S305" s="466"/>
      <c r="T305" s="466"/>
      <c r="U305" s="466"/>
      <c r="V305" s="466"/>
      <c r="W305" s="466"/>
      <c r="X305" s="466"/>
      <c r="Y305" s="466"/>
      <c r="Z305" s="466"/>
    </row>
    <row r="306" spans="1:26" ht="12.75" customHeight="1" x14ac:dyDescent="0.25">
      <c r="A306" s="466"/>
      <c r="B306" s="466"/>
      <c r="C306" s="466"/>
      <c r="D306" s="466"/>
      <c r="E306" s="466"/>
      <c r="F306" s="466"/>
      <c r="G306" s="466"/>
      <c r="H306" s="466"/>
      <c r="I306" s="466"/>
      <c r="J306" s="466"/>
      <c r="K306" s="466"/>
      <c r="L306" s="466"/>
      <c r="M306" s="466"/>
      <c r="N306" s="466"/>
      <c r="O306" s="466"/>
      <c r="P306" s="466"/>
      <c r="Q306" s="466"/>
      <c r="R306" s="466"/>
      <c r="S306" s="466"/>
      <c r="T306" s="466"/>
      <c r="U306" s="466"/>
      <c r="V306" s="466"/>
      <c r="W306" s="466"/>
      <c r="X306" s="466"/>
      <c r="Y306" s="466"/>
      <c r="Z306" s="466"/>
    </row>
    <row r="307" spans="1:26" ht="12.75" customHeight="1" x14ac:dyDescent="0.25">
      <c r="A307" s="466"/>
      <c r="B307" s="466"/>
      <c r="C307" s="466"/>
      <c r="D307" s="466"/>
      <c r="E307" s="466"/>
      <c r="F307" s="466"/>
      <c r="G307" s="466"/>
      <c r="H307" s="466"/>
      <c r="I307" s="466"/>
      <c r="J307" s="466"/>
      <c r="K307" s="466"/>
      <c r="L307" s="466"/>
      <c r="M307" s="466"/>
      <c r="N307" s="466"/>
      <c r="O307" s="466"/>
      <c r="P307" s="466"/>
      <c r="Q307" s="466"/>
      <c r="R307" s="466"/>
      <c r="S307" s="466"/>
      <c r="T307" s="466"/>
      <c r="U307" s="466"/>
      <c r="V307" s="466"/>
      <c r="W307" s="466"/>
      <c r="X307" s="466"/>
      <c r="Y307" s="466"/>
      <c r="Z307" s="466"/>
    </row>
    <row r="308" spans="1:26" ht="12.75" customHeight="1" x14ac:dyDescent="0.25">
      <c r="A308" s="466"/>
      <c r="B308" s="466"/>
      <c r="C308" s="466"/>
      <c r="D308" s="466"/>
      <c r="E308" s="466"/>
      <c r="F308" s="466"/>
      <c r="G308" s="466"/>
      <c r="H308" s="466"/>
      <c r="I308" s="466"/>
      <c r="J308" s="466"/>
      <c r="K308" s="466"/>
      <c r="L308" s="466"/>
      <c r="M308" s="466"/>
      <c r="N308" s="466"/>
      <c r="O308" s="466"/>
      <c r="P308" s="466"/>
      <c r="Q308" s="466"/>
      <c r="R308" s="466"/>
      <c r="S308" s="466"/>
      <c r="T308" s="466"/>
      <c r="U308" s="466"/>
      <c r="V308" s="466"/>
      <c r="W308" s="466"/>
      <c r="X308" s="466"/>
      <c r="Y308" s="466"/>
      <c r="Z308" s="466"/>
    </row>
    <row r="309" spans="1:26" ht="12.75" customHeight="1" x14ac:dyDescent="0.25">
      <c r="A309" s="466"/>
      <c r="B309" s="466"/>
      <c r="C309" s="466"/>
      <c r="D309" s="466"/>
      <c r="E309" s="466"/>
      <c r="F309" s="466"/>
      <c r="G309" s="466"/>
      <c r="H309" s="466"/>
      <c r="I309" s="466"/>
      <c r="J309" s="466"/>
      <c r="K309" s="466"/>
      <c r="L309" s="466"/>
      <c r="M309" s="466"/>
      <c r="N309" s="466"/>
      <c r="O309" s="466"/>
      <c r="P309" s="466"/>
      <c r="Q309" s="466"/>
      <c r="R309" s="466"/>
      <c r="S309" s="466"/>
      <c r="T309" s="466"/>
      <c r="U309" s="466"/>
      <c r="V309" s="466"/>
      <c r="W309" s="466"/>
      <c r="X309" s="466"/>
      <c r="Y309" s="466"/>
      <c r="Z309" s="466"/>
    </row>
    <row r="310" spans="1:26" ht="12.75" customHeight="1" x14ac:dyDescent="0.25">
      <c r="A310" s="466"/>
      <c r="B310" s="466"/>
      <c r="C310" s="466"/>
      <c r="D310" s="466"/>
      <c r="E310" s="466"/>
      <c r="F310" s="466"/>
      <c r="G310" s="466"/>
      <c r="H310" s="466"/>
      <c r="I310" s="466"/>
      <c r="J310" s="466"/>
      <c r="K310" s="466"/>
      <c r="L310" s="466"/>
      <c r="M310" s="466"/>
      <c r="N310" s="466"/>
      <c r="O310" s="466"/>
      <c r="P310" s="466"/>
      <c r="Q310" s="466"/>
      <c r="R310" s="466"/>
      <c r="S310" s="466"/>
      <c r="T310" s="466"/>
      <c r="U310" s="466"/>
      <c r="V310" s="466"/>
      <c r="W310" s="466"/>
      <c r="X310" s="466"/>
      <c r="Y310" s="466"/>
      <c r="Z310" s="466"/>
    </row>
    <row r="311" spans="1:26" ht="12.75" customHeight="1" x14ac:dyDescent="0.25">
      <c r="A311" s="466"/>
      <c r="B311" s="466"/>
      <c r="C311" s="466"/>
      <c r="D311" s="466"/>
      <c r="E311" s="466"/>
      <c r="F311" s="466"/>
      <c r="G311" s="466"/>
      <c r="H311" s="466"/>
      <c r="I311" s="466"/>
      <c r="J311" s="466"/>
      <c r="K311" s="466"/>
      <c r="L311" s="466"/>
      <c r="M311" s="466"/>
      <c r="N311" s="466"/>
      <c r="O311" s="466"/>
      <c r="P311" s="466"/>
      <c r="Q311" s="466"/>
      <c r="R311" s="466"/>
      <c r="S311" s="466"/>
      <c r="T311" s="466"/>
      <c r="U311" s="466"/>
      <c r="V311" s="466"/>
      <c r="W311" s="466"/>
      <c r="X311" s="466"/>
      <c r="Y311" s="466"/>
      <c r="Z311" s="466"/>
    </row>
    <row r="312" spans="1:26" ht="12.75" customHeight="1" x14ac:dyDescent="0.25">
      <c r="A312" s="466"/>
      <c r="B312" s="466"/>
      <c r="C312" s="466"/>
      <c r="D312" s="466"/>
      <c r="E312" s="466"/>
      <c r="F312" s="466"/>
      <c r="G312" s="466"/>
      <c r="H312" s="466"/>
      <c r="I312" s="466"/>
      <c r="J312" s="466"/>
      <c r="K312" s="466"/>
      <c r="L312" s="466"/>
      <c r="M312" s="466"/>
      <c r="N312" s="466"/>
      <c r="O312" s="466"/>
      <c r="P312" s="466"/>
      <c r="Q312" s="466"/>
      <c r="R312" s="466"/>
      <c r="S312" s="466"/>
      <c r="T312" s="466"/>
      <c r="U312" s="466"/>
      <c r="V312" s="466"/>
      <c r="W312" s="466"/>
      <c r="X312" s="466"/>
      <c r="Y312" s="466"/>
      <c r="Z312" s="466"/>
    </row>
    <row r="313" spans="1:26" ht="12.75" customHeight="1" x14ac:dyDescent="0.25">
      <c r="A313" s="466"/>
      <c r="B313" s="466"/>
      <c r="C313" s="466"/>
      <c r="D313" s="466"/>
      <c r="E313" s="466"/>
      <c r="F313" s="466"/>
      <c r="G313" s="466"/>
      <c r="H313" s="466"/>
      <c r="I313" s="466"/>
      <c r="J313" s="466"/>
      <c r="K313" s="466"/>
      <c r="L313" s="466"/>
      <c r="M313" s="466"/>
      <c r="N313" s="466"/>
      <c r="O313" s="466"/>
      <c r="P313" s="466"/>
      <c r="Q313" s="466"/>
      <c r="R313" s="466"/>
      <c r="S313" s="466"/>
      <c r="T313" s="466"/>
      <c r="U313" s="466"/>
      <c r="V313" s="466"/>
      <c r="W313" s="466"/>
      <c r="X313" s="466"/>
      <c r="Y313" s="466"/>
      <c r="Z313" s="466"/>
    </row>
    <row r="314" spans="1:26" ht="12.75" customHeight="1" x14ac:dyDescent="0.25">
      <c r="A314" s="466"/>
      <c r="B314" s="466"/>
      <c r="C314" s="466"/>
      <c r="D314" s="466"/>
      <c r="E314" s="466"/>
      <c r="F314" s="466"/>
      <c r="G314" s="466"/>
      <c r="H314" s="466"/>
      <c r="I314" s="466"/>
      <c r="J314" s="466"/>
      <c r="K314" s="466"/>
      <c r="L314" s="466"/>
      <c r="M314" s="466"/>
      <c r="N314" s="466"/>
      <c r="O314" s="466"/>
      <c r="P314" s="466"/>
      <c r="Q314" s="466"/>
      <c r="R314" s="466"/>
      <c r="S314" s="466"/>
      <c r="T314" s="466"/>
      <c r="U314" s="466"/>
      <c r="V314" s="466"/>
      <c r="W314" s="466"/>
      <c r="X314" s="466"/>
      <c r="Y314" s="466"/>
      <c r="Z314" s="466"/>
    </row>
    <row r="315" spans="1:26" ht="12.75" customHeight="1" x14ac:dyDescent="0.25">
      <c r="A315" s="466"/>
      <c r="B315" s="466"/>
      <c r="C315" s="466"/>
      <c r="D315" s="466"/>
      <c r="E315" s="466"/>
      <c r="F315" s="466"/>
      <c r="G315" s="466"/>
      <c r="H315" s="466"/>
      <c r="I315" s="466"/>
      <c r="J315" s="466"/>
      <c r="K315" s="466"/>
      <c r="L315" s="466"/>
      <c r="M315" s="466"/>
      <c r="N315" s="466"/>
      <c r="O315" s="466"/>
      <c r="P315" s="466"/>
      <c r="Q315" s="466"/>
      <c r="R315" s="466"/>
      <c r="S315" s="466"/>
      <c r="T315" s="466"/>
      <c r="U315" s="466"/>
      <c r="V315" s="466"/>
      <c r="W315" s="466"/>
      <c r="X315" s="466"/>
      <c r="Y315" s="466"/>
      <c r="Z315" s="466"/>
    </row>
    <row r="316" spans="1:26" ht="12.75" customHeight="1" x14ac:dyDescent="0.25">
      <c r="A316" s="466"/>
      <c r="B316" s="466"/>
      <c r="C316" s="466"/>
      <c r="D316" s="466"/>
      <c r="E316" s="466"/>
      <c r="F316" s="466"/>
      <c r="G316" s="466"/>
      <c r="H316" s="466"/>
      <c r="I316" s="466"/>
      <c r="J316" s="466"/>
      <c r="K316" s="466"/>
      <c r="L316" s="466"/>
      <c r="M316" s="466"/>
      <c r="N316" s="466"/>
      <c r="O316" s="466"/>
      <c r="P316" s="466"/>
      <c r="Q316" s="466"/>
      <c r="R316" s="466"/>
      <c r="S316" s="466"/>
      <c r="T316" s="466"/>
      <c r="U316" s="466"/>
      <c r="V316" s="466"/>
      <c r="W316" s="466"/>
      <c r="X316" s="466"/>
      <c r="Y316" s="466"/>
      <c r="Z316" s="466"/>
    </row>
    <row r="317" spans="1:26" ht="12.75" customHeight="1" x14ac:dyDescent="0.25">
      <c r="A317" s="466"/>
      <c r="B317" s="466"/>
      <c r="C317" s="466"/>
      <c r="D317" s="466"/>
      <c r="E317" s="466"/>
      <c r="F317" s="466"/>
      <c r="G317" s="466"/>
      <c r="H317" s="466"/>
      <c r="I317" s="466"/>
      <c r="J317" s="466"/>
      <c r="K317" s="466"/>
      <c r="L317" s="466"/>
      <c r="M317" s="466"/>
      <c r="N317" s="466"/>
      <c r="O317" s="466"/>
      <c r="P317" s="466"/>
      <c r="Q317" s="466"/>
      <c r="R317" s="466"/>
      <c r="S317" s="466"/>
      <c r="T317" s="466"/>
      <c r="U317" s="466"/>
      <c r="V317" s="466"/>
      <c r="W317" s="466"/>
      <c r="X317" s="466"/>
      <c r="Y317" s="466"/>
      <c r="Z317" s="466"/>
    </row>
    <row r="318" spans="1:26" ht="12.75" customHeight="1" x14ac:dyDescent="0.25">
      <c r="A318" s="466"/>
      <c r="B318" s="466"/>
      <c r="C318" s="466"/>
      <c r="D318" s="466"/>
      <c r="E318" s="466"/>
      <c r="F318" s="466"/>
      <c r="G318" s="466"/>
      <c r="H318" s="466"/>
      <c r="I318" s="466"/>
      <c r="J318" s="466"/>
      <c r="K318" s="466"/>
      <c r="L318" s="466"/>
      <c r="M318" s="466"/>
      <c r="N318" s="466"/>
      <c r="O318" s="466"/>
      <c r="P318" s="466"/>
      <c r="Q318" s="466"/>
      <c r="R318" s="466"/>
      <c r="S318" s="466"/>
      <c r="T318" s="466"/>
      <c r="U318" s="466"/>
      <c r="V318" s="466"/>
      <c r="W318" s="466"/>
      <c r="X318" s="466"/>
      <c r="Y318" s="466"/>
      <c r="Z318" s="466"/>
    </row>
    <row r="319" spans="1:26" ht="12.75" customHeight="1" x14ac:dyDescent="0.25">
      <c r="A319" s="466"/>
      <c r="B319" s="466"/>
      <c r="C319" s="466"/>
      <c r="D319" s="466"/>
      <c r="E319" s="466"/>
      <c r="F319" s="466"/>
      <c r="G319" s="466"/>
      <c r="H319" s="466"/>
      <c r="I319" s="466"/>
      <c r="J319" s="466"/>
      <c r="K319" s="466"/>
      <c r="L319" s="466"/>
      <c r="M319" s="466"/>
      <c r="N319" s="466"/>
      <c r="O319" s="466"/>
      <c r="P319" s="466"/>
      <c r="Q319" s="466"/>
      <c r="R319" s="466"/>
      <c r="S319" s="466"/>
      <c r="T319" s="466"/>
      <c r="U319" s="466"/>
      <c r="V319" s="466"/>
      <c r="W319" s="466"/>
      <c r="X319" s="466"/>
      <c r="Y319" s="466"/>
      <c r="Z319" s="466"/>
    </row>
    <row r="320" spans="1:26" ht="12.75" customHeight="1" x14ac:dyDescent="0.25">
      <c r="A320" s="466"/>
      <c r="B320" s="466"/>
      <c r="C320" s="466"/>
      <c r="D320" s="466"/>
      <c r="E320" s="466"/>
      <c r="F320" s="466"/>
      <c r="G320" s="466"/>
      <c r="H320" s="466"/>
      <c r="I320" s="466"/>
      <c r="J320" s="466"/>
      <c r="K320" s="466"/>
      <c r="L320" s="466"/>
      <c r="M320" s="466"/>
      <c r="N320" s="466"/>
      <c r="O320" s="466"/>
      <c r="P320" s="466"/>
      <c r="Q320" s="466"/>
      <c r="R320" s="466"/>
      <c r="S320" s="466"/>
      <c r="T320" s="466"/>
      <c r="U320" s="466"/>
      <c r="V320" s="466"/>
      <c r="W320" s="466"/>
      <c r="X320" s="466"/>
      <c r="Y320" s="466"/>
      <c r="Z320" s="466"/>
    </row>
    <row r="321" spans="1:26" ht="12.75" customHeight="1" x14ac:dyDescent="0.25">
      <c r="A321" s="466"/>
      <c r="B321" s="466"/>
      <c r="C321" s="466"/>
      <c r="D321" s="466"/>
      <c r="E321" s="466"/>
      <c r="F321" s="466"/>
      <c r="G321" s="466"/>
      <c r="H321" s="466"/>
      <c r="I321" s="466"/>
      <c r="J321" s="466"/>
      <c r="K321" s="466"/>
      <c r="L321" s="466"/>
      <c r="M321" s="466"/>
      <c r="N321" s="466"/>
      <c r="O321" s="466"/>
      <c r="P321" s="466"/>
      <c r="Q321" s="466"/>
      <c r="R321" s="466"/>
      <c r="S321" s="466"/>
      <c r="T321" s="466"/>
      <c r="U321" s="466"/>
      <c r="V321" s="466"/>
      <c r="W321" s="466"/>
      <c r="X321" s="466"/>
      <c r="Y321" s="466"/>
      <c r="Z321" s="466"/>
    </row>
    <row r="322" spans="1:26" ht="12.75" customHeight="1" x14ac:dyDescent="0.25">
      <c r="A322" s="466"/>
      <c r="B322" s="466"/>
      <c r="C322" s="466"/>
      <c r="D322" s="466"/>
      <c r="E322" s="466"/>
      <c r="F322" s="466"/>
      <c r="G322" s="466"/>
      <c r="H322" s="466"/>
      <c r="I322" s="466"/>
      <c r="J322" s="466"/>
      <c r="K322" s="466"/>
      <c r="L322" s="466"/>
      <c r="M322" s="466"/>
      <c r="N322" s="466"/>
      <c r="O322" s="466"/>
      <c r="P322" s="466"/>
      <c r="Q322" s="466"/>
      <c r="R322" s="466"/>
      <c r="S322" s="466"/>
      <c r="T322" s="466"/>
      <c r="U322" s="466"/>
      <c r="V322" s="466"/>
      <c r="W322" s="466"/>
      <c r="X322" s="466"/>
      <c r="Y322" s="466"/>
      <c r="Z322" s="466"/>
    </row>
    <row r="323" spans="1:26" ht="12.75" customHeight="1" x14ac:dyDescent="0.25">
      <c r="A323" s="466"/>
      <c r="B323" s="466"/>
      <c r="C323" s="466"/>
      <c r="D323" s="466"/>
      <c r="E323" s="466"/>
      <c r="F323" s="466"/>
      <c r="G323" s="466"/>
      <c r="H323" s="466"/>
      <c r="I323" s="466"/>
      <c r="J323" s="466"/>
      <c r="K323" s="466"/>
      <c r="L323" s="466"/>
      <c r="M323" s="466"/>
      <c r="N323" s="466"/>
      <c r="O323" s="466"/>
      <c r="P323" s="466"/>
      <c r="Q323" s="466"/>
      <c r="R323" s="466"/>
      <c r="S323" s="466"/>
      <c r="T323" s="466"/>
      <c r="U323" s="466"/>
      <c r="V323" s="466"/>
      <c r="W323" s="466"/>
      <c r="X323" s="466"/>
      <c r="Y323" s="466"/>
      <c r="Z323" s="466"/>
    </row>
    <row r="324" spans="1:26" ht="12.75" customHeight="1" x14ac:dyDescent="0.25">
      <c r="A324" s="466"/>
      <c r="B324" s="466"/>
      <c r="C324" s="466"/>
      <c r="D324" s="466"/>
      <c r="E324" s="466"/>
      <c r="F324" s="466"/>
      <c r="G324" s="466"/>
      <c r="H324" s="466"/>
      <c r="I324" s="466"/>
      <c r="J324" s="466"/>
      <c r="K324" s="466"/>
      <c r="L324" s="466"/>
      <c r="M324" s="466"/>
      <c r="N324" s="466"/>
      <c r="O324" s="466"/>
      <c r="P324" s="466"/>
      <c r="Q324" s="466"/>
      <c r="R324" s="466"/>
      <c r="S324" s="466"/>
      <c r="T324" s="466"/>
      <c r="U324" s="466"/>
      <c r="V324" s="466"/>
      <c r="W324" s="466"/>
      <c r="X324" s="466"/>
      <c r="Y324" s="466"/>
      <c r="Z324" s="466"/>
    </row>
    <row r="325" spans="1:26" ht="12.75" customHeight="1" x14ac:dyDescent="0.25">
      <c r="A325" s="466"/>
      <c r="B325" s="466"/>
      <c r="C325" s="466"/>
      <c r="D325" s="466"/>
      <c r="E325" s="466"/>
      <c r="F325" s="466"/>
      <c r="G325" s="466"/>
      <c r="H325" s="466"/>
      <c r="I325" s="466"/>
      <c r="J325" s="466"/>
      <c r="K325" s="466"/>
      <c r="L325" s="466"/>
      <c r="M325" s="466"/>
      <c r="N325" s="466"/>
      <c r="O325" s="466"/>
      <c r="P325" s="466"/>
      <c r="Q325" s="466"/>
      <c r="R325" s="466"/>
      <c r="S325" s="466"/>
      <c r="T325" s="466"/>
      <c r="U325" s="466"/>
      <c r="V325" s="466"/>
      <c r="W325" s="466"/>
      <c r="X325" s="466"/>
      <c r="Y325" s="466"/>
      <c r="Z325" s="466"/>
    </row>
    <row r="326" spans="1:26" ht="12.75" customHeight="1" x14ac:dyDescent="0.25">
      <c r="A326" s="466"/>
      <c r="B326" s="466"/>
      <c r="C326" s="466"/>
      <c r="D326" s="466"/>
      <c r="E326" s="466"/>
      <c r="F326" s="466"/>
      <c r="G326" s="466"/>
      <c r="H326" s="466"/>
      <c r="I326" s="466"/>
      <c r="J326" s="466"/>
      <c r="K326" s="466"/>
      <c r="L326" s="466"/>
      <c r="M326" s="466"/>
      <c r="N326" s="466"/>
      <c r="O326" s="466"/>
      <c r="P326" s="466"/>
      <c r="Q326" s="466"/>
      <c r="R326" s="466"/>
      <c r="S326" s="466"/>
      <c r="T326" s="466"/>
      <c r="U326" s="466"/>
      <c r="V326" s="466"/>
      <c r="W326" s="466"/>
      <c r="X326" s="466"/>
      <c r="Y326" s="466"/>
      <c r="Z326" s="466"/>
    </row>
    <row r="327" spans="1:26" ht="12.75" customHeight="1" x14ac:dyDescent="0.25">
      <c r="A327" s="466"/>
      <c r="B327" s="466"/>
      <c r="C327" s="466"/>
      <c r="D327" s="466"/>
      <c r="E327" s="466"/>
      <c r="F327" s="466"/>
      <c r="G327" s="466"/>
      <c r="H327" s="466"/>
      <c r="I327" s="466"/>
      <c r="J327" s="466"/>
      <c r="K327" s="466"/>
      <c r="L327" s="466"/>
      <c r="M327" s="466"/>
      <c r="N327" s="466"/>
      <c r="O327" s="466"/>
      <c r="P327" s="466"/>
      <c r="Q327" s="466"/>
      <c r="R327" s="466"/>
      <c r="S327" s="466"/>
      <c r="T327" s="466"/>
      <c r="U327" s="466"/>
      <c r="V327" s="466"/>
      <c r="W327" s="466"/>
      <c r="X327" s="466"/>
      <c r="Y327" s="466"/>
      <c r="Z327" s="466"/>
    </row>
    <row r="328" spans="1:26" ht="12.75" customHeight="1" x14ac:dyDescent="0.25">
      <c r="A328" s="466"/>
      <c r="B328" s="466"/>
      <c r="C328" s="466"/>
      <c r="D328" s="466"/>
      <c r="E328" s="466"/>
      <c r="F328" s="466"/>
      <c r="G328" s="466"/>
      <c r="H328" s="466"/>
      <c r="I328" s="466"/>
      <c r="J328" s="466"/>
      <c r="K328" s="466"/>
      <c r="L328" s="466"/>
      <c r="M328" s="466"/>
      <c r="N328" s="466"/>
      <c r="O328" s="466"/>
      <c r="P328" s="466"/>
      <c r="Q328" s="466"/>
      <c r="R328" s="466"/>
      <c r="S328" s="466"/>
      <c r="T328" s="466"/>
      <c r="U328" s="466"/>
      <c r="V328" s="466"/>
      <c r="W328" s="466"/>
      <c r="X328" s="466"/>
      <c r="Y328" s="466"/>
      <c r="Z328" s="466"/>
    </row>
    <row r="329" spans="1:26" ht="12.75" customHeight="1" x14ac:dyDescent="0.25">
      <c r="A329" s="466"/>
      <c r="B329" s="466"/>
      <c r="C329" s="466"/>
      <c r="D329" s="466"/>
      <c r="E329" s="466"/>
      <c r="F329" s="466"/>
      <c r="G329" s="466"/>
      <c r="H329" s="466"/>
      <c r="I329" s="466"/>
      <c r="J329" s="466"/>
      <c r="K329" s="466"/>
      <c r="L329" s="466"/>
      <c r="M329" s="466"/>
      <c r="N329" s="466"/>
      <c r="O329" s="466"/>
      <c r="P329" s="466"/>
      <c r="Q329" s="466"/>
      <c r="R329" s="466"/>
      <c r="S329" s="466"/>
      <c r="T329" s="466"/>
      <c r="U329" s="466"/>
      <c r="V329" s="466"/>
      <c r="W329" s="466"/>
      <c r="X329" s="466"/>
      <c r="Y329" s="466"/>
      <c r="Z329" s="466"/>
    </row>
    <row r="330" spans="1:26" ht="12.75" customHeight="1" x14ac:dyDescent="0.25">
      <c r="A330" s="466"/>
      <c r="B330" s="466"/>
      <c r="C330" s="466"/>
      <c r="D330" s="466"/>
      <c r="E330" s="466"/>
      <c r="F330" s="466"/>
      <c r="G330" s="466"/>
      <c r="H330" s="466"/>
      <c r="I330" s="466"/>
      <c r="J330" s="466"/>
      <c r="K330" s="466"/>
      <c r="L330" s="466"/>
      <c r="M330" s="466"/>
      <c r="N330" s="466"/>
      <c r="O330" s="466"/>
      <c r="P330" s="466"/>
      <c r="Q330" s="466"/>
      <c r="R330" s="466"/>
      <c r="S330" s="466"/>
      <c r="T330" s="466"/>
      <c r="U330" s="466"/>
      <c r="V330" s="466"/>
      <c r="W330" s="466"/>
      <c r="X330" s="466"/>
      <c r="Y330" s="466"/>
      <c r="Z330" s="466"/>
    </row>
    <row r="331" spans="1:26" ht="12.75" customHeight="1" x14ac:dyDescent="0.25">
      <c r="A331" s="466"/>
      <c r="B331" s="466"/>
      <c r="C331" s="466"/>
      <c r="D331" s="466"/>
      <c r="E331" s="466"/>
      <c r="F331" s="466"/>
      <c r="G331" s="466"/>
      <c r="H331" s="466"/>
      <c r="I331" s="466"/>
      <c r="J331" s="466"/>
      <c r="K331" s="466"/>
      <c r="L331" s="466"/>
      <c r="M331" s="466"/>
      <c r="N331" s="466"/>
      <c r="O331" s="466"/>
      <c r="P331" s="466"/>
      <c r="Q331" s="466"/>
      <c r="R331" s="466"/>
      <c r="S331" s="466"/>
      <c r="T331" s="466"/>
      <c r="U331" s="466"/>
      <c r="V331" s="466"/>
      <c r="W331" s="466"/>
      <c r="X331" s="466"/>
      <c r="Y331" s="466"/>
      <c r="Z331" s="466"/>
    </row>
    <row r="332" spans="1:26" ht="12.75" customHeight="1" x14ac:dyDescent="0.25">
      <c r="A332" s="466"/>
      <c r="B332" s="466"/>
      <c r="C332" s="466"/>
      <c r="D332" s="466"/>
      <c r="E332" s="466"/>
      <c r="F332" s="466"/>
      <c r="G332" s="466"/>
      <c r="H332" s="466"/>
      <c r="I332" s="466"/>
      <c r="J332" s="466"/>
      <c r="K332" s="466"/>
      <c r="L332" s="466"/>
      <c r="M332" s="466"/>
      <c r="N332" s="466"/>
      <c r="O332" s="466"/>
      <c r="P332" s="466"/>
      <c r="Q332" s="466"/>
      <c r="R332" s="466"/>
      <c r="S332" s="466"/>
      <c r="T332" s="466"/>
      <c r="U332" s="466"/>
      <c r="V332" s="466"/>
      <c r="W332" s="466"/>
      <c r="X332" s="466"/>
      <c r="Y332" s="466"/>
      <c r="Z332" s="466"/>
    </row>
    <row r="333" spans="1:26" ht="12.75" customHeight="1" x14ac:dyDescent="0.25">
      <c r="A333" s="466"/>
      <c r="B333" s="466"/>
      <c r="C333" s="466"/>
      <c r="D333" s="466"/>
      <c r="E333" s="466"/>
      <c r="F333" s="466"/>
      <c r="G333" s="466"/>
      <c r="H333" s="466"/>
      <c r="I333" s="466"/>
      <c r="J333" s="466"/>
      <c r="K333" s="466"/>
      <c r="L333" s="466"/>
      <c r="M333" s="466"/>
      <c r="N333" s="466"/>
      <c r="O333" s="466"/>
      <c r="P333" s="466"/>
      <c r="Q333" s="466"/>
      <c r="R333" s="466"/>
      <c r="S333" s="466"/>
      <c r="T333" s="466"/>
      <c r="U333" s="466"/>
      <c r="V333" s="466"/>
      <c r="W333" s="466"/>
      <c r="X333" s="466"/>
      <c r="Y333" s="466"/>
      <c r="Z333" s="466"/>
    </row>
    <row r="334" spans="1:26" ht="12.75" customHeight="1" x14ac:dyDescent="0.25">
      <c r="A334" s="466"/>
      <c r="B334" s="466"/>
      <c r="C334" s="466"/>
      <c r="D334" s="466"/>
      <c r="E334" s="466"/>
      <c r="F334" s="466"/>
      <c r="G334" s="466"/>
      <c r="H334" s="466"/>
      <c r="I334" s="466"/>
      <c r="J334" s="466"/>
      <c r="K334" s="466"/>
      <c r="L334" s="466"/>
      <c r="M334" s="466"/>
      <c r="N334" s="466"/>
      <c r="O334" s="466"/>
      <c r="P334" s="466"/>
      <c r="Q334" s="466"/>
      <c r="R334" s="466"/>
      <c r="S334" s="466"/>
      <c r="T334" s="466"/>
      <c r="U334" s="466"/>
      <c r="V334" s="466"/>
      <c r="W334" s="466"/>
      <c r="X334" s="466"/>
      <c r="Y334" s="466"/>
      <c r="Z334" s="466"/>
    </row>
    <row r="335" spans="1:26" ht="12.75" customHeight="1" x14ac:dyDescent="0.25">
      <c r="A335" s="466"/>
      <c r="B335" s="466"/>
      <c r="C335" s="466"/>
      <c r="D335" s="466"/>
      <c r="E335" s="466"/>
      <c r="F335" s="466"/>
      <c r="G335" s="466"/>
      <c r="H335" s="466"/>
      <c r="I335" s="466"/>
      <c r="J335" s="466"/>
      <c r="K335" s="466"/>
      <c r="L335" s="466"/>
      <c r="M335" s="466"/>
      <c r="N335" s="466"/>
      <c r="O335" s="466"/>
      <c r="P335" s="466"/>
      <c r="Q335" s="466"/>
      <c r="R335" s="466"/>
      <c r="S335" s="466"/>
      <c r="T335" s="466"/>
      <c r="U335" s="466"/>
      <c r="V335" s="466"/>
      <c r="W335" s="466"/>
      <c r="X335" s="466"/>
      <c r="Y335" s="466"/>
      <c r="Z335" s="466"/>
    </row>
    <row r="336" spans="1:26" ht="12.75" customHeight="1" x14ac:dyDescent="0.25">
      <c r="A336" s="466"/>
      <c r="B336" s="466"/>
      <c r="C336" s="466"/>
      <c r="D336" s="466"/>
      <c r="E336" s="466"/>
      <c r="F336" s="466"/>
      <c r="G336" s="466"/>
      <c r="H336" s="466"/>
      <c r="I336" s="466"/>
      <c r="J336" s="466"/>
      <c r="K336" s="466"/>
      <c r="L336" s="466"/>
      <c r="M336" s="466"/>
      <c r="N336" s="466"/>
      <c r="O336" s="466"/>
      <c r="P336" s="466"/>
      <c r="Q336" s="466"/>
      <c r="R336" s="466"/>
      <c r="S336" s="466"/>
      <c r="T336" s="466"/>
      <c r="U336" s="466"/>
      <c r="V336" s="466"/>
      <c r="W336" s="466"/>
      <c r="X336" s="466"/>
      <c r="Y336" s="466"/>
      <c r="Z336" s="466"/>
    </row>
    <row r="337" spans="1:26" ht="12.75" customHeight="1" x14ac:dyDescent="0.25">
      <c r="A337" s="466"/>
      <c r="B337" s="466"/>
      <c r="C337" s="466"/>
      <c r="D337" s="466"/>
      <c r="E337" s="466"/>
      <c r="F337" s="466"/>
      <c r="G337" s="466"/>
      <c r="H337" s="466"/>
      <c r="I337" s="466"/>
      <c r="J337" s="466"/>
      <c r="K337" s="466"/>
      <c r="L337" s="466"/>
      <c r="M337" s="466"/>
      <c r="N337" s="466"/>
      <c r="O337" s="466"/>
      <c r="P337" s="466"/>
      <c r="Q337" s="466"/>
      <c r="R337" s="466"/>
      <c r="S337" s="466"/>
      <c r="T337" s="466"/>
      <c r="U337" s="466"/>
      <c r="V337" s="466"/>
      <c r="W337" s="466"/>
      <c r="X337" s="466"/>
      <c r="Y337" s="466"/>
      <c r="Z337" s="466"/>
    </row>
    <row r="338" spans="1:26" ht="12.75" customHeight="1" x14ac:dyDescent="0.25">
      <c r="A338" s="466"/>
      <c r="B338" s="466"/>
      <c r="C338" s="466"/>
      <c r="D338" s="466"/>
      <c r="E338" s="466"/>
      <c r="F338" s="466"/>
      <c r="G338" s="466"/>
      <c r="H338" s="466"/>
      <c r="I338" s="466"/>
      <c r="J338" s="466"/>
      <c r="K338" s="466"/>
      <c r="L338" s="466"/>
      <c r="M338" s="466"/>
      <c r="N338" s="466"/>
      <c r="O338" s="466"/>
      <c r="P338" s="466"/>
      <c r="Q338" s="466"/>
      <c r="R338" s="466"/>
      <c r="S338" s="466"/>
      <c r="T338" s="466"/>
      <c r="U338" s="466"/>
      <c r="V338" s="466"/>
      <c r="W338" s="466"/>
      <c r="X338" s="466"/>
      <c r="Y338" s="466"/>
      <c r="Z338" s="466"/>
    </row>
    <row r="339" spans="1:26" ht="12.75" customHeight="1" x14ac:dyDescent="0.25">
      <c r="A339" s="466"/>
      <c r="B339" s="466"/>
      <c r="C339" s="466"/>
      <c r="D339" s="466"/>
      <c r="E339" s="466"/>
      <c r="F339" s="466"/>
      <c r="G339" s="466"/>
      <c r="H339" s="466"/>
      <c r="I339" s="466"/>
      <c r="J339" s="466"/>
      <c r="K339" s="466"/>
      <c r="L339" s="466"/>
      <c r="M339" s="466"/>
      <c r="N339" s="466"/>
      <c r="O339" s="466"/>
      <c r="P339" s="466"/>
      <c r="Q339" s="466"/>
      <c r="R339" s="466"/>
      <c r="S339" s="466"/>
      <c r="T339" s="466"/>
      <c r="U339" s="466"/>
      <c r="V339" s="466"/>
      <c r="W339" s="466"/>
      <c r="X339" s="466"/>
      <c r="Y339" s="466"/>
      <c r="Z339" s="466"/>
    </row>
    <row r="340" spans="1:26" ht="12.75" customHeight="1" x14ac:dyDescent="0.25">
      <c r="A340" s="466"/>
      <c r="B340" s="466"/>
      <c r="C340" s="466"/>
      <c r="D340" s="466"/>
      <c r="E340" s="466"/>
      <c r="F340" s="466"/>
      <c r="G340" s="466"/>
      <c r="H340" s="466"/>
      <c r="I340" s="466"/>
      <c r="J340" s="466"/>
      <c r="K340" s="466"/>
      <c r="L340" s="466"/>
      <c r="M340" s="466"/>
      <c r="N340" s="466"/>
      <c r="O340" s="466"/>
      <c r="P340" s="466"/>
      <c r="Q340" s="466"/>
      <c r="R340" s="466"/>
      <c r="S340" s="466"/>
      <c r="T340" s="466"/>
      <c r="U340" s="466"/>
      <c r="V340" s="466"/>
      <c r="W340" s="466"/>
      <c r="X340" s="466"/>
      <c r="Y340" s="466"/>
      <c r="Z340" s="466"/>
    </row>
    <row r="341" spans="1:26" ht="12.75" customHeight="1" x14ac:dyDescent="0.25">
      <c r="A341" s="466"/>
      <c r="B341" s="466"/>
      <c r="C341" s="466"/>
      <c r="D341" s="466"/>
      <c r="E341" s="466"/>
      <c r="F341" s="466"/>
      <c r="G341" s="466"/>
      <c r="H341" s="466"/>
      <c r="I341" s="466"/>
      <c r="J341" s="466"/>
      <c r="K341" s="466"/>
      <c r="L341" s="466"/>
      <c r="M341" s="466"/>
      <c r="N341" s="466"/>
      <c r="O341" s="466"/>
      <c r="P341" s="466"/>
      <c r="Q341" s="466"/>
      <c r="R341" s="466"/>
      <c r="S341" s="466"/>
      <c r="T341" s="466"/>
      <c r="U341" s="466"/>
      <c r="V341" s="466"/>
      <c r="W341" s="466"/>
      <c r="X341" s="466"/>
      <c r="Y341" s="466"/>
      <c r="Z341" s="466"/>
    </row>
    <row r="342" spans="1:26" ht="12.75" customHeight="1" x14ac:dyDescent="0.25">
      <c r="A342" s="466"/>
      <c r="B342" s="466"/>
      <c r="C342" s="466"/>
      <c r="D342" s="466"/>
      <c r="E342" s="466"/>
      <c r="F342" s="466"/>
      <c r="G342" s="466"/>
      <c r="H342" s="466"/>
      <c r="I342" s="466"/>
      <c r="J342" s="466"/>
      <c r="K342" s="466"/>
      <c r="L342" s="466"/>
      <c r="M342" s="466"/>
      <c r="N342" s="466"/>
      <c r="O342" s="466"/>
      <c r="P342" s="466"/>
      <c r="Q342" s="466"/>
      <c r="R342" s="466"/>
      <c r="S342" s="466"/>
      <c r="T342" s="466"/>
      <c r="U342" s="466"/>
      <c r="V342" s="466"/>
      <c r="W342" s="466"/>
      <c r="X342" s="466"/>
      <c r="Y342" s="466"/>
      <c r="Z342" s="466"/>
    </row>
    <row r="343" spans="1:26" ht="12.75" customHeight="1" x14ac:dyDescent="0.25">
      <c r="A343" s="466"/>
      <c r="B343" s="466"/>
      <c r="C343" s="466"/>
      <c r="D343" s="466"/>
      <c r="E343" s="466"/>
      <c r="F343" s="466"/>
      <c r="G343" s="466"/>
      <c r="H343" s="466"/>
      <c r="I343" s="466"/>
      <c r="J343" s="466"/>
      <c r="K343" s="466"/>
      <c r="L343" s="466"/>
      <c r="M343" s="466"/>
      <c r="N343" s="466"/>
      <c r="O343" s="466"/>
      <c r="P343" s="466"/>
      <c r="Q343" s="466"/>
      <c r="R343" s="466"/>
      <c r="S343" s="466"/>
      <c r="T343" s="466"/>
      <c r="U343" s="466"/>
      <c r="V343" s="466"/>
      <c r="W343" s="466"/>
      <c r="X343" s="466"/>
      <c r="Y343" s="466"/>
      <c r="Z343" s="466"/>
    </row>
    <row r="344" spans="1:26" ht="12.75" customHeight="1" x14ac:dyDescent="0.25">
      <c r="A344" s="466"/>
      <c r="B344" s="466"/>
      <c r="C344" s="466"/>
      <c r="D344" s="466"/>
      <c r="E344" s="466"/>
      <c r="F344" s="466"/>
      <c r="G344" s="466"/>
      <c r="H344" s="466"/>
      <c r="I344" s="466"/>
      <c r="J344" s="466"/>
      <c r="K344" s="466"/>
      <c r="L344" s="466"/>
      <c r="M344" s="466"/>
      <c r="N344" s="466"/>
      <c r="O344" s="466"/>
      <c r="P344" s="466"/>
      <c r="Q344" s="466"/>
      <c r="R344" s="466"/>
      <c r="S344" s="466"/>
      <c r="T344" s="466"/>
      <c r="U344" s="466"/>
      <c r="V344" s="466"/>
      <c r="W344" s="466"/>
      <c r="X344" s="466"/>
      <c r="Y344" s="466"/>
      <c r="Z344" s="466"/>
    </row>
    <row r="345" spans="1:26" ht="12.75" customHeight="1" x14ac:dyDescent="0.25">
      <c r="A345" s="466"/>
      <c r="B345" s="466"/>
      <c r="C345" s="466"/>
      <c r="D345" s="466"/>
      <c r="E345" s="466"/>
      <c r="F345" s="466"/>
      <c r="G345" s="466"/>
      <c r="H345" s="466"/>
      <c r="I345" s="466"/>
      <c r="J345" s="466"/>
      <c r="K345" s="466"/>
      <c r="L345" s="466"/>
      <c r="M345" s="466"/>
      <c r="N345" s="466"/>
      <c r="O345" s="466"/>
      <c r="P345" s="466"/>
      <c r="Q345" s="466"/>
      <c r="R345" s="466"/>
      <c r="S345" s="466"/>
      <c r="T345" s="466"/>
      <c r="U345" s="466"/>
      <c r="V345" s="466"/>
      <c r="W345" s="466"/>
      <c r="X345" s="466"/>
      <c r="Y345" s="466"/>
      <c r="Z345" s="466"/>
    </row>
    <row r="346" spans="1:26" ht="12.75" customHeight="1" x14ac:dyDescent="0.25">
      <c r="A346" s="466"/>
      <c r="B346" s="466"/>
      <c r="C346" s="466"/>
      <c r="D346" s="466"/>
      <c r="E346" s="466"/>
      <c r="F346" s="466"/>
      <c r="G346" s="466"/>
      <c r="H346" s="466"/>
      <c r="I346" s="466"/>
      <c r="J346" s="466"/>
      <c r="K346" s="466"/>
      <c r="L346" s="466"/>
      <c r="M346" s="466"/>
      <c r="N346" s="466"/>
      <c r="O346" s="466"/>
      <c r="P346" s="466"/>
      <c r="Q346" s="466"/>
      <c r="R346" s="466"/>
      <c r="S346" s="466"/>
      <c r="T346" s="466"/>
      <c r="U346" s="466"/>
      <c r="V346" s="466"/>
      <c r="W346" s="466"/>
      <c r="X346" s="466"/>
      <c r="Y346" s="466"/>
      <c r="Z346" s="466"/>
    </row>
    <row r="347" spans="1:26" ht="12.75" customHeight="1" x14ac:dyDescent="0.25">
      <c r="A347" s="466"/>
      <c r="B347" s="466"/>
      <c r="C347" s="466"/>
      <c r="D347" s="466"/>
      <c r="E347" s="466"/>
      <c r="F347" s="466"/>
      <c r="G347" s="466"/>
      <c r="H347" s="466"/>
      <c r="I347" s="466"/>
      <c r="J347" s="466"/>
      <c r="K347" s="466"/>
      <c r="L347" s="466"/>
      <c r="M347" s="466"/>
      <c r="N347" s="466"/>
      <c r="O347" s="466"/>
      <c r="P347" s="466"/>
      <c r="Q347" s="466"/>
      <c r="R347" s="466"/>
      <c r="S347" s="466"/>
      <c r="T347" s="466"/>
      <c r="U347" s="466"/>
      <c r="V347" s="466"/>
      <c r="W347" s="466"/>
      <c r="X347" s="466"/>
      <c r="Y347" s="466"/>
      <c r="Z347" s="466"/>
    </row>
    <row r="348" spans="1:26" ht="12.75" customHeight="1" x14ac:dyDescent="0.25">
      <c r="A348" s="466"/>
      <c r="B348" s="466"/>
      <c r="C348" s="466"/>
      <c r="D348" s="466"/>
      <c r="E348" s="466"/>
      <c r="F348" s="466"/>
      <c r="G348" s="466"/>
      <c r="H348" s="466"/>
      <c r="I348" s="466"/>
      <c r="J348" s="466"/>
      <c r="K348" s="466"/>
      <c r="L348" s="466"/>
      <c r="M348" s="466"/>
      <c r="N348" s="466"/>
      <c r="O348" s="466"/>
      <c r="P348" s="466"/>
      <c r="Q348" s="466"/>
      <c r="R348" s="466"/>
      <c r="S348" s="466"/>
      <c r="T348" s="466"/>
      <c r="U348" s="466"/>
      <c r="V348" s="466"/>
      <c r="W348" s="466"/>
      <c r="X348" s="466"/>
      <c r="Y348" s="466"/>
      <c r="Z348" s="466"/>
    </row>
    <row r="349" spans="1:26" ht="12.75" customHeight="1" x14ac:dyDescent="0.25">
      <c r="A349" s="466"/>
      <c r="B349" s="466"/>
      <c r="C349" s="466"/>
      <c r="D349" s="466"/>
      <c r="E349" s="466"/>
      <c r="F349" s="466"/>
      <c r="G349" s="466"/>
      <c r="H349" s="466"/>
      <c r="I349" s="466"/>
      <c r="J349" s="466"/>
      <c r="K349" s="466"/>
      <c r="L349" s="466"/>
      <c r="M349" s="466"/>
      <c r="N349" s="466"/>
      <c r="O349" s="466"/>
      <c r="P349" s="466"/>
      <c r="Q349" s="466"/>
      <c r="R349" s="466"/>
      <c r="S349" s="466"/>
      <c r="T349" s="466"/>
      <c r="U349" s="466"/>
      <c r="V349" s="466"/>
      <c r="W349" s="466"/>
      <c r="X349" s="466"/>
      <c r="Y349" s="466"/>
      <c r="Z349" s="466"/>
    </row>
    <row r="350" spans="1:26" ht="12.75" customHeight="1" x14ac:dyDescent="0.25">
      <c r="A350" s="466"/>
      <c r="B350" s="466"/>
      <c r="C350" s="466"/>
      <c r="D350" s="466"/>
      <c r="E350" s="466"/>
      <c r="F350" s="466"/>
      <c r="G350" s="466"/>
      <c r="H350" s="466"/>
      <c r="I350" s="466"/>
      <c r="J350" s="466"/>
      <c r="K350" s="466"/>
      <c r="L350" s="466"/>
      <c r="M350" s="466"/>
      <c r="N350" s="466"/>
      <c r="O350" s="466"/>
      <c r="P350" s="466"/>
      <c r="Q350" s="466"/>
      <c r="R350" s="466"/>
      <c r="S350" s="466"/>
      <c r="T350" s="466"/>
      <c r="U350" s="466"/>
      <c r="V350" s="466"/>
      <c r="W350" s="466"/>
      <c r="X350" s="466"/>
      <c r="Y350" s="466"/>
      <c r="Z350" s="466"/>
    </row>
    <row r="351" spans="1:26" ht="12.75" customHeight="1" x14ac:dyDescent="0.25">
      <c r="A351" s="466"/>
      <c r="B351" s="466"/>
      <c r="C351" s="466"/>
      <c r="D351" s="466"/>
      <c r="E351" s="466"/>
      <c r="F351" s="466"/>
      <c r="G351" s="466"/>
      <c r="H351" s="466"/>
      <c r="I351" s="466"/>
      <c r="J351" s="466"/>
      <c r="K351" s="466"/>
      <c r="L351" s="466"/>
      <c r="M351" s="466"/>
      <c r="N351" s="466"/>
      <c r="O351" s="466"/>
      <c r="P351" s="466"/>
      <c r="Q351" s="466"/>
      <c r="R351" s="466"/>
      <c r="S351" s="466"/>
      <c r="T351" s="466"/>
      <c r="U351" s="466"/>
      <c r="V351" s="466"/>
      <c r="W351" s="466"/>
      <c r="X351" s="466"/>
      <c r="Y351" s="466"/>
      <c r="Z351" s="466"/>
    </row>
    <row r="352" spans="1:26" ht="12.75" customHeight="1" x14ac:dyDescent="0.25">
      <c r="A352" s="466"/>
      <c r="B352" s="466"/>
      <c r="C352" s="466"/>
      <c r="D352" s="466"/>
      <c r="E352" s="466"/>
      <c r="F352" s="466"/>
      <c r="G352" s="466"/>
      <c r="H352" s="466"/>
      <c r="I352" s="466"/>
      <c r="J352" s="466"/>
      <c r="K352" s="466"/>
      <c r="L352" s="466"/>
      <c r="M352" s="466"/>
      <c r="N352" s="466"/>
      <c r="O352" s="466"/>
      <c r="P352" s="466"/>
      <c r="Q352" s="466"/>
      <c r="R352" s="466"/>
      <c r="S352" s="466"/>
      <c r="T352" s="466"/>
      <c r="U352" s="466"/>
      <c r="V352" s="466"/>
      <c r="W352" s="466"/>
      <c r="X352" s="466"/>
      <c r="Y352" s="466"/>
      <c r="Z352" s="466"/>
    </row>
    <row r="353" spans="1:26" ht="12.75" customHeight="1" x14ac:dyDescent="0.25">
      <c r="A353" s="466"/>
      <c r="B353" s="466"/>
      <c r="C353" s="466"/>
      <c r="D353" s="466"/>
      <c r="E353" s="466"/>
      <c r="F353" s="466"/>
      <c r="G353" s="466"/>
      <c r="H353" s="466"/>
      <c r="I353" s="466"/>
      <c r="J353" s="466"/>
      <c r="K353" s="466"/>
      <c r="L353" s="466"/>
      <c r="M353" s="466"/>
      <c r="N353" s="466"/>
      <c r="O353" s="466"/>
      <c r="P353" s="466"/>
      <c r="Q353" s="466"/>
      <c r="R353" s="466"/>
      <c r="S353" s="466"/>
      <c r="T353" s="466"/>
      <c r="U353" s="466"/>
      <c r="V353" s="466"/>
      <c r="W353" s="466"/>
      <c r="X353" s="466"/>
      <c r="Y353" s="466"/>
      <c r="Z353" s="466"/>
    </row>
    <row r="354" spans="1:26" ht="12.75" customHeight="1" x14ac:dyDescent="0.25">
      <c r="A354" s="466"/>
      <c r="B354" s="466"/>
      <c r="C354" s="466"/>
      <c r="D354" s="466"/>
      <c r="E354" s="466"/>
      <c r="F354" s="466"/>
      <c r="G354" s="466"/>
      <c r="H354" s="466"/>
      <c r="I354" s="466"/>
      <c r="J354" s="466"/>
      <c r="K354" s="466"/>
      <c r="L354" s="466"/>
      <c r="M354" s="466"/>
      <c r="N354" s="466"/>
      <c r="O354" s="466"/>
      <c r="P354" s="466"/>
      <c r="Q354" s="466"/>
      <c r="R354" s="466"/>
      <c r="S354" s="466"/>
      <c r="T354" s="466"/>
      <c r="U354" s="466"/>
      <c r="V354" s="466"/>
      <c r="W354" s="466"/>
      <c r="X354" s="466"/>
      <c r="Y354" s="466"/>
      <c r="Z354" s="466"/>
    </row>
    <row r="355" spans="1:26" ht="12.75" customHeight="1" x14ac:dyDescent="0.25">
      <c r="A355" s="466"/>
      <c r="B355" s="466"/>
      <c r="C355" s="466"/>
      <c r="D355" s="466"/>
      <c r="E355" s="466"/>
      <c r="F355" s="466"/>
      <c r="G355" s="466"/>
      <c r="H355" s="466"/>
      <c r="I355" s="466"/>
      <c r="J355" s="466"/>
      <c r="K355" s="466"/>
      <c r="L355" s="466"/>
      <c r="M355" s="466"/>
      <c r="N355" s="466"/>
      <c r="O355" s="466"/>
      <c r="P355" s="466"/>
      <c r="Q355" s="466"/>
      <c r="R355" s="466"/>
      <c r="S355" s="466"/>
      <c r="T355" s="466"/>
      <c r="U355" s="466"/>
      <c r="V355" s="466"/>
      <c r="W355" s="466"/>
      <c r="X355" s="466"/>
      <c r="Y355" s="466"/>
      <c r="Z355" s="466"/>
    </row>
    <row r="356" spans="1:26" ht="12.75" customHeight="1" x14ac:dyDescent="0.25">
      <c r="A356" s="466"/>
      <c r="B356" s="466"/>
      <c r="C356" s="466"/>
      <c r="D356" s="466"/>
      <c r="E356" s="466"/>
      <c r="F356" s="466"/>
      <c r="G356" s="466"/>
      <c r="H356" s="466"/>
      <c r="I356" s="466"/>
      <c r="J356" s="466"/>
      <c r="K356" s="466"/>
      <c r="L356" s="466"/>
      <c r="M356" s="466"/>
      <c r="N356" s="466"/>
      <c r="O356" s="466"/>
      <c r="P356" s="466"/>
      <c r="Q356" s="466"/>
      <c r="R356" s="466"/>
      <c r="S356" s="466"/>
      <c r="T356" s="466"/>
      <c r="U356" s="466"/>
      <c r="V356" s="466"/>
      <c r="W356" s="466"/>
      <c r="X356" s="466"/>
      <c r="Y356" s="466"/>
      <c r="Z356" s="466"/>
    </row>
    <row r="357" spans="1:26" ht="12.75" customHeight="1" x14ac:dyDescent="0.25">
      <c r="A357" s="466"/>
      <c r="B357" s="466"/>
      <c r="C357" s="466"/>
      <c r="D357" s="466"/>
      <c r="E357" s="466"/>
      <c r="F357" s="466"/>
      <c r="G357" s="466"/>
      <c r="H357" s="466"/>
      <c r="I357" s="466"/>
      <c r="J357" s="466"/>
      <c r="K357" s="466"/>
      <c r="L357" s="466"/>
      <c r="M357" s="466"/>
      <c r="N357" s="466"/>
      <c r="O357" s="466"/>
      <c r="P357" s="466"/>
      <c r="Q357" s="466"/>
      <c r="R357" s="466"/>
      <c r="S357" s="466"/>
      <c r="T357" s="466"/>
      <c r="U357" s="466"/>
      <c r="V357" s="466"/>
      <c r="W357" s="466"/>
      <c r="X357" s="466"/>
      <c r="Y357" s="466"/>
      <c r="Z357" s="466"/>
    </row>
    <row r="358" spans="1:26" ht="12.75" customHeight="1" x14ac:dyDescent="0.25">
      <c r="A358" s="466"/>
      <c r="B358" s="466"/>
      <c r="C358" s="466"/>
      <c r="D358" s="466"/>
      <c r="E358" s="466"/>
      <c r="F358" s="466"/>
      <c r="G358" s="466"/>
      <c r="H358" s="466"/>
      <c r="I358" s="466"/>
      <c r="J358" s="466"/>
      <c r="K358" s="466"/>
      <c r="L358" s="466"/>
      <c r="M358" s="466"/>
      <c r="N358" s="466"/>
      <c r="O358" s="466"/>
      <c r="P358" s="466"/>
      <c r="Q358" s="466"/>
      <c r="R358" s="466"/>
      <c r="S358" s="466"/>
      <c r="T358" s="466"/>
      <c r="U358" s="466"/>
      <c r="V358" s="466"/>
      <c r="W358" s="466"/>
      <c r="X358" s="466"/>
      <c r="Y358" s="466"/>
      <c r="Z358" s="466"/>
    </row>
    <row r="359" spans="1:26" ht="12.75" customHeight="1" x14ac:dyDescent="0.25">
      <c r="A359" s="466"/>
      <c r="B359" s="466"/>
      <c r="C359" s="466"/>
      <c r="D359" s="466"/>
      <c r="E359" s="466"/>
      <c r="F359" s="466"/>
      <c r="G359" s="466"/>
      <c r="H359" s="466"/>
      <c r="I359" s="466"/>
      <c r="J359" s="466"/>
      <c r="K359" s="466"/>
      <c r="L359" s="466"/>
      <c r="M359" s="466"/>
      <c r="N359" s="466"/>
      <c r="O359" s="466"/>
      <c r="P359" s="466"/>
      <c r="Q359" s="466"/>
      <c r="R359" s="466"/>
      <c r="S359" s="466"/>
      <c r="T359" s="466"/>
      <c r="U359" s="466"/>
      <c r="V359" s="466"/>
      <c r="W359" s="466"/>
      <c r="X359" s="466"/>
      <c r="Y359" s="466"/>
      <c r="Z359" s="466"/>
    </row>
    <row r="360" spans="1:26" ht="12.75" customHeight="1" x14ac:dyDescent="0.25">
      <c r="A360" s="466"/>
      <c r="B360" s="466"/>
      <c r="C360" s="466"/>
      <c r="D360" s="466"/>
      <c r="E360" s="466"/>
      <c r="F360" s="466"/>
      <c r="G360" s="466"/>
      <c r="H360" s="466"/>
      <c r="I360" s="466"/>
      <c r="J360" s="466"/>
      <c r="K360" s="466"/>
      <c r="L360" s="466"/>
      <c r="M360" s="466"/>
      <c r="N360" s="466"/>
      <c r="O360" s="466"/>
      <c r="P360" s="466"/>
      <c r="Q360" s="466"/>
      <c r="R360" s="466"/>
      <c r="S360" s="466"/>
      <c r="T360" s="466"/>
      <c r="U360" s="466"/>
      <c r="V360" s="466"/>
      <c r="W360" s="466"/>
      <c r="X360" s="466"/>
      <c r="Y360" s="466"/>
      <c r="Z360" s="466"/>
    </row>
    <row r="361" spans="1:26" ht="12.75" customHeight="1" x14ac:dyDescent="0.25">
      <c r="A361" s="466"/>
      <c r="B361" s="466"/>
      <c r="C361" s="466"/>
      <c r="D361" s="466"/>
      <c r="E361" s="466"/>
      <c r="F361" s="466"/>
      <c r="G361" s="466"/>
      <c r="H361" s="466"/>
      <c r="I361" s="466"/>
      <c r="J361" s="466"/>
      <c r="K361" s="466"/>
      <c r="L361" s="466"/>
      <c r="M361" s="466"/>
      <c r="N361" s="466"/>
      <c r="O361" s="466"/>
      <c r="P361" s="466"/>
      <c r="Q361" s="466"/>
      <c r="R361" s="466"/>
      <c r="S361" s="466"/>
      <c r="T361" s="466"/>
      <c r="U361" s="466"/>
      <c r="V361" s="466"/>
      <c r="W361" s="466"/>
      <c r="X361" s="466"/>
      <c r="Y361" s="466"/>
      <c r="Z361" s="466"/>
    </row>
    <row r="362" spans="1:26" ht="12.75" customHeight="1" x14ac:dyDescent="0.25">
      <c r="A362" s="466"/>
      <c r="B362" s="466"/>
      <c r="C362" s="466"/>
      <c r="D362" s="466"/>
      <c r="E362" s="466"/>
      <c r="F362" s="466"/>
      <c r="G362" s="466"/>
      <c r="H362" s="466"/>
      <c r="I362" s="466"/>
      <c r="J362" s="466"/>
      <c r="K362" s="466"/>
      <c r="L362" s="466"/>
      <c r="M362" s="466"/>
      <c r="N362" s="466"/>
      <c r="O362" s="466"/>
      <c r="P362" s="466"/>
      <c r="Q362" s="466"/>
      <c r="R362" s="466"/>
      <c r="S362" s="466"/>
      <c r="T362" s="466"/>
      <c r="U362" s="466"/>
      <c r="V362" s="466"/>
      <c r="W362" s="466"/>
      <c r="X362" s="466"/>
      <c r="Y362" s="466"/>
      <c r="Z362" s="466"/>
    </row>
    <row r="363" spans="1:26" ht="12.75" customHeight="1" x14ac:dyDescent="0.25">
      <c r="A363" s="466"/>
      <c r="B363" s="466"/>
      <c r="C363" s="466"/>
      <c r="D363" s="466"/>
      <c r="E363" s="466"/>
      <c r="F363" s="466"/>
      <c r="G363" s="466"/>
      <c r="H363" s="466"/>
      <c r="I363" s="466"/>
      <c r="J363" s="466"/>
      <c r="K363" s="466"/>
      <c r="L363" s="466"/>
      <c r="M363" s="466"/>
      <c r="N363" s="466"/>
      <c r="O363" s="466"/>
      <c r="P363" s="466"/>
      <c r="Q363" s="466"/>
      <c r="R363" s="466"/>
      <c r="S363" s="466"/>
      <c r="T363" s="466"/>
      <c r="U363" s="466"/>
      <c r="V363" s="466"/>
      <c r="W363" s="466"/>
      <c r="X363" s="466"/>
      <c r="Y363" s="466"/>
      <c r="Z363" s="466"/>
    </row>
    <row r="364" spans="1:26" ht="12.75" customHeight="1" x14ac:dyDescent="0.25">
      <c r="A364" s="466"/>
      <c r="B364" s="466"/>
      <c r="C364" s="466"/>
      <c r="D364" s="466"/>
      <c r="E364" s="466"/>
      <c r="F364" s="466"/>
      <c r="G364" s="466"/>
      <c r="H364" s="466"/>
      <c r="I364" s="466"/>
      <c r="J364" s="466"/>
      <c r="K364" s="466"/>
      <c r="L364" s="466"/>
      <c r="M364" s="466"/>
      <c r="N364" s="466"/>
      <c r="O364" s="466"/>
      <c r="P364" s="466"/>
      <c r="Q364" s="466"/>
      <c r="R364" s="466"/>
      <c r="S364" s="466"/>
      <c r="T364" s="466"/>
      <c r="U364" s="466"/>
      <c r="V364" s="466"/>
      <c r="W364" s="466"/>
      <c r="X364" s="466"/>
      <c r="Y364" s="466"/>
      <c r="Z364" s="466"/>
    </row>
    <row r="365" spans="1:26" ht="12.75" customHeight="1" x14ac:dyDescent="0.25">
      <c r="A365" s="466"/>
      <c r="B365" s="466"/>
      <c r="C365" s="466"/>
      <c r="D365" s="466"/>
      <c r="E365" s="466"/>
      <c r="F365" s="466"/>
      <c r="G365" s="466"/>
      <c r="H365" s="466"/>
      <c r="I365" s="466"/>
      <c r="J365" s="466"/>
      <c r="K365" s="466"/>
      <c r="L365" s="466"/>
      <c r="M365" s="466"/>
      <c r="N365" s="466"/>
      <c r="O365" s="466"/>
      <c r="P365" s="466"/>
      <c r="Q365" s="466"/>
      <c r="R365" s="466"/>
      <c r="S365" s="466"/>
      <c r="T365" s="466"/>
      <c r="U365" s="466"/>
      <c r="V365" s="466"/>
      <c r="W365" s="466"/>
      <c r="X365" s="466"/>
      <c r="Y365" s="466"/>
      <c r="Z365" s="466"/>
    </row>
    <row r="366" spans="1:26" ht="12.75" customHeight="1" x14ac:dyDescent="0.25">
      <c r="A366" s="466"/>
      <c r="B366" s="466"/>
      <c r="C366" s="466"/>
      <c r="D366" s="466"/>
      <c r="E366" s="466"/>
      <c r="F366" s="466"/>
      <c r="G366" s="466"/>
      <c r="H366" s="466"/>
      <c r="I366" s="466"/>
      <c r="J366" s="466"/>
      <c r="K366" s="466"/>
      <c r="L366" s="466"/>
      <c r="M366" s="466"/>
      <c r="N366" s="466"/>
      <c r="O366" s="466"/>
      <c r="P366" s="466"/>
      <c r="Q366" s="466"/>
      <c r="R366" s="466"/>
      <c r="S366" s="466"/>
      <c r="T366" s="466"/>
      <c r="U366" s="466"/>
      <c r="V366" s="466"/>
      <c r="W366" s="466"/>
      <c r="X366" s="466"/>
      <c r="Y366" s="466"/>
      <c r="Z366" s="466"/>
    </row>
    <row r="367" spans="1:26" ht="12.75" customHeight="1" x14ac:dyDescent="0.25">
      <c r="A367" s="466"/>
      <c r="B367" s="466"/>
      <c r="C367" s="466"/>
      <c r="D367" s="466"/>
      <c r="E367" s="466"/>
      <c r="F367" s="466"/>
      <c r="G367" s="466"/>
      <c r="H367" s="466"/>
      <c r="I367" s="466"/>
      <c r="J367" s="466"/>
      <c r="K367" s="466"/>
      <c r="L367" s="466"/>
      <c r="M367" s="466"/>
      <c r="N367" s="466"/>
      <c r="O367" s="466"/>
      <c r="P367" s="466"/>
      <c r="Q367" s="466"/>
      <c r="R367" s="466"/>
      <c r="S367" s="466"/>
      <c r="T367" s="466"/>
      <c r="U367" s="466"/>
      <c r="V367" s="466"/>
      <c r="W367" s="466"/>
      <c r="X367" s="466"/>
      <c r="Y367" s="466"/>
      <c r="Z367" s="466"/>
    </row>
    <row r="368" spans="1:26" ht="12.75" customHeight="1" x14ac:dyDescent="0.25">
      <c r="A368" s="466"/>
      <c r="B368" s="466"/>
      <c r="C368" s="466"/>
      <c r="D368" s="466"/>
      <c r="E368" s="466"/>
      <c r="F368" s="466"/>
      <c r="G368" s="466"/>
      <c r="H368" s="466"/>
      <c r="I368" s="466"/>
      <c r="J368" s="466"/>
      <c r="K368" s="466"/>
      <c r="L368" s="466"/>
      <c r="M368" s="466"/>
      <c r="N368" s="466"/>
      <c r="O368" s="466"/>
      <c r="P368" s="466"/>
      <c r="Q368" s="466"/>
      <c r="R368" s="466"/>
      <c r="S368" s="466"/>
      <c r="T368" s="466"/>
      <c r="U368" s="466"/>
      <c r="V368" s="466"/>
      <c r="W368" s="466"/>
      <c r="X368" s="466"/>
      <c r="Y368" s="466"/>
      <c r="Z368" s="466"/>
    </row>
    <row r="369" spans="1:26" ht="12.75" customHeight="1" x14ac:dyDescent="0.25">
      <c r="A369" s="466"/>
      <c r="B369" s="466"/>
      <c r="C369" s="466"/>
      <c r="D369" s="466"/>
      <c r="E369" s="466"/>
      <c r="F369" s="466"/>
      <c r="G369" s="466"/>
      <c r="H369" s="466"/>
      <c r="I369" s="466"/>
      <c r="J369" s="466"/>
      <c r="K369" s="466"/>
      <c r="L369" s="466"/>
      <c r="M369" s="466"/>
      <c r="N369" s="466"/>
      <c r="O369" s="466"/>
      <c r="P369" s="466"/>
      <c r="Q369" s="466"/>
      <c r="R369" s="466"/>
      <c r="S369" s="466"/>
      <c r="T369" s="466"/>
      <c r="U369" s="466"/>
      <c r="V369" s="466"/>
      <c r="W369" s="466"/>
      <c r="X369" s="466"/>
      <c r="Y369" s="466"/>
      <c r="Z369" s="466"/>
    </row>
    <row r="370" spans="1:26" ht="12.75" customHeight="1" x14ac:dyDescent="0.25">
      <c r="A370" s="466"/>
      <c r="B370" s="466"/>
      <c r="C370" s="466"/>
      <c r="D370" s="466"/>
      <c r="E370" s="466"/>
      <c r="F370" s="466"/>
      <c r="G370" s="466"/>
      <c r="H370" s="466"/>
      <c r="I370" s="466"/>
      <c r="J370" s="466"/>
      <c r="K370" s="466"/>
      <c r="L370" s="466"/>
      <c r="M370" s="466"/>
      <c r="N370" s="466"/>
      <c r="O370" s="466"/>
      <c r="P370" s="466"/>
      <c r="Q370" s="466"/>
      <c r="R370" s="466"/>
      <c r="S370" s="466"/>
      <c r="T370" s="466"/>
      <c r="U370" s="466"/>
      <c r="V370" s="466"/>
      <c r="W370" s="466"/>
      <c r="X370" s="466"/>
      <c r="Y370" s="466"/>
      <c r="Z370" s="466"/>
    </row>
    <row r="371" spans="1:26" ht="12.75" customHeight="1" x14ac:dyDescent="0.25">
      <c r="A371" s="466"/>
      <c r="B371" s="466"/>
      <c r="C371" s="466"/>
      <c r="D371" s="466"/>
      <c r="E371" s="466"/>
      <c r="F371" s="466"/>
      <c r="G371" s="466"/>
      <c r="H371" s="466"/>
      <c r="I371" s="466"/>
      <c r="J371" s="466"/>
      <c r="K371" s="466"/>
      <c r="L371" s="466"/>
      <c r="M371" s="466"/>
      <c r="N371" s="466"/>
      <c r="O371" s="466"/>
      <c r="P371" s="466"/>
      <c r="Q371" s="466"/>
      <c r="R371" s="466"/>
      <c r="S371" s="466"/>
      <c r="T371" s="466"/>
      <c r="U371" s="466"/>
      <c r="V371" s="466"/>
      <c r="W371" s="466"/>
      <c r="X371" s="466"/>
      <c r="Y371" s="466"/>
      <c r="Z371" s="466"/>
    </row>
    <row r="372" spans="1:26" ht="12.75" customHeight="1" x14ac:dyDescent="0.25">
      <c r="A372" s="466"/>
      <c r="B372" s="466"/>
      <c r="C372" s="466"/>
      <c r="D372" s="466"/>
      <c r="E372" s="466"/>
      <c r="F372" s="466"/>
      <c r="G372" s="466"/>
      <c r="H372" s="466"/>
      <c r="I372" s="466"/>
      <c r="J372" s="466"/>
      <c r="K372" s="466"/>
      <c r="L372" s="466"/>
      <c r="M372" s="466"/>
      <c r="N372" s="466"/>
      <c r="O372" s="466"/>
      <c r="P372" s="466"/>
      <c r="Q372" s="466"/>
      <c r="R372" s="466"/>
      <c r="S372" s="466"/>
      <c r="T372" s="466"/>
      <c r="U372" s="466"/>
      <c r="V372" s="466"/>
      <c r="W372" s="466"/>
      <c r="X372" s="466"/>
      <c r="Y372" s="466"/>
      <c r="Z372" s="466"/>
    </row>
    <row r="373" spans="1:26" ht="12.75" customHeight="1" x14ac:dyDescent="0.25">
      <c r="A373" s="466"/>
      <c r="B373" s="466"/>
      <c r="C373" s="466"/>
      <c r="D373" s="466"/>
      <c r="E373" s="466"/>
      <c r="F373" s="466"/>
      <c r="G373" s="466"/>
      <c r="H373" s="466"/>
      <c r="I373" s="466"/>
      <c r="J373" s="466"/>
      <c r="K373" s="466"/>
      <c r="L373" s="466"/>
      <c r="M373" s="466"/>
      <c r="N373" s="466"/>
      <c r="O373" s="466"/>
      <c r="P373" s="466"/>
      <c r="Q373" s="466"/>
      <c r="R373" s="466"/>
      <c r="S373" s="466"/>
      <c r="T373" s="466"/>
      <c r="U373" s="466"/>
      <c r="V373" s="466"/>
      <c r="W373" s="466"/>
      <c r="X373" s="466"/>
      <c r="Y373" s="466"/>
      <c r="Z373" s="466"/>
    </row>
    <row r="374" spans="1:26" ht="12.75" customHeight="1" x14ac:dyDescent="0.25">
      <c r="A374" s="466"/>
      <c r="B374" s="466"/>
      <c r="C374" s="466"/>
      <c r="D374" s="466"/>
      <c r="E374" s="466"/>
      <c r="F374" s="466"/>
      <c r="G374" s="466"/>
      <c r="H374" s="466"/>
      <c r="I374" s="466"/>
      <c r="J374" s="466"/>
      <c r="K374" s="466"/>
      <c r="L374" s="466"/>
      <c r="M374" s="466"/>
      <c r="N374" s="466"/>
      <c r="O374" s="466"/>
      <c r="P374" s="466"/>
      <c r="Q374" s="466"/>
      <c r="R374" s="466"/>
      <c r="S374" s="466"/>
      <c r="T374" s="466"/>
      <c r="U374" s="466"/>
      <c r="V374" s="466"/>
      <c r="W374" s="466"/>
      <c r="X374" s="466"/>
      <c r="Y374" s="466"/>
      <c r="Z374" s="466"/>
    </row>
    <row r="375" spans="1:26" ht="12.75" customHeight="1" x14ac:dyDescent="0.25">
      <c r="A375" s="466"/>
      <c r="B375" s="466"/>
      <c r="C375" s="466"/>
      <c r="D375" s="466"/>
      <c r="E375" s="466"/>
      <c r="F375" s="466"/>
      <c r="G375" s="466"/>
      <c r="H375" s="466"/>
      <c r="I375" s="466"/>
      <c r="J375" s="466"/>
      <c r="K375" s="466"/>
      <c r="L375" s="466"/>
      <c r="M375" s="466"/>
      <c r="N375" s="466"/>
      <c r="O375" s="466"/>
      <c r="P375" s="466"/>
      <c r="Q375" s="466"/>
      <c r="R375" s="466"/>
      <c r="S375" s="466"/>
      <c r="T375" s="466"/>
      <c r="U375" s="466"/>
      <c r="V375" s="466"/>
      <c r="W375" s="466"/>
      <c r="X375" s="466"/>
      <c r="Y375" s="466"/>
      <c r="Z375" s="466"/>
    </row>
    <row r="376" spans="1:26" ht="12.75" customHeight="1" x14ac:dyDescent="0.25">
      <c r="A376" s="466"/>
      <c r="B376" s="466"/>
      <c r="C376" s="466"/>
      <c r="D376" s="466"/>
      <c r="E376" s="466"/>
      <c r="F376" s="466"/>
      <c r="G376" s="466"/>
      <c r="H376" s="466"/>
      <c r="I376" s="466"/>
      <c r="J376" s="466"/>
      <c r="K376" s="466"/>
      <c r="L376" s="466"/>
      <c r="M376" s="466"/>
      <c r="N376" s="466"/>
      <c r="O376" s="466"/>
      <c r="P376" s="466"/>
      <c r="Q376" s="466"/>
      <c r="R376" s="466"/>
      <c r="S376" s="466"/>
      <c r="T376" s="466"/>
      <c r="U376" s="466"/>
      <c r="V376" s="466"/>
      <c r="W376" s="466"/>
      <c r="X376" s="466"/>
      <c r="Y376" s="466"/>
      <c r="Z376" s="466"/>
    </row>
    <row r="377" spans="1:26" ht="12.75" customHeight="1" x14ac:dyDescent="0.25">
      <c r="A377" s="466"/>
      <c r="B377" s="466"/>
      <c r="C377" s="466"/>
      <c r="D377" s="466"/>
      <c r="E377" s="466"/>
      <c r="F377" s="466"/>
      <c r="G377" s="466"/>
      <c r="H377" s="466"/>
      <c r="I377" s="466"/>
      <c r="J377" s="466"/>
      <c r="K377" s="466"/>
      <c r="L377" s="466"/>
      <c r="M377" s="466"/>
      <c r="N377" s="466"/>
      <c r="O377" s="466"/>
      <c r="P377" s="466"/>
      <c r="Q377" s="466"/>
      <c r="R377" s="466"/>
      <c r="S377" s="466"/>
      <c r="T377" s="466"/>
      <c r="U377" s="466"/>
      <c r="V377" s="466"/>
      <c r="W377" s="466"/>
      <c r="X377" s="466"/>
      <c r="Y377" s="466"/>
      <c r="Z377" s="466"/>
    </row>
    <row r="378" spans="1:26" ht="12.75" customHeight="1" x14ac:dyDescent="0.25">
      <c r="A378" s="466"/>
      <c r="B378" s="466"/>
      <c r="C378" s="466"/>
      <c r="D378" s="466"/>
      <c r="E378" s="466"/>
      <c r="F378" s="466"/>
      <c r="G378" s="466"/>
      <c r="H378" s="466"/>
      <c r="I378" s="466"/>
      <c r="J378" s="466"/>
      <c r="K378" s="466"/>
      <c r="L378" s="466"/>
      <c r="M378" s="466"/>
      <c r="N378" s="466"/>
      <c r="O378" s="466"/>
      <c r="P378" s="466"/>
      <c r="Q378" s="466"/>
      <c r="R378" s="466"/>
      <c r="S378" s="466"/>
      <c r="T378" s="466"/>
      <c r="U378" s="466"/>
      <c r="V378" s="466"/>
      <c r="W378" s="466"/>
      <c r="X378" s="466"/>
      <c r="Y378" s="466"/>
      <c r="Z378" s="466"/>
    </row>
    <row r="379" spans="1:26" ht="12.75" customHeight="1" x14ac:dyDescent="0.25">
      <c r="A379" s="466"/>
      <c r="B379" s="466"/>
      <c r="C379" s="466"/>
      <c r="D379" s="466"/>
      <c r="E379" s="466"/>
      <c r="F379" s="466"/>
      <c r="G379" s="466"/>
      <c r="H379" s="466"/>
      <c r="I379" s="466"/>
      <c r="J379" s="466"/>
      <c r="K379" s="466"/>
      <c r="L379" s="466"/>
      <c r="M379" s="466"/>
      <c r="N379" s="466"/>
      <c r="O379" s="466"/>
      <c r="P379" s="466"/>
      <c r="Q379" s="466"/>
      <c r="R379" s="466"/>
      <c r="S379" s="466"/>
      <c r="T379" s="466"/>
      <c r="U379" s="466"/>
      <c r="V379" s="466"/>
      <c r="W379" s="466"/>
      <c r="X379" s="466"/>
      <c r="Y379" s="466"/>
      <c r="Z379" s="466"/>
    </row>
    <row r="380" spans="1:26" ht="12.75" customHeight="1" x14ac:dyDescent="0.25">
      <c r="A380" s="466"/>
      <c r="B380" s="466"/>
      <c r="C380" s="466"/>
      <c r="D380" s="466"/>
      <c r="E380" s="466"/>
      <c r="F380" s="466"/>
      <c r="G380" s="466"/>
      <c r="H380" s="466"/>
      <c r="I380" s="466"/>
      <c r="J380" s="466"/>
      <c r="K380" s="466"/>
      <c r="L380" s="466"/>
      <c r="M380" s="466"/>
      <c r="N380" s="466"/>
      <c r="O380" s="466"/>
      <c r="P380" s="466"/>
      <c r="Q380" s="466"/>
      <c r="R380" s="466"/>
      <c r="S380" s="466"/>
      <c r="T380" s="466"/>
      <c r="U380" s="466"/>
      <c r="V380" s="466"/>
      <c r="W380" s="466"/>
      <c r="X380" s="466"/>
      <c r="Y380" s="466"/>
      <c r="Z380" s="466"/>
    </row>
    <row r="381" spans="1:26" ht="12.75" customHeight="1" x14ac:dyDescent="0.25">
      <c r="A381" s="466"/>
      <c r="B381" s="466"/>
      <c r="C381" s="466"/>
      <c r="D381" s="466"/>
      <c r="E381" s="466"/>
      <c r="F381" s="466"/>
      <c r="G381" s="466"/>
      <c r="H381" s="466"/>
      <c r="I381" s="466"/>
      <c r="J381" s="466"/>
      <c r="K381" s="466"/>
      <c r="L381" s="466"/>
      <c r="M381" s="466"/>
      <c r="N381" s="466"/>
      <c r="O381" s="466"/>
      <c r="P381" s="466"/>
      <c r="Q381" s="466"/>
      <c r="R381" s="466"/>
      <c r="S381" s="466"/>
      <c r="T381" s="466"/>
      <c r="U381" s="466"/>
      <c r="V381" s="466"/>
      <c r="W381" s="466"/>
      <c r="X381" s="466"/>
      <c r="Y381" s="466"/>
      <c r="Z381" s="466"/>
    </row>
    <row r="382" spans="1:26" ht="12.75" customHeight="1" x14ac:dyDescent="0.25">
      <c r="A382" s="466"/>
      <c r="B382" s="466"/>
      <c r="C382" s="466"/>
      <c r="D382" s="466"/>
      <c r="E382" s="466"/>
      <c r="F382" s="466"/>
      <c r="G382" s="466"/>
      <c r="H382" s="466"/>
      <c r="I382" s="466"/>
      <c r="J382" s="466"/>
      <c r="K382" s="466"/>
      <c r="L382" s="466"/>
      <c r="M382" s="466"/>
      <c r="N382" s="466"/>
      <c r="O382" s="466"/>
      <c r="P382" s="466"/>
      <c r="Q382" s="466"/>
      <c r="R382" s="466"/>
      <c r="S382" s="466"/>
      <c r="T382" s="466"/>
      <c r="U382" s="466"/>
      <c r="V382" s="466"/>
      <c r="W382" s="466"/>
      <c r="X382" s="466"/>
      <c r="Y382" s="466"/>
      <c r="Z382" s="466"/>
    </row>
    <row r="383" spans="1:26" ht="12.75" customHeight="1" x14ac:dyDescent="0.25">
      <c r="A383" s="466"/>
      <c r="B383" s="466"/>
      <c r="C383" s="466"/>
      <c r="D383" s="466"/>
      <c r="E383" s="466"/>
      <c r="F383" s="466"/>
      <c r="G383" s="466"/>
      <c r="H383" s="466"/>
      <c r="I383" s="466"/>
      <c r="J383" s="466"/>
      <c r="K383" s="466"/>
      <c r="L383" s="466"/>
      <c r="M383" s="466"/>
      <c r="N383" s="466"/>
      <c r="O383" s="466"/>
      <c r="P383" s="466"/>
      <c r="Q383" s="466"/>
      <c r="R383" s="466"/>
      <c r="S383" s="466"/>
      <c r="T383" s="466"/>
      <c r="U383" s="466"/>
      <c r="V383" s="466"/>
      <c r="W383" s="466"/>
      <c r="X383" s="466"/>
      <c r="Y383" s="466"/>
      <c r="Z383" s="466"/>
    </row>
    <row r="384" spans="1:26" ht="12.75" customHeight="1" x14ac:dyDescent="0.25">
      <c r="A384" s="466"/>
      <c r="B384" s="466"/>
      <c r="C384" s="466"/>
      <c r="D384" s="466"/>
      <c r="E384" s="466"/>
      <c r="F384" s="466"/>
      <c r="G384" s="466"/>
      <c r="H384" s="466"/>
      <c r="I384" s="466"/>
      <c r="J384" s="466"/>
      <c r="K384" s="466"/>
      <c r="L384" s="466"/>
      <c r="M384" s="466"/>
      <c r="N384" s="466"/>
      <c r="O384" s="466"/>
      <c r="P384" s="466"/>
      <c r="Q384" s="466"/>
      <c r="R384" s="466"/>
      <c r="S384" s="466"/>
      <c r="T384" s="466"/>
      <c r="U384" s="466"/>
      <c r="V384" s="466"/>
      <c r="W384" s="466"/>
      <c r="X384" s="466"/>
      <c r="Y384" s="466"/>
      <c r="Z384" s="466"/>
    </row>
    <row r="385" spans="1:26" ht="12.75" customHeight="1" x14ac:dyDescent="0.25">
      <c r="A385" s="466"/>
      <c r="B385" s="466"/>
      <c r="C385" s="466"/>
      <c r="D385" s="466"/>
      <c r="E385" s="466"/>
      <c r="F385" s="466"/>
      <c r="G385" s="466"/>
      <c r="H385" s="466"/>
      <c r="I385" s="466"/>
      <c r="J385" s="466"/>
      <c r="K385" s="466"/>
      <c r="L385" s="466"/>
      <c r="M385" s="466"/>
      <c r="N385" s="466"/>
      <c r="O385" s="466"/>
      <c r="P385" s="466"/>
      <c r="Q385" s="466"/>
      <c r="R385" s="466"/>
      <c r="S385" s="466"/>
      <c r="T385" s="466"/>
      <c r="U385" s="466"/>
      <c r="V385" s="466"/>
      <c r="W385" s="466"/>
      <c r="X385" s="466"/>
      <c r="Y385" s="466"/>
      <c r="Z385" s="466"/>
    </row>
    <row r="386" spans="1:26" ht="12.75" customHeight="1" x14ac:dyDescent="0.25">
      <c r="A386" s="466"/>
      <c r="B386" s="466"/>
      <c r="C386" s="466"/>
      <c r="D386" s="466"/>
      <c r="E386" s="466"/>
      <c r="F386" s="466"/>
      <c r="G386" s="466"/>
      <c r="H386" s="466"/>
      <c r="I386" s="466"/>
      <c r="J386" s="466"/>
      <c r="K386" s="466"/>
      <c r="L386" s="466"/>
      <c r="M386" s="466"/>
      <c r="N386" s="466"/>
      <c r="O386" s="466"/>
      <c r="P386" s="466"/>
      <c r="Q386" s="466"/>
      <c r="R386" s="466"/>
      <c r="S386" s="466"/>
      <c r="T386" s="466"/>
      <c r="U386" s="466"/>
      <c r="V386" s="466"/>
      <c r="W386" s="466"/>
      <c r="X386" s="466"/>
      <c r="Y386" s="466"/>
      <c r="Z386" s="466"/>
    </row>
    <row r="387" spans="1:26" ht="12.75" customHeight="1" x14ac:dyDescent="0.25">
      <c r="A387" s="466"/>
      <c r="B387" s="466"/>
      <c r="C387" s="466"/>
      <c r="D387" s="466"/>
      <c r="E387" s="466"/>
      <c r="F387" s="466"/>
      <c r="G387" s="466"/>
      <c r="H387" s="466"/>
      <c r="I387" s="466"/>
      <c r="J387" s="466"/>
      <c r="K387" s="466"/>
      <c r="L387" s="466"/>
      <c r="M387" s="466"/>
      <c r="N387" s="466"/>
      <c r="O387" s="466"/>
      <c r="P387" s="466"/>
      <c r="Q387" s="466"/>
      <c r="R387" s="466"/>
      <c r="S387" s="466"/>
      <c r="T387" s="466"/>
      <c r="U387" s="466"/>
      <c r="V387" s="466"/>
      <c r="W387" s="466"/>
      <c r="X387" s="466"/>
      <c r="Y387" s="466"/>
      <c r="Z387" s="466"/>
    </row>
    <row r="388" spans="1:26" ht="12.75" customHeight="1" x14ac:dyDescent="0.25">
      <c r="A388" s="466"/>
      <c r="B388" s="466"/>
      <c r="C388" s="466"/>
      <c r="D388" s="466"/>
      <c r="E388" s="466"/>
      <c r="F388" s="466"/>
      <c r="G388" s="466"/>
      <c r="H388" s="466"/>
      <c r="I388" s="466"/>
      <c r="J388" s="466"/>
      <c r="K388" s="466"/>
      <c r="L388" s="466"/>
      <c r="M388" s="466"/>
      <c r="N388" s="466"/>
      <c r="O388" s="466"/>
      <c r="P388" s="466"/>
      <c r="Q388" s="466"/>
      <c r="R388" s="466"/>
      <c r="S388" s="466"/>
      <c r="T388" s="466"/>
      <c r="U388" s="466"/>
      <c r="V388" s="466"/>
      <c r="W388" s="466"/>
      <c r="X388" s="466"/>
      <c r="Y388" s="466"/>
      <c r="Z388" s="466"/>
    </row>
    <row r="389" spans="1:26" ht="12.75" customHeight="1" x14ac:dyDescent="0.25">
      <c r="A389" s="466"/>
      <c r="B389" s="466"/>
      <c r="C389" s="466"/>
      <c r="D389" s="466"/>
      <c r="E389" s="466"/>
      <c r="F389" s="466"/>
      <c r="G389" s="466"/>
      <c r="H389" s="466"/>
      <c r="I389" s="466"/>
      <c r="J389" s="466"/>
      <c r="K389" s="466"/>
      <c r="L389" s="466"/>
      <c r="M389" s="466"/>
      <c r="N389" s="466"/>
      <c r="O389" s="466"/>
      <c r="P389" s="466"/>
      <c r="Q389" s="466"/>
      <c r="R389" s="466"/>
      <c r="S389" s="466"/>
      <c r="T389" s="466"/>
      <c r="U389" s="466"/>
      <c r="V389" s="466"/>
      <c r="W389" s="466"/>
      <c r="X389" s="466"/>
      <c r="Y389" s="466"/>
      <c r="Z389" s="466"/>
    </row>
    <row r="390" spans="1:26" ht="12.75" customHeight="1" x14ac:dyDescent="0.25">
      <c r="A390" s="466"/>
      <c r="B390" s="466"/>
      <c r="C390" s="466"/>
      <c r="D390" s="466"/>
      <c r="E390" s="466"/>
      <c r="F390" s="466"/>
      <c r="G390" s="466"/>
      <c r="H390" s="466"/>
      <c r="I390" s="466"/>
      <c r="J390" s="466"/>
      <c r="K390" s="466"/>
      <c r="L390" s="466"/>
      <c r="M390" s="466"/>
      <c r="N390" s="466"/>
      <c r="O390" s="466"/>
      <c r="P390" s="466"/>
      <c r="Q390" s="466"/>
      <c r="R390" s="466"/>
      <c r="S390" s="466"/>
      <c r="T390" s="466"/>
      <c r="U390" s="466"/>
      <c r="V390" s="466"/>
      <c r="W390" s="466"/>
      <c r="X390" s="466"/>
      <c r="Y390" s="466"/>
      <c r="Z390" s="466"/>
    </row>
    <row r="391" spans="1:26" ht="12.75" customHeight="1" x14ac:dyDescent="0.25">
      <c r="A391" s="466"/>
      <c r="B391" s="466"/>
      <c r="C391" s="466"/>
      <c r="D391" s="466"/>
      <c r="E391" s="466"/>
      <c r="F391" s="466"/>
      <c r="G391" s="466"/>
      <c r="H391" s="466"/>
      <c r="I391" s="466"/>
      <c r="J391" s="466"/>
      <c r="K391" s="466"/>
      <c r="L391" s="466"/>
      <c r="M391" s="466"/>
      <c r="N391" s="466"/>
      <c r="O391" s="466"/>
      <c r="P391" s="466"/>
      <c r="Q391" s="466"/>
      <c r="R391" s="466"/>
      <c r="S391" s="466"/>
      <c r="T391" s="466"/>
      <c r="U391" s="466"/>
      <c r="V391" s="466"/>
      <c r="W391" s="466"/>
      <c r="X391" s="466"/>
      <c r="Y391" s="466"/>
      <c r="Z391" s="466"/>
    </row>
    <row r="392" spans="1:26" ht="12.75" customHeight="1" x14ac:dyDescent="0.25">
      <c r="A392" s="466"/>
      <c r="B392" s="466"/>
      <c r="C392" s="466"/>
      <c r="D392" s="466"/>
      <c r="E392" s="466"/>
      <c r="F392" s="466"/>
      <c r="G392" s="466"/>
      <c r="H392" s="466"/>
      <c r="I392" s="466"/>
      <c r="J392" s="466"/>
      <c r="K392" s="466"/>
      <c r="L392" s="466"/>
      <c r="M392" s="466"/>
      <c r="N392" s="466"/>
      <c r="O392" s="466"/>
      <c r="P392" s="466"/>
      <c r="Q392" s="466"/>
      <c r="R392" s="466"/>
      <c r="S392" s="466"/>
      <c r="T392" s="466"/>
      <c r="U392" s="466"/>
      <c r="V392" s="466"/>
      <c r="W392" s="466"/>
      <c r="X392" s="466"/>
      <c r="Y392" s="466"/>
      <c r="Z392" s="466"/>
    </row>
    <row r="393" spans="1:26" ht="12.75" customHeight="1" x14ac:dyDescent="0.25">
      <c r="A393" s="466"/>
      <c r="B393" s="466"/>
      <c r="C393" s="466"/>
      <c r="D393" s="466"/>
      <c r="E393" s="466"/>
      <c r="F393" s="466"/>
      <c r="G393" s="466"/>
      <c r="H393" s="466"/>
      <c r="I393" s="466"/>
      <c r="J393" s="466"/>
      <c r="K393" s="466"/>
      <c r="L393" s="466"/>
      <c r="M393" s="466"/>
      <c r="N393" s="466"/>
      <c r="O393" s="466"/>
      <c r="P393" s="466"/>
      <c r="Q393" s="466"/>
      <c r="R393" s="466"/>
      <c r="S393" s="466"/>
      <c r="T393" s="466"/>
      <c r="U393" s="466"/>
      <c r="V393" s="466"/>
      <c r="W393" s="466"/>
      <c r="X393" s="466"/>
      <c r="Y393" s="466"/>
      <c r="Z393" s="466"/>
    </row>
    <row r="394" spans="1:26" ht="12.75" customHeight="1" x14ac:dyDescent="0.25">
      <c r="A394" s="466"/>
      <c r="B394" s="466"/>
      <c r="C394" s="466"/>
      <c r="D394" s="466"/>
      <c r="E394" s="466"/>
      <c r="F394" s="466"/>
      <c r="G394" s="466"/>
      <c r="H394" s="466"/>
      <c r="I394" s="466"/>
      <c r="J394" s="466"/>
      <c r="K394" s="466"/>
      <c r="L394" s="466"/>
      <c r="M394" s="466"/>
      <c r="N394" s="466"/>
      <c r="O394" s="466"/>
      <c r="P394" s="466"/>
      <c r="Q394" s="466"/>
      <c r="R394" s="466"/>
      <c r="S394" s="466"/>
      <c r="T394" s="466"/>
      <c r="U394" s="466"/>
      <c r="V394" s="466"/>
      <c r="W394" s="466"/>
      <c r="X394" s="466"/>
      <c r="Y394" s="466"/>
      <c r="Z394" s="466"/>
    </row>
    <row r="395" spans="1:26" ht="12.75" customHeight="1" x14ac:dyDescent="0.25">
      <c r="A395" s="466"/>
      <c r="B395" s="466"/>
      <c r="C395" s="466"/>
      <c r="D395" s="466"/>
      <c r="E395" s="466"/>
      <c r="F395" s="466"/>
      <c r="G395" s="466"/>
      <c r="H395" s="466"/>
      <c r="I395" s="466"/>
      <c r="J395" s="466"/>
      <c r="K395" s="466"/>
      <c r="L395" s="466"/>
      <c r="M395" s="466"/>
      <c r="N395" s="466"/>
      <c r="O395" s="466"/>
      <c r="P395" s="466"/>
      <c r="Q395" s="466"/>
      <c r="R395" s="466"/>
      <c r="S395" s="466"/>
      <c r="T395" s="466"/>
      <c r="U395" s="466"/>
      <c r="V395" s="466"/>
      <c r="W395" s="466"/>
      <c r="X395" s="466"/>
      <c r="Y395" s="466"/>
      <c r="Z395" s="466"/>
    </row>
    <row r="396" spans="1:26" ht="12.75" customHeight="1" x14ac:dyDescent="0.25">
      <c r="A396" s="466"/>
      <c r="B396" s="466"/>
      <c r="C396" s="466"/>
      <c r="D396" s="466"/>
      <c r="E396" s="466"/>
      <c r="F396" s="466"/>
      <c r="G396" s="466"/>
      <c r="H396" s="466"/>
      <c r="I396" s="466"/>
      <c r="J396" s="466"/>
      <c r="K396" s="466"/>
      <c r="L396" s="466"/>
      <c r="M396" s="466"/>
      <c r="N396" s="466"/>
      <c r="O396" s="466"/>
      <c r="P396" s="466"/>
      <c r="Q396" s="466"/>
      <c r="R396" s="466"/>
      <c r="S396" s="466"/>
      <c r="T396" s="466"/>
      <c r="U396" s="466"/>
      <c r="V396" s="466"/>
      <c r="W396" s="466"/>
      <c r="X396" s="466"/>
      <c r="Y396" s="466"/>
      <c r="Z396" s="466"/>
    </row>
    <row r="397" spans="1:26" ht="12.75" customHeight="1" x14ac:dyDescent="0.25">
      <c r="A397" s="466"/>
      <c r="B397" s="466"/>
      <c r="C397" s="466"/>
      <c r="D397" s="466"/>
      <c r="E397" s="466"/>
      <c r="F397" s="466"/>
      <c r="G397" s="466"/>
      <c r="H397" s="466"/>
      <c r="I397" s="466"/>
      <c r="J397" s="466"/>
      <c r="K397" s="466"/>
      <c r="L397" s="466"/>
      <c r="M397" s="466"/>
      <c r="N397" s="466"/>
      <c r="O397" s="466"/>
      <c r="P397" s="466"/>
      <c r="Q397" s="466"/>
      <c r="R397" s="466"/>
      <c r="S397" s="466"/>
      <c r="T397" s="466"/>
      <c r="U397" s="466"/>
      <c r="V397" s="466"/>
      <c r="W397" s="466"/>
      <c r="X397" s="466"/>
      <c r="Y397" s="466"/>
      <c r="Z397" s="466"/>
    </row>
    <row r="398" spans="1:26" ht="12.75" customHeight="1" x14ac:dyDescent="0.25">
      <c r="A398" s="466"/>
      <c r="B398" s="466"/>
      <c r="C398" s="466"/>
      <c r="D398" s="466"/>
      <c r="E398" s="466"/>
      <c r="F398" s="466"/>
      <c r="G398" s="466"/>
      <c r="H398" s="466"/>
      <c r="I398" s="466"/>
      <c r="J398" s="466"/>
      <c r="K398" s="466"/>
      <c r="L398" s="466"/>
      <c r="M398" s="466"/>
      <c r="N398" s="466"/>
      <c r="O398" s="466"/>
      <c r="P398" s="466"/>
      <c r="Q398" s="466"/>
      <c r="R398" s="466"/>
      <c r="S398" s="466"/>
      <c r="T398" s="466"/>
      <c r="U398" s="466"/>
      <c r="V398" s="466"/>
      <c r="W398" s="466"/>
      <c r="X398" s="466"/>
      <c r="Y398" s="466"/>
      <c r="Z398" s="466"/>
    </row>
    <row r="399" spans="1:26" ht="12.75" customHeight="1" x14ac:dyDescent="0.25">
      <c r="A399" s="466"/>
      <c r="B399" s="466"/>
      <c r="C399" s="466"/>
      <c r="D399" s="466"/>
      <c r="E399" s="466"/>
      <c r="F399" s="466"/>
      <c r="G399" s="466"/>
      <c r="H399" s="466"/>
      <c r="I399" s="466"/>
      <c r="J399" s="466"/>
      <c r="K399" s="466"/>
      <c r="L399" s="466"/>
      <c r="M399" s="466"/>
      <c r="N399" s="466"/>
      <c r="O399" s="466"/>
      <c r="P399" s="466"/>
      <c r="Q399" s="466"/>
      <c r="R399" s="466"/>
      <c r="S399" s="466"/>
      <c r="T399" s="466"/>
      <c r="U399" s="466"/>
      <c r="V399" s="466"/>
      <c r="W399" s="466"/>
      <c r="X399" s="466"/>
      <c r="Y399" s="466"/>
      <c r="Z399" s="466"/>
    </row>
    <row r="400" spans="1:26" ht="12.75" customHeight="1" x14ac:dyDescent="0.25">
      <c r="A400" s="466"/>
      <c r="B400" s="466"/>
      <c r="C400" s="466"/>
      <c r="D400" s="466"/>
      <c r="E400" s="466"/>
      <c r="F400" s="466"/>
      <c r="G400" s="466"/>
      <c r="H400" s="466"/>
      <c r="I400" s="466"/>
      <c r="J400" s="466"/>
      <c r="K400" s="466"/>
      <c r="L400" s="466"/>
      <c r="M400" s="466"/>
      <c r="N400" s="466"/>
      <c r="O400" s="466"/>
      <c r="P400" s="466"/>
      <c r="Q400" s="466"/>
      <c r="R400" s="466"/>
      <c r="S400" s="466"/>
      <c r="T400" s="466"/>
      <c r="U400" s="466"/>
      <c r="V400" s="466"/>
      <c r="W400" s="466"/>
      <c r="X400" s="466"/>
      <c r="Y400" s="466"/>
      <c r="Z400" s="466"/>
    </row>
    <row r="401" spans="1:26" ht="12.75" customHeight="1" x14ac:dyDescent="0.25">
      <c r="A401" s="466"/>
      <c r="B401" s="466"/>
      <c r="C401" s="466"/>
      <c r="D401" s="466"/>
      <c r="E401" s="466"/>
      <c r="F401" s="466"/>
      <c r="G401" s="466"/>
      <c r="H401" s="466"/>
      <c r="I401" s="466"/>
      <c r="J401" s="466"/>
      <c r="K401" s="466"/>
      <c r="L401" s="466"/>
      <c r="M401" s="466"/>
      <c r="N401" s="466"/>
      <c r="O401" s="466"/>
      <c r="P401" s="466"/>
      <c r="Q401" s="466"/>
      <c r="R401" s="466"/>
      <c r="S401" s="466"/>
      <c r="T401" s="466"/>
      <c r="U401" s="466"/>
      <c r="V401" s="466"/>
      <c r="W401" s="466"/>
      <c r="X401" s="466"/>
      <c r="Y401" s="466"/>
      <c r="Z401" s="466"/>
    </row>
    <row r="402" spans="1:26" ht="12.75" customHeight="1" x14ac:dyDescent="0.25">
      <c r="A402" s="466"/>
      <c r="B402" s="466"/>
      <c r="C402" s="466"/>
      <c r="D402" s="466"/>
      <c r="E402" s="466"/>
      <c r="F402" s="466"/>
      <c r="G402" s="466"/>
      <c r="H402" s="466"/>
      <c r="I402" s="466"/>
      <c r="J402" s="466"/>
      <c r="K402" s="466"/>
      <c r="L402" s="466"/>
      <c r="M402" s="466"/>
      <c r="N402" s="466"/>
      <c r="O402" s="466"/>
      <c r="P402" s="466"/>
      <c r="Q402" s="466"/>
      <c r="R402" s="466"/>
      <c r="S402" s="466"/>
      <c r="T402" s="466"/>
      <c r="U402" s="466"/>
      <c r="V402" s="466"/>
      <c r="W402" s="466"/>
      <c r="X402" s="466"/>
      <c r="Y402" s="466"/>
      <c r="Z402" s="466"/>
    </row>
    <row r="403" spans="1:26" ht="12.75" customHeight="1" x14ac:dyDescent="0.25">
      <c r="A403" s="466"/>
      <c r="B403" s="466"/>
      <c r="C403" s="466"/>
      <c r="D403" s="466"/>
      <c r="E403" s="466"/>
      <c r="F403" s="466"/>
      <c r="G403" s="466"/>
      <c r="H403" s="466"/>
      <c r="I403" s="466"/>
      <c r="J403" s="466"/>
      <c r="K403" s="466"/>
      <c r="L403" s="466"/>
      <c r="M403" s="466"/>
      <c r="N403" s="466"/>
      <c r="O403" s="466"/>
      <c r="P403" s="466"/>
      <c r="Q403" s="466"/>
      <c r="R403" s="466"/>
      <c r="S403" s="466"/>
      <c r="T403" s="466"/>
      <c r="U403" s="466"/>
      <c r="V403" s="466"/>
      <c r="W403" s="466"/>
      <c r="X403" s="466"/>
      <c r="Y403" s="466"/>
      <c r="Z403" s="466"/>
    </row>
    <row r="404" spans="1:26" ht="12.75" customHeight="1" x14ac:dyDescent="0.25">
      <c r="A404" s="466"/>
      <c r="B404" s="466"/>
      <c r="C404" s="466"/>
      <c r="D404" s="466"/>
      <c r="E404" s="466"/>
      <c r="F404" s="466"/>
      <c r="G404" s="466"/>
      <c r="H404" s="466"/>
      <c r="I404" s="466"/>
      <c r="J404" s="466"/>
      <c r="K404" s="466"/>
      <c r="L404" s="466"/>
      <c r="M404" s="466"/>
      <c r="N404" s="466"/>
      <c r="O404" s="466"/>
      <c r="P404" s="466"/>
      <c r="Q404" s="466"/>
      <c r="R404" s="466"/>
      <c r="S404" s="466"/>
      <c r="T404" s="466"/>
      <c r="U404" s="466"/>
      <c r="V404" s="466"/>
      <c r="W404" s="466"/>
      <c r="X404" s="466"/>
      <c r="Y404" s="466"/>
      <c r="Z404" s="466"/>
    </row>
    <row r="405" spans="1:26" ht="12.75" customHeight="1" x14ac:dyDescent="0.25">
      <c r="A405" s="466"/>
      <c r="B405" s="466"/>
      <c r="C405" s="466"/>
      <c r="D405" s="466"/>
      <c r="E405" s="466"/>
      <c r="F405" s="466"/>
      <c r="G405" s="466"/>
      <c r="H405" s="466"/>
      <c r="I405" s="466"/>
      <c r="J405" s="466"/>
      <c r="K405" s="466"/>
      <c r="L405" s="466"/>
      <c r="M405" s="466"/>
      <c r="N405" s="466"/>
      <c r="O405" s="466"/>
      <c r="P405" s="466"/>
      <c r="Q405" s="466"/>
      <c r="R405" s="466"/>
      <c r="S405" s="466"/>
      <c r="T405" s="466"/>
      <c r="U405" s="466"/>
      <c r="V405" s="466"/>
      <c r="W405" s="466"/>
      <c r="X405" s="466"/>
      <c r="Y405" s="466"/>
      <c r="Z405" s="466"/>
    </row>
    <row r="406" spans="1:26" ht="12.75" customHeight="1" x14ac:dyDescent="0.25">
      <c r="A406" s="466"/>
      <c r="B406" s="466"/>
      <c r="C406" s="466"/>
      <c r="D406" s="466"/>
      <c r="E406" s="466"/>
      <c r="F406" s="466"/>
      <c r="G406" s="466"/>
      <c r="H406" s="466"/>
      <c r="I406" s="466"/>
      <c r="J406" s="466"/>
      <c r="K406" s="466"/>
      <c r="L406" s="466"/>
      <c r="M406" s="466"/>
      <c r="N406" s="466"/>
      <c r="O406" s="466"/>
      <c r="P406" s="466"/>
      <c r="Q406" s="466"/>
      <c r="R406" s="466"/>
      <c r="S406" s="466"/>
      <c r="T406" s="466"/>
      <c r="U406" s="466"/>
      <c r="V406" s="466"/>
      <c r="W406" s="466"/>
      <c r="X406" s="466"/>
      <c r="Y406" s="466"/>
      <c r="Z406" s="466"/>
    </row>
    <row r="407" spans="1:26" ht="12.75" customHeight="1" x14ac:dyDescent="0.25">
      <c r="A407" s="466"/>
      <c r="B407" s="466"/>
      <c r="C407" s="466"/>
      <c r="D407" s="466"/>
      <c r="E407" s="466"/>
      <c r="F407" s="466"/>
      <c r="G407" s="466"/>
      <c r="H407" s="466"/>
      <c r="I407" s="466"/>
      <c r="J407" s="466"/>
      <c r="K407" s="466"/>
      <c r="L407" s="466"/>
      <c r="M407" s="466"/>
      <c r="N407" s="466"/>
      <c r="O407" s="466"/>
      <c r="P407" s="466"/>
      <c r="Q407" s="466"/>
      <c r="R407" s="466"/>
      <c r="S407" s="466"/>
      <c r="T407" s="466"/>
      <c r="U407" s="466"/>
      <c r="V407" s="466"/>
      <c r="W407" s="466"/>
      <c r="X407" s="466"/>
      <c r="Y407" s="466"/>
      <c r="Z407" s="466"/>
    </row>
    <row r="408" spans="1:26" ht="12.75" customHeight="1" x14ac:dyDescent="0.25">
      <c r="A408" s="466"/>
      <c r="B408" s="466"/>
      <c r="C408" s="466"/>
      <c r="D408" s="466"/>
      <c r="E408" s="466"/>
      <c r="F408" s="466"/>
      <c r="G408" s="466"/>
      <c r="H408" s="466"/>
      <c r="I408" s="466"/>
      <c r="J408" s="466"/>
      <c r="K408" s="466"/>
      <c r="L408" s="466"/>
      <c r="M408" s="466"/>
      <c r="N408" s="466"/>
      <c r="O408" s="466"/>
      <c r="P408" s="466"/>
      <c r="Q408" s="466"/>
      <c r="R408" s="466"/>
      <c r="S408" s="466"/>
      <c r="T408" s="466"/>
      <c r="U408" s="466"/>
      <c r="V408" s="466"/>
      <c r="W408" s="466"/>
      <c r="X408" s="466"/>
      <c r="Y408" s="466"/>
      <c r="Z408" s="466"/>
    </row>
    <row r="409" spans="1:26" ht="12.75" customHeight="1" x14ac:dyDescent="0.25">
      <c r="A409" s="466"/>
      <c r="B409" s="466"/>
      <c r="C409" s="466"/>
      <c r="D409" s="466"/>
      <c r="E409" s="466"/>
      <c r="F409" s="466"/>
      <c r="G409" s="466"/>
      <c r="H409" s="466"/>
      <c r="I409" s="466"/>
      <c r="J409" s="466"/>
      <c r="K409" s="466"/>
      <c r="L409" s="466"/>
      <c r="M409" s="466"/>
      <c r="N409" s="466"/>
      <c r="O409" s="466"/>
      <c r="P409" s="466"/>
      <c r="Q409" s="466"/>
      <c r="R409" s="466"/>
      <c r="S409" s="466"/>
      <c r="T409" s="466"/>
      <c r="U409" s="466"/>
      <c r="V409" s="466"/>
      <c r="W409" s="466"/>
      <c r="X409" s="466"/>
      <c r="Y409" s="466"/>
      <c r="Z409" s="466"/>
    </row>
    <row r="410" spans="1:26" ht="12.75" customHeight="1" x14ac:dyDescent="0.25">
      <c r="A410" s="466"/>
      <c r="B410" s="466"/>
      <c r="C410" s="466"/>
      <c r="D410" s="466"/>
      <c r="E410" s="466"/>
      <c r="F410" s="466"/>
      <c r="G410" s="466"/>
      <c r="H410" s="466"/>
      <c r="I410" s="466"/>
      <c r="J410" s="466"/>
      <c r="K410" s="466"/>
      <c r="L410" s="466"/>
      <c r="M410" s="466"/>
      <c r="N410" s="466"/>
      <c r="O410" s="466"/>
      <c r="P410" s="466"/>
      <c r="Q410" s="466"/>
      <c r="R410" s="466"/>
      <c r="S410" s="466"/>
      <c r="T410" s="466"/>
      <c r="U410" s="466"/>
      <c r="V410" s="466"/>
      <c r="W410" s="466"/>
      <c r="X410" s="466"/>
      <c r="Y410" s="466"/>
      <c r="Z410" s="466"/>
    </row>
    <row r="411" spans="1:26" ht="12.75" customHeight="1" x14ac:dyDescent="0.25">
      <c r="A411" s="466"/>
      <c r="B411" s="466"/>
      <c r="C411" s="466"/>
      <c r="D411" s="466"/>
      <c r="E411" s="466"/>
      <c r="F411" s="466"/>
      <c r="G411" s="466"/>
      <c r="H411" s="466"/>
      <c r="I411" s="466"/>
      <c r="J411" s="466"/>
      <c r="K411" s="466"/>
      <c r="L411" s="466"/>
      <c r="M411" s="466"/>
      <c r="N411" s="466"/>
      <c r="O411" s="466"/>
      <c r="P411" s="466"/>
      <c r="Q411" s="466"/>
      <c r="R411" s="466"/>
      <c r="S411" s="466"/>
      <c r="T411" s="466"/>
      <c r="U411" s="466"/>
      <c r="V411" s="466"/>
      <c r="W411" s="466"/>
      <c r="X411" s="466"/>
      <c r="Y411" s="466"/>
      <c r="Z411" s="466"/>
    </row>
    <row r="412" spans="1:26" ht="12.75" customHeight="1" x14ac:dyDescent="0.25">
      <c r="A412" s="466"/>
      <c r="B412" s="466"/>
      <c r="C412" s="466"/>
      <c r="D412" s="466"/>
      <c r="E412" s="466"/>
      <c r="F412" s="466"/>
      <c r="G412" s="466"/>
      <c r="H412" s="466"/>
      <c r="I412" s="466"/>
      <c r="J412" s="466"/>
      <c r="K412" s="466"/>
      <c r="L412" s="466"/>
      <c r="M412" s="466"/>
      <c r="N412" s="466"/>
      <c r="O412" s="466"/>
      <c r="P412" s="466"/>
      <c r="Q412" s="466"/>
      <c r="R412" s="466"/>
      <c r="S412" s="466"/>
      <c r="T412" s="466"/>
      <c r="U412" s="466"/>
      <c r="V412" s="466"/>
      <c r="W412" s="466"/>
      <c r="X412" s="466"/>
      <c r="Y412" s="466"/>
      <c r="Z412" s="466"/>
    </row>
    <row r="413" spans="1:26" ht="12.75" customHeight="1" x14ac:dyDescent="0.25">
      <c r="A413" s="466"/>
      <c r="B413" s="466"/>
      <c r="C413" s="466"/>
      <c r="D413" s="466"/>
      <c r="E413" s="466"/>
      <c r="F413" s="466"/>
      <c r="G413" s="466"/>
      <c r="H413" s="466"/>
      <c r="I413" s="466"/>
      <c r="J413" s="466"/>
      <c r="K413" s="466"/>
      <c r="L413" s="466"/>
      <c r="M413" s="466"/>
      <c r="N413" s="466"/>
      <c r="O413" s="466"/>
      <c r="P413" s="466"/>
      <c r="Q413" s="466"/>
      <c r="R413" s="466"/>
      <c r="S413" s="466"/>
      <c r="T413" s="466"/>
      <c r="U413" s="466"/>
      <c r="V413" s="466"/>
      <c r="W413" s="466"/>
      <c r="X413" s="466"/>
      <c r="Y413" s="466"/>
      <c r="Z413" s="466"/>
    </row>
    <row r="414" spans="1:26" ht="12.75" customHeight="1" x14ac:dyDescent="0.25">
      <c r="A414" s="466"/>
      <c r="B414" s="466"/>
      <c r="C414" s="466"/>
      <c r="D414" s="466"/>
      <c r="E414" s="466"/>
      <c r="F414" s="466"/>
      <c r="G414" s="466"/>
      <c r="H414" s="466"/>
      <c r="I414" s="466"/>
      <c r="J414" s="466"/>
      <c r="K414" s="466"/>
      <c r="L414" s="466"/>
      <c r="M414" s="466"/>
      <c r="N414" s="466"/>
      <c r="O414" s="466"/>
      <c r="P414" s="466"/>
      <c r="Q414" s="466"/>
      <c r="R414" s="466"/>
      <c r="S414" s="466"/>
      <c r="T414" s="466"/>
      <c r="U414" s="466"/>
      <c r="V414" s="466"/>
      <c r="W414" s="466"/>
      <c r="X414" s="466"/>
      <c r="Y414" s="466"/>
      <c r="Z414" s="466"/>
    </row>
    <row r="415" spans="1:26" ht="12.75" customHeight="1" x14ac:dyDescent="0.25">
      <c r="A415" s="466"/>
      <c r="B415" s="466"/>
      <c r="C415" s="466"/>
      <c r="D415" s="466"/>
      <c r="E415" s="466"/>
      <c r="F415" s="466"/>
      <c r="G415" s="466"/>
      <c r="H415" s="466"/>
      <c r="I415" s="466"/>
      <c r="J415" s="466"/>
      <c r="K415" s="466"/>
      <c r="L415" s="466"/>
      <c r="M415" s="466"/>
      <c r="N415" s="466"/>
      <c r="O415" s="466"/>
      <c r="P415" s="466"/>
      <c r="Q415" s="466"/>
      <c r="R415" s="466"/>
      <c r="S415" s="466"/>
      <c r="T415" s="466"/>
      <c r="U415" s="466"/>
      <c r="V415" s="466"/>
      <c r="W415" s="466"/>
      <c r="X415" s="466"/>
      <c r="Y415" s="466"/>
      <c r="Z415" s="466"/>
    </row>
    <row r="416" spans="1:26" ht="12.75" customHeight="1" x14ac:dyDescent="0.25">
      <c r="A416" s="466"/>
      <c r="B416" s="466"/>
      <c r="C416" s="466"/>
      <c r="D416" s="466"/>
      <c r="E416" s="466"/>
      <c r="F416" s="466"/>
      <c r="G416" s="466"/>
      <c r="H416" s="466"/>
      <c r="I416" s="466"/>
      <c r="J416" s="466"/>
      <c r="K416" s="466"/>
      <c r="L416" s="466"/>
      <c r="M416" s="466"/>
      <c r="N416" s="466"/>
      <c r="O416" s="466"/>
      <c r="P416" s="466"/>
      <c r="Q416" s="466"/>
      <c r="R416" s="466"/>
      <c r="S416" s="466"/>
      <c r="T416" s="466"/>
      <c r="U416" s="466"/>
      <c r="V416" s="466"/>
      <c r="W416" s="466"/>
      <c r="X416" s="466"/>
      <c r="Y416" s="466"/>
      <c r="Z416" s="466"/>
    </row>
    <row r="417" spans="1:26" ht="12.75" customHeight="1" x14ac:dyDescent="0.25">
      <c r="A417" s="466"/>
      <c r="B417" s="466"/>
      <c r="C417" s="466"/>
      <c r="D417" s="466"/>
      <c r="E417" s="466"/>
      <c r="F417" s="466"/>
      <c r="G417" s="466"/>
      <c r="H417" s="466"/>
      <c r="I417" s="466"/>
      <c r="J417" s="466"/>
      <c r="K417" s="466"/>
      <c r="L417" s="466"/>
      <c r="M417" s="466"/>
      <c r="N417" s="466"/>
      <c r="O417" s="466"/>
      <c r="P417" s="466"/>
      <c r="Q417" s="466"/>
      <c r="R417" s="466"/>
      <c r="S417" s="466"/>
      <c r="T417" s="466"/>
      <c r="U417" s="466"/>
      <c r="V417" s="466"/>
      <c r="W417" s="466"/>
      <c r="X417" s="466"/>
      <c r="Y417" s="466"/>
      <c r="Z417" s="466"/>
    </row>
    <row r="418" spans="1:26" ht="12.75" customHeight="1" x14ac:dyDescent="0.25">
      <c r="A418" s="466"/>
      <c r="B418" s="466"/>
      <c r="C418" s="466"/>
      <c r="D418" s="466"/>
      <c r="E418" s="466"/>
      <c r="F418" s="466"/>
      <c r="G418" s="466"/>
      <c r="H418" s="466"/>
      <c r="I418" s="466"/>
      <c r="J418" s="466"/>
      <c r="K418" s="466"/>
      <c r="L418" s="466"/>
      <c r="M418" s="466"/>
      <c r="N418" s="466"/>
      <c r="O418" s="466"/>
      <c r="P418" s="466"/>
      <c r="Q418" s="466"/>
      <c r="R418" s="466"/>
      <c r="S418" s="466"/>
      <c r="T418" s="466"/>
      <c r="U418" s="466"/>
      <c r="V418" s="466"/>
      <c r="W418" s="466"/>
      <c r="X418" s="466"/>
      <c r="Y418" s="466"/>
      <c r="Z418" s="466"/>
    </row>
    <row r="419" spans="1:26" ht="12.75" customHeight="1" x14ac:dyDescent="0.25">
      <c r="A419" s="466"/>
      <c r="B419" s="466"/>
      <c r="C419" s="466"/>
      <c r="D419" s="466"/>
      <c r="E419" s="466"/>
      <c r="F419" s="466"/>
      <c r="G419" s="466"/>
      <c r="H419" s="466"/>
      <c r="I419" s="466"/>
      <c r="J419" s="466"/>
      <c r="K419" s="466"/>
      <c r="L419" s="466"/>
      <c r="M419" s="466"/>
      <c r="N419" s="466"/>
      <c r="O419" s="466"/>
      <c r="P419" s="466"/>
      <c r="Q419" s="466"/>
      <c r="R419" s="466"/>
      <c r="S419" s="466"/>
      <c r="T419" s="466"/>
      <c r="U419" s="466"/>
      <c r="V419" s="466"/>
      <c r="W419" s="466"/>
      <c r="X419" s="466"/>
      <c r="Y419" s="466"/>
      <c r="Z419" s="466"/>
    </row>
    <row r="420" spans="1:26" ht="12.75" customHeight="1" x14ac:dyDescent="0.25">
      <c r="A420" s="466"/>
      <c r="B420" s="466"/>
      <c r="C420" s="466"/>
      <c r="D420" s="466"/>
      <c r="E420" s="466"/>
      <c r="F420" s="466"/>
      <c r="G420" s="466"/>
      <c r="H420" s="466"/>
      <c r="I420" s="466"/>
      <c r="J420" s="466"/>
      <c r="K420" s="466"/>
      <c r="L420" s="466"/>
      <c r="M420" s="466"/>
      <c r="N420" s="466"/>
      <c r="O420" s="466"/>
      <c r="P420" s="466"/>
      <c r="Q420" s="466"/>
      <c r="R420" s="466"/>
      <c r="S420" s="466"/>
      <c r="T420" s="466"/>
      <c r="U420" s="466"/>
      <c r="V420" s="466"/>
      <c r="W420" s="466"/>
      <c r="X420" s="466"/>
      <c r="Y420" s="466"/>
      <c r="Z420" s="466"/>
    </row>
    <row r="421" spans="1:26" ht="12.75" customHeight="1" x14ac:dyDescent="0.25">
      <c r="A421" s="466"/>
      <c r="B421" s="466"/>
      <c r="C421" s="466"/>
      <c r="D421" s="466"/>
      <c r="E421" s="466"/>
      <c r="F421" s="466"/>
      <c r="G421" s="466"/>
      <c r="H421" s="466"/>
      <c r="I421" s="466"/>
      <c r="J421" s="466"/>
      <c r="K421" s="466"/>
      <c r="L421" s="466"/>
      <c r="M421" s="466"/>
      <c r="N421" s="466"/>
      <c r="O421" s="466"/>
      <c r="P421" s="466"/>
      <c r="Q421" s="466"/>
      <c r="R421" s="466"/>
      <c r="S421" s="466"/>
      <c r="T421" s="466"/>
      <c r="U421" s="466"/>
      <c r="V421" s="466"/>
      <c r="W421" s="466"/>
      <c r="X421" s="466"/>
      <c r="Y421" s="466"/>
      <c r="Z421" s="466"/>
    </row>
    <row r="422" spans="1:26" ht="12.75" customHeight="1" x14ac:dyDescent="0.25">
      <c r="A422" s="466"/>
      <c r="B422" s="466"/>
      <c r="C422" s="466"/>
      <c r="D422" s="466"/>
      <c r="E422" s="466"/>
      <c r="F422" s="466"/>
      <c r="G422" s="466"/>
      <c r="H422" s="466"/>
      <c r="I422" s="466"/>
      <c r="J422" s="466"/>
      <c r="K422" s="466"/>
      <c r="L422" s="466"/>
      <c r="M422" s="466"/>
      <c r="N422" s="466"/>
      <c r="O422" s="466"/>
      <c r="P422" s="466"/>
      <c r="Q422" s="466"/>
      <c r="R422" s="466"/>
      <c r="S422" s="466"/>
      <c r="T422" s="466"/>
      <c r="U422" s="466"/>
      <c r="V422" s="466"/>
      <c r="W422" s="466"/>
      <c r="X422" s="466"/>
      <c r="Y422" s="466"/>
      <c r="Z422" s="466"/>
    </row>
    <row r="423" spans="1:26" ht="12.75" customHeight="1" x14ac:dyDescent="0.25">
      <c r="A423" s="466"/>
      <c r="B423" s="466"/>
      <c r="C423" s="466"/>
      <c r="D423" s="466"/>
      <c r="E423" s="466"/>
      <c r="F423" s="466"/>
      <c r="G423" s="466"/>
      <c r="H423" s="466"/>
      <c r="I423" s="466"/>
      <c r="J423" s="466"/>
      <c r="K423" s="466"/>
      <c r="L423" s="466"/>
      <c r="M423" s="466"/>
      <c r="N423" s="466"/>
      <c r="O423" s="466"/>
      <c r="P423" s="466"/>
      <c r="Q423" s="466"/>
      <c r="R423" s="466"/>
      <c r="S423" s="466"/>
      <c r="T423" s="466"/>
      <c r="U423" s="466"/>
      <c r="V423" s="466"/>
      <c r="W423" s="466"/>
      <c r="X423" s="466"/>
      <c r="Y423" s="466"/>
      <c r="Z423" s="466"/>
    </row>
    <row r="424" spans="1:26" ht="12.75" customHeight="1" x14ac:dyDescent="0.25">
      <c r="A424" s="466"/>
      <c r="B424" s="466"/>
      <c r="C424" s="466"/>
      <c r="D424" s="466"/>
      <c r="E424" s="466"/>
      <c r="F424" s="466"/>
      <c r="G424" s="466"/>
      <c r="H424" s="466"/>
      <c r="I424" s="466"/>
      <c r="J424" s="466"/>
      <c r="K424" s="466"/>
      <c r="L424" s="466"/>
      <c r="M424" s="466"/>
      <c r="N424" s="466"/>
      <c r="O424" s="466"/>
      <c r="P424" s="466"/>
      <c r="Q424" s="466"/>
      <c r="R424" s="466"/>
      <c r="S424" s="466"/>
      <c r="T424" s="466"/>
      <c r="U424" s="466"/>
      <c r="V424" s="466"/>
      <c r="W424" s="466"/>
      <c r="X424" s="466"/>
      <c r="Y424" s="466"/>
      <c r="Z424" s="466"/>
    </row>
    <row r="425" spans="1:26" ht="12.75" customHeight="1" x14ac:dyDescent="0.25">
      <c r="A425" s="466"/>
      <c r="B425" s="466"/>
      <c r="C425" s="466"/>
      <c r="D425" s="466"/>
      <c r="E425" s="466"/>
      <c r="F425" s="466"/>
      <c r="G425" s="466"/>
      <c r="H425" s="466"/>
      <c r="I425" s="466"/>
      <c r="J425" s="466"/>
      <c r="K425" s="466"/>
      <c r="L425" s="466"/>
      <c r="M425" s="466"/>
      <c r="N425" s="466"/>
      <c r="O425" s="466"/>
      <c r="P425" s="466"/>
      <c r="Q425" s="466"/>
      <c r="R425" s="466"/>
      <c r="S425" s="466"/>
      <c r="T425" s="466"/>
      <c r="U425" s="466"/>
      <c r="V425" s="466"/>
      <c r="W425" s="466"/>
      <c r="X425" s="466"/>
      <c r="Y425" s="466"/>
      <c r="Z425" s="466"/>
    </row>
    <row r="426" spans="1:26" ht="12.75" customHeight="1" x14ac:dyDescent="0.25">
      <c r="A426" s="466"/>
      <c r="B426" s="466"/>
      <c r="C426" s="466"/>
      <c r="D426" s="466"/>
      <c r="E426" s="466"/>
      <c r="F426" s="466"/>
      <c r="G426" s="466"/>
      <c r="H426" s="466"/>
      <c r="I426" s="466"/>
      <c r="J426" s="466"/>
      <c r="K426" s="466"/>
      <c r="L426" s="466"/>
      <c r="M426" s="466"/>
      <c r="N426" s="466"/>
      <c r="O426" s="466"/>
      <c r="P426" s="466"/>
      <c r="Q426" s="466"/>
      <c r="R426" s="466"/>
      <c r="S426" s="466"/>
      <c r="T426" s="466"/>
      <c r="U426" s="466"/>
      <c r="V426" s="466"/>
      <c r="W426" s="466"/>
      <c r="X426" s="466"/>
      <c r="Y426" s="466"/>
      <c r="Z426" s="466"/>
    </row>
    <row r="427" spans="1:26" ht="12.75" customHeight="1" x14ac:dyDescent="0.25">
      <c r="A427" s="466"/>
      <c r="B427" s="466"/>
      <c r="C427" s="466"/>
      <c r="D427" s="466"/>
      <c r="E427" s="466"/>
      <c r="F427" s="466"/>
      <c r="G427" s="466"/>
      <c r="H427" s="466"/>
      <c r="I427" s="466"/>
      <c r="J427" s="466"/>
      <c r="K427" s="466"/>
      <c r="L427" s="466"/>
      <c r="M427" s="466"/>
      <c r="N427" s="466"/>
      <c r="O427" s="466"/>
      <c r="P427" s="466"/>
      <c r="Q427" s="466"/>
      <c r="R427" s="466"/>
      <c r="S427" s="466"/>
      <c r="T427" s="466"/>
      <c r="U427" s="466"/>
      <c r="V427" s="466"/>
      <c r="W427" s="466"/>
      <c r="X427" s="466"/>
      <c r="Y427" s="466"/>
      <c r="Z427" s="466"/>
    </row>
    <row r="428" spans="1:26" ht="12.75" customHeight="1" x14ac:dyDescent="0.25">
      <c r="A428" s="466"/>
      <c r="B428" s="466"/>
      <c r="C428" s="466"/>
      <c r="D428" s="466"/>
      <c r="E428" s="466"/>
      <c r="F428" s="466"/>
      <c r="G428" s="466"/>
      <c r="H428" s="466"/>
      <c r="I428" s="466"/>
      <c r="J428" s="466"/>
      <c r="K428" s="466"/>
      <c r="L428" s="466"/>
      <c r="M428" s="466"/>
      <c r="N428" s="466"/>
      <c r="O428" s="466"/>
      <c r="P428" s="466"/>
      <c r="Q428" s="466"/>
      <c r="R428" s="466"/>
      <c r="S428" s="466"/>
      <c r="T428" s="466"/>
      <c r="U428" s="466"/>
      <c r="V428" s="466"/>
      <c r="W428" s="466"/>
      <c r="X428" s="466"/>
      <c r="Y428" s="466"/>
      <c r="Z428" s="466"/>
    </row>
    <row r="429" spans="1:26" ht="12.75" customHeight="1" x14ac:dyDescent="0.25">
      <c r="A429" s="466"/>
      <c r="B429" s="466"/>
      <c r="C429" s="466"/>
      <c r="D429" s="466"/>
      <c r="E429" s="466"/>
      <c r="F429" s="466"/>
      <c r="G429" s="466"/>
      <c r="H429" s="466"/>
      <c r="I429" s="466"/>
      <c r="J429" s="466"/>
      <c r="K429" s="466"/>
      <c r="L429" s="466"/>
      <c r="M429" s="466"/>
      <c r="N429" s="466"/>
      <c r="O429" s="466"/>
      <c r="P429" s="466"/>
      <c r="Q429" s="466"/>
      <c r="R429" s="466"/>
      <c r="S429" s="466"/>
      <c r="T429" s="466"/>
      <c r="U429" s="466"/>
      <c r="V429" s="466"/>
      <c r="W429" s="466"/>
      <c r="X429" s="466"/>
      <c r="Y429" s="466"/>
      <c r="Z429" s="466"/>
    </row>
    <row r="430" spans="1:26" ht="12.75" customHeight="1" x14ac:dyDescent="0.25">
      <c r="A430" s="466"/>
      <c r="B430" s="466"/>
      <c r="C430" s="466"/>
      <c r="D430" s="466"/>
      <c r="E430" s="466"/>
      <c r="F430" s="466"/>
      <c r="G430" s="466"/>
      <c r="H430" s="466"/>
      <c r="I430" s="466"/>
      <c r="J430" s="466"/>
      <c r="K430" s="466"/>
      <c r="L430" s="466"/>
      <c r="M430" s="466"/>
      <c r="N430" s="466"/>
      <c r="O430" s="466"/>
      <c r="P430" s="466"/>
      <c r="Q430" s="466"/>
      <c r="R430" s="466"/>
      <c r="S430" s="466"/>
      <c r="T430" s="466"/>
      <c r="U430" s="466"/>
      <c r="V430" s="466"/>
      <c r="W430" s="466"/>
      <c r="X430" s="466"/>
      <c r="Y430" s="466"/>
      <c r="Z430" s="466"/>
    </row>
    <row r="431" spans="1:26" ht="12.75" customHeight="1" x14ac:dyDescent="0.25">
      <c r="A431" s="466"/>
      <c r="B431" s="466"/>
      <c r="C431" s="466"/>
      <c r="D431" s="466"/>
      <c r="E431" s="466"/>
      <c r="F431" s="466"/>
      <c r="G431" s="466"/>
      <c r="H431" s="466"/>
      <c r="I431" s="466"/>
      <c r="J431" s="466"/>
      <c r="K431" s="466"/>
      <c r="L431" s="466"/>
      <c r="M431" s="466"/>
      <c r="N431" s="466"/>
      <c r="O431" s="466"/>
      <c r="P431" s="466"/>
      <c r="Q431" s="466"/>
      <c r="R431" s="466"/>
      <c r="S431" s="466"/>
      <c r="T431" s="466"/>
      <c r="U431" s="466"/>
      <c r="V431" s="466"/>
      <c r="W431" s="466"/>
      <c r="X431" s="466"/>
      <c r="Y431" s="466"/>
      <c r="Z431" s="466"/>
    </row>
    <row r="432" spans="1:26" ht="12.75" customHeight="1" x14ac:dyDescent="0.25">
      <c r="A432" s="466"/>
      <c r="B432" s="466"/>
      <c r="C432" s="466"/>
      <c r="D432" s="466"/>
      <c r="E432" s="466"/>
      <c r="F432" s="466"/>
      <c r="G432" s="466"/>
      <c r="H432" s="466"/>
      <c r="I432" s="466"/>
      <c r="J432" s="466"/>
      <c r="K432" s="466"/>
      <c r="L432" s="466"/>
      <c r="M432" s="466"/>
      <c r="N432" s="466"/>
      <c r="O432" s="466"/>
      <c r="P432" s="466"/>
      <c r="Q432" s="466"/>
      <c r="R432" s="466"/>
      <c r="S432" s="466"/>
      <c r="T432" s="466"/>
      <c r="U432" s="466"/>
      <c r="V432" s="466"/>
      <c r="W432" s="466"/>
      <c r="X432" s="466"/>
      <c r="Y432" s="466"/>
      <c r="Z432" s="466"/>
    </row>
    <row r="433" spans="1:26" ht="12.75" customHeight="1" x14ac:dyDescent="0.25">
      <c r="A433" s="466"/>
      <c r="B433" s="466"/>
      <c r="C433" s="466"/>
      <c r="D433" s="466"/>
      <c r="E433" s="466"/>
      <c r="F433" s="466"/>
      <c r="G433" s="466"/>
      <c r="H433" s="466"/>
      <c r="I433" s="466"/>
      <c r="J433" s="466"/>
      <c r="K433" s="466"/>
      <c r="L433" s="466"/>
      <c r="M433" s="466"/>
      <c r="N433" s="466"/>
      <c r="O433" s="466"/>
      <c r="P433" s="466"/>
      <c r="Q433" s="466"/>
      <c r="R433" s="466"/>
      <c r="S433" s="466"/>
      <c r="T433" s="466"/>
      <c r="U433" s="466"/>
      <c r="V433" s="466"/>
      <c r="W433" s="466"/>
      <c r="X433" s="466"/>
      <c r="Y433" s="466"/>
      <c r="Z433" s="466"/>
    </row>
    <row r="434" spans="1:26" ht="12.75" customHeight="1" x14ac:dyDescent="0.25">
      <c r="A434" s="466"/>
      <c r="B434" s="466"/>
      <c r="C434" s="466"/>
      <c r="D434" s="466"/>
      <c r="E434" s="466"/>
      <c r="F434" s="466"/>
      <c r="G434" s="466"/>
      <c r="H434" s="466"/>
      <c r="I434" s="466"/>
      <c r="J434" s="466"/>
      <c r="K434" s="466"/>
      <c r="L434" s="466"/>
      <c r="M434" s="466"/>
      <c r="N434" s="466"/>
      <c r="O434" s="466"/>
      <c r="P434" s="466"/>
      <c r="Q434" s="466"/>
      <c r="R434" s="466"/>
      <c r="S434" s="466"/>
      <c r="T434" s="466"/>
      <c r="U434" s="466"/>
      <c r="V434" s="466"/>
      <c r="W434" s="466"/>
      <c r="X434" s="466"/>
      <c r="Y434" s="466"/>
      <c r="Z434" s="466"/>
    </row>
    <row r="435" spans="1:26" ht="12.75" customHeight="1" x14ac:dyDescent="0.25">
      <c r="A435" s="466"/>
      <c r="B435" s="466"/>
      <c r="C435" s="466"/>
      <c r="D435" s="466"/>
      <c r="E435" s="466"/>
      <c r="F435" s="466"/>
      <c r="G435" s="466"/>
      <c r="H435" s="466"/>
      <c r="I435" s="466"/>
      <c r="J435" s="466"/>
      <c r="K435" s="466"/>
      <c r="L435" s="466"/>
      <c r="M435" s="466"/>
      <c r="N435" s="466"/>
      <c r="O435" s="466"/>
      <c r="P435" s="466"/>
      <c r="Q435" s="466"/>
      <c r="R435" s="466"/>
      <c r="S435" s="466"/>
      <c r="T435" s="466"/>
      <c r="U435" s="466"/>
      <c r="V435" s="466"/>
      <c r="W435" s="466"/>
      <c r="X435" s="466"/>
      <c r="Y435" s="466"/>
      <c r="Z435" s="466"/>
    </row>
    <row r="436" spans="1:26" ht="12.75" customHeight="1" x14ac:dyDescent="0.25">
      <c r="A436" s="466"/>
      <c r="B436" s="466"/>
      <c r="C436" s="466"/>
      <c r="D436" s="466"/>
      <c r="E436" s="466"/>
      <c r="F436" s="466"/>
      <c r="G436" s="466"/>
      <c r="H436" s="466"/>
      <c r="I436" s="466"/>
      <c r="J436" s="466"/>
      <c r="K436" s="466"/>
      <c r="L436" s="466"/>
      <c r="M436" s="466"/>
      <c r="N436" s="466"/>
      <c r="O436" s="466"/>
      <c r="P436" s="466"/>
      <c r="Q436" s="466"/>
      <c r="R436" s="466"/>
      <c r="S436" s="466"/>
      <c r="T436" s="466"/>
      <c r="U436" s="466"/>
      <c r="V436" s="466"/>
      <c r="W436" s="466"/>
      <c r="X436" s="466"/>
      <c r="Y436" s="466"/>
      <c r="Z436" s="466"/>
    </row>
    <row r="437" spans="1:26" ht="12.75" customHeight="1" x14ac:dyDescent="0.25">
      <c r="A437" s="466"/>
      <c r="B437" s="466"/>
      <c r="C437" s="466"/>
      <c r="D437" s="466"/>
      <c r="E437" s="466"/>
      <c r="F437" s="466"/>
      <c r="G437" s="466"/>
      <c r="H437" s="466"/>
      <c r="I437" s="466"/>
      <c r="J437" s="466"/>
      <c r="K437" s="466"/>
      <c r="L437" s="466"/>
      <c r="M437" s="466"/>
      <c r="N437" s="466"/>
      <c r="O437" s="466"/>
      <c r="P437" s="466"/>
      <c r="Q437" s="466"/>
      <c r="R437" s="466"/>
      <c r="S437" s="466"/>
      <c r="T437" s="466"/>
      <c r="U437" s="466"/>
      <c r="V437" s="466"/>
      <c r="W437" s="466"/>
      <c r="X437" s="466"/>
      <c r="Y437" s="466"/>
      <c r="Z437" s="466"/>
    </row>
    <row r="438" spans="1:26" ht="12.75" customHeight="1" x14ac:dyDescent="0.25">
      <c r="A438" s="466"/>
      <c r="B438" s="466"/>
      <c r="C438" s="466"/>
      <c r="D438" s="466"/>
      <c r="E438" s="466"/>
      <c r="F438" s="466"/>
      <c r="G438" s="466"/>
      <c r="H438" s="466"/>
      <c r="I438" s="466"/>
      <c r="J438" s="466"/>
      <c r="K438" s="466"/>
      <c r="L438" s="466"/>
      <c r="M438" s="466"/>
      <c r="N438" s="466"/>
      <c r="O438" s="466"/>
      <c r="P438" s="466"/>
      <c r="Q438" s="466"/>
      <c r="R438" s="466"/>
      <c r="S438" s="466"/>
      <c r="T438" s="466"/>
      <c r="U438" s="466"/>
      <c r="V438" s="466"/>
      <c r="W438" s="466"/>
      <c r="X438" s="466"/>
      <c r="Y438" s="466"/>
      <c r="Z438" s="466"/>
    </row>
    <row r="439" spans="1:26" ht="12.75" customHeight="1" x14ac:dyDescent="0.25">
      <c r="A439" s="466"/>
      <c r="B439" s="466"/>
      <c r="C439" s="466"/>
      <c r="D439" s="466"/>
      <c r="E439" s="466"/>
      <c r="F439" s="466"/>
      <c r="G439" s="466"/>
      <c r="H439" s="466"/>
      <c r="I439" s="466"/>
      <c r="J439" s="466"/>
      <c r="K439" s="466"/>
      <c r="L439" s="466"/>
      <c r="M439" s="466"/>
      <c r="N439" s="466"/>
      <c r="O439" s="466"/>
      <c r="P439" s="466"/>
      <c r="Q439" s="466"/>
      <c r="R439" s="466"/>
      <c r="S439" s="466"/>
      <c r="T439" s="466"/>
      <c r="U439" s="466"/>
      <c r="V439" s="466"/>
      <c r="W439" s="466"/>
      <c r="X439" s="466"/>
      <c r="Y439" s="466"/>
      <c r="Z439" s="466"/>
    </row>
    <row r="440" spans="1:26" ht="12.75" customHeight="1" x14ac:dyDescent="0.25">
      <c r="A440" s="466"/>
      <c r="B440" s="466"/>
      <c r="C440" s="466"/>
      <c r="D440" s="466"/>
      <c r="E440" s="466"/>
      <c r="F440" s="466"/>
      <c r="G440" s="466"/>
      <c r="H440" s="466"/>
      <c r="I440" s="466"/>
      <c r="J440" s="466"/>
      <c r="K440" s="466"/>
      <c r="L440" s="466"/>
      <c r="M440" s="466"/>
      <c r="N440" s="466"/>
      <c r="O440" s="466"/>
      <c r="P440" s="466"/>
      <c r="Q440" s="466"/>
      <c r="R440" s="466"/>
      <c r="S440" s="466"/>
      <c r="T440" s="466"/>
      <c r="U440" s="466"/>
      <c r="V440" s="466"/>
      <c r="W440" s="466"/>
      <c r="X440" s="466"/>
      <c r="Y440" s="466"/>
      <c r="Z440" s="466"/>
    </row>
    <row r="441" spans="1:26" ht="12.75" customHeight="1" x14ac:dyDescent="0.25">
      <c r="A441" s="466"/>
      <c r="B441" s="466"/>
      <c r="C441" s="466"/>
      <c r="D441" s="466"/>
      <c r="E441" s="466"/>
      <c r="F441" s="466"/>
      <c r="G441" s="466"/>
      <c r="H441" s="466"/>
      <c r="I441" s="466"/>
      <c r="J441" s="466"/>
      <c r="K441" s="466"/>
      <c r="L441" s="466"/>
      <c r="M441" s="466"/>
      <c r="N441" s="466"/>
      <c r="O441" s="466"/>
      <c r="P441" s="466"/>
      <c r="Q441" s="466"/>
      <c r="R441" s="466"/>
      <c r="S441" s="466"/>
      <c r="T441" s="466"/>
      <c r="U441" s="466"/>
      <c r="V441" s="466"/>
      <c r="W441" s="466"/>
      <c r="X441" s="466"/>
      <c r="Y441" s="466"/>
      <c r="Z441" s="466"/>
    </row>
    <row r="442" spans="1:26" ht="12.75" customHeight="1" x14ac:dyDescent="0.25">
      <c r="A442" s="466"/>
      <c r="B442" s="466"/>
      <c r="C442" s="466"/>
      <c r="D442" s="466"/>
      <c r="E442" s="466"/>
      <c r="F442" s="466"/>
      <c r="G442" s="466"/>
      <c r="H442" s="466"/>
      <c r="I442" s="466"/>
      <c r="J442" s="466"/>
      <c r="K442" s="466"/>
      <c r="L442" s="466"/>
      <c r="M442" s="466"/>
      <c r="N442" s="466"/>
      <c r="O442" s="466"/>
      <c r="P442" s="466"/>
      <c r="Q442" s="466"/>
      <c r="R442" s="466"/>
      <c r="S442" s="466"/>
      <c r="T442" s="466"/>
      <c r="U442" s="466"/>
      <c r="V442" s="466"/>
      <c r="W442" s="466"/>
      <c r="X442" s="466"/>
      <c r="Y442" s="466"/>
      <c r="Z442" s="466"/>
    </row>
    <row r="443" spans="1:26" ht="12.75" customHeight="1" x14ac:dyDescent="0.25">
      <c r="A443" s="466"/>
      <c r="B443" s="466"/>
      <c r="C443" s="466"/>
      <c r="D443" s="466"/>
      <c r="E443" s="466"/>
      <c r="F443" s="466"/>
      <c r="G443" s="466"/>
      <c r="H443" s="466"/>
      <c r="I443" s="466"/>
      <c r="J443" s="466"/>
      <c r="K443" s="466"/>
      <c r="L443" s="466"/>
      <c r="M443" s="466"/>
      <c r="N443" s="466"/>
      <c r="O443" s="466"/>
      <c r="P443" s="466"/>
      <c r="Q443" s="466"/>
      <c r="R443" s="466"/>
      <c r="S443" s="466"/>
      <c r="T443" s="466"/>
      <c r="U443" s="466"/>
      <c r="V443" s="466"/>
      <c r="W443" s="466"/>
      <c r="X443" s="466"/>
      <c r="Y443" s="466"/>
      <c r="Z443" s="466"/>
    </row>
    <row r="444" spans="1:26" ht="12.75" customHeight="1" x14ac:dyDescent="0.25">
      <c r="A444" s="466"/>
      <c r="B444" s="466"/>
      <c r="C444" s="466"/>
      <c r="D444" s="466"/>
      <c r="E444" s="466"/>
      <c r="F444" s="466"/>
      <c r="G444" s="466"/>
      <c r="H444" s="466"/>
      <c r="I444" s="466"/>
      <c r="J444" s="466"/>
      <c r="K444" s="466"/>
      <c r="L444" s="466"/>
      <c r="M444" s="466"/>
      <c r="N444" s="466"/>
      <c r="O444" s="466"/>
      <c r="P444" s="466"/>
      <c r="Q444" s="466"/>
      <c r="R444" s="466"/>
      <c r="S444" s="466"/>
      <c r="T444" s="466"/>
      <c r="U444" s="466"/>
      <c r="V444" s="466"/>
      <c r="W444" s="466"/>
      <c r="X444" s="466"/>
      <c r="Y444" s="466"/>
      <c r="Z444" s="466"/>
    </row>
    <row r="445" spans="1:26" ht="12.75" customHeight="1" x14ac:dyDescent="0.25">
      <c r="A445" s="466"/>
      <c r="B445" s="466"/>
      <c r="C445" s="466"/>
      <c r="D445" s="466"/>
      <c r="E445" s="466"/>
      <c r="F445" s="466"/>
      <c r="G445" s="466"/>
      <c r="H445" s="466"/>
      <c r="I445" s="466"/>
      <c r="J445" s="466"/>
      <c r="K445" s="466"/>
      <c r="L445" s="466"/>
      <c r="M445" s="466"/>
      <c r="N445" s="466"/>
      <c r="O445" s="466"/>
      <c r="P445" s="466"/>
      <c r="Q445" s="466"/>
      <c r="R445" s="466"/>
      <c r="S445" s="466"/>
      <c r="T445" s="466"/>
      <c r="U445" s="466"/>
      <c r="V445" s="466"/>
      <c r="W445" s="466"/>
      <c r="X445" s="466"/>
      <c r="Y445" s="466"/>
      <c r="Z445" s="466"/>
    </row>
    <row r="446" spans="1:26" ht="12.75" customHeight="1" x14ac:dyDescent="0.25">
      <c r="A446" s="466"/>
      <c r="B446" s="466"/>
      <c r="C446" s="466"/>
      <c r="D446" s="466"/>
      <c r="E446" s="466"/>
      <c r="F446" s="466"/>
      <c r="G446" s="466"/>
      <c r="H446" s="466"/>
      <c r="I446" s="466"/>
      <c r="J446" s="466"/>
      <c r="K446" s="466"/>
      <c r="L446" s="466"/>
      <c r="M446" s="466"/>
      <c r="N446" s="466"/>
      <c r="O446" s="466"/>
      <c r="P446" s="466"/>
      <c r="Q446" s="466"/>
      <c r="R446" s="466"/>
      <c r="S446" s="466"/>
      <c r="T446" s="466"/>
      <c r="U446" s="466"/>
      <c r="V446" s="466"/>
      <c r="W446" s="466"/>
      <c r="X446" s="466"/>
      <c r="Y446" s="466"/>
      <c r="Z446" s="466"/>
    </row>
    <row r="447" spans="1:26" ht="12.75" customHeight="1" x14ac:dyDescent="0.25">
      <c r="A447" s="466"/>
      <c r="B447" s="466"/>
      <c r="C447" s="466"/>
      <c r="D447" s="466"/>
      <c r="E447" s="466"/>
      <c r="F447" s="466"/>
      <c r="G447" s="466"/>
      <c r="H447" s="466"/>
      <c r="I447" s="466"/>
      <c r="J447" s="466"/>
      <c r="K447" s="466"/>
      <c r="L447" s="466"/>
      <c r="M447" s="466"/>
      <c r="N447" s="466"/>
      <c r="O447" s="466"/>
      <c r="P447" s="466"/>
      <c r="Q447" s="466"/>
      <c r="R447" s="466"/>
      <c r="S447" s="466"/>
      <c r="T447" s="466"/>
      <c r="U447" s="466"/>
      <c r="V447" s="466"/>
      <c r="W447" s="466"/>
      <c r="X447" s="466"/>
      <c r="Y447" s="466"/>
      <c r="Z447" s="466"/>
    </row>
    <row r="448" spans="1:26" ht="12.75" customHeight="1" x14ac:dyDescent="0.25">
      <c r="A448" s="466"/>
      <c r="B448" s="466"/>
      <c r="C448" s="466"/>
      <c r="D448" s="466"/>
      <c r="E448" s="466"/>
      <c r="F448" s="466"/>
      <c r="G448" s="466"/>
      <c r="H448" s="466"/>
      <c r="I448" s="466"/>
      <c r="J448" s="466"/>
      <c r="K448" s="466"/>
      <c r="L448" s="466"/>
      <c r="M448" s="466"/>
      <c r="N448" s="466"/>
      <c r="O448" s="466"/>
      <c r="P448" s="466"/>
      <c r="Q448" s="466"/>
      <c r="R448" s="466"/>
      <c r="S448" s="466"/>
      <c r="T448" s="466"/>
      <c r="U448" s="466"/>
      <c r="V448" s="466"/>
      <c r="W448" s="466"/>
      <c r="X448" s="466"/>
      <c r="Y448" s="466"/>
      <c r="Z448" s="466"/>
    </row>
    <row r="449" spans="1:26" ht="12.75" customHeight="1" x14ac:dyDescent="0.25">
      <c r="A449" s="466"/>
      <c r="B449" s="466"/>
      <c r="C449" s="466"/>
      <c r="D449" s="466"/>
      <c r="E449" s="466"/>
      <c r="F449" s="466"/>
      <c r="G449" s="466"/>
      <c r="H449" s="466"/>
      <c r="I449" s="466"/>
      <c r="J449" s="466"/>
      <c r="K449" s="466"/>
      <c r="L449" s="466"/>
      <c r="M449" s="466"/>
      <c r="N449" s="466"/>
      <c r="O449" s="466"/>
      <c r="P449" s="466"/>
      <c r="Q449" s="466"/>
      <c r="R449" s="466"/>
      <c r="S449" s="466"/>
      <c r="T449" s="466"/>
      <c r="U449" s="466"/>
      <c r="V449" s="466"/>
      <c r="W449" s="466"/>
      <c r="X449" s="466"/>
      <c r="Y449" s="466"/>
      <c r="Z449" s="466"/>
    </row>
    <row r="450" spans="1:26" ht="12.75" customHeight="1" x14ac:dyDescent="0.25">
      <c r="A450" s="466"/>
      <c r="B450" s="466"/>
      <c r="C450" s="466"/>
      <c r="D450" s="466"/>
      <c r="E450" s="466"/>
      <c r="F450" s="466"/>
      <c r="G450" s="466"/>
      <c r="H450" s="466"/>
      <c r="I450" s="466"/>
      <c r="J450" s="466"/>
      <c r="K450" s="466"/>
      <c r="L450" s="466"/>
      <c r="M450" s="466"/>
      <c r="N450" s="466"/>
      <c r="O450" s="466"/>
      <c r="P450" s="466"/>
      <c r="Q450" s="466"/>
      <c r="R450" s="466"/>
      <c r="S450" s="466"/>
      <c r="T450" s="466"/>
      <c r="U450" s="466"/>
      <c r="V450" s="466"/>
      <c r="W450" s="466"/>
      <c r="X450" s="466"/>
      <c r="Y450" s="466"/>
      <c r="Z450" s="466"/>
    </row>
    <row r="451" spans="1:26" ht="12.75" customHeight="1" x14ac:dyDescent="0.25">
      <c r="A451" s="466"/>
      <c r="B451" s="466"/>
      <c r="C451" s="466"/>
      <c r="D451" s="466"/>
      <c r="E451" s="466"/>
      <c r="F451" s="466"/>
      <c r="G451" s="466"/>
      <c r="H451" s="466"/>
      <c r="I451" s="466"/>
      <c r="J451" s="466"/>
      <c r="K451" s="466"/>
      <c r="L451" s="466"/>
      <c r="M451" s="466"/>
      <c r="N451" s="466"/>
      <c r="O451" s="466"/>
      <c r="P451" s="466"/>
      <c r="Q451" s="466"/>
      <c r="R451" s="466"/>
      <c r="S451" s="466"/>
      <c r="T451" s="466"/>
      <c r="U451" s="466"/>
      <c r="V451" s="466"/>
      <c r="W451" s="466"/>
      <c r="X451" s="466"/>
      <c r="Y451" s="466"/>
      <c r="Z451" s="466"/>
    </row>
    <row r="452" spans="1:26" ht="12.75" customHeight="1" x14ac:dyDescent="0.25">
      <c r="A452" s="466"/>
      <c r="B452" s="466"/>
      <c r="C452" s="466"/>
      <c r="D452" s="466"/>
      <c r="E452" s="466"/>
      <c r="F452" s="466"/>
      <c r="G452" s="466"/>
      <c r="H452" s="466"/>
      <c r="I452" s="466"/>
      <c r="J452" s="466"/>
      <c r="K452" s="466"/>
      <c r="L452" s="466"/>
      <c r="M452" s="466"/>
      <c r="N452" s="466"/>
      <c r="O452" s="466"/>
      <c r="P452" s="466"/>
      <c r="Q452" s="466"/>
      <c r="R452" s="466"/>
      <c r="S452" s="466"/>
      <c r="T452" s="466"/>
      <c r="U452" s="466"/>
      <c r="V452" s="466"/>
      <c r="W452" s="466"/>
      <c r="X452" s="466"/>
      <c r="Y452" s="466"/>
      <c r="Z452" s="466"/>
    </row>
    <row r="453" spans="1:26" ht="12.75" customHeight="1" x14ac:dyDescent="0.25">
      <c r="A453" s="466"/>
      <c r="B453" s="466"/>
      <c r="C453" s="466"/>
      <c r="D453" s="466"/>
      <c r="E453" s="466"/>
      <c r="F453" s="466"/>
      <c r="G453" s="466"/>
      <c r="H453" s="466"/>
      <c r="I453" s="466"/>
      <c r="J453" s="466"/>
      <c r="K453" s="466"/>
      <c r="L453" s="466"/>
      <c r="M453" s="466"/>
      <c r="N453" s="466"/>
      <c r="O453" s="466"/>
      <c r="P453" s="466"/>
      <c r="Q453" s="466"/>
      <c r="R453" s="466"/>
      <c r="S453" s="466"/>
      <c r="T453" s="466"/>
      <c r="U453" s="466"/>
      <c r="V453" s="466"/>
      <c r="W453" s="466"/>
      <c r="X453" s="466"/>
      <c r="Y453" s="466"/>
      <c r="Z453" s="466"/>
    </row>
    <row r="454" spans="1:26" ht="12.75" customHeight="1" x14ac:dyDescent="0.25">
      <c r="A454" s="466"/>
      <c r="B454" s="466"/>
      <c r="C454" s="466"/>
      <c r="D454" s="466"/>
      <c r="E454" s="466"/>
      <c r="F454" s="466"/>
      <c r="G454" s="466"/>
      <c r="H454" s="466"/>
      <c r="I454" s="466"/>
      <c r="J454" s="466"/>
      <c r="K454" s="466"/>
      <c r="L454" s="466"/>
      <c r="M454" s="466"/>
      <c r="N454" s="466"/>
      <c r="O454" s="466"/>
      <c r="P454" s="466"/>
      <c r="Q454" s="466"/>
      <c r="R454" s="466"/>
      <c r="S454" s="466"/>
      <c r="T454" s="466"/>
      <c r="U454" s="466"/>
      <c r="V454" s="466"/>
      <c r="W454" s="466"/>
      <c r="X454" s="466"/>
      <c r="Y454" s="466"/>
      <c r="Z454" s="466"/>
    </row>
    <row r="455" spans="1:26" ht="12.75" customHeight="1" x14ac:dyDescent="0.25">
      <c r="A455" s="466"/>
      <c r="B455" s="466"/>
      <c r="C455" s="466"/>
      <c r="D455" s="466"/>
      <c r="E455" s="466"/>
      <c r="F455" s="466"/>
      <c r="G455" s="466"/>
      <c r="H455" s="466"/>
      <c r="I455" s="466"/>
      <c r="J455" s="466"/>
      <c r="K455" s="466"/>
      <c r="L455" s="466"/>
      <c r="M455" s="466"/>
      <c r="N455" s="466"/>
      <c r="O455" s="466"/>
      <c r="P455" s="466"/>
      <c r="Q455" s="466"/>
      <c r="R455" s="466"/>
      <c r="S455" s="466"/>
      <c r="T455" s="466"/>
      <c r="U455" s="466"/>
      <c r="V455" s="466"/>
      <c r="W455" s="466"/>
      <c r="X455" s="466"/>
      <c r="Y455" s="466"/>
      <c r="Z455" s="466"/>
    </row>
    <row r="456" spans="1:26" ht="12.75" customHeight="1" x14ac:dyDescent="0.25">
      <c r="A456" s="466"/>
      <c r="B456" s="466"/>
      <c r="C456" s="466"/>
      <c r="D456" s="466"/>
      <c r="E456" s="466"/>
      <c r="F456" s="466"/>
      <c r="G456" s="466"/>
      <c r="H456" s="466"/>
      <c r="I456" s="466"/>
      <c r="J456" s="466"/>
      <c r="K456" s="466"/>
      <c r="L456" s="466"/>
      <c r="M456" s="466"/>
      <c r="N456" s="466"/>
      <c r="O456" s="466"/>
      <c r="P456" s="466"/>
      <c r="Q456" s="466"/>
      <c r="R456" s="466"/>
      <c r="S456" s="466"/>
      <c r="T456" s="466"/>
      <c r="U456" s="466"/>
      <c r="V456" s="466"/>
      <c r="W456" s="466"/>
      <c r="X456" s="466"/>
      <c r="Y456" s="466"/>
      <c r="Z456" s="466"/>
    </row>
    <row r="457" spans="1:26" ht="12.75" customHeight="1" x14ac:dyDescent="0.25">
      <c r="A457" s="466"/>
      <c r="B457" s="466"/>
      <c r="C457" s="466"/>
      <c r="D457" s="466"/>
      <c r="E457" s="466"/>
      <c r="F457" s="466"/>
      <c r="G457" s="466"/>
      <c r="H457" s="466"/>
      <c r="I457" s="466"/>
      <c r="J457" s="466"/>
      <c r="K457" s="466"/>
      <c r="L457" s="466"/>
      <c r="M457" s="466"/>
      <c r="N457" s="466"/>
      <c r="O457" s="466"/>
      <c r="P457" s="466"/>
      <c r="Q457" s="466"/>
      <c r="R457" s="466"/>
      <c r="S457" s="466"/>
      <c r="T457" s="466"/>
      <c r="U457" s="466"/>
      <c r="V457" s="466"/>
      <c r="W457" s="466"/>
      <c r="X457" s="466"/>
      <c r="Y457" s="466"/>
      <c r="Z457" s="466"/>
    </row>
    <row r="458" spans="1:26" ht="12.75" customHeight="1" x14ac:dyDescent="0.25">
      <c r="A458" s="466"/>
      <c r="B458" s="466"/>
      <c r="C458" s="466"/>
      <c r="D458" s="466"/>
      <c r="E458" s="466"/>
      <c r="F458" s="466"/>
      <c r="G458" s="466"/>
      <c r="H458" s="466"/>
      <c r="I458" s="466"/>
      <c r="J458" s="466"/>
      <c r="K458" s="466"/>
      <c r="L458" s="466"/>
      <c r="M458" s="466"/>
      <c r="N458" s="466"/>
      <c r="O458" s="466"/>
      <c r="P458" s="466"/>
      <c r="Q458" s="466"/>
      <c r="R458" s="466"/>
      <c r="S458" s="466"/>
      <c r="T458" s="466"/>
      <c r="U458" s="466"/>
      <c r="V458" s="466"/>
      <c r="W458" s="466"/>
      <c r="X458" s="466"/>
      <c r="Y458" s="466"/>
      <c r="Z458" s="466"/>
    </row>
    <row r="459" spans="1:26" ht="12.75" customHeight="1" x14ac:dyDescent="0.25">
      <c r="A459" s="466"/>
      <c r="B459" s="466"/>
      <c r="C459" s="466"/>
      <c r="D459" s="466"/>
      <c r="E459" s="466"/>
      <c r="F459" s="466"/>
      <c r="G459" s="466"/>
      <c r="H459" s="466"/>
      <c r="I459" s="466"/>
      <c r="J459" s="466"/>
      <c r="K459" s="466"/>
      <c r="L459" s="466"/>
      <c r="M459" s="466"/>
      <c r="N459" s="466"/>
      <c r="O459" s="466"/>
      <c r="P459" s="466"/>
      <c r="Q459" s="466"/>
      <c r="R459" s="466"/>
      <c r="S459" s="466"/>
      <c r="T459" s="466"/>
      <c r="U459" s="466"/>
      <c r="V459" s="466"/>
      <c r="W459" s="466"/>
      <c r="X459" s="466"/>
      <c r="Y459" s="466"/>
      <c r="Z459" s="466"/>
    </row>
    <row r="460" spans="1:26" ht="12.75" customHeight="1" x14ac:dyDescent="0.25">
      <c r="A460" s="466"/>
      <c r="B460" s="466"/>
      <c r="C460" s="466"/>
      <c r="D460" s="466"/>
      <c r="E460" s="466"/>
      <c r="F460" s="466"/>
      <c r="G460" s="466"/>
      <c r="H460" s="466"/>
      <c r="I460" s="466"/>
      <c r="J460" s="466"/>
      <c r="K460" s="466"/>
      <c r="L460" s="466"/>
      <c r="M460" s="466"/>
      <c r="N460" s="466"/>
      <c r="O460" s="466"/>
      <c r="P460" s="466"/>
      <c r="Q460" s="466"/>
      <c r="R460" s="466"/>
      <c r="S460" s="466"/>
      <c r="T460" s="466"/>
      <c r="U460" s="466"/>
      <c r="V460" s="466"/>
      <c r="W460" s="466"/>
      <c r="X460" s="466"/>
      <c r="Y460" s="466"/>
      <c r="Z460" s="466"/>
    </row>
    <row r="461" spans="1:26" ht="12.75" customHeight="1" x14ac:dyDescent="0.25">
      <c r="A461" s="466"/>
      <c r="B461" s="466"/>
      <c r="C461" s="466"/>
      <c r="D461" s="466"/>
      <c r="E461" s="466"/>
      <c r="F461" s="466"/>
      <c r="G461" s="466"/>
      <c r="H461" s="466"/>
      <c r="I461" s="466"/>
      <c r="J461" s="466"/>
      <c r="K461" s="466"/>
      <c r="L461" s="466"/>
      <c r="M461" s="466"/>
      <c r="N461" s="466"/>
      <c r="O461" s="466"/>
      <c r="P461" s="466"/>
      <c r="Q461" s="466"/>
      <c r="R461" s="466"/>
      <c r="S461" s="466"/>
      <c r="T461" s="466"/>
      <c r="U461" s="466"/>
      <c r="V461" s="466"/>
      <c r="W461" s="466"/>
      <c r="X461" s="466"/>
      <c r="Y461" s="466"/>
      <c r="Z461" s="466"/>
    </row>
    <row r="462" spans="1:26" ht="12.75" customHeight="1" x14ac:dyDescent="0.25">
      <c r="A462" s="466"/>
      <c r="B462" s="466"/>
      <c r="C462" s="466"/>
      <c r="D462" s="466"/>
      <c r="E462" s="466"/>
      <c r="F462" s="466"/>
      <c r="G462" s="466"/>
      <c r="H462" s="466"/>
      <c r="I462" s="466"/>
      <c r="J462" s="466"/>
      <c r="K462" s="466"/>
      <c r="L462" s="466"/>
      <c r="M462" s="466"/>
      <c r="N462" s="466"/>
      <c r="O462" s="466"/>
      <c r="P462" s="466"/>
      <c r="Q462" s="466"/>
      <c r="R462" s="466"/>
      <c r="S462" s="466"/>
      <c r="T462" s="466"/>
      <c r="U462" s="466"/>
      <c r="V462" s="466"/>
      <c r="W462" s="466"/>
      <c r="X462" s="466"/>
      <c r="Y462" s="466"/>
      <c r="Z462" s="466"/>
    </row>
    <row r="463" spans="1:26" ht="12.75" customHeight="1" x14ac:dyDescent="0.25">
      <c r="A463" s="466"/>
      <c r="B463" s="466"/>
      <c r="C463" s="466"/>
      <c r="D463" s="466"/>
      <c r="E463" s="466"/>
      <c r="F463" s="466"/>
      <c r="G463" s="466"/>
      <c r="H463" s="466"/>
      <c r="I463" s="466"/>
      <c r="J463" s="466"/>
      <c r="K463" s="466"/>
      <c r="L463" s="466"/>
      <c r="M463" s="466"/>
      <c r="N463" s="466"/>
      <c r="O463" s="466"/>
      <c r="P463" s="466"/>
      <c r="Q463" s="466"/>
      <c r="R463" s="466"/>
      <c r="S463" s="466"/>
      <c r="T463" s="466"/>
      <c r="U463" s="466"/>
      <c r="V463" s="466"/>
      <c r="W463" s="466"/>
      <c r="X463" s="466"/>
      <c r="Y463" s="466"/>
      <c r="Z463" s="466"/>
    </row>
    <row r="464" spans="1:26" ht="12.75" customHeight="1" x14ac:dyDescent="0.25">
      <c r="A464" s="466"/>
      <c r="B464" s="466"/>
      <c r="C464" s="466"/>
      <c r="D464" s="466"/>
      <c r="E464" s="466"/>
      <c r="F464" s="466"/>
      <c r="G464" s="466"/>
      <c r="H464" s="466"/>
      <c r="I464" s="466"/>
      <c r="J464" s="466"/>
      <c r="K464" s="466"/>
      <c r="L464" s="466"/>
      <c r="M464" s="466"/>
      <c r="N464" s="466"/>
      <c r="O464" s="466"/>
      <c r="P464" s="466"/>
      <c r="Q464" s="466"/>
      <c r="R464" s="466"/>
      <c r="S464" s="466"/>
      <c r="T464" s="466"/>
      <c r="U464" s="466"/>
      <c r="V464" s="466"/>
      <c r="W464" s="466"/>
      <c r="X464" s="466"/>
      <c r="Y464" s="466"/>
      <c r="Z464" s="466"/>
    </row>
    <row r="465" spans="1:26" ht="12.75" customHeight="1" x14ac:dyDescent="0.25">
      <c r="A465" s="466"/>
      <c r="B465" s="466"/>
      <c r="C465" s="466"/>
      <c r="D465" s="466"/>
      <c r="E465" s="466"/>
      <c r="F465" s="466"/>
      <c r="G465" s="466"/>
      <c r="H465" s="466"/>
      <c r="I465" s="466"/>
      <c r="J465" s="466"/>
      <c r="K465" s="466"/>
      <c r="L465" s="466"/>
      <c r="M465" s="466"/>
      <c r="N465" s="466"/>
      <c r="O465" s="466"/>
      <c r="P465" s="466"/>
      <c r="Q465" s="466"/>
      <c r="R465" s="466"/>
      <c r="S465" s="466"/>
      <c r="T465" s="466"/>
      <c r="U465" s="466"/>
      <c r="V465" s="466"/>
      <c r="W465" s="466"/>
      <c r="X465" s="466"/>
      <c r="Y465" s="466"/>
      <c r="Z465" s="466"/>
    </row>
    <row r="466" spans="1:26" ht="12.75" customHeight="1" x14ac:dyDescent="0.25">
      <c r="A466" s="466"/>
      <c r="B466" s="466"/>
      <c r="C466" s="466"/>
      <c r="D466" s="466"/>
      <c r="E466" s="466"/>
      <c r="F466" s="466"/>
      <c r="G466" s="466"/>
      <c r="H466" s="466"/>
      <c r="I466" s="466"/>
      <c r="J466" s="466"/>
      <c r="K466" s="466"/>
      <c r="L466" s="466"/>
      <c r="M466" s="466"/>
      <c r="N466" s="466"/>
      <c r="O466" s="466"/>
      <c r="P466" s="466"/>
      <c r="Q466" s="466"/>
      <c r="R466" s="466"/>
      <c r="S466" s="466"/>
      <c r="T466" s="466"/>
      <c r="U466" s="466"/>
      <c r="V466" s="466"/>
      <c r="W466" s="466"/>
      <c r="X466" s="466"/>
      <c r="Y466" s="466"/>
      <c r="Z466" s="466"/>
    </row>
    <row r="467" spans="1:26" ht="12.75" customHeight="1" x14ac:dyDescent="0.25">
      <c r="A467" s="466"/>
      <c r="B467" s="466"/>
      <c r="C467" s="466"/>
      <c r="D467" s="466"/>
      <c r="E467" s="466"/>
      <c r="F467" s="466"/>
      <c r="G467" s="466"/>
      <c r="H467" s="466"/>
      <c r="I467" s="466"/>
      <c r="J467" s="466"/>
      <c r="K467" s="466"/>
      <c r="L467" s="466"/>
      <c r="M467" s="466"/>
      <c r="N467" s="466"/>
      <c r="O467" s="466"/>
      <c r="P467" s="466"/>
      <c r="Q467" s="466"/>
      <c r="R467" s="466"/>
      <c r="S467" s="466"/>
      <c r="T467" s="466"/>
      <c r="U467" s="466"/>
      <c r="V467" s="466"/>
      <c r="W467" s="466"/>
      <c r="X467" s="466"/>
      <c r="Y467" s="466"/>
      <c r="Z467" s="466"/>
    </row>
    <row r="468" spans="1:26" ht="12.75" customHeight="1" x14ac:dyDescent="0.25">
      <c r="A468" s="466"/>
      <c r="B468" s="466"/>
      <c r="C468" s="466"/>
      <c r="D468" s="466"/>
      <c r="E468" s="466"/>
      <c r="F468" s="466"/>
      <c r="G468" s="466"/>
      <c r="H468" s="466"/>
      <c r="I468" s="466"/>
      <c r="J468" s="466"/>
      <c r="K468" s="466"/>
      <c r="L468" s="466"/>
      <c r="M468" s="466"/>
      <c r="N468" s="466"/>
      <c r="O468" s="466"/>
      <c r="P468" s="466"/>
      <c r="Q468" s="466"/>
      <c r="R468" s="466"/>
      <c r="S468" s="466"/>
      <c r="T468" s="466"/>
      <c r="U468" s="466"/>
      <c r="V468" s="466"/>
      <c r="W468" s="466"/>
      <c r="X468" s="466"/>
      <c r="Y468" s="466"/>
      <c r="Z468" s="466"/>
    </row>
    <row r="469" spans="1:26" ht="12.75" customHeight="1" x14ac:dyDescent="0.25">
      <c r="A469" s="466"/>
      <c r="B469" s="466"/>
      <c r="C469" s="466"/>
      <c r="D469" s="466"/>
      <c r="E469" s="466"/>
      <c r="F469" s="466"/>
      <c r="G469" s="466"/>
      <c r="H469" s="466"/>
      <c r="I469" s="466"/>
      <c r="J469" s="466"/>
      <c r="K469" s="466"/>
      <c r="L469" s="466"/>
      <c r="M469" s="466"/>
      <c r="N469" s="466"/>
      <c r="O469" s="466"/>
      <c r="P469" s="466"/>
      <c r="Q469" s="466"/>
      <c r="R469" s="466"/>
      <c r="S469" s="466"/>
      <c r="T469" s="466"/>
      <c r="U469" s="466"/>
      <c r="V469" s="466"/>
      <c r="W469" s="466"/>
      <c r="X469" s="466"/>
      <c r="Y469" s="466"/>
      <c r="Z469" s="466"/>
    </row>
    <row r="470" spans="1:26" ht="12.75" customHeight="1" x14ac:dyDescent="0.25">
      <c r="A470" s="466"/>
      <c r="B470" s="466"/>
      <c r="C470" s="466"/>
      <c r="D470" s="466"/>
      <c r="E470" s="466"/>
      <c r="F470" s="466"/>
      <c r="G470" s="466"/>
      <c r="H470" s="466"/>
      <c r="I470" s="466"/>
      <c r="J470" s="466"/>
      <c r="K470" s="466"/>
      <c r="L470" s="466"/>
      <c r="M470" s="466"/>
      <c r="N470" s="466"/>
      <c r="O470" s="466"/>
      <c r="P470" s="466"/>
      <c r="Q470" s="466"/>
      <c r="R470" s="466"/>
      <c r="S470" s="466"/>
      <c r="T470" s="466"/>
      <c r="U470" s="466"/>
      <c r="V470" s="466"/>
      <c r="W470" s="466"/>
      <c r="X470" s="466"/>
      <c r="Y470" s="466"/>
      <c r="Z470" s="466"/>
    </row>
    <row r="471" spans="1:26" ht="12.75" customHeight="1" x14ac:dyDescent="0.25">
      <c r="A471" s="466"/>
      <c r="B471" s="466"/>
      <c r="C471" s="466"/>
      <c r="D471" s="466"/>
      <c r="E471" s="466"/>
      <c r="F471" s="466"/>
      <c r="G471" s="466"/>
      <c r="H471" s="466"/>
      <c r="I471" s="466"/>
      <c r="J471" s="466"/>
      <c r="K471" s="466"/>
      <c r="L471" s="466"/>
      <c r="M471" s="466"/>
      <c r="N471" s="466"/>
      <c r="O471" s="466"/>
      <c r="P471" s="466"/>
      <c r="Q471" s="466"/>
      <c r="R471" s="466"/>
      <c r="S471" s="466"/>
      <c r="T471" s="466"/>
      <c r="U471" s="466"/>
      <c r="V471" s="466"/>
      <c r="W471" s="466"/>
      <c r="X471" s="466"/>
      <c r="Y471" s="466"/>
      <c r="Z471" s="466"/>
    </row>
    <row r="472" spans="1:26" ht="12.75" customHeight="1" x14ac:dyDescent="0.25">
      <c r="A472" s="466"/>
      <c r="B472" s="466"/>
      <c r="C472" s="466"/>
      <c r="D472" s="466"/>
      <c r="E472" s="466"/>
      <c r="F472" s="466"/>
      <c r="G472" s="466"/>
      <c r="H472" s="466"/>
      <c r="I472" s="466"/>
      <c r="J472" s="466"/>
      <c r="K472" s="466"/>
      <c r="L472" s="466"/>
      <c r="M472" s="466"/>
      <c r="N472" s="466"/>
      <c r="O472" s="466"/>
      <c r="P472" s="466"/>
      <c r="Q472" s="466"/>
      <c r="R472" s="466"/>
      <c r="S472" s="466"/>
      <c r="T472" s="466"/>
      <c r="U472" s="466"/>
      <c r="V472" s="466"/>
      <c r="W472" s="466"/>
      <c r="X472" s="466"/>
      <c r="Y472" s="466"/>
      <c r="Z472" s="466"/>
    </row>
    <row r="473" spans="1:26" ht="12.75" customHeight="1" x14ac:dyDescent="0.25">
      <c r="A473" s="466"/>
      <c r="B473" s="466"/>
      <c r="C473" s="466"/>
      <c r="D473" s="466"/>
      <c r="E473" s="466"/>
      <c r="F473" s="466"/>
      <c r="G473" s="466"/>
      <c r="H473" s="466"/>
      <c r="I473" s="466"/>
      <c r="J473" s="466"/>
      <c r="K473" s="466"/>
      <c r="L473" s="466"/>
      <c r="M473" s="466"/>
      <c r="N473" s="466"/>
      <c r="O473" s="466"/>
      <c r="P473" s="466"/>
      <c r="Q473" s="466"/>
      <c r="R473" s="466"/>
      <c r="S473" s="466"/>
      <c r="T473" s="466"/>
      <c r="U473" s="466"/>
      <c r="V473" s="466"/>
      <c r="W473" s="466"/>
      <c r="X473" s="466"/>
      <c r="Y473" s="466"/>
      <c r="Z473" s="466"/>
    </row>
    <row r="474" spans="1:26" ht="12.75" customHeight="1" x14ac:dyDescent="0.25">
      <c r="A474" s="466"/>
      <c r="B474" s="466"/>
      <c r="C474" s="466"/>
      <c r="D474" s="466"/>
      <c r="E474" s="466"/>
      <c r="F474" s="466"/>
      <c r="G474" s="466"/>
      <c r="H474" s="466"/>
      <c r="I474" s="466"/>
      <c r="J474" s="466"/>
      <c r="K474" s="466"/>
      <c r="L474" s="466"/>
      <c r="M474" s="466"/>
      <c r="N474" s="466"/>
      <c r="O474" s="466"/>
      <c r="P474" s="466"/>
      <c r="Q474" s="466"/>
      <c r="R474" s="466"/>
      <c r="S474" s="466"/>
      <c r="T474" s="466"/>
      <c r="U474" s="466"/>
      <c r="V474" s="466"/>
      <c r="W474" s="466"/>
      <c r="X474" s="466"/>
      <c r="Y474" s="466"/>
      <c r="Z474" s="466"/>
    </row>
    <row r="475" spans="1:26" ht="12.75" customHeight="1" x14ac:dyDescent="0.25">
      <c r="A475" s="466"/>
      <c r="B475" s="466"/>
      <c r="C475" s="466"/>
      <c r="D475" s="466"/>
      <c r="E475" s="466"/>
      <c r="F475" s="466"/>
      <c r="G475" s="466"/>
      <c r="H475" s="466"/>
      <c r="I475" s="466"/>
      <c r="J475" s="466"/>
      <c r="K475" s="466"/>
      <c r="L475" s="466"/>
      <c r="M475" s="466"/>
      <c r="N475" s="466"/>
      <c r="O475" s="466"/>
      <c r="P475" s="466"/>
      <c r="Q475" s="466"/>
      <c r="R475" s="466"/>
      <c r="S475" s="466"/>
      <c r="T475" s="466"/>
      <c r="U475" s="466"/>
      <c r="V475" s="466"/>
      <c r="W475" s="466"/>
      <c r="X475" s="466"/>
      <c r="Y475" s="466"/>
      <c r="Z475" s="466"/>
    </row>
    <row r="476" spans="1:26" ht="12.75" customHeight="1" x14ac:dyDescent="0.25">
      <c r="A476" s="466"/>
      <c r="B476" s="466"/>
      <c r="C476" s="466"/>
      <c r="D476" s="466"/>
      <c r="E476" s="466"/>
      <c r="F476" s="466"/>
      <c r="G476" s="466"/>
      <c r="H476" s="466"/>
      <c r="I476" s="466"/>
      <c r="J476" s="466"/>
      <c r="K476" s="466"/>
      <c r="L476" s="466"/>
      <c r="M476" s="466"/>
      <c r="N476" s="466"/>
      <c r="O476" s="466"/>
      <c r="P476" s="466"/>
      <c r="Q476" s="466"/>
      <c r="R476" s="466"/>
      <c r="S476" s="466"/>
      <c r="T476" s="466"/>
      <c r="U476" s="466"/>
      <c r="V476" s="466"/>
      <c r="W476" s="466"/>
      <c r="X476" s="466"/>
      <c r="Y476" s="466"/>
      <c r="Z476" s="466"/>
    </row>
    <row r="477" spans="1:26" ht="12.75" customHeight="1" x14ac:dyDescent="0.25">
      <c r="A477" s="466"/>
      <c r="B477" s="466"/>
      <c r="C477" s="466"/>
      <c r="D477" s="466"/>
      <c r="E477" s="466"/>
      <c r="F477" s="466"/>
      <c r="G477" s="466"/>
      <c r="H477" s="466"/>
      <c r="I477" s="466"/>
      <c r="J477" s="466"/>
      <c r="K477" s="466"/>
      <c r="L477" s="466"/>
      <c r="M477" s="466"/>
      <c r="N477" s="466"/>
      <c r="O477" s="466"/>
      <c r="P477" s="466"/>
      <c r="Q477" s="466"/>
      <c r="R477" s="466"/>
      <c r="S477" s="466"/>
      <c r="T477" s="466"/>
      <c r="U477" s="466"/>
      <c r="V477" s="466"/>
      <c r="W477" s="466"/>
      <c r="X477" s="466"/>
      <c r="Y477" s="466"/>
      <c r="Z477" s="466"/>
    </row>
    <row r="478" spans="1:26" ht="12.75" customHeight="1" x14ac:dyDescent="0.25">
      <c r="A478" s="466"/>
      <c r="B478" s="466"/>
      <c r="C478" s="466"/>
      <c r="D478" s="466"/>
      <c r="E478" s="466"/>
      <c r="F478" s="466"/>
      <c r="G478" s="466"/>
      <c r="H478" s="466"/>
      <c r="I478" s="466"/>
      <c r="J478" s="466"/>
      <c r="K478" s="466"/>
      <c r="L478" s="466"/>
      <c r="M478" s="466"/>
      <c r="N478" s="466"/>
      <c r="O478" s="466"/>
      <c r="P478" s="466"/>
      <c r="Q478" s="466"/>
      <c r="R478" s="466"/>
      <c r="S478" s="466"/>
      <c r="T478" s="466"/>
      <c r="U478" s="466"/>
      <c r="V478" s="466"/>
      <c r="W478" s="466"/>
      <c r="X478" s="466"/>
      <c r="Y478" s="466"/>
      <c r="Z478" s="466"/>
    </row>
    <row r="479" spans="1:26" ht="12.75" customHeight="1" x14ac:dyDescent="0.25">
      <c r="A479" s="466"/>
      <c r="B479" s="466"/>
      <c r="C479" s="466"/>
      <c r="D479" s="466"/>
      <c r="E479" s="466"/>
      <c r="F479" s="466"/>
      <c r="G479" s="466"/>
      <c r="H479" s="466"/>
      <c r="I479" s="466"/>
      <c r="J479" s="466"/>
      <c r="K479" s="466"/>
      <c r="L479" s="466"/>
      <c r="M479" s="466"/>
      <c r="N479" s="466"/>
      <c r="O479" s="466"/>
      <c r="P479" s="466"/>
      <c r="Q479" s="466"/>
      <c r="R479" s="466"/>
      <c r="S479" s="466"/>
      <c r="T479" s="466"/>
      <c r="U479" s="466"/>
      <c r="V479" s="466"/>
      <c r="W479" s="466"/>
      <c r="X479" s="466"/>
      <c r="Y479" s="466"/>
      <c r="Z479" s="466"/>
    </row>
    <row r="480" spans="1:26" ht="12.75" customHeight="1" x14ac:dyDescent="0.25">
      <c r="A480" s="466"/>
      <c r="B480" s="466"/>
      <c r="C480" s="466"/>
      <c r="D480" s="466"/>
      <c r="E480" s="466"/>
      <c r="F480" s="466"/>
      <c r="G480" s="466"/>
      <c r="H480" s="466"/>
      <c r="I480" s="466"/>
      <c r="J480" s="466"/>
      <c r="K480" s="466"/>
      <c r="L480" s="466"/>
      <c r="M480" s="466"/>
      <c r="N480" s="466"/>
      <c r="O480" s="466"/>
      <c r="P480" s="466"/>
      <c r="Q480" s="466"/>
      <c r="R480" s="466"/>
      <c r="S480" s="466"/>
      <c r="T480" s="466"/>
      <c r="U480" s="466"/>
      <c r="V480" s="466"/>
      <c r="W480" s="466"/>
      <c r="X480" s="466"/>
      <c r="Y480" s="466"/>
      <c r="Z480" s="466"/>
    </row>
    <row r="481" spans="1:26" ht="12.75" customHeight="1" x14ac:dyDescent="0.25">
      <c r="A481" s="466"/>
      <c r="B481" s="466"/>
      <c r="C481" s="466"/>
      <c r="D481" s="466"/>
      <c r="E481" s="466"/>
      <c r="F481" s="466"/>
      <c r="G481" s="466"/>
      <c r="H481" s="466"/>
      <c r="I481" s="466"/>
      <c r="J481" s="466"/>
      <c r="K481" s="466"/>
      <c r="L481" s="466"/>
      <c r="M481" s="466"/>
      <c r="N481" s="466"/>
      <c r="O481" s="466"/>
      <c r="P481" s="466"/>
      <c r="Q481" s="466"/>
      <c r="R481" s="466"/>
      <c r="S481" s="466"/>
      <c r="T481" s="466"/>
      <c r="U481" s="466"/>
      <c r="V481" s="466"/>
      <c r="W481" s="466"/>
      <c r="X481" s="466"/>
      <c r="Y481" s="466"/>
      <c r="Z481" s="466"/>
    </row>
    <row r="482" spans="1:26" ht="12.75" customHeight="1" x14ac:dyDescent="0.25">
      <c r="A482" s="466"/>
      <c r="B482" s="466"/>
      <c r="C482" s="466"/>
      <c r="D482" s="466"/>
      <c r="E482" s="466"/>
      <c r="F482" s="466"/>
      <c r="G482" s="466"/>
      <c r="H482" s="466"/>
      <c r="I482" s="466"/>
      <c r="J482" s="466"/>
      <c r="K482" s="466"/>
      <c r="L482" s="466"/>
      <c r="M482" s="466"/>
      <c r="N482" s="466"/>
      <c r="O482" s="466"/>
      <c r="P482" s="466"/>
      <c r="Q482" s="466"/>
      <c r="R482" s="466"/>
      <c r="S482" s="466"/>
      <c r="T482" s="466"/>
      <c r="U482" s="466"/>
      <c r="V482" s="466"/>
      <c r="W482" s="466"/>
      <c r="X482" s="466"/>
      <c r="Y482" s="466"/>
      <c r="Z482" s="466"/>
    </row>
    <row r="483" spans="1:26" ht="12.75" customHeight="1" x14ac:dyDescent="0.25">
      <c r="A483" s="466"/>
      <c r="B483" s="466"/>
      <c r="C483" s="466"/>
      <c r="D483" s="466"/>
      <c r="E483" s="466"/>
      <c r="F483" s="466"/>
      <c r="G483" s="466"/>
      <c r="H483" s="466"/>
      <c r="I483" s="466"/>
      <c r="J483" s="466"/>
      <c r="K483" s="466"/>
      <c r="L483" s="466"/>
      <c r="M483" s="466"/>
      <c r="N483" s="466"/>
      <c r="O483" s="466"/>
      <c r="P483" s="466"/>
      <c r="Q483" s="466"/>
      <c r="R483" s="466"/>
      <c r="S483" s="466"/>
      <c r="T483" s="466"/>
      <c r="U483" s="466"/>
      <c r="V483" s="466"/>
      <c r="W483" s="466"/>
      <c r="X483" s="466"/>
      <c r="Y483" s="466"/>
      <c r="Z483" s="466"/>
    </row>
    <row r="484" spans="1:26" ht="12.75" customHeight="1" x14ac:dyDescent="0.25">
      <c r="A484" s="466"/>
      <c r="B484" s="466"/>
      <c r="C484" s="466"/>
      <c r="D484" s="466"/>
      <c r="E484" s="466"/>
      <c r="F484" s="466"/>
      <c r="G484" s="466"/>
      <c r="H484" s="466"/>
      <c r="I484" s="466"/>
      <c r="J484" s="466"/>
      <c r="K484" s="466"/>
      <c r="L484" s="466"/>
      <c r="M484" s="466"/>
      <c r="N484" s="466"/>
      <c r="O484" s="466"/>
      <c r="P484" s="466"/>
      <c r="Q484" s="466"/>
      <c r="R484" s="466"/>
      <c r="S484" s="466"/>
      <c r="T484" s="466"/>
      <c r="U484" s="466"/>
      <c r="V484" s="466"/>
      <c r="W484" s="466"/>
      <c r="X484" s="466"/>
      <c r="Y484" s="466"/>
      <c r="Z484" s="466"/>
    </row>
    <row r="485" spans="1:26" ht="12.75" customHeight="1" x14ac:dyDescent="0.25">
      <c r="A485" s="466"/>
      <c r="B485" s="466"/>
      <c r="C485" s="466"/>
      <c r="D485" s="466"/>
      <c r="E485" s="466"/>
      <c r="F485" s="466"/>
      <c r="G485" s="466"/>
      <c r="H485" s="466"/>
      <c r="I485" s="466"/>
      <c r="J485" s="466"/>
      <c r="K485" s="466"/>
      <c r="L485" s="466"/>
      <c r="M485" s="466"/>
      <c r="N485" s="466"/>
      <c r="O485" s="466"/>
      <c r="P485" s="466"/>
      <c r="Q485" s="466"/>
      <c r="R485" s="466"/>
      <c r="S485" s="466"/>
      <c r="T485" s="466"/>
      <c r="U485" s="466"/>
      <c r="V485" s="466"/>
      <c r="W485" s="466"/>
      <c r="X485" s="466"/>
      <c r="Y485" s="466"/>
      <c r="Z485" s="466"/>
    </row>
    <row r="486" spans="1:26" ht="12.75" customHeight="1" x14ac:dyDescent="0.25">
      <c r="A486" s="466"/>
      <c r="B486" s="466"/>
      <c r="C486" s="466"/>
      <c r="D486" s="466"/>
      <c r="E486" s="466"/>
      <c r="F486" s="466"/>
      <c r="G486" s="466"/>
      <c r="H486" s="466"/>
      <c r="I486" s="466"/>
      <c r="J486" s="466"/>
      <c r="K486" s="466"/>
      <c r="L486" s="466"/>
      <c r="M486" s="466"/>
      <c r="N486" s="466"/>
      <c r="O486" s="466"/>
      <c r="P486" s="466"/>
      <c r="Q486" s="466"/>
      <c r="R486" s="466"/>
      <c r="S486" s="466"/>
      <c r="T486" s="466"/>
      <c r="U486" s="466"/>
      <c r="V486" s="466"/>
      <c r="W486" s="466"/>
      <c r="X486" s="466"/>
      <c r="Y486" s="466"/>
      <c r="Z486" s="466"/>
    </row>
    <row r="487" spans="1:26" ht="12.75" customHeight="1" x14ac:dyDescent="0.25">
      <c r="A487" s="466"/>
      <c r="B487" s="466"/>
      <c r="C487" s="466"/>
      <c r="D487" s="466"/>
      <c r="E487" s="466"/>
      <c r="F487" s="466"/>
      <c r="G487" s="466"/>
      <c r="H487" s="466"/>
      <c r="I487" s="466"/>
      <c r="J487" s="466"/>
      <c r="K487" s="466"/>
      <c r="L487" s="466"/>
      <c r="M487" s="466"/>
      <c r="N487" s="466"/>
      <c r="O487" s="466"/>
      <c r="P487" s="466"/>
      <c r="Q487" s="466"/>
      <c r="R487" s="466"/>
      <c r="S487" s="466"/>
      <c r="T487" s="466"/>
      <c r="U487" s="466"/>
      <c r="V487" s="466"/>
      <c r="W487" s="466"/>
      <c r="X487" s="466"/>
      <c r="Y487" s="466"/>
      <c r="Z487" s="466"/>
    </row>
    <row r="488" spans="1:26" ht="12.75" customHeight="1" x14ac:dyDescent="0.25">
      <c r="A488" s="466"/>
      <c r="B488" s="466"/>
      <c r="C488" s="466"/>
      <c r="D488" s="466"/>
      <c r="E488" s="466"/>
      <c r="F488" s="466"/>
      <c r="G488" s="466"/>
      <c r="H488" s="466"/>
      <c r="I488" s="466"/>
      <c r="J488" s="466"/>
      <c r="K488" s="466"/>
      <c r="L488" s="466"/>
      <c r="M488" s="466"/>
      <c r="N488" s="466"/>
      <c r="O488" s="466"/>
      <c r="P488" s="466"/>
      <c r="Q488" s="466"/>
      <c r="R488" s="466"/>
      <c r="S488" s="466"/>
      <c r="T488" s="466"/>
      <c r="U488" s="466"/>
      <c r="V488" s="466"/>
      <c r="W488" s="466"/>
      <c r="X488" s="466"/>
      <c r="Y488" s="466"/>
      <c r="Z488" s="466"/>
    </row>
    <row r="489" spans="1:26" ht="12.75" customHeight="1" x14ac:dyDescent="0.25">
      <c r="A489" s="466"/>
      <c r="B489" s="466"/>
      <c r="C489" s="466"/>
      <c r="D489" s="466"/>
      <c r="E489" s="466"/>
      <c r="F489" s="466"/>
      <c r="G489" s="466"/>
      <c r="H489" s="466"/>
      <c r="I489" s="466"/>
      <c r="J489" s="466"/>
      <c r="K489" s="466"/>
      <c r="L489" s="466"/>
      <c r="M489" s="466"/>
      <c r="N489" s="466"/>
      <c r="O489" s="466"/>
      <c r="P489" s="466"/>
      <c r="Q489" s="466"/>
      <c r="R489" s="466"/>
      <c r="S489" s="466"/>
      <c r="T489" s="466"/>
      <c r="U489" s="466"/>
      <c r="V489" s="466"/>
      <c r="W489" s="466"/>
      <c r="X489" s="466"/>
      <c r="Y489" s="466"/>
      <c r="Z489" s="466"/>
    </row>
    <row r="490" spans="1:26" ht="12.75" customHeight="1" x14ac:dyDescent="0.25">
      <c r="A490" s="466"/>
      <c r="B490" s="466"/>
      <c r="C490" s="466"/>
      <c r="D490" s="466"/>
      <c r="E490" s="466"/>
      <c r="F490" s="466"/>
      <c r="G490" s="466"/>
      <c r="H490" s="466"/>
      <c r="I490" s="466"/>
      <c r="J490" s="466"/>
      <c r="K490" s="466"/>
      <c r="L490" s="466"/>
      <c r="M490" s="466"/>
      <c r="N490" s="466"/>
      <c r="O490" s="466"/>
      <c r="P490" s="466"/>
      <c r="Q490" s="466"/>
      <c r="R490" s="466"/>
      <c r="S490" s="466"/>
      <c r="T490" s="466"/>
      <c r="U490" s="466"/>
      <c r="V490" s="466"/>
      <c r="W490" s="466"/>
      <c r="X490" s="466"/>
      <c r="Y490" s="466"/>
      <c r="Z490" s="466"/>
    </row>
    <row r="491" spans="1:26" ht="12.75" customHeight="1" x14ac:dyDescent="0.25">
      <c r="A491" s="466"/>
      <c r="B491" s="466"/>
      <c r="C491" s="466"/>
      <c r="D491" s="466"/>
      <c r="E491" s="466"/>
      <c r="F491" s="466"/>
      <c r="G491" s="466"/>
      <c r="H491" s="466"/>
      <c r="I491" s="466"/>
      <c r="J491" s="466"/>
      <c r="K491" s="466"/>
      <c r="L491" s="466"/>
      <c r="M491" s="466"/>
      <c r="N491" s="466"/>
      <c r="O491" s="466"/>
      <c r="P491" s="466"/>
      <c r="Q491" s="466"/>
      <c r="R491" s="466"/>
      <c r="S491" s="466"/>
      <c r="T491" s="466"/>
      <c r="U491" s="466"/>
      <c r="V491" s="466"/>
      <c r="W491" s="466"/>
      <c r="X491" s="466"/>
      <c r="Y491" s="466"/>
      <c r="Z491" s="466"/>
    </row>
    <row r="492" spans="1:26" ht="12.75" customHeight="1" x14ac:dyDescent="0.25">
      <c r="A492" s="466"/>
      <c r="B492" s="466"/>
      <c r="C492" s="466"/>
      <c r="D492" s="466"/>
      <c r="E492" s="466"/>
      <c r="F492" s="466"/>
      <c r="G492" s="466"/>
      <c r="H492" s="466"/>
      <c r="I492" s="466"/>
      <c r="J492" s="466"/>
      <c r="K492" s="466"/>
      <c r="L492" s="466"/>
      <c r="M492" s="466"/>
      <c r="N492" s="466"/>
      <c r="O492" s="466"/>
      <c r="P492" s="466"/>
      <c r="Q492" s="466"/>
      <c r="R492" s="466"/>
      <c r="S492" s="466"/>
      <c r="T492" s="466"/>
      <c r="U492" s="466"/>
      <c r="V492" s="466"/>
      <c r="W492" s="466"/>
      <c r="X492" s="466"/>
      <c r="Y492" s="466"/>
      <c r="Z492" s="466"/>
    </row>
    <row r="493" spans="1:26" ht="12.75" customHeight="1" x14ac:dyDescent="0.25">
      <c r="A493" s="466"/>
      <c r="B493" s="466"/>
      <c r="C493" s="466"/>
      <c r="D493" s="466"/>
      <c r="E493" s="466"/>
      <c r="F493" s="466"/>
      <c r="G493" s="466"/>
      <c r="H493" s="466"/>
      <c r="I493" s="466"/>
      <c r="J493" s="466"/>
      <c r="K493" s="466"/>
      <c r="L493" s="466"/>
      <c r="M493" s="466"/>
      <c r="N493" s="466"/>
      <c r="O493" s="466"/>
      <c r="P493" s="466"/>
      <c r="Q493" s="466"/>
      <c r="R493" s="466"/>
      <c r="S493" s="466"/>
      <c r="T493" s="466"/>
      <c r="U493" s="466"/>
      <c r="V493" s="466"/>
      <c r="W493" s="466"/>
      <c r="X493" s="466"/>
      <c r="Y493" s="466"/>
      <c r="Z493" s="466"/>
    </row>
    <row r="494" spans="1:26" ht="12.75" customHeight="1" x14ac:dyDescent="0.25">
      <c r="A494" s="466"/>
      <c r="B494" s="466"/>
      <c r="C494" s="466"/>
      <c r="D494" s="466"/>
      <c r="E494" s="466"/>
      <c r="F494" s="466"/>
      <c r="G494" s="466"/>
      <c r="H494" s="466"/>
      <c r="I494" s="466"/>
      <c r="J494" s="466"/>
      <c r="K494" s="466"/>
      <c r="L494" s="466"/>
      <c r="M494" s="466"/>
      <c r="N494" s="466"/>
      <c r="O494" s="466"/>
      <c r="P494" s="466"/>
      <c r="Q494" s="466"/>
      <c r="R494" s="466"/>
      <c r="S494" s="466"/>
      <c r="T494" s="466"/>
      <c r="U494" s="466"/>
      <c r="V494" s="466"/>
      <c r="W494" s="466"/>
      <c r="X494" s="466"/>
      <c r="Y494" s="466"/>
      <c r="Z494" s="466"/>
    </row>
    <row r="495" spans="1:26" ht="12.75" customHeight="1" x14ac:dyDescent="0.25">
      <c r="A495" s="466"/>
      <c r="B495" s="466"/>
      <c r="C495" s="466"/>
      <c r="D495" s="466"/>
      <c r="E495" s="466"/>
      <c r="F495" s="466"/>
      <c r="G495" s="466"/>
      <c r="H495" s="466"/>
      <c r="I495" s="466"/>
      <c r="J495" s="466"/>
      <c r="K495" s="466"/>
      <c r="L495" s="466"/>
      <c r="M495" s="466"/>
      <c r="N495" s="466"/>
      <c r="O495" s="466"/>
      <c r="P495" s="466"/>
      <c r="Q495" s="466"/>
      <c r="R495" s="466"/>
      <c r="S495" s="466"/>
      <c r="T495" s="466"/>
      <c r="U495" s="466"/>
      <c r="V495" s="466"/>
      <c r="W495" s="466"/>
      <c r="X495" s="466"/>
      <c r="Y495" s="466"/>
      <c r="Z495" s="466"/>
    </row>
    <row r="496" spans="1:26" ht="12.75" customHeight="1" x14ac:dyDescent="0.25">
      <c r="A496" s="466"/>
      <c r="B496" s="466"/>
      <c r="C496" s="466"/>
      <c r="D496" s="466"/>
      <c r="E496" s="466"/>
      <c r="F496" s="466"/>
      <c r="G496" s="466"/>
      <c r="H496" s="466"/>
      <c r="I496" s="466"/>
      <c r="J496" s="466"/>
      <c r="K496" s="466"/>
      <c r="L496" s="466"/>
      <c r="M496" s="466"/>
      <c r="N496" s="466"/>
      <c r="O496" s="466"/>
      <c r="P496" s="466"/>
      <c r="Q496" s="466"/>
      <c r="R496" s="466"/>
      <c r="S496" s="466"/>
      <c r="T496" s="466"/>
      <c r="U496" s="466"/>
      <c r="V496" s="466"/>
      <c r="W496" s="466"/>
      <c r="X496" s="466"/>
      <c r="Y496" s="466"/>
      <c r="Z496" s="466"/>
    </row>
    <row r="497" spans="1:26" ht="12.75" customHeight="1" x14ac:dyDescent="0.25">
      <c r="A497" s="466"/>
      <c r="B497" s="466"/>
      <c r="C497" s="466"/>
      <c r="D497" s="466"/>
      <c r="E497" s="466"/>
      <c r="F497" s="466"/>
      <c r="G497" s="466"/>
      <c r="H497" s="466"/>
      <c r="I497" s="466"/>
      <c r="J497" s="466"/>
      <c r="K497" s="466"/>
      <c r="L497" s="466"/>
      <c r="M497" s="466"/>
      <c r="N497" s="466"/>
      <c r="O497" s="466"/>
      <c r="P497" s="466"/>
      <c r="Q497" s="466"/>
      <c r="R497" s="466"/>
      <c r="S497" s="466"/>
      <c r="T497" s="466"/>
      <c r="U497" s="466"/>
      <c r="V497" s="466"/>
      <c r="W497" s="466"/>
      <c r="X497" s="466"/>
      <c r="Y497" s="466"/>
      <c r="Z497" s="466"/>
    </row>
    <row r="498" spans="1:26" ht="12.75" customHeight="1" x14ac:dyDescent="0.25">
      <c r="A498" s="466"/>
      <c r="B498" s="466"/>
      <c r="C498" s="466"/>
      <c r="D498" s="466"/>
      <c r="E498" s="466"/>
      <c r="F498" s="466"/>
      <c r="G498" s="466"/>
      <c r="H498" s="466"/>
      <c r="I498" s="466"/>
      <c r="J498" s="466"/>
      <c r="K498" s="466"/>
      <c r="L498" s="466"/>
      <c r="M498" s="466"/>
      <c r="N498" s="466"/>
      <c r="O498" s="466"/>
      <c r="P498" s="466"/>
      <c r="Q498" s="466"/>
      <c r="R498" s="466"/>
      <c r="S498" s="466"/>
      <c r="T498" s="466"/>
      <c r="U498" s="466"/>
      <c r="V498" s="466"/>
      <c r="W498" s="466"/>
      <c r="X498" s="466"/>
      <c r="Y498" s="466"/>
      <c r="Z498" s="466"/>
    </row>
    <row r="499" spans="1:26" ht="12.75" customHeight="1" x14ac:dyDescent="0.25">
      <c r="A499" s="466"/>
      <c r="B499" s="466"/>
      <c r="C499" s="466"/>
      <c r="D499" s="466"/>
      <c r="E499" s="466"/>
      <c r="F499" s="466"/>
      <c r="G499" s="466"/>
      <c r="H499" s="466"/>
      <c r="I499" s="466"/>
      <c r="J499" s="466"/>
      <c r="K499" s="466"/>
      <c r="L499" s="466"/>
      <c r="M499" s="466"/>
      <c r="N499" s="466"/>
      <c r="O499" s="466"/>
      <c r="P499" s="466"/>
      <c r="Q499" s="466"/>
      <c r="R499" s="466"/>
      <c r="S499" s="466"/>
      <c r="T499" s="466"/>
      <c r="U499" s="466"/>
      <c r="V499" s="466"/>
      <c r="W499" s="466"/>
      <c r="X499" s="466"/>
      <c r="Y499" s="466"/>
      <c r="Z499" s="466"/>
    </row>
    <row r="500" spans="1:26" ht="12.75" customHeight="1" x14ac:dyDescent="0.25">
      <c r="A500" s="466"/>
      <c r="B500" s="466"/>
      <c r="C500" s="466"/>
      <c r="D500" s="466"/>
      <c r="E500" s="466"/>
      <c r="F500" s="466"/>
      <c r="G500" s="466"/>
      <c r="H500" s="466"/>
      <c r="I500" s="466"/>
      <c r="J500" s="466"/>
      <c r="K500" s="466"/>
      <c r="L500" s="466"/>
      <c r="M500" s="466"/>
      <c r="N500" s="466"/>
      <c r="O500" s="466"/>
      <c r="P500" s="466"/>
      <c r="Q500" s="466"/>
      <c r="R500" s="466"/>
      <c r="S500" s="466"/>
      <c r="T500" s="466"/>
      <c r="U500" s="466"/>
      <c r="V500" s="466"/>
      <c r="W500" s="466"/>
      <c r="X500" s="466"/>
      <c r="Y500" s="466"/>
      <c r="Z500" s="466"/>
    </row>
    <row r="501" spans="1:26" ht="12.75" customHeight="1" x14ac:dyDescent="0.25">
      <c r="A501" s="466"/>
      <c r="B501" s="466"/>
      <c r="C501" s="466"/>
      <c r="D501" s="466"/>
      <c r="E501" s="466"/>
      <c r="F501" s="466"/>
      <c r="G501" s="466"/>
      <c r="H501" s="466"/>
      <c r="I501" s="466"/>
      <c r="J501" s="466"/>
      <c r="K501" s="466"/>
      <c r="L501" s="466"/>
      <c r="M501" s="466"/>
      <c r="N501" s="466"/>
      <c r="O501" s="466"/>
      <c r="P501" s="466"/>
      <c r="Q501" s="466"/>
      <c r="R501" s="466"/>
      <c r="S501" s="466"/>
      <c r="T501" s="466"/>
      <c r="U501" s="466"/>
      <c r="V501" s="466"/>
      <c r="W501" s="466"/>
      <c r="X501" s="466"/>
      <c r="Y501" s="466"/>
      <c r="Z501" s="466"/>
    </row>
    <row r="502" spans="1:26" ht="12.75" customHeight="1" x14ac:dyDescent="0.25">
      <c r="A502" s="466"/>
      <c r="B502" s="466"/>
      <c r="C502" s="466"/>
      <c r="D502" s="466"/>
      <c r="E502" s="466"/>
      <c r="F502" s="466"/>
      <c r="G502" s="466"/>
      <c r="H502" s="466"/>
      <c r="I502" s="466"/>
      <c r="J502" s="466"/>
      <c r="K502" s="466"/>
      <c r="L502" s="466"/>
      <c r="M502" s="466"/>
      <c r="N502" s="466"/>
      <c r="O502" s="466"/>
      <c r="P502" s="466"/>
      <c r="Q502" s="466"/>
      <c r="R502" s="466"/>
      <c r="S502" s="466"/>
      <c r="T502" s="466"/>
      <c r="U502" s="466"/>
      <c r="V502" s="466"/>
      <c r="W502" s="466"/>
      <c r="X502" s="466"/>
      <c r="Y502" s="466"/>
      <c r="Z502" s="466"/>
    </row>
    <row r="503" spans="1:26" ht="12.75" customHeight="1" x14ac:dyDescent="0.25">
      <c r="A503" s="466"/>
      <c r="B503" s="466"/>
      <c r="C503" s="466"/>
      <c r="D503" s="466"/>
      <c r="E503" s="466"/>
      <c r="F503" s="466"/>
      <c r="G503" s="466"/>
      <c r="H503" s="466"/>
      <c r="I503" s="466"/>
      <c r="J503" s="466"/>
      <c r="K503" s="466"/>
      <c r="L503" s="466"/>
      <c r="M503" s="466"/>
      <c r="N503" s="466"/>
      <c r="O503" s="466"/>
      <c r="P503" s="466"/>
      <c r="Q503" s="466"/>
      <c r="R503" s="466"/>
      <c r="S503" s="466"/>
      <c r="T503" s="466"/>
      <c r="U503" s="466"/>
      <c r="V503" s="466"/>
      <c r="W503" s="466"/>
      <c r="X503" s="466"/>
      <c r="Y503" s="466"/>
      <c r="Z503" s="466"/>
    </row>
    <row r="504" spans="1:26" ht="12.75" customHeight="1" x14ac:dyDescent="0.25">
      <c r="A504" s="466"/>
      <c r="B504" s="466"/>
      <c r="C504" s="466"/>
      <c r="D504" s="466"/>
      <c r="E504" s="466"/>
      <c r="F504" s="466"/>
      <c r="G504" s="466"/>
      <c r="H504" s="466"/>
      <c r="I504" s="466"/>
      <c r="J504" s="466"/>
      <c r="K504" s="466"/>
      <c r="L504" s="466"/>
      <c r="M504" s="466"/>
      <c r="N504" s="466"/>
      <c r="O504" s="466"/>
      <c r="P504" s="466"/>
      <c r="Q504" s="466"/>
      <c r="R504" s="466"/>
      <c r="S504" s="466"/>
      <c r="T504" s="466"/>
      <c r="U504" s="466"/>
      <c r="V504" s="466"/>
      <c r="W504" s="466"/>
      <c r="X504" s="466"/>
      <c r="Y504" s="466"/>
      <c r="Z504" s="466"/>
    </row>
    <row r="505" spans="1:26" ht="12.75" customHeight="1" x14ac:dyDescent="0.25">
      <c r="A505" s="466"/>
      <c r="B505" s="466"/>
      <c r="C505" s="466"/>
      <c r="D505" s="466"/>
      <c r="E505" s="466"/>
      <c r="F505" s="466"/>
      <c r="G505" s="466"/>
      <c r="H505" s="466"/>
      <c r="I505" s="466"/>
      <c r="J505" s="466"/>
      <c r="K505" s="466"/>
      <c r="L505" s="466"/>
      <c r="M505" s="466"/>
      <c r="N505" s="466"/>
      <c r="O505" s="466"/>
      <c r="P505" s="466"/>
      <c r="Q505" s="466"/>
      <c r="R505" s="466"/>
      <c r="S505" s="466"/>
      <c r="T505" s="466"/>
      <c r="U505" s="466"/>
      <c r="V505" s="466"/>
      <c r="W505" s="466"/>
      <c r="X505" s="466"/>
      <c r="Y505" s="466"/>
      <c r="Z505" s="466"/>
    </row>
    <row r="506" spans="1:26" ht="12.75" customHeight="1" x14ac:dyDescent="0.25">
      <c r="A506" s="466"/>
      <c r="B506" s="466"/>
      <c r="C506" s="466"/>
      <c r="D506" s="466"/>
      <c r="E506" s="466"/>
      <c r="F506" s="466"/>
      <c r="G506" s="466"/>
      <c r="H506" s="466"/>
      <c r="I506" s="466"/>
      <c r="J506" s="466"/>
      <c r="K506" s="466"/>
      <c r="L506" s="466"/>
      <c r="M506" s="466"/>
      <c r="N506" s="466"/>
      <c r="O506" s="466"/>
      <c r="P506" s="466"/>
      <c r="Q506" s="466"/>
      <c r="R506" s="466"/>
      <c r="S506" s="466"/>
      <c r="T506" s="466"/>
      <c r="U506" s="466"/>
      <c r="V506" s="466"/>
      <c r="W506" s="466"/>
      <c r="X506" s="466"/>
      <c r="Y506" s="466"/>
      <c r="Z506" s="466"/>
    </row>
    <row r="507" spans="1:26" ht="12.75" customHeight="1" x14ac:dyDescent="0.25">
      <c r="A507" s="466"/>
      <c r="B507" s="466"/>
      <c r="C507" s="466"/>
      <c r="D507" s="466"/>
      <c r="E507" s="466"/>
      <c r="F507" s="466"/>
      <c r="G507" s="466"/>
      <c r="H507" s="466"/>
      <c r="I507" s="466"/>
      <c r="J507" s="466"/>
      <c r="K507" s="466"/>
      <c r="L507" s="466"/>
      <c r="M507" s="466"/>
      <c r="N507" s="466"/>
      <c r="O507" s="466"/>
      <c r="P507" s="466"/>
      <c r="Q507" s="466"/>
      <c r="R507" s="466"/>
      <c r="S507" s="466"/>
      <c r="T507" s="466"/>
      <c r="U507" s="466"/>
      <c r="V507" s="466"/>
      <c r="W507" s="466"/>
      <c r="X507" s="466"/>
      <c r="Y507" s="466"/>
      <c r="Z507" s="466"/>
    </row>
    <row r="508" spans="1:26" ht="12.75" customHeight="1" x14ac:dyDescent="0.25">
      <c r="A508" s="466"/>
      <c r="B508" s="466"/>
      <c r="C508" s="466"/>
      <c r="D508" s="466"/>
      <c r="E508" s="466"/>
      <c r="F508" s="466"/>
      <c r="G508" s="466"/>
      <c r="H508" s="466"/>
      <c r="I508" s="466"/>
      <c r="J508" s="466"/>
      <c r="K508" s="466"/>
      <c r="L508" s="466"/>
      <c r="M508" s="466"/>
      <c r="N508" s="466"/>
      <c r="O508" s="466"/>
      <c r="P508" s="466"/>
      <c r="Q508" s="466"/>
      <c r="R508" s="466"/>
      <c r="S508" s="466"/>
      <c r="T508" s="466"/>
      <c r="U508" s="466"/>
      <c r="V508" s="466"/>
      <c r="W508" s="466"/>
      <c r="X508" s="466"/>
      <c r="Y508" s="466"/>
      <c r="Z508" s="466"/>
    </row>
    <row r="509" spans="1:26" ht="12.75" customHeight="1" x14ac:dyDescent="0.25">
      <c r="A509" s="466"/>
      <c r="B509" s="466"/>
      <c r="C509" s="466"/>
      <c r="D509" s="466"/>
      <c r="E509" s="466"/>
      <c r="F509" s="466"/>
      <c r="G509" s="466"/>
      <c r="H509" s="466"/>
      <c r="I509" s="466"/>
      <c r="J509" s="466"/>
      <c r="K509" s="466"/>
      <c r="L509" s="466"/>
      <c r="M509" s="466"/>
      <c r="N509" s="466"/>
      <c r="O509" s="466"/>
      <c r="P509" s="466"/>
      <c r="Q509" s="466"/>
      <c r="R509" s="466"/>
      <c r="S509" s="466"/>
      <c r="T509" s="466"/>
      <c r="U509" s="466"/>
      <c r="V509" s="466"/>
      <c r="W509" s="466"/>
      <c r="X509" s="466"/>
      <c r="Y509" s="466"/>
      <c r="Z509" s="466"/>
    </row>
    <row r="510" spans="1:26" ht="12.75" customHeight="1" x14ac:dyDescent="0.25">
      <c r="A510" s="466"/>
      <c r="B510" s="466"/>
      <c r="C510" s="466"/>
      <c r="D510" s="466"/>
      <c r="E510" s="466"/>
      <c r="F510" s="466"/>
      <c r="G510" s="466"/>
      <c r="H510" s="466"/>
      <c r="I510" s="466"/>
      <c r="J510" s="466"/>
      <c r="K510" s="466"/>
      <c r="L510" s="466"/>
      <c r="M510" s="466"/>
      <c r="N510" s="466"/>
      <c r="O510" s="466"/>
      <c r="P510" s="466"/>
      <c r="Q510" s="466"/>
      <c r="R510" s="466"/>
      <c r="S510" s="466"/>
      <c r="T510" s="466"/>
      <c r="U510" s="466"/>
      <c r="V510" s="466"/>
      <c r="W510" s="466"/>
      <c r="X510" s="466"/>
      <c r="Y510" s="466"/>
      <c r="Z510" s="466"/>
    </row>
    <row r="511" spans="1:26" ht="12.75" customHeight="1" x14ac:dyDescent="0.25">
      <c r="A511" s="466"/>
      <c r="B511" s="466"/>
      <c r="C511" s="466"/>
      <c r="D511" s="466"/>
      <c r="E511" s="466"/>
      <c r="F511" s="466"/>
      <c r="G511" s="466"/>
      <c r="H511" s="466"/>
      <c r="I511" s="466"/>
      <c r="J511" s="466"/>
      <c r="K511" s="466"/>
      <c r="L511" s="466"/>
      <c r="M511" s="466"/>
      <c r="N511" s="466"/>
      <c r="O511" s="466"/>
      <c r="P511" s="466"/>
      <c r="Q511" s="466"/>
      <c r="R511" s="466"/>
      <c r="S511" s="466"/>
      <c r="T511" s="466"/>
      <c r="U511" s="466"/>
      <c r="V511" s="466"/>
      <c r="W511" s="466"/>
      <c r="X511" s="466"/>
      <c r="Y511" s="466"/>
      <c r="Z511" s="466"/>
    </row>
    <row r="512" spans="1:26" ht="12.75" customHeight="1" x14ac:dyDescent="0.25">
      <c r="A512" s="466"/>
      <c r="B512" s="466"/>
      <c r="C512" s="466"/>
      <c r="D512" s="466"/>
      <c r="E512" s="466"/>
      <c r="F512" s="466"/>
      <c r="G512" s="466"/>
      <c r="H512" s="466"/>
      <c r="I512" s="466"/>
      <c r="J512" s="466"/>
      <c r="K512" s="466"/>
      <c r="L512" s="466"/>
      <c r="M512" s="466"/>
      <c r="N512" s="466"/>
      <c r="O512" s="466"/>
      <c r="P512" s="466"/>
      <c r="Q512" s="466"/>
      <c r="R512" s="466"/>
      <c r="S512" s="466"/>
      <c r="T512" s="466"/>
      <c r="U512" s="466"/>
      <c r="V512" s="466"/>
      <c r="W512" s="466"/>
      <c r="X512" s="466"/>
      <c r="Y512" s="466"/>
      <c r="Z512" s="466"/>
    </row>
    <row r="513" spans="1:26" ht="12.75" customHeight="1" x14ac:dyDescent="0.25">
      <c r="A513" s="466"/>
      <c r="B513" s="466"/>
      <c r="C513" s="466"/>
      <c r="D513" s="466"/>
      <c r="E513" s="466"/>
      <c r="F513" s="466"/>
      <c r="G513" s="466"/>
      <c r="H513" s="466"/>
      <c r="I513" s="466"/>
      <c r="J513" s="466"/>
      <c r="K513" s="466"/>
      <c r="L513" s="466"/>
      <c r="M513" s="466"/>
      <c r="N513" s="466"/>
      <c r="O513" s="466"/>
      <c r="P513" s="466"/>
      <c r="Q513" s="466"/>
      <c r="R513" s="466"/>
      <c r="S513" s="466"/>
      <c r="T513" s="466"/>
      <c r="U513" s="466"/>
      <c r="V513" s="466"/>
      <c r="W513" s="466"/>
      <c r="X513" s="466"/>
      <c r="Y513" s="466"/>
      <c r="Z513" s="466"/>
    </row>
    <row r="514" spans="1:26" ht="12.75" customHeight="1" x14ac:dyDescent="0.25">
      <c r="A514" s="466"/>
      <c r="B514" s="466"/>
      <c r="C514" s="466"/>
      <c r="D514" s="466"/>
      <c r="E514" s="466"/>
      <c r="F514" s="466"/>
      <c r="G514" s="466"/>
      <c r="H514" s="466"/>
      <c r="I514" s="466"/>
      <c r="J514" s="466"/>
      <c r="K514" s="466"/>
      <c r="L514" s="466"/>
      <c r="M514" s="466"/>
      <c r="N514" s="466"/>
      <c r="O514" s="466"/>
      <c r="P514" s="466"/>
      <c r="Q514" s="466"/>
      <c r="R514" s="466"/>
      <c r="S514" s="466"/>
      <c r="T514" s="466"/>
      <c r="U514" s="466"/>
      <c r="V514" s="466"/>
      <c r="W514" s="466"/>
      <c r="X514" s="466"/>
      <c r="Y514" s="466"/>
      <c r="Z514" s="466"/>
    </row>
    <row r="515" spans="1:26" ht="12.75" customHeight="1" x14ac:dyDescent="0.25">
      <c r="A515" s="466"/>
      <c r="B515" s="466"/>
      <c r="C515" s="466"/>
      <c r="D515" s="466"/>
      <c r="E515" s="466"/>
      <c r="F515" s="466"/>
      <c r="G515" s="466"/>
      <c r="H515" s="466"/>
      <c r="I515" s="466"/>
      <c r="J515" s="466"/>
      <c r="K515" s="466"/>
      <c r="L515" s="466"/>
      <c r="M515" s="466"/>
      <c r="N515" s="466"/>
      <c r="O515" s="466"/>
      <c r="P515" s="466"/>
      <c r="Q515" s="466"/>
      <c r="R515" s="466"/>
      <c r="S515" s="466"/>
      <c r="T515" s="466"/>
      <c r="U515" s="466"/>
      <c r="V515" s="466"/>
      <c r="W515" s="466"/>
      <c r="X515" s="466"/>
      <c r="Y515" s="466"/>
      <c r="Z515" s="466"/>
    </row>
    <row r="516" spans="1:26" ht="12.75" customHeight="1" x14ac:dyDescent="0.25">
      <c r="A516" s="466"/>
      <c r="B516" s="466"/>
      <c r="C516" s="466"/>
      <c r="D516" s="466"/>
      <c r="E516" s="466"/>
      <c r="F516" s="466"/>
      <c r="G516" s="466"/>
      <c r="H516" s="466"/>
      <c r="I516" s="466"/>
      <c r="J516" s="466"/>
      <c r="K516" s="466"/>
      <c r="L516" s="466"/>
      <c r="M516" s="466"/>
      <c r="N516" s="466"/>
      <c r="O516" s="466"/>
      <c r="P516" s="466"/>
      <c r="Q516" s="466"/>
      <c r="R516" s="466"/>
      <c r="S516" s="466"/>
      <c r="T516" s="466"/>
      <c r="U516" s="466"/>
      <c r="V516" s="466"/>
      <c r="W516" s="466"/>
      <c r="X516" s="466"/>
      <c r="Y516" s="466"/>
      <c r="Z516" s="466"/>
    </row>
    <row r="517" spans="1:26" ht="12.75" customHeight="1" x14ac:dyDescent="0.25">
      <c r="A517" s="466"/>
      <c r="B517" s="466"/>
      <c r="C517" s="466"/>
      <c r="D517" s="466"/>
      <c r="E517" s="466"/>
      <c r="F517" s="466"/>
      <c r="G517" s="466"/>
      <c r="H517" s="466"/>
      <c r="I517" s="466"/>
      <c r="J517" s="466"/>
      <c r="K517" s="466"/>
      <c r="L517" s="466"/>
      <c r="M517" s="466"/>
      <c r="N517" s="466"/>
      <c r="O517" s="466"/>
      <c r="P517" s="466"/>
      <c r="Q517" s="466"/>
      <c r="R517" s="466"/>
      <c r="S517" s="466"/>
      <c r="T517" s="466"/>
      <c r="U517" s="466"/>
      <c r="V517" s="466"/>
      <c r="W517" s="466"/>
      <c r="X517" s="466"/>
      <c r="Y517" s="466"/>
      <c r="Z517" s="466"/>
    </row>
    <row r="518" spans="1:26" ht="12.75" customHeight="1" x14ac:dyDescent="0.25">
      <c r="A518" s="466"/>
      <c r="B518" s="466"/>
      <c r="C518" s="466"/>
      <c r="D518" s="466"/>
      <c r="E518" s="466"/>
      <c r="F518" s="466"/>
      <c r="G518" s="466"/>
      <c r="H518" s="466"/>
      <c r="I518" s="466"/>
      <c r="J518" s="466"/>
      <c r="K518" s="466"/>
      <c r="L518" s="466"/>
      <c r="M518" s="466"/>
      <c r="N518" s="466"/>
      <c r="O518" s="466"/>
      <c r="P518" s="466"/>
      <c r="Q518" s="466"/>
      <c r="R518" s="466"/>
      <c r="S518" s="466"/>
      <c r="T518" s="466"/>
      <c r="U518" s="466"/>
      <c r="V518" s="466"/>
      <c r="W518" s="466"/>
      <c r="X518" s="466"/>
      <c r="Y518" s="466"/>
      <c r="Z518" s="466"/>
    </row>
    <row r="519" spans="1:26" ht="12.75" customHeight="1" x14ac:dyDescent="0.25">
      <c r="A519" s="466"/>
      <c r="B519" s="466"/>
      <c r="C519" s="466"/>
      <c r="D519" s="466"/>
      <c r="E519" s="466"/>
      <c r="F519" s="466"/>
      <c r="G519" s="466"/>
      <c r="H519" s="466"/>
      <c r="I519" s="466"/>
      <c r="J519" s="466"/>
      <c r="K519" s="466"/>
      <c r="L519" s="466"/>
      <c r="M519" s="466"/>
      <c r="N519" s="466"/>
      <c r="O519" s="466"/>
      <c r="P519" s="466"/>
      <c r="Q519" s="466"/>
      <c r="R519" s="466"/>
      <c r="S519" s="466"/>
      <c r="T519" s="466"/>
      <c r="U519" s="466"/>
      <c r="V519" s="466"/>
      <c r="W519" s="466"/>
      <c r="X519" s="466"/>
      <c r="Y519" s="466"/>
      <c r="Z519" s="466"/>
    </row>
    <row r="520" spans="1:26" ht="12.75" customHeight="1" x14ac:dyDescent="0.25">
      <c r="A520" s="466"/>
      <c r="B520" s="466"/>
      <c r="C520" s="466"/>
      <c r="D520" s="466"/>
      <c r="E520" s="466"/>
      <c r="F520" s="466"/>
      <c r="G520" s="466"/>
      <c r="H520" s="466"/>
      <c r="I520" s="466"/>
      <c r="J520" s="466"/>
      <c r="K520" s="466"/>
      <c r="L520" s="466"/>
      <c r="M520" s="466"/>
      <c r="N520" s="466"/>
      <c r="O520" s="466"/>
      <c r="P520" s="466"/>
      <c r="Q520" s="466"/>
      <c r="R520" s="466"/>
      <c r="S520" s="466"/>
      <c r="T520" s="466"/>
      <c r="U520" s="466"/>
      <c r="V520" s="466"/>
      <c r="W520" s="466"/>
      <c r="X520" s="466"/>
      <c r="Y520" s="466"/>
      <c r="Z520" s="466"/>
    </row>
    <row r="521" spans="1:26" ht="12.75" customHeight="1" x14ac:dyDescent="0.25">
      <c r="A521" s="466"/>
      <c r="B521" s="466"/>
      <c r="C521" s="466"/>
      <c r="D521" s="466"/>
      <c r="E521" s="466"/>
      <c r="F521" s="466"/>
      <c r="G521" s="466"/>
      <c r="H521" s="466"/>
      <c r="I521" s="466"/>
      <c r="J521" s="466"/>
      <c r="K521" s="466"/>
      <c r="L521" s="466"/>
      <c r="M521" s="466"/>
      <c r="N521" s="466"/>
      <c r="O521" s="466"/>
      <c r="P521" s="466"/>
      <c r="Q521" s="466"/>
      <c r="R521" s="466"/>
      <c r="S521" s="466"/>
      <c r="T521" s="466"/>
      <c r="U521" s="466"/>
      <c r="V521" s="466"/>
      <c r="W521" s="466"/>
      <c r="X521" s="466"/>
      <c r="Y521" s="466"/>
      <c r="Z521" s="466"/>
    </row>
    <row r="522" spans="1:26" ht="12.75" customHeight="1" x14ac:dyDescent="0.25">
      <c r="A522" s="466"/>
      <c r="B522" s="466"/>
      <c r="C522" s="466"/>
      <c r="D522" s="466"/>
      <c r="E522" s="466"/>
      <c r="F522" s="466"/>
      <c r="G522" s="466"/>
      <c r="H522" s="466"/>
      <c r="I522" s="466"/>
      <c r="J522" s="466"/>
      <c r="K522" s="466"/>
      <c r="L522" s="466"/>
      <c r="M522" s="466"/>
      <c r="N522" s="466"/>
      <c r="O522" s="466"/>
      <c r="P522" s="466"/>
      <c r="Q522" s="466"/>
      <c r="R522" s="466"/>
      <c r="S522" s="466"/>
      <c r="T522" s="466"/>
      <c r="U522" s="466"/>
      <c r="V522" s="466"/>
      <c r="W522" s="466"/>
      <c r="X522" s="466"/>
      <c r="Y522" s="466"/>
      <c r="Z522" s="466"/>
    </row>
    <row r="523" spans="1:26" ht="12.75" customHeight="1" x14ac:dyDescent="0.25">
      <c r="A523" s="466"/>
      <c r="B523" s="466"/>
      <c r="C523" s="466"/>
      <c r="D523" s="466"/>
      <c r="E523" s="466"/>
      <c r="F523" s="466"/>
      <c r="G523" s="466"/>
      <c r="H523" s="466"/>
      <c r="I523" s="466"/>
      <c r="J523" s="466"/>
      <c r="K523" s="466"/>
      <c r="L523" s="466"/>
      <c r="M523" s="466"/>
      <c r="N523" s="466"/>
      <c r="O523" s="466"/>
      <c r="P523" s="466"/>
      <c r="Q523" s="466"/>
      <c r="R523" s="466"/>
      <c r="S523" s="466"/>
      <c r="T523" s="466"/>
      <c r="U523" s="466"/>
      <c r="V523" s="466"/>
      <c r="W523" s="466"/>
      <c r="X523" s="466"/>
      <c r="Y523" s="466"/>
      <c r="Z523" s="466"/>
    </row>
    <row r="524" spans="1:26" ht="12.75" customHeight="1" x14ac:dyDescent="0.25">
      <c r="A524" s="466"/>
      <c r="B524" s="466"/>
      <c r="C524" s="466"/>
      <c r="D524" s="466"/>
      <c r="E524" s="466"/>
      <c r="F524" s="466"/>
      <c r="G524" s="466"/>
      <c r="H524" s="466"/>
      <c r="I524" s="466"/>
      <c r="J524" s="466"/>
      <c r="K524" s="466"/>
      <c r="L524" s="466"/>
      <c r="M524" s="466"/>
      <c r="N524" s="466"/>
      <c r="O524" s="466"/>
      <c r="P524" s="466"/>
      <c r="Q524" s="466"/>
      <c r="R524" s="466"/>
      <c r="S524" s="466"/>
      <c r="T524" s="466"/>
      <c r="U524" s="466"/>
      <c r="V524" s="466"/>
      <c r="W524" s="466"/>
      <c r="X524" s="466"/>
      <c r="Y524" s="466"/>
      <c r="Z524" s="466"/>
    </row>
    <row r="525" spans="1:26" ht="12.75" customHeight="1" x14ac:dyDescent="0.25">
      <c r="A525" s="466"/>
      <c r="B525" s="466"/>
      <c r="C525" s="466"/>
      <c r="D525" s="466"/>
      <c r="E525" s="466"/>
      <c r="F525" s="466"/>
      <c r="G525" s="466"/>
      <c r="H525" s="466"/>
      <c r="I525" s="466"/>
      <c r="J525" s="466"/>
      <c r="K525" s="466"/>
      <c r="L525" s="466"/>
      <c r="M525" s="466"/>
      <c r="N525" s="466"/>
      <c r="O525" s="466"/>
      <c r="P525" s="466"/>
      <c r="Q525" s="466"/>
      <c r="R525" s="466"/>
      <c r="S525" s="466"/>
      <c r="T525" s="466"/>
      <c r="U525" s="466"/>
      <c r="V525" s="466"/>
      <c r="W525" s="466"/>
      <c r="X525" s="466"/>
      <c r="Y525" s="466"/>
      <c r="Z525" s="466"/>
    </row>
    <row r="526" spans="1:26" ht="12.75" customHeight="1" x14ac:dyDescent="0.25">
      <c r="A526" s="466"/>
      <c r="B526" s="466"/>
      <c r="C526" s="466"/>
      <c r="D526" s="466"/>
      <c r="E526" s="466"/>
      <c r="F526" s="466"/>
      <c r="G526" s="466"/>
      <c r="H526" s="466"/>
      <c r="I526" s="466"/>
      <c r="J526" s="466"/>
      <c r="K526" s="466"/>
      <c r="L526" s="466"/>
      <c r="M526" s="466"/>
      <c r="N526" s="466"/>
      <c r="O526" s="466"/>
      <c r="P526" s="466"/>
      <c r="Q526" s="466"/>
      <c r="R526" s="466"/>
      <c r="S526" s="466"/>
      <c r="T526" s="466"/>
      <c r="U526" s="466"/>
      <c r="V526" s="466"/>
      <c r="W526" s="466"/>
      <c r="X526" s="466"/>
      <c r="Y526" s="466"/>
      <c r="Z526" s="466"/>
    </row>
    <row r="527" spans="1:26" ht="12.75" customHeight="1" x14ac:dyDescent="0.25">
      <c r="A527" s="466"/>
      <c r="B527" s="466"/>
      <c r="C527" s="466"/>
      <c r="D527" s="466"/>
      <c r="E527" s="466"/>
      <c r="F527" s="466"/>
      <c r="G527" s="466"/>
      <c r="H527" s="466"/>
      <c r="I527" s="466"/>
      <c r="J527" s="466"/>
      <c r="K527" s="466"/>
      <c r="L527" s="466"/>
      <c r="M527" s="466"/>
      <c r="N527" s="466"/>
      <c r="O527" s="466"/>
      <c r="P527" s="466"/>
      <c r="Q527" s="466"/>
      <c r="R527" s="466"/>
      <c r="S527" s="466"/>
      <c r="T527" s="466"/>
      <c r="U527" s="466"/>
      <c r="V527" s="466"/>
      <c r="W527" s="466"/>
      <c r="X527" s="466"/>
      <c r="Y527" s="466"/>
      <c r="Z527" s="466"/>
    </row>
    <row r="528" spans="1:26" ht="12.75" customHeight="1" x14ac:dyDescent="0.25">
      <c r="A528" s="466"/>
      <c r="B528" s="466"/>
      <c r="C528" s="466"/>
      <c r="D528" s="466"/>
      <c r="E528" s="466"/>
      <c r="F528" s="466"/>
      <c r="G528" s="466"/>
      <c r="H528" s="466"/>
      <c r="I528" s="466"/>
      <c r="J528" s="466"/>
      <c r="K528" s="466"/>
      <c r="L528" s="466"/>
      <c r="M528" s="466"/>
      <c r="N528" s="466"/>
      <c r="O528" s="466"/>
      <c r="P528" s="466"/>
      <c r="Q528" s="466"/>
      <c r="R528" s="466"/>
      <c r="S528" s="466"/>
      <c r="T528" s="466"/>
      <c r="U528" s="466"/>
      <c r="V528" s="466"/>
      <c r="W528" s="466"/>
      <c r="X528" s="466"/>
      <c r="Y528" s="466"/>
      <c r="Z528" s="466"/>
    </row>
    <row r="529" spans="1:26" ht="12.75" customHeight="1" x14ac:dyDescent="0.25">
      <c r="A529" s="466"/>
      <c r="B529" s="466"/>
      <c r="C529" s="466"/>
      <c r="D529" s="466"/>
      <c r="E529" s="466"/>
      <c r="F529" s="466"/>
      <c r="G529" s="466"/>
      <c r="H529" s="466"/>
      <c r="I529" s="466"/>
      <c r="J529" s="466"/>
      <c r="K529" s="466"/>
      <c r="L529" s="466"/>
      <c r="M529" s="466"/>
      <c r="N529" s="466"/>
      <c r="O529" s="466"/>
      <c r="P529" s="466"/>
      <c r="Q529" s="466"/>
      <c r="R529" s="466"/>
      <c r="S529" s="466"/>
      <c r="T529" s="466"/>
      <c r="U529" s="466"/>
      <c r="V529" s="466"/>
      <c r="W529" s="466"/>
      <c r="X529" s="466"/>
      <c r="Y529" s="466"/>
      <c r="Z529" s="466"/>
    </row>
    <row r="530" spans="1:26" ht="12.75" customHeight="1" x14ac:dyDescent="0.25">
      <c r="A530" s="466"/>
      <c r="B530" s="466"/>
      <c r="C530" s="466"/>
      <c r="D530" s="466"/>
      <c r="E530" s="466"/>
      <c r="F530" s="466"/>
      <c r="G530" s="466"/>
      <c r="H530" s="466"/>
      <c r="I530" s="466"/>
      <c r="J530" s="466"/>
      <c r="K530" s="466"/>
      <c r="L530" s="466"/>
      <c r="M530" s="466"/>
      <c r="N530" s="466"/>
      <c r="O530" s="466"/>
      <c r="P530" s="466"/>
      <c r="Q530" s="466"/>
      <c r="R530" s="466"/>
      <c r="S530" s="466"/>
      <c r="T530" s="466"/>
      <c r="U530" s="466"/>
      <c r="V530" s="466"/>
      <c r="W530" s="466"/>
      <c r="X530" s="466"/>
      <c r="Y530" s="466"/>
      <c r="Z530" s="466"/>
    </row>
    <row r="531" spans="1:26" ht="12.75" customHeight="1" x14ac:dyDescent="0.25">
      <c r="A531" s="466"/>
      <c r="B531" s="466"/>
      <c r="C531" s="466"/>
      <c r="D531" s="466"/>
      <c r="E531" s="466"/>
      <c r="F531" s="466"/>
      <c r="G531" s="466"/>
      <c r="H531" s="466"/>
      <c r="I531" s="466"/>
      <c r="J531" s="466"/>
      <c r="K531" s="466"/>
      <c r="L531" s="466"/>
      <c r="M531" s="466"/>
      <c r="N531" s="466"/>
      <c r="O531" s="466"/>
      <c r="P531" s="466"/>
      <c r="Q531" s="466"/>
      <c r="R531" s="466"/>
      <c r="S531" s="466"/>
      <c r="T531" s="466"/>
      <c r="U531" s="466"/>
      <c r="V531" s="466"/>
      <c r="W531" s="466"/>
      <c r="X531" s="466"/>
      <c r="Y531" s="466"/>
      <c r="Z531" s="466"/>
    </row>
    <row r="532" spans="1:26" ht="12.75" customHeight="1" x14ac:dyDescent="0.25">
      <c r="A532" s="466"/>
      <c r="B532" s="466"/>
      <c r="C532" s="466"/>
      <c r="D532" s="466"/>
      <c r="E532" s="466"/>
      <c r="F532" s="466"/>
      <c r="G532" s="466"/>
      <c r="H532" s="466"/>
      <c r="I532" s="466"/>
      <c r="J532" s="466"/>
      <c r="K532" s="466"/>
      <c r="L532" s="466"/>
      <c r="M532" s="466"/>
      <c r="N532" s="466"/>
      <c r="O532" s="466"/>
      <c r="P532" s="466"/>
      <c r="Q532" s="466"/>
      <c r="R532" s="466"/>
      <c r="S532" s="466"/>
      <c r="T532" s="466"/>
      <c r="U532" s="466"/>
      <c r="V532" s="466"/>
      <c r="W532" s="466"/>
      <c r="X532" s="466"/>
      <c r="Y532" s="466"/>
      <c r="Z532" s="466"/>
    </row>
    <row r="533" spans="1:26" ht="12.75" customHeight="1" x14ac:dyDescent="0.25">
      <c r="A533" s="466"/>
      <c r="B533" s="466"/>
      <c r="C533" s="466"/>
      <c r="D533" s="466"/>
      <c r="E533" s="466"/>
      <c r="F533" s="466"/>
      <c r="G533" s="466"/>
      <c r="H533" s="466"/>
      <c r="I533" s="466"/>
      <c r="J533" s="466"/>
      <c r="K533" s="466"/>
      <c r="L533" s="466"/>
      <c r="M533" s="466"/>
      <c r="N533" s="466"/>
      <c r="O533" s="466"/>
      <c r="P533" s="466"/>
      <c r="Q533" s="466"/>
      <c r="R533" s="466"/>
      <c r="S533" s="466"/>
      <c r="T533" s="466"/>
      <c r="U533" s="466"/>
      <c r="V533" s="466"/>
      <c r="W533" s="466"/>
      <c r="X533" s="466"/>
      <c r="Y533" s="466"/>
      <c r="Z533" s="466"/>
    </row>
    <row r="534" spans="1:26" ht="12.75" customHeight="1" x14ac:dyDescent="0.25">
      <c r="A534" s="466"/>
      <c r="B534" s="466"/>
      <c r="C534" s="466"/>
      <c r="D534" s="466"/>
      <c r="E534" s="466"/>
      <c r="F534" s="466"/>
      <c r="G534" s="466"/>
      <c r="H534" s="466"/>
      <c r="I534" s="466"/>
      <c r="J534" s="466"/>
      <c r="K534" s="466"/>
      <c r="L534" s="466"/>
      <c r="M534" s="466"/>
      <c r="N534" s="466"/>
      <c r="O534" s="466"/>
      <c r="P534" s="466"/>
      <c r="Q534" s="466"/>
      <c r="R534" s="466"/>
      <c r="S534" s="466"/>
      <c r="T534" s="466"/>
      <c r="U534" s="466"/>
      <c r="V534" s="466"/>
      <c r="W534" s="466"/>
      <c r="X534" s="466"/>
      <c r="Y534" s="466"/>
      <c r="Z534" s="466"/>
    </row>
    <row r="535" spans="1:26" ht="12.75" customHeight="1" x14ac:dyDescent="0.25">
      <c r="A535" s="466"/>
      <c r="B535" s="466"/>
      <c r="C535" s="466"/>
      <c r="D535" s="466"/>
      <c r="E535" s="466"/>
      <c r="F535" s="466"/>
      <c r="G535" s="466"/>
      <c r="H535" s="466"/>
      <c r="I535" s="466"/>
      <c r="J535" s="466"/>
      <c r="K535" s="466"/>
      <c r="L535" s="466"/>
      <c r="M535" s="466"/>
      <c r="N535" s="466"/>
      <c r="O535" s="466"/>
      <c r="P535" s="466"/>
      <c r="Q535" s="466"/>
      <c r="R535" s="466"/>
      <c r="S535" s="466"/>
      <c r="T535" s="466"/>
      <c r="U535" s="466"/>
      <c r="V535" s="466"/>
      <c r="W535" s="466"/>
      <c r="X535" s="466"/>
      <c r="Y535" s="466"/>
      <c r="Z535" s="466"/>
    </row>
    <row r="536" spans="1:26" ht="12.75" customHeight="1" x14ac:dyDescent="0.25">
      <c r="A536" s="466"/>
      <c r="B536" s="466"/>
      <c r="C536" s="466"/>
      <c r="D536" s="466"/>
      <c r="E536" s="466"/>
      <c r="F536" s="466"/>
      <c r="G536" s="466"/>
      <c r="H536" s="466"/>
      <c r="I536" s="466"/>
      <c r="J536" s="466"/>
      <c r="K536" s="466"/>
      <c r="L536" s="466"/>
      <c r="M536" s="466"/>
      <c r="N536" s="466"/>
      <c r="O536" s="466"/>
      <c r="P536" s="466"/>
      <c r="Q536" s="466"/>
      <c r="R536" s="466"/>
      <c r="S536" s="466"/>
      <c r="T536" s="466"/>
      <c r="U536" s="466"/>
      <c r="V536" s="466"/>
      <c r="W536" s="466"/>
      <c r="X536" s="466"/>
      <c r="Y536" s="466"/>
      <c r="Z536" s="466"/>
    </row>
    <row r="537" spans="1:26" ht="12.75" customHeight="1" x14ac:dyDescent="0.25">
      <c r="A537" s="466"/>
      <c r="B537" s="466"/>
      <c r="C537" s="466"/>
      <c r="D537" s="466"/>
      <c r="E537" s="466"/>
      <c r="F537" s="466"/>
      <c r="G537" s="466"/>
      <c r="H537" s="466"/>
      <c r="I537" s="466"/>
      <c r="J537" s="466"/>
      <c r="K537" s="466"/>
      <c r="L537" s="466"/>
      <c r="M537" s="466"/>
      <c r="N537" s="466"/>
      <c r="O537" s="466"/>
      <c r="P537" s="466"/>
      <c r="Q537" s="466"/>
      <c r="R537" s="466"/>
      <c r="S537" s="466"/>
      <c r="T537" s="466"/>
      <c r="U537" s="466"/>
      <c r="V537" s="466"/>
      <c r="W537" s="466"/>
      <c r="X537" s="466"/>
      <c r="Y537" s="466"/>
      <c r="Z537" s="466"/>
    </row>
    <row r="538" spans="1:26" ht="12.75" customHeight="1" x14ac:dyDescent="0.25">
      <c r="A538" s="466"/>
      <c r="B538" s="466"/>
      <c r="C538" s="466"/>
      <c r="D538" s="466"/>
      <c r="E538" s="466"/>
      <c r="F538" s="466"/>
      <c r="G538" s="466"/>
      <c r="H538" s="466"/>
      <c r="I538" s="466"/>
      <c r="J538" s="466"/>
      <c r="K538" s="466"/>
      <c r="L538" s="466"/>
      <c r="M538" s="466"/>
      <c r="N538" s="466"/>
      <c r="O538" s="466"/>
      <c r="P538" s="466"/>
      <c r="Q538" s="466"/>
      <c r="R538" s="466"/>
      <c r="S538" s="466"/>
      <c r="T538" s="466"/>
      <c r="U538" s="466"/>
      <c r="V538" s="466"/>
      <c r="W538" s="466"/>
      <c r="X538" s="466"/>
      <c r="Y538" s="466"/>
      <c r="Z538" s="466"/>
    </row>
    <row r="539" spans="1:26" ht="12.75" customHeight="1" x14ac:dyDescent="0.25">
      <c r="A539" s="466"/>
      <c r="B539" s="466"/>
      <c r="C539" s="466"/>
      <c r="D539" s="466"/>
      <c r="E539" s="466"/>
      <c r="F539" s="466"/>
      <c r="G539" s="466"/>
      <c r="H539" s="466"/>
      <c r="I539" s="466"/>
      <c r="J539" s="466"/>
      <c r="K539" s="466"/>
      <c r="L539" s="466"/>
      <c r="M539" s="466"/>
      <c r="N539" s="466"/>
      <c r="O539" s="466"/>
      <c r="P539" s="466"/>
      <c r="Q539" s="466"/>
      <c r="R539" s="466"/>
      <c r="S539" s="466"/>
      <c r="T539" s="466"/>
      <c r="U539" s="466"/>
      <c r="V539" s="466"/>
      <c r="W539" s="466"/>
      <c r="X539" s="466"/>
      <c r="Y539" s="466"/>
      <c r="Z539" s="466"/>
    </row>
    <row r="540" spans="1:26" ht="12.75" customHeight="1" x14ac:dyDescent="0.25">
      <c r="A540" s="466"/>
      <c r="B540" s="466"/>
      <c r="C540" s="466"/>
      <c r="D540" s="466"/>
      <c r="E540" s="466"/>
      <c r="F540" s="466"/>
      <c r="G540" s="466"/>
      <c r="H540" s="466"/>
      <c r="I540" s="466"/>
      <c r="J540" s="466"/>
      <c r="K540" s="466"/>
      <c r="L540" s="466"/>
      <c r="M540" s="466"/>
      <c r="N540" s="466"/>
      <c r="O540" s="466"/>
      <c r="P540" s="466"/>
      <c r="Q540" s="466"/>
      <c r="R540" s="466"/>
      <c r="S540" s="466"/>
      <c r="T540" s="466"/>
      <c r="U540" s="466"/>
      <c r="V540" s="466"/>
      <c r="W540" s="466"/>
      <c r="X540" s="466"/>
      <c r="Y540" s="466"/>
      <c r="Z540" s="466"/>
    </row>
    <row r="541" spans="1:26" ht="12.75" customHeight="1" x14ac:dyDescent="0.25">
      <c r="A541" s="466"/>
      <c r="B541" s="466"/>
      <c r="C541" s="466"/>
      <c r="D541" s="466"/>
      <c r="E541" s="466"/>
      <c r="F541" s="466"/>
      <c r="G541" s="466"/>
      <c r="H541" s="466"/>
      <c r="I541" s="466"/>
      <c r="J541" s="466"/>
      <c r="K541" s="466"/>
      <c r="L541" s="466"/>
      <c r="M541" s="466"/>
      <c r="N541" s="466"/>
      <c r="O541" s="466"/>
      <c r="P541" s="466"/>
      <c r="Q541" s="466"/>
      <c r="R541" s="466"/>
      <c r="S541" s="466"/>
      <c r="T541" s="466"/>
      <c r="U541" s="466"/>
      <c r="V541" s="466"/>
      <c r="W541" s="466"/>
      <c r="X541" s="466"/>
      <c r="Y541" s="466"/>
      <c r="Z541" s="466"/>
    </row>
    <row r="542" spans="1:26" ht="12.75" customHeight="1" x14ac:dyDescent="0.25">
      <c r="A542" s="466"/>
      <c r="B542" s="466"/>
      <c r="C542" s="466"/>
      <c r="D542" s="466"/>
      <c r="E542" s="466"/>
      <c r="F542" s="466"/>
      <c r="G542" s="466"/>
      <c r="H542" s="466"/>
      <c r="I542" s="466"/>
      <c r="J542" s="466"/>
      <c r="K542" s="466"/>
      <c r="L542" s="466"/>
      <c r="M542" s="466"/>
      <c r="N542" s="466"/>
      <c r="O542" s="466"/>
      <c r="P542" s="466"/>
      <c r="Q542" s="466"/>
      <c r="R542" s="466"/>
      <c r="S542" s="466"/>
      <c r="T542" s="466"/>
      <c r="U542" s="466"/>
      <c r="V542" s="466"/>
      <c r="W542" s="466"/>
      <c r="X542" s="466"/>
      <c r="Y542" s="466"/>
      <c r="Z542" s="466"/>
    </row>
    <row r="543" spans="1:26" ht="12.75" customHeight="1" x14ac:dyDescent="0.25">
      <c r="A543" s="466"/>
      <c r="B543" s="466"/>
      <c r="C543" s="466"/>
      <c r="D543" s="466"/>
      <c r="E543" s="466"/>
      <c r="F543" s="466"/>
      <c r="G543" s="466"/>
      <c r="H543" s="466"/>
      <c r="I543" s="466"/>
      <c r="J543" s="466"/>
      <c r="K543" s="466"/>
      <c r="L543" s="466"/>
      <c r="M543" s="466"/>
      <c r="N543" s="466"/>
      <c r="O543" s="466"/>
      <c r="P543" s="466"/>
      <c r="Q543" s="466"/>
      <c r="R543" s="466"/>
      <c r="S543" s="466"/>
      <c r="T543" s="466"/>
      <c r="U543" s="466"/>
      <c r="V543" s="466"/>
      <c r="W543" s="466"/>
      <c r="X543" s="466"/>
      <c r="Y543" s="466"/>
      <c r="Z543" s="466"/>
    </row>
    <row r="544" spans="1:26" ht="12.75" customHeight="1" x14ac:dyDescent="0.25">
      <c r="A544" s="466"/>
      <c r="B544" s="466"/>
      <c r="C544" s="466"/>
      <c r="D544" s="466"/>
      <c r="E544" s="466"/>
      <c r="F544" s="466"/>
      <c r="G544" s="466"/>
      <c r="H544" s="466"/>
      <c r="I544" s="466"/>
      <c r="J544" s="466"/>
      <c r="K544" s="466"/>
      <c r="L544" s="466"/>
      <c r="M544" s="466"/>
      <c r="N544" s="466"/>
      <c r="O544" s="466"/>
      <c r="P544" s="466"/>
      <c r="Q544" s="466"/>
      <c r="R544" s="466"/>
      <c r="S544" s="466"/>
      <c r="T544" s="466"/>
      <c r="U544" s="466"/>
      <c r="V544" s="466"/>
      <c r="W544" s="466"/>
      <c r="X544" s="466"/>
      <c r="Y544" s="466"/>
      <c r="Z544" s="466"/>
    </row>
    <row r="545" spans="1:26" ht="12.75" customHeight="1" x14ac:dyDescent="0.25">
      <c r="A545" s="466"/>
      <c r="B545" s="466"/>
      <c r="C545" s="466"/>
      <c r="D545" s="466"/>
      <c r="E545" s="466"/>
      <c r="F545" s="466"/>
      <c r="G545" s="466"/>
      <c r="H545" s="466"/>
      <c r="I545" s="466"/>
      <c r="J545" s="466"/>
      <c r="K545" s="466"/>
      <c r="L545" s="466"/>
      <c r="M545" s="466"/>
      <c r="N545" s="466"/>
      <c r="O545" s="466"/>
      <c r="P545" s="466"/>
      <c r="Q545" s="466"/>
      <c r="R545" s="466"/>
      <c r="S545" s="466"/>
      <c r="T545" s="466"/>
      <c r="U545" s="466"/>
      <c r="V545" s="466"/>
      <c r="W545" s="466"/>
      <c r="X545" s="466"/>
      <c r="Y545" s="466"/>
      <c r="Z545" s="466"/>
    </row>
    <row r="546" spans="1:26" ht="12.75" customHeight="1" x14ac:dyDescent="0.25">
      <c r="A546" s="466"/>
      <c r="B546" s="466"/>
      <c r="C546" s="466"/>
      <c r="D546" s="466"/>
      <c r="E546" s="466"/>
      <c r="F546" s="466"/>
      <c r="G546" s="466"/>
      <c r="H546" s="466"/>
      <c r="I546" s="466"/>
      <c r="J546" s="466"/>
      <c r="K546" s="466"/>
      <c r="L546" s="466"/>
      <c r="M546" s="466"/>
      <c r="N546" s="466"/>
      <c r="O546" s="466"/>
      <c r="P546" s="466"/>
      <c r="Q546" s="466"/>
      <c r="R546" s="466"/>
      <c r="S546" s="466"/>
      <c r="T546" s="466"/>
      <c r="U546" s="466"/>
      <c r="V546" s="466"/>
      <c r="W546" s="466"/>
      <c r="X546" s="466"/>
      <c r="Y546" s="466"/>
      <c r="Z546" s="466"/>
    </row>
    <row r="547" spans="1:26" ht="12.75" customHeight="1" x14ac:dyDescent="0.25">
      <c r="A547" s="466"/>
      <c r="B547" s="466"/>
      <c r="C547" s="466"/>
      <c r="D547" s="466"/>
      <c r="E547" s="466"/>
      <c r="F547" s="466"/>
      <c r="G547" s="466"/>
      <c r="H547" s="466"/>
      <c r="I547" s="466"/>
      <c r="J547" s="466"/>
      <c r="K547" s="466"/>
      <c r="L547" s="466"/>
      <c r="M547" s="466"/>
      <c r="N547" s="466"/>
      <c r="O547" s="466"/>
      <c r="P547" s="466"/>
      <c r="Q547" s="466"/>
      <c r="R547" s="466"/>
      <c r="S547" s="466"/>
      <c r="T547" s="466"/>
      <c r="U547" s="466"/>
      <c r="V547" s="466"/>
      <c r="W547" s="466"/>
      <c r="X547" s="466"/>
      <c r="Y547" s="466"/>
      <c r="Z547" s="466"/>
    </row>
    <row r="548" spans="1:26" ht="12.75" customHeight="1" x14ac:dyDescent="0.25">
      <c r="A548" s="466"/>
      <c r="B548" s="466"/>
      <c r="C548" s="466"/>
      <c r="D548" s="466"/>
      <c r="E548" s="466"/>
      <c r="F548" s="466"/>
      <c r="G548" s="466"/>
      <c r="H548" s="466"/>
      <c r="I548" s="466"/>
      <c r="J548" s="466"/>
      <c r="K548" s="466"/>
      <c r="L548" s="466"/>
      <c r="M548" s="466"/>
      <c r="N548" s="466"/>
      <c r="O548" s="466"/>
      <c r="P548" s="466"/>
      <c r="Q548" s="466"/>
      <c r="R548" s="466"/>
      <c r="S548" s="466"/>
      <c r="T548" s="466"/>
      <c r="U548" s="466"/>
      <c r="V548" s="466"/>
      <c r="W548" s="466"/>
      <c r="X548" s="466"/>
      <c r="Y548" s="466"/>
      <c r="Z548" s="466"/>
    </row>
    <row r="549" spans="1:26" ht="12.75" customHeight="1" x14ac:dyDescent="0.25">
      <c r="A549" s="466"/>
      <c r="B549" s="466"/>
      <c r="C549" s="466"/>
      <c r="D549" s="466"/>
      <c r="E549" s="466"/>
      <c r="F549" s="466"/>
      <c r="G549" s="466"/>
      <c r="H549" s="466"/>
      <c r="I549" s="466"/>
      <c r="J549" s="466"/>
      <c r="K549" s="466"/>
      <c r="L549" s="466"/>
      <c r="M549" s="466"/>
      <c r="N549" s="466"/>
      <c r="O549" s="466"/>
      <c r="P549" s="466"/>
      <c r="Q549" s="466"/>
      <c r="R549" s="466"/>
      <c r="S549" s="466"/>
      <c r="T549" s="466"/>
      <c r="U549" s="466"/>
      <c r="V549" s="466"/>
      <c r="W549" s="466"/>
      <c r="X549" s="466"/>
      <c r="Y549" s="466"/>
      <c r="Z549" s="466"/>
    </row>
    <row r="550" spans="1:26" ht="12.75" customHeight="1" x14ac:dyDescent="0.25">
      <c r="A550" s="466"/>
      <c r="B550" s="466"/>
      <c r="C550" s="466"/>
      <c r="D550" s="466"/>
      <c r="E550" s="466"/>
      <c r="F550" s="466"/>
      <c r="G550" s="466"/>
      <c r="H550" s="466"/>
      <c r="I550" s="466"/>
      <c r="J550" s="466"/>
      <c r="K550" s="466"/>
      <c r="L550" s="466"/>
      <c r="M550" s="466"/>
      <c r="N550" s="466"/>
      <c r="O550" s="466"/>
      <c r="P550" s="466"/>
      <c r="Q550" s="466"/>
      <c r="R550" s="466"/>
      <c r="S550" s="466"/>
      <c r="T550" s="466"/>
      <c r="U550" s="466"/>
      <c r="V550" s="466"/>
      <c r="W550" s="466"/>
      <c r="X550" s="466"/>
      <c r="Y550" s="466"/>
      <c r="Z550" s="466"/>
    </row>
    <row r="551" spans="1:26" ht="12.75" customHeight="1" x14ac:dyDescent="0.25">
      <c r="A551" s="466"/>
      <c r="B551" s="466"/>
      <c r="C551" s="466"/>
      <c r="D551" s="466"/>
      <c r="E551" s="466"/>
      <c r="F551" s="466"/>
      <c r="G551" s="466"/>
      <c r="H551" s="466"/>
      <c r="I551" s="466"/>
      <c r="J551" s="466"/>
      <c r="K551" s="466"/>
      <c r="L551" s="466"/>
      <c r="M551" s="466"/>
      <c r="N551" s="466"/>
      <c r="O551" s="466"/>
      <c r="P551" s="466"/>
      <c r="Q551" s="466"/>
      <c r="R551" s="466"/>
      <c r="S551" s="466"/>
      <c r="T551" s="466"/>
      <c r="U551" s="466"/>
      <c r="V551" s="466"/>
      <c r="W551" s="466"/>
      <c r="X551" s="466"/>
      <c r="Y551" s="466"/>
      <c r="Z551" s="466"/>
    </row>
    <row r="552" spans="1:26" ht="12.75" customHeight="1" x14ac:dyDescent="0.25">
      <c r="A552" s="466"/>
      <c r="B552" s="466"/>
      <c r="C552" s="466"/>
      <c r="D552" s="466"/>
      <c r="E552" s="466"/>
      <c r="F552" s="466"/>
      <c r="G552" s="466"/>
      <c r="H552" s="466"/>
      <c r="I552" s="466"/>
      <c r="J552" s="466"/>
      <c r="K552" s="466"/>
      <c r="L552" s="466"/>
      <c r="M552" s="466"/>
      <c r="N552" s="466"/>
      <c r="O552" s="466"/>
      <c r="P552" s="466"/>
      <c r="Q552" s="466"/>
      <c r="R552" s="466"/>
      <c r="S552" s="466"/>
      <c r="T552" s="466"/>
      <c r="U552" s="466"/>
      <c r="V552" s="466"/>
      <c r="W552" s="466"/>
      <c r="X552" s="466"/>
      <c r="Y552" s="466"/>
      <c r="Z552" s="466"/>
    </row>
    <row r="553" spans="1:26" ht="12.75" customHeight="1" x14ac:dyDescent="0.25">
      <c r="A553" s="466"/>
      <c r="B553" s="466"/>
      <c r="C553" s="466"/>
      <c r="D553" s="466"/>
      <c r="E553" s="466"/>
      <c r="F553" s="466"/>
      <c r="G553" s="466"/>
      <c r="H553" s="466"/>
      <c r="I553" s="466"/>
      <c r="J553" s="466"/>
      <c r="K553" s="466"/>
      <c r="L553" s="466"/>
      <c r="M553" s="466"/>
      <c r="N553" s="466"/>
      <c r="O553" s="466"/>
      <c r="P553" s="466"/>
      <c r="Q553" s="466"/>
      <c r="R553" s="466"/>
      <c r="S553" s="466"/>
      <c r="T553" s="466"/>
      <c r="U553" s="466"/>
      <c r="V553" s="466"/>
      <c r="W553" s="466"/>
      <c r="X553" s="466"/>
      <c r="Y553" s="466"/>
      <c r="Z553" s="466"/>
    </row>
    <row r="554" spans="1:26" ht="12.75" customHeight="1" x14ac:dyDescent="0.25">
      <c r="A554" s="466"/>
      <c r="B554" s="466"/>
      <c r="C554" s="466"/>
      <c r="D554" s="466"/>
      <c r="E554" s="466"/>
      <c r="F554" s="466"/>
      <c r="G554" s="466"/>
      <c r="H554" s="466"/>
      <c r="I554" s="466"/>
      <c r="J554" s="466"/>
      <c r="K554" s="466"/>
      <c r="L554" s="466"/>
      <c r="M554" s="466"/>
      <c r="N554" s="466"/>
      <c r="O554" s="466"/>
      <c r="P554" s="466"/>
      <c r="Q554" s="466"/>
      <c r="R554" s="466"/>
      <c r="S554" s="466"/>
      <c r="T554" s="466"/>
      <c r="U554" s="466"/>
      <c r="V554" s="466"/>
      <c r="W554" s="466"/>
      <c r="X554" s="466"/>
      <c r="Y554" s="466"/>
      <c r="Z554" s="466"/>
    </row>
    <row r="555" spans="1:26" ht="12.75" customHeight="1" x14ac:dyDescent="0.25">
      <c r="A555" s="466"/>
      <c r="B555" s="466"/>
      <c r="C555" s="466"/>
      <c r="D555" s="466"/>
      <c r="E555" s="466"/>
      <c r="F555" s="466"/>
      <c r="G555" s="466"/>
      <c r="H555" s="466"/>
      <c r="I555" s="466"/>
      <c r="J555" s="466"/>
      <c r="K555" s="466"/>
      <c r="L555" s="466"/>
      <c r="M555" s="466"/>
      <c r="N555" s="466"/>
      <c r="O555" s="466"/>
      <c r="P555" s="466"/>
      <c r="Q555" s="466"/>
      <c r="R555" s="466"/>
      <c r="S555" s="466"/>
      <c r="T555" s="466"/>
      <c r="U555" s="466"/>
      <c r="V555" s="466"/>
      <c r="W555" s="466"/>
      <c r="X555" s="466"/>
      <c r="Y555" s="466"/>
      <c r="Z555" s="466"/>
    </row>
    <row r="556" spans="1:26" ht="12.75" customHeight="1" x14ac:dyDescent="0.25">
      <c r="A556" s="466"/>
      <c r="B556" s="466"/>
      <c r="C556" s="466"/>
      <c r="D556" s="466"/>
      <c r="E556" s="466"/>
      <c r="F556" s="466"/>
      <c r="G556" s="466"/>
      <c r="H556" s="466"/>
      <c r="I556" s="466"/>
      <c r="J556" s="466"/>
      <c r="K556" s="466"/>
      <c r="L556" s="466"/>
      <c r="M556" s="466"/>
      <c r="N556" s="466"/>
      <c r="O556" s="466"/>
      <c r="P556" s="466"/>
      <c r="Q556" s="466"/>
      <c r="R556" s="466"/>
      <c r="S556" s="466"/>
      <c r="T556" s="466"/>
      <c r="U556" s="466"/>
      <c r="V556" s="466"/>
      <c r="W556" s="466"/>
      <c r="X556" s="466"/>
      <c r="Y556" s="466"/>
      <c r="Z556" s="466"/>
    </row>
    <row r="557" spans="1:26" ht="12.75" customHeight="1" x14ac:dyDescent="0.25">
      <c r="A557" s="466"/>
      <c r="B557" s="466"/>
      <c r="C557" s="466"/>
      <c r="D557" s="466"/>
      <c r="E557" s="466"/>
      <c r="F557" s="466"/>
      <c r="G557" s="466"/>
      <c r="H557" s="466"/>
      <c r="I557" s="466"/>
      <c r="J557" s="466"/>
      <c r="K557" s="466"/>
      <c r="L557" s="466"/>
      <c r="M557" s="466"/>
      <c r="N557" s="466"/>
      <c r="O557" s="466"/>
      <c r="P557" s="466"/>
      <c r="Q557" s="466"/>
      <c r="R557" s="466"/>
      <c r="S557" s="466"/>
      <c r="T557" s="466"/>
      <c r="U557" s="466"/>
      <c r="V557" s="466"/>
      <c r="W557" s="466"/>
      <c r="X557" s="466"/>
      <c r="Y557" s="466"/>
      <c r="Z557" s="466"/>
    </row>
    <row r="558" spans="1:26" ht="12.75" customHeight="1" x14ac:dyDescent="0.25">
      <c r="A558" s="466"/>
      <c r="B558" s="466"/>
      <c r="C558" s="466"/>
      <c r="D558" s="466"/>
      <c r="E558" s="466"/>
      <c r="F558" s="466"/>
      <c r="G558" s="466"/>
      <c r="H558" s="466"/>
      <c r="I558" s="466"/>
      <c r="J558" s="466"/>
      <c r="K558" s="466"/>
      <c r="L558" s="466"/>
      <c r="M558" s="466"/>
      <c r="N558" s="466"/>
      <c r="O558" s="466"/>
      <c r="P558" s="466"/>
      <c r="Q558" s="466"/>
      <c r="R558" s="466"/>
      <c r="S558" s="466"/>
      <c r="T558" s="466"/>
      <c r="U558" s="466"/>
      <c r="V558" s="466"/>
      <c r="W558" s="466"/>
      <c r="X558" s="466"/>
      <c r="Y558" s="466"/>
      <c r="Z558" s="466"/>
    </row>
    <row r="559" spans="1:26" ht="12.75" customHeight="1" x14ac:dyDescent="0.25">
      <c r="A559" s="466"/>
      <c r="B559" s="466"/>
      <c r="C559" s="466"/>
      <c r="D559" s="466"/>
      <c r="E559" s="466"/>
      <c r="F559" s="466"/>
      <c r="G559" s="466"/>
      <c r="H559" s="466"/>
      <c r="I559" s="466"/>
      <c r="J559" s="466"/>
      <c r="K559" s="466"/>
      <c r="L559" s="466"/>
      <c r="M559" s="466"/>
      <c r="N559" s="466"/>
      <c r="O559" s="466"/>
      <c r="P559" s="466"/>
      <c r="Q559" s="466"/>
      <c r="R559" s="466"/>
      <c r="S559" s="466"/>
      <c r="T559" s="466"/>
      <c r="U559" s="466"/>
      <c r="V559" s="466"/>
      <c r="W559" s="466"/>
      <c r="X559" s="466"/>
      <c r="Y559" s="466"/>
      <c r="Z559" s="466"/>
    </row>
    <row r="560" spans="1:26" ht="12.75" customHeight="1" x14ac:dyDescent="0.25">
      <c r="A560" s="466"/>
      <c r="B560" s="466"/>
      <c r="C560" s="466"/>
      <c r="D560" s="466"/>
      <c r="E560" s="466"/>
      <c r="F560" s="466"/>
      <c r="G560" s="466"/>
      <c r="H560" s="466"/>
      <c r="I560" s="466"/>
      <c r="J560" s="466"/>
      <c r="K560" s="466"/>
      <c r="L560" s="466"/>
      <c r="M560" s="466"/>
      <c r="N560" s="466"/>
      <c r="O560" s="466"/>
      <c r="P560" s="466"/>
      <c r="Q560" s="466"/>
      <c r="R560" s="466"/>
      <c r="S560" s="466"/>
      <c r="T560" s="466"/>
      <c r="U560" s="466"/>
      <c r="V560" s="466"/>
      <c r="W560" s="466"/>
      <c r="X560" s="466"/>
      <c r="Y560" s="466"/>
      <c r="Z560" s="466"/>
    </row>
    <row r="561" spans="1:26" ht="12.75" customHeight="1" x14ac:dyDescent="0.25">
      <c r="A561" s="466"/>
      <c r="B561" s="466"/>
      <c r="C561" s="466"/>
      <c r="D561" s="466"/>
      <c r="E561" s="466"/>
      <c r="F561" s="466"/>
      <c r="G561" s="466"/>
      <c r="H561" s="466"/>
      <c r="I561" s="466"/>
      <c r="J561" s="466"/>
      <c r="K561" s="466"/>
      <c r="L561" s="466"/>
      <c r="M561" s="466"/>
      <c r="N561" s="466"/>
      <c r="O561" s="466"/>
      <c r="P561" s="466"/>
      <c r="Q561" s="466"/>
      <c r="R561" s="466"/>
      <c r="S561" s="466"/>
      <c r="T561" s="466"/>
      <c r="U561" s="466"/>
      <c r="V561" s="466"/>
      <c r="W561" s="466"/>
      <c r="X561" s="466"/>
      <c r="Y561" s="466"/>
      <c r="Z561" s="466"/>
    </row>
    <row r="562" spans="1:26" ht="12.75" customHeight="1" x14ac:dyDescent="0.25">
      <c r="A562" s="466"/>
      <c r="B562" s="466"/>
      <c r="C562" s="466"/>
      <c r="D562" s="466"/>
      <c r="E562" s="466"/>
      <c r="F562" s="466"/>
      <c r="G562" s="466"/>
      <c r="H562" s="466"/>
      <c r="I562" s="466"/>
      <c r="J562" s="466"/>
      <c r="K562" s="466"/>
      <c r="L562" s="466"/>
      <c r="M562" s="466"/>
      <c r="N562" s="466"/>
      <c r="O562" s="466"/>
      <c r="P562" s="466"/>
      <c r="Q562" s="466"/>
      <c r="R562" s="466"/>
      <c r="S562" s="466"/>
      <c r="T562" s="466"/>
      <c r="U562" s="466"/>
      <c r="V562" s="466"/>
      <c r="W562" s="466"/>
      <c r="X562" s="466"/>
      <c r="Y562" s="466"/>
      <c r="Z562" s="466"/>
    </row>
    <row r="563" spans="1:26" ht="12.75" customHeight="1" x14ac:dyDescent="0.25">
      <c r="A563" s="466"/>
      <c r="B563" s="466"/>
      <c r="C563" s="466"/>
      <c r="D563" s="466"/>
      <c r="E563" s="466"/>
      <c r="F563" s="466"/>
      <c r="G563" s="466"/>
      <c r="H563" s="466"/>
      <c r="I563" s="466"/>
      <c r="J563" s="466"/>
      <c r="K563" s="466"/>
      <c r="L563" s="466"/>
      <c r="M563" s="466"/>
      <c r="N563" s="466"/>
      <c r="O563" s="466"/>
      <c r="P563" s="466"/>
      <c r="Q563" s="466"/>
      <c r="R563" s="466"/>
      <c r="S563" s="466"/>
      <c r="T563" s="466"/>
      <c r="U563" s="466"/>
      <c r="V563" s="466"/>
      <c r="W563" s="466"/>
      <c r="X563" s="466"/>
      <c r="Y563" s="466"/>
      <c r="Z563" s="466"/>
    </row>
    <row r="564" spans="1:26" ht="12.75" customHeight="1" x14ac:dyDescent="0.25">
      <c r="A564" s="466"/>
      <c r="B564" s="466"/>
      <c r="C564" s="466"/>
      <c r="D564" s="466"/>
      <c r="E564" s="466"/>
      <c r="F564" s="466"/>
      <c r="G564" s="466"/>
      <c r="H564" s="466"/>
      <c r="I564" s="466"/>
      <c r="J564" s="466"/>
      <c r="K564" s="466"/>
      <c r="L564" s="466"/>
      <c r="M564" s="466"/>
      <c r="N564" s="466"/>
      <c r="O564" s="466"/>
      <c r="P564" s="466"/>
      <c r="Q564" s="466"/>
      <c r="R564" s="466"/>
      <c r="S564" s="466"/>
      <c r="T564" s="466"/>
      <c r="U564" s="466"/>
      <c r="V564" s="466"/>
      <c r="W564" s="466"/>
      <c r="X564" s="466"/>
      <c r="Y564" s="466"/>
      <c r="Z564" s="466"/>
    </row>
    <row r="565" spans="1:26" ht="12.75" customHeight="1" x14ac:dyDescent="0.25">
      <c r="A565" s="466"/>
      <c r="B565" s="466"/>
      <c r="C565" s="466"/>
      <c r="D565" s="466"/>
      <c r="E565" s="466"/>
      <c r="F565" s="466"/>
      <c r="G565" s="466"/>
      <c r="H565" s="466"/>
      <c r="I565" s="466"/>
      <c r="J565" s="466"/>
      <c r="K565" s="466"/>
      <c r="L565" s="466"/>
      <c r="M565" s="466"/>
      <c r="N565" s="466"/>
      <c r="O565" s="466"/>
      <c r="P565" s="466"/>
      <c r="Q565" s="466"/>
      <c r="R565" s="466"/>
      <c r="S565" s="466"/>
      <c r="T565" s="466"/>
      <c r="U565" s="466"/>
      <c r="V565" s="466"/>
      <c r="W565" s="466"/>
      <c r="X565" s="466"/>
      <c r="Y565" s="466"/>
      <c r="Z565" s="466"/>
    </row>
    <row r="566" spans="1:26" ht="12.75" customHeight="1" x14ac:dyDescent="0.25">
      <c r="A566" s="466"/>
      <c r="B566" s="466"/>
      <c r="C566" s="466"/>
      <c r="D566" s="466"/>
      <c r="E566" s="466"/>
      <c r="F566" s="466"/>
      <c r="G566" s="466"/>
      <c r="H566" s="466"/>
      <c r="I566" s="466"/>
      <c r="J566" s="466"/>
      <c r="K566" s="466"/>
      <c r="L566" s="466"/>
      <c r="M566" s="466"/>
      <c r="N566" s="466"/>
      <c r="O566" s="466"/>
      <c r="P566" s="466"/>
      <c r="Q566" s="466"/>
      <c r="R566" s="466"/>
      <c r="S566" s="466"/>
      <c r="T566" s="466"/>
      <c r="U566" s="466"/>
      <c r="V566" s="466"/>
      <c r="W566" s="466"/>
      <c r="X566" s="466"/>
      <c r="Y566" s="466"/>
      <c r="Z566" s="466"/>
    </row>
    <row r="567" spans="1:26" ht="12.75" customHeight="1" x14ac:dyDescent="0.25">
      <c r="A567" s="466"/>
      <c r="B567" s="466"/>
      <c r="C567" s="466"/>
      <c r="D567" s="466"/>
      <c r="E567" s="466"/>
      <c r="F567" s="466"/>
      <c r="G567" s="466"/>
      <c r="H567" s="466"/>
      <c r="I567" s="466"/>
      <c r="J567" s="466"/>
      <c r="K567" s="466"/>
      <c r="L567" s="466"/>
      <c r="M567" s="466"/>
      <c r="N567" s="466"/>
      <c r="O567" s="466"/>
      <c r="P567" s="466"/>
      <c r="Q567" s="466"/>
      <c r="R567" s="466"/>
      <c r="S567" s="466"/>
      <c r="T567" s="466"/>
      <c r="U567" s="466"/>
      <c r="V567" s="466"/>
      <c r="W567" s="466"/>
      <c r="X567" s="466"/>
      <c r="Y567" s="466"/>
      <c r="Z567" s="466"/>
    </row>
    <row r="568" spans="1:26" ht="12.75" customHeight="1" x14ac:dyDescent="0.25">
      <c r="A568" s="466"/>
      <c r="B568" s="466"/>
      <c r="C568" s="466"/>
      <c r="D568" s="466"/>
      <c r="E568" s="466"/>
      <c r="F568" s="466"/>
      <c r="G568" s="466"/>
      <c r="H568" s="466"/>
      <c r="I568" s="466"/>
      <c r="J568" s="466"/>
      <c r="K568" s="466"/>
      <c r="L568" s="466"/>
      <c r="M568" s="466"/>
      <c r="N568" s="466"/>
      <c r="O568" s="466"/>
      <c r="P568" s="466"/>
      <c r="Q568" s="466"/>
      <c r="R568" s="466"/>
      <c r="S568" s="466"/>
      <c r="T568" s="466"/>
      <c r="U568" s="466"/>
      <c r="V568" s="466"/>
      <c r="W568" s="466"/>
      <c r="X568" s="466"/>
      <c r="Y568" s="466"/>
      <c r="Z568" s="466"/>
    </row>
    <row r="569" spans="1:26" ht="12.75" customHeight="1" x14ac:dyDescent="0.25">
      <c r="A569" s="466"/>
      <c r="B569" s="466"/>
      <c r="C569" s="466"/>
      <c r="D569" s="466"/>
      <c r="E569" s="466"/>
      <c r="F569" s="466"/>
      <c r="G569" s="466"/>
      <c r="H569" s="466"/>
      <c r="I569" s="466"/>
      <c r="J569" s="466"/>
      <c r="K569" s="466"/>
      <c r="L569" s="466"/>
      <c r="M569" s="466"/>
      <c r="N569" s="466"/>
      <c r="O569" s="466"/>
      <c r="P569" s="466"/>
      <c r="Q569" s="466"/>
      <c r="R569" s="466"/>
      <c r="S569" s="466"/>
      <c r="T569" s="466"/>
      <c r="U569" s="466"/>
      <c r="V569" s="466"/>
      <c r="W569" s="466"/>
      <c r="X569" s="466"/>
      <c r="Y569" s="466"/>
      <c r="Z569" s="466"/>
    </row>
    <row r="570" spans="1:26" ht="12.75" customHeight="1" x14ac:dyDescent="0.25">
      <c r="A570" s="466"/>
      <c r="B570" s="466"/>
      <c r="C570" s="466"/>
      <c r="D570" s="466"/>
      <c r="E570" s="466"/>
      <c r="F570" s="466"/>
      <c r="G570" s="466"/>
      <c r="H570" s="466"/>
      <c r="I570" s="466"/>
      <c r="J570" s="466"/>
      <c r="K570" s="466"/>
      <c r="L570" s="466"/>
      <c r="M570" s="466"/>
      <c r="N570" s="466"/>
      <c r="O570" s="466"/>
      <c r="P570" s="466"/>
      <c r="Q570" s="466"/>
      <c r="R570" s="466"/>
      <c r="S570" s="466"/>
      <c r="T570" s="466"/>
      <c r="U570" s="466"/>
      <c r="V570" s="466"/>
      <c r="W570" s="466"/>
      <c r="X570" s="466"/>
      <c r="Y570" s="466"/>
      <c r="Z570" s="466"/>
    </row>
    <row r="571" spans="1:26" ht="12.75" customHeight="1" x14ac:dyDescent="0.25">
      <c r="A571" s="466"/>
      <c r="B571" s="466"/>
      <c r="C571" s="466"/>
      <c r="D571" s="466"/>
      <c r="E571" s="466"/>
      <c r="F571" s="466"/>
      <c r="G571" s="466"/>
      <c r="H571" s="466"/>
      <c r="I571" s="466"/>
      <c r="J571" s="466"/>
      <c r="K571" s="466"/>
      <c r="L571" s="466"/>
      <c r="M571" s="466"/>
      <c r="N571" s="466"/>
      <c r="O571" s="466"/>
      <c r="P571" s="466"/>
      <c r="Q571" s="466"/>
      <c r="R571" s="466"/>
      <c r="S571" s="466"/>
      <c r="T571" s="466"/>
      <c r="U571" s="466"/>
      <c r="V571" s="466"/>
      <c r="W571" s="466"/>
      <c r="X571" s="466"/>
      <c r="Y571" s="466"/>
      <c r="Z571" s="466"/>
    </row>
    <row r="572" spans="1:26" ht="12.75" customHeight="1" x14ac:dyDescent="0.25">
      <c r="A572" s="466"/>
      <c r="B572" s="466"/>
      <c r="C572" s="466"/>
      <c r="D572" s="466"/>
      <c r="E572" s="466"/>
      <c r="F572" s="466"/>
      <c r="G572" s="466"/>
      <c r="H572" s="466"/>
      <c r="I572" s="466"/>
      <c r="J572" s="466"/>
      <c r="K572" s="466"/>
      <c r="L572" s="466"/>
      <c r="M572" s="466"/>
      <c r="N572" s="466"/>
      <c r="O572" s="466"/>
      <c r="P572" s="466"/>
      <c r="Q572" s="466"/>
      <c r="R572" s="466"/>
      <c r="S572" s="466"/>
      <c r="T572" s="466"/>
      <c r="U572" s="466"/>
      <c r="V572" s="466"/>
      <c r="W572" s="466"/>
      <c r="X572" s="466"/>
      <c r="Y572" s="466"/>
      <c r="Z572" s="466"/>
    </row>
    <row r="573" spans="1:26" ht="12.75" customHeight="1" x14ac:dyDescent="0.25">
      <c r="A573" s="466"/>
      <c r="B573" s="466"/>
      <c r="C573" s="466"/>
      <c r="D573" s="466"/>
      <c r="E573" s="466"/>
      <c r="F573" s="466"/>
      <c r="G573" s="466"/>
      <c r="H573" s="466"/>
      <c r="I573" s="466"/>
      <c r="J573" s="466"/>
      <c r="K573" s="466"/>
      <c r="L573" s="466"/>
      <c r="M573" s="466"/>
      <c r="N573" s="466"/>
      <c r="O573" s="466"/>
      <c r="P573" s="466"/>
      <c r="Q573" s="466"/>
      <c r="R573" s="466"/>
      <c r="S573" s="466"/>
      <c r="T573" s="466"/>
      <c r="U573" s="466"/>
      <c r="V573" s="466"/>
      <c r="W573" s="466"/>
      <c r="X573" s="466"/>
      <c r="Y573" s="466"/>
      <c r="Z573" s="466"/>
    </row>
    <row r="574" spans="1:26" ht="12.75" customHeight="1" x14ac:dyDescent="0.25">
      <c r="A574" s="466"/>
      <c r="B574" s="466"/>
      <c r="C574" s="466"/>
      <c r="D574" s="466"/>
      <c r="E574" s="466"/>
      <c r="F574" s="466"/>
      <c r="G574" s="466"/>
      <c r="H574" s="466"/>
      <c r="I574" s="466"/>
      <c r="J574" s="466"/>
      <c r="K574" s="466"/>
      <c r="L574" s="466"/>
      <c r="M574" s="466"/>
      <c r="N574" s="466"/>
      <c r="O574" s="466"/>
      <c r="P574" s="466"/>
      <c r="Q574" s="466"/>
      <c r="R574" s="466"/>
      <c r="S574" s="466"/>
      <c r="T574" s="466"/>
      <c r="U574" s="466"/>
      <c r="V574" s="466"/>
      <c r="W574" s="466"/>
      <c r="X574" s="466"/>
      <c r="Y574" s="466"/>
      <c r="Z574" s="466"/>
    </row>
    <row r="575" spans="1:26" ht="12.75" customHeight="1" x14ac:dyDescent="0.25">
      <c r="A575" s="466"/>
      <c r="B575" s="466"/>
      <c r="C575" s="466"/>
      <c r="D575" s="466"/>
      <c r="E575" s="466"/>
      <c r="F575" s="466"/>
      <c r="G575" s="466"/>
      <c r="H575" s="466"/>
      <c r="I575" s="466"/>
      <c r="J575" s="466"/>
      <c r="K575" s="466"/>
      <c r="L575" s="466"/>
      <c r="M575" s="466"/>
      <c r="N575" s="466"/>
      <c r="O575" s="466"/>
      <c r="P575" s="466"/>
      <c r="Q575" s="466"/>
      <c r="R575" s="466"/>
      <c r="S575" s="466"/>
      <c r="T575" s="466"/>
      <c r="U575" s="466"/>
      <c r="V575" s="466"/>
      <c r="W575" s="466"/>
      <c r="X575" s="466"/>
      <c r="Y575" s="466"/>
      <c r="Z575" s="466"/>
    </row>
    <row r="576" spans="1:26" ht="12.75" customHeight="1" x14ac:dyDescent="0.25">
      <c r="A576" s="466"/>
      <c r="B576" s="466"/>
      <c r="C576" s="466"/>
      <c r="D576" s="466"/>
      <c r="E576" s="466"/>
      <c r="F576" s="466"/>
      <c r="G576" s="466"/>
      <c r="H576" s="466"/>
      <c r="I576" s="466"/>
      <c r="J576" s="466"/>
      <c r="K576" s="466"/>
      <c r="L576" s="466"/>
      <c r="M576" s="466"/>
      <c r="N576" s="466"/>
      <c r="O576" s="466"/>
      <c r="P576" s="466"/>
      <c r="Q576" s="466"/>
      <c r="R576" s="466"/>
      <c r="S576" s="466"/>
      <c r="T576" s="466"/>
      <c r="U576" s="466"/>
      <c r="V576" s="466"/>
      <c r="W576" s="466"/>
      <c r="X576" s="466"/>
      <c r="Y576" s="466"/>
      <c r="Z576" s="466"/>
    </row>
    <row r="577" spans="1:26" ht="12.75" customHeight="1" x14ac:dyDescent="0.25">
      <c r="A577" s="466"/>
      <c r="B577" s="466"/>
      <c r="C577" s="466"/>
      <c r="D577" s="466"/>
      <c r="E577" s="466"/>
      <c r="F577" s="466"/>
      <c r="G577" s="466"/>
      <c r="H577" s="466"/>
      <c r="I577" s="466"/>
      <c r="J577" s="466"/>
      <c r="K577" s="466"/>
      <c r="L577" s="466"/>
      <c r="M577" s="466"/>
      <c r="N577" s="466"/>
      <c r="O577" s="466"/>
      <c r="P577" s="466"/>
      <c r="Q577" s="466"/>
      <c r="R577" s="466"/>
      <c r="S577" s="466"/>
      <c r="T577" s="466"/>
      <c r="U577" s="466"/>
      <c r="V577" s="466"/>
      <c r="W577" s="466"/>
      <c r="X577" s="466"/>
      <c r="Y577" s="466"/>
      <c r="Z577" s="466"/>
    </row>
    <row r="578" spans="1:26" ht="12.75" customHeight="1" x14ac:dyDescent="0.25">
      <c r="A578" s="466"/>
      <c r="B578" s="466"/>
      <c r="C578" s="466"/>
      <c r="D578" s="466"/>
      <c r="E578" s="466"/>
      <c r="F578" s="466"/>
      <c r="G578" s="466"/>
      <c r="H578" s="466"/>
      <c r="I578" s="466"/>
      <c r="J578" s="466"/>
      <c r="K578" s="466"/>
      <c r="L578" s="466"/>
      <c r="M578" s="466"/>
      <c r="N578" s="466"/>
      <c r="O578" s="466"/>
      <c r="P578" s="466"/>
      <c r="Q578" s="466"/>
      <c r="R578" s="466"/>
      <c r="S578" s="466"/>
      <c r="T578" s="466"/>
      <c r="U578" s="466"/>
      <c r="V578" s="466"/>
      <c r="W578" s="466"/>
      <c r="X578" s="466"/>
      <c r="Y578" s="466"/>
      <c r="Z578" s="466"/>
    </row>
    <row r="579" spans="1:26" ht="12.75" customHeight="1" x14ac:dyDescent="0.25">
      <c r="A579" s="466"/>
      <c r="B579" s="466"/>
      <c r="C579" s="466"/>
      <c r="D579" s="466"/>
      <c r="E579" s="466"/>
      <c r="F579" s="466"/>
      <c r="G579" s="466"/>
      <c r="H579" s="466"/>
      <c r="I579" s="466"/>
      <c r="J579" s="466"/>
      <c r="K579" s="466"/>
      <c r="L579" s="466"/>
      <c r="M579" s="466"/>
      <c r="N579" s="466"/>
      <c r="O579" s="466"/>
      <c r="P579" s="466"/>
      <c r="Q579" s="466"/>
      <c r="R579" s="466"/>
      <c r="S579" s="466"/>
      <c r="T579" s="466"/>
      <c r="U579" s="466"/>
      <c r="V579" s="466"/>
      <c r="W579" s="466"/>
      <c r="X579" s="466"/>
      <c r="Y579" s="466"/>
      <c r="Z579" s="466"/>
    </row>
    <row r="580" spans="1:26" ht="12.75" customHeight="1" x14ac:dyDescent="0.25">
      <c r="A580" s="466"/>
      <c r="B580" s="466"/>
      <c r="C580" s="466"/>
      <c r="D580" s="466"/>
      <c r="E580" s="466"/>
      <c r="F580" s="466"/>
      <c r="G580" s="466"/>
      <c r="H580" s="466"/>
      <c r="I580" s="466"/>
      <c r="J580" s="466"/>
      <c r="K580" s="466"/>
      <c r="L580" s="466"/>
      <c r="M580" s="466"/>
      <c r="N580" s="466"/>
      <c r="O580" s="466"/>
      <c r="P580" s="466"/>
      <c r="Q580" s="466"/>
      <c r="R580" s="466"/>
      <c r="S580" s="466"/>
      <c r="T580" s="466"/>
      <c r="U580" s="466"/>
      <c r="V580" s="466"/>
      <c r="W580" s="466"/>
      <c r="X580" s="466"/>
      <c r="Y580" s="466"/>
      <c r="Z580" s="466"/>
    </row>
    <row r="581" spans="1:26" ht="12.75" customHeight="1" x14ac:dyDescent="0.25">
      <c r="A581" s="466"/>
      <c r="B581" s="466"/>
      <c r="C581" s="466"/>
      <c r="D581" s="466"/>
      <c r="E581" s="466"/>
      <c r="F581" s="466"/>
      <c r="G581" s="466"/>
      <c r="H581" s="466"/>
      <c r="I581" s="466"/>
      <c r="J581" s="466"/>
      <c r="K581" s="466"/>
      <c r="L581" s="466"/>
      <c r="M581" s="466"/>
      <c r="N581" s="466"/>
      <c r="O581" s="466"/>
      <c r="P581" s="466"/>
      <c r="Q581" s="466"/>
      <c r="R581" s="466"/>
      <c r="S581" s="466"/>
      <c r="T581" s="466"/>
      <c r="U581" s="466"/>
      <c r="V581" s="466"/>
      <c r="W581" s="466"/>
      <c r="X581" s="466"/>
      <c r="Y581" s="466"/>
      <c r="Z581" s="466"/>
    </row>
    <row r="582" spans="1:26" ht="12.75" customHeight="1" x14ac:dyDescent="0.25">
      <c r="A582" s="466"/>
      <c r="B582" s="466"/>
      <c r="C582" s="466"/>
      <c r="D582" s="466"/>
      <c r="E582" s="466"/>
      <c r="F582" s="466"/>
      <c r="G582" s="466"/>
      <c r="H582" s="466"/>
      <c r="I582" s="466"/>
      <c r="J582" s="466"/>
      <c r="K582" s="466"/>
      <c r="L582" s="466"/>
      <c r="M582" s="466"/>
      <c r="N582" s="466"/>
      <c r="O582" s="466"/>
      <c r="P582" s="466"/>
      <c r="Q582" s="466"/>
      <c r="R582" s="466"/>
      <c r="S582" s="466"/>
      <c r="T582" s="466"/>
      <c r="U582" s="466"/>
      <c r="V582" s="466"/>
      <c r="W582" s="466"/>
      <c r="X582" s="466"/>
      <c r="Y582" s="466"/>
      <c r="Z582" s="466"/>
    </row>
    <row r="583" spans="1:26" ht="12.75" customHeight="1" x14ac:dyDescent="0.25">
      <c r="A583" s="466"/>
      <c r="B583" s="466"/>
      <c r="C583" s="466"/>
      <c r="D583" s="466"/>
      <c r="E583" s="466"/>
      <c r="F583" s="466"/>
      <c r="G583" s="466"/>
      <c r="H583" s="466"/>
      <c r="I583" s="466"/>
      <c r="J583" s="466"/>
      <c r="K583" s="466"/>
      <c r="L583" s="466"/>
      <c r="M583" s="466"/>
      <c r="N583" s="466"/>
      <c r="O583" s="466"/>
      <c r="P583" s="466"/>
      <c r="Q583" s="466"/>
      <c r="R583" s="466"/>
      <c r="S583" s="466"/>
      <c r="T583" s="466"/>
      <c r="U583" s="466"/>
      <c r="V583" s="466"/>
      <c r="W583" s="466"/>
      <c r="X583" s="466"/>
      <c r="Y583" s="466"/>
      <c r="Z583" s="466"/>
    </row>
    <row r="584" spans="1:26" ht="12.75" customHeight="1" x14ac:dyDescent="0.25">
      <c r="A584" s="466"/>
      <c r="B584" s="466"/>
      <c r="C584" s="466"/>
      <c r="D584" s="466"/>
      <c r="E584" s="466"/>
      <c r="F584" s="466"/>
      <c r="G584" s="466"/>
      <c r="H584" s="466"/>
      <c r="I584" s="466"/>
      <c r="J584" s="466"/>
      <c r="K584" s="466"/>
      <c r="L584" s="466"/>
      <c r="M584" s="466"/>
      <c r="N584" s="466"/>
      <c r="O584" s="466"/>
      <c r="P584" s="466"/>
      <c r="Q584" s="466"/>
      <c r="R584" s="466"/>
      <c r="S584" s="466"/>
      <c r="T584" s="466"/>
      <c r="U584" s="466"/>
      <c r="V584" s="466"/>
      <c r="W584" s="466"/>
      <c r="X584" s="466"/>
      <c r="Y584" s="466"/>
      <c r="Z584" s="466"/>
    </row>
    <row r="585" spans="1:26" ht="12.75" customHeight="1" x14ac:dyDescent="0.25">
      <c r="A585" s="466"/>
      <c r="B585" s="466"/>
      <c r="C585" s="466"/>
      <c r="D585" s="466"/>
      <c r="E585" s="466"/>
      <c r="F585" s="466"/>
      <c r="G585" s="466"/>
      <c r="H585" s="466"/>
      <c r="I585" s="466"/>
      <c r="J585" s="466"/>
      <c r="K585" s="466"/>
      <c r="L585" s="466"/>
      <c r="M585" s="466"/>
      <c r="N585" s="466"/>
      <c r="O585" s="466"/>
      <c r="P585" s="466"/>
      <c r="Q585" s="466"/>
      <c r="R585" s="466"/>
      <c r="S585" s="466"/>
      <c r="T585" s="466"/>
      <c r="U585" s="466"/>
      <c r="V585" s="466"/>
      <c r="W585" s="466"/>
      <c r="X585" s="466"/>
      <c r="Y585" s="466"/>
      <c r="Z585" s="466"/>
    </row>
    <row r="586" spans="1:26" ht="12.75" customHeight="1" x14ac:dyDescent="0.25">
      <c r="A586" s="466"/>
      <c r="B586" s="466"/>
      <c r="C586" s="466"/>
      <c r="D586" s="466"/>
      <c r="E586" s="466"/>
      <c r="F586" s="466"/>
      <c r="G586" s="466"/>
      <c r="H586" s="466"/>
      <c r="I586" s="466"/>
      <c r="J586" s="466"/>
      <c r="K586" s="466"/>
      <c r="L586" s="466"/>
      <c r="M586" s="466"/>
      <c r="N586" s="466"/>
      <c r="O586" s="466"/>
      <c r="P586" s="466"/>
      <c r="Q586" s="466"/>
      <c r="R586" s="466"/>
      <c r="S586" s="466"/>
      <c r="T586" s="466"/>
      <c r="U586" s="466"/>
      <c r="V586" s="466"/>
      <c r="W586" s="466"/>
      <c r="X586" s="466"/>
      <c r="Y586" s="466"/>
      <c r="Z586" s="466"/>
    </row>
    <row r="587" spans="1:26" ht="12.75" customHeight="1" x14ac:dyDescent="0.25">
      <c r="A587" s="466"/>
      <c r="B587" s="466"/>
      <c r="C587" s="466"/>
      <c r="D587" s="466"/>
      <c r="E587" s="466"/>
      <c r="F587" s="466"/>
      <c r="G587" s="466"/>
      <c r="H587" s="466"/>
      <c r="I587" s="466"/>
      <c r="J587" s="466"/>
      <c r="K587" s="466"/>
      <c r="L587" s="466"/>
      <c r="M587" s="466"/>
      <c r="N587" s="466"/>
      <c r="O587" s="466"/>
      <c r="P587" s="466"/>
      <c r="Q587" s="466"/>
      <c r="R587" s="466"/>
      <c r="S587" s="466"/>
      <c r="T587" s="466"/>
      <c r="U587" s="466"/>
      <c r="V587" s="466"/>
      <c r="W587" s="466"/>
      <c r="X587" s="466"/>
      <c r="Y587" s="466"/>
      <c r="Z587" s="466"/>
    </row>
    <row r="588" spans="1:26" ht="12.75" customHeight="1" x14ac:dyDescent="0.25">
      <c r="A588" s="466"/>
      <c r="B588" s="466"/>
      <c r="C588" s="466"/>
      <c r="D588" s="466"/>
      <c r="E588" s="466"/>
      <c r="F588" s="466"/>
      <c r="G588" s="466"/>
      <c r="H588" s="466"/>
      <c r="I588" s="466"/>
      <c r="J588" s="466"/>
      <c r="K588" s="466"/>
      <c r="L588" s="466"/>
      <c r="M588" s="466"/>
      <c r="N588" s="466"/>
      <c r="O588" s="466"/>
      <c r="P588" s="466"/>
      <c r="Q588" s="466"/>
      <c r="R588" s="466"/>
      <c r="S588" s="466"/>
      <c r="T588" s="466"/>
      <c r="U588" s="466"/>
      <c r="V588" s="466"/>
      <c r="W588" s="466"/>
      <c r="X588" s="466"/>
      <c r="Y588" s="466"/>
      <c r="Z588" s="466"/>
    </row>
    <row r="589" spans="1:26" ht="12.75" customHeight="1" x14ac:dyDescent="0.25">
      <c r="A589" s="466"/>
      <c r="B589" s="466"/>
      <c r="C589" s="466"/>
      <c r="D589" s="466"/>
      <c r="E589" s="466"/>
      <c r="F589" s="466"/>
      <c r="G589" s="466"/>
      <c r="H589" s="466"/>
      <c r="I589" s="466"/>
      <c r="J589" s="466"/>
      <c r="K589" s="466"/>
      <c r="L589" s="466"/>
      <c r="M589" s="466"/>
      <c r="N589" s="466"/>
      <c r="O589" s="466"/>
      <c r="P589" s="466"/>
      <c r="Q589" s="466"/>
      <c r="R589" s="466"/>
      <c r="S589" s="466"/>
      <c r="T589" s="466"/>
      <c r="U589" s="466"/>
      <c r="V589" s="466"/>
      <c r="W589" s="466"/>
      <c r="X589" s="466"/>
      <c r="Y589" s="466"/>
      <c r="Z589" s="466"/>
    </row>
    <row r="590" spans="1:26" ht="12.75" customHeight="1" x14ac:dyDescent="0.25">
      <c r="A590" s="466"/>
      <c r="B590" s="466"/>
      <c r="C590" s="466"/>
      <c r="D590" s="466"/>
      <c r="E590" s="466"/>
      <c r="F590" s="466"/>
      <c r="G590" s="466"/>
      <c r="H590" s="466"/>
      <c r="I590" s="466"/>
      <c r="J590" s="466"/>
      <c r="K590" s="466"/>
      <c r="L590" s="466"/>
      <c r="M590" s="466"/>
      <c r="N590" s="466"/>
      <c r="O590" s="466"/>
      <c r="P590" s="466"/>
      <c r="Q590" s="466"/>
      <c r="R590" s="466"/>
      <c r="S590" s="466"/>
      <c r="T590" s="466"/>
      <c r="U590" s="466"/>
      <c r="V590" s="466"/>
      <c r="W590" s="466"/>
      <c r="X590" s="466"/>
      <c r="Y590" s="466"/>
      <c r="Z590" s="466"/>
    </row>
    <row r="591" spans="1:26" ht="12.75" customHeight="1" x14ac:dyDescent="0.25">
      <c r="A591" s="466"/>
      <c r="B591" s="466"/>
      <c r="C591" s="466"/>
      <c r="D591" s="466"/>
      <c r="E591" s="466"/>
      <c r="F591" s="466"/>
      <c r="G591" s="466"/>
      <c r="H591" s="466"/>
      <c r="I591" s="466"/>
      <c r="J591" s="466"/>
      <c r="K591" s="466"/>
      <c r="L591" s="466"/>
      <c r="M591" s="466"/>
      <c r="N591" s="466"/>
      <c r="O591" s="466"/>
      <c r="P591" s="466"/>
      <c r="Q591" s="466"/>
      <c r="R591" s="466"/>
      <c r="S591" s="466"/>
      <c r="T591" s="466"/>
      <c r="U591" s="466"/>
      <c r="V591" s="466"/>
      <c r="W591" s="466"/>
      <c r="X591" s="466"/>
      <c r="Y591" s="466"/>
      <c r="Z591" s="466"/>
    </row>
    <row r="592" spans="1:26" ht="12.75" customHeight="1" x14ac:dyDescent="0.25">
      <c r="A592" s="466"/>
      <c r="B592" s="466"/>
      <c r="C592" s="466"/>
      <c r="D592" s="466"/>
      <c r="E592" s="466"/>
      <c r="F592" s="466"/>
      <c r="G592" s="466"/>
      <c r="H592" s="466"/>
      <c r="I592" s="466"/>
      <c r="J592" s="466"/>
      <c r="K592" s="466"/>
      <c r="L592" s="466"/>
      <c r="M592" s="466"/>
      <c r="N592" s="466"/>
      <c r="O592" s="466"/>
      <c r="P592" s="466"/>
      <c r="Q592" s="466"/>
      <c r="R592" s="466"/>
      <c r="S592" s="466"/>
      <c r="T592" s="466"/>
      <c r="U592" s="466"/>
      <c r="V592" s="466"/>
      <c r="W592" s="466"/>
      <c r="X592" s="466"/>
      <c r="Y592" s="466"/>
      <c r="Z592" s="466"/>
    </row>
    <row r="593" spans="1:26" ht="12.75" customHeight="1" x14ac:dyDescent="0.25">
      <c r="A593" s="466"/>
      <c r="B593" s="466"/>
      <c r="C593" s="466"/>
      <c r="D593" s="466"/>
      <c r="E593" s="466"/>
      <c r="F593" s="466"/>
      <c r="G593" s="466"/>
      <c r="H593" s="466"/>
      <c r="I593" s="466"/>
      <c r="J593" s="466"/>
      <c r="K593" s="466"/>
      <c r="L593" s="466"/>
      <c r="M593" s="466"/>
      <c r="N593" s="466"/>
      <c r="O593" s="466"/>
      <c r="P593" s="466"/>
      <c r="Q593" s="466"/>
      <c r="R593" s="466"/>
      <c r="S593" s="466"/>
      <c r="T593" s="466"/>
      <c r="U593" s="466"/>
      <c r="V593" s="466"/>
      <c r="W593" s="466"/>
      <c r="X593" s="466"/>
      <c r="Y593" s="466"/>
      <c r="Z593" s="466"/>
    </row>
    <row r="594" spans="1:26" ht="12.75" customHeight="1" x14ac:dyDescent="0.25">
      <c r="A594" s="466"/>
      <c r="B594" s="466"/>
      <c r="C594" s="466"/>
      <c r="D594" s="466"/>
      <c r="E594" s="466"/>
      <c r="F594" s="466"/>
      <c r="G594" s="466"/>
      <c r="H594" s="466"/>
      <c r="I594" s="466"/>
      <c r="J594" s="466"/>
      <c r="K594" s="466"/>
      <c r="L594" s="466"/>
      <c r="M594" s="466"/>
      <c r="N594" s="466"/>
      <c r="O594" s="466"/>
      <c r="P594" s="466"/>
      <c r="Q594" s="466"/>
      <c r="R594" s="466"/>
      <c r="S594" s="466"/>
      <c r="T594" s="466"/>
      <c r="U594" s="466"/>
      <c r="V594" s="466"/>
      <c r="W594" s="466"/>
      <c r="X594" s="466"/>
      <c r="Y594" s="466"/>
      <c r="Z594" s="466"/>
    </row>
    <row r="595" spans="1:26" ht="12.75" customHeight="1" x14ac:dyDescent="0.25">
      <c r="A595" s="466"/>
      <c r="B595" s="466"/>
      <c r="C595" s="466"/>
      <c r="D595" s="466"/>
      <c r="E595" s="466"/>
      <c r="F595" s="466"/>
      <c r="G595" s="466"/>
      <c r="H595" s="466"/>
      <c r="I595" s="466"/>
      <c r="J595" s="466"/>
      <c r="K595" s="466"/>
      <c r="L595" s="466"/>
      <c r="M595" s="466"/>
      <c r="N595" s="466"/>
      <c r="O595" s="466"/>
      <c r="P595" s="466"/>
      <c r="Q595" s="466"/>
      <c r="R595" s="466"/>
      <c r="S595" s="466"/>
      <c r="T595" s="466"/>
      <c r="U595" s="466"/>
      <c r="V595" s="466"/>
      <c r="W595" s="466"/>
      <c r="X595" s="466"/>
      <c r="Y595" s="466"/>
      <c r="Z595" s="466"/>
    </row>
    <row r="596" spans="1:26" ht="12.75" customHeight="1" x14ac:dyDescent="0.25">
      <c r="A596" s="466"/>
      <c r="B596" s="466"/>
      <c r="C596" s="466"/>
      <c r="D596" s="466"/>
      <c r="E596" s="466"/>
      <c r="F596" s="466"/>
      <c r="G596" s="466"/>
      <c r="H596" s="466"/>
      <c r="I596" s="466"/>
      <c r="J596" s="466"/>
      <c r="K596" s="466"/>
      <c r="L596" s="466"/>
      <c r="M596" s="466"/>
      <c r="N596" s="466"/>
      <c r="O596" s="466"/>
      <c r="P596" s="466"/>
      <c r="Q596" s="466"/>
      <c r="R596" s="466"/>
      <c r="S596" s="466"/>
      <c r="T596" s="466"/>
      <c r="U596" s="466"/>
      <c r="V596" s="466"/>
      <c r="W596" s="466"/>
      <c r="X596" s="466"/>
      <c r="Y596" s="466"/>
      <c r="Z596" s="466"/>
    </row>
    <row r="597" spans="1:26" ht="12.75" customHeight="1" x14ac:dyDescent="0.25">
      <c r="A597" s="466"/>
      <c r="B597" s="466"/>
      <c r="C597" s="466"/>
      <c r="D597" s="466"/>
      <c r="E597" s="466"/>
      <c r="F597" s="466"/>
      <c r="G597" s="466"/>
      <c r="H597" s="466"/>
      <c r="I597" s="466"/>
      <c r="J597" s="466"/>
      <c r="K597" s="466"/>
      <c r="L597" s="466"/>
      <c r="M597" s="466"/>
      <c r="N597" s="466"/>
      <c r="O597" s="466"/>
      <c r="P597" s="466"/>
      <c r="Q597" s="466"/>
      <c r="R597" s="466"/>
      <c r="S597" s="466"/>
      <c r="T597" s="466"/>
      <c r="U597" s="466"/>
      <c r="V597" s="466"/>
      <c r="W597" s="466"/>
      <c r="X597" s="466"/>
      <c r="Y597" s="466"/>
      <c r="Z597" s="466"/>
    </row>
    <row r="598" spans="1:26" ht="12.75" customHeight="1" x14ac:dyDescent="0.25">
      <c r="A598" s="466"/>
      <c r="B598" s="466"/>
      <c r="C598" s="466"/>
      <c r="D598" s="466"/>
      <c r="E598" s="466"/>
      <c r="F598" s="466"/>
      <c r="G598" s="466"/>
      <c r="H598" s="466"/>
      <c r="I598" s="466"/>
      <c r="J598" s="466"/>
      <c r="K598" s="466"/>
      <c r="L598" s="466"/>
      <c r="M598" s="466"/>
      <c r="N598" s="466"/>
      <c r="O598" s="466"/>
      <c r="P598" s="466"/>
      <c r="Q598" s="466"/>
      <c r="R598" s="466"/>
      <c r="S598" s="466"/>
      <c r="T598" s="466"/>
      <c r="U598" s="466"/>
      <c r="V598" s="466"/>
      <c r="W598" s="466"/>
      <c r="X598" s="466"/>
      <c r="Y598" s="466"/>
      <c r="Z598" s="466"/>
    </row>
    <row r="599" spans="1:26" ht="12.75" customHeight="1" x14ac:dyDescent="0.25">
      <c r="A599" s="466"/>
      <c r="B599" s="466"/>
      <c r="C599" s="466"/>
      <c r="D599" s="466"/>
      <c r="E599" s="466"/>
      <c r="F599" s="466"/>
      <c r="G599" s="466"/>
      <c r="H599" s="466"/>
      <c r="I599" s="466"/>
      <c r="J599" s="466"/>
      <c r="K599" s="466"/>
      <c r="L599" s="466"/>
      <c r="M599" s="466"/>
      <c r="N599" s="466"/>
      <c r="O599" s="466"/>
      <c r="P599" s="466"/>
      <c r="Q599" s="466"/>
      <c r="R599" s="466"/>
      <c r="S599" s="466"/>
      <c r="T599" s="466"/>
      <c r="U599" s="466"/>
      <c r="V599" s="466"/>
      <c r="W599" s="466"/>
      <c r="X599" s="466"/>
      <c r="Y599" s="466"/>
      <c r="Z599" s="466"/>
    </row>
    <row r="600" spans="1:26" ht="12.75" customHeight="1" x14ac:dyDescent="0.25">
      <c r="A600" s="466"/>
      <c r="B600" s="466"/>
      <c r="C600" s="466"/>
      <c r="D600" s="466"/>
      <c r="E600" s="466"/>
      <c r="F600" s="466"/>
      <c r="G600" s="466"/>
      <c r="H600" s="466"/>
      <c r="I600" s="466"/>
      <c r="J600" s="466"/>
      <c r="K600" s="466"/>
      <c r="L600" s="466"/>
      <c r="M600" s="466"/>
      <c r="N600" s="466"/>
      <c r="O600" s="466"/>
      <c r="P600" s="466"/>
      <c r="Q600" s="466"/>
      <c r="R600" s="466"/>
      <c r="S600" s="466"/>
      <c r="T600" s="466"/>
      <c r="U600" s="466"/>
      <c r="V600" s="466"/>
      <c r="W600" s="466"/>
      <c r="X600" s="466"/>
      <c r="Y600" s="466"/>
      <c r="Z600" s="466"/>
    </row>
    <row r="601" spans="1:26" ht="12.75" customHeight="1" x14ac:dyDescent="0.25">
      <c r="A601" s="466"/>
      <c r="B601" s="466"/>
      <c r="C601" s="466"/>
      <c r="D601" s="466"/>
      <c r="E601" s="466"/>
      <c r="F601" s="466"/>
      <c r="G601" s="466"/>
      <c r="H601" s="466"/>
      <c r="I601" s="466"/>
      <c r="J601" s="466"/>
      <c r="K601" s="466"/>
      <c r="L601" s="466"/>
      <c r="M601" s="466"/>
      <c r="N601" s="466"/>
      <c r="O601" s="466"/>
      <c r="P601" s="466"/>
      <c r="Q601" s="466"/>
      <c r="R601" s="466"/>
      <c r="S601" s="466"/>
      <c r="T601" s="466"/>
      <c r="U601" s="466"/>
      <c r="V601" s="466"/>
      <c r="W601" s="466"/>
      <c r="X601" s="466"/>
      <c r="Y601" s="466"/>
      <c r="Z601" s="466"/>
    </row>
    <row r="602" spans="1:26" ht="12.75" customHeight="1" x14ac:dyDescent="0.25">
      <c r="A602" s="466"/>
      <c r="B602" s="466"/>
      <c r="C602" s="466"/>
      <c r="D602" s="466"/>
      <c r="E602" s="466"/>
      <c r="F602" s="466"/>
      <c r="G602" s="466"/>
      <c r="H602" s="466"/>
      <c r="I602" s="466"/>
      <c r="J602" s="466"/>
      <c r="K602" s="466"/>
      <c r="L602" s="466"/>
      <c r="M602" s="466"/>
      <c r="N602" s="466"/>
      <c r="O602" s="466"/>
      <c r="P602" s="466"/>
      <c r="Q602" s="466"/>
      <c r="R602" s="466"/>
      <c r="S602" s="466"/>
      <c r="T602" s="466"/>
      <c r="U602" s="466"/>
      <c r="V602" s="466"/>
      <c r="W602" s="466"/>
      <c r="X602" s="466"/>
      <c r="Y602" s="466"/>
      <c r="Z602" s="466"/>
    </row>
    <row r="603" spans="1:26" ht="12.75" customHeight="1" x14ac:dyDescent="0.25">
      <c r="A603" s="466"/>
      <c r="B603" s="466"/>
      <c r="C603" s="466"/>
      <c r="D603" s="466"/>
      <c r="E603" s="466"/>
      <c r="F603" s="466"/>
      <c r="G603" s="466"/>
      <c r="H603" s="466"/>
      <c r="I603" s="466"/>
      <c r="J603" s="466"/>
      <c r="K603" s="466"/>
      <c r="L603" s="466"/>
      <c r="M603" s="466"/>
      <c r="N603" s="466"/>
      <c r="O603" s="466"/>
      <c r="P603" s="466"/>
      <c r="Q603" s="466"/>
      <c r="R603" s="466"/>
      <c r="S603" s="466"/>
      <c r="T603" s="466"/>
      <c r="U603" s="466"/>
      <c r="V603" s="466"/>
      <c r="W603" s="466"/>
      <c r="X603" s="466"/>
      <c r="Y603" s="466"/>
      <c r="Z603" s="466"/>
    </row>
    <row r="604" spans="1:26" ht="12.75" customHeight="1" x14ac:dyDescent="0.25">
      <c r="A604" s="466"/>
      <c r="B604" s="466"/>
      <c r="C604" s="466"/>
      <c r="D604" s="466"/>
      <c r="E604" s="466"/>
      <c r="F604" s="466"/>
      <c r="G604" s="466"/>
      <c r="H604" s="466"/>
      <c r="I604" s="466"/>
      <c r="J604" s="466"/>
      <c r="K604" s="466"/>
      <c r="L604" s="466"/>
      <c r="M604" s="466"/>
      <c r="N604" s="466"/>
      <c r="O604" s="466"/>
      <c r="P604" s="466"/>
      <c r="Q604" s="466"/>
      <c r="R604" s="466"/>
      <c r="S604" s="466"/>
      <c r="T604" s="466"/>
      <c r="U604" s="466"/>
      <c r="V604" s="466"/>
      <c r="W604" s="466"/>
      <c r="X604" s="466"/>
      <c r="Y604" s="466"/>
      <c r="Z604" s="466"/>
    </row>
    <row r="605" spans="1:26" ht="12.75" customHeight="1" x14ac:dyDescent="0.25">
      <c r="A605" s="466"/>
      <c r="B605" s="466"/>
      <c r="C605" s="466"/>
      <c r="D605" s="466"/>
      <c r="E605" s="466"/>
      <c r="F605" s="466"/>
      <c r="G605" s="466"/>
      <c r="H605" s="466"/>
      <c r="I605" s="466"/>
      <c r="J605" s="466"/>
      <c r="K605" s="466"/>
      <c r="L605" s="466"/>
      <c r="M605" s="466"/>
      <c r="N605" s="466"/>
      <c r="O605" s="466"/>
      <c r="P605" s="466"/>
      <c r="Q605" s="466"/>
      <c r="R605" s="466"/>
      <c r="S605" s="466"/>
      <c r="T605" s="466"/>
      <c r="U605" s="466"/>
      <c r="V605" s="466"/>
      <c r="W605" s="466"/>
      <c r="X605" s="466"/>
      <c r="Y605" s="466"/>
      <c r="Z605" s="466"/>
    </row>
    <row r="606" spans="1:26" ht="12.75" customHeight="1" x14ac:dyDescent="0.25">
      <c r="A606" s="466"/>
      <c r="B606" s="466"/>
      <c r="C606" s="466"/>
      <c r="D606" s="466"/>
      <c r="E606" s="466"/>
      <c r="F606" s="466"/>
      <c r="G606" s="466"/>
      <c r="H606" s="466"/>
      <c r="I606" s="466"/>
      <c r="J606" s="466"/>
      <c r="K606" s="466"/>
      <c r="L606" s="466"/>
      <c r="M606" s="466"/>
      <c r="N606" s="466"/>
      <c r="O606" s="466"/>
      <c r="P606" s="466"/>
      <c r="Q606" s="466"/>
      <c r="R606" s="466"/>
      <c r="S606" s="466"/>
      <c r="T606" s="466"/>
      <c r="U606" s="466"/>
      <c r="V606" s="466"/>
      <c r="W606" s="466"/>
      <c r="X606" s="466"/>
      <c r="Y606" s="466"/>
      <c r="Z606" s="466"/>
    </row>
    <row r="607" spans="1:26" ht="12.75" customHeight="1" x14ac:dyDescent="0.25">
      <c r="A607" s="466"/>
      <c r="B607" s="466"/>
      <c r="C607" s="466"/>
      <c r="D607" s="466"/>
      <c r="E607" s="466"/>
      <c r="F607" s="466"/>
      <c r="G607" s="466"/>
      <c r="H607" s="466"/>
      <c r="I607" s="466"/>
      <c r="J607" s="466"/>
      <c r="K607" s="466"/>
      <c r="L607" s="466"/>
      <c r="M607" s="466"/>
      <c r="N607" s="466"/>
      <c r="O607" s="466"/>
      <c r="P607" s="466"/>
      <c r="Q607" s="466"/>
      <c r="R607" s="466"/>
      <c r="S607" s="466"/>
      <c r="T607" s="466"/>
      <c r="U607" s="466"/>
      <c r="V607" s="466"/>
      <c r="W607" s="466"/>
      <c r="X607" s="466"/>
      <c r="Y607" s="466"/>
      <c r="Z607" s="466"/>
    </row>
    <row r="608" spans="1:26" ht="12.75" customHeight="1" x14ac:dyDescent="0.25">
      <c r="A608" s="466"/>
      <c r="B608" s="466"/>
      <c r="C608" s="466"/>
      <c r="D608" s="466"/>
      <c r="E608" s="466"/>
      <c r="F608" s="466"/>
      <c r="G608" s="466"/>
      <c r="H608" s="466"/>
      <c r="I608" s="466"/>
      <c r="J608" s="466"/>
      <c r="K608" s="466"/>
      <c r="L608" s="466"/>
      <c r="M608" s="466"/>
      <c r="N608" s="466"/>
      <c r="O608" s="466"/>
      <c r="P608" s="466"/>
      <c r="Q608" s="466"/>
      <c r="R608" s="466"/>
      <c r="S608" s="466"/>
      <c r="T608" s="466"/>
      <c r="U608" s="466"/>
      <c r="V608" s="466"/>
      <c r="W608" s="466"/>
      <c r="X608" s="466"/>
      <c r="Y608" s="466"/>
      <c r="Z608" s="466"/>
    </row>
    <row r="609" spans="1:26" ht="12.75" customHeight="1" x14ac:dyDescent="0.25">
      <c r="A609" s="466"/>
      <c r="B609" s="466"/>
      <c r="C609" s="466"/>
      <c r="D609" s="466"/>
      <c r="E609" s="466"/>
      <c r="F609" s="466"/>
      <c r="G609" s="466"/>
      <c r="H609" s="466"/>
      <c r="I609" s="466"/>
      <c r="J609" s="466"/>
      <c r="K609" s="466"/>
      <c r="L609" s="466"/>
      <c r="M609" s="466"/>
      <c r="N609" s="466"/>
      <c r="O609" s="466"/>
      <c r="P609" s="466"/>
      <c r="Q609" s="466"/>
      <c r="R609" s="466"/>
      <c r="S609" s="466"/>
      <c r="T609" s="466"/>
      <c r="U609" s="466"/>
      <c r="V609" s="466"/>
      <c r="W609" s="466"/>
      <c r="X609" s="466"/>
      <c r="Y609" s="466"/>
      <c r="Z609" s="466"/>
    </row>
    <row r="610" spans="1:26" ht="12.75" customHeight="1" x14ac:dyDescent="0.25">
      <c r="A610" s="466"/>
      <c r="B610" s="466"/>
      <c r="C610" s="466"/>
      <c r="D610" s="466"/>
      <c r="E610" s="466"/>
      <c r="F610" s="466"/>
      <c r="G610" s="466"/>
      <c r="H610" s="466"/>
      <c r="I610" s="466"/>
      <c r="J610" s="466"/>
      <c r="K610" s="466"/>
      <c r="L610" s="466"/>
      <c r="M610" s="466"/>
      <c r="N610" s="466"/>
      <c r="O610" s="466"/>
      <c r="P610" s="466"/>
      <c r="Q610" s="466"/>
      <c r="R610" s="466"/>
      <c r="S610" s="466"/>
      <c r="T610" s="466"/>
      <c r="U610" s="466"/>
      <c r="V610" s="466"/>
      <c r="W610" s="466"/>
      <c r="X610" s="466"/>
      <c r="Y610" s="466"/>
      <c r="Z610" s="466"/>
    </row>
    <row r="611" spans="1:26" ht="12.75" customHeight="1" x14ac:dyDescent="0.25">
      <c r="A611" s="466"/>
      <c r="B611" s="466"/>
      <c r="C611" s="466"/>
      <c r="D611" s="466"/>
      <c r="E611" s="466"/>
      <c r="F611" s="466"/>
      <c r="G611" s="466"/>
      <c r="H611" s="466"/>
      <c r="I611" s="466"/>
      <c r="J611" s="466"/>
      <c r="K611" s="466"/>
      <c r="L611" s="466"/>
      <c r="M611" s="466"/>
      <c r="N611" s="466"/>
      <c r="O611" s="466"/>
      <c r="P611" s="466"/>
      <c r="Q611" s="466"/>
      <c r="R611" s="466"/>
      <c r="S611" s="466"/>
      <c r="T611" s="466"/>
      <c r="U611" s="466"/>
      <c r="V611" s="466"/>
      <c r="W611" s="466"/>
      <c r="X611" s="466"/>
      <c r="Y611" s="466"/>
      <c r="Z611" s="466"/>
    </row>
    <row r="612" spans="1:26" ht="12.75" customHeight="1" x14ac:dyDescent="0.25">
      <c r="A612" s="466"/>
      <c r="B612" s="466"/>
      <c r="C612" s="466"/>
      <c r="D612" s="466"/>
      <c r="E612" s="466"/>
      <c r="F612" s="466"/>
      <c r="G612" s="466"/>
      <c r="H612" s="466"/>
      <c r="I612" s="466"/>
      <c r="J612" s="466"/>
      <c r="K612" s="466"/>
      <c r="L612" s="466"/>
      <c r="M612" s="466"/>
      <c r="N612" s="466"/>
      <c r="O612" s="466"/>
      <c r="P612" s="466"/>
      <c r="Q612" s="466"/>
      <c r="R612" s="466"/>
      <c r="S612" s="466"/>
      <c r="T612" s="466"/>
      <c r="U612" s="466"/>
      <c r="V612" s="466"/>
      <c r="W612" s="466"/>
      <c r="X612" s="466"/>
      <c r="Y612" s="466"/>
      <c r="Z612" s="466"/>
    </row>
    <row r="613" spans="1:26" ht="12.75" customHeight="1" x14ac:dyDescent="0.25">
      <c r="A613" s="466"/>
      <c r="B613" s="466"/>
      <c r="C613" s="466"/>
      <c r="D613" s="466"/>
      <c r="E613" s="466"/>
      <c r="F613" s="466"/>
      <c r="G613" s="466"/>
      <c r="H613" s="466"/>
      <c r="I613" s="466"/>
      <c r="J613" s="466"/>
      <c r="K613" s="466"/>
      <c r="L613" s="466"/>
      <c r="M613" s="466"/>
      <c r="N613" s="466"/>
      <c r="O613" s="466"/>
      <c r="P613" s="466"/>
      <c r="Q613" s="466"/>
      <c r="R613" s="466"/>
      <c r="S613" s="466"/>
      <c r="T613" s="466"/>
      <c r="U613" s="466"/>
      <c r="V613" s="466"/>
      <c r="W613" s="466"/>
      <c r="X613" s="466"/>
      <c r="Y613" s="466"/>
      <c r="Z613" s="466"/>
    </row>
    <row r="614" spans="1:26" ht="12.75" customHeight="1" x14ac:dyDescent="0.25">
      <c r="A614" s="466"/>
      <c r="B614" s="466"/>
      <c r="C614" s="466"/>
      <c r="D614" s="466"/>
      <c r="E614" s="466"/>
      <c r="F614" s="466"/>
      <c r="G614" s="466"/>
      <c r="H614" s="466"/>
      <c r="I614" s="466"/>
      <c r="J614" s="466"/>
      <c r="K614" s="466"/>
      <c r="L614" s="466"/>
      <c r="M614" s="466"/>
      <c r="N614" s="466"/>
      <c r="O614" s="466"/>
      <c r="P614" s="466"/>
      <c r="Q614" s="466"/>
      <c r="R614" s="466"/>
      <c r="S614" s="466"/>
      <c r="T614" s="466"/>
      <c r="U614" s="466"/>
      <c r="V614" s="466"/>
      <c r="W614" s="466"/>
      <c r="X614" s="466"/>
      <c r="Y614" s="466"/>
      <c r="Z614" s="466"/>
    </row>
    <row r="615" spans="1:26" ht="12.75" customHeight="1" x14ac:dyDescent="0.25">
      <c r="A615" s="466"/>
      <c r="B615" s="466"/>
      <c r="C615" s="466"/>
      <c r="D615" s="466"/>
      <c r="E615" s="466"/>
      <c r="F615" s="466"/>
      <c r="G615" s="466"/>
      <c r="H615" s="466"/>
      <c r="I615" s="466"/>
      <c r="J615" s="466"/>
      <c r="K615" s="466"/>
      <c r="L615" s="466"/>
      <c r="M615" s="466"/>
      <c r="N615" s="466"/>
      <c r="O615" s="466"/>
      <c r="P615" s="466"/>
      <c r="Q615" s="466"/>
      <c r="R615" s="466"/>
      <c r="S615" s="466"/>
      <c r="T615" s="466"/>
      <c r="U615" s="466"/>
      <c r="V615" s="466"/>
      <c r="W615" s="466"/>
      <c r="X615" s="466"/>
      <c r="Y615" s="466"/>
      <c r="Z615" s="466"/>
    </row>
    <row r="616" spans="1:26" ht="12.75" customHeight="1" x14ac:dyDescent="0.25">
      <c r="A616" s="466"/>
      <c r="B616" s="466"/>
      <c r="C616" s="466"/>
      <c r="D616" s="466"/>
      <c r="E616" s="466"/>
      <c r="F616" s="466"/>
      <c r="G616" s="466"/>
      <c r="H616" s="466"/>
      <c r="I616" s="466"/>
      <c r="J616" s="466"/>
      <c r="K616" s="466"/>
      <c r="L616" s="466"/>
      <c r="M616" s="466"/>
      <c r="N616" s="466"/>
      <c r="O616" s="466"/>
      <c r="P616" s="466"/>
      <c r="Q616" s="466"/>
      <c r="R616" s="466"/>
      <c r="S616" s="466"/>
      <c r="T616" s="466"/>
      <c r="U616" s="466"/>
      <c r="V616" s="466"/>
      <c r="W616" s="466"/>
      <c r="X616" s="466"/>
      <c r="Y616" s="466"/>
      <c r="Z616" s="466"/>
    </row>
    <row r="617" spans="1:26" ht="12.75" customHeight="1" x14ac:dyDescent="0.25">
      <c r="A617" s="466"/>
      <c r="B617" s="466"/>
      <c r="C617" s="466"/>
      <c r="D617" s="466"/>
      <c r="E617" s="466"/>
      <c r="F617" s="466"/>
      <c r="G617" s="466"/>
      <c r="H617" s="466"/>
      <c r="I617" s="466"/>
      <c r="J617" s="466"/>
      <c r="K617" s="466"/>
      <c r="L617" s="466"/>
      <c r="M617" s="466"/>
      <c r="N617" s="466"/>
      <c r="O617" s="466"/>
      <c r="P617" s="466"/>
      <c r="Q617" s="466"/>
      <c r="R617" s="466"/>
      <c r="S617" s="466"/>
      <c r="T617" s="466"/>
      <c r="U617" s="466"/>
      <c r="V617" s="466"/>
      <c r="W617" s="466"/>
      <c r="X617" s="466"/>
      <c r="Y617" s="466"/>
      <c r="Z617" s="466"/>
    </row>
    <row r="618" spans="1:26" ht="12.75" customHeight="1" x14ac:dyDescent="0.25">
      <c r="A618" s="466"/>
      <c r="B618" s="466"/>
      <c r="C618" s="466"/>
      <c r="D618" s="466"/>
      <c r="E618" s="466"/>
      <c r="F618" s="466"/>
      <c r="G618" s="466"/>
      <c r="H618" s="466"/>
      <c r="I618" s="466"/>
      <c r="J618" s="466"/>
      <c r="K618" s="466"/>
      <c r="L618" s="466"/>
      <c r="M618" s="466"/>
      <c r="N618" s="466"/>
      <c r="O618" s="466"/>
      <c r="P618" s="466"/>
      <c r="Q618" s="466"/>
      <c r="R618" s="466"/>
      <c r="S618" s="466"/>
      <c r="T618" s="466"/>
      <c r="U618" s="466"/>
      <c r="V618" s="466"/>
      <c r="W618" s="466"/>
      <c r="X618" s="466"/>
      <c r="Y618" s="466"/>
      <c r="Z618" s="466"/>
    </row>
    <row r="619" spans="1:26" ht="12.75" customHeight="1" x14ac:dyDescent="0.25">
      <c r="A619" s="466"/>
      <c r="B619" s="466"/>
      <c r="C619" s="466"/>
      <c r="D619" s="466"/>
      <c r="E619" s="466"/>
      <c r="F619" s="466"/>
      <c r="G619" s="466"/>
      <c r="H619" s="466"/>
      <c r="I619" s="466"/>
      <c r="J619" s="466"/>
      <c r="K619" s="466"/>
      <c r="L619" s="466"/>
      <c r="M619" s="466"/>
      <c r="N619" s="466"/>
      <c r="O619" s="466"/>
      <c r="P619" s="466"/>
      <c r="Q619" s="466"/>
      <c r="R619" s="466"/>
      <c r="S619" s="466"/>
      <c r="T619" s="466"/>
      <c r="U619" s="466"/>
      <c r="V619" s="466"/>
      <c r="W619" s="466"/>
      <c r="X619" s="466"/>
      <c r="Y619" s="466"/>
      <c r="Z619" s="466"/>
    </row>
    <row r="620" spans="1:26" ht="12.75" customHeight="1" x14ac:dyDescent="0.25">
      <c r="A620" s="466"/>
      <c r="B620" s="466"/>
      <c r="C620" s="466"/>
      <c r="D620" s="466"/>
      <c r="E620" s="466"/>
      <c r="F620" s="466"/>
      <c r="G620" s="466"/>
      <c r="H620" s="466"/>
      <c r="I620" s="466"/>
      <c r="J620" s="466"/>
      <c r="K620" s="466"/>
      <c r="L620" s="466"/>
      <c r="M620" s="466"/>
      <c r="N620" s="466"/>
      <c r="O620" s="466"/>
      <c r="P620" s="466"/>
      <c r="Q620" s="466"/>
      <c r="R620" s="466"/>
      <c r="S620" s="466"/>
      <c r="T620" s="466"/>
      <c r="U620" s="466"/>
      <c r="V620" s="466"/>
      <c r="W620" s="466"/>
      <c r="X620" s="466"/>
      <c r="Y620" s="466"/>
      <c r="Z620" s="466"/>
    </row>
    <row r="621" spans="1:26" ht="12.75" customHeight="1" x14ac:dyDescent="0.25">
      <c r="A621" s="466"/>
      <c r="B621" s="466"/>
      <c r="C621" s="466"/>
      <c r="D621" s="466"/>
      <c r="E621" s="466"/>
      <c r="F621" s="466"/>
      <c r="G621" s="466"/>
      <c r="H621" s="466"/>
      <c r="I621" s="466"/>
      <c r="J621" s="466"/>
      <c r="K621" s="466"/>
      <c r="L621" s="466"/>
      <c r="M621" s="466"/>
      <c r="N621" s="466"/>
      <c r="O621" s="466"/>
      <c r="P621" s="466"/>
      <c r="Q621" s="466"/>
      <c r="R621" s="466"/>
      <c r="S621" s="466"/>
      <c r="T621" s="466"/>
      <c r="U621" s="466"/>
      <c r="V621" s="466"/>
      <c r="W621" s="466"/>
      <c r="X621" s="466"/>
      <c r="Y621" s="466"/>
      <c r="Z621" s="466"/>
    </row>
    <row r="622" spans="1:26" ht="12.75" customHeight="1" x14ac:dyDescent="0.25">
      <c r="A622" s="466"/>
      <c r="B622" s="466"/>
      <c r="C622" s="466"/>
      <c r="D622" s="466"/>
      <c r="E622" s="466"/>
      <c r="F622" s="466"/>
      <c r="G622" s="466"/>
      <c r="H622" s="466"/>
      <c r="I622" s="466"/>
      <c r="J622" s="466"/>
      <c r="K622" s="466"/>
      <c r="L622" s="466"/>
      <c r="M622" s="466"/>
      <c r="N622" s="466"/>
      <c r="O622" s="466"/>
      <c r="P622" s="466"/>
      <c r="Q622" s="466"/>
      <c r="R622" s="466"/>
      <c r="S622" s="466"/>
      <c r="T622" s="466"/>
      <c r="U622" s="466"/>
      <c r="V622" s="466"/>
      <c r="W622" s="466"/>
      <c r="X622" s="466"/>
      <c r="Y622" s="466"/>
      <c r="Z622" s="466"/>
    </row>
    <row r="623" spans="1:26" ht="12.75" customHeight="1" x14ac:dyDescent="0.25">
      <c r="A623" s="466"/>
      <c r="B623" s="466"/>
      <c r="C623" s="466"/>
      <c r="D623" s="466"/>
      <c r="E623" s="466"/>
      <c r="F623" s="466"/>
      <c r="G623" s="466"/>
      <c r="H623" s="466"/>
      <c r="I623" s="466"/>
      <c r="J623" s="466"/>
      <c r="K623" s="466"/>
      <c r="L623" s="466"/>
      <c r="M623" s="466"/>
      <c r="N623" s="466"/>
      <c r="O623" s="466"/>
      <c r="P623" s="466"/>
      <c r="Q623" s="466"/>
      <c r="R623" s="466"/>
      <c r="S623" s="466"/>
      <c r="T623" s="466"/>
      <c r="U623" s="466"/>
      <c r="V623" s="466"/>
      <c r="W623" s="466"/>
      <c r="X623" s="466"/>
      <c r="Y623" s="466"/>
      <c r="Z623" s="466"/>
    </row>
    <row r="624" spans="1:26" ht="12.75" customHeight="1" x14ac:dyDescent="0.25">
      <c r="A624" s="466"/>
      <c r="B624" s="466"/>
      <c r="C624" s="466"/>
      <c r="D624" s="466"/>
      <c r="E624" s="466"/>
      <c r="F624" s="466"/>
      <c r="G624" s="466"/>
      <c r="H624" s="466"/>
      <c r="I624" s="466"/>
      <c r="J624" s="466"/>
      <c r="K624" s="466"/>
      <c r="L624" s="466"/>
      <c r="M624" s="466"/>
      <c r="N624" s="466"/>
      <c r="O624" s="466"/>
      <c r="P624" s="466"/>
      <c r="Q624" s="466"/>
      <c r="R624" s="466"/>
      <c r="S624" s="466"/>
      <c r="T624" s="466"/>
      <c r="U624" s="466"/>
      <c r="V624" s="466"/>
      <c r="W624" s="466"/>
      <c r="X624" s="466"/>
      <c r="Y624" s="466"/>
      <c r="Z624" s="466"/>
    </row>
    <row r="625" spans="1:26" ht="12.75" customHeight="1" x14ac:dyDescent="0.25">
      <c r="A625" s="466"/>
      <c r="B625" s="466"/>
      <c r="C625" s="466"/>
      <c r="D625" s="466"/>
      <c r="E625" s="466"/>
      <c r="F625" s="466"/>
      <c r="G625" s="466"/>
      <c r="H625" s="466"/>
      <c r="I625" s="466"/>
      <c r="J625" s="466"/>
      <c r="K625" s="466"/>
      <c r="L625" s="466"/>
      <c r="M625" s="466"/>
      <c r="N625" s="466"/>
      <c r="O625" s="466"/>
      <c r="P625" s="466"/>
      <c r="Q625" s="466"/>
      <c r="R625" s="466"/>
      <c r="S625" s="466"/>
      <c r="T625" s="466"/>
      <c r="U625" s="466"/>
      <c r="V625" s="466"/>
      <c r="W625" s="466"/>
      <c r="X625" s="466"/>
      <c r="Y625" s="466"/>
      <c r="Z625" s="466"/>
    </row>
    <row r="626" spans="1:26" ht="12.75" customHeight="1" x14ac:dyDescent="0.25">
      <c r="A626" s="466"/>
      <c r="B626" s="466"/>
      <c r="C626" s="466"/>
      <c r="D626" s="466"/>
      <c r="E626" s="466"/>
      <c r="F626" s="466"/>
      <c r="G626" s="466"/>
      <c r="H626" s="466"/>
      <c r="I626" s="466"/>
      <c r="J626" s="466"/>
      <c r="K626" s="466"/>
      <c r="L626" s="466"/>
      <c r="M626" s="466"/>
      <c r="N626" s="466"/>
      <c r="O626" s="466"/>
      <c r="P626" s="466"/>
      <c r="Q626" s="466"/>
      <c r="R626" s="466"/>
      <c r="S626" s="466"/>
      <c r="T626" s="466"/>
      <c r="U626" s="466"/>
      <c r="V626" s="466"/>
      <c r="W626" s="466"/>
      <c r="X626" s="466"/>
      <c r="Y626" s="466"/>
      <c r="Z626" s="466"/>
    </row>
    <row r="627" spans="1:26" ht="12.75" customHeight="1" x14ac:dyDescent="0.25">
      <c r="A627" s="466"/>
      <c r="B627" s="466"/>
      <c r="C627" s="466"/>
      <c r="D627" s="466"/>
      <c r="E627" s="466"/>
      <c r="F627" s="466"/>
      <c r="G627" s="466"/>
      <c r="H627" s="466"/>
      <c r="I627" s="466"/>
      <c r="J627" s="466"/>
      <c r="K627" s="466"/>
      <c r="L627" s="466"/>
      <c r="M627" s="466"/>
      <c r="N627" s="466"/>
      <c r="O627" s="466"/>
      <c r="P627" s="466"/>
      <c r="Q627" s="466"/>
      <c r="R627" s="466"/>
      <c r="S627" s="466"/>
      <c r="T627" s="466"/>
      <c r="U627" s="466"/>
      <c r="V627" s="466"/>
      <c r="W627" s="466"/>
      <c r="X627" s="466"/>
      <c r="Y627" s="466"/>
      <c r="Z627" s="466"/>
    </row>
    <row r="628" spans="1:26" ht="12.75" customHeight="1" x14ac:dyDescent="0.25">
      <c r="A628" s="466"/>
      <c r="B628" s="466"/>
      <c r="C628" s="466"/>
      <c r="D628" s="466"/>
      <c r="E628" s="466"/>
      <c r="F628" s="466"/>
      <c r="G628" s="466"/>
      <c r="H628" s="466"/>
      <c r="I628" s="466"/>
      <c r="J628" s="466"/>
      <c r="K628" s="466"/>
      <c r="L628" s="466"/>
      <c r="M628" s="466"/>
      <c r="N628" s="466"/>
      <c r="O628" s="466"/>
      <c r="P628" s="466"/>
      <c r="Q628" s="466"/>
      <c r="R628" s="466"/>
      <c r="S628" s="466"/>
      <c r="T628" s="466"/>
      <c r="U628" s="466"/>
      <c r="V628" s="466"/>
      <c r="W628" s="466"/>
      <c r="X628" s="466"/>
      <c r="Y628" s="466"/>
      <c r="Z628" s="466"/>
    </row>
    <row r="629" spans="1:26" ht="12.75" customHeight="1" x14ac:dyDescent="0.25">
      <c r="A629" s="466"/>
      <c r="B629" s="466"/>
      <c r="C629" s="466"/>
      <c r="D629" s="466"/>
      <c r="E629" s="466"/>
      <c r="F629" s="466"/>
      <c r="G629" s="466"/>
      <c r="H629" s="466"/>
      <c r="I629" s="466"/>
      <c r="J629" s="466"/>
      <c r="K629" s="466"/>
      <c r="L629" s="466"/>
      <c r="M629" s="466"/>
      <c r="N629" s="466"/>
      <c r="O629" s="466"/>
      <c r="P629" s="466"/>
      <c r="Q629" s="466"/>
      <c r="R629" s="466"/>
      <c r="S629" s="466"/>
      <c r="T629" s="466"/>
      <c r="U629" s="466"/>
      <c r="V629" s="466"/>
      <c r="W629" s="466"/>
      <c r="X629" s="466"/>
      <c r="Y629" s="466"/>
      <c r="Z629" s="466"/>
    </row>
    <row r="630" spans="1:26" ht="12.75" customHeight="1" x14ac:dyDescent="0.25">
      <c r="A630" s="466"/>
      <c r="B630" s="466"/>
      <c r="C630" s="466"/>
      <c r="D630" s="466"/>
      <c r="E630" s="466"/>
      <c r="F630" s="466"/>
      <c r="G630" s="466"/>
      <c r="H630" s="466"/>
      <c r="I630" s="466"/>
      <c r="J630" s="466"/>
      <c r="K630" s="466"/>
      <c r="L630" s="466"/>
      <c r="M630" s="466"/>
      <c r="N630" s="466"/>
      <c r="O630" s="466"/>
      <c r="P630" s="466"/>
      <c r="Q630" s="466"/>
      <c r="R630" s="466"/>
      <c r="S630" s="466"/>
      <c r="T630" s="466"/>
      <c r="U630" s="466"/>
      <c r="V630" s="466"/>
      <c r="W630" s="466"/>
      <c r="X630" s="466"/>
      <c r="Y630" s="466"/>
      <c r="Z630" s="466"/>
    </row>
    <row r="631" spans="1:26" ht="12.75" customHeight="1" x14ac:dyDescent="0.25">
      <c r="A631" s="466"/>
      <c r="B631" s="466"/>
      <c r="C631" s="466"/>
      <c r="D631" s="466"/>
      <c r="E631" s="466"/>
      <c r="F631" s="466"/>
      <c r="G631" s="466"/>
      <c r="H631" s="466"/>
      <c r="I631" s="466"/>
      <c r="J631" s="466"/>
      <c r="K631" s="466"/>
      <c r="L631" s="466"/>
      <c r="M631" s="466"/>
      <c r="N631" s="466"/>
      <c r="O631" s="466"/>
      <c r="P631" s="466"/>
      <c r="Q631" s="466"/>
      <c r="R631" s="466"/>
      <c r="S631" s="466"/>
      <c r="T631" s="466"/>
      <c r="U631" s="466"/>
      <c r="V631" s="466"/>
      <c r="W631" s="466"/>
      <c r="X631" s="466"/>
      <c r="Y631" s="466"/>
      <c r="Z631" s="466"/>
    </row>
    <row r="632" spans="1:26" ht="12.75" customHeight="1" x14ac:dyDescent="0.25">
      <c r="A632" s="466"/>
      <c r="B632" s="466"/>
      <c r="C632" s="466"/>
      <c r="D632" s="466"/>
      <c r="E632" s="466"/>
      <c r="F632" s="466"/>
      <c r="G632" s="466"/>
      <c r="H632" s="466"/>
      <c r="I632" s="466"/>
      <c r="J632" s="466"/>
      <c r="K632" s="466"/>
      <c r="L632" s="466"/>
      <c r="M632" s="466"/>
      <c r="N632" s="466"/>
      <c r="O632" s="466"/>
      <c r="P632" s="466"/>
      <c r="Q632" s="466"/>
      <c r="R632" s="466"/>
      <c r="S632" s="466"/>
      <c r="T632" s="466"/>
      <c r="U632" s="466"/>
      <c r="V632" s="466"/>
      <c r="W632" s="466"/>
      <c r="X632" s="466"/>
      <c r="Y632" s="466"/>
      <c r="Z632" s="466"/>
    </row>
    <row r="633" spans="1:26" ht="12.75" customHeight="1" x14ac:dyDescent="0.25">
      <c r="A633" s="466"/>
      <c r="B633" s="466"/>
      <c r="C633" s="466"/>
      <c r="D633" s="466"/>
      <c r="E633" s="466"/>
      <c r="F633" s="466"/>
      <c r="G633" s="466"/>
      <c r="H633" s="466"/>
      <c r="I633" s="466"/>
      <c r="J633" s="466"/>
      <c r="K633" s="466"/>
      <c r="L633" s="466"/>
      <c r="M633" s="466"/>
      <c r="N633" s="466"/>
      <c r="O633" s="466"/>
      <c r="P633" s="466"/>
      <c r="Q633" s="466"/>
      <c r="R633" s="466"/>
      <c r="S633" s="466"/>
      <c r="T633" s="466"/>
      <c r="U633" s="466"/>
      <c r="V633" s="466"/>
      <c r="W633" s="466"/>
      <c r="X633" s="466"/>
      <c r="Y633" s="466"/>
      <c r="Z633" s="466"/>
    </row>
    <row r="634" spans="1:26" ht="12.75" customHeight="1" x14ac:dyDescent="0.25">
      <c r="A634" s="466"/>
      <c r="B634" s="466"/>
      <c r="C634" s="466"/>
      <c r="D634" s="466"/>
      <c r="E634" s="466"/>
      <c r="F634" s="466"/>
      <c r="G634" s="466"/>
      <c r="H634" s="466"/>
      <c r="I634" s="466"/>
      <c r="J634" s="466"/>
      <c r="K634" s="466"/>
      <c r="L634" s="466"/>
      <c r="M634" s="466"/>
      <c r="N634" s="466"/>
      <c r="O634" s="466"/>
      <c r="P634" s="466"/>
      <c r="Q634" s="466"/>
      <c r="R634" s="466"/>
      <c r="S634" s="466"/>
      <c r="T634" s="466"/>
      <c r="U634" s="466"/>
      <c r="V634" s="466"/>
      <c r="W634" s="466"/>
      <c r="X634" s="466"/>
      <c r="Y634" s="466"/>
      <c r="Z634" s="466"/>
    </row>
    <row r="635" spans="1:26" ht="12.75" customHeight="1" x14ac:dyDescent="0.25">
      <c r="A635" s="466"/>
      <c r="B635" s="466"/>
      <c r="C635" s="466"/>
      <c r="D635" s="466"/>
      <c r="E635" s="466"/>
      <c r="F635" s="466"/>
      <c r="G635" s="466"/>
      <c r="H635" s="466"/>
      <c r="I635" s="466"/>
      <c r="J635" s="466"/>
      <c r="K635" s="466"/>
      <c r="L635" s="466"/>
      <c r="M635" s="466"/>
      <c r="N635" s="466"/>
      <c r="O635" s="466"/>
      <c r="P635" s="466"/>
      <c r="Q635" s="466"/>
      <c r="R635" s="466"/>
      <c r="S635" s="466"/>
      <c r="T635" s="466"/>
      <c r="U635" s="466"/>
      <c r="V635" s="466"/>
      <c r="W635" s="466"/>
      <c r="X635" s="466"/>
      <c r="Y635" s="466"/>
      <c r="Z635" s="466"/>
    </row>
    <row r="636" spans="1:26" ht="12.75" customHeight="1" x14ac:dyDescent="0.25">
      <c r="A636" s="466"/>
      <c r="B636" s="466"/>
      <c r="C636" s="466"/>
      <c r="D636" s="466"/>
      <c r="E636" s="466"/>
      <c r="F636" s="466"/>
      <c r="G636" s="466"/>
      <c r="H636" s="466"/>
      <c r="I636" s="466"/>
      <c r="J636" s="466"/>
      <c r="K636" s="466"/>
      <c r="L636" s="466"/>
      <c r="M636" s="466"/>
      <c r="N636" s="466"/>
      <c r="O636" s="466"/>
      <c r="P636" s="466"/>
      <c r="Q636" s="466"/>
      <c r="R636" s="466"/>
      <c r="S636" s="466"/>
      <c r="T636" s="466"/>
      <c r="U636" s="466"/>
      <c r="V636" s="466"/>
      <c r="W636" s="466"/>
      <c r="X636" s="466"/>
      <c r="Y636" s="466"/>
      <c r="Z636" s="466"/>
    </row>
    <row r="637" spans="1:26" ht="12.75" customHeight="1" x14ac:dyDescent="0.25">
      <c r="A637" s="466"/>
      <c r="B637" s="466"/>
      <c r="C637" s="466"/>
      <c r="D637" s="466"/>
      <c r="E637" s="466"/>
      <c r="F637" s="466"/>
      <c r="G637" s="466"/>
      <c r="H637" s="466"/>
      <c r="I637" s="466"/>
      <c r="J637" s="466"/>
      <c r="K637" s="466"/>
      <c r="L637" s="466"/>
      <c r="M637" s="466"/>
      <c r="N637" s="466"/>
      <c r="O637" s="466"/>
      <c r="P637" s="466"/>
      <c r="Q637" s="466"/>
      <c r="R637" s="466"/>
      <c r="S637" s="466"/>
      <c r="T637" s="466"/>
      <c r="U637" s="466"/>
      <c r="V637" s="466"/>
      <c r="W637" s="466"/>
      <c r="X637" s="466"/>
      <c r="Y637" s="466"/>
      <c r="Z637" s="466"/>
    </row>
    <row r="638" spans="1:26" ht="12.75" customHeight="1" x14ac:dyDescent="0.25">
      <c r="A638" s="466"/>
      <c r="B638" s="466"/>
      <c r="C638" s="466"/>
      <c r="D638" s="466"/>
      <c r="E638" s="466"/>
      <c r="F638" s="466"/>
      <c r="G638" s="466"/>
      <c r="H638" s="466"/>
      <c r="I638" s="466"/>
      <c r="J638" s="466"/>
      <c r="K638" s="466"/>
      <c r="L638" s="466"/>
      <c r="M638" s="466"/>
      <c r="N638" s="466"/>
      <c r="O638" s="466"/>
      <c r="P638" s="466"/>
      <c r="Q638" s="466"/>
      <c r="R638" s="466"/>
      <c r="S638" s="466"/>
      <c r="T638" s="466"/>
      <c r="U638" s="466"/>
      <c r="V638" s="466"/>
      <c r="W638" s="466"/>
      <c r="X638" s="466"/>
      <c r="Y638" s="466"/>
      <c r="Z638" s="466"/>
    </row>
    <row r="639" spans="1:26" ht="12.75" customHeight="1" x14ac:dyDescent="0.25">
      <c r="A639" s="466"/>
      <c r="B639" s="466"/>
      <c r="C639" s="466"/>
      <c r="D639" s="466"/>
      <c r="E639" s="466"/>
      <c r="F639" s="466"/>
      <c r="G639" s="466"/>
      <c r="H639" s="466"/>
      <c r="I639" s="466"/>
      <c r="J639" s="466"/>
      <c r="K639" s="466"/>
      <c r="L639" s="466"/>
      <c r="M639" s="466"/>
      <c r="N639" s="466"/>
      <c r="O639" s="466"/>
      <c r="P639" s="466"/>
      <c r="Q639" s="466"/>
      <c r="R639" s="466"/>
      <c r="S639" s="466"/>
      <c r="T639" s="466"/>
      <c r="U639" s="466"/>
      <c r="V639" s="466"/>
      <c r="W639" s="466"/>
      <c r="X639" s="466"/>
      <c r="Y639" s="466"/>
      <c r="Z639" s="466"/>
    </row>
    <row r="640" spans="1:26" ht="12.75" customHeight="1" x14ac:dyDescent="0.25">
      <c r="A640" s="466"/>
      <c r="B640" s="466"/>
      <c r="C640" s="466"/>
      <c r="D640" s="466"/>
      <c r="E640" s="466"/>
      <c r="F640" s="466"/>
      <c r="G640" s="466"/>
      <c r="H640" s="466"/>
      <c r="I640" s="466"/>
      <c r="J640" s="466"/>
      <c r="K640" s="466"/>
      <c r="L640" s="466"/>
      <c r="M640" s="466"/>
      <c r="N640" s="466"/>
      <c r="O640" s="466"/>
      <c r="P640" s="466"/>
      <c r="Q640" s="466"/>
      <c r="R640" s="466"/>
      <c r="S640" s="466"/>
      <c r="T640" s="466"/>
      <c r="U640" s="466"/>
      <c r="V640" s="466"/>
      <c r="W640" s="466"/>
      <c r="X640" s="466"/>
      <c r="Y640" s="466"/>
      <c r="Z640" s="466"/>
    </row>
    <row r="641" spans="1:26" ht="12.75" customHeight="1" x14ac:dyDescent="0.25">
      <c r="A641" s="466"/>
      <c r="B641" s="466"/>
      <c r="C641" s="466"/>
      <c r="D641" s="466"/>
      <c r="E641" s="466"/>
      <c r="F641" s="466"/>
      <c r="G641" s="466"/>
      <c r="H641" s="466"/>
      <c r="I641" s="466"/>
      <c r="J641" s="466"/>
      <c r="K641" s="466"/>
      <c r="L641" s="466"/>
      <c r="M641" s="466"/>
      <c r="N641" s="466"/>
      <c r="O641" s="466"/>
      <c r="P641" s="466"/>
      <c r="Q641" s="466"/>
      <c r="R641" s="466"/>
      <c r="S641" s="466"/>
      <c r="T641" s="466"/>
      <c r="U641" s="466"/>
      <c r="V641" s="466"/>
      <c r="W641" s="466"/>
      <c r="X641" s="466"/>
      <c r="Y641" s="466"/>
      <c r="Z641" s="466"/>
    </row>
    <row r="642" spans="1:26" ht="12.75" customHeight="1" x14ac:dyDescent="0.25">
      <c r="A642" s="466"/>
      <c r="B642" s="466"/>
      <c r="C642" s="466"/>
      <c r="D642" s="466"/>
      <c r="E642" s="466"/>
      <c r="F642" s="466"/>
      <c r="G642" s="466"/>
      <c r="H642" s="466"/>
      <c r="I642" s="466"/>
      <c r="J642" s="466"/>
      <c r="K642" s="466"/>
      <c r="L642" s="466"/>
      <c r="M642" s="466"/>
      <c r="N642" s="466"/>
      <c r="O642" s="466"/>
      <c r="P642" s="466"/>
      <c r="Q642" s="466"/>
      <c r="R642" s="466"/>
      <c r="S642" s="466"/>
      <c r="T642" s="466"/>
      <c r="U642" s="466"/>
      <c r="V642" s="466"/>
      <c r="W642" s="466"/>
      <c r="X642" s="466"/>
      <c r="Y642" s="466"/>
      <c r="Z642" s="466"/>
    </row>
    <row r="643" spans="1:26" ht="12.75" customHeight="1" x14ac:dyDescent="0.25">
      <c r="A643" s="466"/>
      <c r="B643" s="466"/>
      <c r="C643" s="466"/>
      <c r="D643" s="466"/>
      <c r="E643" s="466"/>
      <c r="F643" s="466"/>
      <c r="G643" s="466"/>
      <c r="H643" s="466"/>
      <c r="I643" s="466"/>
      <c r="J643" s="466"/>
      <c r="K643" s="466"/>
      <c r="L643" s="466"/>
      <c r="M643" s="466"/>
      <c r="N643" s="466"/>
      <c r="O643" s="466"/>
      <c r="P643" s="466"/>
      <c r="Q643" s="466"/>
      <c r="R643" s="466"/>
      <c r="S643" s="466"/>
      <c r="T643" s="466"/>
      <c r="U643" s="466"/>
      <c r="V643" s="466"/>
      <c r="W643" s="466"/>
      <c r="X643" s="466"/>
      <c r="Y643" s="466"/>
      <c r="Z643" s="466"/>
    </row>
    <row r="644" spans="1:26" ht="12.75" customHeight="1" x14ac:dyDescent="0.25">
      <c r="A644" s="466"/>
      <c r="B644" s="466"/>
      <c r="C644" s="466"/>
      <c r="D644" s="466"/>
      <c r="E644" s="466"/>
      <c r="F644" s="466"/>
      <c r="G644" s="466"/>
      <c r="H644" s="466"/>
      <c r="I644" s="466"/>
      <c r="J644" s="466"/>
      <c r="K644" s="466"/>
      <c r="L644" s="466"/>
      <c r="M644" s="466"/>
      <c r="N644" s="466"/>
      <c r="O644" s="466"/>
      <c r="P644" s="466"/>
      <c r="Q644" s="466"/>
      <c r="R644" s="466"/>
      <c r="S644" s="466"/>
      <c r="T644" s="466"/>
      <c r="U644" s="466"/>
      <c r="V644" s="466"/>
      <c r="W644" s="466"/>
      <c r="X644" s="466"/>
      <c r="Y644" s="466"/>
      <c r="Z644" s="466"/>
    </row>
    <row r="645" spans="1:26" ht="12.75" customHeight="1" x14ac:dyDescent="0.25">
      <c r="A645" s="466"/>
      <c r="B645" s="466"/>
      <c r="C645" s="466"/>
      <c r="D645" s="466"/>
      <c r="E645" s="466"/>
      <c r="F645" s="466"/>
      <c r="G645" s="466"/>
      <c r="H645" s="466"/>
      <c r="I645" s="466"/>
      <c r="J645" s="466"/>
      <c r="K645" s="466"/>
      <c r="L645" s="466"/>
      <c r="M645" s="466"/>
      <c r="N645" s="466"/>
      <c r="O645" s="466"/>
      <c r="P645" s="466"/>
      <c r="Q645" s="466"/>
      <c r="R645" s="466"/>
      <c r="S645" s="466"/>
      <c r="T645" s="466"/>
      <c r="U645" s="466"/>
      <c r="V645" s="466"/>
      <c r="W645" s="466"/>
      <c r="X645" s="466"/>
      <c r="Y645" s="466"/>
      <c r="Z645" s="466"/>
    </row>
    <row r="646" spans="1:26" ht="12.75" customHeight="1" x14ac:dyDescent="0.25">
      <c r="A646" s="466"/>
      <c r="B646" s="466"/>
      <c r="C646" s="466"/>
      <c r="D646" s="466"/>
      <c r="E646" s="466"/>
      <c r="F646" s="466"/>
      <c r="G646" s="466"/>
      <c r="H646" s="466"/>
      <c r="I646" s="466"/>
      <c r="J646" s="466"/>
      <c r="K646" s="466"/>
      <c r="L646" s="466"/>
      <c r="M646" s="466"/>
      <c r="N646" s="466"/>
      <c r="O646" s="466"/>
      <c r="P646" s="466"/>
      <c r="Q646" s="466"/>
      <c r="R646" s="466"/>
      <c r="S646" s="466"/>
      <c r="T646" s="466"/>
      <c r="U646" s="466"/>
      <c r="V646" s="466"/>
      <c r="W646" s="466"/>
      <c r="X646" s="466"/>
      <c r="Y646" s="466"/>
      <c r="Z646" s="466"/>
    </row>
    <row r="647" spans="1:26" ht="12.75" customHeight="1" x14ac:dyDescent="0.25">
      <c r="A647" s="466"/>
      <c r="B647" s="466"/>
      <c r="C647" s="466"/>
      <c r="D647" s="466"/>
      <c r="E647" s="466"/>
      <c r="F647" s="466"/>
      <c r="G647" s="466"/>
      <c r="H647" s="466"/>
      <c r="I647" s="466"/>
      <c r="J647" s="466"/>
      <c r="K647" s="466"/>
      <c r="L647" s="466"/>
      <c r="M647" s="466"/>
      <c r="N647" s="466"/>
      <c r="O647" s="466"/>
      <c r="P647" s="466"/>
      <c r="Q647" s="466"/>
      <c r="R647" s="466"/>
      <c r="S647" s="466"/>
      <c r="T647" s="466"/>
      <c r="U647" s="466"/>
      <c r="V647" s="466"/>
      <c r="W647" s="466"/>
      <c r="X647" s="466"/>
      <c r="Y647" s="466"/>
      <c r="Z647" s="466"/>
    </row>
    <row r="648" spans="1:26" ht="12.75" customHeight="1" x14ac:dyDescent="0.25">
      <c r="A648" s="466"/>
      <c r="B648" s="466"/>
      <c r="C648" s="466"/>
      <c r="D648" s="466"/>
      <c r="E648" s="466"/>
      <c r="F648" s="466"/>
      <c r="G648" s="466"/>
      <c r="H648" s="466"/>
      <c r="I648" s="466"/>
      <c r="J648" s="466"/>
      <c r="K648" s="466"/>
      <c r="L648" s="466"/>
      <c r="M648" s="466"/>
      <c r="N648" s="466"/>
      <c r="O648" s="466"/>
      <c r="P648" s="466"/>
      <c r="Q648" s="466"/>
      <c r="R648" s="466"/>
      <c r="S648" s="466"/>
      <c r="T648" s="466"/>
      <c r="U648" s="466"/>
      <c r="V648" s="466"/>
      <c r="W648" s="466"/>
      <c r="X648" s="466"/>
      <c r="Y648" s="466"/>
      <c r="Z648" s="466"/>
    </row>
    <row r="649" spans="1:26" ht="12.75" customHeight="1" x14ac:dyDescent="0.25">
      <c r="A649" s="466"/>
      <c r="B649" s="466"/>
      <c r="C649" s="466"/>
      <c r="D649" s="466"/>
      <c r="E649" s="466"/>
      <c r="F649" s="466"/>
      <c r="G649" s="466"/>
      <c r="H649" s="466"/>
      <c r="I649" s="466"/>
      <c r="J649" s="466"/>
      <c r="K649" s="466"/>
      <c r="L649" s="466"/>
      <c r="M649" s="466"/>
      <c r="N649" s="466"/>
      <c r="O649" s="466"/>
      <c r="P649" s="466"/>
      <c r="Q649" s="466"/>
      <c r="R649" s="466"/>
      <c r="S649" s="466"/>
      <c r="T649" s="466"/>
      <c r="U649" s="466"/>
      <c r="V649" s="466"/>
      <c r="W649" s="466"/>
      <c r="X649" s="466"/>
      <c r="Y649" s="466"/>
      <c r="Z649" s="466"/>
    </row>
    <row r="650" spans="1:26" ht="12.75" customHeight="1" x14ac:dyDescent="0.25">
      <c r="A650" s="466"/>
      <c r="B650" s="466"/>
      <c r="C650" s="466"/>
      <c r="D650" s="466"/>
      <c r="E650" s="466"/>
      <c r="F650" s="466"/>
      <c r="G650" s="466"/>
      <c r="H650" s="466"/>
      <c r="I650" s="466"/>
      <c r="J650" s="466"/>
      <c r="K650" s="466"/>
      <c r="L650" s="466"/>
      <c r="M650" s="466"/>
      <c r="N650" s="466"/>
      <c r="O650" s="466"/>
      <c r="P650" s="466"/>
      <c r="Q650" s="466"/>
      <c r="R650" s="466"/>
      <c r="S650" s="466"/>
      <c r="T650" s="466"/>
      <c r="U650" s="466"/>
      <c r="V650" s="466"/>
      <c r="W650" s="466"/>
      <c r="X650" s="466"/>
      <c r="Y650" s="466"/>
      <c r="Z650" s="466"/>
    </row>
    <row r="651" spans="1:26" ht="12.75" customHeight="1" x14ac:dyDescent="0.25">
      <c r="A651" s="466"/>
      <c r="B651" s="466"/>
      <c r="C651" s="466"/>
      <c r="D651" s="466"/>
      <c r="E651" s="466"/>
      <c r="F651" s="466"/>
      <c r="G651" s="466"/>
      <c r="H651" s="466"/>
      <c r="I651" s="466"/>
      <c r="J651" s="466"/>
      <c r="K651" s="466"/>
      <c r="L651" s="466"/>
      <c r="M651" s="466"/>
      <c r="N651" s="466"/>
      <c r="O651" s="466"/>
      <c r="P651" s="466"/>
      <c r="Q651" s="466"/>
      <c r="R651" s="466"/>
      <c r="S651" s="466"/>
      <c r="T651" s="466"/>
      <c r="U651" s="466"/>
      <c r="V651" s="466"/>
      <c r="W651" s="466"/>
      <c r="X651" s="466"/>
      <c r="Y651" s="466"/>
      <c r="Z651" s="466"/>
    </row>
    <row r="652" spans="1:26" ht="12.75" customHeight="1" x14ac:dyDescent="0.25">
      <c r="A652" s="466"/>
      <c r="B652" s="466"/>
      <c r="C652" s="466"/>
      <c r="D652" s="466"/>
      <c r="E652" s="466"/>
      <c r="F652" s="466"/>
      <c r="G652" s="466"/>
      <c r="H652" s="466"/>
      <c r="I652" s="466"/>
      <c r="J652" s="466"/>
      <c r="K652" s="466"/>
      <c r="L652" s="466"/>
      <c r="M652" s="466"/>
      <c r="N652" s="466"/>
      <c r="O652" s="466"/>
      <c r="P652" s="466"/>
      <c r="Q652" s="466"/>
      <c r="R652" s="466"/>
      <c r="S652" s="466"/>
      <c r="T652" s="466"/>
      <c r="U652" s="466"/>
      <c r="V652" s="466"/>
      <c r="W652" s="466"/>
      <c r="X652" s="466"/>
      <c r="Y652" s="466"/>
      <c r="Z652" s="466"/>
    </row>
    <row r="653" spans="1:26" ht="12.75" customHeight="1" x14ac:dyDescent="0.25">
      <c r="A653" s="466"/>
      <c r="B653" s="466"/>
      <c r="C653" s="466"/>
      <c r="D653" s="466"/>
      <c r="E653" s="466"/>
      <c r="F653" s="466"/>
      <c r="G653" s="466"/>
      <c r="H653" s="466"/>
      <c r="I653" s="466"/>
      <c r="J653" s="466"/>
      <c r="K653" s="466"/>
      <c r="L653" s="466"/>
      <c r="M653" s="466"/>
      <c r="N653" s="466"/>
      <c r="O653" s="466"/>
      <c r="P653" s="466"/>
      <c r="Q653" s="466"/>
      <c r="R653" s="466"/>
      <c r="S653" s="466"/>
      <c r="T653" s="466"/>
      <c r="U653" s="466"/>
      <c r="V653" s="466"/>
      <c r="W653" s="466"/>
      <c r="X653" s="466"/>
      <c r="Y653" s="466"/>
      <c r="Z653" s="466"/>
    </row>
    <row r="654" spans="1:26" ht="12.75" customHeight="1" x14ac:dyDescent="0.25">
      <c r="A654" s="466"/>
      <c r="B654" s="466"/>
      <c r="C654" s="466"/>
      <c r="D654" s="466"/>
      <c r="E654" s="466"/>
      <c r="F654" s="466"/>
      <c r="G654" s="466"/>
      <c r="H654" s="466"/>
      <c r="I654" s="466"/>
      <c r="J654" s="466"/>
      <c r="K654" s="466"/>
      <c r="L654" s="466"/>
      <c r="M654" s="466"/>
      <c r="N654" s="466"/>
      <c r="O654" s="466"/>
      <c r="P654" s="466"/>
      <c r="Q654" s="466"/>
      <c r="R654" s="466"/>
      <c r="S654" s="466"/>
      <c r="T654" s="466"/>
      <c r="U654" s="466"/>
      <c r="V654" s="466"/>
      <c r="W654" s="466"/>
      <c r="X654" s="466"/>
      <c r="Y654" s="466"/>
      <c r="Z654" s="466"/>
    </row>
    <row r="655" spans="1:26" ht="12.75" customHeight="1" x14ac:dyDescent="0.25">
      <c r="A655" s="466"/>
      <c r="B655" s="466"/>
      <c r="C655" s="466"/>
      <c r="D655" s="466"/>
      <c r="E655" s="466"/>
      <c r="F655" s="466"/>
      <c r="G655" s="466"/>
      <c r="H655" s="466"/>
      <c r="I655" s="466"/>
      <c r="J655" s="466"/>
      <c r="K655" s="466"/>
      <c r="L655" s="466"/>
      <c r="M655" s="466"/>
      <c r="N655" s="466"/>
      <c r="O655" s="466"/>
      <c r="P655" s="466"/>
      <c r="Q655" s="466"/>
      <c r="R655" s="466"/>
      <c r="S655" s="466"/>
      <c r="T655" s="466"/>
      <c r="U655" s="466"/>
      <c r="V655" s="466"/>
      <c r="W655" s="466"/>
      <c r="X655" s="466"/>
      <c r="Y655" s="466"/>
      <c r="Z655" s="466"/>
    </row>
    <row r="656" spans="1:26" ht="12.75" customHeight="1" x14ac:dyDescent="0.25">
      <c r="A656" s="466"/>
      <c r="B656" s="466"/>
      <c r="C656" s="466"/>
      <c r="D656" s="466"/>
      <c r="E656" s="466"/>
      <c r="F656" s="466"/>
      <c r="G656" s="466"/>
      <c r="H656" s="466"/>
      <c r="I656" s="466"/>
      <c r="J656" s="466"/>
      <c r="K656" s="466"/>
      <c r="L656" s="466"/>
      <c r="M656" s="466"/>
      <c r="N656" s="466"/>
      <c r="O656" s="466"/>
      <c r="P656" s="466"/>
      <c r="Q656" s="466"/>
      <c r="R656" s="466"/>
      <c r="S656" s="466"/>
      <c r="T656" s="466"/>
      <c r="U656" s="466"/>
      <c r="V656" s="466"/>
      <c r="W656" s="466"/>
      <c r="X656" s="466"/>
      <c r="Y656" s="466"/>
      <c r="Z656" s="466"/>
    </row>
    <row r="657" spans="1:26" ht="12.75" customHeight="1" x14ac:dyDescent="0.25">
      <c r="A657" s="466"/>
      <c r="B657" s="466"/>
      <c r="C657" s="466"/>
      <c r="D657" s="466"/>
      <c r="E657" s="466"/>
      <c r="F657" s="466"/>
      <c r="G657" s="466"/>
      <c r="H657" s="466"/>
      <c r="I657" s="466"/>
      <c r="J657" s="466"/>
      <c r="K657" s="466"/>
      <c r="L657" s="466"/>
      <c r="M657" s="466"/>
      <c r="N657" s="466"/>
      <c r="O657" s="466"/>
      <c r="P657" s="466"/>
      <c r="Q657" s="466"/>
      <c r="R657" s="466"/>
      <c r="S657" s="466"/>
      <c r="T657" s="466"/>
      <c r="U657" s="466"/>
      <c r="V657" s="466"/>
      <c r="W657" s="466"/>
      <c r="X657" s="466"/>
      <c r="Y657" s="466"/>
      <c r="Z657" s="466"/>
    </row>
    <row r="658" spans="1:26" ht="12.75" customHeight="1" x14ac:dyDescent="0.25">
      <c r="A658" s="466"/>
      <c r="B658" s="466"/>
      <c r="C658" s="466"/>
      <c r="D658" s="466"/>
      <c r="E658" s="466"/>
      <c r="F658" s="466"/>
      <c r="G658" s="466"/>
      <c r="H658" s="466"/>
      <c r="I658" s="466"/>
      <c r="J658" s="466"/>
      <c r="K658" s="466"/>
      <c r="L658" s="466"/>
      <c r="M658" s="466"/>
      <c r="N658" s="466"/>
      <c r="O658" s="466"/>
      <c r="P658" s="466"/>
      <c r="Q658" s="466"/>
      <c r="R658" s="466"/>
      <c r="S658" s="466"/>
      <c r="T658" s="466"/>
      <c r="U658" s="466"/>
      <c r="V658" s="466"/>
      <c r="W658" s="466"/>
      <c r="X658" s="466"/>
      <c r="Y658" s="466"/>
      <c r="Z658" s="466"/>
    </row>
    <row r="659" spans="1:26" ht="12.75" customHeight="1" x14ac:dyDescent="0.25">
      <c r="A659" s="466"/>
      <c r="B659" s="466"/>
      <c r="C659" s="466"/>
      <c r="D659" s="466"/>
      <c r="E659" s="466"/>
      <c r="F659" s="466"/>
      <c r="G659" s="466"/>
      <c r="H659" s="466"/>
      <c r="I659" s="466"/>
      <c r="J659" s="466"/>
      <c r="K659" s="466"/>
      <c r="L659" s="466"/>
      <c r="M659" s="466"/>
      <c r="N659" s="466"/>
      <c r="O659" s="466"/>
      <c r="P659" s="466"/>
      <c r="Q659" s="466"/>
      <c r="R659" s="466"/>
      <c r="S659" s="466"/>
      <c r="T659" s="466"/>
      <c r="U659" s="466"/>
      <c r="V659" s="466"/>
      <c r="W659" s="466"/>
      <c r="X659" s="466"/>
      <c r="Y659" s="466"/>
      <c r="Z659" s="466"/>
    </row>
    <row r="660" spans="1:26" ht="12.75" customHeight="1" x14ac:dyDescent="0.25">
      <c r="A660" s="466"/>
      <c r="B660" s="466"/>
      <c r="C660" s="466"/>
      <c r="D660" s="466"/>
      <c r="E660" s="466"/>
      <c r="F660" s="466"/>
      <c r="G660" s="466"/>
      <c r="H660" s="466"/>
      <c r="I660" s="466"/>
      <c r="J660" s="466"/>
      <c r="K660" s="466"/>
      <c r="L660" s="466"/>
      <c r="M660" s="466"/>
      <c r="N660" s="466"/>
      <c r="O660" s="466"/>
      <c r="P660" s="466"/>
      <c r="Q660" s="466"/>
      <c r="R660" s="466"/>
      <c r="S660" s="466"/>
      <c r="T660" s="466"/>
      <c r="U660" s="466"/>
      <c r="V660" s="466"/>
      <c r="W660" s="466"/>
      <c r="X660" s="466"/>
      <c r="Y660" s="466"/>
      <c r="Z660" s="466"/>
    </row>
    <row r="661" spans="1:26" ht="12.75" customHeight="1" x14ac:dyDescent="0.25">
      <c r="A661" s="466"/>
      <c r="B661" s="466"/>
      <c r="C661" s="466"/>
      <c r="D661" s="466"/>
      <c r="E661" s="466"/>
      <c r="F661" s="466"/>
      <c r="G661" s="466"/>
      <c r="H661" s="466"/>
      <c r="I661" s="466"/>
      <c r="J661" s="466"/>
      <c r="K661" s="466"/>
      <c r="L661" s="466"/>
      <c r="M661" s="466"/>
      <c r="N661" s="466"/>
      <c r="O661" s="466"/>
      <c r="P661" s="466"/>
      <c r="Q661" s="466"/>
      <c r="R661" s="466"/>
      <c r="S661" s="466"/>
      <c r="T661" s="466"/>
      <c r="U661" s="466"/>
      <c r="V661" s="466"/>
      <c r="W661" s="466"/>
      <c r="X661" s="466"/>
      <c r="Y661" s="466"/>
      <c r="Z661" s="466"/>
    </row>
    <row r="662" spans="1:26" ht="12.75" customHeight="1" x14ac:dyDescent="0.25">
      <c r="A662" s="466"/>
      <c r="B662" s="466"/>
      <c r="C662" s="466"/>
      <c r="D662" s="466"/>
      <c r="E662" s="466"/>
      <c r="F662" s="466"/>
      <c r="G662" s="466"/>
      <c r="H662" s="466"/>
      <c r="I662" s="466"/>
      <c r="J662" s="466"/>
      <c r="K662" s="466"/>
      <c r="L662" s="466"/>
      <c r="M662" s="466"/>
      <c r="N662" s="466"/>
      <c r="O662" s="466"/>
      <c r="P662" s="466"/>
      <c r="Q662" s="466"/>
      <c r="R662" s="466"/>
      <c r="S662" s="466"/>
      <c r="T662" s="466"/>
      <c r="U662" s="466"/>
      <c r="V662" s="466"/>
      <c r="W662" s="466"/>
      <c r="X662" s="466"/>
      <c r="Y662" s="466"/>
      <c r="Z662" s="466"/>
    </row>
    <row r="663" spans="1:26" ht="12.75" customHeight="1" x14ac:dyDescent="0.25">
      <c r="A663" s="466"/>
      <c r="B663" s="466"/>
      <c r="C663" s="466"/>
      <c r="D663" s="466"/>
      <c r="E663" s="466"/>
      <c r="F663" s="466"/>
      <c r="G663" s="466"/>
      <c r="H663" s="466"/>
      <c r="I663" s="466"/>
      <c r="J663" s="466"/>
      <c r="K663" s="466"/>
      <c r="L663" s="466"/>
      <c r="M663" s="466"/>
      <c r="N663" s="466"/>
      <c r="O663" s="466"/>
      <c r="P663" s="466"/>
      <c r="Q663" s="466"/>
      <c r="R663" s="466"/>
      <c r="S663" s="466"/>
      <c r="T663" s="466"/>
      <c r="U663" s="466"/>
      <c r="V663" s="466"/>
      <c r="W663" s="466"/>
      <c r="X663" s="466"/>
      <c r="Y663" s="466"/>
      <c r="Z663" s="466"/>
    </row>
    <row r="664" spans="1:26" ht="12.75" customHeight="1" x14ac:dyDescent="0.25">
      <c r="A664" s="466"/>
      <c r="B664" s="466"/>
      <c r="C664" s="466"/>
      <c r="D664" s="466"/>
      <c r="E664" s="466"/>
      <c r="F664" s="466"/>
      <c r="G664" s="466"/>
      <c r="H664" s="466"/>
      <c r="I664" s="466"/>
      <c r="J664" s="466"/>
      <c r="K664" s="466"/>
      <c r="L664" s="466"/>
      <c r="M664" s="466"/>
      <c r="N664" s="466"/>
      <c r="O664" s="466"/>
      <c r="P664" s="466"/>
      <c r="Q664" s="466"/>
      <c r="R664" s="466"/>
      <c r="S664" s="466"/>
      <c r="T664" s="466"/>
      <c r="U664" s="466"/>
      <c r="V664" s="466"/>
      <c r="W664" s="466"/>
      <c r="X664" s="466"/>
      <c r="Y664" s="466"/>
      <c r="Z664" s="466"/>
    </row>
    <row r="665" spans="1:26" ht="12.75" customHeight="1" x14ac:dyDescent="0.25">
      <c r="A665" s="466"/>
      <c r="B665" s="466"/>
      <c r="C665" s="466"/>
      <c r="D665" s="466"/>
      <c r="E665" s="466"/>
      <c r="F665" s="466"/>
      <c r="G665" s="466"/>
      <c r="H665" s="466"/>
      <c r="I665" s="466"/>
      <c r="J665" s="466"/>
      <c r="K665" s="466"/>
      <c r="L665" s="466"/>
      <c r="M665" s="466"/>
      <c r="N665" s="466"/>
      <c r="O665" s="466"/>
      <c r="P665" s="466"/>
      <c r="Q665" s="466"/>
      <c r="R665" s="466"/>
      <c r="S665" s="466"/>
      <c r="T665" s="466"/>
      <c r="U665" s="466"/>
      <c r="V665" s="466"/>
      <c r="W665" s="466"/>
      <c r="X665" s="466"/>
      <c r="Y665" s="466"/>
      <c r="Z665" s="466"/>
    </row>
    <row r="666" spans="1:26" ht="12.75" customHeight="1" x14ac:dyDescent="0.25">
      <c r="A666" s="466"/>
      <c r="B666" s="466"/>
      <c r="C666" s="466"/>
      <c r="D666" s="466"/>
      <c r="E666" s="466"/>
      <c r="F666" s="466"/>
      <c r="G666" s="466"/>
      <c r="H666" s="466"/>
      <c r="I666" s="466"/>
      <c r="J666" s="466"/>
      <c r="K666" s="466"/>
      <c r="L666" s="466"/>
      <c r="M666" s="466"/>
      <c r="N666" s="466"/>
      <c r="O666" s="466"/>
      <c r="P666" s="466"/>
      <c r="Q666" s="466"/>
      <c r="R666" s="466"/>
      <c r="S666" s="466"/>
      <c r="T666" s="466"/>
      <c r="U666" s="466"/>
      <c r="V666" s="466"/>
      <c r="W666" s="466"/>
      <c r="X666" s="466"/>
      <c r="Y666" s="466"/>
      <c r="Z666" s="466"/>
    </row>
    <row r="667" spans="1:26" ht="12.75" customHeight="1" x14ac:dyDescent="0.25">
      <c r="A667" s="466"/>
      <c r="B667" s="466"/>
      <c r="C667" s="466"/>
      <c r="D667" s="466"/>
      <c r="E667" s="466"/>
      <c r="F667" s="466"/>
      <c r="G667" s="466"/>
      <c r="H667" s="466"/>
      <c r="I667" s="466"/>
      <c r="J667" s="466"/>
      <c r="K667" s="466"/>
      <c r="L667" s="466"/>
      <c r="M667" s="466"/>
      <c r="N667" s="466"/>
      <c r="O667" s="466"/>
      <c r="P667" s="466"/>
      <c r="Q667" s="466"/>
      <c r="R667" s="466"/>
      <c r="S667" s="466"/>
      <c r="T667" s="466"/>
      <c r="U667" s="466"/>
      <c r="V667" s="466"/>
      <c r="W667" s="466"/>
      <c r="X667" s="466"/>
      <c r="Y667" s="466"/>
      <c r="Z667" s="466"/>
    </row>
    <row r="668" spans="1:26" ht="12.75" customHeight="1" x14ac:dyDescent="0.25">
      <c r="A668" s="466"/>
      <c r="B668" s="466"/>
      <c r="C668" s="466"/>
      <c r="D668" s="466"/>
      <c r="E668" s="466"/>
      <c r="F668" s="466"/>
      <c r="G668" s="466"/>
      <c r="H668" s="466"/>
      <c r="I668" s="466"/>
      <c r="J668" s="466"/>
      <c r="K668" s="466"/>
      <c r="L668" s="466"/>
      <c r="M668" s="466"/>
      <c r="N668" s="466"/>
      <c r="O668" s="466"/>
      <c r="P668" s="466"/>
      <c r="Q668" s="466"/>
      <c r="R668" s="466"/>
      <c r="S668" s="466"/>
      <c r="T668" s="466"/>
      <c r="U668" s="466"/>
      <c r="V668" s="466"/>
      <c r="W668" s="466"/>
      <c r="X668" s="466"/>
      <c r="Y668" s="466"/>
      <c r="Z668" s="466"/>
    </row>
    <row r="669" spans="1:26" ht="12.75" customHeight="1" x14ac:dyDescent="0.25">
      <c r="A669" s="466"/>
      <c r="B669" s="466"/>
      <c r="C669" s="466"/>
      <c r="D669" s="466"/>
      <c r="E669" s="466"/>
      <c r="F669" s="466"/>
      <c r="G669" s="466"/>
      <c r="H669" s="466"/>
      <c r="I669" s="466"/>
      <c r="J669" s="466"/>
      <c r="K669" s="466"/>
      <c r="L669" s="466"/>
      <c r="M669" s="466"/>
      <c r="N669" s="466"/>
      <c r="O669" s="466"/>
      <c r="P669" s="466"/>
      <c r="Q669" s="466"/>
      <c r="R669" s="466"/>
      <c r="S669" s="466"/>
      <c r="T669" s="466"/>
      <c r="U669" s="466"/>
      <c r="V669" s="466"/>
      <c r="W669" s="466"/>
      <c r="X669" s="466"/>
      <c r="Y669" s="466"/>
      <c r="Z669" s="466"/>
    </row>
    <row r="670" spans="1:26" ht="12.75" customHeight="1" x14ac:dyDescent="0.25">
      <c r="A670" s="466"/>
      <c r="B670" s="466"/>
      <c r="C670" s="466"/>
      <c r="D670" s="466"/>
      <c r="E670" s="466"/>
      <c r="F670" s="466"/>
      <c r="G670" s="466"/>
      <c r="H670" s="466"/>
      <c r="I670" s="466"/>
      <c r="J670" s="466"/>
      <c r="K670" s="466"/>
      <c r="L670" s="466"/>
      <c r="M670" s="466"/>
      <c r="N670" s="466"/>
      <c r="O670" s="466"/>
      <c r="P670" s="466"/>
      <c r="Q670" s="466"/>
      <c r="R670" s="466"/>
      <c r="S670" s="466"/>
      <c r="T670" s="466"/>
      <c r="U670" s="466"/>
      <c r="V670" s="466"/>
      <c r="W670" s="466"/>
      <c r="X670" s="466"/>
      <c r="Y670" s="466"/>
      <c r="Z670" s="466"/>
    </row>
    <row r="671" spans="1:26" ht="12.75" customHeight="1" x14ac:dyDescent="0.25">
      <c r="A671" s="466"/>
      <c r="B671" s="466"/>
      <c r="C671" s="466"/>
      <c r="D671" s="466"/>
      <c r="E671" s="466"/>
      <c r="F671" s="466"/>
      <c r="G671" s="466"/>
      <c r="H671" s="466"/>
      <c r="I671" s="466"/>
      <c r="J671" s="466"/>
      <c r="K671" s="466"/>
      <c r="L671" s="466"/>
      <c r="M671" s="466"/>
      <c r="N671" s="466"/>
      <c r="O671" s="466"/>
      <c r="P671" s="466"/>
      <c r="Q671" s="466"/>
      <c r="R671" s="466"/>
      <c r="S671" s="466"/>
      <c r="T671" s="466"/>
      <c r="U671" s="466"/>
      <c r="V671" s="466"/>
      <c r="W671" s="466"/>
      <c r="X671" s="466"/>
      <c r="Y671" s="466"/>
      <c r="Z671" s="466"/>
    </row>
    <row r="672" spans="1:26" ht="12.75" customHeight="1" x14ac:dyDescent="0.25">
      <c r="A672" s="466"/>
      <c r="B672" s="466"/>
      <c r="C672" s="466"/>
      <c r="D672" s="466"/>
      <c r="E672" s="466"/>
      <c r="F672" s="466"/>
      <c r="G672" s="466"/>
      <c r="H672" s="466"/>
      <c r="I672" s="466"/>
      <c r="J672" s="466"/>
      <c r="K672" s="466"/>
      <c r="L672" s="466"/>
      <c r="M672" s="466"/>
      <c r="N672" s="466"/>
      <c r="O672" s="466"/>
      <c r="P672" s="466"/>
      <c r="Q672" s="466"/>
      <c r="R672" s="466"/>
      <c r="S672" s="466"/>
      <c r="T672" s="466"/>
      <c r="U672" s="466"/>
      <c r="V672" s="466"/>
      <c r="W672" s="466"/>
      <c r="X672" s="466"/>
      <c r="Y672" s="466"/>
      <c r="Z672" s="466"/>
    </row>
    <row r="673" spans="1:26" ht="12.75" customHeight="1" x14ac:dyDescent="0.25">
      <c r="A673" s="466"/>
      <c r="B673" s="466"/>
      <c r="C673" s="466"/>
      <c r="D673" s="466"/>
      <c r="E673" s="466"/>
      <c r="F673" s="466"/>
      <c r="G673" s="466"/>
      <c r="H673" s="466"/>
      <c r="I673" s="466"/>
      <c r="J673" s="466"/>
      <c r="K673" s="466"/>
      <c r="L673" s="466"/>
      <c r="M673" s="466"/>
      <c r="N673" s="466"/>
      <c r="O673" s="466"/>
      <c r="P673" s="466"/>
      <c r="Q673" s="466"/>
      <c r="R673" s="466"/>
      <c r="S673" s="466"/>
      <c r="T673" s="466"/>
      <c r="U673" s="466"/>
      <c r="V673" s="466"/>
      <c r="W673" s="466"/>
      <c r="X673" s="466"/>
      <c r="Y673" s="466"/>
      <c r="Z673" s="466"/>
    </row>
    <row r="674" spans="1:26" ht="12.75" customHeight="1" x14ac:dyDescent="0.25">
      <c r="A674" s="466"/>
      <c r="B674" s="466"/>
      <c r="C674" s="466"/>
      <c r="D674" s="466"/>
      <c r="E674" s="466"/>
      <c r="F674" s="466"/>
      <c r="G674" s="466"/>
      <c r="H674" s="466"/>
      <c r="I674" s="466"/>
      <c r="J674" s="466"/>
      <c r="K674" s="466"/>
      <c r="L674" s="466"/>
      <c r="M674" s="466"/>
      <c r="N674" s="466"/>
      <c r="O674" s="466"/>
      <c r="P674" s="466"/>
      <c r="Q674" s="466"/>
      <c r="R674" s="466"/>
      <c r="S674" s="466"/>
      <c r="T674" s="466"/>
      <c r="U674" s="466"/>
      <c r="V674" s="466"/>
      <c r="W674" s="466"/>
      <c r="X674" s="466"/>
      <c r="Y674" s="466"/>
      <c r="Z674" s="466"/>
    </row>
    <row r="675" spans="1:26" ht="12.75" customHeight="1" x14ac:dyDescent="0.25">
      <c r="A675" s="466"/>
      <c r="B675" s="466"/>
      <c r="C675" s="466"/>
      <c r="D675" s="466"/>
      <c r="E675" s="466"/>
      <c r="F675" s="466"/>
      <c r="G675" s="466"/>
      <c r="H675" s="466"/>
      <c r="I675" s="466"/>
      <c r="J675" s="466"/>
      <c r="K675" s="466"/>
      <c r="L675" s="466"/>
      <c r="M675" s="466"/>
      <c r="N675" s="466"/>
      <c r="O675" s="466"/>
      <c r="P675" s="466"/>
      <c r="Q675" s="466"/>
      <c r="R675" s="466"/>
      <c r="S675" s="466"/>
      <c r="T675" s="466"/>
      <c r="U675" s="466"/>
      <c r="V675" s="466"/>
      <c r="W675" s="466"/>
      <c r="X675" s="466"/>
      <c r="Y675" s="466"/>
      <c r="Z675" s="466"/>
    </row>
    <row r="676" spans="1:26" ht="12.75" customHeight="1" x14ac:dyDescent="0.25">
      <c r="A676" s="466"/>
      <c r="B676" s="466"/>
      <c r="C676" s="466"/>
      <c r="D676" s="466"/>
      <c r="E676" s="466"/>
      <c r="F676" s="466"/>
      <c r="G676" s="466"/>
      <c r="H676" s="466"/>
      <c r="I676" s="466"/>
      <c r="J676" s="466"/>
      <c r="K676" s="466"/>
      <c r="L676" s="466"/>
      <c r="M676" s="466"/>
      <c r="N676" s="466"/>
      <c r="O676" s="466"/>
      <c r="P676" s="466"/>
      <c r="Q676" s="466"/>
      <c r="R676" s="466"/>
      <c r="S676" s="466"/>
      <c r="T676" s="466"/>
      <c r="U676" s="466"/>
      <c r="V676" s="466"/>
      <c r="W676" s="466"/>
      <c r="X676" s="466"/>
      <c r="Y676" s="466"/>
      <c r="Z676" s="466"/>
    </row>
    <row r="677" spans="1:26" ht="12.75" customHeight="1" x14ac:dyDescent="0.25">
      <c r="A677" s="466"/>
      <c r="B677" s="466"/>
      <c r="C677" s="466"/>
      <c r="D677" s="466"/>
      <c r="E677" s="466"/>
      <c r="F677" s="466"/>
      <c r="G677" s="466"/>
      <c r="H677" s="466"/>
      <c r="I677" s="466"/>
      <c r="J677" s="466"/>
      <c r="K677" s="466"/>
      <c r="L677" s="466"/>
      <c r="M677" s="466"/>
      <c r="N677" s="466"/>
      <c r="O677" s="466"/>
      <c r="P677" s="466"/>
      <c r="Q677" s="466"/>
      <c r="R677" s="466"/>
      <c r="S677" s="466"/>
      <c r="T677" s="466"/>
      <c r="U677" s="466"/>
      <c r="V677" s="466"/>
      <c r="W677" s="466"/>
      <c r="X677" s="466"/>
      <c r="Y677" s="466"/>
      <c r="Z677" s="466"/>
    </row>
    <row r="678" spans="1:26" ht="12.75" customHeight="1" x14ac:dyDescent="0.25">
      <c r="A678" s="466"/>
      <c r="B678" s="466"/>
      <c r="C678" s="466"/>
      <c r="D678" s="466"/>
      <c r="E678" s="466"/>
      <c r="F678" s="466"/>
      <c r="G678" s="466"/>
      <c r="H678" s="466"/>
      <c r="I678" s="466"/>
      <c r="J678" s="466"/>
      <c r="K678" s="466"/>
      <c r="L678" s="466"/>
      <c r="M678" s="466"/>
      <c r="N678" s="466"/>
      <c r="O678" s="466"/>
      <c r="P678" s="466"/>
      <c r="Q678" s="466"/>
      <c r="R678" s="466"/>
      <c r="S678" s="466"/>
      <c r="T678" s="466"/>
      <c r="U678" s="466"/>
      <c r="V678" s="466"/>
      <c r="W678" s="466"/>
      <c r="X678" s="466"/>
      <c r="Y678" s="466"/>
      <c r="Z678" s="466"/>
    </row>
    <row r="679" spans="1:26" ht="12.75" customHeight="1" x14ac:dyDescent="0.25">
      <c r="A679" s="466"/>
      <c r="B679" s="466"/>
      <c r="C679" s="466"/>
      <c r="D679" s="466"/>
      <c r="E679" s="466"/>
      <c r="F679" s="466"/>
      <c r="G679" s="466"/>
      <c r="H679" s="466"/>
      <c r="I679" s="466"/>
      <c r="J679" s="466"/>
      <c r="K679" s="466"/>
      <c r="L679" s="466"/>
      <c r="M679" s="466"/>
      <c r="N679" s="466"/>
      <c r="O679" s="466"/>
      <c r="P679" s="466"/>
      <c r="Q679" s="466"/>
      <c r="R679" s="466"/>
      <c r="S679" s="466"/>
      <c r="T679" s="466"/>
      <c r="U679" s="466"/>
      <c r="V679" s="466"/>
      <c r="W679" s="466"/>
      <c r="X679" s="466"/>
      <c r="Y679" s="466"/>
      <c r="Z679" s="466"/>
    </row>
    <row r="680" spans="1:26" ht="12.75" customHeight="1" x14ac:dyDescent="0.25">
      <c r="A680" s="466"/>
      <c r="B680" s="466"/>
      <c r="C680" s="466"/>
      <c r="D680" s="466"/>
      <c r="E680" s="466"/>
      <c r="F680" s="466"/>
      <c r="G680" s="466"/>
      <c r="H680" s="466"/>
      <c r="I680" s="466"/>
      <c r="J680" s="466"/>
      <c r="K680" s="466"/>
      <c r="L680" s="466"/>
      <c r="M680" s="466"/>
      <c r="N680" s="466"/>
      <c r="O680" s="466"/>
      <c r="P680" s="466"/>
      <c r="Q680" s="466"/>
      <c r="R680" s="466"/>
      <c r="S680" s="466"/>
      <c r="T680" s="466"/>
      <c r="U680" s="466"/>
      <c r="V680" s="466"/>
      <c r="W680" s="466"/>
      <c r="X680" s="466"/>
      <c r="Y680" s="466"/>
      <c r="Z680" s="466"/>
    </row>
    <row r="681" spans="1:26" ht="12.75" customHeight="1" x14ac:dyDescent="0.25">
      <c r="A681" s="466"/>
      <c r="B681" s="466"/>
      <c r="C681" s="466"/>
      <c r="D681" s="466"/>
      <c r="E681" s="466"/>
      <c r="F681" s="466"/>
      <c r="G681" s="466"/>
      <c r="H681" s="466"/>
      <c r="I681" s="466"/>
      <c r="J681" s="466"/>
      <c r="K681" s="466"/>
      <c r="L681" s="466"/>
      <c r="M681" s="466"/>
      <c r="N681" s="466"/>
      <c r="O681" s="466"/>
      <c r="P681" s="466"/>
      <c r="Q681" s="466"/>
      <c r="R681" s="466"/>
      <c r="S681" s="466"/>
      <c r="T681" s="466"/>
      <c r="U681" s="466"/>
      <c r="V681" s="466"/>
      <c r="W681" s="466"/>
      <c r="X681" s="466"/>
      <c r="Y681" s="466"/>
      <c r="Z681" s="466"/>
    </row>
    <row r="682" spans="1:26" ht="12.75" customHeight="1" x14ac:dyDescent="0.25">
      <c r="A682" s="466"/>
      <c r="B682" s="466"/>
      <c r="C682" s="466"/>
      <c r="D682" s="466"/>
      <c r="E682" s="466"/>
      <c r="F682" s="466"/>
      <c r="G682" s="466"/>
      <c r="H682" s="466"/>
      <c r="I682" s="466"/>
      <c r="J682" s="466"/>
      <c r="K682" s="466"/>
      <c r="L682" s="466"/>
      <c r="M682" s="466"/>
      <c r="N682" s="466"/>
      <c r="O682" s="466"/>
      <c r="P682" s="466"/>
      <c r="Q682" s="466"/>
      <c r="R682" s="466"/>
      <c r="S682" s="466"/>
      <c r="T682" s="466"/>
      <c r="U682" s="466"/>
      <c r="V682" s="466"/>
      <c r="W682" s="466"/>
      <c r="X682" s="466"/>
      <c r="Y682" s="466"/>
      <c r="Z682" s="466"/>
    </row>
    <row r="683" spans="1:26" ht="12.75" customHeight="1" x14ac:dyDescent="0.25">
      <c r="A683" s="466"/>
      <c r="B683" s="466"/>
      <c r="C683" s="466"/>
      <c r="D683" s="466"/>
      <c r="E683" s="466"/>
      <c r="F683" s="466"/>
      <c r="G683" s="466"/>
      <c r="H683" s="466"/>
      <c r="I683" s="466"/>
      <c r="J683" s="466"/>
      <c r="K683" s="466"/>
      <c r="L683" s="466"/>
      <c r="M683" s="466"/>
      <c r="N683" s="466"/>
      <c r="O683" s="466"/>
      <c r="P683" s="466"/>
      <c r="Q683" s="466"/>
      <c r="R683" s="466"/>
      <c r="S683" s="466"/>
      <c r="T683" s="466"/>
      <c r="U683" s="466"/>
      <c r="V683" s="466"/>
      <c r="W683" s="466"/>
      <c r="X683" s="466"/>
      <c r="Y683" s="466"/>
      <c r="Z683" s="466"/>
    </row>
    <row r="684" spans="1:26" ht="12.75" customHeight="1" x14ac:dyDescent="0.25">
      <c r="A684" s="466"/>
      <c r="B684" s="466"/>
      <c r="C684" s="466"/>
      <c r="D684" s="466"/>
      <c r="E684" s="466"/>
      <c r="F684" s="466"/>
      <c r="G684" s="466"/>
      <c r="H684" s="466"/>
      <c r="I684" s="466"/>
      <c r="J684" s="466"/>
      <c r="K684" s="466"/>
      <c r="L684" s="466"/>
      <c r="M684" s="466"/>
      <c r="N684" s="466"/>
      <c r="O684" s="466"/>
      <c r="P684" s="466"/>
      <c r="Q684" s="466"/>
      <c r="R684" s="466"/>
      <c r="S684" s="466"/>
      <c r="T684" s="466"/>
      <c r="U684" s="466"/>
      <c r="V684" s="466"/>
      <c r="W684" s="466"/>
      <c r="X684" s="466"/>
      <c r="Y684" s="466"/>
      <c r="Z684" s="466"/>
    </row>
    <row r="685" spans="1:26" ht="12.75" customHeight="1" x14ac:dyDescent="0.25">
      <c r="A685" s="466"/>
      <c r="B685" s="466"/>
      <c r="C685" s="466"/>
      <c r="D685" s="466"/>
      <c r="E685" s="466"/>
      <c r="F685" s="466"/>
      <c r="G685" s="466"/>
      <c r="H685" s="466"/>
      <c r="I685" s="466"/>
      <c r="J685" s="466"/>
      <c r="K685" s="466"/>
      <c r="L685" s="466"/>
      <c r="M685" s="466"/>
      <c r="N685" s="466"/>
      <c r="O685" s="466"/>
      <c r="P685" s="466"/>
      <c r="Q685" s="466"/>
      <c r="R685" s="466"/>
      <c r="S685" s="466"/>
      <c r="T685" s="466"/>
      <c r="U685" s="466"/>
      <c r="V685" s="466"/>
      <c r="W685" s="466"/>
      <c r="X685" s="466"/>
      <c r="Y685" s="466"/>
      <c r="Z685" s="466"/>
    </row>
    <row r="686" spans="1:26" ht="12.75" customHeight="1" x14ac:dyDescent="0.25">
      <c r="A686" s="466"/>
      <c r="B686" s="466"/>
      <c r="C686" s="466"/>
      <c r="D686" s="466"/>
      <c r="E686" s="466"/>
      <c r="F686" s="466"/>
      <c r="G686" s="466"/>
      <c r="H686" s="466"/>
      <c r="I686" s="466"/>
      <c r="J686" s="466"/>
      <c r="K686" s="466"/>
      <c r="L686" s="466"/>
      <c r="M686" s="466"/>
      <c r="N686" s="466"/>
      <c r="O686" s="466"/>
      <c r="P686" s="466"/>
      <c r="Q686" s="466"/>
      <c r="R686" s="466"/>
      <c r="S686" s="466"/>
      <c r="T686" s="466"/>
      <c r="U686" s="466"/>
      <c r="V686" s="466"/>
      <c r="W686" s="466"/>
      <c r="X686" s="466"/>
      <c r="Y686" s="466"/>
      <c r="Z686" s="466"/>
    </row>
    <row r="687" spans="1:26" ht="12.75" customHeight="1" x14ac:dyDescent="0.25">
      <c r="A687" s="466"/>
      <c r="B687" s="466"/>
      <c r="C687" s="466"/>
      <c r="D687" s="466"/>
      <c r="E687" s="466"/>
      <c r="F687" s="466"/>
      <c r="G687" s="466"/>
      <c r="H687" s="466"/>
      <c r="I687" s="466"/>
      <c r="J687" s="466"/>
      <c r="K687" s="466"/>
      <c r="L687" s="466"/>
      <c r="M687" s="466"/>
      <c r="N687" s="466"/>
      <c r="O687" s="466"/>
      <c r="P687" s="466"/>
      <c r="Q687" s="466"/>
      <c r="R687" s="466"/>
      <c r="S687" s="466"/>
      <c r="T687" s="466"/>
      <c r="U687" s="466"/>
      <c r="V687" s="466"/>
      <c r="W687" s="466"/>
      <c r="X687" s="466"/>
      <c r="Y687" s="466"/>
      <c r="Z687" s="466"/>
    </row>
    <row r="688" spans="1:26" ht="12.75" customHeight="1" x14ac:dyDescent="0.25">
      <c r="A688" s="466"/>
      <c r="B688" s="466"/>
      <c r="C688" s="466"/>
      <c r="D688" s="466"/>
      <c r="E688" s="466"/>
      <c r="F688" s="466"/>
      <c r="G688" s="466"/>
      <c r="H688" s="466"/>
      <c r="I688" s="466"/>
      <c r="J688" s="466"/>
      <c r="K688" s="466"/>
      <c r="L688" s="466"/>
      <c r="M688" s="466"/>
      <c r="N688" s="466"/>
      <c r="O688" s="466"/>
      <c r="P688" s="466"/>
      <c r="Q688" s="466"/>
      <c r="R688" s="466"/>
      <c r="S688" s="466"/>
      <c r="T688" s="466"/>
      <c r="U688" s="466"/>
      <c r="V688" s="466"/>
      <c r="W688" s="466"/>
      <c r="X688" s="466"/>
      <c r="Y688" s="466"/>
      <c r="Z688" s="466"/>
    </row>
    <row r="689" spans="1:26" ht="12.75" customHeight="1" x14ac:dyDescent="0.25">
      <c r="A689" s="466"/>
      <c r="B689" s="466"/>
      <c r="C689" s="466"/>
      <c r="D689" s="466"/>
      <c r="E689" s="466"/>
      <c r="F689" s="466"/>
      <c r="G689" s="466"/>
      <c r="H689" s="466"/>
      <c r="I689" s="466"/>
      <c r="J689" s="466"/>
      <c r="K689" s="466"/>
      <c r="L689" s="466"/>
      <c r="M689" s="466"/>
      <c r="N689" s="466"/>
      <c r="O689" s="466"/>
      <c r="P689" s="466"/>
      <c r="Q689" s="466"/>
      <c r="R689" s="466"/>
      <c r="S689" s="466"/>
      <c r="T689" s="466"/>
      <c r="U689" s="466"/>
      <c r="V689" s="466"/>
      <c r="W689" s="466"/>
      <c r="X689" s="466"/>
      <c r="Y689" s="466"/>
      <c r="Z689" s="466"/>
    </row>
    <row r="690" spans="1:26" ht="12.75" customHeight="1" x14ac:dyDescent="0.25">
      <c r="A690" s="466"/>
      <c r="B690" s="466"/>
      <c r="C690" s="466"/>
      <c r="D690" s="466"/>
      <c r="E690" s="466"/>
      <c r="F690" s="466"/>
      <c r="G690" s="466"/>
      <c r="H690" s="466"/>
      <c r="I690" s="466"/>
      <c r="J690" s="466"/>
      <c r="K690" s="466"/>
      <c r="L690" s="466"/>
      <c r="M690" s="466"/>
      <c r="N690" s="466"/>
      <c r="O690" s="466"/>
      <c r="P690" s="466"/>
      <c r="Q690" s="466"/>
      <c r="R690" s="466"/>
      <c r="S690" s="466"/>
      <c r="T690" s="466"/>
      <c r="U690" s="466"/>
      <c r="V690" s="466"/>
      <c r="W690" s="466"/>
      <c r="X690" s="466"/>
      <c r="Y690" s="466"/>
      <c r="Z690" s="466"/>
    </row>
    <row r="691" spans="1:26" ht="12.75" customHeight="1" x14ac:dyDescent="0.25">
      <c r="A691" s="466"/>
      <c r="B691" s="466"/>
      <c r="C691" s="466"/>
      <c r="D691" s="466"/>
      <c r="E691" s="466"/>
      <c r="F691" s="466"/>
      <c r="G691" s="466"/>
      <c r="H691" s="466"/>
      <c r="I691" s="466"/>
      <c r="J691" s="466"/>
      <c r="K691" s="466"/>
      <c r="L691" s="466"/>
      <c r="M691" s="466"/>
      <c r="N691" s="466"/>
      <c r="O691" s="466"/>
      <c r="P691" s="466"/>
      <c r="Q691" s="466"/>
      <c r="R691" s="466"/>
      <c r="S691" s="466"/>
      <c r="T691" s="466"/>
      <c r="U691" s="466"/>
      <c r="V691" s="466"/>
      <c r="W691" s="466"/>
      <c r="X691" s="466"/>
      <c r="Y691" s="466"/>
      <c r="Z691" s="466"/>
    </row>
    <row r="692" spans="1:26" ht="12.75" customHeight="1" x14ac:dyDescent="0.25">
      <c r="A692" s="466"/>
      <c r="B692" s="466"/>
      <c r="C692" s="466"/>
      <c r="D692" s="466"/>
      <c r="E692" s="466"/>
      <c r="F692" s="466"/>
      <c r="G692" s="466"/>
      <c r="H692" s="466"/>
      <c r="I692" s="466"/>
      <c r="J692" s="466"/>
      <c r="K692" s="466"/>
      <c r="L692" s="466"/>
      <c r="M692" s="466"/>
      <c r="N692" s="466"/>
      <c r="O692" s="466"/>
      <c r="P692" s="466"/>
      <c r="Q692" s="466"/>
      <c r="R692" s="466"/>
      <c r="S692" s="466"/>
      <c r="T692" s="466"/>
      <c r="U692" s="466"/>
      <c r="V692" s="466"/>
      <c r="W692" s="466"/>
      <c r="X692" s="466"/>
      <c r="Y692" s="466"/>
      <c r="Z692" s="466"/>
    </row>
    <row r="693" spans="1:26" ht="12.75" customHeight="1" x14ac:dyDescent="0.25">
      <c r="A693" s="466"/>
      <c r="B693" s="466"/>
      <c r="C693" s="466"/>
      <c r="D693" s="466"/>
      <c r="E693" s="466"/>
      <c r="F693" s="466"/>
      <c r="G693" s="466"/>
      <c r="H693" s="466"/>
      <c r="I693" s="466"/>
      <c r="J693" s="466"/>
      <c r="K693" s="466"/>
      <c r="L693" s="466"/>
      <c r="M693" s="466"/>
      <c r="N693" s="466"/>
      <c r="O693" s="466"/>
      <c r="P693" s="466"/>
      <c r="Q693" s="466"/>
      <c r="R693" s="466"/>
      <c r="S693" s="466"/>
      <c r="T693" s="466"/>
      <c r="U693" s="466"/>
      <c r="V693" s="466"/>
      <c r="W693" s="466"/>
      <c r="X693" s="466"/>
      <c r="Y693" s="466"/>
      <c r="Z693" s="466"/>
    </row>
    <row r="694" spans="1:26" ht="12.75" customHeight="1" x14ac:dyDescent="0.25">
      <c r="A694" s="466"/>
      <c r="B694" s="466"/>
      <c r="C694" s="466"/>
      <c r="D694" s="466"/>
      <c r="E694" s="466"/>
      <c r="F694" s="466"/>
      <c r="G694" s="466"/>
      <c r="H694" s="466"/>
      <c r="I694" s="466"/>
      <c r="J694" s="466"/>
      <c r="K694" s="466"/>
      <c r="L694" s="466"/>
      <c r="M694" s="466"/>
      <c r="N694" s="466"/>
      <c r="O694" s="466"/>
      <c r="P694" s="466"/>
      <c r="Q694" s="466"/>
      <c r="R694" s="466"/>
      <c r="S694" s="466"/>
      <c r="T694" s="466"/>
      <c r="U694" s="466"/>
      <c r="V694" s="466"/>
      <c r="W694" s="466"/>
      <c r="X694" s="466"/>
      <c r="Y694" s="466"/>
      <c r="Z694" s="466"/>
    </row>
    <row r="695" spans="1:26" ht="12.75" customHeight="1" x14ac:dyDescent="0.25">
      <c r="A695" s="466"/>
      <c r="B695" s="466"/>
      <c r="C695" s="466"/>
      <c r="D695" s="466"/>
      <c r="E695" s="466"/>
      <c r="F695" s="466"/>
      <c r="G695" s="466"/>
      <c r="H695" s="466"/>
      <c r="I695" s="466"/>
      <c r="J695" s="466"/>
      <c r="K695" s="466"/>
      <c r="L695" s="466"/>
      <c r="M695" s="466"/>
      <c r="N695" s="466"/>
      <c r="O695" s="466"/>
      <c r="P695" s="466"/>
      <c r="Q695" s="466"/>
      <c r="R695" s="466"/>
      <c r="S695" s="466"/>
      <c r="T695" s="466"/>
      <c r="U695" s="466"/>
      <c r="V695" s="466"/>
      <c r="W695" s="466"/>
      <c r="X695" s="466"/>
      <c r="Y695" s="466"/>
      <c r="Z695" s="466"/>
    </row>
    <row r="696" spans="1:26" ht="12.75" customHeight="1" x14ac:dyDescent="0.25">
      <c r="A696" s="466"/>
      <c r="B696" s="466"/>
      <c r="C696" s="466"/>
      <c r="D696" s="466"/>
      <c r="E696" s="466"/>
      <c r="F696" s="466"/>
      <c r="G696" s="466"/>
      <c r="H696" s="466"/>
      <c r="I696" s="466"/>
      <c r="J696" s="466"/>
      <c r="K696" s="466"/>
      <c r="L696" s="466"/>
      <c r="M696" s="466"/>
      <c r="N696" s="466"/>
      <c r="O696" s="466"/>
      <c r="P696" s="466"/>
      <c r="Q696" s="466"/>
      <c r="R696" s="466"/>
      <c r="S696" s="466"/>
      <c r="T696" s="466"/>
      <c r="U696" s="466"/>
      <c r="V696" s="466"/>
      <c r="W696" s="466"/>
      <c r="X696" s="466"/>
      <c r="Y696" s="466"/>
      <c r="Z696" s="466"/>
    </row>
    <row r="697" spans="1:26" ht="12.75" customHeight="1" x14ac:dyDescent="0.25">
      <c r="A697" s="466"/>
      <c r="B697" s="466"/>
      <c r="C697" s="466"/>
      <c r="D697" s="466"/>
      <c r="E697" s="466"/>
      <c r="F697" s="466"/>
      <c r="G697" s="466"/>
      <c r="H697" s="466"/>
      <c r="I697" s="466"/>
      <c r="J697" s="466"/>
      <c r="K697" s="466"/>
      <c r="L697" s="466"/>
      <c r="M697" s="466"/>
      <c r="N697" s="466"/>
      <c r="O697" s="466"/>
      <c r="P697" s="466"/>
      <c r="Q697" s="466"/>
      <c r="R697" s="466"/>
      <c r="S697" s="466"/>
      <c r="T697" s="466"/>
      <c r="U697" s="466"/>
      <c r="V697" s="466"/>
      <c r="W697" s="466"/>
      <c r="X697" s="466"/>
      <c r="Y697" s="466"/>
      <c r="Z697" s="466"/>
    </row>
    <row r="698" spans="1:26" ht="12.75" customHeight="1" x14ac:dyDescent="0.25">
      <c r="A698" s="466"/>
      <c r="B698" s="466"/>
      <c r="C698" s="466"/>
      <c r="D698" s="466"/>
      <c r="E698" s="466"/>
      <c r="F698" s="466"/>
      <c r="G698" s="466"/>
      <c r="H698" s="466"/>
      <c r="I698" s="466"/>
      <c r="J698" s="466"/>
      <c r="K698" s="466"/>
      <c r="L698" s="466"/>
      <c r="M698" s="466"/>
      <c r="N698" s="466"/>
      <c r="O698" s="466"/>
      <c r="P698" s="466"/>
      <c r="Q698" s="466"/>
      <c r="R698" s="466"/>
      <c r="S698" s="466"/>
      <c r="T698" s="466"/>
      <c r="U698" s="466"/>
      <c r="V698" s="466"/>
      <c r="W698" s="466"/>
      <c r="X698" s="466"/>
      <c r="Y698" s="466"/>
      <c r="Z698" s="466"/>
    </row>
    <row r="699" spans="1:26" ht="12.75" customHeight="1" x14ac:dyDescent="0.25">
      <c r="A699" s="466"/>
      <c r="B699" s="466"/>
      <c r="C699" s="466"/>
      <c r="D699" s="466"/>
      <c r="E699" s="466"/>
      <c r="F699" s="466"/>
      <c r="G699" s="466"/>
      <c r="H699" s="466"/>
      <c r="I699" s="466"/>
      <c r="J699" s="466"/>
      <c r="K699" s="466"/>
      <c r="L699" s="466"/>
      <c r="M699" s="466"/>
      <c r="N699" s="466"/>
      <c r="O699" s="466"/>
      <c r="P699" s="466"/>
      <c r="Q699" s="466"/>
      <c r="R699" s="466"/>
      <c r="S699" s="466"/>
      <c r="T699" s="466"/>
      <c r="U699" s="466"/>
      <c r="V699" s="466"/>
      <c r="W699" s="466"/>
      <c r="X699" s="466"/>
      <c r="Y699" s="466"/>
      <c r="Z699" s="466"/>
    </row>
    <row r="700" spans="1:26" ht="12.75" customHeight="1" x14ac:dyDescent="0.25">
      <c r="A700" s="466"/>
      <c r="B700" s="466"/>
      <c r="C700" s="466"/>
      <c r="D700" s="466"/>
      <c r="E700" s="466"/>
      <c r="F700" s="466"/>
      <c r="G700" s="466"/>
      <c r="H700" s="466"/>
      <c r="I700" s="466"/>
      <c r="J700" s="466"/>
      <c r="K700" s="466"/>
      <c r="L700" s="466"/>
      <c r="M700" s="466"/>
      <c r="N700" s="466"/>
      <c r="O700" s="466"/>
      <c r="P700" s="466"/>
      <c r="Q700" s="466"/>
      <c r="R700" s="466"/>
      <c r="S700" s="466"/>
      <c r="T700" s="466"/>
      <c r="U700" s="466"/>
      <c r="V700" s="466"/>
      <c r="W700" s="466"/>
      <c r="X700" s="466"/>
      <c r="Y700" s="466"/>
      <c r="Z700" s="466"/>
    </row>
    <row r="701" spans="1:26" ht="12.75" customHeight="1" x14ac:dyDescent="0.25">
      <c r="A701" s="466"/>
      <c r="B701" s="466"/>
      <c r="C701" s="466"/>
      <c r="D701" s="466"/>
      <c r="E701" s="466"/>
      <c r="F701" s="466"/>
      <c r="G701" s="466"/>
      <c r="H701" s="466"/>
      <c r="I701" s="466"/>
      <c r="J701" s="466"/>
      <c r="K701" s="466"/>
      <c r="L701" s="466"/>
      <c r="M701" s="466"/>
      <c r="N701" s="466"/>
      <c r="O701" s="466"/>
      <c r="P701" s="466"/>
      <c r="Q701" s="466"/>
      <c r="R701" s="466"/>
      <c r="S701" s="466"/>
      <c r="T701" s="466"/>
      <c r="U701" s="466"/>
      <c r="V701" s="466"/>
      <c r="W701" s="466"/>
      <c r="X701" s="466"/>
      <c r="Y701" s="466"/>
      <c r="Z701" s="466"/>
    </row>
    <row r="702" spans="1:26" ht="12.75" customHeight="1" x14ac:dyDescent="0.25">
      <c r="A702" s="466"/>
      <c r="B702" s="466"/>
      <c r="C702" s="466"/>
      <c r="D702" s="466"/>
      <c r="E702" s="466"/>
      <c r="F702" s="466"/>
      <c r="G702" s="466"/>
      <c r="H702" s="466"/>
      <c r="I702" s="466"/>
      <c r="J702" s="466"/>
      <c r="K702" s="466"/>
      <c r="L702" s="466"/>
      <c r="M702" s="466"/>
      <c r="N702" s="466"/>
      <c r="O702" s="466"/>
      <c r="P702" s="466"/>
      <c r="Q702" s="466"/>
      <c r="R702" s="466"/>
      <c r="S702" s="466"/>
      <c r="T702" s="466"/>
      <c r="U702" s="466"/>
      <c r="V702" s="466"/>
      <c r="W702" s="466"/>
      <c r="X702" s="466"/>
      <c r="Y702" s="466"/>
      <c r="Z702" s="466"/>
    </row>
    <row r="703" spans="1:26" ht="12.75" customHeight="1" x14ac:dyDescent="0.25">
      <c r="A703" s="466"/>
      <c r="B703" s="466"/>
      <c r="C703" s="466"/>
      <c r="D703" s="466"/>
      <c r="E703" s="466"/>
      <c r="F703" s="466"/>
      <c r="G703" s="466"/>
      <c r="H703" s="466"/>
      <c r="I703" s="466"/>
      <c r="J703" s="466"/>
      <c r="K703" s="466"/>
      <c r="L703" s="466"/>
      <c r="M703" s="466"/>
      <c r="N703" s="466"/>
      <c r="O703" s="466"/>
      <c r="P703" s="466"/>
      <c r="Q703" s="466"/>
      <c r="R703" s="466"/>
      <c r="S703" s="466"/>
      <c r="T703" s="466"/>
      <c r="U703" s="466"/>
      <c r="V703" s="466"/>
      <c r="W703" s="466"/>
      <c r="X703" s="466"/>
      <c r="Y703" s="466"/>
      <c r="Z703" s="466"/>
    </row>
    <row r="704" spans="1:26" ht="12.75" customHeight="1" x14ac:dyDescent="0.25">
      <c r="A704" s="466"/>
      <c r="B704" s="466"/>
      <c r="C704" s="466"/>
      <c r="D704" s="466"/>
      <c r="E704" s="466"/>
      <c r="F704" s="466"/>
      <c r="G704" s="466"/>
      <c r="H704" s="466"/>
      <c r="I704" s="466"/>
      <c r="J704" s="466"/>
      <c r="K704" s="466"/>
      <c r="L704" s="466"/>
      <c r="M704" s="466"/>
      <c r="N704" s="466"/>
      <c r="O704" s="466"/>
      <c r="P704" s="466"/>
      <c r="Q704" s="466"/>
      <c r="R704" s="466"/>
      <c r="S704" s="466"/>
      <c r="T704" s="466"/>
      <c r="U704" s="466"/>
      <c r="V704" s="466"/>
      <c r="W704" s="466"/>
      <c r="X704" s="466"/>
      <c r="Y704" s="466"/>
      <c r="Z704" s="466"/>
    </row>
    <row r="705" spans="1:26" ht="12.75" customHeight="1" x14ac:dyDescent="0.25">
      <c r="A705" s="466"/>
      <c r="B705" s="466"/>
      <c r="C705" s="466"/>
      <c r="D705" s="466"/>
      <c r="E705" s="466"/>
      <c r="F705" s="466"/>
      <c r="G705" s="466"/>
      <c r="H705" s="466"/>
      <c r="I705" s="466"/>
      <c r="J705" s="466"/>
      <c r="K705" s="466"/>
      <c r="L705" s="466"/>
      <c r="M705" s="466"/>
      <c r="N705" s="466"/>
      <c r="O705" s="466"/>
      <c r="P705" s="466"/>
      <c r="Q705" s="466"/>
      <c r="R705" s="466"/>
      <c r="S705" s="466"/>
      <c r="T705" s="466"/>
      <c r="U705" s="466"/>
      <c r="V705" s="466"/>
      <c r="W705" s="466"/>
      <c r="X705" s="466"/>
      <c r="Y705" s="466"/>
      <c r="Z705" s="466"/>
    </row>
    <row r="706" spans="1:26" ht="12.75" customHeight="1" x14ac:dyDescent="0.25">
      <c r="A706" s="466"/>
      <c r="B706" s="466"/>
      <c r="C706" s="466"/>
      <c r="D706" s="466"/>
      <c r="E706" s="466"/>
      <c r="F706" s="466"/>
      <c r="G706" s="466"/>
      <c r="H706" s="466"/>
      <c r="I706" s="466"/>
      <c r="J706" s="466"/>
      <c r="K706" s="466"/>
      <c r="L706" s="466"/>
      <c r="M706" s="466"/>
      <c r="N706" s="466"/>
      <c r="O706" s="466"/>
      <c r="P706" s="466"/>
      <c r="Q706" s="466"/>
      <c r="R706" s="466"/>
      <c r="S706" s="466"/>
      <c r="T706" s="466"/>
      <c r="U706" s="466"/>
      <c r="V706" s="466"/>
      <c r="W706" s="466"/>
      <c r="X706" s="466"/>
      <c r="Y706" s="466"/>
      <c r="Z706" s="466"/>
    </row>
    <row r="707" spans="1:26" ht="12.75" customHeight="1" x14ac:dyDescent="0.25">
      <c r="A707" s="466"/>
      <c r="B707" s="466"/>
      <c r="C707" s="466"/>
      <c r="D707" s="466"/>
      <c r="E707" s="466"/>
      <c r="F707" s="466"/>
      <c r="G707" s="466"/>
      <c r="H707" s="466"/>
      <c r="I707" s="466"/>
      <c r="J707" s="466"/>
      <c r="K707" s="466"/>
      <c r="L707" s="466"/>
      <c r="M707" s="466"/>
      <c r="N707" s="466"/>
      <c r="O707" s="466"/>
      <c r="P707" s="466"/>
      <c r="Q707" s="466"/>
      <c r="R707" s="466"/>
      <c r="S707" s="466"/>
      <c r="T707" s="466"/>
      <c r="U707" s="466"/>
      <c r="V707" s="466"/>
      <c r="W707" s="466"/>
      <c r="X707" s="466"/>
      <c r="Y707" s="466"/>
      <c r="Z707" s="466"/>
    </row>
    <row r="708" spans="1:26" ht="12.75" customHeight="1" x14ac:dyDescent="0.25">
      <c r="A708" s="466"/>
      <c r="B708" s="466"/>
      <c r="C708" s="466"/>
      <c r="D708" s="466"/>
      <c r="E708" s="466"/>
      <c r="F708" s="466"/>
      <c r="G708" s="466"/>
      <c r="H708" s="466"/>
      <c r="I708" s="466"/>
      <c r="J708" s="466"/>
      <c r="K708" s="466"/>
      <c r="L708" s="466"/>
      <c r="M708" s="466"/>
      <c r="N708" s="466"/>
      <c r="O708" s="466"/>
      <c r="P708" s="466"/>
      <c r="Q708" s="466"/>
      <c r="R708" s="466"/>
      <c r="S708" s="466"/>
      <c r="T708" s="466"/>
      <c r="U708" s="466"/>
      <c r="V708" s="466"/>
      <c r="W708" s="466"/>
      <c r="X708" s="466"/>
      <c r="Y708" s="466"/>
      <c r="Z708" s="466"/>
    </row>
    <row r="709" spans="1:26" ht="12.75" customHeight="1" x14ac:dyDescent="0.25">
      <c r="A709" s="466"/>
      <c r="B709" s="466"/>
      <c r="C709" s="466"/>
      <c r="D709" s="466"/>
      <c r="E709" s="466"/>
      <c r="F709" s="466"/>
      <c r="G709" s="466"/>
      <c r="H709" s="466"/>
      <c r="I709" s="466"/>
      <c r="J709" s="466"/>
      <c r="K709" s="466"/>
      <c r="L709" s="466"/>
      <c r="M709" s="466"/>
      <c r="N709" s="466"/>
      <c r="O709" s="466"/>
      <c r="P709" s="466"/>
      <c r="Q709" s="466"/>
      <c r="R709" s="466"/>
      <c r="S709" s="466"/>
      <c r="T709" s="466"/>
      <c r="U709" s="466"/>
      <c r="V709" s="466"/>
      <c r="W709" s="466"/>
      <c r="X709" s="466"/>
      <c r="Y709" s="466"/>
      <c r="Z709" s="466"/>
    </row>
    <row r="710" spans="1:26" ht="12.75" customHeight="1" x14ac:dyDescent="0.25">
      <c r="A710" s="466"/>
      <c r="B710" s="466"/>
      <c r="C710" s="466"/>
      <c r="D710" s="466"/>
      <c r="E710" s="466"/>
      <c r="F710" s="466"/>
      <c r="G710" s="466"/>
      <c r="H710" s="466"/>
      <c r="I710" s="466"/>
      <c r="J710" s="466"/>
      <c r="K710" s="466"/>
      <c r="L710" s="466"/>
      <c r="M710" s="466"/>
      <c r="N710" s="466"/>
      <c r="O710" s="466"/>
      <c r="P710" s="466"/>
      <c r="Q710" s="466"/>
      <c r="R710" s="466"/>
      <c r="S710" s="466"/>
      <c r="T710" s="466"/>
      <c r="U710" s="466"/>
      <c r="V710" s="466"/>
      <c r="W710" s="466"/>
      <c r="X710" s="466"/>
      <c r="Y710" s="466"/>
      <c r="Z710" s="466"/>
    </row>
    <row r="711" spans="1:26" ht="12.75" customHeight="1" x14ac:dyDescent="0.25">
      <c r="A711" s="466"/>
      <c r="B711" s="466"/>
      <c r="C711" s="466"/>
      <c r="D711" s="466"/>
      <c r="E711" s="466"/>
      <c r="F711" s="466"/>
      <c r="G711" s="466"/>
      <c r="H711" s="466"/>
      <c r="I711" s="466"/>
      <c r="J711" s="466"/>
      <c r="K711" s="466"/>
      <c r="L711" s="466"/>
      <c r="M711" s="466"/>
      <c r="N711" s="466"/>
      <c r="O711" s="466"/>
      <c r="P711" s="466"/>
      <c r="Q711" s="466"/>
      <c r="R711" s="466"/>
      <c r="S711" s="466"/>
      <c r="T711" s="466"/>
      <c r="U711" s="466"/>
      <c r="V711" s="466"/>
      <c r="W711" s="466"/>
      <c r="X711" s="466"/>
      <c r="Y711" s="466"/>
      <c r="Z711" s="466"/>
    </row>
    <row r="712" spans="1:26" ht="12.75" customHeight="1" x14ac:dyDescent="0.25">
      <c r="A712" s="466"/>
      <c r="B712" s="466"/>
      <c r="C712" s="466"/>
      <c r="D712" s="466"/>
      <c r="E712" s="466"/>
      <c r="F712" s="466"/>
      <c r="G712" s="466"/>
      <c r="H712" s="466"/>
      <c r="I712" s="466"/>
      <c r="J712" s="466"/>
      <c r="K712" s="466"/>
      <c r="L712" s="466"/>
      <c r="M712" s="466"/>
      <c r="N712" s="466"/>
      <c r="O712" s="466"/>
      <c r="P712" s="466"/>
      <c r="Q712" s="466"/>
      <c r="R712" s="466"/>
      <c r="S712" s="466"/>
      <c r="T712" s="466"/>
      <c r="U712" s="466"/>
      <c r="V712" s="466"/>
      <c r="W712" s="466"/>
      <c r="X712" s="466"/>
      <c r="Y712" s="466"/>
      <c r="Z712" s="466"/>
    </row>
    <row r="713" spans="1:26" ht="12.75" customHeight="1" x14ac:dyDescent="0.25">
      <c r="A713" s="466"/>
      <c r="B713" s="466"/>
      <c r="C713" s="466"/>
      <c r="D713" s="466"/>
      <c r="E713" s="466"/>
      <c r="F713" s="466"/>
      <c r="G713" s="466"/>
      <c r="H713" s="466"/>
      <c r="I713" s="466"/>
      <c r="J713" s="466"/>
      <c r="K713" s="466"/>
      <c r="L713" s="466"/>
      <c r="M713" s="466"/>
      <c r="N713" s="466"/>
      <c r="O713" s="466"/>
      <c r="P713" s="466"/>
      <c r="Q713" s="466"/>
      <c r="R713" s="466"/>
      <c r="S713" s="466"/>
      <c r="T713" s="466"/>
      <c r="U713" s="466"/>
      <c r="V713" s="466"/>
      <c r="W713" s="466"/>
      <c r="X713" s="466"/>
      <c r="Y713" s="466"/>
      <c r="Z713" s="466"/>
    </row>
    <row r="714" spans="1:26" ht="12.75" customHeight="1" x14ac:dyDescent="0.25">
      <c r="A714" s="466"/>
      <c r="B714" s="466"/>
      <c r="C714" s="466"/>
      <c r="D714" s="466"/>
      <c r="E714" s="466"/>
      <c r="F714" s="466"/>
      <c r="G714" s="466"/>
      <c r="H714" s="466"/>
      <c r="I714" s="466"/>
      <c r="J714" s="466"/>
      <c r="K714" s="466"/>
      <c r="L714" s="466"/>
      <c r="M714" s="466"/>
      <c r="N714" s="466"/>
      <c r="O714" s="466"/>
      <c r="P714" s="466"/>
      <c r="Q714" s="466"/>
      <c r="R714" s="466"/>
      <c r="S714" s="466"/>
      <c r="T714" s="466"/>
      <c r="U714" s="466"/>
      <c r="V714" s="466"/>
      <c r="W714" s="466"/>
      <c r="X714" s="466"/>
      <c r="Y714" s="466"/>
      <c r="Z714" s="466"/>
    </row>
    <row r="715" spans="1:26" ht="12.75" customHeight="1" x14ac:dyDescent="0.25">
      <c r="A715" s="466"/>
      <c r="B715" s="466"/>
      <c r="C715" s="466"/>
      <c r="D715" s="466"/>
      <c r="E715" s="466"/>
      <c r="F715" s="466"/>
      <c r="G715" s="466"/>
      <c r="H715" s="466"/>
      <c r="I715" s="466"/>
      <c r="J715" s="466"/>
      <c r="K715" s="466"/>
      <c r="L715" s="466"/>
      <c r="M715" s="466"/>
      <c r="N715" s="466"/>
      <c r="O715" s="466"/>
      <c r="P715" s="466"/>
      <c r="Q715" s="466"/>
      <c r="R715" s="466"/>
      <c r="S715" s="466"/>
      <c r="T715" s="466"/>
      <c r="U715" s="466"/>
      <c r="V715" s="466"/>
      <c r="W715" s="466"/>
      <c r="X715" s="466"/>
      <c r="Y715" s="466"/>
      <c r="Z715" s="466"/>
    </row>
    <row r="716" spans="1:26" ht="12.75" customHeight="1" x14ac:dyDescent="0.25">
      <c r="A716" s="466"/>
      <c r="B716" s="466"/>
      <c r="C716" s="466"/>
      <c r="D716" s="466"/>
      <c r="E716" s="466"/>
      <c r="F716" s="466"/>
      <c r="G716" s="466"/>
      <c r="H716" s="466"/>
      <c r="I716" s="466"/>
      <c r="J716" s="466"/>
      <c r="K716" s="466"/>
      <c r="L716" s="466"/>
      <c r="M716" s="466"/>
      <c r="N716" s="466"/>
      <c r="O716" s="466"/>
      <c r="P716" s="466"/>
      <c r="Q716" s="466"/>
      <c r="R716" s="466"/>
      <c r="S716" s="466"/>
      <c r="T716" s="466"/>
      <c r="U716" s="466"/>
      <c r="V716" s="466"/>
      <c r="W716" s="466"/>
      <c r="X716" s="466"/>
      <c r="Y716" s="466"/>
      <c r="Z716" s="466"/>
    </row>
    <row r="717" spans="1:26" ht="12.75" customHeight="1" x14ac:dyDescent="0.25">
      <c r="A717" s="466"/>
      <c r="B717" s="466"/>
      <c r="C717" s="466"/>
      <c r="D717" s="466"/>
      <c r="E717" s="466"/>
      <c r="F717" s="466"/>
      <c r="G717" s="466"/>
      <c r="H717" s="466"/>
      <c r="I717" s="466"/>
      <c r="J717" s="466"/>
      <c r="K717" s="466"/>
      <c r="L717" s="466"/>
      <c r="M717" s="466"/>
      <c r="N717" s="466"/>
      <c r="O717" s="466"/>
      <c r="P717" s="466"/>
      <c r="Q717" s="466"/>
      <c r="R717" s="466"/>
      <c r="S717" s="466"/>
      <c r="T717" s="466"/>
      <c r="U717" s="466"/>
      <c r="V717" s="466"/>
      <c r="W717" s="466"/>
      <c r="X717" s="466"/>
      <c r="Y717" s="466"/>
      <c r="Z717" s="466"/>
    </row>
    <row r="718" spans="1:26" ht="12.75" customHeight="1" x14ac:dyDescent="0.25">
      <c r="A718" s="466"/>
      <c r="B718" s="466"/>
      <c r="C718" s="466"/>
      <c r="D718" s="466"/>
      <c r="E718" s="466"/>
      <c r="F718" s="466"/>
      <c r="G718" s="466"/>
      <c r="H718" s="466"/>
      <c r="I718" s="466"/>
      <c r="J718" s="466"/>
      <c r="K718" s="466"/>
      <c r="L718" s="466"/>
      <c r="M718" s="466"/>
      <c r="N718" s="466"/>
      <c r="O718" s="466"/>
      <c r="P718" s="466"/>
      <c r="Q718" s="466"/>
      <c r="R718" s="466"/>
      <c r="S718" s="466"/>
      <c r="T718" s="466"/>
      <c r="U718" s="466"/>
      <c r="V718" s="466"/>
      <c r="W718" s="466"/>
      <c r="X718" s="466"/>
      <c r="Y718" s="466"/>
      <c r="Z718" s="466"/>
    </row>
    <row r="719" spans="1:26" ht="12.75" customHeight="1" x14ac:dyDescent="0.25">
      <c r="A719" s="466"/>
      <c r="B719" s="466"/>
      <c r="C719" s="466"/>
      <c r="D719" s="466"/>
      <c r="E719" s="466"/>
      <c r="F719" s="466"/>
      <c r="G719" s="466"/>
      <c r="H719" s="466"/>
      <c r="I719" s="466"/>
      <c r="J719" s="466"/>
      <c r="K719" s="466"/>
      <c r="L719" s="466"/>
      <c r="M719" s="466"/>
      <c r="N719" s="466"/>
      <c r="O719" s="466"/>
      <c r="P719" s="466"/>
      <c r="Q719" s="466"/>
      <c r="R719" s="466"/>
      <c r="S719" s="466"/>
      <c r="T719" s="466"/>
      <c r="U719" s="466"/>
      <c r="V719" s="466"/>
      <c r="W719" s="466"/>
      <c r="X719" s="466"/>
      <c r="Y719" s="466"/>
      <c r="Z719" s="466"/>
    </row>
    <row r="720" spans="1:26" ht="12.75" customHeight="1" x14ac:dyDescent="0.25">
      <c r="A720" s="466"/>
      <c r="B720" s="466"/>
      <c r="C720" s="466"/>
      <c r="D720" s="466"/>
      <c r="E720" s="466"/>
      <c r="F720" s="466"/>
      <c r="G720" s="466"/>
      <c r="H720" s="466"/>
      <c r="I720" s="466"/>
      <c r="J720" s="466"/>
      <c r="K720" s="466"/>
      <c r="L720" s="466"/>
      <c r="M720" s="466"/>
      <c r="N720" s="466"/>
      <c r="O720" s="466"/>
      <c r="P720" s="466"/>
      <c r="Q720" s="466"/>
      <c r="R720" s="466"/>
      <c r="S720" s="466"/>
      <c r="T720" s="466"/>
      <c r="U720" s="466"/>
      <c r="V720" s="466"/>
      <c r="W720" s="466"/>
      <c r="X720" s="466"/>
      <c r="Y720" s="466"/>
      <c r="Z720" s="466"/>
    </row>
    <row r="721" spans="1:26" ht="12.75" customHeight="1" x14ac:dyDescent="0.25">
      <c r="A721" s="466"/>
      <c r="B721" s="466"/>
      <c r="C721" s="466"/>
      <c r="D721" s="466"/>
      <c r="E721" s="466"/>
      <c r="F721" s="466"/>
      <c r="G721" s="466"/>
      <c r="H721" s="466"/>
      <c r="I721" s="466"/>
      <c r="J721" s="466"/>
      <c r="K721" s="466"/>
      <c r="L721" s="466"/>
      <c r="M721" s="466"/>
      <c r="N721" s="466"/>
      <c r="O721" s="466"/>
      <c r="P721" s="466"/>
      <c r="Q721" s="466"/>
      <c r="R721" s="466"/>
      <c r="S721" s="466"/>
      <c r="T721" s="466"/>
      <c r="U721" s="466"/>
      <c r="V721" s="466"/>
      <c r="W721" s="466"/>
      <c r="X721" s="466"/>
      <c r="Y721" s="466"/>
      <c r="Z721" s="466"/>
    </row>
    <row r="722" spans="1:26" ht="12.75" customHeight="1" x14ac:dyDescent="0.25">
      <c r="A722" s="466"/>
      <c r="B722" s="466"/>
      <c r="C722" s="466"/>
      <c r="D722" s="466"/>
      <c r="E722" s="466"/>
      <c r="F722" s="466"/>
      <c r="G722" s="466"/>
      <c r="H722" s="466"/>
      <c r="I722" s="466"/>
      <c r="J722" s="466"/>
      <c r="K722" s="466"/>
      <c r="L722" s="466"/>
      <c r="M722" s="466"/>
      <c r="N722" s="466"/>
      <c r="O722" s="466"/>
      <c r="P722" s="466"/>
      <c r="Q722" s="466"/>
      <c r="R722" s="466"/>
      <c r="S722" s="466"/>
      <c r="T722" s="466"/>
      <c r="U722" s="466"/>
      <c r="V722" s="466"/>
      <c r="W722" s="466"/>
      <c r="X722" s="466"/>
      <c r="Y722" s="466"/>
      <c r="Z722" s="466"/>
    </row>
    <row r="723" spans="1:26" ht="12.75" customHeight="1" x14ac:dyDescent="0.25">
      <c r="A723" s="466"/>
      <c r="B723" s="466"/>
      <c r="C723" s="466"/>
      <c r="D723" s="466"/>
      <c r="E723" s="466"/>
      <c r="F723" s="466"/>
      <c r="G723" s="466"/>
      <c r="H723" s="466"/>
      <c r="I723" s="466"/>
      <c r="J723" s="466"/>
      <c r="K723" s="466"/>
      <c r="L723" s="466"/>
      <c r="M723" s="466"/>
      <c r="N723" s="466"/>
      <c r="O723" s="466"/>
      <c r="P723" s="466"/>
      <c r="Q723" s="466"/>
      <c r="R723" s="466"/>
      <c r="S723" s="466"/>
      <c r="T723" s="466"/>
      <c r="U723" s="466"/>
      <c r="V723" s="466"/>
      <c r="W723" s="466"/>
      <c r="X723" s="466"/>
      <c r="Y723" s="466"/>
      <c r="Z723" s="466"/>
    </row>
    <row r="724" spans="1:26" ht="12.75" customHeight="1" x14ac:dyDescent="0.25">
      <c r="A724" s="466"/>
      <c r="B724" s="466"/>
      <c r="C724" s="466"/>
      <c r="D724" s="466"/>
      <c r="E724" s="466"/>
      <c r="F724" s="466"/>
      <c r="G724" s="466"/>
      <c r="H724" s="466"/>
      <c r="I724" s="466"/>
      <c r="J724" s="466"/>
      <c r="K724" s="466"/>
      <c r="L724" s="466"/>
      <c r="M724" s="466"/>
      <c r="N724" s="466"/>
      <c r="O724" s="466"/>
      <c r="P724" s="466"/>
      <c r="Q724" s="466"/>
      <c r="R724" s="466"/>
      <c r="S724" s="466"/>
      <c r="T724" s="466"/>
      <c r="U724" s="466"/>
      <c r="V724" s="466"/>
      <c r="W724" s="466"/>
      <c r="X724" s="466"/>
      <c r="Y724" s="466"/>
      <c r="Z724" s="466"/>
    </row>
    <row r="725" spans="1:26" ht="12.75" customHeight="1" x14ac:dyDescent="0.25">
      <c r="A725" s="466"/>
      <c r="B725" s="466"/>
      <c r="C725" s="466"/>
      <c r="D725" s="466"/>
      <c r="E725" s="466"/>
      <c r="F725" s="466"/>
      <c r="G725" s="466"/>
      <c r="H725" s="466"/>
      <c r="I725" s="466"/>
      <c r="J725" s="466"/>
      <c r="K725" s="466"/>
      <c r="L725" s="466"/>
      <c r="M725" s="466"/>
      <c r="N725" s="466"/>
      <c r="O725" s="466"/>
      <c r="P725" s="466"/>
      <c r="Q725" s="466"/>
      <c r="R725" s="466"/>
      <c r="S725" s="466"/>
      <c r="T725" s="466"/>
      <c r="U725" s="466"/>
      <c r="V725" s="466"/>
      <c r="W725" s="466"/>
      <c r="X725" s="466"/>
      <c r="Y725" s="466"/>
      <c r="Z725" s="466"/>
    </row>
    <row r="726" spans="1:26" ht="12.75" customHeight="1" x14ac:dyDescent="0.25">
      <c r="A726" s="466"/>
      <c r="B726" s="466"/>
      <c r="C726" s="466"/>
      <c r="D726" s="466"/>
      <c r="E726" s="466"/>
      <c r="F726" s="466"/>
      <c r="G726" s="466"/>
      <c r="H726" s="466"/>
      <c r="I726" s="466"/>
      <c r="J726" s="466"/>
      <c r="K726" s="466"/>
      <c r="L726" s="466"/>
      <c r="M726" s="466"/>
      <c r="N726" s="466"/>
      <c r="O726" s="466"/>
      <c r="P726" s="466"/>
      <c r="Q726" s="466"/>
      <c r="R726" s="466"/>
      <c r="S726" s="466"/>
      <c r="T726" s="466"/>
      <c r="U726" s="466"/>
      <c r="V726" s="466"/>
      <c r="W726" s="466"/>
      <c r="X726" s="466"/>
      <c r="Y726" s="466"/>
      <c r="Z726" s="466"/>
    </row>
    <row r="727" spans="1:26" ht="12.75" customHeight="1" x14ac:dyDescent="0.25">
      <c r="A727" s="466"/>
      <c r="B727" s="466"/>
      <c r="C727" s="466"/>
      <c r="D727" s="466"/>
      <c r="E727" s="466"/>
      <c r="F727" s="466"/>
      <c r="G727" s="466"/>
      <c r="H727" s="466"/>
      <c r="I727" s="466"/>
      <c r="J727" s="466"/>
      <c r="K727" s="466"/>
      <c r="L727" s="466"/>
      <c r="M727" s="466"/>
      <c r="N727" s="466"/>
      <c r="O727" s="466"/>
      <c r="P727" s="466"/>
      <c r="Q727" s="466"/>
      <c r="R727" s="466"/>
      <c r="S727" s="466"/>
      <c r="T727" s="466"/>
      <c r="U727" s="466"/>
      <c r="V727" s="466"/>
      <c r="W727" s="466"/>
      <c r="X727" s="466"/>
      <c r="Y727" s="466"/>
      <c r="Z727" s="466"/>
    </row>
    <row r="728" spans="1:26" ht="12.75" customHeight="1" x14ac:dyDescent="0.25">
      <c r="A728" s="466"/>
      <c r="B728" s="466"/>
      <c r="C728" s="466"/>
      <c r="D728" s="466"/>
      <c r="E728" s="466"/>
      <c r="F728" s="466"/>
      <c r="G728" s="466"/>
      <c r="H728" s="466"/>
      <c r="I728" s="466"/>
      <c r="J728" s="466"/>
      <c r="K728" s="466"/>
      <c r="L728" s="466"/>
      <c r="M728" s="466"/>
      <c r="N728" s="466"/>
      <c r="O728" s="466"/>
      <c r="P728" s="466"/>
      <c r="Q728" s="466"/>
      <c r="R728" s="466"/>
      <c r="S728" s="466"/>
      <c r="T728" s="466"/>
      <c r="U728" s="466"/>
      <c r="V728" s="466"/>
      <c r="W728" s="466"/>
      <c r="X728" s="466"/>
      <c r="Y728" s="466"/>
      <c r="Z728" s="466"/>
    </row>
    <row r="729" spans="1:26" ht="12.75" customHeight="1" x14ac:dyDescent="0.25">
      <c r="A729" s="466"/>
      <c r="B729" s="466"/>
      <c r="C729" s="466"/>
      <c r="D729" s="466"/>
      <c r="E729" s="466"/>
      <c r="F729" s="466"/>
      <c r="G729" s="466"/>
      <c r="H729" s="466"/>
      <c r="I729" s="466"/>
      <c r="J729" s="466"/>
      <c r="K729" s="466"/>
      <c r="L729" s="466"/>
      <c r="M729" s="466"/>
      <c r="N729" s="466"/>
      <c r="O729" s="466"/>
      <c r="P729" s="466"/>
      <c r="Q729" s="466"/>
      <c r="R729" s="466"/>
      <c r="S729" s="466"/>
      <c r="T729" s="466"/>
      <c r="U729" s="466"/>
      <c r="V729" s="466"/>
      <c r="W729" s="466"/>
      <c r="X729" s="466"/>
      <c r="Y729" s="466"/>
      <c r="Z729" s="466"/>
    </row>
    <row r="730" spans="1:26" ht="12.75" customHeight="1" x14ac:dyDescent="0.25">
      <c r="A730" s="466"/>
      <c r="B730" s="466"/>
      <c r="C730" s="466"/>
      <c r="D730" s="466"/>
      <c r="E730" s="466"/>
      <c r="F730" s="466"/>
      <c r="G730" s="466"/>
      <c r="H730" s="466"/>
      <c r="I730" s="466"/>
      <c r="J730" s="466"/>
      <c r="K730" s="466"/>
      <c r="L730" s="466"/>
      <c r="M730" s="466"/>
      <c r="N730" s="466"/>
      <c r="O730" s="466"/>
      <c r="P730" s="466"/>
      <c r="Q730" s="466"/>
      <c r="R730" s="466"/>
      <c r="S730" s="466"/>
      <c r="T730" s="466"/>
      <c r="U730" s="466"/>
      <c r="V730" s="466"/>
      <c r="W730" s="466"/>
      <c r="X730" s="466"/>
      <c r="Y730" s="466"/>
      <c r="Z730" s="466"/>
    </row>
    <row r="731" spans="1:26" ht="12.75" customHeight="1" x14ac:dyDescent="0.25">
      <c r="A731" s="466"/>
      <c r="B731" s="466"/>
      <c r="C731" s="466"/>
      <c r="D731" s="466"/>
      <c r="E731" s="466"/>
      <c r="F731" s="466"/>
      <c r="G731" s="466"/>
      <c r="H731" s="466"/>
      <c r="I731" s="466"/>
      <c r="J731" s="466"/>
      <c r="K731" s="466"/>
      <c r="L731" s="466"/>
      <c r="M731" s="466"/>
      <c r="N731" s="466"/>
      <c r="O731" s="466"/>
      <c r="P731" s="466"/>
      <c r="Q731" s="466"/>
      <c r="R731" s="466"/>
      <c r="S731" s="466"/>
      <c r="T731" s="466"/>
      <c r="U731" s="466"/>
      <c r="V731" s="466"/>
      <c r="W731" s="466"/>
      <c r="X731" s="466"/>
      <c r="Y731" s="466"/>
      <c r="Z731" s="466"/>
    </row>
    <row r="732" spans="1:26" ht="12.75" customHeight="1" x14ac:dyDescent="0.25">
      <c r="A732" s="466"/>
      <c r="B732" s="466"/>
      <c r="C732" s="466"/>
      <c r="D732" s="466"/>
      <c r="E732" s="466"/>
      <c r="F732" s="466"/>
      <c r="G732" s="466"/>
      <c r="H732" s="466"/>
      <c r="I732" s="466"/>
      <c r="J732" s="466"/>
      <c r="K732" s="466"/>
      <c r="L732" s="466"/>
      <c r="M732" s="466"/>
      <c r="N732" s="466"/>
      <c r="O732" s="466"/>
      <c r="P732" s="466"/>
      <c r="Q732" s="466"/>
      <c r="R732" s="466"/>
      <c r="S732" s="466"/>
      <c r="T732" s="466"/>
      <c r="U732" s="466"/>
      <c r="V732" s="466"/>
      <c r="W732" s="466"/>
      <c r="X732" s="466"/>
      <c r="Y732" s="466"/>
      <c r="Z732" s="466"/>
    </row>
    <row r="733" spans="1:26" ht="12.75" customHeight="1" x14ac:dyDescent="0.25">
      <c r="A733" s="466"/>
      <c r="B733" s="466"/>
      <c r="C733" s="466"/>
      <c r="D733" s="466"/>
      <c r="E733" s="466"/>
      <c r="F733" s="466"/>
      <c r="G733" s="466"/>
      <c r="H733" s="466"/>
      <c r="I733" s="466"/>
      <c r="J733" s="466"/>
      <c r="K733" s="466"/>
      <c r="L733" s="466"/>
      <c r="M733" s="466"/>
      <c r="N733" s="466"/>
      <c r="O733" s="466"/>
      <c r="P733" s="466"/>
      <c r="Q733" s="466"/>
      <c r="R733" s="466"/>
      <c r="S733" s="466"/>
      <c r="T733" s="466"/>
      <c r="U733" s="466"/>
      <c r="V733" s="466"/>
      <c r="W733" s="466"/>
      <c r="X733" s="466"/>
      <c r="Y733" s="466"/>
      <c r="Z733" s="466"/>
    </row>
    <row r="734" spans="1:26" ht="12.75" customHeight="1" x14ac:dyDescent="0.25">
      <c r="A734" s="466"/>
      <c r="B734" s="466"/>
      <c r="C734" s="466"/>
      <c r="D734" s="466"/>
      <c r="E734" s="466"/>
      <c r="F734" s="466"/>
      <c r="G734" s="466"/>
      <c r="H734" s="466"/>
      <c r="I734" s="466"/>
      <c r="J734" s="466"/>
      <c r="K734" s="466"/>
      <c r="L734" s="466"/>
      <c r="M734" s="466"/>
      <c r="N734" s="466"/>
      <c r="O734" s="466"/>
      <c r="P734" s="466"/>
      <c r="Q734" s="466"/>
      <c r="R734" s="466"/>
      <c r="S734" s="466"/>
      <c r="T734" s="466"/>
      <c r="U734" s="466"/>
      <c r="V734" s="466"/>
      <c r="W734" s="466"/>
      <c r="X734" s="466"/>
      <c r="Y734" s="466"/>
      <c r="Z734" s="466"/>
    </row>
    <row r="735" spans="1:26" ht="12.75" customHeight="1" x14ac:dyDescent="0.25">
      <c r="A735" s="466"/>
      <c r="B735" s="466"/>
      <c r="C735" s="466"/>
      <c r="D735" s="466"/>
      <c r="E735" s="466"/>
      <c r="F735" s="466"/>
      <c r="G735" s="466"/>
      <c r="H735" s="466"/>
      <c r="I735" s="466"/>
      <c r="J735" s="466"/>
      <c r="K735" s="466"/>
      <c r="L735" s="466"/>
      <c r="M735" s="466"/>
      <c r="N735" s="466"/>
      <c r="O735" s="466"/>
      <c r="P735" s="466"/>
      <c r="Q735" s="466"/>
      <c r="R735" s="466"/>
      <c r="S735" s="466"/>
      <c r="T735" s="466"/>
      <c r="U735" s="466"/>
      <c r="V735" s="466"/>
      <c r="W735" s="466"/>
      <c r="X735" s="466"/>
      <c r="Y735" s="466"/>
      <c r="Z735" s="466"/>
    </row>
    <row r="736" spans="1:26" ht="12.75" customHeight="1" x14ac:dyDescent="0.25">
      <c r="A736" s="466"/>
      <c r="B736" s="466"/>
      <c r="C736" s="466"/>
      <c r="D736" s="466"/>
      <c r="E736" s="466"/>
      <c r="F736" s="466"/>
      <c r="G736" s="466"/>
      <c r="H736" s="466"/>
      <c r="I736" s="466"/>
      <c r="J736" s="466"/>
      <c r="K736" s="466"/>
      <c r="L736" s="466"/>
      <c r="M736" s="466"/>
      <c r="N736" s="466"/>
      <c r="O736" s="466"/>
      <c r="P736" s="466"/>
      <c r="Q736" s="466"/>
      <c r="R736" s="466"/>
      <c r="S736" s="466"/>
      <c r="T736" s="466"/>
      <c r="U736" s="466"/>
      <c r="V736" s="466"/>
      <c r="W736" s="466"/>
      <c r="X736" s="466"/>
      <c r="Y736" s="466"/>
      <c r="Z736" s="466"/>
    </row>
    <row r="737" spans="1:26" ht="12.75" customHeight="1" x14ac:dyDescent="0.25">
      <c r="A737" s="466"/>
      <c r="B737" s="466"/>
      <c r="C737" s="466"/>
      <c r="D737" s="466"/>
      <c r="E737" s="466"/>
      <c r="F737" s="466"/>
      <c r="G737" s="466"/>
      <c r="H737" s="466"/>
      <c r="I737" s="466"/>
      <c r="J737" s="466"/>
      <c r="K737" s="466"/>
      <c r="L737" s="466"/>
      <c r="M737" s="466"/>
      <c r="N737" s="466"/>
      <c r="O737" s="466"/>
      <c r="P737" s="466"/>
      <c r="Q737" s="466"/>
      <c r="R737" s="466"/>
      <c r="S737" s="466"/>
      <c r="T737" s="466"/>
      <c r="U737" s="466"/>
      <c r="V737" s="466"/>
      <c r="W737" s="466"/>
      <c r="X737" s="466"/>
      <c r="Y737" s="466"/>
      <c r="Z737" s="466"/>
    </row>
    <row r="738" spans="1:26" ht="12.75" customHeight="1" x14ac:dyDescent="0.25">
      <c r="A738" s="466"/>
      <c r="B738" s="466"/>
      <c r="C738" s="466"/>
      <c r="D738" s="466"/>
      <c r="E738" s="466"/>
      <c r="F738" s="466"/>
      <c r="G738" s="466"/>
      <c r="H738" s="466"/>
      <c r="I738" s="466"/>
      <c r="J738" s="466"/>
      <c r="K738" s="466"/>
      <c r="L738" s="466"/>
      <c r="M738" s="466"/>
      <c r="N738" s="466"/>
      <c r="O738" s="466"/>
      <c r="P738" s="466"/>
      <c r="Q738" s="466"/>
      <c r="R738" s="466"/>
      <c r="S738" s="466"/>
      <c r="T738" s="466"/>
      <c r="U738" s="466"/>
      <c r="V738" s="466"/>
      <c r="W738" s="466"/>
      <c r="X738" s="466"/>
      <c r="Y738" s="466"/>
      <c r="Z738" s="466"/>
    </row>
    <row r="739" spans="1:26" ht="12.75" customHeight="1" x14ac:dyDescent="0.25">
      <c r="A739" s="466"/>
      <c r="B739" s="466"/>
      <c r="C739" s="466"/>
      <c r="D739" s="466"/>
      <c r="E739" s="466"/>
      <c r="F739" s="466"/>
      <c r="G739" s="466"/>
      <c r="H739" s="466"/>
      <c r="I739" s="466"/>
      <c r="J739" s="466"/>
      <c r="K739" s="466"/>
      <c r="L739" s="466"/>
      <c r="M739" s="466"/>
      <c r="N739" s="466"/>
      <c r="O739" s="466"/>
      <c r="P739" s="466"/>
      <c r="Q739" s="466"/>
      <c r="R739" s="466"/>
      <c r="S739" s="466"/>
      <c r="T739" s="466"/>
      <c r="U739" s="466"/>
      <c r="V739" s="466"/>
      <c r="W739" s="466"/>
      <c r="X739" s="466"/>
      <c r="Y739" s="466"/>
      <c r="Z739" s="466"/>
    </row>
    <row r="740" spans="1:26" ht="12.75" customHeight="1" x14ac:dyDescent="0.25">
      <c r="A740" s="466"/>
      <c r="B740" s="466"/>
      <c r="C740" s="466"/>
      <c r="D740" s="466"/>
      <c r="E740" s="466"/>
      <c r="F740" s="466"/>
      <c r="G740" s="466"/>
      <c r="H740" s="466"/>
      <c r="I740" s="466"/>
      <c r="J740" s="466"/>
      <c r="K740" s="466"/>
      <c r="L740" s="466"/>
      <c r="M740" s="466"/>
      <c r="N740" s="466"/>
      <c r="O740" s="466"/>
      <c r="P740" s="466"/>
      <c r="Q740" s="466"/>
      <c r="R740" s="466"/>
      <c r="S740" s="466"/>
      <c r="T740" s="466"/>
      <c r="U740" s="466"/>
      <c r="V740" s="466"/>
      <c r="W740" s="466"/>
      <c r="X740" s="466"/>
      <c r="Y740" s="466"/>
      <c r="Z740" s="466"/>
    </row>
    <row r="741" spans="1:26" ht="12.75" customHeight="1" x14ac:dyDescent="0.25">
      <c r="A741" s="466"/>
      <c r="B741" s="466"/>
      <c r="C741" s="466"/>
      <c r="D741" s="466"/>
      <c r="E741" s="466"/>
      <c r="F741" s="466"/>
      <c r="G741" s="466"/>
      <c r="H741" s="466"/>
      <c r="I741" s="466"/>
      <c r="J741" s="466"/>
      <c r="K741" s="466"/>
      <c r="L741" s="466"/>
      <c r="M741" s="466"/>
      <c r="N741" s="466"/>
      <c r="O741" s="466"/>
      <c r="P741" s="466"/>
      <c r="Q741" s="466"/>
      <c r="R741" s="466"/>
      <c r="S741" s="466"/>
      <c r="T741" s="466"/>
      <c r="U741" s="466"/>
      <c r="V741" s="466"/>
      <c r="W741" s="466"/>
      <c r="X741" s="466"/>
      <c r="Y741" s="466"/>
      <c r="Z741" s="466"/>
    </row>
    <row r="742" spans="1:26" ht="12.75" customHeight="1" x14ac:dyDescent="0.25">
      <c r="A742" s="466"/>
      <c r="B742" s="466"/>
      <c r="C742" s="466"/>
      <c r="D742" s="466"/>
      <c r="E742" s="466"/>
      <c r="F742" s="466"/>
      <c r="G742" s="466"/>
      <c r="H742" s="466"/>
      <c r="I742" s="466"/>
      <c r="J742" s="466"/>
      <c r="K742" s="466"/>
      <c r="L742" s="466"/>
      <c r="M742" s="466"/>
      <c r="N742" s="466"/>
      <c r="O742" s="466"/>
      <c r="P742" s="466"/>
      <c r="Q742" s="466"/>
      <c r="R742" s="466"/>
      <c r="S742" s="466"/>
      <c r="T742" s="466"/>
      <c r="U742" s="466"/>
      <c r="V742" s="466"/>
      <c r="W742" s="466"/>
      <c r="X742" s="466"/>
      <c r="Y742" s="466"/>
      <c r="Z742" s="466"/>
    </row>
    <row r="743" spans="1:26" ht="12.75" customHeight="1" x14ac:dyDescent="0.25">
      <c r="A743" s="466"/>
      <c r="B743" s="466"/>
      <c r="C743" s="466"/>
      <c r="D743" s="466"/>
      <c r="E743" s="466"/>
      <c r="F743" s="466"/>
      <c r="G743" s="466"/>
      <c r="H743" s="466"/>
      <c r="I743" s="466"/>
      <c r="J743" s="466"/>
      <c r="K743" s="466"/>
      <c r="L743" s="466"/>
      <c r="M743" s="466"/>
      <c r="N743" s="466"/>
      <c r="O743" s="466"/>
      <c r="P743" s="466"/>
      <c r="Q743" s="466"/>
      <c r="R743" s="466"/>
      <c r="S743" s="466"/>
      <c r="T743" s="466"/>
      <c r="U743" s="466"/>
      <c r="V743" s="466"/>
      <c r="W743" s="466"/>
      <c r="X743" s="466"/>
      <c r="Y743" s="466"/>
      <c r="Z743" s="466"/>
    </row>
    <row r="744" spans="1:26" ht="12.75" customHeight="1" x14ac:dyDescent="0.25">
      <c r="A744" s="466"/>
      <c r="B744" s="466"/>
      <c r="C744" s="466"/>
      <c r="D744" s="466"/>
      <c r="E744" s="466"/>
      <c r="F744" s="466"/>
      <c r="G744" s="466"/>
      <c r="H744" s="466"/>
      <c r="I744" s="466"/>
      <c r="J744" s="466"/>
      <c r="K744" s="466"/>
      <c r="L744" s="466"/>
      <c r="M744" s="466"/>
      <c r="N744" s="466"/>
      <c r="O744" s="466"/>
      <c r="P744" s="466"/>
      <c r="Q744" s="466"/>
      <c r="R744" s="466"/>
      <c r="S744" s="466"/>
      <c r="T744" s="466"/>
      <c r="U744" s="466"/>
      <c r="V744" s="466"/>
      <c r="W744" s="466"/>
      <c r="X744" s="466"/>
      <c r="Y744" s="466"/>
      <c r="Z744" s="466"/>
    </row>
    <row r="745" spans="1:26" ht="12.75" customHeight="1" x14ac:dyDescent="0.25">
      <c r="A745" s="466"/>
      <c r="B745" s="466"/>
      <c r="C745" s="466"/>
      <c r="D745" s="466"/>
      <c r="E745" s="466"/>
      <c r="F745" s="466"/>
      <c r="G745" s="466"/>
      <c r="H745" s="466"/>
      <c r="I745" s="466"/>
      <c r="J745" s="466"/>
      <c r="K745" s="466"/>
      <c r="L745" s="466"/>
      <c r="M745" s="466"/>
      <c r="N745" s="466"/>
      <c r="O745" s="466"/>
      <c r="P745" s="466"/>
      <c r="Q745" s="466"/>
      <c r="R745" s="466"/>
      <c r="S745" s="466"/>
      <c r="T745" s="466"/>
      <c r="U745" s="466"/>
      <c r="V745" s="466"/>
      <c r="W745" s="466"/>
      <c r="X745" s="466"/>
      <c r="Y745" s="466"/>
      <c r="Z745" s="466"/>
    </row>
    <row r="746" spans="1:26" ht="12.75" customHeight="1" x14ac:dyDescent="0.25">
      <c r="A746" s="466"/>
      <c r="B746" s="466"/>
      <c r="C746" s="466"/>
      <c r="D746" s="466"/>
      <c r="E746" s="466"/>
      <c r="F746" s="466"/>
      <c r="G746" s="466"/>
      <c r="H746" s="466"/>
      <c r="I746" s="466"/>
      <c r="J746" s="466"/>
      <c r="K746" s="466"/>
      <c r="L746" s="466"/>
      <c r="M746" s="466"/>
      <c r="N746" s="466"/>
      <c r="O746" s="466"/>
      <c r="P746" s="466"/>
      <c r="Q746" s="466"/>
      <c r="R746" s="466"/>
      <c r="S746" s="466"/>
      <c r="T746" s="466"/>
      <c r="U746" s="466"/>
      <c r="V746" s="466"/>
      <c r="W746" s="466"/>
      <c r="X746" s="466"/>
      <c r="Y746" s="466"/>
      <c r="Z746" s="466"/>
    </row>
    <row r="747" spans="1:26" ht="12.75" customHeight="1" x14ac:dyDescent="0.25">
      <c r="A747" s="466"/>
      <c r="B747" s="466"/>
      <c r="C747" s="466"/>
      <c r="D747" s="466"/>
      <c r="E747" s="466"/>
      <c r="F747" s="466"/>
      <c r="G747" s="466"/>
      <c r="H747" s="466"/>
      <c r="I747" s="466"/>
      <c r="J747" s="466"/>
      <c r="K747" s="466"/>
      <c r="L747" s="466"/>
      <c r="M747" s="466"/>
      <c r="N747" s="466"/>
      <c r="O747" s="466"/>
      <c r="P747" s="466"/>
      <c r="Q747" s="466"/>
      <c r="R747" s="466"/>
      <c r="S747" s="466"/>
      <c r="T747" s="466"/>
      <c r="U747" s="466"/>
      <c r="V747" s="466"/>
      <c r="W747" s="466"/>
      <c r="X747" s="466"/>
      <c r="Y747" s="466"/>
      <c r="Z747" s="466"/>
    </row>
    <row r="748" spans="1:26" ht="12.75" customHeight="1" x14ac:dyDescent="0.25">
      <c r="A748" s="466"/>
      <c r="B748" s="466"/>
      <c r="C748" s="466"/>
      <c r="D748" s="466"/>
      <c r="E748" s="466"/>
      <c r="F748" s="466"/>
      <c r="G748" s="466"/>
      <c r="H748" s="466"/>
      <c r="I748" s="466"/>
      <c r="J748" s="466"/>
      <c r="K748" s="466"/>
      <c r="L748" s="466"/>
      <c r="M748" s="466"/>
      <c r="N748" s="466"/>
      <c r="O748" s="466"/>
      <c r="P748" s="466"/>
      <c r="Q748" s="466"/>
      <c r="R748" s="466"/>
      <c r="S748" s="466"/>
      <c r="T748" s="466"/>
      <c r="U748" s="466"/>
      <c r="V748" s="466"/>
      <c r="W748" s="466"/>
      <c r="X748" s="466"/>
      <c r="Y748" s="466"/>
      <c r="Z748" s="466"/>
    </row>
    <row r="749" spans="1:26" ht="12.75" customHeight="1" x14ac:dyDescent="0.25">
      <c r="A749" s="466"/>
      <c r="B749" s="466"/>
      <c r="C749" s="466"/>
      <c r="D749" s="466"/>
      <c r="E749" s="466"/>
      <c r="F749" s="466"/>
      <c r="G749" s="466"/>
      <c r="H749" s="466"/>
      <c r="I749" s="466"/>
      <c r="J749" s="466"/>
      <c r="K749" s="466"/>
      <c r="L749" s="466"/>
      <c r="M749" s="466"/>
      <c r="N749" s="466"/>
      <c r="O749" s="466"/>
      <c r="P749" s="466"/>
      <c r="Q749" s="466"/>
      <c r="R749" s="466"/>
      <c r="S749" s="466"/>
      <c r="T749" s="466"/>
      <c r="U749" s="466"/>
      <c r="V749" s="466"/>
      <c r="W749" s="466"/>
      <c r="X749" s="466"/>
      <c r="Y749" s="466"/>
      <c r="Z749" s="466"/>
    </row>
    <row r="750" spans="1:26" ht="12.75" customHeight="1" x14ac:dyDescent="0.25">
      <c r="A750" s="466"/>
      <c r="B750" s="466"/>
      <c r="C750" s="466"/>
      <c r="D750" s="466"/>
      <c r="E750" s="466"/>
      <c r="F750" s="466"/>
      <c r="G750" s="466"/>
      <c r="H750" s="466"/>
      <c r="I750" s="466"/>
      <c r="J750" s="466"/>
      <c r="K750" s="466"/>
      <c r="L750" s="466"/>
      <c r="M750" s="466"/>
      <c r="N750" s="466"/>
      <c r="O750" s="466"/>
      <c r="P750" s="466"/>
      <c r="Q750" s="466"/>
      <c r="R750" s="466"/>
      <c r="S750" s="466"/>
      <c r="T750" s="466"/>
      <c r="U750" s="466"/>
      <c r="V750" s="466"/>
      <c r="W750" s="466"/>
      <c r="X750" s="466"/>
      <c r="Y750" s="466"/>
      <c r="Z750" s="466"/>
    </row>
    <row r="751" spans="1:26" ht="12.75" customHeight="1" x14ac:dyDescent="0.25">
      <c r="A751" s="466"/>
      <c r="B751" s="466"/>
      <c r="C751" s="466"/>
      <c r="D751" s="466"/>
      <c r="E751" s="466"/>
      <c r="F751" s="466"/>
      <c r="G751" s="466"/>
      <c r="H751" s="466"/>
      <c r="I751" s="466"/>
      <c r="J751" s="466"/>
      <c r="K751" s="466"/>
      <c r="L751" s="466"/>
      <c r="M751" s="466"/>
      <c r="N751" s="466"/>
      <c r="O751" s="466"/>
      <c r="P751" s="466"/>
      <c r="Q751" s="466"/>
      <c r="R751" s="466"/>
      <c r="S751" s="466"/>
      <c r="T751" s="466"/>
      <c r="U751" s="466"/>
      <c r="V751" s="466"/>
      <c r="W751" s="466"/>
      <c r="X751" s="466"/>
      <c r="Y751" s="466"/>
      <c r="Z751" s="466"/>
    </row>
    <row r="752" spans="1:26" ht="12.75" customHeight="1" x14ac:dyDescent="0.25">
      <c r="A752" s="466"/>
      <c r="B752" s="466"/>
      <c r="C752" s="466"/>
      <c r="D752" s="466"/>
      <c r="E752" s="466"/>
      <c r="F752" s="466"/>
      <c r="G752" s="466"/>
      <c r="H752" s="466"/>
      <c r="I752" s="466"/>
      <c r="J752" s="466"/>
      <c r="K752" s="466"/>
      <c r="L752" s="466"/>
      <c r="M752" s="466"/>
      <c r="N752" s="466"/>
      <c r="O752" s="466"/>
      <c r="P752" s="466"/>
      <c r="Q752" s="466"/>
      <c r="R752" s="466"/>
      <c r="S752" s="466"/>
      <c r="T752" s="466"/>
      <c r="U752" s="466"/>
      <c r="V752" s="466"/>
      <c r="W752" s="466"/>
      <c r="X752" s="466"/>
      <c r="Y752" s="466"/>
      <c r="Z752" s="466"/>
    </row>
    <row r="753" spans="1:26" ht="12.75" customHeight="1" x14ac:dyDescent="0.25">
      <c r="A753" s="466"/>
      <c r="B753" s="466"/>
      <c r="C753" s="466"/>
      <c r="D753" s="466"/>
      <c r="E753" s="466"/>
      <c r="F753" s="466"/>
      <c r="G753" s="466"/>
      <c r="H753" s="466"/>
      <c r="I753" s="466"/>
      <c r="J753" s="466"/>
      <c r="K753" s="466"/>
      <c r="L753" s="466"/>
      <c r="M753" s="466"/>
      <c r="N753" s="466"/>
      <c r="O753" s="466"/>
      <c r="P753" s="466"/>
      <c r="Q753" s="466"/>
      <c r="R753" s="466"/>
      <c r="S753" s="466"/>
      <c r="T753" s="466"/>
      <c r="U753" s="466"/>
      <c r="V753" s="466"/>
      <c r="W753" s="466"/>
      <c r="X753" s="466"/>
      <c r="Y753" s="466"/>
      <c r="Z753" s="466"/>
    </row>
    <row r="754" spans="1:26" ht="12.75" customHeight="1" x14ac:dyDescent="0.25">
      <c r="A754" s="466"/>
      <c r="B754" s="466"/>
      <c r="C754" s="466"/>
      <c r="D754" s="466"/>
      <c r="E754" s="466"/>
      <c r="F754" s="466"/>
      <c r="G754" s="466"/>
      <c r="H754" s="466"/>
      <c r="I754" s="466"/>
      <c r="J754" s="466"/>
      <c r="K754" s="466"/>
      <c r="L754" s="466"/>
      <c r="M754" s="466"/>
      <c r="N754" s="466"/>
      <c r="O754" s="466"/>
      <c r="P754" s="466"/>
      <c r="Q754" s="466"/>
      <c r="R754" s="466"/>
      <c r="S754" s="466"/>
      <c r="T754" s="466"/>
      <c r="U754" s="466"/>
      <c r="V754" s="466"/>
      <c r="W754" s="466"/>
      <c r="X754" s="466"/>
      <c r="Y754" s="466"/>
      <c r="Z754" s="466"/>
    </row>
    <row r="755" spans="1:26" ht="12.75" customHeight="1" x14ac:dyDescent="0.25">
      <c r="A755" s="466"/>
      <c r="B755" s="466"/>
      <c r="C755" s="466"/>
      <c r="D755" s="466"/>
      <c r="E755" s="466"/>
      <c r="F755" s="466"/>
      <c r="G755" s="466"/>
      <c r="H755" s="466"/>
      <c r="I755" s="466"/>
      <c r="J755" s="466"/>
      <c r="K755" s="466"/>
      <c r="L755" s="466"/>
      <c r="M755" s="466"/>
      <c r="N755" s="466"/>
      <c r="O755" s="466"/>
      <c r="P755" s="466"/>
      <c r="Q755" s="466"/>
      <c r="R755" s="466"/>
      <c r="S755" s="466"/>
      <c r="T755" s="466"/>
      <c r="U755" s="466"/>
      <c r="V755" s="466"/>
      <c r="W755" s="466"/>
      <c r="X755" s="466"/>
      <c r="Y755" s="466"/>
      <c r="Z755" s="466"/>
    </row>
    <row r="756" spans="1:26" ht="12.75" customHeight="1" x14ac:dyDescent="0.25">
      <c r="A756" s="466"/>
      <c r="B756" s="466"/>
      <c r="C756" s="466"/>
      <c r="D756" s="466"/>
      <c r="E756" s="466"/>
      <c r="F756" s="466"/>
      <c r="G756" s="466"/>
      <c r="H756" s="466"/>
      <c r="I756" s="466"/>
      <c r="J756" s="466"/>
      <c r="K756" s="466"/>
      <c r="L756" s="466"/>
      <c r="M756" s="466"/>
      <c r="N756" s="466"/>
      <c r="O756" s="466"/>
      <c r="P756" s="466"/>
      <c r="Q756" s="466"/>
      <c r="R756" s="466"/>
      <c r="S756" s="466"/>
      <c r="T756" s="466"/>
      <c r="U756" s="466"/>
      <c r="V756" s="466"/>
      <c r="W756" s="466"/>
      <c r="X756" s="466"/>
      <c r="Y756" s="466"/>
      <c r="Z756" s="466"/>
    </row>
    <row r="757" spans="1:26" ht="12.75" customHeight="1" x14ac:dyDescent="0.25">
      <c r="A757" s="466"/>
      <c r="B757" s="466"/>
      <c r="C757" s="466"/>
      <c r="D757" s="466"/>
      <c r="E757" s="466"/>
      <c r="F757" s="466"/>
      <c r="G757" s="466"/>
      <c r="H757" s="466"/>
      <c r="I757" s="466"/>
      <c r="J757" s="466"/>
      <c r="K757" s="466"/>
      <c r="L757" s="466"/>
      <c r="M757" s="466"/>
      <c r="N757" s="466"/>
      <c r="O757" s="466"/>
      <c r="P757" s="466"/>
      <c r="Q757" s="466"/>
      <c r="R757" s="466"/>
      <c r="S757" s="466"/>
      <c r="T757" s="466"/>
      <c r="U757" s="466"/>
      <c r="V757" s="466"/>
      <c r="W757" s="466"/>
      <c r="X757" s="466"/>
      <c r="Y757" s="466"/>
      <c r="Z757" s="466"/>
    </row>
    <row r="758" spans="1:26" ht="12.75" customHeight="1" x14ac:dyDescent="0.25">
      <c r="A758" s="466"/>
      <c r="B758" s="466"/>
      <c r="C758" s="466"/>
      <c r="D758" s="466"/>
      <c r="E758" s="466"/>
      <c r="F758" s="466"/>
      <c r="G758" s="466"/>
      <c r="H758" s="466"/>
      <c r="I758" s="466"/>
      <c r="J758" s="466"/>
      <c r="K758" s="466"/>
      <c r="L758" s="466"/>
      <c r="M758" s="466"/>
      <c r="N758" s="466"/>
      <c r="O758" s="466"/>
      <c r="P758" s="466"/>
      <c r="Q758" s="466"/>
      <c r="R758" s="466"/>
      <c r="S758" s="466"/>
      <c r="T758" s="466"/>
      <c r="U758" s="466"/>
      <c r="V758" s="466"/>
      <c r="W758" s="466"/>
      <c r="X758" s="466"/>
      <c r="Y758" s="466"/>
      <c r="Z758" s="466"/>
    </row>
    <row r="759" spans="1:26" ht="12.75" customHeight="1" x14ac:dyDescent="0.25">
      <c r="A759" s="466"/>
      <c r="B759" s="466"/>
      <c r="C759" s="466"/>
      <c r="D759" s="466"/>
      <c r="E759" s="466"/>
      <c r="F759" s="466"/>
      <c r="G759" s="466"/>
      <c r="H759" s="466"/>
      <c r="I759" s="466"/>
      <c r="J759" s="466"/>
      <c r="K759" s="466"/>
      <c r="L759" s="466"/>
      <c r="M759" s="466"/>
      <c r="N759" s="466"/>
      <c r="O759" s="466"/>
      <c r="P759" s="466"/>
      <c r="Q759" s="466"/>
      <c r="R759" s="466"/>
      <c r="S759" s="466"/>
      <c r="T759" s="466"/>
      <c r="U759" s="466"/>
      <c r="V759" s="466"/>
      <c r="W759" s="466"/>
      <c r="X759" s="466"/>
      <c r="Y759" s="466"/>
      <c r="Z759" s="466"/>
    </row>
    <row r="760" spans="1:26" ht="12.75" customHeight="1" x14ac:dyDescent="0.25">
      <c r="A760" s="466"/>
      <c r="B760" s="466"/>
      <c r="C760" s="466"/>
      <c r="D760" s="466"/>
      <c r="E760" s="466"/>
      <c r="F760" s="466"/>
      <c r="G760" s="466"/>
      <c r="H760" s="466"/>
      <c r="I760" s="466"/>
      <c r="J760" s="466"/>
      <c r="K760" s="466"/>
      <c r="L760" s="466"/>
      <c r="M760" s="466"/>
      <c r="N760" s="466"/>
      <c r="O760" s="466"/>
      <c r="P760" s="466"/>
      <c r="Q760" s="466"/>
      <c r="R760" s="466"/>
      <c r="S760" s="466"/>
      <c r="T760" s="466"/>
      <c r="U760" s="466"/>
      <c r="V760" s="466"/>
      <c r="W760" s="466"/>
      <c r="X760" s="466"/>
      <c r="Y760" s="466"/>
      <c r="Z760" s="466"/>
    </row>
    <row r="761" spans="1:26" ht="12.75" customHeight="1" x14ac:dyDescent="0.25">
      <c r="A761" s="466"/>
      <c r="B761" s="466"/>
      <c r="C761" s="466"/>
      <c r="D761" s="466"/>
      <c r="E761" s="466"/>
      <c r="F761" s="466"/>
      <c r="G761" s="466"/>
      <c r="H761" s="466"/>
      <c r="I761" s="466"/>
      <c r="J761" s="466"/>
      <c r="K761" s="466"/>
      <c r="L761" s="466"/>
      <c r="M761" s="466"/>
      <c r="N761" s="466"/>
      <c r="O761" s="466"/>
      <c r="P761" s="466"/>
      <c r="Q761" s="466"/>
      <c r="R761" s="466"/>
      <c r="S761" s="466"/>
      <c r="T761" s="466"/>
      <c r="U761" s="466"/>
      <c r="V761" s="466"/>
      <c r="W761" s="466"/>
      <c r="X761" s="466"/>
      <c r="Y761" s="466"/>
      <c r="Z761" s="466"/>
    </row>
    <row r="762" spans="1:26" ht="12.75" customHeight="1" x14ac:dyDescent="0.25">
      <c r="A762" s="466"/>
      <c r="B762" s="466"/>
      <c r="C762" s="466"/>
      <c r="D762" s="466"/>
      <c r="E762" s="466"/>
      <c r="F762" s="466"/>
      <c r="G762" s="466"/>
      <c r="H762" s="466"/>
      <c r="I762" s="466"/>
      <c r="J762" s="466"/>
      <c r="K762" s="466"/>
      <c r="L762" s="466"/>
      <c r="M762" s="466"/>
      <c r="N762" s="466"/>
      <c r="O762" s="466"/>
      <c r="P762" s="466"/>
      <c r="Q762" s="466"/>
      <c r="R762" s="466"/>
      <c r="S762" s="466"/>
      <c r="T762" s="466"/>
      <c r="U762" s="466"/>
      <c r="V762" s="466"/>
      <c r="W762" s="466"/>
      <c r="X762" s="466"/>
      <c r="Y762" s="466"/>
      <c r="Z762" s="466"/>
    </row>
    <row r="763" spans="1:26" ht="12.75" customHeight="1" x14ac:dyDescent="0.25">
      <c r="A763" s="466"/>
      <c r="B763" s="466"/>
      <c r="C763" s="466"/>
      <c r="D763" s="466"/>
      <c r="E763" s="466"/>
      <c r="F763" s="466"/>
      <c r="G763" s="466"/>
      <c r="H763" s="466"/>
      <c r="I763" s="466"/>
      <c r="J763" s="466"/>
      <c r="K763" s="466"/>
      <c r="L763" s="466"/>
      <c r="M763" s="466"/>
      <c r="N763" s="466"/>
      <c r="O763" s="466"/>
      <c r="P763" s="466"/>
      <c r="Q763" s="466"/>
      <c r="R763" s="466"/>
      <c r="S763" s="466"/>
      <c r="T763" s="466"/>
      <c r="U763" s="466"/>
      <c r="V763" s="466"/>
      <c r="W763" s="466"/>
      <c r="X763" s="466"/>
      <c r="Y763" s="466"/>
      <c r="Z763" s="466"/>
    </row>
    <row r="764" spans="1:26" ht="12.75" customHeight="1" x14ac:dyDescent="0.25">
      <c r="A764" s="466"/>
      <c r="B764" s="466"/>
      <c r="C764" s="466"/>
      <c r="D764" s="466"/>
      <c r="E764" s="466"/>
      <c r="F764" s="466"/>
      <c r="G764" s="466"/>
      <c r="H764" s="466"/>
      <c r="I764" s="466"/>
      <c r="J764" s="466"/>
      <c r="K764" s="466"/>
      <c r="L764" s="466"/>
      <c r="M764" s="466"/>
      <c r="N764" s="466"/>
      <c r="O764" s="466"/>
      <c r="P764" s="466"/>
      <c r="Q764" s="466"/>
      <c r="R764" s="466"/>
      <c r="S764" s="466"/>
      <c r="T764" s="466"/>
      <c r="U764" s="466"/>
      <c r="V764" s="466"/>
      <c r="W764" s="466"/>
      <c r="X764" s="466"/>
      <c r="Y764" s="466"/>
      <c r="Z764" s="466"/>
    </row>
    <row r="765" spans="1:26" ht="12.75" customHeight="1" x14ac:dyDescent="0.25">
      <c r="A765" s="466"/>
      <c r="B765" s="466"/>
      <c r="C765" s="466"/>
      <c r="D765" s="466"/>
      <c r="E765" s="466"/>
      <c r="F765" s="466"/>
      <c r="G765" s="466"/>
      <c r="H765" s="466"/>
      <c r="I765" s="466"/>
      <c r="J765" s="466"/>
      <c r="K765" s="466"/>
      <c r="L765" s="466"/>
      <c r="M765" s="466"/>
      <c r="N765" s="466"/>
      <c r="O765" s="466"/>
      <c r="P765" s="466"/>
      <c r="Q765" s="466"/>
      <c r="R765" s="466"/>
      <c r="S765" s="466"/>
      <c r="T765" s="466"/>
      <c r="U765" s="466"/>
      <c r="V765" s="466"/>
      <c r="W765" s="466"/>
      <c r="X765" s="466"/>
      <c r="Y765" s="466"/>
      <c r="Z765" s="466"/>
    </row>
    <row r="766" spans="1:26" ht="12.75" customHeight="1" x14ac:dyDescent="0.25">
      <c r="A766" s="466"/>
      <c r="B766" s="466"/>
      <c r="C766" s="466"/>
      <c r="D766" s="466"/>
      <c r="E766" s="466"/>
      <c r="F766" s="466"/>
      <c r="G766" s="466"/>
      <c r="H766" s="466"/>
      <c r="I766" s="466"/>
      <c r="J766" s="466"/>
      <c r="K766" s="466"/>
      <c r="L766" s="466"/>
      <c r="M766" s="466"/>
      <c r="N766" s="466"/>
      <c r="O766" s="466"/>
      <c r="P766" s="466"/>
      <c r="Q766" s="466"/>
      <c r="R766" s="466"/>
      <c r="S766" s="466"/>
      <c r="T766" s="466"/>
      <c r="U766" s="466"/>
      <c r="V766" s="466"/>
      <c r="W766" s="466"/>
      <c r="X766" s="466"/>
      <c r="Y766" s="466"/>
      <c r="Z766" s="466"/>
    </row>
    <row r="767" spans="1:26" ht="12.75" customHeight="1" x14ac:dyDescent="0.25">
      <c r="A767" s="466"/>
      <c r="B767" s="466"/>
      <c r="C767" s="466"/>
      <c r="D767" s="466"/>
      <c r="E767" s="466"/>
      <c r="F767" s="466"/>
      <c r="G767" s="466"/>
      <c r="H767" s="466"/>
      <c r="I767" s="466"/>
      <c r="J767" s="466"/>
      <c r="K767" s="466"/>
      <c r="L767" s="466"/>
      <c r="M767" s="466"/>
      <c r="N767" s="466"/>
      <c r="O767" s="466"/>
      <c r="P767" s="466"/>
      <c r="Q767" s="466"/>
      <c r="R767" s="466"/>
      <c r="S767" s="466"/>
      <c r="T767" s="466"/>
      <c r="U767" s="466"/>
      <c r="V767" s="466"/>
      <c r="W767" s="466"/>
      <c r="X767" s="466"/>
      <c r="Y767" s="466"/>
      <c r="Z767" s="466"/>
    </row>
    <row r="768" spans="1:26" ht="12.75" customHeight="1" x14ac:dyDescent="0.25">
      <c r="A768" s="466"/>
      <c r="B768" s="466"/>
      <c r="C768" s="466"/>
      <c r="D768" s="466"/>
      <c r="E768" s="466"/>
      <c r="F768" s="466"/>
      <c r="G768" s="466"/>
      <c r="H768" s="466"/>
      <c r="I768" s="466"/>
      <c r="J768" s="466"/>
      <c r="K768" s="466"/>
      <c r="L768" s="466"/>
      <c r="M768" s="466"/>
      <c r="N768" s="466"/>
      <c r="O768" s="466"/>
      <c r="P768" s="466"/>
      <c r="Q768" s="466"/>
      <c r="R768" s="466"/>
      <c r="S768" s="466"/>
      <c r="T768" s="466"/>
      <c r="U768" s="466"/>
      <c r="V768" s="466"/>
      <c r="W768" s="466"/>
      <c r="X768" s="466"/>
      <c r="Y768" s="466"/>
      <c r="Z768" s="466"/>
    </row>
    <row r="769" spans="1:26" ht="12.75" customHeight="1" x14ac:dyDescent="0.25">
      <c r="A769" s="466"/>
      <c r="B769" s="466"/>
      <c r="C769" s="466"/>
      <c r="D769" s="466"/>
      <c r="E769" s="466"/>
      <c r="F769" s="466"/>
      <c r="G769" s="466"/>
      <c r="H769" s="466"/>
      <c r="I769" s="466"/>
      <c r="J769" s="466"/>
      <c r="K769" s="466"/>
      <c r="L769" s="466"/>
      <c r="M769" s="466"/>
      <c r="N769" s="466"/>
      <c r="O769" s="466"/>
      <c r="P769" s="466"/>
      <c r="Q769" s="466"/>
      <c r="R769" s="466"/>
      <c r="S769" s="466"/>
      <c r="T769" s="466"/>
      <c r="U769" s="466"/>
      <c r="V769" s="466"/>
      <c r="W769" s="466"/>
      <c r="X769" s="466"/>
      <c r="Y769" s="466"/>
      <c r="Z769" s="466"/>
    </row>
    <row r="770" spans="1:26" ht="12.75" customHeight="1" x14ac:dyDescent="0.25">
      <c r="A770" s="466"/>
      <c r="B770" s="466"/>
      <c r="C770" s="466"/>
      <c r="D770" s="466"/>
      <c r="E770" s="466"/>
      <c r="F770" s="466"/>
      <c r="G770" s="466"/>
      <c r="H770" s="466"/>
      <c r="I770" s="466"/>
      <c r="J770" s="466"/>
      <c r="K770" s="466"/>
      <c r="L770" s="466"/>
      <c r="M770" s="466"/>
      <c r="N770" s="466"/>
      <c r="O770" s="466"/>
      <c r="P770" s="466"/>
      <c r="Q770" s="466"/>
      <c r="R770" s="466"/>
      <c r="S770" s="466"/>
      <c r="T770" s="466"/>
      <c r="U770" s="466"/>
      <c r="V770" s="466"/>
      <c r="W770" s="466"/>
      <c r="X770" s="466"/>
      <c r="Y770" s="466"/>
      <c r="Z770" s="466"/>
    </row>
    <row r="771" spans="1:26" ht="12.75" customHeight="1" x14ac:dyDescent="0.25">
      <c r="A771" s="466"/>
      <c r="B771" s="466"/>
      <c r="C771" s="466"/>
      <c r="D771" s="466"/>
      <c r="E771" s="466"/>
      <c r="F771" s="466"/>
      <c r="G771" s="466"/>
      <c r="H771" s="466"/>
      <c r="I771" s="466"/>
      <c r="J771" s="466"/>
      <c r="K771" s="466"/>
      <c r="L771" s="466"/>
      <c r="M771" s="466"/>
      <c r="N771" s="466"/>
      <c r="O771" s="466"/>
      <c r="P771" s="466"/>
      <c r="Q771" s="466"/>
      <c r="R771" s="466"/>
      <c r="S771" s="466"/>
      <c r="T771" s="466"/>
      <c r="U771" s="466"/>
      <c r="V771" s="466"/>
      <c r="W771" s="466"/>
      <c r="X771" s="466"/>
      <c r="Y771" s="466"/>
      <c r="Z771" s="466"/>
    </row>
    <row r="772" spans="1:26" ht="12.75" customHeight="1" x14ac:dyDescent="0.25">
      <c r="A772" s="466"/>
      <c r="B772" s="466"/>
      <c r="C772" s="466"/>
      <c r="D772" s="466"/>
      <c r="E772" s="466"/>
      <c r="F772" s="466"/>
      <c r="G772" s="466"/>
      <c r="H772" s="466"/>
      <c r="I772" s="466"/>
      <c r="J772" s="466"/>
      <c r="K772" s="466"/>
      <c r="L772" s="466"/>
      <c r="M772" s="466"/>
      <c r="N772" s="466"/>
      <c r="O772" s="466"/>
      <c r="P772" s="466"/>
      <c r="Q772" s="466"/>
      <c r="R772" s="466"/>
      <c r="S772" s="466"/>
      <c r="T772" s="466"/>
      <c r="U772" s="466"/>
      <c r="V772" s="466"/>
      <c r="W772" s="466"/>
      <c r="X772" s="466"/>
      <c r="Y772" s="466"/>
      <c r="Z772" s="466"/>
    </row>
    <row r="773" spans="1:26" ht="12.75" customHeight="1" x14ac:dyDescent="0.25">
      <c r="A773" s="466"/>
      <c r="B773" s="466"/>
      <c r="C773" s="466"/>
      <c r="D773" s="466"/>
      <c r="E773" s="466"/>
      <c r="F773" s="466"/>
      <c r="G773" s="466"/>
      <c r="H773" s="466"/>
      <c r="I773" s="466"/>
      <c r="J773" s="466"/>
      <c r="K773" s="466"/>
      <c r="L773" s="466"/>
      <c r="M773" s="466"/>
      <c r="N773" s="466"/>
      <c r="O773" s="466"/>
      <c r="P773" s="466"/>
      <c r="Q773" s="466"/>
      <c r="R773" s="466"/>
      <c r="S773" s="466"/>
      <c r="T773" s="466"/>
      <c r="U773" s="466"/>
      <c r="V773" s="466"/>
      <c r="W773" s="466"/>
      <c r="X773" s="466"/>
      <c r="Y773" s="466"/>
      <c r="Z773" s="466"/>
    </row>
    <row r="774" spans="1:26" ht="12.75" customHeight="1" x14ac:dyDescent="0.25">
      <c r="A774" s="466"/>
      <c r="B774" s="466"/>
      <c r="C774" s="466"/>
      <c r="D774" s="466"/>
      <c r="E774" s="466"/>
      <c r="F774" s="466"/>
      <c r="G774" s="466"/>
      <c r="H774" s="466"/>
      <c r="I774" s="466"/>
      <c r="J774" s="466"/>
      <c r="K774" s="466"/>
      <c r="L774" s="466"/>
      <c r="M774" s="466"/>
      <c r="N774" s="466"/>
      <c r="O774" s="466"/>
      <c r="P774" s="466"/>
      <c r="Q774" s="466"/>
      <c r="R774" s="466"/>
      <c r="S774" s="466"/>
      <c r="T774" s="466"/>
      <c r="U774" s="466"/>
      <c r="V774" s="466"/>
      <c r="W774" s="466"/>
      <c r="X774" s="466"/>
      <c r="Y774" s="466"/>
      <c r="Z774" s="466"/>
    </row>
    <row r="775" spans="1:26" ht="12.75" customHeight="1" x14ac:dyDescent="0.25">
      <c r="A775" s="466"/>
      <c r="B775" s="466"/>
      <c r="C775" s="466"/>
      <c r="D775" s="466"/>
      <c r="E775" s="466"/>
      <c r="F775" s="466"/>
      <c r="G775" s="466"/>
      <c r="H775" s="466"/>
      <c r="I775" s="466"/>
      <c r="J775" s="466"/>
      <c r="K775" s="466"/>
      <c r="L775" s="466"/>
      <c r="M775" s="466"/>
      <c r="N775" s="466"/>
      <c r="O775" s="466"/>
      <c r="P775" s="466"/>
      <c r="Q775" s="466"/>
      <c r="R775" s="466"/>
      <c r="S775" s="466"/>
      <c r="T775" s="466"/>
      <c r="U775" s="466"/>
      <c r="V775" s="466"/>
      <c r="W775" s="466"/>
      <c r="X775" s="466"/>
      <c r="Y775" s="466"/>
      <c r="Z775" s="466"/>
    </row>
    <row r="776" spans="1:26" ht="12.75" customHeight="1" x14ac:dyDescent="0.25">
      <c r="A776" s="466"/>
      <c r="B776" s="466"/>
      <c r="C776" s="466"/>
      <c r="D776" s="466"/>
      <c r="E776" s="466"/>
      <c r="F776" s="466"/>
      <c r="G776" s="466"/>
      <c r="H776" s="466"/>
      <c r="I776" s="466"/>
      <c r="J776" s="466"/>
      <c r="K776" s="466"/>
      <c r="L776" s="466"/>
      <c r="M776" s="466"/>
      <c r="N776" s="466"/>
      <c r="O776" s="466"/>
      <c r="P776" s="466"/>
      <c r="Q776" s="466"/>
      <c r="R776" s="466"/>
      <c r="S776" s="466"/>
      <c r="T776" s="466"/>
      <c r="U776" s="466"/>
      <c r="V776" s="466"/>
      <c r="W776" s="466"/>
      <c r="X776" s="466"/>
      <c r="Y776" s="466"/>
      <c r="Z776" s="466"/>
    </row>
    <row r="777" spans="1:26" ht="12.75" customHeight="1" x14ac:dyDescent="0.25">
      <c r="A777" s="466"/>
      <c r="B777" s="466"/>
      <c r="C777" s="466"/>
      <c r="D777" s="466"/>
      <c r="E777" s="466"/>
      <c r="F777" s="466"/>
      <c r="G777" s="466"/>
      <c r="H777" s="466"/>
      <c r="I777" s="466"/>
      <c r="J777" s="466"/>
      <c r="K777" s="466"/>
      <c r="L777" s="466"/>
      <c r="M777" s="466"/>
      <c r="N777" s="466"/>
      <c r="O777" s="466"/>
      <c r="P777" s="466"/>
      <c r="Q777" s="466"/>
      <c r="R777" s="466"/>
      <c r="S777" s="466"/>
      <c r="T777" s="466"/>
      <c r="U777" s="466"/>
      <c r="V777" s="466"/>
      <c r="W777" s="466"/>
      <c r="X777" s="466"/>
      <c r="Y777" s="466"/>
      <c r="Z777" s="466"/>
    </row>
    <row r="778" spans="1:26" ht="12.75" customHeight="1" x14ac:dyDescent="0.25">
      <c r="A778" s="466"/>
      <c r="B778" s="466"/>
      <c r="C778" s="466"/>
      <c r="D778" s="466"/>
      <c r="E778" s="466"/>
      <c r="F778" s="466"/>
      <c r="G778" s="466"/>
      <c r="H778" s="466"/>
      <c r="I778" s="466"/>
      <c r="J778" s="466"/>
      <c r="K778" s="466"/>
      <c r="L778" s="466"/>
      <c r="M778" s="466"/>
      <c r="N778" s="466"/>
      <c r="O778" s="466"/>
      <c r="P778" s="466"/>
      <c r="Q778" s="466"/>
      <c r="R778" s="466"/>
      <c r="S778" s="466"/>
      <c r="T778" s="466"/>
      <c r="U778" s="466"/>
      <c r="V778" s="466"/>
      <c r="W778" s="466"/>
      <c r="X778" s="466"/>
      <c r="Y778" s="466"/>
      <c r="Z778" s="466"/>
    </row>
    <row r="779" spans="1:26" ht="12.75" customHeight="1" x14ac:dyDescent="0.25">
      <c r="A779" s="466"/>
      <c r="B779" s="466"/>
      <c r="C779" s="466"/>
      <c r="D779" s="466"/>
      <c r="E779" s="466"/>
      <c r="F779" s="466"/>
      <c r="G779" s="466"/>
      <c r="H779" s="466"/>
      <c r="I779" s="466"/>
      <c r="J779" s="466"/>
      <c r="K779" s="466"/>
      <c r="L779" s="466"/>
      <c r="M779" s="466"/>
      <c r="N779" s="466"/>
      <c r="O779" s="466"/>
      <c r="P779" s="466"/>
      <c r="Q779" s="466"/>
      <c r="R779" s="466"/>
      <c r="S779" s="466"/>
      <c r="T779" s="466"/>
      <c r="U779" s="466"/>
      <c r="V779" s="466"/>
      <c r="W779" s="466"/>
      <c r="X779" s="466"/>
      <c r="Y779" s="466"/>
      <c r="Z779" s="466"/>
    </row>
    <row r="780" spans="1:26" ht="12.75" customHeight="1" x14ac:dyDescent="0.25">
      <c r="A780" s="466"/>
      <c r="B780" s="466"/>
      <c r="C780" s="466"/>
      <c r="D780" s="466"/>
      <c r="E780" s="466"/>
      <c r="F780" s="466"/>
      <c r="G780" s="466"/>
      <c r="H780" s="466"/>
      <c r="I780" s="466"/>
      <c r="J780" s="466"/>
      <c r="K780" s="466"/>
      <c r="L780" s="466"/>
      <c r="M780" s="466"/>
      <c r="N780" s="466"/>
      <c r="O780" s="466"/>
      <c r="P780" s="466"/>
      <c r="Q780" s="466"/>
      <c r="R780" s="466"/>
      <c r="S780" s="466"/>
      <c r="T780" s="466"/>
      <c r="U780" s="466"/>
      <c r="V780" s="466"/>
      <c r="W780" s="466"/>
      <c r="X780" s="466"/>
      <c r="Y780" s="466"/>
      <c r="Z780" s="466"/>
    </row>
    <row r="781" spans="1:26" ht="12.75" customHeight="1" x14ac:dyDescent="0.25">
      <c r="A781" s="466"/>
      <c r="B781" s="466"/>
      <c r="C781" s="466"/>
      <c r="D781" s="466"/>
      <c r="E781" s="466"/>
      <c r="F781" s="466"/>
      <c r="G781" s="466"/>
      <c r="H781" s="466"/>
      <c r="I781" s="466"/>
      <c r="J781" s="466"/>
      <c r="K781" s="466"/>
      <c r="L781" s="466"/>
      <c r="M781" s="466"/>
      <c r="N781" s="466"/>
      <c r="O781" s="466"/>
      <c r="P781" s="466"/>
      <c r="Q781" s="466"/>
      <c r="R781" s="466"/>
      <c r="S781" s="466"/>
      <c r="T781" s="466"/>
      <c r="U781" s="466"/>
      <c r="V781" s="466"/>
      <c r="W781" s="466"/>
      <c r="X781" s="466"/>
      <c r="Y781" s="466"/>
      <c r="Z781" s="466"/>
    </row>
    <row r="782" spans="1:26" ht="12.75" customHeight="1" x14ac:dyDescent="0.25">
      <c r="A782" s="466"/>
      <c r="B782" s="466"/>
      <c r="C782" s="466"/>
      <c r="D782" s="466"/>
      <c r="E782" s="466"/>
      <c r="F782" s="466"/>
      <c r="G782" s="466"/>
      <c r="H782" s="466"/>
      <c r="I782" s="466"/>
      <c r="J782" s="466"/>
      <c r="K782" s="466"/>
      <c r="L782" s="466"/>
      <c r="M782" s="466"/>
      <c r="N782" s="466"/>
      <c r="O782" s="466"/>
      <c r="P782" s="466"/>
      <c r="Q782" s="466"/>
      <c r="R782" s="466"/>
      <c r="S782" s="466"/>
      <c r="T782" s="466"/>
      <c r="U782" s="466"/>
      <c r="V782" s="466"/>
      <c r="W782" s="466"/>
      <c r="X782" s="466"/>
      <c r="Y782" s="466"/>
      <c r="Z782" s="466"/>
    </row>
    <row r="783" spans="1:26" ht="12.75" customHeight="1" x14ac:dyDescent="0.25">
      <c r="A783" s="466"/>
      <c r="B783" s="466"/>
      <c r="C783" s="466"/>
      <c r="D783" s="466"/>
      <c r="E783" s="466"/>
      <c r="F783" s="466"/>
      <c r="G783" s="466"/>
      <c r="H783" s="466"/>
      <c r="I783" s="466"/>
      <c r="J783" s="466"/>
      <c r="K783" s="466"/>
      <c r="L783" s="466"/>
      <c r="M783" s="466"/>
      <c r="N783" s="466"/>
      <c r="O783" s="466"/>
      <c r="P783" s="466"/>
      <c r="Q783" s="466"/>
      <c r="R783" s="466"/>
      <c r="S783" s="466"/>
      <c r="T783" s="466"/>
      <c r="U783" s="466"/>
      <c r="V783" s="466"/>
      <c r="W783" s="466"/>
      <c r="X783" s="466"/>
      <c r="Y783" s="466"/>
      <c r="Z783" s="466"/>
    </row>
    <row r="784" spans="1:26" ht="12.75" customHeight="1" x14ac:dyDescent="0.25">
      <c r="A784" s="466"/>
      <c r="B784" s="466"/>
      <c r="C784" s="466"/>
      <c r="D784" s="466"/>
      <c r="E784" s="466"/>
      <c r="F784" s="466"/>
      <c r="G784" s="466"/>
      <c r="H784" s="466"/>
      <c r="I784" s="466"/>
      <c r="J784" s="466"/>
      <c r="K784" s="466"/>
      <c r="L784" s="466"/>
      <c r="M784" s="466"/>
      <c r="N784" s="466"/>
      <c r="O784" s="466"/>
      <c r="P784" s="466"/>
      <c r="Q784" s="466"/>
      <c r="R784" s="466"/>
      <c r="S784" s="466"/>
      <c r="T784" s="466"/>
      <c r="U784" s="466"/>
      <c r="V784" s="466"/>
      <c r="W784" s="466"/>
      <c r="X784" s="466"/>
      <c r="Y784" s="466"/>
      <c r="Z784" s="466"/>
    </row>
    <row r="785" spans="1:26" ht="12.75" customHeight="1" x14ac:dyDescent="0.25">
      <c r="A785" s="466"/>
      <c r="B785" s="466"/>
      <c r="C785" s="466"/>
      <c r="D785" s="466"/>
      <c r="E785" s="466"/>
      <c r="F785" s="466"/>
      <c r="G785" s="466"/>
      <c r="H785" s="466"/>
      <c r="I785" s="466"/>
      <c r="J785" s="466"/>
      <c r="K785" s="466"/>
      <c r="L785" s="466"/>
      <c r="M785" s="466"/>
      <c r="N785" s="466"/>
      <c r="O785" s="466"/>
      <c r="P785" s="466"/>
      <c r="Q785" s="466"/>
      <c r="R785" s="466"/>
      <c r="S785" s="466"/>
      <c r="T785" s="466"/>
      <c r="U785" s="466"/>
      <c r="V785" s="466"/>
      <c r="W785" s="466"/>
      <c r="X785" s="466"/>
      <c r="Y785" s="466"/>
      <c r="Z785" s="466"/>
    </row>
    <row r="786" spans="1:26" ht="12.75" customHeight="1" x14ac:dyDescent="0.25">
      <c r="A786" s="466"/>
      <c r="B786" s="466"/>
      <c r="C786" s="466"/>
      <c r="D786" s="466"/>
      <c r="E786" s="466"/>
      <c r="F786" s="466"/>
      <c r="G786" s="466"/>
      <c r="H786" s="466"/>
      <c r="I786" s="466"/>
      <c r="J786" s="466"/>
      <c r="K786" s="466"/>
      <c r="L786" s="466"/>
      <c r="M786" s="466"/>
      <c r="N786" s="466"/>
      <c r="O786" s="466"/>
      <c r="P786" s="466"/>
      <c r="Q786" s="466"/>
      <c r="R786" s="466"/>
      <c r="S786" s="466"/>
      <c r="T786" s="466"/>
      <c r="U786" s="466"/>
      <c r="V786" s="466"/>
      <c r="W786" s="466"/>
      <c r="X786" s="466"/>
      <c r="Y786" s="466"/>
      <c r="Z786" s="466"/>
    </row>
    <row r="787" spans="1:26" ht="12.75" customHeight="1" x14ac:dyDescent="0.25">
      <c r="A787" s="466"/>
      <c r="B787" s="466"/>
      <c r="C787" s="466"/>
      <c r="D787" s="466"/>
      <c r="E787" s="466"/>
      <c r="F787" s="466"/>
      <c r="G787" s="466"/>
      <c r="H787" s="466"/>
      <c r="I787" s="466"/>
      <c r="J787" s="466"/>
      <c r="K787" s="466"/>
      <c r="L787" s="466"/>
      <c r="M787" s="466"/>
      <c r="N787" s="466"/>
      <c r="O787" s="466"/>
      <c r="P787" s="466"/>
      <c r="Q787" s="466"/>
      <c r="R787" s="466"/>
      <c r="S787" s="466"/>
      <c r="T787" s="466"/>
      <c r="U787" s="466"/>
      <c r="V787" s="466"/>
      <c r="W787" s="466"/>
      <c r="X787" s="466"/>
      <c r="Y787" s="466"/>
      <c r="Z787" s="466"/>
    </row>
    <row r="788" spans="1:26" ht="12.75" customHeight="1" x14ac:dyDescent="0.25">
      <c r="A788" s="466"/>
      <c r="B788" s="466"/>
      <c r="C788" s="466"/>
      <c r="D788" s="466"/>
      <c r="E788" s="466"/>
      <c r="F788" s="466"/>
      <c r="G788" s="466"/>
      <c r="H788" s="466"/>
      <c r="I788" s="466"/>
      <c r="J788" s="466"/>
      <c r="K788" s="466"/>
      <c r="L788" s="466"/>
      <c r="M788" s="466"/>
      <c r="N788" s="466"/>
      <c r="O788" s="466"/>
      <c r="P788" s="466"/>
      <c r="Q788" s="466"/>
      <c r="R788" s="466"/>
      <c r="S788" s="466"/>
      <c r="T788" s="466"/>
      <c r="U788" s="466"/>
      <c r="V788" s="466"/>
      <c r="W788" s="466"/>
      <c r="X788" s="466"/>
      <c r="Y788" s="466"/>
      <c r="Z788" s="466"/>
    </row>
    <row r="789" spans="1:26" ht="12.75" customHeight="1" x14ac:dyDescent="0.25">
      <c r="A789" s="466"/>
      <c r="B789" s="466"/>
      <c r="C789" s="466"/>
      <c r="D789" s="466"/>
      <c r="E789" s="466"/>
      <c r="F789" s="466"/>
      <c r="G789" s="466"/>
      <c r="H789" s="466"/>
      <c r="I789" s="466"/>
      <c r="J789" s="466"/>
      <c r="K789" s="466"/>
      <c r="L789" s="466"/>
      <c r="M789" s="466"/>
      <c r="N789" s="466"/>
      <c r="O789" s="466"/>
      <c r="P789" s="466"/>
      <c r="Q789" s="466"/>
      <c r="R789" s="466"/>
      <c r="S789" s="466"/>
      <c r="T789" s="466"/>
      <c r="U789" s="466"/>
      <c r="V789" s="466"/>
      <c r="W789" s="466"/>
      <c r="X789" s="466"/>
      <c r="Y789" s="466"/>
      <c r="Z789" s="466"/>
    </row>
    <row r="790" spans="1:26" ht="12.75" customHeight="1" x14ac:dyDescent="0.25">
      <c r="A790" s="466"/>
      <c r="B790" s="466"/>
      <c r="C790" s="466"/>
      <c r="D790" s="466"/>
      <c r="E790" s="466"/>
      <c r="F790" s="466"/>
      <c r="G790" s="466"/>
      <c r="H790" s="466"/>
      <c r="I790" s="466"/>
      <c r="J790" s="466"/>
      <c r="K790" s="466"/>
      <c r="L790" s="466"/>
      <c r="M790" s="466"/>
      <c r="N790" s="466"/>
      <c r="O790" s="466"/>
      <c r="P790" s="466"/>
      <c r="Q790" s="466"/>
      <c r="R790" s="466"/>
      <c r="S790" s="466"/>
      <c r="T790" s="466"/>
      <c r="U790" s="466"/>
      <c r="V790" s="466"/>
      <c r="W790" s="466"/>
      <c r="X790" s="466"/>
      <c r="Y790" s="466"/>
      <c r="Z790" s="466"/>
    </row>
    <row r="791" spans="1:26" ht="12.75" customHeight="1" x14ac:dyDescent="0.25">
      <c r="A791" s="466"/>
      <c r="B791" s="466"/>
      <c r="C791" s="466"/>
      <c r="D791" s="466"/>
      <c r="E791" s="466"/>
      <c r="F791" s="466"/>
      <c r="G791" s="466"/>
      <c r="H791" s="466"/>
      <c r="I791" s="466"/>
      <c r="J791" s="466"/>
      <c r="K791" s="466"/>
      <c r="L791" s="466"/>
      <c r="M791" s="466"/>
      <c r="N791" s="466"/>
      <c r="O791" s="466"/>
      <c r="P791" s="466"/>
      <c r="Q791" s="466"/>
      <c r="R791" s="466"/>
      <c r="S791" s="466"/>
      <c r="T791" s="466"/>
      <c r="U791" s="466"/>
      <c r="V791" s="466"/>
      <c r="W791" s="466"/>
      <c r="X791" s="466"/>
      <c r="Y791" s="466"/>
      <c r="Z791" s="466"/>
    </row>
    <row r="792" spans="1:26" ht="12.75" customHeight="1" x14ac:dyDescent="0.25">
      <c r="A792" s="466"/>
      <c r="B792" s="466"/>
      <c r="C792" s="466"/>
      <c r="D792" s="466"/>
      <c r="E792" s="466"/>
      <c r="F792" s="466"/>
      <c r="G792" s="466"/>
      <c r="H792" s="466"/>
      <c r="I792" s="466"/>
      <c r="J792" s="466"/>
      <c r="K792" s="466"/>
      <c r="L792" s="466"/>
      <c r="M792" s="466"/>
      <c r="N792" s="466"/>
      <c r="O792" s="466"/>
      <c r="P792" s="466"/>
      <c r="Q792" s="466"/>
      <c r="R792" s="466"/>
      <c r="S792" s="466"/>
      <c r="T792" s="466"/>
      <c r="U792" s="466"/>
      <c r="V792" s="466"/>
      <c r="W792" s="466"/>
      <c r="X792" s="466"/>
      <c r="Y792" s="466"/>
      <c r="Z792" s="466"/>
    </row>
    <row r="793" spans="1:26" ht="12.75" customHeight="1" x14ac:dyDescent="0.25">
      <c r="A793" s="466"/>
      <c r="B793" s="466"/>
      <c r="C793" s="466"/>
      <c r="D793" s="466"/>
      <c r="E793" s="466"/>
      <c r="F793" s="466"/>
      <c r="G793" s="466"/>
      <c r="H793" s="466"/>
      <c r="I793" s="466"/>
      <c r="J793" s="466"/>
      <c r="K793" s="466"/>
      <c r="L793" s="466"/>
      <c r="M793" s="466"/>
      <c r="N793" s="466"/>
      <c r="O793" s="466"/>
      <c r="P793" s="466"/>
      <c r="Q793" s="466"/>
      <c r="R793" s="466"/>
      <c r="S793" s="466"/>
      <c r="T793" s="466"/>
      <c r="U793" s="466"/>
      <c r="V793" s="466"/>
      <c r="W793" s="466"/>
      <c r="X793" s="466"/>
      <c r="Y793" s="466"/>
      <c r="Z793" s="466"/>
    </row>
    <row r="794" spans="1:26" ht="12.75" customHeight="1" x14ac:dyDescent="0.25">
      <c r="A794" s="466"/>
      <c r="B794" s="466"/>
      <c r="C794" s="466"/>
      <c r="D794" s="466"/>
      <c r="E794" s="466"/>
      <c r="F794" s="466"/>
      <c r="G794" s="466"/>
      <c r="H794" s="466"/>
      <c r="I794" s="466"/>
      <c r="J794" s="466"/>
      <c r="K794" s="466"/>
      <c r="L794" s="466"/>
      <c r="M794" s="466"/>
      <c r="N794" s="466"/>
      <c r="O794" s="466"/>
      <c r="P794" s="466"/>
      <c r="Q794" s="466"/>
      <c r="R794" s="466"/>
      <c r="S794" s="466"/>
      <c r="T794" s="466"/>
      <c r="U794" s="466"/>
      <c r="V794" s="466"/>
      <c r="W794" s="466"/>
      <c r="X794" s="466"/>
      <c r="Y794" s="466"/>
      <c r="Z794" s="466"/>
    </row>
    <row r="795" spans="1:26" ht="12.75" customHeight="1" x14ac:dyDescent="0.25">
      <c r="A795" s="466"/>
      <c r="B795" s="466"/>
      <c r="C795" s="466"/>
      <c r="D795" s="466"/>
      <c r="E795" s="466"/>
      <c r="F795" s="466"/>
      <c r="G795" s="466"/>
      <c r="H795" s="466"/>
      <c r="I795" s="466"/>
      <c r="J795" s="466"/>
      <c r="K795" s="466"/>
      <c r="L795" s="466"/>
      <c r="M795" s="466"/>
      <c r="N795" s="466"/>
      <c r="O795" s="466"/>
      <c r="P795" s="466"/>
      <c r="Q795" s="466"/>
      <c r="R795" s="466"/>
      <c r="S795" s="466"/>
      <c r="T795" s="466"/>
      <c r="U795" s="466"/>
      <c r="V795" s="466"/>
      <c r="W795" s="466"/>
      <c r="X795" s="466"/>
      <c r="Y795" s="466"/>
      <c r="Z795" s="466"/>
    </row>
    <row r="796" spans="1:26" ht="12.75" customHeight="1" x14ac:dyDescent="0.25">
      <c r="A796" s="466"/>
      <c r="B796" s="466"/>
      <c r="C796" s="466"/>
      <c r="D796" s="466"/>
      <c r="E796" s="466"/>
      <c r="F796" s="466"/>
      <c r="G796" s="466"/>
      <c r="H796" s="466"/>
      <c r="I796" s="466"/>
      <c r="J796" s="466"/>
      <c r="K796" s="466"/>
      <c r="L796" s="466"/>
      <c r="M796" s="466"/>
      <c r="N796" s="466"/>
      <c r="O796" s="466"/>
      <c r="P796" s="466"/>
      <c r="Q796" s="466"/>
      <c r="R796" s="466"/>
      <c r="S796" s="466"/>
      <c r="T796" s="466"/>
      <c r="U796" s="466"/>
      <c r="V796" s="466"/>
      <c r="W796" s="466"/>
      <c r="X796" s="466"/>
      <c r="Y796" s="466"/>
      <c r="Z796" s="466"/>
    </row>
    <row r="797" spans="1:26" ht="12.75" customHeight="1" x14ac:dyDescent="0.25">
      <c r="A797" s="466"/>
      <c r="B797" s="466"/>
      <c r="C797" s="466"/>
      <c r="D797" s="466"/>
      <c r="E797" s="466"/>
      <c r="F797" s="466"/>
      <c r="G797" s="466"/>
      <c r="H797" s="466"/>
      <c r="I797" s="466"/>
      <c r="J797" s="466"/>
      <c r="K797" s="466"/>
      <c r="L797" s="466"/>
      <c r="M797" s="466"/>
      <c r="N797" s="466"/>
      <c r="O797" s="466"/>
      <c r="P797" s="466"/>
      <c r="Q797" s="466"/>
      <c r="R797" s="466"/>
      <c r="S797" s="466"/>
      <c r="T797" s="466"/>
      <c r="U797" s="466"/>
      <c r="V797" s="466"/>
      <c r="W797" s="466"/>
      <c r="X797" s="466"/>
      <c r="Y797" s="466"/>
      <c r="Z797" s="466"/>
    </row>
    <row r="798" spans="1:26" ht="12.75" customHeight="1" x14ac:dyDescent="0.25">
      <c r="A798" s="466"/>
      <c r="B798" s="466"/>
      <c r="C798" s="466"/>
      <c r="D798" s="466"/>
      <c r="E798" s="466"/>
      <c r="F798" s="466"/>
      <c r="G798" s="466"/>
      <c r="H798" s="466"/>
      <c r="I798" s="466"/>
      <c r="J798" s="466"/>
      <c r="K798" s="466"/>
      <c r="L798" s="466"/>
      <c r="M798" s="466"/>
      <c r="N798" s="466"/>
      <c r="O798" s="466"/>
      <c r="P798" s="466"/>
      <c r="Q798" s="466"/>
      <c r="R798" s="466"/>
      <c r="S798" s="466"/>
      <c r="T798" s="466"/>
      <c r="U798" s="466"/>
      <c r="V798" s="466"/>
      <c r="W798" s="466"/>
      <c r="X798" s="466"/>
      <c r="Y798" s="466"/>
      <c r="Z798" s="466"/>
    </row>
    <row r="799" spans="1:26" ht="12.75" customHeight="1" x14ac:dyDescent="0.25">
      <c r="A799" s="466"/>
      <c r="B799" s="466"/>
      <c r="C799" s="466"/>
      <c r="D799" s="466"/>
      <c r="E799" s="466"/>
      <c r="F799" s="466"/>
      <c r="G799" s="466"/>
      <c r="H799" s="466"/>
      <c r="I799" s="466"/>
      <c r="J799" s="466"/>
      <c r="K799" s="466"/>
      <c r="L799" s="466"/>
      <c r="M799" s="466"/>
      <c r="N799" s="466"/>
      <c r="O799" s="466"/>
      <c r="P799" s="466"/>
      <c r="Q799" s="466"/>
      <c r="R799" s="466"/>
      <c r="S799" s="466"/>
      <c r="T799" s="466"/>
      <c r="U799" s="466"/>
      <c r="V799" s="466"/>
      <c r="W799" s="466"/>
      <c r="X799" s="466"/>
      <c r="Y799" s="466"/>
      <c r="Z799" s="466"/>
    </row>
    <row r="800" spans="1:26" ht="12.75" customHeight="1" x14ac:dyDescent="0.25">
      <c r="A800" s="466"/>
      <c r="B800" s="466"/>
      <c r="C800" s="466"/>
      <c r="D800" s="466"/>
      <c r="E800" s="466"/>
      <c r="F800" s="466"/>
      <c r="G800" s="466"/>
      <c r="H800" s="466"/>
      <c r="I800" s="466"/>
      <c r="J800" s="466"/>
      <c r="K800" s="466"/>
      <c r="L800" s="466"/>
      <c r="M800" s="466"/>
      <c r="N800" s="466"/>
      <c r="O800" s="466"/>
      <c r="P800" s="466"/>
      <c r="Q800" s="466"/>
      <c r="R800" s="466"/>
      <c r="S800" s="466"/>
      <c r="T800" s="466"/>
      <c r="U800" s="466"/>
      <c r="V800" s="466"/>
      <c r="W800" s="466"/>
      <c r="X800" s="466"/>
      <c r="Y800" s="466"/>
      <c r="Z800" s="466"/>
    </row>
    <row r="801" spans="1:26" ht="12.75" customHeight="1" x14ac:dyDescent="0.25">
      <c r="A801" s="466"/>
      <c r="B801" s="466"/>
      <c r="C801" s="466"/>
      <c r="D801" s="466"/>
      <c r="E801" s="466"/>
      <c r="F801" s="466"/>
      <c r="G801" s="466"/>
      <c r="H801" s="466"/>
      <c r="I801" s="466"/>
      <c r="J801" s="466"/>
      <c r="K801" s="466"/>
      <c r="L801" s="466"/>
      <c r="M801" s="466"/>
      <c r="N801" s="466"/>
      <c r="O801" s="466"/>
      <c r="P801" s="466"/>
      <c r="Q801" s="466"/>
      <c r="R801" s="466"/>
      <c r="S801" s="466"/>
      <c r="T801" s="466"/>
      <c r="U801" s="466"/>
      <c r="V801" s="466"/>
      <c r="W801" s="466"/>
      <c r="X801" s="466"/>
      <c r="Y801" s="466"/>
      <c r="Z801" s="466"/>
    </row>
    <row r="802" spans="1:26" ht="12.75" customHeight="1" x14ac:dyDescent="0.25">
      <c r="A802" s="466"/>
      <c r="B802" s="466"/>
      <c r="C802" s="466"/>
      <c r="D802" s="466"/>
      <c r="E802" s="466"/>
      <c r="F802" s="466"/>
      <c r="G802" s="466"/>
      <c r="H802" s="466"/>
      <c r="I802" s="466"/>
      <c r="J802" s="466"/>
      <c r="K802" s="466"/>
      <c r="L802" s="466"/>
      <c r="M802" s="466"/>
      <c r="N802" s="466"/>
      <c r="O802" s="466"/>
      <c r="P802" s="466"/>
      <c r="Q802" s="466"/>
      <c r="R802" s="466"/>
      <c r="S802" s="466"/>
      <c r="T802" s="466"/>
      <c r="U802" s="466"/>
      <c r="V802" s="466"/>
      <c r="W802" s="466"/>
      <c r="X802" s="466"/>
      <c r="Y802" s="466"/>
      <c r="Z802" s="466"/>
    </row>
    <row r="803" spans="1:26" ht="12.75" customHeight="1" x14ac:dyDescent="0.25">
      <c r="A803" s="466"/>
      <c r="B803" s="466"/>
      <c r="C803" s="466"/>
      <c r="D803" s="466"/>
      <c r="E803" s="466"/>
      <c r="F803" s="466"/>
      <c r="G803" s="466"/>
      <c r="H803" s="466"/>
      <c r="I803" s="466"/>
      <c r="J803" s="466"/>
      <c r="K803" s="466"/>
      <c r="L803" s="466"/>
      <c r="M803" s="466"/>
      <c r="N803" s="466"/>
      <c r="O803" s="466"/>
      <c r="P803" s="466"/>
      <c r="Q803" s="466"/>
      <c r="R803" s="466"/>
      <c r="S803" s="466"/>
      <c r="T803" s="466"/>
      <c r="U803" s="466"/>
      <c r="V803" s="466"/>
      <c r="W803" s="466"/>
      <c r="X803" s="466"/>
      <c r="Y803" s="466"/>
      <c r="Z803" s="466"/>
    </row>
    <row r="804" spans="1:26" ht="12.75" customHeight="1" x14ac:dyDescent="0.25">
      <c r="A804" s="466"/>
      <c r="B804" s="466"/>
      <c r="C804" s="466"/>
      <c r="D804" s="466"/>
      <c r="E804" s="466"/>
      <c r="F804" s="466"/>
      <c r="G804" s="466"/>
      <c r="H804" s="466"/>
      <c r="I804" s="466"/>
      <c r="J804" s="466"/>
      <c r="K804" s="466"/>
      <c r="L804" s="466"/>
      <c r="M804" s="466"/>
      <c r="N804" s="466"/>
      <c r="O804" s="466"/>
      <c r="P804" s="466"/>
      <c r="Q804" s="466"/>
      <c r="R804" s="466"/>
      <c r="S804" s="466"/>
      <c r="T804" s="466"/>
      <c r="U804" s="466"/>
      <c r="V804" s="466"/>
      <c r="W804" s="466"/>
      <c r="X804" s="466"/>
      <c r="Y804" s="466"/>
      <c r="Z804" s="466"/>
    </row>
    <row r="805" spans="1:26" ht="12.75" customHeight="1" x14ac:dyDescent="0.25">
      <c r="A805" s="466"/>
      <c r="B805" s="466"/>
      <c r="C805" s="466"/>
      <c r="D805" s="466"/>
      <c r="E805" s="466"/>
      <c r="F805" s="466"/>
      <c r="G805" s="466"/>
      <c r="H805" s="466"/>
      <c r="I805" s="466"/>
      <c r="J805" s="466"/>
      <c r="K805" s="466"/>
      <c r="L805" s="466"/>
      <c r="M805" s="466"/>
      <c r="N805" s="466"/>
      <c r="O805" s="466"/>
      <c r="P805" s="466"/>
      <c r="Q805" s="466"/>
      <c r="R805" s="466"/>
      <c r="S805" s="466"/>
      <c r="T805" s="466"/>
      <c r="U805" s="466"/>
      <c r="V805" s="466"/>
      <c r="W805" s="466"/>
      <c r="X805" s="466"/>
      <c r="Y805" s="466"/>
      <c r="Z805" s="466"/>
    </row>
    <row r="806" spans="1:26" ht="12.75" customHeight="1" x14ac:dyDescent="0.25">
      <c r="A806" s="466"/>
      <c r="B806" s="466"/>
      <c r="C806" s="466"/>
      <c r="D806" s="466"/>
      <c r="E806" s="466"/>
      <c r="F806" s="466"/>
      <c r="G806" s="466"/>
      <c r="H806" s="466"/>
      <c r="I806" s="466"/>
      <c r="J806" s="466"/>
      <c r="K806" s="466"/>
      <c r="L806" s="466"/>
      <c r="M806" s="466"/>
      <c r="N806" s="466"/>
      <c r="O806" s="466"/>
      <c r="P806" s="466"/>
      <c r="Q806" s="466"/>
      <c r="R806" s="466"/>
      <c r="S806" s="466"/>
      <c r="T806" s="466"/>
      <c r="U806" s="466"/>
      <c r="V806" s="466"/>
      <c r="W806" s="466"/>
      <c r="X806" s="466"/>
      <c r="Y806" s="466"/>
      <c r="Z806" s="466"/>
    </row>
    <row r="807" spans="1:26" ht="12.75" customHeight="1" x14ac:dyDescent="0.25">
      <c r="A807" s="466"/>
      <c r="B807" s="466"/>
      <c r="C807" s="466"/>
      <c r="D807" s="466"/>
      <c r="E807" s="466"/>
      <c r="F807" s="466"/>
      <c r="G807" s="466"/>
      <c r="H807" s="466"/>
      <c r="I807" s="466"/>
      <c r="J807" s="466"/>
      <c r="K807" s="466"/>
      <c r="L807" s="466"/>
      <c r="M807" s="466"/>
      <c r="N807" s="466"/>
      <c r="O807" s="466"/>
      <c r="P807" s="466"/>
      <c r="Q807" s="466"/>
      <c r="R807" s="466"/>
      <c r="S807" s="466"/>
      <c r="T807" s="466"/>
      <c r="U807" s="466"/>
      <c r="V807" s="466"/>
      <c r="W807" s="466"/>
      <c r="X807" s="466"/>
      <c r="Y807" s="466"/>
      <c r="Z807" s="466"/>
    </row>
    <row r="808" spans="1:26" ht="12.75" customHeight="1" x14ac:dyDescent="0.25">
      <c r="A808" s="466"/>
      <c r="B808" s="466"/>
      <c r="C808" s="466"/>
      <c r="D808" s="466"/>
      <c r="E808" s="466"/>
      <c r="F808" s="466"/>
      <c r="G808" s="466"/>
      <c r="H808" s="466"/>
      <c r="I808" s="466"/>
      <c r="J808" s="466"/>
      <c r="K808" s="466"/>
      <c r="L808" s="466"/>
      <c r="M808" s="466"/>
      <c r="N808" s="466"/>
      <c r="O808" s="466"/>
      <c r="P808" s="466"/>
      <c r="Q808" s="466"/>
      <c r="R808" s="466"/>
      <c r="S808" s="466"/>
      <c r="T808" s="466"/>
      <c r="U808" s="466"/>
      <c r="V808" s="466"/>
      <c r="W808" s="466"/>
      <c r="X808" s="466"/>
      <c r="Y808" s="466"/>
      <c r="Z808" s="466"/>
    </row>
    <row r="809" spans="1:26" ht="12.75" customHeight="1" x14ac:dyDescent="0.25">
      <c r="A809" s="466"/>
      <c r="B809" s="466"/>
      <c r="C809" s="466"/>
      <c r="D809" s="466"/>
      <c r="E809" s="466"/>
      <c r="F809" s="466"/>
      <c r="G809" s="466"/>
      <c r="H809" s="466"/>
      <c r="I809" s="466"/>
      <c r="J809" s="466"/>
      <c r="K809" s="466"/>
      <c r="L809" s="466"/>
      <c r="M809" s="466"/>
      <c r="N809" s="466"/>
      <c r="O809" s="466"/>
      <c r="P809" s="466"/>
      <c r="Q809" s="466"/>
      <c r="R809" s="466"/>
      <c r="S809" s="466"/>
      <c r="T809" s="466"/>
      <c r="U809" s="466"/>
      <c r="V809" s="466"/>
      <c r="W809" s="466"/>
      <c r="X809" s="466"/>
      <c r="Y809" s="466"/>
      <c r="Z809" s="466"/>
    </row>
    <row r="810" spans="1:26" ht="12.75" customHeight="1" x14ac:dyDescent="0.25">
      <c r="A810" s="466"/>
      <c r="B810" s="466"/>
      <c r="C810" s="466"/>
      <c r="D810" s="466"/>
      <c r="E810" s="466"/>
      <c r="F810" s="466"/>
      <c r="G810" s="466"/>
      <c r="H810" s="466"/>
      <c r="I810" s="466"/>
      <c r="J810" s="466"/>
      <c r="K810" s="466"/>
      <c r="L810" s="466"/>
      <c r="M810" s="466"/>
      <c r="N810" s="466"/>
      <c r="O810" s="466"/>
      <c r="P810" s="466"/>
      <c r="Q810" s="466"/>
      <c r="R810" s="466"/>
      <c r="S810" s="466"/>
      <c r="T810" s="466"/>
      <c r="U810" s="466"/>
      <c r="V810" s="466"/>
      <c r="W810" s="466"/>
      <c r="X810" s="466"/>
      <c r="Y810" s="466"/>
      <c r="Z810" s="466"/>
    </row>
    <row r="811" spans="1:26" ht="12.75" customHeight="1" x14ac:dyDescent="0.25">
      <c r="A811" s="466"/>
      <c r="B811" s="466"/>
      <c r="C811" s="466"/>
      <c r="D811" s="466"/>
      <c r="E811" s="466"/>
      <c r="F811" s="466"/>
      <c r="G811" s="466"/>
      <c r="H811" s="466"/>
      <c r="I811" s="466"/>
      <c r="J811" s="466"/>
      <c r="K811" s="466"/>
      <c r="L811" s="466"/>
      <c r="M811" s="466"/>
      <c r="N811" s="466"/>
      <c r="O811" s="466"/>
      <c r="P811" s="466"/>
      <c r="Q811" s="466"/>
      <c r="R811" s="466"/>
      <c r="S811" s="466"/>
      <c r="T811" s="466"/>
      <c r="U811" s="466"/>
      <c r="V811" s="466"/>
      <c r="W811" s="466"/>
      <c r="X811" s="466"/>
      <c r="Y811" s="466"/>
      <c r="Z811" s="466"/>
    </row>
    <row r="812" spans="1:26" ht="12.75" customHeight="1" x14ac:dyDescent="0.25">
      <c r="A812" s="466"/>
      <c r="B812" s="466"/>
      <c r="C812" s="466"/>
      <c r="D812" s="466"/>
      <c r="E812" s="466"/>
      <c r="F812" s="466"/>
      <c r="G812" s="466"/>
      <c r="H812" s="466"/>
      <c r="I812" s="466"/>
      <c r="J812" s="466"/>
      <c r="K812" s="466"/>
      <c r="L812" s="466"/>
      <c r="M812" s="466"/>
      <c r="N812" s="466"/>
      <c r="O812" s="466"/>
      <c r="P812" s="466"/>
      <c r="Q812" s="466"/>
      <c r="R812" s="466"/>
      <c r="S812" s="466"/>
      <c r="T812" s="466"/>
      <c r="U812" s="466"/>
      <c r="V812" s="466"/>
      <c r="W812" s="466"/>
      <c r="X812" s="466"/>
      <c r="Y812" s="466"/>
      <c r="Z812" s="466"/>
    </row>
    <row r="813" spans="1:26" ht="12.75" customHeight="1" x14ac:dyDescent="0.25">
      <c r="A813" s="466"/>
      <c r="B813" s="466"/>
      <c r="C813" s="466"/>
      <c r="D813" s="466"/>
      <c r="E813" s="466"/>
      <c r="F813" s="466"/>
      <c r="G813" s="466"/>
      <c r="H813" s="466"/>
      <c r="I813" s="466"/>
      <c r="J813" s="466"/>
      <c r="K813" s="466"/>
      <c r="L813" s="466"/>
      <c r="M813" s="466"/>
      <c r="N813" s="466"/>
      <c r="O813" s="466"/>
      <c r="P813" s="466"/>
      <c r="Q813" s="466"/>
      <c r="R813" s="466"/>
      <c r="S813" s="466"/>
      <c r="T813" s="466"/>
      <c r="U813" s="466"/>
      <c r="V813" s="466"/>
      <c r="W813" s="466"/>
      <c r="X813" s="466"/>
      <c r="Y813" s="466"/>
      <c r="Z813" s="466"/>
    </row>
    <row r="814" spans="1:26" ht="12.75" customHeight="1" x14ac:dyDescent="0.25">
      <c r="A814" s="466"/>
      <c r="B814" s="466"/>
      <c r="C814" s="466"/>
      <c r="D814" s="466"/>
      <c r="E814" s="466"/>
      <c r="F814" s="466"/>
      <c r="G814" s="466"/>
      <c r="H814" s="466"/>
      <c r="I814" s="466"/>
      <c r="J814" s="466"/>
      <c r="K814" s="466"/>
      <c r="L814" s="466"/>
      <c r="M814" s="466"/>
      <c r="N814" s="466"/>
      <c r="O814" s="466"/>
      <c r="P814" s="466"/>
      <c r="Q814" s="466"/>
      <c r="R814" s="466"/>
      <c r="S814" s="466"/>
      <c r="T814" s="466"/>
      <c r="U814" s="466"/>
      <c r="V814" s="466"/>
      <c r="W814" s="466"/>
      <c r="X814" s="466"/>
      <c r="Y814" s="466"/>
      <c r="Z814" s="466"/>
    </row>
    <row r="815" spans="1:26" ht="12.75" customHeight="1" x14ac:dyDescent="0.25">
      <c r="A815" s="466"/>
      <c r="B815" s="466"/>
      <c r="C815" s="466"/>
      <c r="D815" s="466"/>
      <c r="E815" s="466"/>
      <c r="F815" s="466"/>
      <c r="G815" s="466"/>
      <c r="H815" s="466"/>
      <c r="I815" s="466"/>
      <c r="J815" s="466"/>
      <c r="K815" s="466"/>
      <c r="L815" s="466"/>
      <c r="M815" s="466"/>
      <c r="N815" s="466"/>
      <c r="O815" s="466"/>
      <c r="P815" s="466"/>
      <c r="Q815" s="466"/>
      <c r="R815" s="466"/>
      <c r="S815" s="466"/>
      <c r="T815" s="466"/>
      <c r="U815" s="466"/>
      <c r="V815" s="466"/>
      <c r="W815" s="466"/>
      <c r="X815" s="466"/>
      <c r="Y815" s="466"/>
      <c r="Z815" s="466"/>
    </row>
    <row r="816" spans="1:26" ht="12.75" customHeight="1" x14ac:dyDescent="0.25">
      <c r="A816" s="466"/>
      <c r="B816" s="466"/>
      <c r="C816" s="466"/>
      <c r="D816" s="466"/>
      <c r="E816" s="466"/>
      <c r="F816" s="466"/>
      <c r="G816" s="466"/>
      <c r="H816" s="466"/>
      <c r="I816" s="466"/>
      <c r="J816" s="466"/>
      <c r="K816" s="466"/>
      <c r="L816" s="466"/>
      <c r="M816" s="466"/>
      <c r="N816" s="466"/>
      <c r="O816" s="466"/>
      <c r="P816" s="466"/>
      <c r="Q816" s="466"/>
      <c r="R816" s="466"/>
      <c r="S816" s="466"/>
      <c r="T816" s="466"/>
      <c r="U816" s="466"/>
      <c r="V816" s="466"/>
      <c r="W816" s="466"/>
      <c r="X816" s="466"/>
      <c r="Y816" s="466"/>
      <c r="Z816" s="466"/>
    </row>
    <row r="817" spans="1:26" ht="12.75" customHeight="1" x14ac:dyDescent="0.25">
      <c r="A817" s="466"/>
      <c r="B817" s="466"/>
      <c r="C817" s="466"/>
      <c r="D817" s="466"/>
      <c r="E817" s="466"/>
      <c r="F817" s="466"/>
      <c r="G817" s="466"/>
      <c r="H817" s="466"/>
      <c r="I817" s="466"/>
      <c r="J817" s="466"/>
      <c r="K817" s="466"/>
      <c r="L817" s="466"/>
      <c r="M817" s="466"/>
      <c r="N817" s="466"/>
      <c r="O817" s="466"/>
      <c r="P817" s="466"/>
      <c r="Q817" s="466"/>
      <c r="R817" s="466"/>
      <c r="S817" s="466"/>
      <c r="T817" s="466"/>
      <c r="U817" s="466"/>
      <c r="V817" s="466"/>
      <c r="W817" s="466"/>
      <c r="X817" s="466"/>
      <c r="Y817" s="466"/>
      <c r="Z817" s="466"/>
    </row>
    <row r="818" spans="1:26" ht="12.75" customHeight="1" x14ac:dyDescent="0.25">
      <c r="A818" s="466"/>
      <c r="B818" s="466"/>
      <c r="C818" s="466"/>
      <c r="D818" s="466"/>
      <c r="E818" s="466"/>
      <c r="F818" s="466"/>
      <c r="G818" s="466"/>
      <c r="H818" s="466"/>
      <c r="I818" s="466"/>
      <c r="J818" s="466"/>
      <c r="K818" s="466"/>
      <c r="L818" s="466"/>
      <c r="M818" s="466"/>
      <c r="N818" s="466"/>
      <c r="O818" s="466"/>
      <c r="P818" s="466"/>
      <c r="Q818" s="466"/>
      <c r="R818" s="466"/>
      <c r="S818" s="466"/>
      <c r="T818" s="466"/>
      <c r="U818" s="466"/>
      <c r="V818" s="466"/>
      <c r="W818" s="466"/>
      <c r="X818" s="466"/>
      <c r="Y818" s="466"/>
      <c r="Z818" s="466"/>
    </row>
    <row r="819" spans="1:26" ht="12.75" customHeight="1" x14ac:dyDescent="0.25">
      <c r="A819" s="466"/>
      <c r="B819" s="466"/>
      <c r="C819" s="466"/>
      <c r="D819" s="466"/>
      <c r="E819" s="466"/>
      <c r="F819" s="466"/>
      <c r="G819" s="466"/>
      <c r="H819" s="466"/>
      <c r="I819" s="466"/>
      <c r="J819" s="466"/>
      <c r="K819" s="466"/>
      <c r="L819" s="466"/>
      <c r="M819" s="466"/>
      <c r="N819" s="466"/>
      <c r="O819" s="466"/>
      <c r="P819" s="466"/>
      <c r="Q819" s="466"/>
      <c r="R819" s="466"/>
      <c r="S819" s="466"/>
      <c r="T819" s="466"/>
      <c r="U819" s="466"/>
      <c r="V819" s="466"/>
      <c r="W819" s="466"/>
      <c r="X819" s="466"/>
      <c r="Y819" s="466"/>
      <c r="Z819" s="466"/>
    </row>
    <row r="820" spans="1:26" ht="12.75" customHeight="1" x14ac:dyDescent="0.25">
      <c r="A820" s="466"/>
      <c r="B820" s="466"/>
      <c r="C820" s="466"/>
      <c r="D820" s="466"/>
      <c r="E820" s="466"/>
      <c r="F820" s="466"/>
      <c r="G820" s="466"/>
      <c r="H820" s="466"/>
      <c r="I820" s="466"/>
      <c r="J820" s="466"/>
      <c r="K820" s="466"/>
      <c r="L820" s="466"/>
      <c r="M820" s="466"/>
      <c r="N820" s="466"/>
      <c r="O820" s="466"/>
      <c r="P820" s="466"/>
      <c r="Q820" s="466"/>
      <c r="R820" s="466"/>
      <c r="S820" s="466"/>
      <c r="T820" s="466"/>
      <c r="U820" s="466"/>
      <c r="V820" s="466"/>
      <c r="W820" s="466"/>
      <c r="X820" s="466"/>
      <c r="Y820" s="466"/>
      <c r="Z820" s="466"/>
    </row>
    <row r="821" spans="1:26" ht="12.75" customHeight="1" x14ac:dyDescent="0.25">
      <c r="A821" s="466"/>
      <c r="B821" s="466"/>
      <c r="C821" s="466"/>
      <c r="D821" s="466"/>
      <c r="E821" s="466"/>
      <c r="F821" s="466"/>
      <c r="G821" s="466"/>
      <c r="H821" s="466"/>
      <c r="I821" s="466"/>
      <c r="J821" s="466"/>
      <c r="K821" s="466"/>
      <c r="L821" s="466"/>
      <c r="M821" s="466"/>
      <c r="N821" s="466"/>
      <c r="O821" s="466"/>
      <c r="P821" s="466"/>
      <c r="Q821" s="466"/>
      <c r="R821" s="466"/>
      <c r="S821" s="466"/>
      <c r="T821" s="466"/>
      <c r="U821" s="466"/>
      <c r="V821" s="466"/>
      <c r="W821" s="466"/>
      <c r="X821" s="466"/>
      <c r="Y821" s="466"/>
      <c r="Z821" s="466"/>
    </row>
    <row r="822" spans="1:26" ht="12.75" customHeight="1" x14ac:dyDescent="0.25">
      <c r="A822" s="466"/>
      <c r="B822" s="466"/>
      <c r="C822" s="466"/>
      <c r="D822" s="466"/>
      <c r="E822" s="466"/>
      <c r="F822" s="466"/>
      <c r="G822" s="466"/>
      <c r="H822" s="466"/>
      <c r="I822" s="466"/>
      <c r="J822" s="466"/>
      <c r="K822" s="466"/>
      <c r="L822" s="466"/>
      <c r="M822" s="466"/>
      <c r="N822" s="466"/>
      <c r="O822" s="466"/>
      <c r="P822" s="466"/>
      <c r="Q822" s="466"/>
      <c r="R822" s="466"/>
      <c r="S822" s="466"/>
      <c r="T822" s="466"/>
      <c r="U822" s="466"/>
      <c r="V822" s="466"/>
      <c r="W822" s="466"/>
      <c r="X822" s="466"/>
      <c r="Y822" s="466"/>
      <c r="Z822" s="466"/>
    </row>
    <row r="823" spans="1:26" ht="12.75" customHeight="1" x14ac:dyDescent="0.25">
      <c r="A823" s="466"/>
      <c r="B823" s="466"/>
      <c r="C823" s="466"/>
      <c r="D823" s="466"/>
      <c r="E823" s="466"/>
      <c r="F823" s="466"/>
      <c r="G823" s="466"/>
      <c r="H823" s="466"/>
      <c r="I823" s="466"/>
      <c r="J823" s="466"/>
      <c r="K823" s="466"/>
      <c r="L823" s="466"/>
      <c r="M823" s="466"/>
      <c r="N823" s="466"/>
      <c r="O823" s="466"/>
      <c r="P823" s="466"/>
      <c r="Q823" s="466"/>
      <c r="R823" s="466"/>
      <c r="S823" s="466"/>
      <c r="T823" s="466"/>
      <c r="U823" s="466"/>
      <c r="V823" s="466"/>
      <c r="W823" s="466"/>
      <c r="X823" s="466"/>
      <c r="Y823" s="466"/>
      <c r="Z823" s="466"/>
    </row>
    <row r="824" spans="1:26" ht="12.75" customHeight="1" x14ac:dyDescent="0.25">
      <c r="A824" s="466"/>
      <c r="B824" s="466"/>
      <c r="C824" s="466"/>
      <c r="D824" s="466"/>
      <c r="E824" s="466"/>
      <c r="F824" s="466"/>
      <c r="G824" s="466"/>
      <c r="H824" s="466"/>
      <c r="I824" s="466"/>
      <c r="J824" s="466"/>
      <c r="K824" s="466"/>
      <c r="L824" s="466"/>
      <c r="M824" s="466"/>
      <c r="N824" s="466"/>
      <c r="O824" s="466"/>
      <c r="P824" s="466"/>
      <c r="Q824" s="466"/>
      <c r="R824" s="466"/>
      <c r="S824" s="466"/>
      <c r="T824" s="466"/>
      <c r="U824" s="466"/>
      <c r="V824" s="466"/>
      <c r="W824" s="466"/>
      <c r="X824" s="466"/>
      <c r="Y824" s="466"/>
      <c r="Z824" s="466"/>
    </row>
    <row r="825" spans="1:26" ht="12.75" customHeight="1" x14ac:dyDescent="0.25">
      <c r="A825" s="466"/>
      <c r="B825" s="466"/>
      <c r="C825" s="466"/>
      <c r="D825" s="466"/>
      <c r="E825" s="466"/>
      <c r="F825" s="466"/>
      <c r="G825" s="466"/>
      <c r="H825" s="466"/>
      <c r="I825" s="466"/>
      <c r="J825" s="466"/>
      <c r="K825" s="466"/>
      <c r="L825" s="466"/>
      <c r="M825" s="466"/>
      <c r="N825" s="466"/>
      <c r="O825" s="466"/>
      <c r="P825" s="466"/>
      <c r="Q825" s="466"/>
      <c r="R825" s="466"/>
      <c r="S825" s="466"/>
      <c r="T825" s="466"/>
      <c r="U825" s="466"/>
      <c r="V825" s="466"/>
      <c r="W825" s="466"/>
      <c r="X825" s="466"/>
      <c r="Y825" s="466"/>
      <c r="Z825" s="466"/>
    </row>
    <row r="826" spans="1:26" ht="12.75" customHeight="1" x14ac:dyDescent="0.25">
      <c r="A826" s="466"/>
      <c r="B826" s="466"/>
      <c r="C826" s="466"/>
      <c r="D826" s="466"/>
      <c r="E826" s="466"/>
      <c r="F826" s="466"/>
      <c r="G826" s="466"/>
      <c r="H826" s="466"/>
      <c r="I826" s="466"/>
      <c r="J826" s="466"/>
      <c r="K826" s="466"/>
      <c r="L826" s="466"/>
      <c r="M826" s="466"/>
      <c r="N826" s="466"/>
      <c r="O826" s="466"/>
      <c r="P826" s="466"/>
      <c r="Q826" s="466"/>
      <c r="R826" s="466"/>
      <c r="S826" s="466"/>
      <c r="T826" s="466"/>
      <c r="U826" s="466"/>
      <c r="V826" s="466"/>
      <c r="W826" s="466"/>
      <c r="X826" s="466"/>
      <c r="Y826" s="466"/>
      <c r="Z826" s="466"/>
    </row>
    <row r="827" spans="1:26" ht="12.75" customHeight="1" x14ac:dyDescent="0.25">
      <c r="A827" s="466"/>
      <c r="B827" s="466"/>
      <c r="C827" s="466"/>
      <c r="D827" s="466"/>
      <c r="E827" s="466"/>
      <c r="F827" s="466"/>
      <c r="G827" s="466"/>
      <c r="H827" s="466"/>
      <c r="I827" s="466"/>
      <c r="J827" s="466"/>
      <c r="K827" s="466"/>
      <c r="L827" s="466"/>
      <c r="M827" s="466"/>
      <c r="N827" s="466"/>
      <c r="O827" s="466"/>
      <c r="P827" s="466"/>
      <c r="Q827" s="466"/>
      <c r="R827" s="466"/>
      <c r="S827" s="466"/>
      <c r="T827" s="466"/>
      <c r="U827" s="466"/>
      <c r="V827" s="466"/>
      <c r="W827" s="466"/>
      <c r="X827" s="466"/>
      <c r="Y827" s="466"/>
      <c r="Z827" s="466"/>
    </row>
    <row r="828" spans="1:26" ht="12.75" customHeight="1" x14ac:dyDescent="0.25">
      <c r="A828" s="466"/>
      <c r="B828" s="466"/>
      <c r="C828" s="466"/>
      <c r="D828" s="466"/>
      <c r="E828" s="466"/>
      <c r="F828" s="466"/>
      <c r="G828" s="466"/>
      <c r="H828" s="466"/>
      <c r="I828" s="466"/>
      <c r="J828" s="466"/>
      <c r="K828" s="466"/>
      <c r="L828" s="466"/>
      <c r="M828" s="466"/>
      <c r="N828" s="466"/>
      <c r="O828" s="466"/>
      <c r="P828" s="466"/>
      <c r="Q828" s="466"/>
      <c r="R828" s="466"/>
      <c r="S828" s="466"/>
      <c r="T828" s="466"/>
      <c r="U828" s="466"/>
      <c r="V828" s="466"/>
      <c r="W828" s="466"/>
      <c r="X828" s="466"/>
      <c r="Y828" s="466"/>
      <c r="Z828" s="466"/>
    </row>
    <row r="829" spans="1:26" ht="12.75" customHeight="1" x14ac:dyDescent="0.25">
      <c r="A829" s="466"/>
      <c r="B829" s="466"/>
      <c r="C829" s="466"/>
      <c r="D829" s="466"/>
      <c r="E829" s="466"/>
      <c r="F829" s="466"/>
      <c r="G829" s="466"/>
      <c r="H829" s="466"/>
      <c r="I829" s="466"/>
      <c r="J829" s="466"/>
      <c r="K829" s="466"/>
      <c r="L829" s="466"/>
      <c r="M829" s="466"/>
      <c r="N829" s="466"/>
      <c r="O829" s="466"/>
      <c r="P829" s="466"/>
      <c r="Q829" s="466"/>
      <c r="R829" s="466"/>
      <c r="S829" s="466"/>
      <c r="T829" s="466"/>
      <c r="U829" s="466"/>
      <c r="V829" s="466"/>
      <c r="W829" s="466"/>
      <c r="X829" s="466"/>
      <c r="Y829" s="466"/>
      <c r="Z829" s="466"/>
    </row>
    <row r="830" spans="1:26" ht="12.75" customHeight="1" x14ac:dyDescent="0.25">
      <c r="A830" s="466"/>
      <c r="B830" s="466"/>
      <c r="C830" s="466"/>
      <c r="D830" s="466"/>
      <c r="E830" s="466"/>
      <c r="F830" s="466"/>
      <c r="G830" s="466"/>
      <c r="H830" s="466"/>
      <c r="I830" s="466"/>
      <c r="J830" s="466"/>
      <c r="K830" s="466"/>
      <c r="L830" s="466"/>
      <c r="M830" s="466"/>
      <c r="N830" s="466"/>
      <c r="O830" s="466"/>
      <c r="P830" s="466"/>
      <c r="Q830" s="466"/>
      <c r="R830" s="466"/>
      <c r="S830" s="466"/>
      <c r="T830" s="466"/>
      <c r="U830" s="466"/>
      <c r="V830" s="466"/>
      <c r="W830" s="466"/>
      <c r="X830" s="466"/>
      <c r="Y830" s="466"/>
      <c r="Z830" s="466"/>
    </row>
    <row r="831" spans="1:26" ht="12.75" customHeight="1" x14ac:dyDescent="0.25">
      <c r="A831" s="466"/>
      <c r="B831" s="466"/>
      <c r="C831" s="466"/>
      <c r="D831" s="466"/>
      <c r="E831" s="466"/>
      <c r="F831" s="466"/>
      <c r="G831" s="466"/>
      <c r="H831" s="466"/>
      <c r="I831" s="466"/>
      <c r="J831" s="466"/>
      <c r="K831" s="466"/>
      <c r="L831" s="466"/>
      <c r="M831" s="466"/>
      <c r="N831" s="466"/>
      <c r="O831" s="466"/>
      <c r="P831" s="466"/>
      <c r="Q831" s="466"/>
      <c r="R831" s="466"/>
      <c r="S831" s="466"/>
      <c r="T831" s="466"/>
      <c r="U831" s="466"/>
      <c r="V831" s="466"/>
      <c r="W831" s="466"/>
      <c r="X831" s="466"/>
      <c r="Y831" s="466"/>
      <c r="Z831" s="466"/>
    </row>
    <row r="832" spans="1:26" ht="12.75" customHeight="1" x14ac:dyDescent="0.25">
      <c r="A832" s="466"/>
      <c r="B832" s="466"/>
      <c r="C832" s="466"/>
      <c r="D832" s="466"/>
      <c r="E832" s="466"/>
      <c r="F832" s="466"/>
      <c r="G832" s="466"/>
      <c r="H832" s="466"/>
      <c r="I832" s="466"/>
      <c r="J832" s="466"/>
      <c r="K832" s="466"/>
      <c r="L832" s="466"/>
      <c r="M832" s="466"/>
      <c r="N832" s="466"/>
      <c r="O832" s="466"/>
      <c r="P832" s="466"/>
      <c r="Q832" s="466"/>
      <c r="R832" s="466"/>
      <c r="S832" s="466"/>
      <c r="T832" s="466"/>
      <c r="U832" s="466"/>
      <c r="V832" s="466"/>
      <c r="W832" s="466"/>
      <c r="X832" s="466"/>
      <c r="Y832" s="466"/>
      <c r="Z832" s="466"/>
    </row>
    <row r="833" spans="1:26" ht="12.75" customHeight="1" x14ac:dyDescent="0.25">
      <c r="A833" s="466"/>
      <c r="B833" s="466"/>
      <c r="C833" s="466"/>
      <c r="D833" s="466"/>
      <c r="E833" s="466"/>
      <c r="F833" s="466"/>
      <c r="G833" s="466"/>
      <c r="H833" s="466"/>
      <c r="I833" s="466"/>
      <c r="J833" s="466"/>
      <c r="K833" s="466"/>
      <c r="L833" s="466"/>
      <c r="M833" s="466"/>
      <c r="N833" s="466"/>
      <c r="O833" s="466"/>
      <c r="P833" s="466"/>
      <c r="Q833" s="466"/>
      <c r="R833" s="466"/>
      <c r="S833" s="466"/>
      <c r="T833" s="466"/>
      <c r="U833" s="466"/>
      <c r="V833" s="466"/>
      <c r="W833" s="466"/>
      <c r="X833" s="466"/>
      <c r="Y833" s="466"/>
      <c r="Z833" s="466"/>
    </row>
    <row r="834" spans="1:26" ht="12.75" customHeight="1" x14ac:dyDescent="0.25">
      <c r="A834" s="466"/>
      <c r="B834" s="466"/>
      <c r="C834" s="466"/>
      <c r="D834" s="466"/>
      <c r="E834" s="466"/>
      <c r="F834" s="466"/>
      <c r="G834" s="466"/>
      <c r="H834" s="466"/>
      <c r="I834" s="466"/>
      <c r="J834" s="466"/>
      <c r="K834" s="466"/>
      <c r="L834" s="466"/>
      <c r="M834" s="466"/>
      <c r="N834" s="466"/>
      <c r="O834" s="466"/>
      <c r="P834" s="466"/>
      <c r="Q834" s="466"/>
      <c r="R834" s="466"/>
      <c r="S834" s="466"/>
      <c r="T834" s="466"/>
      <c r="U834" s="466"/>
      <c r="V834" s="466"/>
      <c r="W834" s="466"/>
      <c r="X834" s="466"/>
      <c r="Y834" s="466"/>
      <c r="Z834" s="466"/>
    </row>
    <row r="835" spans="1:26" ht="12.75" customHeight="1" x14ac:dyDescent="0.25">
      <c r="A835" s="466"/>
      <c r="B835" s="466"/>
      <c r="C835" s="466"/>
      <c r="D835" s="466"/>
      <c r="E835" s="466"/>
      <c r="F835" s="466"/>
      <c r="G835" s="466"/>
      <c r="H835" s="466"/>
      <c r="I835" s="466"/>
      <c r="J835" s="466"/>
      <c r="K835" s="466"/>
      <c r="L835" s="466"/>
      <c r="M835" s="466"/>
      <c r="N835" s="466"/>
      <c r="O835" s="466"/>
      <c r="P835" s="466"/>
      <c r="Q835" s="466"/>
      <c r="R835" s="466"/>
      <c r="S835" s="466"/>
      <c r="T835" s="466"/>
      <c r="U835" s="466"/>
      <c r="V835" s="466"/>
      <c r="W835" s="466"/>
      <c r="X835" s="466"/>
      <c r="Y835" s="466"/>
      <c r="Z835" s="466"/>
    </row>
    <row r="836" spans="1:26" ht="12.75" customHeight="1" x14ac:dyDescent="0.25">
      <c r="A836" s="466"/>
      <c r="B836" s="466"/>
      <c r="C836" s="466"/>
      <c r="D836" s="466"/>
      <c r="E836" s="466"/>
      <c r="F836" s="466"/>
      <c r="G836" s="466"/>
      <c r="H836" s="466"/>
      <c r="I836" s="466"/>
      <c r="J836" s="466"/>
      <c r="K836" s="466"/>
      <c r="L836" s="466"/>
      <c r="M836" s="466"/>
      <c r="N836" s="466"/>
      <c r="O836" s="466"/>
      <c r="P836" s="466"/>
      <c r="Q836" s="466"/>
      <c r="R836" s="466"/>
      <c r="S836" s="466"/>
      <c r="T836" s="466"/>
      <c r="U836" s="466"/>
      <c r="V836" s="466"/>
      <c r="W836" s="466"/>
      <c r="X836" s="466"/>
      <c r="Y836" s="466"/>
      <c r="Z836" s="466"/>
    </row>
    <row r="837" spans="1:26" ht="12.75" customHeight="1" x14ac:dyDescent="0.25">
      <c r="A837" s="466"/>
      <c r="B837" s="466"/>
      <c r="C837" s="466"/>
      <c r="D837" s="466"/>
      <c r="E837" s="466"/>
      <c r="F837" s="466"/>
      <c r="G837" s="466"/>
      <c r="H837" s="466"/>
      <c r="I837" s="466"/>
      <c r="J837" s="466"/>
      <c r="K837" s="466"/>
      <c r="L837" s="466"/>
      <c r="M837" s="466"/>
      <c r="N837" s="466"/>
      <c r="O837" s="466"/>
      <c r="P837" s="466"/>
      <c r="Q837" s="466"/>
      <c r="R837" s="466"/>
      <c r="S837" s="466"/>
      <c r="T837" s="466"/>
      <c r="U837" s="466"/>
      <c r="V837" s="466"/>
      <c r="W837" s="466"/>
      <c r="X837" s="466"/>
      <c r="Y837" s="466"/>
      <c r="Z837" s="466"/>
    </row>
    <row r="838" spans="1:26" ht="12.75" customHeight="1" x14ac:dyDescent="0.25">
      <c r="A838" s="466"/>
      <c r="B838" s="466"/>
      <c r="C838" s="466"/>
      <c r="D838" s="466"/>
      <c r="E838" s="466"/>
      <c r="F838" s="466"/>
      <c r="G838" s="466"/>
      <c r="H838" s="466"/>
      <c r="I838" s="466"/>
      <c r="J838" s="466"/>
      <c r="K838" s="466"/>
      <c r="L838" s="466"/>
      <c r="M838" s="466"/>
      <c r="N838" s="466"/>
      <c r="O838" s="466"/>
      <c r="P838" s="466"/>
      <c r="Q838" s="466"/>
      <c r="R838" s="466"/>
      <c r="S838" s="466"/>
      <c r="T838" s="466"/>
      <c r="U838" s="466"/>
      <c r="V838" s="466"/>
      <c r="W838" s="466"/>
      <c r="X838" s="466"/>
      <c r="Y838" s="466"/>
      <c r="Z838" s="466"/>
    </row>
    <row r="839" spans="1:26" ht="12.75" customHeight="1" x14ac:dyDescent="0.25">
      <c r="A839" s="466"/>
      <c r="B839" s="466"/>
      <c r="C839" s="466"/>
      <c r="D839" s="466"/>
      <c r="E839" s="466"/>
      <c r="F839" s="466"/>
      <c r="G839" s="466"/>
      <c r="H839" s="466"/>
      <c r="I839" s="466"/>
      <c r="J839" s="466"/>
      <c r="K839" s="466"/>
      <c r="L839" s="466"/>
      <c r="M839" s="466"/>
      <c r="N839" s="466"/>
      <c r="O839" s="466"/>
      <c r="P839" s="466"/>
      <c r="Q839" s="466"/>
      <c r="R839" s="466"/>
      <c r="S839" s="466"/>
      <c r="T839" s="466"/>
      <c r="U839" s="466"/>
      <c r="V839" s="466"/>
      <c r="W839" s="466"/>
      <c r="X839" s="466"/>
      <c r="Y839" s="466"/>
      <c r="Z839" s="466"/>
    </row>
    <row r="840" spans="1:26" ht="12.75" customHeight="1" x14ac:dyDescent="0.25">
      <c r="A840" s="466"/>
      <c r="B840" s="466"/>
      <c r="C840" s="466"/>
      <c r="D840" s="466"/>
      <c r="E840" s="466"/>
      <c r="F840" s="466"/>
      <c r="G840" s="466"/>
      <c r="H840" s="466"/>
      <c r="I840" s="466"/>
      <c r="J840" s="466"/>
      <c r="K840" s="466"/>
      <c r="L840" s="466"/>
      <c r="M840" s="466"/>
      <c r="N840" s="466"/>
      <c r="O840" s="466"/>
      <c r="P840" s="466"/>
      <c r="Q840" s="466"/>
      <c r="R840" s="466"/>
      <c r="S840" s="466"/>
      <c r="T840" s="466"/>
      <c r="U840" s="466"/>
      <c r="V840" s="466"/>
      <c r="W840" s="466"/>
      <c r="X840" s="466"/>
      <c r="Y840" s="466"/>
      <c r="Z840" s="466"/>
    </row>
    <row r="841" spans="1:26" ht="12.75" customHeight="1" x14ac:dyDescent="0.25">
      <c r="A841" s="466"/>
      <c r="B841" s="466"/>
      <c r="C841" s="466"/>
      <c r="D841" s="466"/>
      <c r="E841" s="466"/>
      <c r="F841" s="466"/>
      <c r="G841" s="466"/>
      <c r="H841" s="466"/>
      <c r="I841" s="466"/>
      <c r="J841" s="466"/>
      <c r="K841" s="466"/>
      <c r="L841" s="466"/>
      <c r="M841" s="466"/>
      <c r="N841" s="466"/>
      <c r="O841" s="466"/>
      <c r="P841" s="466"/>
      <c r="Q841" s="466"/>
      <c r="R841" s="466"/>
      <c r="S841" s="466"/>
      <c r="T841" s="466"/>
      <c r="U841" s="466"/>
      <c r="V841" s="466"/>
      <c r="W841" s="466"/>
      <c r="X841" s="466"/>
      <c r="Y841" s="466"/>
      <c r="Z841" s="466"/>
    </row>
    <row r="842" spans="1:26" ht="12.75" customHeight="1" x14ac:dyDescent="0.25">
      <c r="A842" s="466"/>
      <c r="B842" s="466"/>
      <c r="C842" s="466"/>
      <c r="D842" s="466"/>
      <c r="E842" s="466"/>
      <c r="F842" s="466"/>
      <c r="G842" s="466"/>
      <c r="H842" s="466"/>
      <c r="I842" s="466"/>
      <c r="J842" s="466"/>
      <c r="K842" s="466"/>
      <c r="L842" s="466"/>
      <c r="M842" s="466"/>
      <c r="N842" s="466"/>
      <c r="O842" s="466"/>
      <c r="P842" s="466"/>
      <c r="Q842" s="466"/>
      <c r="R842" s="466"/>
      <c r="S842" s="466"/>
      <c r="T842" s="466"/>
      <c r="U842" s="466"/>
      <c r="V842" s="466"/>
      <c r="W842" s="466"/>
      <c r="X842" s="466"/>
      <c r="Y842" s="466"/>
      <c r="Z842" s="466"/>
    </row>
    <row r="843" spans="1:26" ht="12.75" customHeight="1" x14ac:dyDescent="0.25">
      <c r="A843" s="466"/>
      <c r="B843" s="466"/>
      <c r="C843" s="466"/>
      <c r="D843" s="466"/>
      <c r="E843" s="466"/>
      <c r="F843" s="466"/>
      <c r="G843" s="466"/>
      <c r="H843" s="466"/>
      <c r="I843" s="466"/>
      <c r="J843" s="466"/>
      <c r="K843" s="466"/>
      <c r="L843" s="466"/>
      <c r="M843" s="466"/>
      <c r="N843" s="466"/>
      <c r="O843" s="466"/>
      <c r="P843" s="466"/>
      <c r="Q843" s="466"/>
      <c r="R843" s="466"/>
      <c r="S843" s="466"/>
      <c r="T843" s="466"/>
      <c r="U843" s="466"/>
      <c r="V843" s="466"/>
      <c r="W843" s="466"/>
      <c r="X843" s="466"/>
      <c r="Y843" s="466"/>
      <c r="Z843" s="466"/>
    </row>
    <row r="844" spans="1:26" ht="12.75" customHeight="1" x14ac:dyDescent="0.25">
      <c r="A844" s="466"/>
      <c r="B844" s="466"/>
      <c r="C844" s="466"/>
      <c r="D844" s="466"/>
      <c r="E844" s="466"/>
      <c r="F844" s="466"/>
      <c r="G844" s="466"/>
      <c r="H844" s="466"/>
      <c r="I844" s="466"/>
      <c r="J844" s="466"/>
      <c r="K844" s="466"/>
      <c r="L844" s="466"/>
      <c r="M844" s="466"/>
      <c r="N844" s="466"/>
      <c r="O844" s="466"/>
      <c r="P844" s="466"/>
      <c r="Q844" s="466"/>
      <c r="R844" s="466"/>
      <c r="S844" s="466"/>
      <c r="T844" s="466"/>
      <c r="U844" s="466"/>
      <c r="V844" s="466"/>
      <c r="W844" s="466"/>
      <c r="X844" s="466"/>
      <c r="Y844" s="466"/>
      <c r="Z844" s="466"/>
    </row>
    <row r="845" spans="1:26" ht="12.75" customHeight="1" x14ac:dyDescent="0.25">
      <c r="A845" s="466"/>
      <c r="B845" s="466"/>
      <c r="C845" s="466"/>
      <c r="D845" s="466"/>
      <c r="E845" s="466"/>
      <c r="F845" s="466"/>
      <c r="G845" s="466"/>
      <c r="H845" s="466"/>
      <c r="I845" s="466"/>
      <c r="J845" s="466"/>
      <c r="K845" s="466"/>
      <c r="L845" s="466"/>
      <c r="M845" s="466"/>
      <c r="N845" s="466"/>
      <c r="O845" s="466"/>
      <c r="P845" s="466"/>
      <c r="Q845" s="466"/>
      <c r="R845" s="466"/>
      <c r="S845" s="466"/>
      <c r="T845" s="466"/>
      <c r="U845" s="466"/>
      <c r="V845" s="466"/>
      <c r="W845" s="466"/>
      <c r="X845" s="466"/>
      <c r="Y845" s="466"/>
      <c r="Z845" s="466"/>
    </row>
    <row r="846" spans="1:26" ht="12.75" customHeight="1" x14ac:dyDescent="0.25">
      <c r="A846" s="466"/>
      <c r="B846" s="466"/>
      <c r="C846" s="466"/>
      <c r="D846" s="466"/>
      <c r="E846" s="466"/>
      <c r="F846" s="466"/>
      <c r="G846" s="466"/>
      <c r="H846" s="466"/>
      <c r="I846" s="466"/>
      <c r="J846" s="466"/>
      <c r="K846" s="466"/>
      <c r="L846" s="466"/>
      <c r="M846" s="466"/>
      <c r="N846" s="466"/>
      <c r="O846" s="466"/>
      <c r="P846" s="466"/>
      <c r="Q846" s="466"/>
      <c r="R846" s="466"/>
      <c r="S846" s="466"/>
      <c r="T846" s="466"/>
      <c r="U846" s="466"/>
      <c r="V846" s="466"/>
      <c r="W846" s="466"/>
      <c r="X846" s="466"/>
      <c r="Y846" s="466"/>
      <c r="Z846" s="466"/>
    </row>
    <row r="847" spans="1:26" ht="12.75" customHeight="1" x14ac:dyDescent="0.25">
      <c r="A847" s="466"/>
      <c r="B847" s="466"/>
      <c r="C847" s="466"/>
      <c r="D847" s="466"/>
      <c r="E847" s="466"/>
      <c r="F847" s="466"/>
      <c r="G847" s="466"/>
      <c r="H847" s="466"/>
      <c r="I847" s="466"/>
      <c r="J847" s="466"/>
      <c r="K847" s="466"/>
      <c r="L847" s="466"/>
      <c r="M847" s="466"/>
      <c r="N847" s="466"/>
      <c r="O847" s="466"/>
      <c r="P847" s="466"/>
      <c r="Q847" s="466"/>
      <c r="R847" s="466"/>
      <c r="S847" s="466"/>
      <c r="T847" s="466"/>
      <c r="U847" s="466"/>
      <c r="V847" s="466"/>
      <c r="W847" s="466"/>
      <c r="X847" s="466"/>
      <c r="Y847" s="466"/>
      <c r="Z847" s="466"/>
    </row>
    <row r="848" spans="1:26" ht="12.75" customHeight="1" x14ac:dyDescent="0.25">
      <c r="A848" s="466"/>
      <c r="B848" s="466"/>
      <c r="C848" s="466"/>
      <c r="D848" s="466"/>
      <c r="E848" s="466"/>
      <c r="F848" s="466"/>
      <c r="G848" s="466"/>
      <c r="H848" s="466"/>
      <c r="I848" s="466"/>
      <c r="J848" s="466"/>
      <c r="K848" s="466"/>
      <c r="L848" s="466"/>
      <c r="M848" s="466"/>
      <c r="N848" s="466"/>
      <c r="O848" s="466"/>
      <c r="P848" s="466"/>
      <c r="Q848" s="466"/>
      <c r="R848" s="466"/>
      <c r="S848" s="466"/>
      <c r="T848" s="466"/>
      <c r="U848" s="466"/>
      <c r="V848" s="466"/>
      <c r="W848" s="466"/>
      <c r="X848" s="466"/>
      <c r="Y848" s="466"/>
      <c r="Z848" s="466"/>
    </row>
    <row r="849" spans="1:26" ht="12.75" customHeight="1" x14ac:dyDescent="0.25">
      <c r="A849" s="466"/>
      <c r="B849" s="466"/>
      <c r="C849" s="466"/>
      <c r="D849" s="466"/>
      <c r="E849" s="466"/>
      <c r="F849" s="466"/>
      <c r="G849" s="466"/>
      <c r="H849" s="466"/>
      <c r="I849" s="466"/>
      <c r="J849" s="466"/>
      <c r="K849" s="466"/>
      <c r="L849" s="466"/>
      <c r="M849" s="466"/>
      <c r="N849" s="466"/>
      <c r="O849" s="466"/>
      <c r="P849" s="466"/>
      <c r="Q849" s="466"/>
      <c r="R849" s="466"/>
      <c r="S849" s="466"/>
      <c r="T849" s="466"/>
      <c r="U849" s="466"/>
      <c r="V849" s="466"/>
      <c r="W849" s="466"/>
      <c r="X849" s="466"/>
      <c r="Y849" s="466"/>
      <c r="Z849" s="466"/>
    </row>
    <row r="850" spans="1:26" ht="12.75" customHeight="1" x14ac:dyDescent="0.25">
      <c r="A850" s="466"/>
      <c r="B850" s="466"/>
      <c r="C850" s="466"/>
      <c r="D850" s="466"/>
      <c r="E850" s="466"/>
      <c r="F850" s="466"/>
      <c r="G850" s="466"/>
      <c r="H850" s="466"/>
      <c r="I850" s="466"/>
      <c r="J850" s="466"/>
      <c r="K850" s="466"/>
      <c r="L850" s="466"/>
      <c r="M850" s="466"/>
      <c r="N850" s="466"/>
      <c r="O850" s="466"/>
      <c r="P850" s="466"/>
      <c r="Q850" s="466"/>
      <c r="R850" s="466"/>
      <c r="S850" s="466"/>
      <c r="T850" s="466"/>
      <c r="U850" s="466"/>
      <c r="V850" s="466"/>
      <c r="W850" s="466"/>
      <c r="X850" s="466"/>
      <c r="Y850" s="466"/>
      <c r="Z850" s="466"/>
    </row>
    <row r="851" spans="1:26" ht="12.75" customHeight="1" x14ac:dyDescent="0.25">
      <c r="A851" s="466"/>
      <c r="B851" s="466"/>
      <c r="C851" s="466"/>
      <c r="D851" s="466"/>
      <c r="E851" s="466"/>
      <c r="F851" s="466"/>
      <c r="G851" s="466"/>
      <c r="H851" s="466"/>
      <c r="I851" s="466"/>
      <c r="J851" s="466"/>
      <c r="K851" s="466"/>
      <c r="L851" s="466"/>
      <c r="M851" s="466"/>
      <c r="N851" s="466"/>
      <c r="O851" s="466"/>
      <c r="P851" s="466"/>
      <c r="Q851" s="466"/>
      <c r="R851" s="466"/>
      <c r="S851" s="466"/>
      <c r="T851" s="466"/>
      <c r="U851" s="466"/>
      <c r="V851" s="466"/>
      <c r="W851" s="466"/>
      <c r="X851" s="466"/>
      <c r="Y851" s="466"/>
      <c r="Z851" s="466"/>
    </row>
    <row r="852" spans="1:26" ht="12.75" customHeight="1" x14ac:dyDescent="0.25">
      <c r="A852" s="466"/>
      <c r="B852" s="466"/>
      <c r="C852" s="466"/>
      <c r="D852" s="466"/>
      <c r="E852" s="466"/>
      <c r="F852" s="466"/>
      <c r="G852" s="466"/>
      <c r="H852" s="466"/>
      <c r="I852" s="466"/>
      <c r="J852" s="466"/>
      <c r="K852" s="466"/>
      <c r="L852" s="466"/>
      <c r="M852" s="466"/>
      <c r="N852" s="466"/>
      <c r="O852" s="466"/>
      <c r="P852" s="466"/>
      <c r="Q852" s="466"/>
      <c r="R852" s="466"/>
      <c r="S852" s="466"/>
      <c r="T852" s="466"/>
      <c r="U852" s="466"/>
      <c r="V852" s="466"/>
      <c r="W852" s="466"/>
      <c r="X852" s="466"/>
      <c r="Y852" s="466"/>
      <c r="Z852" s="466"/>
    </row>
    <row r="853" spans="1:26" ht="12.75" customHeight="1" x14ac:dyDescent="0.25">
      <c r="A853" s="466"/>
      <c r="B853" s="466"/>
      <c r="C853" s="466"/>
      <c r="D853" s="466"/>
      <c r="E853" s="466"/>
      <c r="F853" s="466"/>
      <c r="G853" s="466"/>
      <c r="H853" s="466"/>
      <c r="I853" s="466"/>
      <c r="J853" s="466"/>
      <c r="K853" s="466"/>
      <c r="L853" s="466"/>
      <c r="M853" s="466"/>
      <c r="N853" s="466"/>
      <c r="O853" s="466"/>
      <c r="P853" s="466"/>
      <c r="Q853" s="466"/>
      <c r="R853" s="466"/>
      <c r="S853" s="466"/>
      <c r="T853" s="466"/>
      <c r="U853" s="466"/>
      <c r="V853" s="466"/>
      <c r="W853" s="466"/>
      <c r="X853" s="466"/>
      <c r="Y853" s="466"/>
      <c r="Z853" s="466"/>
    </row>
    <row r="854" spans="1:26" ht="12.75" customHeight="1" x14ac:dyDescent="0.25">
      <c r="A854" s="466"/>
      <c r="B854" s="466"/>
      <c r="C854" s="466"/>
      <c r="D854" s="466"/>
      <c r="E854" s="466"/>
      <c r="F854" s="466"/>
      <c r="G854" s="466"/>
      <c r="H854" s="466"/>
      <c r="I854" s="466"/>
      <c r="J854" s="466"/>
      <c r="K854" s="466"/>
      <c r="L854" s="466"/>
      <c r="M854" s="466"/>
      <c r="N854" s="466"/>
      <c r="O854" s="466"/>
      <c r="P854" s="466"/>
      <c r="Q854" s="466"/>
      <c r="R854" s="466"/>
      <c r="S854" s="466"/>
      <c r="T854" s="466"/>
      <c r="U854" s="466"/>
      <c r="V854" s="466"/>
      <c r="W854" s="466"/>
      <c r="X854" s="466"/>
      <c r="Y854" s="466"/>
      <c r="Z854" s="466"/>
    </row>
    <row r="855" spans="1:26" ht="12.75" customHeight="1" x14ac:dyDescent="0.25">
      <c r="A855" s="466"/>
      <c r="B855" s="466"/>
      <c r="C855" s="466"/>
      <c r="D855" s="466"/>
      <c r="E855" s="466"/>
      <c r="F855" s="466"/>
      <c r="G855" s="466"/>
      <c r="H855" s="466"/>
      <c r="I855" s="466"/>
      <c r="J855" s="466"/>
      <c r="K855" s="466"/>
      <c r="L855" s="466"/>
      <c r="M855" s="466"/>
      <c r="N855" s="466"/>
      <c r="O855" s="466"/>
      <c r="P855" s="466"/>
      <c r="Q855" s="466"/>
      <c r="R855" s="466"/>
      <c r="S855" s="466"/>
      <c r="T855" s="466"/>
      <c r="U855" s="466"/>
      <c r="V855" s="466"/>
      <c r="W855" s="466"/>
      <c r="X855" s="466"/>
      <c r="Y855" s="466"/>
      <c r="Z855" s="466"/>
    </row>
    <row r="856" spans="1:26" ht="12.75" customHeight="1" x14ac:dyDescent="0.25">
      <c r="A856" s="466"/>
      <c r="B856" s="466"/>
      <c r="C856" s="466"/>
      <c r="D856" s="466"/>
      <c r="E856" s="466"/>
      <c r="F856" s="466"/>
      <c r="G856" s="466"/>
      <c r="H856" s="466"/>
      <c r="I856" s="466"/>
      <c r="J856" s="466"/>
      <c r="K856" s="466"/>
      <c r="L856" s="466"/>
      <c r="M856" s="466"/>
      <c r="N856" s="466"/>
      <c r="O856" s="466"/>
      <c r="P856" s="466"/>
      <c r="Q856" s="466"/>
      <c r="R856" s="466"/>
      <c r="S856" s="466"/>
      <c r="T856" s="466"/>
      <c r="U856" s="466"/>
      <c r="V856" s="466"/>
      <c r="W856" s="466"/>
      <c r="X856" s="466"/>
      <c r="Y856" s="466"/>
      <c r="Z856" s="466"/>
    </row>
    <row r="857" spans="1:26" ht="12.75" customHeight="1" x14ac:dyDescent="0.25">
      <c r="A857" s="466"/>
      <c r="B857" s="466"/>
      <c r="C857" s="466"/>
      <c r="D857" s="466"/>
      <c r="E857" s="466"/>
      <c r="F857" s="466"/>
      <c r="G857" s="466"/>
      <c r="H857" s="466"/>
      <c r="I857" s="466"/>
      <c r="J857" s="466"/>
      <c r="K857" s="466"/>
      <c r="L857" s="466"/>
      <c r="M857" s="466"/>
      <c r="N857" s="466"/>
      <c r="O857" s="466"/>
      <c r="P857" s="466"/>
      <c r="Q857" s="466"/>
      <c r="R857" s="466"/>
      <c r="S857" s="466"/>
      <c r="T857" s="466"/>
      <c r="U857" s="466"/>
      <c r="V857" s="466"/>
      <c r="W857" s="466"/>
      <c r="X857" s="466"/>
      <c r="Y857" s="466"/>
      <c r="Z857" s="466"/>
    </row>
    <row r="858" spans="1:26" ht="12.75" customHeight="1" x14ac:dyDescent="0.25">
      <c r="A858" s="466"/>
      <c r="B858" s="466"/>
      <c r="C858" s="466"/>
      <c r="D858" s="466"/>
      <c r="E858" s="466"/>
      <c r="F858" s="466"/>
      <c r="G858" s="466"/>
      <c r="H858" s="466"/>
      <c r="I858" s="466"/>
      <c r="J858" s="466"/>
      <c r="K858" s="466"/>
      <c r="L858" s="466"/>
      <c r="M858" s="466"/>
      <c r="N858" s="466"/>
      <c r="O858" s="466"/>
      <c r="P858" s="466"/>
      <c r="Q858" s="466"/>
      <c r="R858" s="466"/>
      <c r="S858" s="466"/>
      <c r="T858" s="466"/>
      <c r="U858" s="466"/>
      <c r="V858" s="466"/>
      <c r="W858" s="466"/>
      <c r="X858" s="466"/>
      <c r="Y858" s="466"/>
      <c r="Z858" s="466"/>
    </row>
    <row r="859" spans="1:26" ht="12.75" customHeight="1" x14ac:dyDescent="0.25">
      <c r="A859" s="466"/>
      <c r="B859" s="466"/>
      <c r="C859" s="466"/>
      <c r="D859" s="466"/>
      <c r="E859" s="466"/>
      <c r="F859" s="466"/>
      <c r="G859" s="466"/>
      <c r="H859" s="466"/>
      <c r="I859" s="466"/>
      <c r="J859" s="466"/>
      <c r="K859" s="466"/>
      <c r="L859" s="466"/>
      <c r="M859" s="466"/>
      <c r="N859" s="466"/>
      <c r="O859" s="466"/>
      <c r="P859" s="466"/>
      <c r="Q859" s="466"/>
      <c r="R859" s="466"/>
      <c r="S859" s="466"/>
      <c r="T859" s="466"/>
      <c r="U859" s="466"/>
      <c r="V859" s="466"/>
      <c r="W859" s="466"/>
      <c r="X859" s="466"/>
      <c r="Y859" s="466"/>
      <c r="Z859" s="466"/>
    </row>
    <row r="860" spans="1:26" ht="12.75" customHeight="1" x14ac:dyDescent="0.25">
      <c r="A860" s="466"/>
      <c r="B860" s="466"/>
      <c r="C860" s="466"/>
      <c r="D860" s="466"/>
      <c r="E860" s="466"/>
      <c r="F860" s="466"/>
      <c r="G860" s="466"/>
      <c r="H860" s="466"/>
      <c r="I860" s="466"/>
      <c r="J860" s="466"/>
      <c r="K860" s="466"/>
      <c r="L860" s="466"/>
      <c r="M860" s="466"/>
      <c r="N860" s="466"/>
      <c r="O860" s="466"/>
      <c r="P860" s="466"/>
      <c r="Q860" s="466"/>
      <c r="R860" s="466"/>
      <c r="S860" s="466"/>
      <c r="T860" s="466"/>
      <c r="U860" s="466"/>
      <c r="V860" s="466"/>
      <c r="W860" s="466"/>
      <c r="X860" s="466"/>
      <c r="Y860" s="466"/>
      <c r="Z860" s="466"/>
    </row>
    <row r="861" spans="1:26" ht="12.75" customHeight="1" x14ac:dyDescent="0.25">
      <c r="A861" s="466"/>
      <c r="B861" s="466"/>
      <c r="C861" s="466"/>
      <c r="D861" s="466"/>
      <c r="E861" s="466"/>
      <c r="F861" s="466"/>
      <c r="G861" s="466"/>
      <c r="H861" s="466"/>
      <c r="I861" s="466"/>
      <c r="J861" s="466"/>
      <c r="K861" s="466"/>
      <c r="L861" s="466"/>
      <c r="M861" s="466"/>
      <c r="N861" s="466"/>
      <c r="O861" s="466"/>
      <c r="P861" s="466"/>
      <c r="Q861" s="466"/>
      <c r="R861" s="466"/>
      <c r="S861" s="466"/>
      <c r="T861" s="466"/>
      <c r="U861" s="466"/>
      <c r="V861" s="466"/>
      <c r="W861" s="466"/>
      <c r="X861" s="466"/>
      <c r="Y861" s="466"/>
      <c r="Z861" s="466"/>
    </row>
    <row r="862" spans="1:26" ht="12.75" customHeight="1" x14ac:dyDescent="0.25">
      <c r="A862" s="466"/>
      <c r="B862" s="466"/>
      <c r="C862" s="466"/>
      <c r="D862" s="466"/>
      <c r="E862" s="466"/>
      <c r="F862" s="466"/>
      <c r="G862" s="466"/>
      <c r="H862" s="466"/>
      <c r="I862" s="466"/>
      <c r="J862" s="466"/>
      <c r="K862" s="466"/>
      <c r="L862" s="466"/>
      <c r="M862" s="466"/>
      <c r="N862" s="466"/>
      <c r="O862" s="466"/>
      <c r="P862" s="466"/>
      <c r="Q862" s="466"/>
      <c r="R862" s="466"/>
      <c r="S862" s="466"/>
      <c r="T862" s="466"/>
      <c r="U862" s="466"/>
      <c r="V862" s="466"/>
      <c r="W862" s="466"/>
      <c r="X862" s="466"/>
      <c r="Y862" s="466"/>
      <c r="Z862" s="466"/>
    </row>
    <row r="863" spans="1:26" ht="12.75" customHeight="1" x14ac:dyDescent="0.25">
      <c r="A863" s="466"/>
      <c r="B863" s="466"/>
      <c r="C863" s="466"/>
      <c r="D863" s="466"/>
      <c r="E863" s="466"/>
      <c r="F863" s="466"/>
      <c r="G863" s="466"/>
      <c r="H863" s="466"/>
      <c r="I863" s="466"/>
      <c r="J863" s="466"/>
      <c r="K863" s="466"/>
      <c r="L863" s="466"/>
      <c r="M863" s="466"/>
      <c r="N863" s="466"/>
      <c r="O863" s="466"/>
      <c r="P863" s="466"/>
      <c r="Q863" s="466"/>
      <c r="R863" s="466"/>
      <c r="S863" s="466"/>
      <c r="T863" s="466"/>
      <c r="U863" s="466"/>
      <c r="V863" s="466"/>
      <c r="W863" s="466"/>
      <c r="X863" s="466"/>
      <c r="Y863" s="466"/>
      <c r="Z863" s="466"/>
    </row>
    <row r="864" spans="1:26" ht="12.75" customHeight="1" x14ac:dyDescent="0.25">
      <c r="A864" s="466"/>
      <c r="B864" s="466"/>
      <c r="C864" s="466"/>
      <c r="D864" s="466"/>
      <c r="E864" s="466"/>
      <c r="F864" s="466"/>
      <c r="G864" s="466"/>
      <c r="H864" s="466"/>
      <c r="I864" s="466"/>
      <c r="J864" s="466"/>
      <c r="K864" s="466"/>
      <c r="L864" s="466"/>
      <c r="M864" s="466"/>
      <c r="N864" s="466"/>
      <c r="O864" s="466"/>
      <c r="P864" s="466"/>
      <c r="Q864" s="466"/>
      <c r="R864" s="466"/>
      <c r="S864" s="466"/>
      <c r="T864" s="466"/>
      <c r="U864" s="466"/>
      <c r="V864" s="466"/>
      <c r="W864" s="466"/>
      <c r="X864" s="466"/>
      <c r="Y864" s="466"/>
      <c r="Z864" s="466"/>
    </row>
    <row r="865" spans="1:26" ht="12.75" customHeight="1" x14ac:dyDescent="0.25">
      <c r="A865" s="466"/>
      <c r="B865" s="466"/>
      <c r="C865" s="466"/>
      <c r="D865" s="466"/>
      <c r="E865" s="466"/>
      <c r="F865" s="466"/>
      <c r="G865" s="466"/>
      <c r="H865" s="466"/>
      <c r="I865" s="466"/>
      <c r="J865" s="466"/>
      <c r="K865" s="466"/>
      <c r="L865" s="466"/>
      <c r="M865" s="466"/>
      <c r="N865" s="466"/>
      <c r="O865" s="466"/>
      <c r="P865" s="466"/>
      <c r="Q865" s="466"/>
      <c r="R865" s="466"/>
      <c r="S865" s="466"/>
      <c r="T865" s="466"/>
      <c r="U865" s="466"/>
      <c r="V865" s="466"/>
      <c r="W865" s="466"/>
      <c r="X865" s="466"/>
      <c r="Y865" s="466"/>
      <c r="Z865" s="466"/>
    </row>
    <row r="866" spans="1:26" ht="12.75" customHeight="1" x14ac:dyDescent="0.25">
      <c r="A866" s="466"/>
      <c r="B866" s="466"/>
      <c r="C866" s="466"/>
      <c r="D866" s="466"/>
      <c r="E866" s="466"/>
      <c r="F866" s="466"/>
      <c r="G866" s="466"/>
      <c r="H866" s="466"/>
      <c r="I866" s="466"/>
      <c r="J866" s="466"/>
      <c r="K866" s="466"/>
      <c r="L866" s="466"/>
      <c r="M866" s="466"/>
      <c r="N866" s="466"/>
      <c r="O866" s="466"/>
      <c r="P866" s="466"/>
      <c r="Q866" s="466"/>
      <c r="R866" s="466"/>
      <c r="S866" s="466"/>
      <c r="T866" s="466"/>
      <c r="U866" s="466"/>
      <c r="V866" s="466"/>
      <c r="W866" s="466"/>
      <c r="X866" s="466"/>
      <c r="Y866" s="466"/>
      <c r="Z866" s="466"/>
    </row>
    <row r="867" spans="1:26" ht="12.75" customHeight="1" x14ac:dyDescent="0.25">
      <c r="A867" s="466"/>
      <c r="B867" s="466"/>
      <c r="C867" s="466"/>
      <c r="D867" s="466"/>
      <c r="E867" s="466"/>
      <c r="F867" s="466"/>
      <c r="G867" s="466"/>
      <c r="H867" s="466"/>
      <c r="I867" s="466"/>
      <c r="J867" s="466"/>
      <c r="K867" s="466"/>
      <c r="L867" s="466"/>
      <c r="M867" s="466"/>
      <c r="N867" s="466"/>
      <c r="O867" s="466"/>
      <c r="P867" s="466"/>
      <c r="Q867" s="466"/>
      <c r="R867" s="466"/>
      <c r="S867" s="466"/>
      <c r="T867" s="466"/>
      <c r="U867" s="466"/>
      <c r="V867" s="466"/>
      <c r="W867" s="466"/>
      <c r="X867" s="466"/>
      <c r="Y867" s="466"/>
      <c r="Z867" s="466"/>
    </row>
    <row r="868" spans="1:26" ht="12.75" customHeight="1" x14ac:dyDescent="0.25">
      <c r="A868" s="466"/>
      <c r="B868" s="466"/>
      <c r="C868" s="466"/>
      <c r="D868" s="466"/>
      <c r="E868" s="466"/>
      <c r="F868" s="466"/>
      <c r="G868" s="466"/>
      <c r="H868" s="466"/>
      <c r="I868" s="466"/>
      <c r="J868" s="466"/>
      <c r="K868" s="466"/>
      <c r="L868" s="466"/>
      <c r="M868" s="466"/>
      <c r="N868" s="466"/>
      <c r="O868" s="466"/>
      <c r="P868" s="466"/>
      <c r="Q868" s="466"/>
      <c r="R868" s="466"/>
      <c r="S868" s="466"/>
      <c r="T868" s="466"/>
      <c r="U868" s="466"/>
      <c r="V868" s="466"/>
      <c r="W868" s="466"/>
      <c r="X868" s="466"/>
      <c r="Y868" s="466"/>
      <c r="Z868" s="466"/>
    </row>
    <row r="869" spans="1:26" ht="12.75" customHeight="1" x14ac:dyDescent="0.25">
      <c r="A869" s="466"/>
      <c r="B869" s="466"/>
      <c r="C869" s="466"/>
      <c r="D869" s="466"/>
      <c r="E869" s="466"/>
      <c r="F869" s="466"/>
      <c r="G869" s="466"/>
      <c r="H869" s="466"/>
      <c r="I869" s="466"/>
      <c r="J869" s="466"/>
      <c r="K869" s="466"/>
      <c r="L869" s="466"/>
      <c r="M869" s="466"/>
      <c r="N869" s="466"/>
      <c r="O869" s="466"/>
      <c r="P869" s="466"/>
      <c r="Q869" s="466"/>
      <c r="R869" s="466"/>
      <c r="S869" s="466"/>
      <c r="T869" s="466"/>
      <c r="U869" s="466"/>
      <c r="V869" s="466"/>
      <c r="W869" s="466"/>
      <c r="X869" s="466"/>
      <c r="Y869" s="466"/>
      <c r="Z869" s="466"/>
    </row>
    <row r="870" spans="1:26" ht="12.75" customHeight="1" x14ac:dyDescent="0.25">
      <c r="A870" s="466"/>
      <c r="B870" s="466"/>
      <c r="C870" s="466"/>
      <c r="D870" s="466"/>
      <c r="E870" s="466"/>
      <c r="F870" s="466"/>
      <c r="G870" s="466"/>
      <c r="H870" s="466"/>
      <c r="I870" s="466"/>
      <c r="J870" s="466"/>
      <c r="K870" s="466"/>
      <c r="L870" s="466"/>
      <c r="M870" s="466"/>
      <c r="N870" s="466"/>
      <c r="O870" s="466"/>
      <c r="P870" s="466"/>
      <c r="Q870" s="466"/>
      <c r="R870" s="466"/>
      <c r="S870" s="466"/>
      <c r="T870" s="466"/>
      <c r="U870" s="466"/>
      <c r="V870" s="466"/>
      <c r="W870" s="466"/>
      <c r="X870" s="466"/>
      <c r="Y870" s="466"/>
      <c r="Z870" s="466"/>
    </row>
    <row r="871" spans="1:26" ht="12.75" customHeight="1" x14ac:dyDescent="0.25">
      <c r="A871" s="466"/>
      <c r="B871" s="466"/>
      <c r="C871" s="466"/>
      <c r="D871" s="466"/>
      <c r="E871" s="466"/>
      <c r="F871" s="466"/>
      <c r="G871" s="466"/>
      <c r="H871" s="466"/>
      <c r="I871" s="466"/>
      <c r="J871" s="466"/>
      <c r="K871" s="466"/>
      <c r="L871" s="466"/>
      <c r="M871" s="466"/>
      <c r="N871" s="466"/>
      <c r="O871" s="466"/>
      <c r="P871" s="466"/>
      <c r="Q871" s="466"/>
      <c r="R871" s="466"/>
      <c r="S871" s="466"/>
      <c r="T871" s="466"/>
      <c r="U871" s="466"/>
      <c r="V871" s="466"/>
      <c r="W871" s="466"/>
      <c r="X871" s="466"/>
      <c r="Y871" s="466"/>
      <c r="Z871" s="466"/>
    </row>
    <row r="872" spans="1:26" ht="12.75" customHeight="1" x14ac:dyDescent="0.25">
      <c r="A872" s="466"/>
      <c r="B872" s="466"/>
      <c r="C872" s="466"/>
      <c r="D872" s="466"/>
      <c r="E872" s="466"/>
      <c r="F872" s="466"/>
      <c r="G872" s="466"/>
      <c r="H872" s="466"/>
      <c r="I872" s="466"/>
      <c r="J872" s="466"/>
      <c r="K872" s="466"/>
      <c r="L872" s="466"/>
      <c r="M872" s="466"/>
      <c r="N872" s="466"/>
      <c r="O872" s="466"/>
      <c r="P872" s="466"/>
      <c r="Q872" s="466"/>
      <c r="R872" s="466"/>
      <c r="S872" s="466"/>
      <c r="T872" s="466"/>
      <c r="U872" s="466"/>
      <c r="V872" s="466"/>
      <c r="W872" s="466"/>
      <c r="X872" s="466"/>
      <c r="Y872" s="466"/>
      <c r="Z872" s="466"/>
    </row>
    <row r="873" spans="1:26" ht="12.75" customHeight="1" x14ac:dyDescent="0.25">
      <c r="A873" s="466"/>
      <c r="B873" s="466"/>
      <c r="C873" s="466"/>
      <c r="D873" s="466"/>
      <c r="E873" s="466"/>
      <c r="F873" s="466"/>
      <c r="G873" s="466"/>
      <c r="H873" s="466"/>
      <c r="I873" s="466"/>
      <c r="J873" s="466"/>
      <c r="K873" s="466"/>
      <c r="L873" s="466"/>
      <c r="M873" s="466"/>
      <c r="N873" s="466"/>
      <c r="O873" s="466"/>
      <c r="P873" s="466"/>
      <c r="Q873" s="466"/>
      <c r="R873" s="466"/>
      <c r="S873" s="466"/>
      <c r="T873" s="466"/>
      <c r="U873" s="466"/>
      <c r="V873" s="466"/>
      <c r="W873" s="466"/>
      <c r="X873" s="466"/>
      <c r="Y873" s="466"/>
      <c r="Z873" s="466"/>
    </row>
    <row r="874" spans="1:26" ht="12.75" customHeight="1" x14ac:dyDescent="0.25">
      <c r="A874" s="466"/>
      <c r="B874" s="466"/>
      <c r="C874" s="466"/>
      <c r="D874" s="466"/>
      <c r="E874" s="466"/>
      <c r="F874" s="466"/>
      <c r="G874" s="466"/>
      <c r="H874" s="466"/>
      <c r="I874" s="466"/>
      <c r="J874" s="466"/>
      <c r="K874" s="466"/>
      <c r="L874" s="466"/>
      <c r="M874" s="466"/>
      <c r="N874" s="466"/>
      <c r="O874" s="466"/>
      <c r="P874" s="466"/>
      <c r="Q874" s="466"/>
      <c r="R874" s="466"/>
      <c r="S874" s="466"/>
      <c r="T874" s="466"/>
      <c r="U874" s="466"/>
      <c r="V874" s="466"/>
      <c r="W874" s="466"/>
      <c r="X874" s="466"/>
      <c r="Y874" s="466"/>
      <c r="Z874" s="466"/>
    </row>
    <row r="875" spans="1:26" ht="12.75" customHeight="1" x14ac:dyDescent="0.25">
      <c r="A875" s="466"/>
      <c r="B875" s="466"/>
      <c r="C875" s="466"/>
      <c r="D875" s="466"/>
      <c r="E875" s="466"/>
      <c r="F875" s="466"/>
      <c r="G875" s="466"/>
      <c r="H875" s="466"/>
      <c r="I875" s="466"/>
      <c r="J875" s="466"/>
      <c r="K875" s="466"/>
      <c r="L875" s="466"/>
      <c r="M875" s="466"/>
      <c r="N875" s="466"/>
      <c r="O875" s="466"/>
      <c r="P875" s="466"/>
      <c r="Q875" s="466"/>
      <c r="R875" s="466"/>
      <c r="S875" s="466"/>
      <c r="T875" s="466"/>
      <c r="U875" s="466"/>
      <c r="V875" s="466"/>
      <c r="W875" s="466"/>
      <c r="X875" s="466"/>
      <c r="Y875" s="466"/>
      <c r="Z875" s="466"/>
    </row>
    <row r="876" spans="1:26" ht="12.75" customHeight="1" x14ac:dyDescent="0.25">
      <c r="A876" s="466"/>
      <c r="B876" s="466"/>
      <c r="C876" s="466"/>
      <c r="D876" s="466"/>
      <c r="E876" s="466"/>
      <c r="F876" s="466"/>
      <c r="G876" s="466"/>
      <c r="H876" s="466"/>
      <c r="I876" s="466"/>
      <c r="J876" s="466"/>
      <c r="K876" s="466"/>
      <c r="L876" s="466"/>
      <c r="M876" s="466"/>
      <c r="N876" s="466"/>
      <c r="O876" s="466"/>
      <c r="P876" s="466"/>
      <c r="Q876" s="466"/>
      <c r="R876" s="466"/>
      <c r="S876" s="466"/>
      <c r="T876" s="466"/>
      <c r="U876" s="466"/>
      <c r="V876" s="466"/>
      <c r="W876" s="466"/>
      <c r="X876" s="466"/>
      <c r="Y876" s="466"/>
      <c r="Z876" s="466"/>
    </row>
    <row r="877" spans="1:26" ht="12.75" customHeight="1" x14ac:dyDescent="0.25">
      <c r="A877" s="466"/>
      <c r="B877" s="466"/>
      <c r="C877" s="466"/>
      <c r="D877" s="466"/>
      <c r="E877" s="466"/>
      <c r="F877" s="466"/>
      <c r="G877" s="466"/>
      <c r="H877" s="466"/>
      <c r="I877" s="466"/>
      <c r="J877" s="466"/>
      <c r="K877" s="466"/>
      <c r="L877" s="466"/>
      <c r="M877" s="466"/>
      <c r="N877" s="466"/>
      <c r="O877" s="466"/>
      <c r="P877" s="466"/>
      <c r="Q877" s="466"/>
      <c r="R877" s="466"/>
      <c r="S877" s="466"/>
      <c r="T877" s="466"/>
      <c r="U877" s="466"/>
      <c r="V877" s="466"/>
      <c r="W877" s="466"/>
      <c r="X877" s="466"/>
      <c r="Y877" s="466"/>
      <c r="Z877" s="466"/>
    </row>
    <row r="878" spans="1:26" ht="12.75" customHeight="1" x14ac:dyDescent="0.25">
      <c r="A878" s="466"/>
      <c r="B878" s="466"/>
      <c r="C878" s="466"/>
      <c r="D878" s="466"/>
      <c r="E878" s="466"/>
      <c r="F878" s="466"/>
      <c r="G878" s="466"/>
      <c r="H878" s="466"/>
      <c r="I878" s="466"/>
      <c r="J878" s="466"/>
      <c r="K878" s="466"/>
      <c r="L878" s="466"/>
      <c r="M878" s="466"/>
      <c r="N878" s="466"/>
      <c r="O878" s="466"/>
      <c r="P878" s="466"/>
      <c r="Q878" s="466"/>
      <c r="R878" s="466"/>
      <c r="S878" s="466"/>
      <c r="T878" s="466"/>
      <c r="U878" s="466"/>
      <c r="V878" s="466"/>
      <c r="W878" s="466"/>
      <c r="X878" s="466"/>
      <c r="Y878" s="466"/>
      <c r="Z878" s="466"/>
    </row>
    <row r="879" spans="1:26" ht="12.75" customHeight="1" x14ac:dyDescent="0.25">
      <c r="A879" s="466"/>
      <c r="B879" s="466"/>
      <c r="C879" s="466"/>
      <c r="D879" s="466"/>
      <c r="E879" s="466"/>
      <c r="F879" s="466"/>
      <c r="G879" s="466"/>
      <c r="H879" s="466"/>
      <c r="I879" s="466"/>
      <c r="J879" s="466"/>
      <c r="K879" s="466"/>
      <c r="L879" s="466"/>
      <c r="M879" s="466"/>
      <c r="N879" s="466"/>
      <c r="O879" s="466"/>
      <c r="P879" s="466"/>
      <c r="Q879" s="466"/>
      <c r="R879" s="466"/>
      <c r="S879" s="466"/>
      <c r="T879" s="466"/>
      <c r="U879" s="466"/>
      <c r="V879" s="466"/>
      <c r="W879" s="466"/>
      <c r="X879" s="466"/>
      <c r="Y879" s="466"/>
      <c r="Z879" s="466"/>
    </row>
    <row r="880" spans="1:26" ht="12.75" customHeight="1" x14ac:dyDescent="0.25">
      <c r="A880" s="466"/>
      <c r="B880" s="466"/>
      <c r="C880" s="466"/>
      <c r="D880" s="466"/>
      <c r="E880" s="466"/>
      <c r="F880" s="466"/>
      <c r="G880" s="466"/>
      <c r="H880" s="466"/>
      <c r="I880" s="466"/>
      <c r="J880" s="466"/>
      <c r="K880" s="466"/>
      <c r="L880" s="466"/>
      <c r="M880" s="466"/>
      <c r="N880" s="466"/>
      <c r="O880" s="466"/>
      <c r="P880" s="466"/>
      <c r="Q880" s="466"/>
      <c r="R880" s="466"/>
      <c r="S880" s="466"/>
      <c r="T880" s="466"/>
      <c r="U880" s="466"/>
      <c r="V880" s="466"/>
      <c r="W880" s="466"/>
      <c r="X880" s="466"/>
      <c r="Y880" s="466"/>
      <c r="Z880" s="466"/>
    </row>
    <row r="881" spans="1:26" ht="12.75" customHeight="1" x14ac:dyDescent="0.25">
      <c r="A881" s="466"/>
      <c r="B881" s="466"/>
      <c r="C881" s="466"/>
      <c r="D881" s="466"/>
      <c r="E881" s="466"/>
      <c r="F881" s="466"/>
      <c r="G881" s="466"/>
      <c r="H881" s="466"/>
      <c r="I881" s="466"/>
      <c r="J881" s="466"/>
      <c r="K881" s="466"/>
      <c r="L881" s="466"/>
      <c r="M881" s="466"/>
      <c r="N881" s="466"/>
      <c r="O881" s="466"/>
      <c r="P881" s="466"/>
      <c r="Q881" s="466"/>
      <c r="R881" s="466"/>
      <c r="S881" s="466"/>
      <c r="T881" s="466"/>
      <c r="U881" s="466"/>
      <c r="V881" s="466"/>
      <c r="W881" s="466"/>
      <c r="X881" s="466"/>
      <c r="Y881" s="466"/>
      <c r="Z881" s="466"/>
    </row>
    <row r="882" spans="1:26" ht="12.75" customHeight="1" x14ac:dyDescent="0.25">
      <c r="A882" s="466"/>
      <c r="B882" s="466"/>
      <c r="C882" s="466"/>
      <c r="D882" s="466"/>
      <c r="E882" s="466"/>
      <c r="F882" s="466"/>
      <c r="G882" s="466"/>
      <c r="H882" s="466"/>
      <c r="I882" s="466"/>
      <c r="J882" s="466"/>
      <c r="K882" s="466"/>
      <c r="L882" s="466"/>
      <c r="M882" s="466"/>
      <c r="N882" s="466"/>
      <c r="O882" s="466"/>
      <c r="P882" s="466"/>
      <c r="Q882" s="466"/>
      <c r="R882" s="466"/>
      <c r="S882" s="466"/>
      <c r="T882" s="466"/>
      <c r="U882" s="466"/>
      <c r="V882" s="466"/>
      <c r="W882" s="466"/>
      <c r="X882" s="466"/>
      <c r="Y882" s="466"/>
      <c r="Z882" s="466"/>
    </row>
    <row r="883" spans="1:26" ht="12.75" customHeight="1" x14ac:dyDescent="0.25">
      <c r="A883" s="466"/>
      <c r="B883" s="466"/>
      <c r="C883" s="466"/>
      <c r="D883" s="466"/>
      <c r="E883" s="466"/>
      <c r="F883" s="466"/>
      <c r="G883" s="466"/>
      <c r="H883" s="466"/>
      <c r="I883" s="466"/>
      <c r="J883" s="466"/>
      <c r="K883" s="466"/>
      <c r="L883" s="466"/>
      <c r="M883" s="466"/>
      <c r="N883" s="466"/>
      <c r="O883" s="466"/>
      <c r="P883" s="466"/>
      <c r="Q883" s="466"/>
      <c r="R883" s="466"/>
      <c r="S883" s="466"/>
      <c r="T883" s="466"/>
      <c r="U883" s="466"/>
      <c r="V883" s="466"/>
      <c r="W883" s="466"/>
      <c r="X883" s="466"/>
      <c r="Y883" s="466"/>
      <c r="Z883" s="466"/>
    </row>
    <row r="884" spans="1:26" ht="12.75" customHeight="1" x14ac:dyDescent="0.25">
      <c r="A884" s="466"/>
      <c r="B884" s="466"/>
      <c r="C884" s="466"/>
      <c r="D884" s="466"/>
      <c r="E884" s="466"/>
      <c r="F884" s="466"/>
      <c r="G884" s="466"/>
      <c r="H884" s="466"/>
      <c r="I884" s="466"/>
      <c r="J884" s="466"/>
      <c r="K884" s="466"/>
      <c r="L884" s="466"/>
      <c r="M884" s="466"/>
      <c r="N884" s="466"/>
      <c r="O884" s="466"/>
      <c r="P884" s="466"/>
      <c r="Q884" s="466"/>
      <c r="R884" s="466"/>
      <c r="S884" s="466"/>
      <c r="T884" s="466"/>
      <c r="U884" s="466"/>
      <c r="V884" s="466"/>
      <c r="W884" s="466"/>
      <c r="X884" s="466"/>
      <c r="Y884" s="466"/>
      <c r="Z884" s="466"/>
    </row>
    <row r="885" spans="1:26" ht="12.75" customHeight="1" x14ac:dyDescent="0.25">
      <c r="A885" s="466"/>
      <c r="B885" s="466"/>
      <c r="C885" s="466"/>
      <c r="D885" s="466"/>
      <c r="E885" s="466"/>
      <c r="F885" s="466"/>
      <c r="G885" s="466"/>
      <c r="H885" s="466"/>
      <c r="I885" s="466"/>
      <c r="J885" s="466"/>
      <c r="K885" s="466"/>
      <c r="L885" s="466"/>
      <c r="M885" s="466"/>
      <c r="N885" s="466"/>
      <c r="O885" s="466"/>
      <c r="P885" s="466"/>
      <c r="Q885" s="466"/>
      <c r="R885" s="466"/>
      <c r="S885" s="466"/>
      <c r="T885" s="466"/>
      <c r="U885" s="466"/>
      <c r="V885" s="466"/>
      <c r="W885" s="466"/>
      <c r="X885" s="466"/>
      <c r="Y885" s="466"/>
      <c r="Z885" s="466"/>
    </row>
    <row r="886" spans="1:26" ht="12.75" customHeight="1" x14ac:dyDescent="0.25">
      <c r="A886" s="466"/>
      <c r="B886" s="466"/>
      <c r="C886" s="466"/>
      <c r="D886" s="466"/>
      <c r="E886" s="466"/>
      <c r="F886" s="466"/>
      <c r="G886" s="466"/>
      <c r="H886" s="466"/>
      <c r="I886" s="466"/>
      <c r="J886" s="466"/>
      <c r="K886" s="466"/>
      <c r="L886" s="466"/>
      <c r="M886" s="466"/>
      <c r="N886" s="466"/>
      <c r="O886" s="466"/>
      <c r="P886" s="466"/>
      <c r="Q886" s="466"/>
      <c r="R886" s="466"/>
      <c r="S886" s="466"/>
      <c r="T886" s="466"/>
      <c r="U886" s="466"/>
      <c r="V886" s="466"/>
      <c r="W886" s="466"/>
      <c r="X886" s="466"/>
      <c r="Y886" s="466"/>
      <c r="Z886" s="466"/>
    </row>
    <row r="887" spans="1:26" ht="12.75" customHeight="1" x14ac:dyDescent="0.25">
      <c r="A887" s="466"/>
      <c r="B887" s="466"/>
      <c r="C887" s="466"/>
      <c r="D887" s="466"/>
      <c r="E887" s="466"/>
      <c r="F887" s="466"/>
      <c r="G887" s="466"/>
      <c r="H887" s="466"/>
      <c r="I887" s="466"/>
      <c r="J887" s="466"/>
      <c r="K887" s="466"/>
      <c r="L887" s="466"/>
      <c r="M887" s="466"/>
      <c r="N887" s="466"/>
      <c r="O887" s="466"/>
      <c r="P887" s="466"/>
      <c r="Q887" s="466"/>
      <c r="R887" s="466"/>
      <c r="S887" s="466"/>
      <c r="T887" s="466"/>
      <c r="U887" s="466"/>
      <c r="V887" s="466"/>
      <c r="W887" s="466"/>
      <c r="X887" s="466"/>
      <c r="Y887" s="466"/>
      <c r="Z887" s="466"/>
    </row>
    <row r="888" spans="1:26" ht="12.75" customHeight="1" x14ac:dyDescent="0.25">
      <c r="A888" s="466"/>
      <c r="B888" s="466"/>
      <c r="C888" s="466"/>
      <c r="D888" s="466"/>
      <c r="E888" s="466"/>
      <c r="F888" s="466"/>
      <c r="G888" s="466"/>
      <c r="H888" s="466"/>
      <c r="I888" s="466"/>
      <c r="J888" s="466"/>
      <c r="K888" s="466"/>
      <c r="L888" s="466"/>
      <c r="M888" s="466"/>
      <c r="N888" s="466"/>
      <c r="O888" s="466"/>
      <c r="P888" s="466"/>
      <c r="Q888" s="466"/>
      <c r="R888" s="466"/>
      <c r="S888" s="466"/>
      <c r="T888" s="466"/>
      <c r="U888" s="466"/>
      <c r="V888" s="466"/>
      <c r="W888" s="466"/>
      <c r="X888" s="466"/>
      <c r="Y888" s="466"/>
      <c r="Z888" s="466"/>
    </row>
    <row r="889" spans="1:26" ht="12.75" customHeight="1" x14ac:dyDescent="0.25">
      <c r="A889" s="466"/>
      <c r="B889" s="466"/>
      <c r="C889" s="466"/>
      <c r="D889" s="466"/>
      <c r="E889" s="466"/>
      <c r="F889" s="466"/>
      <c r="G889" s="466"/>
      <c r="H889" s="466"/>
      <c r="I889" s="466"/>
      <c r="J889" s="466"/>
      <c r="K889" s="466"/>
      <c r="L889" s="466"/>
      <c r="M889" s="466"/>
      <c r="N889" s="466"/>
      <c r="O889" s="466"/>
      <c r="P889" s="466"/>
      <c r="Q889" s="466"/>
      <c r="R889" s="466"/>
      <c r="S889" s="466"/>
      <c r="T889" s="466"/>
      <c r="U889" s="466"/>
      <c r="V889" s="466"/>
      <c r="W889" s="466"/>
      <c r="X889" s="466"/>
      <c r="Y889" s="466"/>
      <c r="Z889" s="466"/>
    </row>
    <row r="890" spans="1:26" ht="12.75" customHeight="1" x14ac:dyDescent="0.25">
      <c r="A890" s="466"/>
      <c r="B890" s="466"/>
      <c r="C890" s="466"/>
      <c r="D890" s="466"/>
      <c r="E890" s="466"/>
      <c r="F890" s="466"/>
      <c r="G890" s="466"/>
      <c r="H890" s="466"/>
      <c r="I890" s="466"/>
      <c r="J890" s="466"/>
      <c r="K890" s="466"/>
      <c r="L890" s="466"/>
      <c r="M890" s="466"/>
      <c r="N890" s="466"/>
      <c r="O890" s="466"/>
      <c r="P890" s="466"/>
      <c r="Q890" s="466"/>
      <c r="R890" s="466"/>
      <c r="S890" s="466"/>
      <c r="T890" s="466"/>
      <c r="U890" s="466"/>
      <c r="V890" s="466"/>
      <c r="W890" s="466"/>
      <c r="X890" s="466"/>
      <c r="Y890" s="466"/>
      <c r="Z890" s="466"/>
    </row>
    <row r="891" spans="1:26" ht="12.75" customHeight="1" x14ac:dyDescent="0.25">
      <c r="A891" s="466"/>
      <c r="B891" s="466"/>
      <c r="C891" s="466"/>
      <c r="D891" s="466"/>
      <c r="E891" s="466"/>
      <c r="F891" s="466"/>
      <c r="G891" s="466"/>
      <c r="H891" s="466"/>
      <c r="I891" s="466"/>
      <c r="J891" s="466"/>
      <c r="K891" s="466"/>
      <c r="L891" s="466"/>
      <c r="M891" s="466"/>
      <c r="N891" s="466"/>
      <c r="O891" s="466"/>
      <c r="P891" s="466"/>
      <c r="Q891" s="466"/>
      <c r="R891" s="466"/>
      <c r="S891" s="466"/>
      <c r="T891" s="466"/>
      <c r="U891" s="466"/>
      <c r="V891" s="466"/>
      <c r="W891" s="466"/>
      <c r="X891" s="466"/>
      <c r="Y891" s="466"/>
      <c r="Z891" s="466"/>
    </row>
    <row r="892" spans="1:26" ht="12.75" customHeight="1" x14ac:dyDescent="0.25">
      <c r="A892" s="466"/>
      <c r="B892" s="466"/>
      <c r="C892" s="466"/>
      <c r="D892" s="466"/>
      <c r="E892" s="466"/>
      <c r="F892" s="466"/>
      <c r="G892" s="466"/>
      <c r="H892" s="466"/>
      <c r="I892" s="466"/>
      <c r="J892" s="466"/>
      <c r="K892" s="466"/>
      <c r="L892" s="466"/>
      <c r="M892" s="466"/>
      <c r="N892" s="466"/>
      <c r="O892" s="466"/>
      <c r="P892" s="466"/>
      <c r="Q892" s="466"/>
      <c r="R892" s="466"/>
      <c r="S892" s="466"/>
      <c r="T892" s="466"/>
      <c r="U892" s="466"/>
      <c r="V892" s="466"/>
      <c r="W892" s="466"/>
      <c r="X892" s="466"/>
      <c r="Y892" s="466"/>
      <c r="Z892" s="466"/>
    </row>
    <row r="893" spans="1:26" ht="12.75" customHeight="1" x14ac:dyDescent="0.25">
      <c r="A893" s="466"/>
      <c r="B893" s="466"/>
      <c r="C893" s="466"/>
      <c r="D893" s="466"/>
      <c r="E893" s="466"/>
      <c r="F893" s="466"/>
      <c r="G893" s="466"/>
      <c r="H893" s="466"/>
      <c r="I893" s="466"/>
      <c r="J893" s="466"/>
      <c r="K893" s="466"/>
      <c r="L893" s="466"/>
      <c r="M893" s="466"/>
      <c r="N893" s="466"/>
      <c r="O893" s="466"/>
      <c r="P893" s="466"/>
      <c r="Q893" s="466"/>
      <c r="R893" s="466"/>
      <c r="S893" s="466"/>
      <c r="T893" s="466"/>
      <c r="U893" s="466"/>
      <c r="V893" s="466"/>
      <c r="W893" s="466"/>
      <c r="X893" s="466"/>
      <c r="Y893" s="466"/>
      <c r="Z893" s="466"/>
    </row>
    <row r="894" spans="1:26" ht="12.75" customHeight="1" x14ac:dyDescent="0.25">
      <c r="A894" s="466"/>
      <c r="B894" s="466"/>
      <c r="C894" s="466"/>
      <c r="D894" s="466"/>
      <c r="E894" s="466"/>
      <c r="F894" s="466"/>
      <c r="G894" s="466"/>
      <c r="H894" s="466"/>
      <c r="I894" s="466"/>
      <c r="J894" s="466"/>
      <c r="K894" s="466"/>
      <c r="L894" s="466"/>
      <c r="M894" s="466"/>
      <c r="N894" s="466"/>
      <c r="O894" s="466"/>
      <c r="P894" s="466"/>
      <c r="Q894" s="466"/>
      <c r="R894" s="466"/>
      <c r="S894" s="466"/>
      <c r="T894" s="466"/>
      <c r="U894" s="466"/>
      <c r="V894" s="466"/>
      <c r="W894" s="466"/>
      <c r="X894" s="466"/>
      <c r="Y894" s="466"/>
      <c r="Z894" s="466"/>
    </row>
    <row r="895" spans="1:26" ht="12.75" customHeight="1" x14ac:dyDescent="0.25">
      <c r="A895" s="466"/>
      <c r="B895" s="466"/>
      <c r="C895" s="466"/>
      <c r="D895" s="466"/>
      <c r="E895" s="466"/>
      <c r="F895" s="466"/>
      <c r="G895" s="466"/>
      <c r="H895" s="466"/>
      <c r="I895" s="466"/>
      <c r="J895" s="466"/>
      <c r="K895" s="466"/>
      <c r="L895" s="466"/>
      <c r="M895" s="466"/>
      <c r="N895" s="466"/>
      <c r="O895" s="466"/>
      <c r="P895" s="466"/>
      <c r="Q895" s="466"/>
      <c r="R895" s="466"/>
      <c r="S895" s="466"/>
      <c r="T895" s="466"/>
      <c r="U895" s="466"/>
      <c r="V895" s="466"/>
      <c r="W895" s="466"/>
      <c r="X895" s="466"/>
      <c r="Y895" s="466"/>
      <c r="Z895" s="466"/>
    </row>
    <row r="896" spans="1:26" ht="12.75" customHeight="1" x14ac:dyDescent="0.25">
      <c r="A896" s="466"/>
      <c r="B896" s="466"/>
      <c r="C896" s="466"/>
      <c r="D896" s="466"/>
      <c r="E896" s="466"/>
      <c r="F896" s="466"/>
      <c r="G896" s="466"/>
      <c r="H896" s="466"/>
      <c r="I896" s="466"/>
      <c r="J896" s="466"/>
      <c r="K896" s="466"/>
      <c r="L896" s="466"/>
      <c r="M896" s="466"/>
      <c r="N896" s="466"/>
      <c r="O896" s="466"/>
      <c r="P896" s="466"/>
      <c r="Q896" s="466"/>
      <c r="R896" s="466"/>
      <c r="S896" s="466"/>
      <c r="T896" s="466"/>
      <c r="U896" s="466"/>
      <c r="V896" s="466"/>
      <c r="W896" s="466"/>
      <c r="X896" s="466"/>
      <c r="Y896" s="466"/>
      <c r="Z896" s="466"/>
    </row>
    <row r="897" spans="1:26" ht="12.75" customHeight="1" x14ac:dyDescent="0.25">
      <c r="A897" s="466"/>
      <c r="B897" s="466"/>
      <c r="C897" s="466"/>
      <c r="D897" s="466"/>
      <c r="E897" s="466"/>
      <c r="F897" s="466"/>
      <c r="G897" s="466"/>
      <c r="H897" s="466"/>
      <c r="I897" s="466"/>
      <c r="J897" s="466"/>
      <c r="K897" s="466"/>
      <c r="L897" s="466"/>
      <c r="M897" s="466"/>
      <c r="N897" s="466"/>
      <c r="O897" s="466"/>
      <c r="P897" s="466"/>
      <c r="Q897" s="466"/>
      <c r="R897" s="466"/>
      <c r="S897" s="466"/>
      <c r="T897" s="466"/>
      <c r="U897" s="466"/>
      <c r="V897" s="466"/>
      <c r="W897" s="466"/>
      <c r="X897" s="466"/>
      <c r="Y897" s="466"/>
      <c r="Z897" s="466"/>
    </row>
    <row r="898" spans="1:26" ht="12.75" customHeight="1" x14ac:dyDescent="0.25">
      <c r="A898" s="466"/>
      <c r="B898" s="466"/>
      <c r="C898" s="466"/>
      <c r="D898" s="466"/>
      <c r="E898" s="466"/>
      <c r="F898" s="466"/>
      <c r="G898" s="466"/>
      <c r="H898" s="466"/>
      <c r="I898" s="466"/>
      <c r="J898" s="466"/>
      <c r="K898" s="466"/>
      <c r="L898" s="466"/>
      <c r="M898" s="466"/>
      <c r="N898" s="466"/>
      <c r="O898" s="466"/>
      <c r="P898" s="466"/>
      <c r="Q898" s="466"/>
      <c r="R898" s="466"/>
      <c r="S898" s="466"/>
      <c r="T898" s="466"/>
      <c r="U898" s="466"/>
      <c r="V898" s="466"/>
      <c r="W898" s="466"/>
      <c r="X898" s="466"/>
      <c r="Y898" s="466"/>
      <c r="Z898" s="466"/>
    </row>
    <row r="899" spans="1:26" ht="12.75" customHeight="1" x14ac:dyDescent="0.25">
      <c r="A899" s="466"/>
      <c r="B899" s="466"/>
      <c r="C899" s="466"/>
      <c r="D899" s="466"/>
      <c r="E899" s="466"/>
      <c r="F899" s="466"/>
      <c r="G899" s="466"/>
      <c r="H899" s="466"/>
      <c r="I899" s="466"/>
      <c r="J899" s="466"/>
      <c r="K899" s="466"/>
      <c r="L899" s="466"/>
      <c r="M899" s="466"/>
      <c r="N899" s="466"/>
      <c r="O899" s="466"/>
      <c r="P899" s="466"/>
      <c r="Q899" s="466"/>
      <c r="R899" s="466"/>
      <c r="S899" s="466"/>
      <c r="T899" s="466"/>
      <c r="U899" s="466"/>
      <c r="V899" s="466"/>
      <c r="W899" s="466"/>
      <c r="X899" s="466"/>
      <c r="Y899" s="466"/>
      <c r="Z899" s="466"/>
    </row>
    <row r="900" spans="1:26" ht="12.75" customHeight="1" x14ac:dyDescent="0.25">
      <c r="A900" s="466"/>
      <c r="B900" s="466"/>
      <c r="C900" s="466"/>
      <c r="D900" s="466"/>
      <c r="E900" s="466"/>
      <c r="F900" s="466"/>
      <c r="G900" s="466"/>
      <c r="H900" s="466"/>
      <c r="I900" s="466"/>
      <c r="J900" s="466"/>
      <c r="K900" s="466"/>
      <c r="L900" s="466"/>
      <c r="M900" s="466"/>
      <c r="N900" s="466"/>
      <c r="O900" s="466"/>
      <c r="P900" s="466"/>
      <c r="Q900" s="466"/>
      <c r="R900" s="466"/>
      <c r="S900" s="466"/>
      <c r="T900" s="466"/>
      <c r="U900" s="466"/>
      <c r="V900" s="466"/>
      <c r="W900" s="466"/>
      <c r="X900" s="466"/>
      <c r="Y900" s="466"/>
      <c r="Z900" s="466"/>
    </row>
    <row r="901" spans="1:26" ht="12.75" customHeight="1" x14ac:dyDescent="0.25">
      <c r="A901" s="466"/>
      <c r="B901" s="466"/>
      <c r="C901" s="466"/>
      <c r="D901" s="466"/>
      <c r="E901" s="466"/>
      <c r="F901" s="466"/>
      <c r="G901" s="466"/>
      <c r="H901" s="466"/>
      <c r="I901" s="466"/>
      <c r="J901" s="466"/>
      <c r="K901" s="466"/>
      <c r="L901" s="466"/>
      <c r="M901" s="466"/>
      <c r="N901" s="466"/>
      <c r="O901" s="466"/>
      <c r="P901" s="466"/>
      <c r="Q901" s="466"/>
      <c r="R901" s="466"/>
      <c r="S901" s="466"/>
      <c r="T901" s="466"/>
      <c r="U901" s="466"/>
      <c r="V901" s="466"/>
      <c r="W901" s="466"/>
      <c r="X901" s="466"/>
      <c r="Y901" s="466"/>
      <c r="Z901" s="466"/>
    </row>
    <row r="902" spans="1:26" ht="12.75" customHeight="1" x14ac:dyDescent="0.25">
      <c r="A902" s="466"/>
      <c r="B902" s="466"/>
      <c r="C902" s="466"/>
      <c r="D902" s="466"/>
      <c r="E902" s="466"/>
      <c r="F902" s="466"/>
      <c r="G902" s="466"/>
      <c r="H902" s="466"/>
      <c r="I902" s="466"/>
      <c r="J902" s="466"/>
      <c r="K902" s="466"/>
      <c r="L902" s="466"/>
      <c r="M902" s="466"/>
      <c r="N902" s="466"/>
      <c r="O902" s="466"/>
      <c r="P902" s="466"/>
      <c r="Q902" s="466"/>
      <c r="R902" s="466"/>
      <c r="S902" s="466"/>
      <c r="T902" s="466"/>
      <c r="U902" s="466"/>
      <c r="V902" s="466"/>
      <c r="W902" s="466"/>
      <c r="X902" s="466"/>
      <c r="Y902" s="466"/>
      <c r="Z902" s="466"/>
    </row>
    <row r="903" spans="1:26" ht="12.75" customHeight="1" x14ac:dyDescent="0.25">
      <c r="A903" s="466"/>
      <c r="B903" s="466"/>
      <c r="C903" s="466"/>
      <c r="D903" s="466"/>
      <c r="E903" s="466"/>
      <c r="F903" s="466"/>
      <c r="G903" s="466"/>
      <c r="H903" s="466"/>
      <c r="I903" s="466"/>
      <c r="J903" s="466"/>
      <c r="K903" s="466"/>
      <c r="L903" s="466"/>
      <c r="M903" s="466"/>
      <c r="N903" s="466"/>
      <c r="O903" s="466"/>
      <c r="P903" s="466"/>
      <c r="Q903" s="466"/>
      <c r="R903" s="466"/>
      <c r="S903" s="466"/>
      <c r="T903" s="466"/>
      <c r="U903" s="466"/>
      <c r="V903" s="466"/>
      <c r="W903" s="466"/>
      <c r="X903" s="466"/>
      <c r="Y903" s="466"/>
      <c r="Z903" s="466"/>
    </row>
    <row r="904" spans="1:26" ht="12.75" customHeight="1" x14ac:dyDescent="0.25">
      <c r="A904" s="466"/>
      <c r="B904" s="466"/>
      <c r="C904" s="466"/>
      <c r="D904" s="466"/>
      <c r="E904" s="466"/>
      <c r="F904" s="466"/>
      <c r="G904" s="466"/>
      <c r="H904" s="466"/>
      <c r="I904" s="466"/>
      <c r="J904" s="466"/>
      <c r="K904" s="466"/>
      <c r="L904" s="466"/>
      <c r="M904" s="466"/>
      <c r="N904" s="466"/>
      <c r="O904" s="466"/>
      <c r="P904" s="466"/>
      <c r="Q904" s="466"/>
      <c r="R904" s="466"/>
      <c r="S904" s="466"/>
      <c r="T904" s="466"/>
      <c r="U904" s="466"/>
      <c r="V904" s="466"/>
      <c r="W904" s="466"/>
      <c r="X904" s="466"/>
      <c r="Y904" s="466"/>
      <c r="Z904" s="466"/>
    </row>
    <row r="905" spans="1:26" ht="12.75" customHeight="1" x14ac:dyDescent="0.25">
      <c r="A905" s="466"/>
      <c r="B905" s="466"/>
      <c r="C905" s="466"/>
      <c r="D905" s="466"/>
      <c r="E905" s="466"/>
      <c r="F905" s="466"/>
      <c r="G905" s="466"/>
      <c r="H905" s="466"/>
      <c r="I905" s="466"/>
      <c r="J905" s="466"/>
      <c r="K905" s="466"/>
      <c r="L905" s="466"/>
      <c r="M905" s="466"/>
      <c r="N905" s="466"/>
      <c r="O905" s="466"/>
      <c r="P905" s="466"/>
      <c r="Q905" s="466"/>
      <c r="R905" s="466"/>
      <c r="S905" s="466"/>
      <c r="T905" s="466"/>
      <c r="U905" s="466"/>
      <c r="V905" s="466"/>
      <c r="W905" s="466"/>
      <c r="X905" s="466"/>
      <c r="Y905" s="466"/>
      <c r="Z905" s="466"/>
    </row>
    <row r="906" spans="1:26" ht="12.75" customHeight="1" x14ac:dyDescent="0.25">
      <c r="A906" s="466"/>
      <c r="B906" s="466"/>
      <c r="C906" s="466"/>
      <c r="D906" s="466"/>
      <c r="E906" s="466"/>
      <c r="F906" s="466"/>
      <c r="G906" s="466"/>
      <c r="H906" s="466"/>
      <c r="I906" s="466"/>
      <c r="J906" s="466"/>
      <c r="K906" s="466"/>
      <c r="L906" s="466"/>
      <c r="M906" s="466"/>
      <c r="N906" s="466"/>
      <c r="O906" s="466"/>
      <c r="P906" s="466"/>
      <c r="Q906" s="466"/>
      <c r="R906" s="466"/>
      <c r="S906" s="466"/>
      <c r="T906" s="466"/>
      <c r="U906" s="466"/>
      <c r="V906" s="466"/>
      <c r="W906" s="466"/>
      <c r="X906" s="466"/>
      <c r="Y906" s="466"/>
      <c r="Z906" s="466"/>
    </row>
    <row r="907" spans="1:26" ht="12.75" customHeight="1" x14ac:dyDescent="0.25">
      <c r="A907" s="466"/>
      <c r="B907" s="466"/>
      <c r="C907" s="466"/>
      <c r="D907" s="466"/>
      <c r="E907" s="466"/>
      <c r="F907" s="466"/>
      <c r="G907" s="466"/>
      <c r="H907" s="466"/>
      <c r="I907" s="466"/>
      <c r="J907" s="466"/>
      <c r="K907" s="466"/>
      <c r="L907" s="466"/>
      <c r="M907" s="466"/>
      <c r="N907" s="466"/>
      <c r="O907" s="466"/>
      <c r="P907" s="466"/>
      <c r="Q907" s="466"/>
      <c r="R907" s="466"/>
      <c r="S907" s="466"/>
      <c r="T907" s="466"/>
      <c r="U907" s="466"/>
      <c r="V907" s="466"/>
      <c r="W907" s="466"/>
      <c r="X907" s="466"/>
      <c r="Y907" s="466"/>
      <c r="Z907" s="466"/>
    </row>
    <row r="908" spans="1:26" ht="12.75" customHeight="1" x14ac:dyDescent="0.25">
      <c r="A908" s="466"/>
      <c r="B908" s="466"/>
      <c r="C908" s="466"/>
      <c r="D908" s="466"/>
      <c r="E908" s="466"/>
      <c r="F908" s="466"/>
      <c r="G908" s="466"/>
      <c r="H908" s="466"/>
      <c r="I908" s="466"/>
      <c r="J908" s="466"/>
      <c r="K908" s="466"/>
      <c r="L908" s="466"/>
      <c r="M908" s="466"/>
      <c r="N908" s="466"/>
      <c r="O908" s="466"/>
      <c r="P908" s="466"/>
      <c r="Q908" s="466"/>
      <c r="R908" s="466"/>
      <c r="S908" s="466"/>
      <c r="T908" s="466"/>
      <c r="U908" s="466"/>
      <c r="V908" s="466"/>
      <c r="W908" s="466"/>
      <c r="X908" s="466"/>
      <c r="Y908" s="466"/>
      <c r="Z908" s="466"/>
    </row>
    <row r="909" spans="1:26" ht="12.75" customHeight="1" x14ac:dyDescent="0.25">
      <c r="A909" s="466"/>
      <c r="B909" s="466"/>
      <c r="C909" s="466"/>
      <c r="D909" s="466"/>
      <c r="E909" s="466"/>
      <c r="F909" s="466"/>
      <c r="G909" s="466"/>
      <c r="H909" s="466"/>
      <c r="I909" s="466"/>
      <c r="J909" s="466"/>
      <c r="K909" s="466"/>
      <c r="L909" s="466"/>
      <c r="M909" s="466"/>
      <c r="N909" s="466"/>
      <c r="O909" s="466"/>
      <c r="P909" s="466"/>
      <c r="Q909" s="466"/>
      <c r="R909" s="466"/>
      <c r="S909" s="466"/>
      <c r="T909" s="466"/>
      <c r="U909" s="466"/>
      <c r="V909" s="466"/>
      <c r="W909" s="466"/>
      <c r="X909" s="466"/>
      <c r="Y909" s="466"/>
      <c r="Z909" s="466"/>
    </row>
    <row r="910" spans="1:26" ht="12.75" customHeight="1" x14ac:dyDescent="0.25">
      <c r="A910" s="466"/>
      <c r="B910" s="466"/>
      <c r="C910" s="466"/>
      <c r="D910" s="466"/>
      <c r="E910" s="466"/>
      <c r="F910" s="466"/>
      <c r="G910" s="466"/>
      <c r="H910" s="466"/>
      <c r="I910" s="466"/>
      <c r="J910" s="466"/>
      <c r="K910" s="466"/>
      <c r="L910" s="466"/>
      <c r="M910" s="466"/>
      <c r="N910" s="466"/>
      <c r="O910" s="466"/>
      <c r="P910" s="466"/>
      <c r="Q910" s="466"/>
      <c r="R910" s="466"/>
      <c r="S910" s="466"/>
      <c r="T910" s="466"/>
      <c r="U910" s="466"/>
      <c r="V910" s="466"/>
      <c r="W910" s="466"/>
      <c r="X910" s="466"/>
      <c r="Y910" s="466"/>
      <c r="Z910" s="466"/>
    </row>
    <row r="911" spans="1:26" ht="12.75" customHeight="1" x14ac:dyDescent="0.25">
      <c r="A911" s="466"/>
      <c r="B911" s="466"/>
      <c r="C911" s="466"/>
      <c r="D911" s="466"/>
      <c r="E911" s="466"/>
      <c r="F911" s="466"/>
      <c r="G911" s="466"/>
      <c r="H911" s="466"/>
      <c r="I911" s="466"/>
      <c r="J911" s="466"/>
      <c r="K911" s="466"/>
      <c r="L911" s="466"/>
      <c r="M911" s="466"/>
      <c r="N911" s="466"/>
      <c r="O911" s="466"/>
      <c r="P911" s="466"/>
      <c r="Q911" s="466"/>
      <c r="R911" s="466"/>
      <c r="S911" s="466"/>
      <c r="T911" s="466"/>
      <c r="U911" s="466"/>
      <c r="V911" s="466"/>
      <c r="W911" s="466"/>
      <c r="X911" s="466"/>
      <c r="Y911" s="466"/>
      <c r="Z911" s="466"/>
    </row>
    <row r="912" spans="1:26" ht="12.75" customHeight="1" x14ac:dyDescent="0.25">
      <c r="A912" s="466"/>
      <c r="B912" s="466"/>
      <c r="C912" s="466"/>
      <c r="D912" s="466"/>
      <c r="E912" s="466"/>
      <c r="F912" s="466"/>
      <c r="G912" s="466"/>
      <c r="H912" s="466"/>
      <c r="I912" s="466"/>
      <c r="J912" s="466"/>
      <c r="K912" s="466"/>
      <c r="L912" s="466"/>
      <c r="M912" s="466"/>
      <c r="N912" s="466"/>
      <c r="O912" s="466"/>
      <c r="P912" s="466"/>
      <c r="Q912" s="466"/>
      <c r="R912" s="466"/>
      <c r="S912" s="466"/>
      <c r="T912" s="466"/>
      <c r="U912" s="466"/>
      <c r="V912" s="466"/>
      <c r="W912" s="466"/>
      <c r="X912" s="466"/>
      <c r="Y912" s="466"/>
      <c r="Z912" s="466"/>
    </row>
    <row r="913" spans="1:26" ht="12.75" customHeight="1" x14ac:dyDescent="0.25">
      <c r="A913" s="466"/>
      <c r="B913" s="466"/>
      <c r="C913" s="466"/>
      <c r="D913" s="466"/>
      <c r="E913" s="466"/>
      <c r="F913" s="466"/>
      <c r="G913" s="466"/>
      <c r="H913" s="466"/>
      <c r="I913" s="466"/>
      <c r="J913" s="466"/>
      <c r="K913" s="466"/>
      <c r="L913" s="466"/>
      <c r="M913" s="466"/>
      <c r="N913" s="466"/>
      <c r="O913" s="466"/>
      <c r="P913" s="466"/>
      <c r="Q913" s="466"/>
      <c r="R913" s="466"/>
      <c r="S913" s="466"/>
      <c r="T913" s="466"/>
      <c r="U913" s="466"/>
      <c r="V913" s="466"/>
      <c r="W913" s="466"/>
      <c r="X913" s="466"/>
      <c r="Y913" s="466"/>
      <c r="Z913" s="466"/>
    </row>
    <row r="914" spans="1:26" ht="12.75" customHeight="1" x14ac:dyDescent="0.25">
      <c r="A914" s="466"/>
      <c r="B914" s="466"/>
      <c r="C914" s="466"/>
      <c r="D914" s="466"/>
      <c r="E914" s="466"/>
      <c r="F914" s="466"/>
      <c r="G914" s="466"/>
      <c r="H914" s="466"/>
      <c r="I914" s="466"/>
      <c r="J914" s="466"/>
      <c r="K914" s="466"/>
      <c r="L914" s="466"/>
      <c r="M914" s="466"/>
      <c r="N914" s="466"/>
      <c r="O914" s="466"/>
      <c r="P914" s="466"/>
      <c r="Q914" s="466"/>
      <c r="R914" s="466"/>
      <c r="S914" s="466"/>
      <c r="T914" s="466"/>
      <c r="U914" s="466"/>
      <c r="V914" s="466"/>
      <c r="W914" s="466"/>
      <c r="X914" s="466"/>
      <c r="Y914" s="466"/>
      <c r="Z914" s="466"/>
    </row>
    <row r="915" spans="1:26" ht="12.75" customHeight="1" x14ac:dyDescent="0.25">
      <c r="A915" s="466"/>
      <c r="B915" s="466"/>
      <c r="C915" s="466"/>
      <c r="D915" s="466"/>
      <c r="E915" s="466"/>
      <c r="F915" s="466"/>
      <c r="G915" s="466"/>
      <c r="H915" s="466"/>
      <c r="I915" s="466"/>
      <c r="J915" s="466"/>
      <c r="K915" s="466"/>
      <c r="L915" s="466"/>
      <c r="M915" s="466"/>
      <c r="N915" s="466"/>
      <c r="O915" s="466"/>
      <c r="P915" s="466"/>
      <c r="Q915" s="466"/>
      <c r="R915" s="466"/>
      <c r="S915" s="466"/>
      <c r="T915" s="466"/>
      <c r="U915" s="466"/>
      <c r="V915" s="466"/>
      <c r="W915" s="466"/>
      <c r="X915" s="466"/>
      <c r="Y915" s="466"/>
      <c r="Z915" s="466"/>
    </row>
    <row r="916" spans="1:26" ht="12.75" customHeight="1" x14ac:dyDescent="0.25">
      <c r="A916" s="466"/>
      <c r="B916" s="466"/>
      <c r="C916" s="466"/>
      <c r="D916" s="466"/>
      <c r="E916" s="466"/>
      <c r="F916" s="466"/>
      <c r="G916" s="466"/>
      <c r="H916" s="466"/>
      <c r="I916" s="466"/>
      <c r="J916" s="466"/>
      <c r="K916" s="466"/>
      <c r="L916" s="466"/>
      <c r="M916" s="466"/>
      <c r="N916" s="466"/>
      <c r="O916" s="466"/>
      <c r="P916" s="466"/>
      <c r="Q916" s="466"/>
      <c r="R916" s="466"/>
      <c r="S916" s="466"/>
      <c r="T916" s="466"/>
      <c r="U916" s="466"/>
      <c r="V916" s="466"/>
      <c r="W916" s="466"/>
      <c r="X916" s="466"/>
      <c r="Y916" s="466"/>
      <c r="Z916" s="466"/>
    </row>
    <row r="917" spans="1:26" ht="12.75" customHeight="1" x14ac:dyDescent="0.25">
      <c r="A917" s="466"/>
      <c r="B917" s="466"/>
      <c r="C917" s="466"/>
      <c r="D917" s="466"/>
      <c r="E917" s="466"/>
      <c r="F917" s="466"/>
      <c r="G917" s="466"/>
      <c r="H917" s="466"/>
      <c r="I917" s="466"/>
      <c r="J917" s="466"/>
      <c r="K917" s="466"/>
      <c r="L917" s="466"/>
      <c r="M917" s="466"/>
      <c r="N917" s="466"/>
      <c r="O917" s="466"/>
      <c r="P917" s="466"/>
      <c r="Q917" s="466"/>
      <c r="R917" s="466"/>
      <c r="S917" s="466"/>
      <c r="T917" s="466"/>
      <c r="U917" s="466"/>
      <c r="V917" s="466"/>
      <c r="W917" s="466"/>
      <c r="X917" s="466"/>
      <c r="Y917" s="466"/>
      <c r="Z917" s="466"/>
    </row>
    <row r="918" spans="1:26" ht="12.75" customHeight="1" x14ac:dyDescent="0.25">
      <c r="A918" s="466"/>
      <c r="B918" s="466"/>
      <c r="C918" s="466"/>
      <c r="D918" s="466"/>
      <c r="E918" s="466"/>
      <c r="F918" s="466"/>
      <c r="G918" s="466"/>
      <c r="H918" s="466"/>
      <c r="I918" s="466"/>
      <c r="J918" s="466"/>
      <c r="K918" s="466"/>
      <c r="L918" s="466"/>
      <c r="M918" s="466"/>
      <c r="N918" s="466"/>
      <c r="O918" s="466"/>
      <c r="P918" s="466"/>
      <c r="Q918" s="466"/>
      <c r="R918" s="466"/>
      <c r="S918" s="466"/>
      <c r="T918" s="466"/>
      <c r="U918" s="466"/>
      <c r="V918" s="466"/>
      <c r="W918" s="466"/>
      <c r="X918" s="466"/>
      <c r="Y918" s="466"/>
      <c r="Z918" s="466"/>
    </row>
    <row r="919" spans="1:26" ht="12.75" customHeight="1" x14ac:dyDescent="0.25">
      <c r="A919" s="466"/>
      <c r="B919" s="466"/>
      <c r="C919" s="466"/>
      <c r="D919" s="466"/>
      <c r="E919" s="466"/>
      <c r="F919" s="466"/>
      <c r="G919" s="466"/>
      <c r="H919" s="466"/>
      <c r="I919" s="466"/>
      <c r="J919" s="466"/>
      <c r="K919" s="466"/>
      <c r="L919" s="466"/>
      <c r="M919" s="466"/>
      <c r="N919" s="466"/>
      <c r="O919" s="466"/>
      <c r="P919" s="466"/>
      <c r="Q919" s="466"/>
      <c r="R919" s="466"/>
      <c r="S919" s="466"/>
      <c r="T919" s="466"/>
      <c r="U919" s="466"/>
      <c r="V919" s="466"/>
      <c r="W919" s="466"/>
      <c r="X919" s="466"/>
      <c r="Y919" s="466"/>
      <c r="Z919" s="466"/>
    </row>
    <row r="920" spans="1:26" ht="12.75" customHeight="1" x14ac:dyDescent="0.25">
      <c r="A920" s="466"/>
      <c r="B920" s="466"/>
      <c r="C920" s="466"/>
      <c r="D920" s="466"/>
      <c r="E920" s="466"/>
      <c r="F920" s="466"/>
      <c r="G920" s="466"/>
      <c r="H920" s="466"/>
      <c r="I920" s="466"/>
      <c r="J920" s="466"/>
      <c r="K920" s="466"/>
      <c r="L920" s="466"/>
      <c r="M920" s="466"/>
      <c r="N920" s="466"/>
      <c r="O920" s="466"/>
      <c r="P920" s="466"/>
      <c r="Q920" s="466"/>
      <c r="R920" s="466"/>
      <c r="S920" s="466"/>
      <c r="T920" s="466"/>
      <c r="U920" s="466"/>
      <c r="V920" s="466"/>
      <c r="W920" s="466"/>
      <c r="X920" s="466"/>
      <c r="Y920" s="466"/>
      <c r="Z920" s="466"/>
    </row>
    <row r="921" spans="1:26" ht="12.75" customHeight="1" x14ac:dyDescent="0.25">
      <c r="A921" s="466"/>
      <c r="B921" s="466"/>
      <c r="C921" s="466"/>
      <c r="D921" s="466"/>
      <c r="E921" s="466"/>
      <c r="F921" s="466"/>
      <c r="G921" s="466"/>
      <c r="H921" s="466"/>
      <c r="I921" s="466"/>
      <c r="J921" s="466"/>
      <c r="K921" s="466"/>
      <c r="L921" s="466"/>
      <c r="M921" s="466"/>
      <c r="N921" s="466"/>
      <c r="O921" s="466"/>
      <c r="P921" s="466"/>
      <c r="Q921" s="466"/>
      <c r="R921" s="466"/>
      <c r="S921" s="466"/>
      <c r="T921" s="466"/>
      <c r="U921" s="466"/>
      <c r="V921" s="466"/>
      <c r="W921" s="466"/>
      <c r="X921" s="466"/>
      <c r="Y921" s="466"/>
      <c r="Z921" s="466"/>
    </row>
    <row r="922" spans="1:26" ht="12.75" customHeight="1" x14ac:dyDescent="0.25">
      <c r="A922" s="466"/>
      <c r="B922" s="466"/>
      <c r="C922" s="466"/>
      <c r="D922" s="466"/>
      <c r="E922" s="466"/>
      <c r="F922" s="466"/>
      <c r="G922" s="466"/>
      <c r="H922" s="466"/>
      <c r="I922" s="466"/>
      <c r="J922" s="466"/>
      <c r="K922" s="466"/>
      <c r="L922" s="466"/>
      <c r="M922" s="466"/>
      <c r="N922" s="466"/>
      <c r="O922" s="466"/>
      <c r="P922" s="466"/>
      <c r="Q922" s="466"/>
      <c r="R922" s="466"/>
      <c r="S922" s="466"/>
      <c r="T922" s="466"/>
      <c r="U922" s="466"/>
      <c r="V922" s="466"/>
      <c r="W922" s="466"/>
      <c r="X922" s="466"/>
      <c r="Y922" s="466"/>
      <c r="Z922" s="466"/>
    </row>
    <row r="923" spans="1:26" ht="12.75" customHeight="1" x14ac:dyDescent="0.25">
      <c r="A923" s="466"/>
      <c r="B923" s="466"/>
      <c r="C923" s="466"/>
      <c r="D923" s="466"/>
      <c r="E923" s="466"/>
      <c r="F923" s="466"/>
      <c r="G923" s="466"/>
      <c r="H923" s="466"/>
      <c r="I923" s="466"/>
      <c r="J923" s="466"/>
      <c r="K923" s="466"/>
      <c r="L923" s="466"/>
      <c r="M923" s="466"/>
      <c r="N923" s="466"/>
      <c r="O923" s="466"/>
      <c r="P923" s="466"/>
      <c r="Q923" s="466"/>
      <c r="R923" s="466"/>
      <c r="S923" s="466"/>
      <c r="T923" s="466"/>
      <c r="U923" s="466"/>
      <c r="V923" s="466"/>
      <c r="W923" s="466"/>
      <c r="X923" s="466"/>
      <c r="Y923" s="466"/>
      <c r="Z923" s="466"/>
    </row>
    <row r="924" spans="1:26" ht="12.75" customHeight="1" x14ac:dyDescent="0.25">
      <c r="A924" s="466"/>
      <c r="B924" s="466"/>
      <c r="C924" s="466"/>
      <c r="D924" s="466"/>
      <c r="E924" s="466"/>
      <c r="F924" s="466"/>
      <c r="G924" s="466"/>
      <c r="H924" s="466"/>
      <c r="I924" s="466"/>
      <c r="J924" s="466"/>
      <c r="K924" s="466"/>
      <c r="L924" s="466"/>
      <c r="M924" s="466"/>
      <c r="N924" s="466"/>
      <c r="O924" s="466"/>
      <c r="P924" s="466"/>
      <c r="Q924" s="466"/>
      <c r="R924" s="466"/>
      <c r="S924" s="466"/>
      <c r="T924" s="466"/>
      <c r="U924" s="466"/>
      <c r="V924" s="466"/>
      <c r="W924" s="466"/>
      <c r="X924" s="466"/>
      <c r="Y924" s="466"/>
      <c r="Z924" s="466"/>
    </row>
    <row r="925" spans="1:26" ht="12.75" customHeight="1" x14ac:dyDescent="0.25">
      <c r="A925" s="466"/>
      <c r="B925" s="466"/>
      <c r="C925" s="466"/>
      <c r="D925" s="466"/>
      <c r="E925" s="466"/>
      <c r="F925" s="466"/>
      <c r="G925" s="466"/>
      <c r="H925" s="466"/>
      <c r="I925" s="466"/>
      <c r="J925" s="466"/>
      <c r="K925" s="466"/>
      <c r="L925" s="466"/>
      <c r="M925" s="466"/>
      <c r="N925" s="466"/>
      <c r="O925" s="466"/>
      <c r="P925" s="466"/>
      <c r="Q925" s="466"/>
      <c r="R925" s="466"/>
      <c r="S925" s="466"/>
      <c r="T925" s="466"/>
      <c r="U925" s="466"/>
      <c r="V925" s="466"/>
      <c r="W925" s="466"/>
      <c r="X925" s="466"/>
      <c r="Y925" s="466"/>
      <c r="Z925" s="466"/>
    </row>
    <row r="926" spans="1:26" ht="12.75" customHeight="1" x14ac:dyDescent="0.25">
      <c r="A926" s="466"/>
      <c r="B926" s="466"/>
      <c r="C926" s="466"/>
      <c r="D926" s="466"/>
      <c r="E926" s="466"/>
      <c r="F926" s="466"/>
      <c r="G926" s="466"/>
      <c r="H926" s="466"/>
      <c r="I926" s="466"/>
      <c r="J926" s="466"/>
      <c r="K926" s="466"/>
      <c r="L926" s="466"/>
      <c r="M926" s="466"/>
      <c r="N926" s="466"/>
      <c r="O926" s="466"/>
      <c r="P926" s="466"/>
      <c r="Q926" s="466"/>
      <c r="R926" s="466"/>
      <c r="S926" s="466"/>
      <c r="T926" s="466"/>
      <c r="U926" s="466"/>
      <c r="V926" s="466"/>
      <c r="W926" s="466"/>
      <c r="X926" s="466"/>
      <c r="Y926" s="466"/>
      <c r="Z926" s="466"/>
    </row>
    <row r="927" spans="1:26" ht="12.75" customHeight="1" x14ac:dyDescent="0.25">
      <c r="A927" s="466"/>
      <c r="B927" s="466"/>
      <c r="C927" s="466"/>
      <c r="D927" s="466"/>
      <c r="E927" s="466"/>
      <c r="F927" s="466"/>
      <c r="G927" s="466"/>
      <c r="H927" s="466"/>
      <c r="I927" s="466"/>
      <c r="J927" s="466"/>
      <c r="K927" s="466"/>
      <c r="L927" s="466"/>
      <c r="M927" s="466"/>
      <c r="N927" s="466"/>
      <c r="O927" s="466"/>
      <c r="P927" s="466"/>
      <c r="Q927" s="466"/>
      <c r="R927" s="466"/>
      <c r="S927" s="466"/>
      <c r="T927" s="466"/>
      <c r="U927" s="466"/>
      <c r="V927" s="466"/>
      <c r="W927" s="466"/>
      <c r="X927" s="466"/>
      <c r="Y927" s="466"/>
      <c r="Z927" s="466"/>
    </row>
    <row r="928" spans="1:26" ht="12.75" customHeight="1" x14ac:dyDescent="0.25">
      <c r="A928" s="466"/>
      <c r="B928" s="466"/>
      <c r="C928" s="466"/>
      <c r="D928" s="466"/>
      <c r="E928" s="466"/>
      <c r="F928" s="466"/>
      <c r="G928" s="466"/>
      <c r="H928" s="466"/>
      <c r="I928" s="466"/>
      <c r="J928" s="466"/>
      <c r="K928" s="466"/>
      <c r="L928" s="466"/>
      <c r="M928" s="466"/>
      <c r="N928" s="466"/>
      <c r="O928" s="466"/>
      <c r="P928" s="466"/>
      <c r="Q928" s="466"/>
      <c r="R928" s="466"/>
      <c r="S928" s="466"/>
      <c r="T928" s="466"/>
      <c r="U928" s="466"/>
      <c r="V928" s="466"/>
      <c r="W928" s="466"/>
      <c r="X928" s="466"/>
      <c r="Y928" s="466"/>
      <c r="Z928" s="466"/>
    </row>
    <row r="929" spans="1:26" ht="12.75" customHeight="1" x14ac:dyDescent="0.25">
      <c r="A929" s="466"/>
      <c r="B929" s="466"/>
      <c r="C929" s="466"/>
      <c r="D929" s="466"/>
      <c r="E929" s="466"/>
      <c r="F929" s="466"/>
      <c r="G929" s="466"/>
      <c r="H929" s="466"/>
      <c r="I929" s="466"/>
      <c r="J929" s="466"/>
      <c r="K929" s="466"/>
      <c r="L929" s="466"/>
      <c r="M929" s="466"/>
      <c r="N929" s="466"/>
      <c r="O929" s="466"/>
      <c r="P929" s="466"/>
      <c r="Q929" s="466"/>
      <c r="R929" s="466"/>
      <c r="S929" s="466"/>
      <c r="T929" s="466"/>
      <c r="U929" s="466"/>
      <c r="V929" s="466"/>
      <c r="W929" s="466"/>
      <c r="X929" s="466"/>
      <c r="Y929" s="466"/>
      <c r="Z929" s="466"/>
    </row>
    <row r="930" spans="1:26" ht="12.75" customHeight="1" x14ac:dyDescent="0.25">
      <c r="A930" s="466"/>
      <c r="B930" s="466"/>
      <c r="C930" s="466"/>
      <c r="D930" s="466"/>
      <c r="E930" s="466"/>
      <c r="F930" s="466"/>
      <c r="G930" s="466"/>
      <c r="H930" s="466"/>
      <c r="I930" s="466"/>
      <c r="J930" s="466"/>
      <c r="K930" s="466"/>
      <c r="L930" s="466"/>
      <c r="M930" s="466"/>
      <c r="N930" s="466"/>
      <c r="O930" s="466"/>
      <c r="P930" s="466"/>
      <c r="Q930" s="466"/>
      <c r="R930" s="466"/>
      <c r="S930" s="466"/>
      <c r="T930" s="466"/>
      <c r="U930" s="466"/>
      <c r="V930" s="466"/>
      <c r="W930" s="466"/>
      <c r="X930" s="466"/>
      <c r="Y930" s="466"/>
      <c r="Z930" s="466"/>
    </row>
    <row r="931" spans="1:26" ht="12.75" customHeight="1" x14ac:dyDescent="0.25">
      <c r="A931" s="466"/>
      <c r="B931" s="466"/>
      <c r="C931" s="466"/>
      <c r="D931" s="466"/>
      <c r="E931" s="466"/>
      <c r="F931" s="466"/>
      <c r="G931" s="466"/>
      <c r="H931" s="466"/>
      <c r="I931" s="466"/>
      <c r="J931" s="466"/>
      <c r="K931" s="466"/>
      <c r="L931" s="466"/>
      <c r="M931" s="466"/>
      <c r="N931" s="466"/>
      <c r="O931" s="466"/>
      <c r="P931" s="466"/>
      <c r="Q931" s="466"/>
      <c r="R931" s="466"/>
      <c r="S931" s="466"/>
      <c r="T931" s="466"/>
      <c r="U931" s="466"/>
      <c r="V931" s="466"/>
      <c r="W931" s="466"/>
      <c r="X931" s="466"/>
      <c r="Y931" s="466"/>
      <c r="Z931" s="466"/>
    </row>
    <row r="932" spans="1:26" ht="12.75" customHeight="1" x14ac:dyDescent="0.25">
      <c r="A932" s="466"/>
      <c r="B932" s="466"/>
      <c r="C932" s="466"/>
      <c r="D932" s="466"/>
      <c r="E932" s="466"/>
      <c r="F932" s="466"/>
      <c r="G932" s="466"/>
      <c r="H932" s="466"/>
      <c r="I932" s="466"/>
      <c r="J932" s="466"/>
      <c r="K932" s="466"/>
      <c r="L932" s="466"/>
      <c r="M932" s="466"/>
      <c r="N932" s="466"/>
      <c r="O932" s="466"/>
      <c r="P932" s="466"/>
      <c r="Q932" s="466"/>
      <c r="R932" s="466"/>
      <c r="S932" s="466"/>
      <c r="T932" s="466"/>
      <c r="U932" s="466"/>
      <c r="V932" s="466"/>
      <c r="W932" s="466"/>
      <c r="X932" s="466"/>
      <c r="Y932" s="466"/>
      <c r="Z932" s="466"/>
    </row>
    <row r="933" spans="1:26" ht="12.75" customHeight="1" x14ac:dyDescent="0.25">
      <c r="A933" s="466"/>
      <c r="B933" s="466"/>
      <c r="C933" s="466"/>
      <c r="D933" s="466"/>
      <c r="E933" s="466"/>
      <c r="F933" s="466"/>
      <c r="G933" s="466"/>
      <c r="H933" s="466"/>
      <c r="I933" s="466"/>
      <c r="J933" s="466"/>
      <c r="K933" s="466"/>
      <c r="L933" s="466"/>
      <c r="M933" s="466"/>
      <c r="N933" s="466"/>
      <c r="O933" s="466"/>
      <c r="P933" s="466"/>
      <c r="Q933" s="466"/>
      <c r="R933" s="466"/>
      <c r="S933" s="466"/>
      <c r="T933" s="466"/>
      <c r="U933" s="466"/>
      <c r="V933" s="466"/>
      <c r="W933" s="466"/>
      <c r="X933" s="466"/>
      <c r="Y933" s="466"/>
      <c r="Z933" s="466"/>
    </row>
    <row r="934" spans="1:26" ht="12.75" customHeight="1" x14ac:dyDescent="0.25">
      <c r="A934" s="466"/>
      <c r="B934" s="466"/>
      <c r="C934" s="466"/>
      <c r="D934" s="466"/>
      <c r="E934" s="466"/>
      <c r="F934" s="466"/>
      <c r="G934" s="466"/>
      <c r="H934" s="466"/>
      <c r="I934" s="466"/>
      <c r="J934" s="466"/>
      <c r="K934" s="466"/>
      <c r="L934" s="466"/>
      <c r="M934" s="466"/>
      <c r="N934" s="466"/>
      <c r="O934" s="466"/>
      <c r="P934" s="466"/>
      <c r="Q934" s="466"/>
      <c r="R934" s="466"/>
      <c r="S934" s="466"/>
      <c r="T934" s="466"/>
      <c r="U934" s="466"/>
      <c r="V934" s="466"/>
      <c r="W934" s="466"/>
      <c r="X934" s="466"/>
      <c r="Y934" s="466"/>
      <c r="Z934" s="466"/>
    </row>
    <row r="935" spans="1:26" ht="12.75" customHeight="1" x14ac:dyDescent="0.25">
      <c r="A935" s="466"/>
      <c r="B935" s="466"/>
      <c r="C935" s="466"/>
      <c r="D935" s="466"/>
      <c r="E935" s="466"/>
      <c r="F935" s="466"/>
      <c r="G935" s="466"/>
      <c r="H935" s="466"/>
      <c r="I935" s="466"/>
      <c r="J935" s="466"/>
      <c r="K935" s="466"/>
      <c r="L935" s="466"/>
      <c r="M935" s="466"/>
      <c r="N935" s="466"/>
      <c r="O935" s="466"/>
      <c r="P935" s="466"/>
      <c r="Q935" s="466"/>
      <c r="R935" s="466"/>
      <c r="S935" s="466"/>
      <c r="T935" s="466"/>
      <c r="U935" s="466"/>
      <c r="V935" s="466"/>
      <c r="W935" s="466"/>
      <c r="X935" s="466"/>
      <c r="Y935" s="466"/>
      <c r="Z935" s="466"/>
    </row>
    <row r="936" spans="1:26" ht="12.75" customHeight="1" x14ac:dyDescent="0.25">
      <c r="A936" s="466"/>
      <c r="B936" s="466"/>
      <c r="C936" s="466"/>
      <c r="D936" s="466"/>
      <c r="E936" s="466"/>
      <c r="F936" s="466"/>
      <c r="G936" s="466"/>
      <c r="H936" s="466"/>
      <c r="I936" s="466"/>
      <c r="J936" s="466"/>
      <c r="K936" s="466"/>
      <c r="L936" s="466"/>
      <c r="M936" s="466"/>
      <c r="N936" s="466"/>
      <c r="O936" s="466"/>
      <c r="P936" s="466"/>
      <c r="Q936" s="466"/>
      <c r="R936" s="466"/>
      <c r="S936" s="466"/>
      <c r="T936" s="466"/>
      <c r="U936" s="466"/>
      <c r="V936" s="466"/>
      <c r="W936" s="466"/>
      <c r="X936" s="466"/>
      <c r="Y936" s="466"/>
      <c r="Z936" s="466"/>
    </row>
    <row r="937" spans="1:26" ht="12.75" customHeight="1" x14ac:dyDescent="0.25">
      <c r="A937" s="466"/>
      <c r="B937" s="466"/>
      <c r="C937" s="466"/>
      <c r="D937" s="466"/>
      <c r="E937" s="466"/>
      <c r="F937" s="466"/>
      <c r="G937" s="466"/>
      <c r="H937" s="466"/>
      <c r="I937" s="466"/>
      <c r="J937" s="466"/>
      <c r="K937" s="466"/>
      <c r="L937" s="466"/>
      <c r="M937" s="466"/>
      <c r="N937" s="466"/>
      <c r="O937" s="466"/>
      <c r="P937" s="466"/>
      <c r="Q937" s="466"/>
      <c r="R937" s="466"/>
      <c r="S937" s="466"/>
      <c r="T937" s="466"/>
      <c r="U937" s="466"/>
      <c r="V937" s="466"/>
      <c r="W937" s="466"/>
      <c r="X937" s="466"/>
      <c r="Y937" s="466"/>
      <c r="Z937" s="466"/>
    </row>
    <row r="938" spans="1:26" ht="12.75" customHeight="1" x14ac:dyDescent="0.25">
      <c r="A938" s="466"/>
      <c r="B938" s="466"/>
      <c r="C938" s="466"/>
      <c r="D938" s="466"/>
      <c r="E938" s="466"/>
      <c r="F938" s="466"/>
      <c r="G938" s="466"/>
      <c r="H938" s="466"/>
      <c r="I938" s="466"/>
      <c r="J938" s="466"/>
      <c r="K938" s="466"/>
      <c r="L938" s="466"/>
      <c r="M938" s="466"/>
      <c r="N938" s="466"/>
      <c r="O938" s="466"/>
      <c r="P938" s="466"/>
      <c r="Q938" s="466"/>
      <c r="R938" s="466"/>
      <c r="S938" s="466"/>
      <c r="T938" s="466"/>
      <c r="U938" s="466"/>
      <c r="V938" s="466"/>
      <c r="W938" s="466"/>
      <c r="X938" s="466"/>
      <c r="Y938" s="466"/>
      <c r="Z938" s="466"/>
    </row>
    <row r="939" spans="1:26" ht="12.75" customHeight="1" x14ac:dyDescent="0.25">
      <c r="A939" s="466"/>
      <c r="B939" s="466"/>
      <c r="C939" s="466"/>
      <c r="D939" s="466"/>
      <c r="E939" s="466"/>
      <c r="F939" s="466"/>
      <c r="G939" s="466"/>
      <c r="H939" s="466"/>
      <c r="I939" s="466"/>
      <c r="J939" s="466"/>
      <c r="K939" s="466"/>
      <c r="L939" s="466"/>
      <c r="M939" s="466"/>
      <c r="N939" s="466"/>
      <c r="O939" s="466"/>
      <c r="P939" s="466"/>
      <c r="Q939" s="466"/>
      <c r="R939" s="466"/>
      <c r="S939" s="466"/>
      <c r="T939" s="466"/>
      <c r="U939" s="466"/>
      <c r="V939" s="466"/>
      <c r="W939" s="466"/>
      <c r="X939" s="466"/>
      <c r="Y939" s="466"/>
      <c r="Z939" s="466"/>
    </row>
    <row r="940" spans="1:26" ht="12.75" customHeight="1" x14ac:dyDescent="0.25">
      <c r="A940" s="466"/>
      <c r="B940" s="466"/>
      <c r="C940" s="466"/>
      <c r="D940" s="466"/>
      <c r="E940" s="466"/>
      <c r="F940" s="466"/>
      <c r="G940" s="466"/>
      <c r="H940" s="466"/>
      <c r="I940" s="466"/>
      <c r="J940" s="466"/>
      <c r="K940" s="466"/>
      <c r="L940" s="466"/>
      <c r="M940" s="466"/>
      <c r="N940" s="466"/>
      <c r="O940" s="466"/>
      <c r="P940" s="466"/>
      <c r="Q940" s="466"/>
      <c r="R940" s="466"/>
      <c r="S940" s="466"/>
      <c r="T940" s="466"/>
      <c r="U940" s="466"/>
      <c r="V940" s="466"/>
      <c r="W940" s="466"/>
      <c r="X940" s="466"/>
      <c r="Y940" s="466"/>
      <c r="Z940" s="466"/>
    </row>
    <row r="941" spans="1:26" ht="12.75" customHeight="1" x14ac:dyDescent="0.25">
      <c r="A941" s="466"/>
      <c r="B941" s="466"/>
      <c r="C941" s="466"/>
      <c r="D941" s="466"/>
      <c r="E941" s="466"/>
      <c r="F941" s="466"/>
      <c r="G941" s="466"/>
      <c r="H941" s="466"/>
      <c r="I941" s="466"/>
      <c r="J941" s="466"/>
      <c r="K941" s="466"/>
      <c r="L941" s="466"/>
      <c r="M941" s="466"/>
      <c r="N941" s="466"/>
      <c r="O941" s="466"/>
      <c r="P941" s="466"/>
      <c r="Q941" s="466"/>
      <c r="R941" s="466"/>
      <c r="S941" s="466"/>
      <c r="T941" s="466"/>
      <c r="U941" s="466"/>
      <c r="V941" s="466"/>
      <c r="W941" s="466"/>
      <c r="X941" s="466"/>
      <c r="Y941" s="466"/>
      <c r="Z941" s="466"/>
    </row>
    <row r="942" spans="1:26" ht="12.75" customHeight="1" x14ac:dyDescent="0.25">
      <c r="A942" s="466"/>
      <c r="B942" s="466"/>
      <c r="C942" s="466"/>
      <c r="D942" s="466"/>
      <c r="E942" s="466"/>
      <c r="F942" s="466"/>
      <c r="G942" s="466"/>
      <c r="H942" s="466"/>
      <c r="I942" s="466"/>
      <c r="J942" s="466"/>
      <c r="K942" s="466"/>
      <c r="L942" s="466"/>
      <c r="M942" s="466"/>
      <c r="N942" s="466"/>
      <c r="O942" s="466"/>
      <c r="P942" s="466"/>
      <c r="Q942" s="466"/>
      <c r="R942" s="466"/>
      <c r="S942" s="466"/>
      <c r="T942" s="466"/>
      <c r="U942" s="466"/>
      <c r="V942" s="466"/>
      <c r="W942" s="466"/>
      <c r="X942" s="466"/>
      <c r="Y942" s="466"/>
      <c r="Z942" s="466"/>
    </row>
    <row r="943" spans="1:26" ht="12.75" customHeight="1" x14ac:dyDescent="0.25">
      <c r="A943" s="466"/>
      <c r="B943" s="466"/>
      <c r="C943" s="466"/>
      <c r="D943" s="466"/>
      <c r="E943" s="466"/>
      <c r="F943" s="466"/>
      <c r="G943" s="466"/>
      <c r="H943" s="466"/>
      <c r="I943" s="466"/>
      <c r="J943" s="466"/>
      <c r="K943" s="466"/>
      <c r="L943" s="466"/>
      <c r="M943" s="466"/>
      <c r="N943" s="466"/>
      <c r="O943" s="466"/>
      <c r="P943" s="466"/>
      <c r="Q943" s="466"/>
      <c r="R943" s="466"/>
      <c r="S943" s="466"/>
      <c r="T943" s="466"/>
      <c r="U943" s="466"/>
      <c r="V943" s="466"/>
      <c r="W943" s="466"/>
      <c r="X943" s="466"/>
      <c r="Y943" s="466"/>
      <c r="Z943" s="466"/>
    </row>
    <row r="944" spans="1:26" ht="12.75" customHeight="1" x14ac:dyDescent="0.25">
      <c r="A944" s="466"/>
      <c r="B944" s="466"/>
      <c r="C944" s="466"/>
      <c r="D944" s="466"/>
      <c r="E944" s="466"/>
      <c r="F944" s="466"/>
      <c r="G944" s="466"/>
      <c r="H944" s="466"/>
      <c r="I944" s="466"/>
      <c r="J944" s="466"/>
      <c r="K944" s="466"/>
      <c r="L944" s="466"/>
      <c r="M944" s="466"/>
      <c r="N944" s="466"/>
      <c r="O944" s="466"/>
      <c r="P944" s="466"/>
      <c r="Q944" s="466"/>
      <c r="R944" s="466"/>
      <c r="S944" s="466"/>
      <c r="T944" s="466"/>
      <c r="U944" s="466"/>
      <c r="V944" s="466"/>
      <c r="W944" s="466"/>
      <c r="X944" s="466"/>
      <c r="Y944" s="466"/>
      <c r="Z944" s="466"/>
    </row>
    <row r="945" spans="1:26" ht="12.75" customHeight="1" x14ac:dyDescent="0.25">
      <c r="A945" s="466"/>
      <c r="B945" s="466"/>
      <c r="C945" s="466"/>
      <c r="D945" s="466"/>
      <c r="E945" s="466"/>
      <c r="F945" s="466"/>
      <c r="G945" s="466"/>
      <c r="H945" s="466"/>
      <c r="I945" s="466"/>
      <c r="J945" s="466"/>
      <c r="K945" s="466"/>
      <c r="L945" s="466"/>
      <c r="M945" s="466"/>
      <c r="N945" s="466"/>
      <c r="O945" s="466"/>
      <c r="P945" s="466"/>
      <c r="Q945" s="466"/>
      <c r="R945" s="466"/>
      <c r="S945" s="466"/>
      <c r="T945" s="466"/>
      <c r="U945" s="466"/>
      <c r="V945" s="466"/>
      <c r="W945" s="466"/>
      <c r="X945" s="466"/>
      <c r="Y945" s="466"/>
      <c r="Z945" s="466"/>
    </row>
    <row r="946" spans="1:26" ht="12.75" customHeight="1" x14ac:dyDescent="0.25">
      <c r="A946" s="466"/>
      <c r="B946" s="466"/>
      <c r="C946" s="466"/>
      <c r="D946" s="466"/>
      <c r="E946" s="466"/>
      <c r="F946" s="466"/>
      <c r="G946" s="466"/>
      <c r="H946" s="466"/>
      <c r="I946" s="466"/>
      <c r="J946" s="466"/>
      <c r="K946" s="466"/>
      <c r="L946" s="466"/>
      <c r="M946" s="466"/>
      <c r="N946" s="466"/>
      <c r="O946" s="466"/>
      <c r="P946" s="466"/>
      <c r="Q946" s="466"/>
      <c r="R946" s="466"/>
      <c r="S946" s="466"/>
      <c r="T946" s="466"/>
      <c r="U946" s="466"/>
      <c r="V946" s="466"/>
      <c r="W946" s="466"/>
      <c r="X946" s="466"/>
      <c r="Y946" s="466"/>
      <c r="Z946" s="466"/>
    </row>
    <row r="947" spans="1:26" ht="12.75" customHeight="1" x14ac:dyDescent="0.25">
      <c r="A947" s="466"/>
      <c r="B947" s="466"/>
      <c r="C947" s="466"/>
      <c r="D947" s="466"/>
      <c r="E947" s="466"/>
      <c r="F947" s="466"/>
      <c r="G947" s="466"/>
      <c r="H947" s="466"/>
      <c r="I947" s="466"/>
      <c r="J947" s="466"/>
      <c r="K947" s="466"/>
      <c r="L947" s="466"/>
      <c r="M947" s="466"/>
      <c r="N947" s="466"/>
      <c r="O947" s="466"/>
      <c r="P947" s="466"/>
      <c r="Q947" s="466"/>
      <c r="R947" s="466"/>
      <c r="S947" s="466"/>
      <c r="T947" s="466"/>
      <c r="U947" s="466"/>
      <c r="V947" s="466"/>
      <c r="W947" s="466"/>
      <c r="X947" s="466"/>
      <c r="Y947" s="466"/>
      <c r="Z947" s="466"/>
    </row>
    <row r="948" spans="1:26" ht="12.75" customHeight="1" x14ac:dyDescent="0.25">
      <c r="A948" s="466"/>
      <c r="B948" s="466"/>
      <c r="C948" s="466"/>
      <c r="D948" s="466"/>
      <c r="E948" s="466"/>
      <c r="F948" s="466"/>
      <c r="G948" s="466"/>
      <c r="H948" s="466"/>
      <c r="I948" s="466"/>
      <c r="J948" s="466"/>
      <c r="K948" s="466"/>
      <c r="L948" s="466"/>
      <c r="M948" s="466"/>
      <c r="N948" s="466"/>
      <c r="O948" s="466"/>
      <c r="P948" s="466"/>
      <c r="Q948" s="466"/>
      <c r="R948" s="466"/>
      <c r="S948" s="466"/>
      <c r="T948" s="466"/>
      <c r="U948" s="466"/>
      <c r="V948" s="466"/>
      <c r="W948" s="466"/>
      <c r="X948" s="466"/>
      <c r="Y948" s="466"/>
      <c r="Z948" s="466"/>
    </row>
    <row r="949" spans="1:26" ht="12.75" customHeight="1" x14ac:dyDescent="0.25">
      <c r="A949" s="466"/>
      <c r="B949" s="466"/>
      <c r="C949" s="466"/>
      <c r="D949" s="466"/>
      <c r="E949" s="466"/>
      <c r="F949" s="466"/>
      <c r="G949" s="466"/>
      <c r="H949" s="466"/>
      <c r="I949" s="466"/>
      <c r="J949" s="466"/>
      <c r="K949" s="466"/>
      <c r="L949" s="466"/>
      <c r="M949" s="466"/>
      <c r="N949" s="466"/>
      <c r="O949" s="466"/>
      <c r="P949" s="466"/>
      <c r="Q949" s="466"/>
      <c r="R949" s="466"/>
      <c r="S949" s="466"/>
      <c r="T949" s="466"/>
      <c r="U949" s="466"/>
      <c r="V949" s="466"/>
      <c r="W949" s="466"/>
      <c r="X949" s="466"/>
      <c r="Y949" s="466"/>
      <c r="Z949" s="466"/>
    </row>
    <row r="950" spans="1:26" ht="12.75" customHeight="1" x14ac:dyDescent="0.25">
      <c r="A950" s="466"/>
      <c r="B950" s="466"/>
      <c r="C950" s="466"/>
      <c r="D950" s="466"/>
      <c r="E950" s="466"/>
      <c r="F950" s="466"/>
      <c r="G950" s="466"/>
      <c r="H950" s="466"/>
      <c r="I950" s="466"/>
      <c r="J950" s="466"/>
      <c r="K950" s="466"/>
      <c r="L950" s="466"/>
      <c r="M950" s="466"/>
      <c r="N950" s="466"/>
      <c r="O950" s="466"/>
      <c r="P950" s="466"/>
      <c r="Q950" s="466"/>
      <c r="R950" s="466"/>
      <c r="S950" s="466"/>
      <c r="T950" s="466"/>
      <c r="U950" s="466"/>
      <c r="V950" s="466"/>
      <c r="W950" s="466"/>
      <c r="X950" s="466"/>
      <c r="Y950" s="466"/>
      <c r="Z950" s="466"/>
    </row>
    <row r="951" spans="1:26" ht="12.75" customHeight="1" x14ac:dyDescent="0.25">
      <c r="A951" s="466"/>
      <c r="B951" s="466"/>
      <c r="C951" s="466"/>
      <c r="D951" s="466"/>
      <c r="E951" s="466"/>
      <c r="F951" s="466"/>
      <c r="G951" s="466"/>
      <c r="H951" s="466"/>
      <c r="I951" s="466"/>
      <c r="J951" s="466"/>
      <c r="K951" s="466"/>
      <c r="L951" s="466"/>
      <c r="M951" s="466"/>
      <c r="N951" s="466"/>
      <c r="O951" s="466"/>
      <c r="P951" s="466"/>
      <c r="Q951" s="466"/>
      <c r="R951" s="466"/>
      <c r="S951" s="466"/>
      <c r="T951" s="466"/>
      <c r="U951" s="466"/>
      <c r="V951" s="466"/>
      <c r="W951" s="466"/>
      <c r="X951" s="466"/>
      <c r="Y951" s="466"/>
      <c r="Z951" s="466"/>
    </row>
    <row r="952" spans="1:26" ht="12.75" customHeight="1" x14ac:dyDescent="0.25">
      <c r="A952" s="466"/>
      <c r="B952" s="466"/>
      <c r="C952" s="466"/>
      <c r="D952" s="466"/>
      <c r="E952" s="466"/>
      <c r="F952" s="466"/>
      <c r="G952" s="466"/>
      <c r="H952" s="466"/>
      <c r="I952" s="466"/>
      <c r="J952" s="466"/>
      <c r="K952" s="466"/>
      <c r="L952" s="466"/>
      <c r="M952" s="466"/>
      <c r="N952" s="466"/>
      <c r="O952" s="466"/>
      <c r="P952" s="466"/>
      <c r="Q952" s="466"/>
      <c r="R952" s="466"/>
      <c r="S952" s="466"/>
      <c r="T952" s="466"/>
      <c r="U952" s="466"/>
      <c r="V952" s="466"/>
      <c r="W952" s="466"/>
      <c r="X952" s="466"/>
      <c r="Y952" s="466"/>
      <c r="Z952" s="466"/>
    </row>
    <row r="953" spans="1:26" ht="12.75" customHeight="1" x14ac:dyDescent="0.25">
      <c r="A953" s="466"/>
      <c r="B953" s="466"/>
      <c r="C953" s="466"/>
      <c r="D953" s="466"/>
      <c r="E953" s="466"/>
      <c r="F953" s="466"/>
      <c r="G953" s="466"/>
      <c r="H953" s="466"/>
      <c r="I953" s="466"/>
      <c r="J953" s="466"/>
      <c r="K953" s="466"/>
      <c r="L953" s="466"/>
      <c r="M953" s="466"/>
      <c r="N953" s="466"/>
      <c r="O953" s="466"/>
      <c r="P953" s="466"/>
      <c r="Q953" s="466"/>
      <c r="R953" s="466"/>
      <c r="S953" s="466"/>
      <c r="T953" s="466"/>
      <c r="U953" s="466"/>
      <c r="V953" s="466"/>
      <c r="W953" s="466"/>
      <c r="X953" s="466"/>
      <c r="Y953" s="466"/>
      <c r="Z953" s="466"/>
    </row>
    <row r="954" spans="1:26" ht="12.75" customHeight="1" x14ac:dyDescent="0.25">
      <c r="A954" s="466"/>
      <c r="B954" s="466"/>
      <c r="C954" s="466"/>
      <c r="D954" s="466"/>
      <c r="E954" s="466"/>
      <c r="F954" s="466"/>
      <c r="G954" s="466"/>
      <c r="H954" s="466"/>
      <c r="I954" s="466"/>
      <c r="J954" s="466"/>
      <c r="K954" s="466"/>
      <c r="L954" s="466"/>
      <c r="M954" s="466"/>
      <c r="N954" s="466"/>
      <c r="O954" s="466"/>
      <c r="P954" s="466"/>
      <c r="Q954" s="466"/>
      <c r="R954" s="466"/>
      <c r="S954" s="466"/>
      <c r="T954" s="466"/>
      <c r="U954" s="466"/>
      <c r="V954" s="466"/>
      <c r="W954" s="466"/>
      <c r="X954" s="466"/>
      <c r="Y954" s="466"/>
      <c r="Z954" s="466"/>
    </row>
    <row r="955" spans="1:26" ht="12.75" customHeight="1" x14ac:dyDescent="0.25">
      <c r="A955" s="466"/>
      <c r="B955" s="466"/>
      <c r="C955" s="466"/>
      <c r="D955" s="466"/>
      <c r="E955" s="466"/>
      <c r="F955" s="466"/>
      <c r="G955" s="466"/>
      <c r="H955" s="466"/>
      <c r="I955" s="466"/>
      <c r="J955" s="466"/>
      <c r="K955" s="466"/>
      <c r="L955" s="466"/>
      <c r="M955" s="466"/>
      <c r="N955" s="466"/>
      <c r="O955" s="466"/>
      <c r="P955" s="466"/>
      <c r="Q955" s="466"/>
      <c r="R955" s="466"/>
      <c r="S955" s="466"/>
      <c r="T955" s="466"/>
      <c r="U955" s="466"/>
      <c r="V955" s="466"/>
      <c r="W955" s="466"/>
      <c r="X955" s="466"/>
      <c r="Y955" s="466"/>
      <c r="Z955" s="466"/>
    </row>
    <row r="956" spans="1:26" ht="12.75" customHeight="1" x14ac:dyDescent="0.25">
      <c r="A956" s="466"/>
      <c r="B956" s="466"/>
      <c r="C956" s="466"/>
      <c r="D956" s="466"/>
      <c r="E956" s="466"/>
      <c r="F956" s="466"/>
      <c r="G956" s="466"/>
      <c r="H956" s="466"/>
      <c r="I956" s="466"/>
      <c r="J956" s="466"/>
      <c r="K956" s="466"/>
      <c r="L956" s="466"/>
      <c r="M956" s="466"/>
      <c r="N956" s="466"/>
      <c r="O956" s="466"/>
      <c r="P956" s="466"/>
      <c r="Q956" s="466"/>
      <c r="R956" s="466"/>
      <c r="S956" s="466"/>
      <c r="T956" s="466"/>
      <c r="U956" s="466"/>
      <c r="V956" s="466"/>
      <c r="W956" s="466"/>
      <c r="X956" s="466"/>
      <c r="Y956" s="466"/>
      <c r="Z956" s="466"/>
    </row>
    <row r="957" spans="1:26" ht="12.75" customHeight="1" x14ac:dyDescent="0.25">
      <c r="A957" s="466"/>
      <c r="B957" s="466"/>
      <c r="C957" s="466"/>
      <c r="D957" s="466"/>
      <c r="E957" s="466"/>
      <c r="F957" s="466"/>
      <c r="G957" s="466"/>
      <c r="H957" s="466"/>
      <c r="I957" s="466"/>
      <c r="J957" s="466"/>
      <c r="K957" s="466"/>
      <c r="L957" s="466"/>
      <c r="M957" s="466"/>
      <c r="N957" s="466"/>
      <c r="O957" s="466"/>
      <c r="P957" s="466"/>
      <c r="Q957" s="466"/>
      <c r="R957" s="466"/>
      <c r="S957" s="466"/>
      <c r="T957" s="466"/>
      <c r="U957" s="466"/>
      <c r="V957" s="466"/>
      <c r="W957" s="466"/>
      <c r="X957" s="466"/>
      <c r="Y957" s="466"/>
      <c r="Z957" s="466"/>
    </row>
    <row r="958" spans="1:26" ht="12.75" customHeight="1" x14ac:dyDescent="0.25">
      <c r="A958" s="466"/>
      <c r="B958" s="466"/>
      <c r="C958" s="466"/>
      <c r="D958" s="466"/>
      <c r="E958" s="466"/>
      <c r="F958" s="466"/>
      <c r="G958" s="466"/>
      <c r="H958" s="466"/>
      <c r="I958" s="466"/>
      <c r="J958" s="466"/>
      <c r="K958" s="466"/>
      <c r="L958" s="466"/>
      <c r="M958" s="466"/>
      <c r="N958" s="466"/>
      <c r="O958" s="466"/>
      <c r="P958" s="466"/>
      <c r="Q958" s="466"/>
      <c r="R958" s="466"/>
      <c r="S958" s="466"/>
      <c r="T958" s="466"/>
      <c r="U958" s="466"/>
      <c r="V958" s="466"/>
      <c r="W958" s="466"/>
      <c r="X958" s="466"/>
      <c r="Y958" s="466"/>
      <c r="Z958" s="466"/>
    </row>
    <row r="959" spans="1:26" ht="12.75" customHeight="1" x14ac:dyDescent="0.25">
      <c r="A959" s="466"/>
      <c r="B959" s="466"/>
      <c r="C959" s="466"/>
      <c r="D959" s="466"/>
      <c r="E959" s="466"/>
      <c r="F959" s="466"/>
      <c r="G959" s="466"/>
      <c r="H959" s="466"/>
      <c r="I959" s="466"/>
      <c r="J959" s="466"/>
      <c r="K959" s="466"/>
      <c r="L959" s="466"/>
      <c r="M959" s="466"/>
      <c r="N959" s="466"/>
      <c r="O959" s="466"/>
      <c r="P959" s="466"/>
      <c r="Q959" s="466"/>
      <c r="R959" s="466"/>
      <c r="S959" s="466"/>
      <c r="T959" s="466"/>
      <c r="U959" s="466"/>
      <c r="V959" s="466"/>
      <c r="W959" s="466"/>
      <c r="X959" s="466"/>
      <c r="Y959" s="466"/>
      <c r="Z959" s="466"/>
    </row>
    <row r="960" spans="1:26" ht="12.75" customHeight="1" x14ac:dyDescent="0.25">
      <c r="A960" s="466"/>
      <c r="B960" s="466"/>
      <c r="C960" s="466"/>
      <c r="D960" s="466"/>
      <c r="E960" s="466"/>
      <c r="F960" s="466"/>
      <c r="G960" s="466"/>
      <c r="H960" s="466"/>
      <c r="I960" s="466"/>
      <c r="J960" s="466"/>
      <c r="K960" s="466"/>
      <c r="L960" s="466"/>
      <c r="M960" s="466"/>
      <c r="N960" s="466"/>
      <c r="O960" s="466"/>
      <c r="P960" s="466"/>
      <c r="Q960" s="466"/>
      <c r="R960" s="466"/>
      <c r="S960" s="466"/>
      <c r="T960" s="466"/>
      <c r="U960" s="466"/>
      <c r="V960" s="466"/>
      <c r="W960" s="466"/>
      <c r="X960" s="466"/>
      <c r="Y960" s="466"/>
      <c r="Z960" s="466"/>
    </row>
    <row r="961" spans="1:26" ht="12.75" customHeight="1" x14ac:dyDescent="0.25">
      <c r="A961" s="466"/>
      <c r="B961" s="466"/>
      <c r="C961" s="466"/>
      <c r="D961" s="466"/>
      <c r="E961" s="466"/>
      <c r="F961" s="466"/>
      <c r="G961" s="466"/>
      <c r="H961" s="466"/>
      <c r="I961" s="466"/>
      <c r="J961" s="466"/>
      <c r="K961" s="466"/>
      <c r="L961" s="466"/>
      <c r="M961" s="466"/>
      <c r="N961" s="466"/>
      <c r="O961" s="466"/>
      <c r="P961" s="466"/>
      <c r="Q961" s="466"/>
      <c r="R961" s="466"/>
      <c r="S961" s="466"/>
      <c r="T961" s="466"/>
      <c r="U961" s="466"/>
      <c r="V961" s="466"/>
      <c r="W961" s="466"/>
      <c r="X961" s="466"/>
      <c r="Y961" s="466"/>
      <c r="Z961" s="466"/>
    </row>
    <row r="962" spans="1:26" ht="12.75" customHeight="1" x14ac:dyDescent="0.25">
      <c r="A962" s="466"/>
      <c r="B962" s="466"/>
      <c r="C962" s="466"/>
      <c r="D962" s="466"/>
      <c r="E962" s="466"/>
      <c r="F962" s="466"/>
      <c r="G962" s="466"/>
      <c r="H962" s="466"/>
      <c r="I962" s="466"/>
      <c r="J962" s="466"/>
      <c r="K962" s="466"/>
      <c r="L962" s="466"/>
      <c r="M962" s="466"/>
      <c r="N962" s="466"/>
      <c r="O962" s="466"/>
      <c r="P962" s="466"/>
      <c r="Q962" s="466"/>
      <c r="R962" s="466"/>
      <c r="S962" s="466"/>
      <c r="T962" s="466"/>
      <c r="U962" s="466"/>
      <c r="V962" s="466"/>
      <c r="W962" s="466"/>
      <c r="X962" s="466"/>
      <c r="Y962" s="466"/>
      <c r="Z962" s="466"/>
    </row>
    <row r="963" spans="1:26" ht="12.75" customHeight="1" x14ac:dyDescent="0.25">
      <c r="A963" s="466"/>
      <c r="B963" s="466"/>
      <c r="C963" s="466"/>
      <c r="D963" s="466"/>
      <c r="E963" s="466"/>
      <c r="F963" s="466"/>
      <c r="G963" s="466"/>
      <c r="H963" s="466"/>
      <c r="I963" s="466"/>
      <c r="J963" s="466"/>
      <c r="K963" s="466"/>
      <c r="L963" s="466"/>
      <c r="M963" s="466"/>
      <c r="N963" s="466"/>
      <c r="O963" s="466"/>
      <c r="P963" s="466"/>
      <c r="Q963" s="466"/>
      <c r="R963" s="466"/>
      <c r="S963" s="466"/>
      <c r="T963" s="466"/>
      <c r="U963" s="466"/>
      <c r="V963" s="466"/>
      <c r="W963" s="466"/>
      <c r="X963" s="466"/>
      <c r="Y963" s="466"/>
      <c r="Z963" s="466"/>
    </row>
    <row r="964" spans="1:26" ht="12.75" customHeight="1" x14ac:dyDescent="0.25">
      <c r="A964" s="466"/>
      <c r="B964" s="466"/>
      <c r="C964" s="466"/>
      <c r="D964" s="466"/>
      <c r="E964" s="466"/>
      <c r="F964" s="466"/>
      <c r="G964" s="466"/>
      <c r="H964" s="466"/>
      <c r="I964" s="466"/>
      <c r="J964" s="466"/>
      <c r="K964" s="466"/>
      <c r="L964" s="466"/>
      <c r="M964" s="466"/>
      <c r="N964" s="466"/>
      <c r="O964" s="466"/>
      <c r="P964" s="466"/>
      <c r="Q964" s="466"/>
      <c r="R964" s="466"/>
      <c r="S964" s="466"/>
      <c r="T964" s="466"/>
      <c r="U964" s="466"/>
      <c r="V964" s="466"/>
      <c r="W964" s="466"/>
      <c r="X964" s="466"/>
      <c r="Y964" s="466"/>
      <c r="Z964" s="466"/>
    </row>
    <row r="965" spans="1:26" ht="12.75" customHeight="1" x14ac:dyDescent="0.25">
      <c r="A965" s="466"/>
      <c r="B965" s="466"/>
      <c r="C965" s="466"/>
      <c r="D965" s="466"/>
      <c r="E965" s="466"/>
      <c r="F965" s="466"/>
      <c r="G965" s="466"/>
      <c r="H965" s="466"/>
      <c r="I965" s="466"/>
      <c r="J965" s="466"/>
      <c r="K965" s="466"/>
      <c r="L965" s="466"/>
      <c r="M965" s="466"/>
      <c r="N965" s="466"/>
      <c r="O965" s="466"/>
      <c r="P965" s="466"/>
      <c r="Q965" s="466"/>
      <c r="R965" s="466"/>
      <c r="S965" s="466"/>
      <c r="T965" s="466"/>
      <c r="U965" s="466"/>
      <c r="V965" s="466"/>
      <c r="W965" s="466"/>
      <c r="X965" s="466"/>
      <c r="Y965" s="466"/>
      <c r="Z965" s="466"/>
    </row>
    <row r="966" spans="1:26" ht="12.75" customHeight="1" x14ac:dyDescent="0.25">
      <c r="A966" s="466"/>
      <c r="B966" s="466"/>
      <c r="C966" s="466"/>
      <c r="D966" s="466"/>
      <c r="E966" s="466"/>
      <c r="F966" s="466"/>
      <c r="G966" s="466"/>
      <c r="H966" s="466"/>
      <c r="I966" s="466"/>
      <c r="J966" s="466"/>
      <c r="K966" s="466"/>
      <c r="L966" s="466"/>
      <c r="M966" s="466"/>
      <c r="N966" s="466"/>
      <c r="O966" s="466"/>
      <c r="P966" s="466"/>
      <c r="Q966" s="466"/>
      <c r="R966" s="466"/>
      <c r="S966" s="466"/>
      <c r="T966" s="466"/>
      <c r="U966" s="466"/>
      <c r="V966" s="466"/>
      <c r="W966" s="466"/>
      <c r="X966" s="466"/>
      <c r="Y966" s="466"/>
      <c r="Z966" s="466"/>
    </row>
    <row r="967" spans="1:26" ht="12.75" customHeight="1" x14ac:dyDescent="0.25">
      <c r="A967" s="466"/>
      <c r="B967" s="466"/>
      <c r="C967" s="466"/>
      <c r="D967" s="466"/>
      <c r="E967" s="466"/>
      <c r="F967" s="466"/>
      <c r="G967" s="466"/>
      <c r="H967" s="466"/>
      <c r="I967" s="466"/>
      <c r="J967" s="466"/>
      <c r="K967" s="466"/>
      <c r="L967" s="466"/>
      <c r="M967" s="466"/>
      <c r="N967" s="466"/>
      <c r="O967" s="466"/>
      <c r="P967" s="466"/>
      <c r="Q967" s="466"/>
      <c r="R967" s="466"/>
      <c r="S967" s="466"/>
      <c r="T967" s="466"/>
      <c r="U967" s="466"/>
      <c r="V967" s="466"/>
      <c r="W967" s="466"/>
      <c r="X967" s="466"/>
      <c r="Y967" s="466"/>
      <c r="Z967" s="466"/>
    </row>
    <row r="968" spans="1:26" ht="12.75" customHeight="1" x14ac:dyDescent="0.25">
      <c r="A968" s="466"/>
      <c r="B968" s="466"/>
      <c r="C968" s="466"/>
      <c r="D968" s="466"/>
      <c r="E968" s="466"/>
      <c r="F968" s="466"/>
      <c r="G968" s="466"/>
      <c r="H968" s="466"/>
      <c r="I968" s="466"/>
      <c r="J968" s="466"/>
      <c r="K968" s="466"/>
      <c r="L968" s="466"/>
      <c r="M968" s="466"/>
      <c r="N968" s="466"/>
      <c r="O968" s="466"/>
      <c r="P968" s="466"/>
      <c r="Q968" s="466"/>
      <c r="R968" s="466"/>
      <c r="S968" s="466"/>
      <c r="T968" s="466"/>
      <c r="U968" s="466"/>
      <c r="V968" s="466"/>
      <c r="W968" s="466"/>
      <c r="X968" s="466"/>
      <c r="Y968" s="466"/>
      <c r="Z968" s="466"/>
    </row>
    <row r="969" spans="1:26" ht="12.75" customHeight="1" x14ac:dyDescent="0.25">
      <c r="A969" s="466"/>
      <c r="B969" s="466"/>
      <c r="C969" s="466"/>
      <c r="D969" s="466"/>
      <c r="E969" s="466"/>
      <c r="F969" s="466"/>
      <c r="G969" s="466"/>
      <c r="H969" s="466"/>
      <c r="I969" s="466"/>
      <c r="J969" s="466"/>
      <c r="K969" s="466"/>
      <c r="L969" s="466"/>
      <c r="M969" s="466"/>
      <c r="N969" s="466"/>
      <c r="O969" s="466"/>
      <c r="P969" s="466"/>
      <c r="Q969" s="466"/>
      <c r="R969" s="466"/>
      <c r="S969" s="466"/>
      <c r="T969" s="466"/>
      <c r="U969" s="466"/>
      <c r="V969" s="466"/>
      <c r="W969" s="466"/>
      <c r="X969" s="466"/>
      <c r="Y969" s="466"/>
      <c r="Z969" s="466"/>
    </row>
    <row r="970" spans="1:26" ht="12.75" customHeight="1" x14ac:dyDescent="0.25">
      <c r="A970" s="466"/>
      <c r="B970" s="466"/>
      <c r="C970" s="466"/>
      <c r="D970" s="466"/>
      <c r="E970" s="466"/>
      <c r="F970" s="466"/>
      <c r="G970" s="466"/>
      <c r="H970" s="466"/>
      <c r="I970" s="466"/>
      <c r="J970" s="466"/>
      <c r="K970" s="466"/>
      <c r="L970" s="466"/>
      <c r="M970" s="466"/>
      <c r="N970" s="466"/>
      <c r="O970" s="466"/>
      <c r="P970" s="466"/>
      <c r="Q970" s="466"/>
      <c r="R970" s="466"/>
      <c r="S970" s="466"/>
      <c r="T970" s="466"/>
      <c r="U970" s="466"/>
      <c r="V970" s="466"/>
      <c r="W970" s="466"/>
      <c r="X970" s="466"/>
      <c r="Y970" s="466"/>
      <c r="Z970" s="466"/>
    </row>
    <row r="971" spans="1:26" ht="12.75" customHeight="1" x14ac:dyDescent="0.25">
      <c r="A971" s="466"/>
      <c r="B971" s="466"/>
      <c r="C971" s="466"/>
      <c r="D971" s="466"/>
      <c r="E971" s="466"/>
      <c r="F971" s="466"/>
      <c r="G971" s="466"/>
      <c r="H971" s="466"/>
      <c r="I971" s="466"/>
      <c r="J971" s="466"/>
      <c r="K971" s="466"/>
      <c r="L971" s="466"/>
      <c r="M971" s="466"/>
      <c r="N971" s="466"/>
      <c r="O971" s="466"/>
      <c r="P971" s="466"/>
      <c r="Q971" s="466"/>
      <c r="R971" s="466"/>
      <c r="S971" s="466"/>
      <c r="T971" s="466"/>
      <c r="U971" s="466"/>
      <c r="V971" s="466"/>
      <c r="W971" s="466"/>
      <c r="X971" s="466"/>
      <c r="Y971" s="466"/>
      <c r="Z971" s="466"/>
    </row>
    <row r="972" spans="1:26" ht="12.75" customHeight="1" x14ac:dyDescent="0.25">
      <c r="A972" s="466"/>
      <c r="B972" s="466"/>
      <c r="C972" s="466"/>
      <c r="D972" s="466"/>
      <c r="E972" s="466"/>
      <c r="F972" s="466"/>
      <c r="G972" s="466"/>
      <c r="H972" s="466"/>
      <c r="I972" s="466"/>
      <c r="J972" s="466"/>
      <c r="K972" s="466"/>
      <c r="L972" s="466"/>
      <c r="M972" s="466"/>
      <c r="N972" s="466"/>
      <c r="O972" s="466"/>
      <c r="P972" s="466"/>
      <c r="Q972" s="466"/>
      <c r="R972" s="466"/>
      <c r="S972" s="466"/>
      <c r="T972" s="466"/>
      <c r="U972" s="466"/>
      <c r="V972" s="466"/>
      <c r="W972" s="466"/>
      <c r="X972" s="466"/>
      <c r="Y972" s="466"/>
      <c r="Z972" s="466"/>
    </row>
    <row r="973" spans="1:26" ht="12.75" customHeight="1" x14ac:dyDescent="0.25">
      <c r="A973" s="466"/>
      <c r="B973" s="466"/>
      <c r="C973" s="466"/>
      <c r="D973" s="466"/>
      <c r="E973" s="466"/>
      <c r="F973" s="466"/>
      <c r="G973" s="466"/>
      <c r="H973" s="466"/>
      <c r="I973" s="466"/>
      <c r="J973" s="466"/>
      <c r="K973" s="466"/>
      <c r="L973" s="466"/>
      <c r="M973" s="466"/>
      <c r="N973" s="466"/>
      <c r="O973" s="466"/>
      <c r="P973" s="466"/>
      <c r="Q973" s="466"/>
      <c r="R973" s="466"/>
      <c r="S973" s="466"/>
      <c r="T973" s="466"/>
      <c r="U973" s="466"/>
      <c r="V973" s="466"/>
      <c r="W973" s="466"/>
      <c r="X973" s="466"/>
      <c r="Y973" s="466"/>
      <c r="Z973" s="466"/>
    </row>
    <row r="974" spans="1:26" ht="12.75" customHeight="1" x14ac:dyDescent="0.25">
      <c r="A974" s="466"/>
      <c r="B974" s="466"/>
      <c r="C974" s="466"/>
      <c r="D974" s="466"/>
      <c r="E974" s="466"/>
      <c r="F974" s="466"/>
      <c r="G974" s="466"/>
      <c r="H974" s="466"/>
      <c r="I974" s="466"/>
      <c r="J974" s="466"/>
      <c r="K974" s="466"/>
      <c r="L974" s="466"/>
      <c r="M974" s="466"/>
      <c r="N974" s="466"/>
      <c r="O974" s="466"/>
      <c r="P974" s="466"/>
      <c r="Q974" s="466"/>
      <c r="R974" s="466"/>
      <c r="S974" s="466"/>
      <c r="T974" s="466"/>
      <c r="U974" s="466"/>
      <c r="V974" s="466"/>
      <c r="W974" s="466"/>
      <c r="X974" s="466"/>
      <c r="Y974" s="466"/>
      <c r="Z974" s="466"/>
    </row>
    <row r="975" spans="1:26" ht="12.75" customHeight="1" x14ac:dyDescent="0.25">
      <c r="A975" s="466"/>
      <c r="B975" s="466"/>
      <c r="C975" s="466"/>
      <c r="D975" s="466"/>
      <c r="E975" s="466"/>
      <c r="F975" s="466"/>
      <c r="G975" s="466"/>
      <c r="H975" s="466"/>
      <c r="I975" s="466"/>
      <c r="J975" s="466"/>
      <c r="K975" s="466"/>
      <c r="L975" s="466"/>
      <c r="M975" s="466"/>
      <c r="N975" s="466"/>
      <c r="O975" s="466"/>
      <c r="P975" s="466"/>
      <c r="Q975" s="466"/>
      <c r="R975" s="466"/>
      <c r="S975" s="466"/>
      <c r="T975" s="466"/>
      <c r="U975" s="466"/>
      <c r="V975" s="466"/>
      <c r="W975" s="466"/>
      <c r="X975" s="466"/>
      <c r="Y975" s="466"/>
      <c r="Z975" s="466"/>
    </row>
    <row r="976" spans="1:26" ht="12.75" customHeight="1" x14ac:dyDescent="0.25">
      <c r="A976" s="466"/>
      <c r="B976" s="466"/>
      <c r="C976" s="466"/>
      <c r="D976" s="466"/>
      <c r="E976" s="466"/>
      <c r="F976" s="466"/>
      <c r="G976" s="466"/>
      <c r="H976" s="466"/>
      <c r="I976" s="466"/>
      <c r="J976" s="466"/>
      <c r="K976" s="466"/>
      <c r="L976" s="466"/>
      <c r="M976" s="466"/>
      <c r="N976" s="466"/>
      <c r="O976" s="466"/>
      <c r="P976" s="466"/>
      <c r="Q976" s="466"/>
      <c r="R976" s="466"/>
      <c r="S976" s="466"/>
      <c r="T976" s="466"/>
      <c r="U976" s="466"/>
      <c r="V976" s="466"/>
      <c r="W976" s="466"/>
      <c r="X976" s="466"/>
      <c r="Y976" s="466"/>
      <c r="Z976" s="466"/>
    </row>
    <row r="977" spans="1:26" ht="12.75" customHeight="1" x14ac:dyDescent="0.25">
      <c r="A977" s="466"/>
      <c r="B977" s="466"/>
      <c r="C977" s="466"/>
      <c r="D977" s="466"/>
      <c r="E977" s="466"/>
      <c r="F977" s="466"/>
      <c r="G977" s="466"/>
      <c r="H977" s="466"/>
      <c r="I977" s="466"/>
      <c r="J977" s="466"/>
      <c r="K977" s="466"/>
      <c r="L977" s="466"/>
      <c r="M977" s="466"/>
      <c r="N977" s="466"/>
      <c r="O977" s="466"/>
      <c r="P977" s="466"/>
      <c r="Q977" s="466"/>
      <c r="R977" s="466"/>
      <c r="S977" s="466"/>
      <c r="T977" s="466"/>
      <c r="U977" s="466"/>
      <c r="V977" s="466"/>
      <c r="W977" s="466"/>
      <c r="X977" s="466"/>
      <c r="Y977" s="466"/>
      <c r="Z977" s="466"/>
    </row>
    <row r="978" spans="1:26" ht="12.75" customHeight="1" x14ac:dyDescent="0.25">
      <c r="A978" s="466"/>
      <c r="B978" s="466"/>
      <c r="C978" s="466"/>
      <c r="D978" s="466"/>
      <c r="E978" s="466"/>
      <c r="F978" s="466"/>
      <c r="G978" s="466"/>
      <c r="H978" s="466"/>
      <c r="I978" s="466"/>
      <c r="J978" s="466"/>
      <c r="K978" s="466"/>
      <c r="L978" s="466"/>
      <c r="M978" s="466"/>
      <c r="N978" s="466"/>
      <c r="O978" s="466"/>
      <c r="P978" s="466"/>
      <c r="Q978" s="466"/>
      <c r="R978" s="466"/>
      <c r="S978" s="466"/>
      <c r="T978" s="466"/>
      <c r="U978" s="466"/>
      <c r="V978" s="466"/>
      <c r="W978" s="466"/>
      <c r="X978" s="466"/>
      <c r="Y978" s="466"/>
      <c r="Z978" s="466"/>
    </row>
    <row r="979" spans="1:26" ht="12.75" customHeight="1" x14ac:dyDescent="0.25">
      <c r="A979" s="466"/>
      <c r="B979" s="466"/>
      <c r="C979" s="466"/>
      <c r="D979" s="466"/>
      <c r="E979" s="466"/>
      <c r="F979" s="466"/>
      <c r="G979" s="466"/>
      <c r="H979" s="466"/>
      <c r="I979" s="466"/>
      <c r="J979" s="466"/>
      <c r="K979" s="466"/>
      <c r="L979" s="466"/>
      <c r="M979" s="466"/>
      <c r="N979" s="466"/>
      <c r="O979" s="466"/>
      <c r="P979" s="466"/>
      <c r="Q979" s="466"/>
      <c r="R979" s="466"/>
      <c r="S979" s="466"/>
      <c r="T979" s="466"/>
      <c r="U979" s="466"/>
      <c r="V979" s="466"/>
      <c r="W979" s="466"/>
      <c r="X979" s="466"/>
      <c r="Y979" s="466"/>
      <c r="Z979" s="466"/>
    </row>
    <row r="980" spans="1:26" ht="12.75" customHeight="1" x14ac:dyDescent="0.25">
      <c r="A980" s="466"/>
      <c r="B980" s="466"/>
      <c r="C980" s="466"/>
      <c r="D980" s="466"/>
      <c r="E980" s="466"/>
      <c r="F980" s="466"/>
      <c r="G980" s="466"/>
      <c r="H980" s="466"/>
      <c r="I980" s="466"/>
      <c r="J980" s="466"/>
      <c r="K980" s="466"/>
      <c r="L980" s="466"/>
      <c r="M980" s="466"/>
      <c r="N980" s="466"/>
      <c r="O980" s="466"/>
      <c r="P980" s="466"/>
      <c r="Q980" s="466"/>
      <c r="R980" s="466"/>
      <c r="S980" s="466"/>
      <c r="T980" s="466"/>
      <c r="U980" s="466"/>
      <c r="V980" s="466"/>
      <c r="W980" s="466"/>
      <c r="X980" s="466"/>
      <c r="Y980" s="466"/>
      <c r="Z980" s="466"/>
    </row>
    <row r="981" spans="1:26" ht="12.75" customHeight="1" x14ac:dyDescent="0.25">
      <c r="A981" s="466"/>
      <c r="B981" s="466"/>
      <c r="C981" s="466"/>
      <c r="D981" s="466"/>
      <c r="E981" s="466"/>
      <c r="F981" s="466"/>
      <c r="G981" s="466"/>
      <c r="H981" s="466"/>
      <c r="I981" s="466"/>
      <c r="J981" s="466"/>
      <c r="K981" s="466"/>
      <c r="L981" s="466"/>
      <c r="M981" s="466"/>
      <c r="N981" s="466"/>
      <c r="O981" s="466"/>
      <c r="P981" s="466"/>
      <c r="Q981" s="466"/>
      <c r="R981" s="466"/>
      <c r="S981" s="466"/>
      <c r="T981" s="466"/>
      <c r="U981" s="466"/>
      <c r="V981" s="466"/>
      <c r="W981" s="466"/>
      <c r="X981" s="466"/>
      <c r="Y981" s="466"/>
      <c r="Z981" s="466"/>
    </row>
    <row r="982" spans="1:26" ht="12.75" customHeight="1" x14ac:dyDescent="0.25">
      <c r="A982" s="466"/>
      <c r="B982" s="466"/>
      <c r="C982" s="466"/>
      <c r="D982" s="466"/>
      <c r="E982" s="466"/>
      <c r="F982" s="466"/>
      <c r="G982" s="466"/>
      <c r="H982" s="466"/>
      <c r="I982" s="466"/>
      <c r="J982" s="466"/>
      <c r="K982" s="466"/>
      <c r="L982" s="466"/>
      <c r="M982" s="466"/>
      <c r="N982" s="466"/>
      <c r="O982" s="466"/>
      <c r="P982" s="466"/>
      <c r="Q982" s="466"/>
      <c r="R982" s="466"/>
      <c r="S982" s="466"/>
      <c r="T982" s="466"/>
      <c r="U982" s="466"/>
      <c r="V982" s="466"/>
      <c r="W982" s="466"/>
      <c r="X982" s="466"/>
      <c r="Y982" s="466"/>
      <c r="Z982" s="466"/>
    </row>
    <row r="983" spans="1:26" ht="12.75" customHeight="1" x14ac:dyDescent="0.25">
      <c r="A983" s="466"/>
      <c r="B983" s="466"/>
      <c r="C983" s="466"/>
      <c r="D983" s="466"/>
      <c r="E983" s="466"/>
      <c r="F983" s="466"/>
      <c r="G983" s="466"/>
      <c r="H983" s="466"/>
      <c r="I983" s="466"/>
      <c r="J983" s="466"/>
      <c r="K983" s="466"/>
      <c r="L983" s="466"/>
      <c r="M983" s="466"/>
      <c r="N983" s="466"/>
      <c r="O983" s="466"/>
      <c r="P983" s="466"/>
      <c r="Q983" s="466"/>
      <c r="R983" s="466"/>
      <c r="S983" s="466"/>
      <c r="T983" s="466"/>
      <c r="U983" s="466"/>
      <c r="V983" s="466"/>
      <c r="W983" s="466"/>
      <c r="X983" s="466"/>
      <c r="Y983" s="466"/>
      <c r="Z983" s="466"/>
    </row>
    <row r="984" spans="1:26" ht="12.75" customHeight="1" x14ac:dyDescent="0.25">
      <c r="A984" s="466"/>
      <c r="B984" s="466"/>
      <c r="C984" s="466"/>
      <c r="D984" s="466"/>
      <c r="E984" s="466"/>
      <c r="F984" s="466"/>
      <c r="G984" s="466"/>
      <c r="H984" s="466"/>
      <c r="I984" s="466"/>
      <c r="J984" s="466"/>
      <c r="K984" s="466"/>
      <c r="L984" s="466"/>
      <c r="M984" s="466"/>
      <c r="N984" s="466"/>
      <c r="O984" s="466"/>
      <c r="P984" s="466"/>
      <c r="Q984" s="466"/>
      <c r="R984" s="466"/>
      <c r="S984" s="466"/>
      <c r="T984" s="466"/>
      <c r="U984" s="466"/>
      <c r="V984" s="466"/>
      <c r="W984" s="466"/>
      <c r="X984" s="466"/>
      <c r="Y984" s="466"/>
      <c r="Z984" s="466"/>
    </row>
    <row r="985" spans="1:26" ht="12.75" customHeight="1" x14ac:dyDescent="0.25">
      <c r="A985" s="466"/>
      <c r="B985" s="466"/>
      <c r="C985" s="466"/>
      <c r="D985" s="466"/>
      <c r="E985" s="466"/>
      <c r="F985" s="466"/>
      <c r="G985" s="466"/>
      <c r="H985" s="466"/>
      <c r="I985" s="466"/>
      <c r="J985" s="466"/>
      <c r="K985" s="466"/>
      <c r="L985" s="466"/>
      <c r="M985" s="466"/>
      <c r="N985" s="466"/>
      <c r="O985" s="466"/>
      <c r="P985" s="466"/>
      <c r="Q985" s="466"/>
      <c r="R985" s="466"/>
      <c r="S985" s="466"/>
      <c r="T985" s="466"/>
      <c r="U985" s="466"/>
      <c r="V985" s="466"/>
      <c r="W985" s="466"/>
      <c r="X985" s="466"/>
      <c r="Y985" s="466"/>
      <c r="Z985" s="466"/>
    </row>
    <row r="986" spans="1:26" ht="12.75" customHeight="1" x14ac:dyDescent="0.25">
      <c r="A986" s="466"/>
      <c r="B986" s="466"/>
      <c r="C986" s="466"/>
      <c r="D986" s="466"/>
      <c r="E986" s="466"/>
      <c r="F986" s="466"/>
      <c r="G986" s="466"/>
      <c r="H986" s="466"/>
      <c r="I986" s="466"/>
      <c r="J986" s="466"/>
      <c r="K986" s="466"/>
      <c r="L986" s="466"/>
      <c r="M986" s="466"/>
      <c r="N986" s="466"/>
      <c r="O986" s="466"/>
      <c r="P986" s="466"/>
      <c r="Q986" s="466"/>
      <c r="R986" s="466"/>
      <c r="S986" s="466"/>
      <c r="T986" s="466"/>
      <c r="U986" s="466"/>
      <c r="V986" s="466"/>
      <c r="W986" s="466"/>
      <c r="X986" s="466"/>
      <c r="Y986" s="466"/>
      <c r="Z986" s="466"/>
    </row>
    <row r="987" spans="1:26" ht="12.75" customHeight="1" x14ac:dyDescent="0.25">
      <c r="A987" s="466"/>
      <c r="B987" s="466"/>
      <c r="C987" s="466"/>
      <c r="D987" s="466"/>
      <c r="E987" s="466"/>
      <c r="F987" s="466"/>
      <c r="G987" s="466"/>
      <c r="H987" s="466"/>
      <c r="I987" s="466"/>
      <c r="J987" s="466"/>
      <c r="K987" s="466"/>
      <c r="L987" s="466"/>
      <c r="M987" s="466"/>
      <c r="N987" s="466"/>
      <c r="O987" s="466"/>
      <c r="P987" s="466"/>
      <c r="Q987" s="466"/>
      <c r="R987" s="466"/>
      <c r="S987" s="466"/>
      <c r="T987" s="466"/>
      <c r="U987" s="466"/>
      <c r="V987" s="466"/>
      <c r="W987" s="466"/>
      <c r="X987" s="466"/>
      <c r="Y987" s="466"/>
      <c r="Z987" s="466"/>
    </row>
    <row r="988" spans="1:26" ht="12.75" customHeight="1" x14ac:dyDescent="0.25">
      <c r="A988" s="466"/>
      <c r="B988" s="466"/>
      <c r="C988" s="466"/>
      <c r="D988" s="466"/>
      <c r="E988" s="466"/>
      <c r="F988" s="466"/>
      <c r="G988" s="466"/>
      <c r="H988" s="466"/>
      <c r="I988" s="466"/>
      <c r="J988" s="466"/>
      <c r="K988" s="466"/>
      <c r="L988" s="466"/>
      <c r="M988" s="466"/>
      <c r="N988" s="466"/>
      <c r="O988" s="466"/>
      <c r="P988" s="466"/>
      <c r="Q988" s="466"/>
      <c r="R988" s="466"/>
      <c r="S988" s="466"/>
      <c r="T988" s="466"/>
      <c r="U988" s="466"/>
      <c r="V988" s="466"/>
      <c r="W988" s="466"/>
      <c r="X988" s="466"/>
      <c r="Y988" s="466"/>
      <c r="Z988" s="466"/>
    </row>
    <row r="989" spans="1:26" ht="12.75" customHeight="1" x14ac:dyDescent="0.25">
      <c r="A989" s="466"/>
      <c r="B989" s="466"/>
      <c r="C989" s="466"/>
      <c r="D989" s="466"/>
      <c r="E989" s="466"/>
      <c r="F989" s="466"/>
      <c r="G989" s="466"/>
      <c r="H989" s="466"/>
      <c r="I989" s="466"/>
      <c r="J989" s="466"/>
      <c r="K989" s="466"/>
      <c r="L989" s="466"/>
      <c r="M989" s="466"/>
      <c r="N989" s="466"/>
      <c r="O989" s="466"/>
      <c r="P989" s="466"/>
      <c r="Q989" s="466"/>
      <c r="R989" s="466"/>
      <c r="S989" s="466"/>
      <c r="T989" s="466"/>
      <c r="U989" s="466"/>
      <c r="V989" s="466"/>
      <c r="W989" s="466"/>
      <c r="X989" s="466"/>
      <c r="Y989" s="466"/>
      <c r="Z989" s="466"/>
    </row>
    <row r="990" spans="1:26" ht="12.75" customHeight="1" x14ac:dyDescent="0.25">
      <c r="A990" s="466"/>
      <c r="B990" s="466"/>
      <c r="C990" s="466"/>
      <c r="D990" s="466"/>
      <c r="E990" s="466"/>
      <c r="F990" s="466"/>
      <c r="G990" s="466"/>
      <c r="H990" s="466"/>
      <c r="I990" s="466"/>
      <c r="J990" s="466"/>
      <c r="K990" s="466"/>
      <c r="L990" s="466"/>
      <c r="M990" s="466"/>
      <c r="N990" s="466"/>
      <c r="O990" s="466"/>
      <c r="P990" s="466"/>
      <c r="Q990" s="466"/>
      <c r="R990" s="466"/>
      <c r="S990" s="466"/>
      <c r="T990" s="466"/>
      <c r="U990" s="466"/>
      <c r="V990" s="466"/>
      <c r="W990" s="466"/>
      <c r="X990" s="466"/>
      <c r="Y990" s="466"/>
      <c r="Z990" s="466"/>
    </row>
    <row r="991" spans="1:26" ht="12.75" customHeight="1" x14ac:dyDescent="0.25">
      <c r="A991" s="466"/>
      <c r="B991" s="466"/>
      <c r="C991" s="466"/>
      <c r="D991" s="466"/>
      <c r="E991" s="466"/>
      <c r="F991" s="466"/>
      <c r="G991" s="466"/>
      <c r="H991" s="466"/>
      <c r="I991" s="466"/>
      <c r="J991" s="466"/>
      <c r="K991" s="466"/>
      <c r="L991" s="466"/>
      <c r="M991" s="466"/>
      <c r="N991" s="466"/>
      <c r="O991" s="466"/>
      <c r="P991" s="466"/>
      <c r="Q991" s="466"/>
      <c r="R991" s="466"/>
      <c r="S991" s="466"/>
      <c r="T991" s="466"/>
      <c r="U991" s="466"/>
      <c r="V991" s="466"/>
      <c r="W991" s="466"/>
      <c r="X991" s="466"/>
      <c r="Y991" s="466"/>
      <c r="Z991" s="466"/>
    </row>
    <row r="992" spans="1:26" ht="12.75" customHeight="1" x14ac:dyDescent="0.25">
      <c r="A992" s="466"/>
      <c r="B992" s="466"/>
      <c r="C992" s="466"/>
      <c r="D992" s="466"/>
      <c r="E992" s="466"/>
      <c r="F992" s="466"/>
      <c r="G992" s="466"/>
      <c r="H992" s="466"/>
      <c r="I992" s="466"/>
      <c r="J992" s="466"/>
      <c r="K992" s="466"/>
      <c r="L992" s="466"/>
      <c r="M992" s="466"/>
      <c r="N992" s="466"/>
      <c r="O992" s="466"/>
      <c r="P992" s="466"/>
      <c r="Q992" s="466"/>
      <c r="R992" s="466"/>
      <c r="S992" s="466"/>
      <c r="T992" s="466"/>
      <c r="U992" s="466"/>
      <c r="V992" s="466"/>
      <c r="W992" s="466"/>
      <c r="X992" s="466"/>
      <c r="Y992" s="466"/>
      <c r="Z992" s="466"/>
    </row>
    <row r="993" spans="1:26" ht="12.75" customHeight="1" x14ac:dyDescent="0.25">
      <c r="A993" s="466"/>
      <c r="B993" s="466"/>
      <c r="C993" s="466"/>
      <c r="D993" s="466"/>
      <c r="E993" s="466"/>
      <c r="F993" s="466"/>
      <c r="G993" s="466"/>
      <c r="H993" s="466"/>
      <c r="I993" s="466"/>
      <c r="J993" s="466"/>
      <c r="K993" s="466"/>
      <c r="L993" s="466"/>
      <c r="M993" s="466"/>
      <c r="N993" s="466"/>
      <c r="O993" s="466"/>
      <c r="P993" s="466"/>
      <c r="Q993" s="466"/>
      <c r="R993" s="466"/>
      <c r="S993" s="466"/>
      <c r="T993" s="466"/>
      <c r="U993" s="466"/>
      <c r="V993" s="466"/>
      <c r="W993" s="466"/>
      <c r="X993" s="466"/>
      <c r="Y993" s="466"/>
      <c r="Z993" s="466"/>
    </row>
    <row r="994" spans="1:26" ht="12.75" customHeight="1" x14ac:dyDescent="0.25">
      <c r="A994" s="466"/>
      <c r="B994" s="466"/>
      <c r="C994" s="466"/>
      <c r="D994" s="466"/>
      <c r="E994" s="466"/>
      <c r="F994" s="466"/>
      <c r="G994" s="466"/>
      <c r="H994" s="466"/>
      <c r="I994" s="466"/>
      <c r="J994" s="466"/>
      <c r="K994" s="466"/>
      <c r="L994" s="466"/>
      <c r="M994" s="466"/>
      <c r="N994" s="466"/>
      <c r="O994" s="466"/>
      <c r="P994" s="466"/>
      <c r="Q994" s="466"/>
      <c r="R994" s="466"/>
      <c r="S994" s="466"/>
      <c r="T994" s="466"/>
      <c r="U994" s="466"/>
      <c r="V994" s="466"/>
      <c r="W994" s="466"/>
      <c r="X994" s="466"/>
      <c r="Y994" s="466"/>
      <c r="Z994" s="466"/>
    </row>
    <row r="995" spans="1:26" ht="12.75" customHeight="1" x14ac:dyDescent="0.25">
      <c r="A995" s="466"/>
      <c r="B995" s="466"/>
      <c r="C995" s="466"/>
      <c r="D995" s="466"/>
      <c r="E995" s="466"/>
      <c r="F995" s="466"/>
      <c r="G995" s="466"/>
      <c r="H995" s="466"/>
      <c r="I995" s="466"/>
      <c r="J995" s="466"/>
      <c r="K995" s="466"/>
      <c r="L995" s="466"/>
      <c r="M995" s="466"/>
      <c r="N995" s="466"/>
      <c r="O995" s="466"/>
      <c r="P995" s="466"/>
      <c r="Q995" s="466"/>
      <c r="R995" s="466"/>
      <c r="S995" s="466"/>
      <c r="T995" s="466"/>
      <c r="U995" s="466"/>
      <c r="V995" s="466"/>
      <c r="W995" s="466"/>
      <c r="X995" s="466"/>
      <c r="Y995" s="466"/>
      <c r="Z995" s="466"/>
    </row>
    <row r="996" spans="1:26" ht="12.75" customHeight="1" x14ac:dyDescent="0.25">
      <c r="A996" s="466"/>
      <c r="B996" s="466"/>
      <c r="C996" s="466"/>
      <c r="D996" s="466"/>
      <c r="E996" s="466"/>
      <c r="F996" s="466"/>
      <c r="G996" s="466"/>
      <c r="H996" s="466"/>
      <c r="I996" s="466"/>
      <c r="J996" s="466"/>
      <c r="K996" s="466"/>
      <c r="L996" s="466"/>
      <c r="M996" s="466"/>
      <c r="N996" s="466"/>
      <c r="O996" s="466"/>
      <c r="P996" s="466"/>
      <c r="Q996" s="466"/>
      <c r="R996" s="466"/>
      <c r="S996" s="466"/>
      <c r="T996" s="466"/>
      <c r="U996" s="466"/>
      <c r="V996" s="466"/>
      <c r="W996" s="466"/>
      <c r="X996" s="466"/>
      <c r="Y996" s="466"/>
      <c r="Z996" s="466"/>
    </row>
    <row r="997" spans="1:26" ht="12.75" customHeight="1" x14ac:dyDescent="0.25">
      <c r="A997" s="466"/>
      <c r="B997" s="466"/>
      <c r="C997" s="466"/>
      <c r="D997" s="466"/>
      <c r="E997" s="466"/>
      <c r="F997" s="466"/>
      <c r="G997" s="466"/>
      <c r="H997" s="466"/>
      <c r="I997" s="466"/>
      <c r="J997" s="466"/>
      <c r="K997" s="466"/>
      <c r="L997" s="466"/>
      <c r="M997" s="466"/>
      <c r="N997" s="466"/>
      <c r="O997" s="466"/>
      <c r="P997" s="466"/>
      <c r="Q997" s="466"/>
      <c r="R997" s="466"/>
      <c r="S997" s="466"/>
      <c r="T997" s="466"/>
      <c r="U997" s="466"/>
      <c r="V997" s="466"/>
      <c r="W997" s="466"/>
      <c r="X997" s="466"/>
      <c r="Y997" s="466"/>
      <c r="Z997" s="466"/>
    </row>
    <row r="998" spans="1:26" ht="12.75" customHeight="1" x14ac:dyDescent="0.25">
      <c r="A998" s="466"/>
      <c r="B998" s="466"/>
      <c r="C998" s="466"/>
      <c r="D998" s="466"/>
      <c r="E998" s="466"/>
      <c r="F998" s="466"/>
      <c r="G998" s="466"/>
      <c r="H998" s="466"/>
      <c r="I998" s="466"/>
      <c r="J998" s="466"/>
      <c r="K998" s="466"/>
      <c r="L998" s="466"/>
      <c r="M998" s="466"/>
      <c r="N998" s="466"/>
      <c r="O998" s="466"/>
      <c r="P998" s="466"/>
      <c r="Q998" s="466"/>
      <c r="R998" s="466"/>
      <c r="S998" s="466"/>
      <c r="T998" s="466"/>
      <c r="U998" s="466"/>
      <c r="V998" s="466"/>
      <c r="W998" s="466"/>
      <c r="X998" s="466"/>
      <c r="Y998" s="466"/>
      <c r="Z998" s="466"/>
    </row>
    <row r="999" spans="1:26" ht="12.75" customHeight="1" x14ac:dyDescent="0.25">
      <c r="A999" s="466"/>
      <c r="B999" s="466"/>
      <c r="C999" s="466"/>
      <c r="D999" s="466"/>
      <c r="E999" s="466"/>
      <c r="F999" s="466"/>
      <c r="G999" s="466"/>
      <c r="H999" s="466"/>
      <c r="I999" s="466"/>
      <c r="J999" s="466"/>
      <c r="K999" s="466"/>
      <c r="L999" s="466"/>
      <c r="M999" s="466"/>
      <c r="N999" s="466"/>
      <c r="O999" s="466"/>
      <c r="P999" s="466"/>
      <c r="Q999" s="466"/>
      <c r="R999" s="466"/>
      <c r="S999" s="466"/>
      <c r="T999" s="466"/>
      <c r="U999" s="466"/>
      <c r="V999" s="466"/>
      <c r="W999" s="466"/>
      <c r="X999" s="466"/>
      <c r="Y999" s="466"/>
      <c r="Z999" s="466"/>
    </row>
    <row r="1000" spans="1:26" ht="12.75" customHeight="1" x14ac:dyDescent="0.25">
      <c r="A1000" s="466"/>
      <c r="B1000" s="466"/>
      <c r="C1000" s="466"/>
      <c r="D1000" s="466"/>
      <c r="E1000" s="466"/>
      <c r="F1000" s="466"/>
      <c r="G1000" s="466"/>
      <c r="H1000" s="466"/>
      <c r="I1000" s="466"/>
      <c r="J1000" s="466"/>
      <c r="K1000" s="466"/>
      <c r="L1000" s="466"/>
      <c r="M1000" s="466"/>
      <c r="N1000" s="466"/>
      <c r="O1000" s="466"/>
      <c r="P1000" s="466"/>
      <c r="Q1000" s="466"/>
      <c r="R1000" s="466"/>
      <c r="S1000" s="466"/>
      <c r="T1000" s="466"/>
      <c r="U1000" s="466"/>
      <c r="V1000" s="466"/>
      <c r="W1000" s="466"/>
      <c r="X1000" s="466"/>
      <c r="Y1000" s="466"/>
      <c r="Z1000" s="466"/>
    </row>
  </sheetData>
  <mergeCells count="1">
    <mergeCell ref="A1:G1"/>
  </mergeCells>
  <pageMargins left="0.2" right="0.2" top="0.17" bottom="0.15748031496062992" header="0" footer="0"/>
  <pageSetup paperSize="9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5703125" customWidth="1"/>
    <col min="2" max="2" width="54.42578125" customWidth="1"/>
    <col min="3" max="3" width="13.7109375" customWidth="1"/>
    <col min="4" max="4" width="20.140625" customWidth="1"/>
    <col min="5" max="5" width="18.140625" customWidth="1"/>
    <col min="6" max="6" width="32.140625" customWidth="1"/>
    <col min="7" max="26" width="9.140625" customWidth="1"/>
  </cols>
  <sheetData>
    <row r="1" spans="1:26" ht="14.25" customHeight="1" x14ac:dyDescent="0.25">
      <c r="A1" s="393"/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3"/>
    </row>
    <row r="2" spans="1:26" ht="27.75" customHeight="1" x14ac:dyDescent="0.25">
      <c r="A2" s="1099" t="s">
        <v>3347</v>
      </c>
      <c r="B2" s="1100"/>
      <c r="C2" s="1100"/>
      <c r="D2" s="1100"/>
      <c r="E2" s="1100"/>
      <c r="F2" s="1101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393"/>
      <c r="R2" s="393"/>
      <c r="S2" s="393"/>
      <c r="T2" s="393"/>
      <c r="U2" s="393"/>
      <c r="V2" s="393"/>
      <c r="W2" s="393"/>
      <c r="X2" s="393"/>
      <c r="Y2" s="393"/>
      <c r="Z2" s="393"/>
    </row>
    <row r="3" spans="1:26" ht="14.25" customHeight="1" x14ac:dyDescent="0.25">
      <c r="A3" s="482"/>
      <c r="B3" s="443" t="s">
        <v>5</v>
      </c>
      <c r="C3" s="444" t="s">
        <v>3349</v>
      </c>
      <c r="D3" s="444" t="s">
        <v>4</v>
      </c>
      <c r="E3" s="483" t="s">
        <v>3350</v>
      </c>
      <c r="F3" s="444" t="s">
        <v>3878</v>
      </c>
      <c r="G3" s="393"/>
      <c r="H3" s="393"/>
      <c r="I3" s="393"/>
      <c r="J3" s="393"/>
      <c r="K3" s="393"/>
      <c r="L3" s="393"/>
      <c r="M3" s="393"/>
      <c r="N3" s="393"/>
      <c r="O3" s="393"/>
      <c r="P3" s="393"/>
      <c r="Q3" s="393"/>
      <c r="R3" s="393"/>
      <c r="S3" s="393"/>
      <c r="T3" s="393"/>
      <c r="U3" s="393"/>
      <c r="V3" s="393"/>
      <c r="W3" s="393"/>
      <c r="X3" s="393"/>
      <c r="Y3" s="393"/>
      <c r="Z3" s="393"/>
    </row>
    <row r="4" spans="1:26" ht="14.25" customHeight="1" x14ac:dyDescent="0.25">
      <c r="A4" s="399">
        <v>1</v>
      </c>
      <c r="B4" s="446" t="s">
        <v>3354</v>
      </c>
      <c r="C4" s="399" t="s">
        <v>3355</v>
      </c>
      <c r="D4" s="399" t="s">
        <v>415</v>
      </c>
      <c r="E4" s="453" t="s">
        <v>418</v>
      </c>
      <c r="F4" s="399"/>
      <c r="G4" s="393"/>
      <c r="H4" s="393"/>
      <c r="I4" s="393"/>
      <c r="J4" s="393"/>
      <c r="K4" s="393"/>
      <c r="L4" s="393"/>
      <c r="M4" s="393"/>
      <c r="N4" s="393"/>
      <c r="O4" s="393"/>
      <c r="P4" s="393"/>
      <c r="Q4" s="393"/>
      <c r="R4" s="393"/>
      <c r="S4" s="393"/>
      <c r="T4" s="393"/>
      <c r="U4" s="393"/>
      <c r="V4" s="393"/>
      <c r="W4" s="393"/>
      <c r="X4" s="393"/>
      <c r="Y4" s="393"/>
      <c r="Z4" s="393"/>
    </row>
    <row r="5" spans="1:26" ht="14.25" customHeight="1" x14ac:dyDescent="0.25">
      <c r="A5" s="399">
        <v>2</v>
      </c>
      <c r="B5" s="462" t="s">
        <v>3366</v>
      </c>
      <c r="C5" s="484" t="s">
        <v>3355</v>
      </c>
      <c r="D5" s="452" t="s">
        <v>79</v>
      </c>
      <c r="E5" s="485" t="s">
        <v>82</v>
      </c>
      <c r="F5" s="399"/>
      <c r="G5" s="393"/>
      <c r="H5" s="393"/>
      <c r="I5" s="393"/>
      <c r="J5" s="393"/>
      <c r="K5" s="393"/>
      <c r="L5" s="393"/>
      <c r="M5" s="393"/>
      <c r="N5" s="393"/>
      <c r="O5" s="393"/>
      <c r="P5" s="393"/>
      <c r="Q5" s="393"/>
      <c r="R5" s="393"/>
      <c r="S5" s="393"/>
      <c r="T5" s="393"/>
      <c r="U5" s="393"/>
      <c r="V5" s="393"/>
      <c r="W5" s="393"/>
      <c r="X5" s="393"/>
      <c r="Y5" s="393"/>
      <c r="Z5" s="393"/>
    </row>
    <row r="6" spans="1:26" ht="14.25" customHeight="1" x14ac:dyDescent="0.25">
      <c r="A6" s="399">
        <v>3</v>
      </c>
      <c r="B6" s="462" t="s">
        <v>3819</v>
      </c>
      <c r="C6" s="484" t="s">
        <v>3484</v>
      </c>
      <c r="D6" s="452" t="s">
        <v>3820</v>
      </c>
      <c r="E6" s="485" t="s">
        <v>3821</v>
      </c>
      <c r="F6" s="399"/>
      <c r="G6" s="393"/>
      <c r="H6" s="393"/>
      <c r="I6" s="393"/>
      <c r="J6" s="393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</row>
    <row r="7" spans="1:26" ht="14.25" customHeight="1" x14ac:dyDescent="0.25">
      <c r="A7" s="399">
        <v>4</v>
      </c>
      <c r="B7" s="446" t="s">
        <v>3879</v>
      </c>
      <c r="C7" s="399" t="s">
        <v>3355</v>
      </c>
      <c r="D7" s="399" t="s">
        <v>3750</v>
      </c>
      <c r="E7" s="453" t="s">
        <v>3751</v>
      </c>
      <c r="F7" s="399"/>
      <c r="G7" s="393"/>
      <c r="H7" s="393"/>
      <c r="I7" s="393"/>
      <c r="J7" s="393"/>
      <c r="K7" s="393"/>
      <c r="L7" s="393"/>
      <c r="M7" s="393"/>
      <c r="N7" s="393"/>
      <c r="O7" s="393"/>
      <c r="P7" s="393"/>
      <c r="Q7" s="393"/>
      <c r="R7" s="393"/>
      <c r="S7" s="393"/>
      <c r="T7" s="393"/>
      <c r="U7" s="393"/>
      <c r="V7" s="393"/>
      <c r="W7" s="393"/>
      <c r="X7" s="393"/>
      <c r="Y7" s="393"/>
      <c r="Z7" s="393"/>
    </row>
    <row r="8" spans="1:26" ht="14.25" customHeight="1" x14ac:dyDescent="0.25">
      <c r="A8" s="399">
        <v>5</v>
      </c>
      <c r="B8" s="446" t="s">
        <v>3746</v>
      </c>
      <c r="C8" s="399" t="s">
        <v>3355</v>
      </c>
      <c r="D8" s="399" t="s">
        <v>3747</v>
      </c>
      <c r="E8" s="453" t="s">
        <v>3748</v>
      </c>
      <c r="F8" s="399"/>
      <c r="G8" s="393"/>
      <c r="H8" s="393"/>
      <c r="I8" s="393"/>
      <c r="J8" s="393"/>
      <c r="K8" s="393"/>
      <c r="L8" s="393"/>
      <c r="M8" s="393"/>
      <c r="N8" s="393"/>
      <c r="O8" s="393"/>
      <c r="P8" s="393"/>
      <c r="Q8" s="393"/>
      <c r="R8" s="393"/>
      <c r="S8" s="393"/>
      <c r="T8" s="393"/>
      <c r="U8" s="393"/>
      <c r="V8" s="393"/>
      <c r="W8" s="393"/>
      <c r="X8" s="393"/>
      <c r="Y8" s="393"/>
      <c r="Z8" s="393"/>
    </row>
    <row r="9" spans="1:26" ht="14.25" customHeight="1" x14ac:dyDescent="0.25">
      <c r="A9" s="399">
        <v>6</v>
      </c>
      <c r="B9" s="446" t="s">
        <v>3880</v>
      </c>
      <c r="C9" s="399" t="s">
        <v>3355</v>
      </c>
      <c r="D9" s="399" t="s">
        <v>11</v>
      </c>
      <c r="E9" s="453" t="s">
        <v>14</v>
      </c>
      <c r="F9" s="399"/>
      <c r="G9" s="393"/>
      <c r="H9" s="393"/>
      <c r="I9" s="393"/>
      <c r="J9" s="393"/>
      <c r="K9" s="393"/>
      <c r="L9" s="393"/>
      <c r="M9" s="393"/>
      <c r="N9" s="393"/>
      <c r="O9" s="393"/>
      <c r="P9" s="393"/>
      <c r="Q9" s="393"/>
      <c r="R9" s="393"/>
      <c r="S9" s="393"/>
      <c r="T9" s="393"/>
      <c r="U9" s="393"/>
      <c r="V9" s="393"/>
      <c r="W9" s="393"/>
      <c r="X9" s="393"/>
      <c r="Y9" s="393"/>
      <c r="Z9" s="393"/>
    </row>
    <row r="10" spans="1:26" ht="14.25" customHeight="1" x14ac:dyDescent="0.25">
      <c r="A10" s="399">
        <v>7</v>
      </c>
      <c r="B10" s="446" t="s">
        <v>3570</v>
      </c>
      <c r="C10" s="399" t="s">
        <v>3484</v>
      </c>
      <c r="D10" s="399" t="s">
        <v>16</v>
      </c>
      <c r="E10" s="453" t="s">
        <v>19</v>
      </c>
      <c r="F10" s="399"/>
      <c r="G10" s="393"/>
      <c r="H10" s="393"/>
      <c r="I10" s="393"/>
      <c r="J10" s="393"/>
      <c r="K10" s="393"/>
      <c r="L10" s="393"/>
      <c r="M10" s="393"/>
      <c r="N10" s="393"/>
      <c r="O10" s="393"/>
      <c r="P10" s="393"/>
      <c r="Q10" s="393"/>
      <c r="R10" s="393"/>
      <c r="S10" s="393"/>
      <c r="T10" s="393"/>
      <c r="U10" s="393"/>
      <c r="V10" s="393"/>
      <c r="W10" s="393"/>
      <c r="X10" s="393"/>
      <c r="Y10" s="393"/>
      <c r="Z10" s="393"/>
    </row>
    <row r="11" spans="1:26" ht="14.25" customHeight="1" x14ac:dyDescent="0.25">
      <c r="A11" s="399">
        <v>8</v>
      </c>
      <c r="B11" s="446" t="s">
        <v>3359</v>
      </c>
      <c r="C11" s="399" t="s">
        <v>3355</v>
      </c>
      <c r="D11" s="399" t="s">
        <v>29</v>
      </c>
      <c r="E11" s="453" t="s">
        <v>32</v>
      </c>
      <c r="F11" s="399"/>
      <c r="G11" s="393"/>
      <c r="H11" s="393"/>
      <c r="I11" s="393"/>
      <c r="J11" s="393"/>
      <c r="K11" s="393"/>
      <c r="L11" s="393"/>
      <c r="M11" s="393"/>
      <c r="N11" s="393"/>
      <c r="O11" s="393"/>
      <c r="P11" s="393"/>
      <c r="Q11" s="393"/>
      <c r="R11" s="393"/>
      <c r="S11" s="393"/>
      <c r="T11" s="393"/>
      <c r="U11" s="393"/>
      <c r="V11" s="393"/>
      <c r="W11" s="393"/>
      <c r="X11" s="393"/>
      <c r="Y11" s="393"/>
      <c r="Z11" s="393"/>
    </row>
    <row r="12" spans="1:26" ht="14.25" customHeight="1" x14ac:dyDescent="0.25">
      <c r="A12" s="399">
        <v>9</v>
      </c>
      <c r="B12" s="446" t="s">
        <v>3661</v>
      </c>
      <c r="C12" s="399" t="s">
        <v>3357</v>
      </c>
      <c r="D12" s="399" t="s">
        <v>1186</v>
      </c>
      <c r="E12" s="453" t="s">
        <v>127</v>
      </c>
      <c r="F12" s="399"/>
      <c r="G12" s="393"/>
      <c r="H12" s="393"/>
      <c r="I12" s="393"/>
      <c r="J12" s="393"/>
      <c r="K12" s="393"/>
      <c r="L12" s="393"/>
      <c r="M12" s="393"/>
      <c r="N12" s="393"/>
      <c r="O12" s="393"/>
      <c r="P12" s="393"/>
      <c r="Q12" s="393"/>
      <c r="R12" s="393"/>
      <c r="S12" s="393"/>
      <c r="T12" s="393"/>
      <c r="U12" s="393"/>
      <c r="V12" s="393"/>
      <c r="W12" s="393"/>
      <c r="X12" s="393"/>
      <c r="Y12" s="393"/>
      <c r="Z12" s="393"/>
    </row>
    <row r="13" spans="1:26" ht="14.25" customHeight="1" x14ac:dyDescent="0.25">
      <c r="A13" s="399">
        <v>10</v>
      </c>
      <c r="B13" s="446" t="s">
        <v>3662</v>
      </c>
      <c r="C13" s="399" t="s">
        <v>3355</v>
      </c>
      <c r="D13" s="399" t="s">
        <v>41</v>
      </c>
      <c r="E13" s="453" t="s">
        <v>44</v>
      </c>
      <c r="F13" s="399"/>
      <c r="G13" s="393"/>
      <c r="H13" s="393"/>
      <c r="I13" s="393"/>
      <c r="J13" s="393"/>
      <c r="K13" s="393"/>
      <c r="L13" s="393"/>
      <c r="M13" s="393"/>
      <c r="N13" s="393"/>
      <c r="O13" s="393"/>
      <c r="P13" s="393"/>
      <c r="Q13" s="393"/>
      <c r="R13" s="393"/>
      <c r="S13" s="393"/>
      <c r="T13" s="393"/>
      <c r="U13" s="393"/>
      <c r="V13" s="393"/>
      <c r="W13" s="393"/>
      <c r="X13" s="393"/>
      <c r="Y13" s="393"/>
      <c r="Z13" s="393"/>
    </row>
    <row r="14" spans="1:26" ht="14.25" customHeight="1" x14ac:dyDescent="0.25">
      <c r="A14" s="399">
        <v>11</v>
      </c>
      <c r="B14" s="446" t="s">
        <v>1664</v>
      </c>
      <c r="C14" s="399" t="s">
        <v>3484</v>
      </c>
      <c r="D14" s="399" t="s">
        <v>49</v>
      </c>
      <c r="E14" s="453" t="s">
        <v>52</v>
      </c>
      <c r="F14" s="399"/>
      <c r="G14" s="393"/>
      <c r="H14" s="393"/>
      <c r="I14" s="393"/>
      <c r="J14" s="393"/>
      <c r="K14" s="393"/>
      <c r="L14" s="393"/>
      <c r="M14" s="393"/>
      <c r="N14" s="393"/>
      <c r="O14" s="393"/>
      <c r="P14" s="393"/>
      <c r="Q14" s="393"/>
      <c r="R14" s="393"/>
      <c r="S14" s="393"/>
      <c r="T14" s="393"/>
      <c r="U14" s="393"/>
      <c r="V14" s="393"/>
      <c r="W14" s="393"/>
      <c r="X14" s="393"/>
      <c r="Y14" s="393"/>
      <c r="Z14" s="393"/>
    </row>
    <row r="15" spans="1:26" ht="14.25" customHeight="1" x14ac:dyDescent="0.25">
      <c r="A15" s="399">
        <v>12</v>
      </c>
      <c r="B15" s="446" t="s">
        <v>3571</v>
      </c>
      <c r="C15" s="399" t="s">
        <v>3484</v>
      </c>
      <c r="D15" s="399" t="s">
        <v>53</v>
      </c>
      <c r="E15" s="453" t="s">
        <v>56</v>
      </c>
      <c r="F15" s="399"/>
      <c r="G15" s="393"/>
      <c r="H15" s="393"/>
      <c r="I15" s="393"/>
      <c r="J15" s="393"/>
      <c r="K15" s="393"/>
      <c r="L15" s="393"/>
      <c r="M15" s="393"/>
      <c r="N15" s="393"/>
      <c r="O15" s="393"/>
      <c r="P15" s="393"/>
      <c r="Q15" s="393"/>
      <c r="R15" s="393"/>
      <c r="S15" s="393"/>
      <c r="T15" s="393"/>
      <c r="U15" s="393"/>
      <c r="V15" s="393"/>
      <c r="W15" s="393"/>
      <c r="X15" s="393"/>
      <c r="Y15" s="393"/>
      <c r="Z15" s="393"/>
    </row>
    <row r="16" spans="1:26" ht="14.25" customHeight="1" x14ac:dyDescent="0.25">
      <c r="A16" s="399">
        <v>13</v>
      </c>
      <c r="B16" s="446" t="s">
        <v>3572</v>
      </c>
      <c r="C16" s="399" t="s">
        <v>3355</v>
      </c>
      <c r="D16" s="399" t="s">
        <v>58</v>
      </c>
      <c r="E16" s="453" t="s">
        <v>61</v>
      </c>
      <c r="F16" s="399"/>
      <c r="G16" s="393"/>
      <c r="H16" s="393"/>
      <c r="I16" s="393"/>
      <c r="J16" s="393"/>
      <c r="K16" s="393"/>
      <c r="L16" s="393"/>
      <c r="M16" s="393"/>
      <c r="N16" s="393"/>
      <c r="O16" s="393"/>
      <c r="P16" s="393"/>
      <c r="Q16" s="393"/>
      <c r="R16" s="393"/>
      <c r="S16" s="393"/>
      <c r="T16" s="393"/>
      <c r="U16" s="393"/>
      <c r="V16" s="393"/>
      <c r="W16" s="393"/>
      <c r="X16" s="393"/>
      <c r="Y16" s="393"/>
      <c r="Z16" s="393"/>
    </row>
    <row r="17" spans="1:26" ht="14.25" customHeight="1" x14ac:dyDescent="0.25">
      <c r="A17" s="399">
        <v>14</v>
      </c>
      <c r="B17" s="446" t="s">
        <v>3573</v>
      </c>
      <c r="C17" s="399" t="s">
        <v>3355</v>
      </c>
      <c r="D17" s="399" t="s">
        <v>62</v>
      </c>
      <c r="E17" s="453" t="s">
        <v>64</v>
      </c>
      <c r="F17" s="399"/>
      <c r="G17" s="393"/>
      <c r="H17" s="393"/>
      <c r="I17" s="393"/>
      <c r="J17" s="393"/>
      <c r="K17" s="393"/>
      <c r="L17" s="393"/>
      <c r="M17" s="393"/>
      <c r="N17" s="393"/>
      <c r="O17" s="393"/>
      <c r="P17" s="393"/>
      <c r="Q17" s="393"/>
      <c r="R17" s="393"/>
      <c r="S17" s="393"/>
      <c r="T17" s="393"/>
      <c r="U17" s="393"/>
      <c r="V17" s="393"/>
      <c r="W17" s="393"/>
      <c r="X17" s="393"/>
      <c r="Y17" s="393"/>
      <c r="Z17" s="393"/>
    </row>
    <row r="18" spans="1:26" ht="14.25" customHeight="1" x14ac:dyDescent="0.25">
      <c r="A18" s="399">
        <v>15</v>
      </c>
      <c r="B18" s="446" t="s">
        <v>3365</v>
      </c>
      <c r="C18" s="399" t="s">
        <v>3355</v>
      </c>
      <c r="D18" s="399" t="s">
        <v>65</v>
      </c>
      <c r="E18" s="453" t="s">
        <v>68</v>
      </c>
      <c r="F18" s="399"/>
      <c r="G18" s="393"/>
      <c r="H18" s="393"/>
      <c r="I18" s="393"/>
      <c r="J18" s="393"/>
      <c r="K18" s="393"/>
      <c r="L18" s="393"/>
      <c r="M18" s="393"/>
      <c r="N18" s="393"/>
      <c r="O18" s="393"/>
      <c r="P18" s="393"/>
      <c r="Q18" s="393"/>
      <c r="R18" s="393"/>
      <c r="S18" s="393"/>
      <c r="T18" s="393"/>
      <c r="U18" s="393"/>
      <c r="V18" s="393"/>
      <c r="W18" s="393"/>
      <c r="X18" s="393"/>
      <c r="Y18" s="393"/>
      <c r="Z18" s="393"/>
    </row>
    <row r="19" spans="1:26" ht="14.25" customHeight="1" x14ac:dyDescent="0.25">
      <c r="A19" s="399">
        <v>16</v>
      </c>
      <c r="B19" s="446" t="s">
        <v>74</v>
      </c>
      <c r="C19" s="399" t="s">
        <v>3355</v>
      </c>
      <c r="D19" s="399" t="s">
        <v>1681</v>
      </c>
      <c r="E19" s="453" t="s">
        <v>76</v>
      </c>
      <c r="F19" s="399"/>
      <c r="G19" s="393"/>
      <c r="H19" s="393"/>
      <c r="I19" s="393"/>
      <c r="J19" s="393"/>
      <c r="K19" s="393"/>
      <c r="L19" s="393"/>
      <c r="M19" s="393"/>
      <c r="N19" s="393"/>
      <c r="O19" s="393"/>
      <c r="P19" s="393"/>
      <c r="Q19" s="393"/>
      <c r="R19" s="393"/>
      <c r="S19" s="393"/>
      <c r="T19" s="393"/>
      <c r="U19" s="393"/>
      <c r="V19" s="393"/>
      <c r="W19" s="393"/>
      <c r="X19" s="393"/>
      <c r="Y19" s="393"/>
      <c r="Z19" s="393"/>
    </row>
    <row r="20" spans="1:26" ht="14.25" customHeight="1" x14ac:dyDescent="0.25">
      <c r="A20" s="399">
        <v>17</v>
      </c>
      <c r="B20" s="446" t="s">
        <v>74</v>
      </c>
      <c r="C20" s="399" t="s">
        <v>3355</v>
      </c>
      <c r="D20" s="399" t="s">
        <v>77</v>
      </c>
      <c r="E20" s="453" t="s">
        <v>78</v>
      </c>
      <c r="F20" s="399"/>
      <c r="G20" s="393"/>
      <c r="H20" s="393"/>
      <c r="I20" s="393"/>
      <c r="J20" s="393"/>
      <c r="K20" s="393"/>
      <c r="L20" s="393"/>
      <c r="M20" s="393"/>
      <c r="N20" s="393"/>
      <c r="O20" s="393"/>
      <c r="P20" s="393"/>
      <c r="Q20" s="393"/>
      <c r="R20" s="393"/>
      <c r="S20" s="393"/>
      <c r="T20" s="393"/>
      <c r="U20" s="393"/>
      <c r="V20" s="393"/>
      <c r="W20" s="393"/>
      <c r="X20" s="393"/>
      <c r="Y20" s="393"/>
      <c r="Z20" s="393"/>
    </row>
    <row r="21" spans="1:26" ht="14.25" customHeight="1" x14ac:dyDescent="0.25">
      <c r="A21" s="399">
        <v>18</v>
      </c>
      <c r="B21" s="446" t="s">
        <v>3664</v>
      </c>
      <c r="C21" s="399" t="s">
        <v>3355</v>
      </c>
      <c r="D21" s="399" t="s">
        <v>1299</v>
      </c>
      <c r="E21" s="453" t="s">
        <v>1302</v>
      </c>
      <c r="F21" s="399"/>
      <c r="G21" s="393"/>
      <c r="H21" s="393"/>
      <c r="I21" s="393"/>
      <c r="J21" s="393"/>
      <c r="K21" s="393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3"/>
      <c r="X21" s="393"/>
      <c r="Y21" s="393"/>
      <c r="Z21" s="393"/>
    </row>
    <row r="22" spans="1:26" ht="14.25" customHeight="1" x14ac:dyDescent="0.25">
      <c r="A22" s="399">
        <v>19</v>
      </c>
      <c r="B22" s="446" t="s">
        <v>88</v>
      </c>
      <c r="C22" s="399" t="s">
        <v>3355</v>
      </c>
      <c r="D22" s="399" t="s">
        <v>87</v>
      </c>
      <c r="E22" s="453" t="s">
        <v>90</v>
      </c>
      <c r="F22" s="399"/>
      <c r="G22" s="393"/>
      <c r="H22" s="393"/>
      <c r="I22" s="393"/>
      <c r="J22" s="393"/>
      <c r="K22" s="393"/>
      <c r="L22" s="393"/>
      <c r="M22" s="393"/>
      <c r="N22" s="393"/>
      <c r="O22" s="393"/>
      <c r="P22" s="393"/>
      <c r="Q22" s="393"/>
      <c r="R22" s="393"/>
      <c r="S22" s="393"/>
      <c r="T22" s="393"/>
      <c r="U22" s="393"/>
      <c r="V22" s="393"/>
      <c r="W22" s="393"/>
      <c r="X22" s="393"/>
      <c r="Y22" s="393"/>
      <c r="Z22" s="393"/>
    </row>
    <row r="23" spans="1:26" ht="14.25" customHeight="1" x14ac:dyDescent="0.25">
      <c r="A23" s="399">
        <v>20</v>
      </c>
      <c r="B23" s="446" t="s">
        <v>94</v>
      </c>
      <c r="C23" s="399" t="s">
        <v>3355</v>
      </c>
      <c r="D23" s="399" t="s">
        <v>93</v>
      </c>
      <c r="E23" s="453" t="s">
        <v>96</v>
      </c>
      <c r="F23" s="399"/>
      <c r="G23" s="393"/>
      <c r="H23" s="393"/>
      <c r="I23" s="393"/>
      <c r="J23" s="393"/>
      <c r="K23" s="393"/>
      <c r="L23" s="393"/>
      <c r="M23" s="393"/>
      <c r="N23" s="393"/>
      <c r="O23" s="393"/>
      <c r="P23" s="393"/>
      <c r="Q23" s="393"/>
      <c r="R23" s="393"/>
      <c r="S23" s="393"/>
      <c r="T23" s="393"/>
      <c r="U23" s="393"/>
      <c r="V23" s="393"/>
      <c r="W23" s="393"/>
      <c r="X23" s="393"/>
      <c r="Y23" s="393"/>
      <c r="Z23" s="393"/>
    </row>
    <row r="24" spans="1:26" ht="14.25" customHeight="1" x14ac:dyDescent="0.25">
      <c r="A24" s="399">
        <v>21</v>
      </c>
      <c r="B24" s="446" t="s">
        <v>3881</v>
      </c>
      <c r="C24" s="399" t="s">
        <v>3355</v>
      </c>
      <c r="D24" s="399" t="s">
        <v>3882</v>
      </c>
      <c r="E24" s="453" t="s">
        <v>3883</v>
      </c>
      <c r="F24" s="399"/>
      <c r="G24" s="393"/>
      <c r="H24" s="393"/>
      <c r="I24" s="393"/>
      <c r="J24" s="393"/>
      <c r="K24" s="393"/>
      <c r="L24" s="393"/>
      <c r="M24" s="393"/>
      <c r="N24" s="393"/>
      <c r="O24" s="393"/>
      <c r="P24" s="393"/>
      <c r="Q24" s="393"/>
      <c r="R24" s="393"/>
      <c r="S24" s="393"/>
      <c r="T24" s="393"/>
      <c r="U24" s="393"/>
      <c r="V24" s="393"/>
      <c r="W24" s="393"/>
      <c r="X24" s="393"/>
      <c r="Y24" s="393"/>
      <c r="Z24" s="393"/>
    </row>
    <row r="25" spans="1:26" ht="14.25" customHeight="1" x14ac:dyDescent="0.25">
      <c r="A25" s="399">
        <v>22</v>
      </c>
      <c r="B25" s="446" t="s">
        <v>3884</v>
      </c>
      <c r="C25" s="399" t="s">
        <v>3355</v>
      </c>
      <c r="D25" s="399" t="s">
        <v>3885</v>
      </c>
      <c r="E25" s="453" t="s">
        <v>3886</v>
      </c>
      <c r="F25" s="399"/>
      <c r="G25" s="393"/>
      <c r="H25" s="393"/>
      <c r="I25" s="393"/>
      <c r="J25" s="393"/>
      <c r="K25" s="393"/>
      <c r="L25" s="393"/>
      <c r="M25" s="393"/>
      <c r="N25" s="393"/>
      <c r="O25" s="393"/>
      <c r="P25" s="393"/>
      <c r="Q25" s="393"/>
      <c r="R25" s="393"/>
      <c r="S25" s="393"/>
      <c r="T25" s="393"/>
      <c r="U25" s="393"/>
      <c r="V25" s="393"/>
      <c r="W25" s="393"/>
      <c r="X25" s="393"/>
      <c r="Y25" s="393"/>
      <c r="Z25" s="393"/>
    </row>
    <row r="26" spans="1:26" ht="14.25" customHeight="1" x14ac:dyDescent="0.25">
      <c r="A26" s="399">
        <v>23</v>
      </c>
      <c r="B26" s="446" t="s">
        <v>110</v>
      </c>
      <c r="C26" s="399" t="s">
        <v>3355</v>
      </c>
      <c r="D26" s="399" t="s">
        <v>109</v>
      </c>
      <c r="E26" s="453" t="s">
        <v>112</v>
      </c>
      <c r="F26" s="399"/>
      <c r="G26" s="393"/>
      <c r="H26" s="393"/>
      <c r="I26" s="393"/>
      <c r="J26" s="393"/>
      <c r="K26" s="393"/>
      <c r="L26" s="393"/>
      <c r="M26" s="393"/>
      <c r="N26" s="393"/>
      <c r="O26" s="393"/>
      <c r="P26" s="393"/>
      <c r="Q26" s="393"/>
      <c r="R26" s="393"/>
      <c r="S26" s="393"/>
      <c r="T26" s="393"/>
      <c r="U26" s="393"/>
      <c r="V26" s="393"/>
      <c r="W26" s="393"/>
      <c r="X26" s="393"/>
      <c r="Y26" s="393"/>
      <c r="Z26" s="393"/>
    </row>
    <row r="27" spans="1:26" ht="14.25" customHeight="1" x14ac:dyDescent="0.25">
      <c r="A27" s="399">
        <v>24</v>
      </c>
      <c r="B27" s="446" t="s">
        <v>1724</v>
      </c>
      <c r="C27" s="399" t="s">
        <v>3355</v>
      </c>
      <c r="D27" s="399" t="s">
        <v>120</v>
      </c>
      <c r="E27" s="453" t="s">
        <v>123</v>
      </c>
      <c r="F27" s="399"/>
      <c r="G27" s="393"/>
      <c r="H27" s="393"/>
      <c r="I27" s="393"/>
      <c r="J27" s="393"/>
      <c r="K27" s="393"/>
      <c r="L27" s="393"/>
      <c r="M27" s="393"/>
      <c r="N27" s="393"/>
      <c r="O27" s="393"/>
      <c r="P27" s="393"/>
      <c r="Q27" s="393"/>
      <c r="R27" s="393"/>
      <c r="S27" s="393"/>
      <c r="T27" s="393"/>
      <c r="U27" s="393"/>
      <c r="V27" s="393"/>
      <c r="W27" s="393"/>
      <c r="X27" s="393"/>
      <c r="Y27" s="393"/>
      <c r="Z27" s="393"/>
    </row>
    <row r="28" spans="1:26" ht="14.25" customHeight="1" x14ac:dyDescent="0.25">
      <c r="A28" s="399">
        <v>25</v>
      </c>
      <c r="B28" s="446" t="s">
        <v>3665</v>
      </c>
      <c r="C28" s="399" t="s">
        <v>3484</v>
      </c>
      <c r="D28" s="399" t="s">
        <v>1283</v>
      </c>
      <c r="E28" s="453" t="s">
        <v>1286</v>
      </c>
      <c r="F28" s="399"/>
      <c r="G28" s="393"/>
      <c r="H28" s="393"/>
      <c r="I28" s="393"/>
      <c r="J28" s="393"/>
      <c r="K28" s="393"/>
      <c r="L28" s="393"/>
      <c r="M28" s="393"/>
      <c r="N28" s="393"/>
      <c r="O28" s="393"/>
      <c r="P28" s="393"/>
      <c r="Q28" s="393"/>
      <c r="R28" s="393"/>
      <c r="S28" s="393"/>
      <c r="T28" s="393"/>
      <c r="U28" s="393"/>
      <c r="V28" s="393"/>
      <c r="W28" s="393"/>
      <c r="X28" s="393"/>
      <c r="Y28" s="393"/>
      <c r="Z28" s="393"/>
    </row>
    <row r="29" spans="1:26" ht="14.25" customHeight="1" x14ac:dyDescent="0.25">
      <c r="A29" s="399">
        <v>26</v>
      </c>
      <c r="B29" s="446" t="s">
        <v>3666</v>
      </c>
      <c r="C29" s="399" t="s">
        <v>3484</v>
      </c>
      <c r="D29" s="399" t="s">
        <v>706</v>
      </c>
      <c r="E29" s="453" t="s">
        <v>709</v>
      </c>
      <c r="F29" s="399"/>
      <c r="G29" s="393"/>
      <c r="H29" s="393"/>
      <c r="I29" s="393"/>
      <c r="J29" s="393"/>
      <c r="K29" s="393"/>
      <c r="L29" s="393"/>
      <c r="M29" s="393"/>
      <c r="N29" s="393"/>
      <c r="O29" s="393"/>
      <c r="P29" s="393"/>
      <c r="Q29" s="393"/>
      <c r="R29" s="393"/>
      <c r="S29" s="393"/>
      <c r="T29" s="393"/>
      <c r="U29" s="393"/>
      <c r="V29" s="393"/>
      <c r="W29" s="393"/>
      <c r="X29" s="393"/>
      <c r="Y29" s="393"/>
      <c r="Z29" s="393"/>
    </row>
    <row r="30" spans="1:26" ht="14.25" customHeight="1" x14ac:dyDescent="0.25">
      <c r="A30" s="399">
        <v>27</v>
      </c>
      <c r="B30" s="446" t="s">
        <v>157</v>
      </c>
      <c r="C30" s="399" t="s">
        <v>3355</v>
      </c>
      <c r="D30" s="399" t="s">
        <v>156</v>
      </c>
      <c r="E30" s="453" t="s">
        <v>159</v>
      </c>
      <c r="F30" s="399"/>
      <c r="G30" s="393"/>
      <c r="H30" s="393"/>
      <c r="I30" s="393"/>
      <c r="J30" s="393"/>
      <c r="K30" s="393"/>
      <c r="L30" s="393"/>
      <c r="M30" s="393"/>
      <c r="N30" s="393"/>
      <c r="O30" s="393"/>
      <c r="P30" s="393"/>
      <c r="Q30" s="393"/>
      <c r="R30" s="393"/>
      <c r="S30" s="393"/>
      <c r="T30" s="393"/>
      <c r="U30" s="393"/>
      <c r="V30" s="393"/>
      <c r="W30" s="393"/>
      <c r="X30" s="393"/>
      <c r="Y30" s="393"/>
      <c r="Z30" s="393"/>
    </row>
    <row r="31" spans="1:26" ht="14.25" customHeight="1" x14ac:dyDescent="0.25">
      <c r="A31" s="399">
        <v>28</v>
      </c>
      <c r="B31" s="446" t="s">
        <v>1773</v>
      </c>
      <c r="C31" s="399" t="s">
        <v>3484</v>
      </c>
      <c r="D31" s="399" t="s">
        <v>1774</v>
      </c>
      <c r="E31" s="453" t="s">
        <v>166</v>
      </c>
      <c r="F31" s="399"/>
      <c r="G31" s="393"/>
      <c r="H31" s="393"/>
      <c r="I31" s="393"/>
      <c r="J31" s="393"/>
      <c r="K31" s="393"/>
      <c r="L31" s="393"/>
      <c r="M31" s="393"/>
      <c r="N31" s="393"/>
      <c r="O31" s="393"/>
      <c r="P31" s="393"/>
      <c r="Q31" s="393"/>
      <c r="R31" s="393"/>
      <c r="S31" s="393"/>
      <c r="T31" s="393"/>
      <c r="U31" s="393"/>
      <c r="V31" s="393"/>
      <c r="W31" s="393"/>
      <c r="X31" s="393"/>
      <c r="Y31" s="393"/>
      <c r="Z31" s="393"/>
    </row>
    <row r="32" spans="1:26" ht="14.25" customHeight="1" x14ac:dyDescent="0.25">
      <c r="A32" s="399">
        <v>29</v>
      </c>
      <c r="B32" s="446" t="s">
        <v>176</v>
      </c>
      <c r="C32" s="399" t="s">
        <v>3355</v>
      </c>
      <c r="D32" s="399" t="s">
        <v>175</v>
      </c>
      <c r="E32" s="453" t="s">
        <v>178</v>
      </c>
      <c r="F32" s="399"/>
      <c r="G32" s="393"/>
      <c r="H32" s="393"/>
      <c r="I32" s="393"/>
      <c r="J32" s="393"/>
      <c r="K32" s="393"/>
      <c r="L32" s="393"/>
      <c r="M32" s="393"/>
      <c r="N32" s="393"/>
      <c r="O32" s="393"/>
      <c r="P32" s="393"/>
      <c r="Q32" s="393"/>
      <c r="R32" s="393"/>
      <c r="S32" s="393"/>
      <c r="T32" s="393"/>
      <c r="U32" s="393"/>
      <c r="V32" s="393"/>
      <c r="W32" s="393"/>
      <c r="X32" s="393"/>
      <c r="Y32" s="393"/>
      <c r="Z32" s="393"/>
    </row>
    <row r="33" spans="1:26" ht="14.25" customHeight="1" x14ac:dyDescent="0.25">
      <c r="A33" s="399">
        <v>30</v>
      </c>
      <c r="B33" s="446" t="s">
        <v>3752</v>
      </c>
      <c r="C33" s="399" t="s">
        <v>3355</v>
      </c>
      <c r="D33" s="399" t="s">
        <v>3753</v>
      </c>
      <c r="E33" s="453" t="s">
        <v>3754</v>
      </c>
      <c r="F33" s="399"/>
      <c r="G33" s="393"/>
      <c r="H33" s="393"/>
      <c r="I33" s="393"/>
      <c r="J33" s="393"/>
      <c r="K33" s="393"/>
      <c r="L33" s="393"/>
      <c r="M33" s="393"/>
      <c r="N33" s="393"/>
      <c r="O33" s="393"/>
      <c r="P33" s="393"/>
      <c r="Q33" s="393"/>
      <c r="R33" s="393"/>
      <c r="S33" s="393"/>
      <c r="T33" s="393"/>
      <c r="U33" s="393"/>
      <c r="V33" s="393"/>
      <c r="W33" s="393"/>
      <c r="X33" s="393"/>
      <c r="Y33" s="393"/>
      <c r="Z33" s="393"/>
    </row>
    <row r="34" spans="1:26" ht="14.25" customHeight="1" x14ac:dyDescent="0.25">
      <c r="A34" s="399">
        <v>31</v>
      </c>
      <c r="B34" s="446" t="s">
        <v>3827</v>
      </c>
      <c r="C34" s="399" t="s">
        <v>3484</v>
      </c>
      <c r="D34" s="399" t="s">
        <v>3828</v>
      </c>
      <c r="E34" s="453">
        <v>154706370</v>
      </c>
      <c r="F34" s="399"/>
      <c r="G34" s="393"/>
      <c r="H34" s="393"/>
      <c r="I34" s="393"/>
      <c r="J34" s="393"/>
      <c r="K34" s="393"/>
      <c r="L34" s="393"/>
      <c r="M34" s="393"/>
      <c r="N34" s="393"/>
      <c r="O34" s="393"/>
      <c r="P34" s="393"/>
      <c r="Q34" s="393"/>
      <c r="R34" s="393"/>
      <c r="S34" s="393"/>
      <c r="T34" s="393"/>
      <c r="U34" s="393"/>
      <c r="V34" s="393"/>
      <c r="W34" s="393"/>
      <c r="X34" s="393"/>
      <c r="Y34" s="393"/>
      <c r="Z34" s="393"/>
    </row>
    <row r="35" spans="1:26" ht="14.25" customHeight="1" x14ac:dyDescent="0.25">
      <c r="A35" s="399">
        <v>32</v>
      </c>
      <c r="B35" s="446" t="s">
        <v>3577</v>
      </c>
      <c r="C35" s="399" t="s">
        <v>3484</v>
      </c>
      <c r="D35" s="399" t="s">
        <v>191</v>
      </c>
      <c r="E35" s="453" t="s">
        <v>92</v>
      </c>
      <c r="F35" s="399"/>
      <c r="G35" s="393"/>
      <c r="H35" s="393"/>
      <c r="I35" s="393"/>
      <c r="J35" s="393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93"/>
      <c r="Y35" s="393"/>
      <c r="Z35" s="393"/>
    </row>
    <row r="36" spans="1:26" ht="14.25" customHeight="1" x14ac:dyDescent="0.25">
      <c r="A36" s="399">
        <v>33</v>
      </c>
      <c r="B36" s="446" t="s">
        <v>196</v>
      </c>
      <c r="C36" s="399" t="s">
        <v>3484</v>
      </c>
      <c r="D36" s="399" t="s">
        <v>195</v>
      </c>
      <c r="E36" s="453" t="s">
        <v>127</v>
      </c>
      <c r="F36" s="399"/>
      <c r="G36" s="393"/>
      <c r="H36" s="393"/>
      <c r="I36" s="393"/>
      <c r="J36" s="393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93"/>
      <c r="Y36" s="393"/>
      <c r="Z36" s="393"/>
    </row>
    <row r="37" spans="1:26" ht="14.25" customHeight="1" x14ac:dyDescent="0.25">
      <c r="A37" s="399">
        <v>34</v>
      </c>
      <c r="B37" s="446" t="s">
        <v>3824</v>
      </c>
      <c r="C37" s="399" t="s">
        <v>3484</v>
      </c>
      <c r="D37" s="399" t="s">
        <v>2881</v>
      </c>
      <c r="E37" s="453" t="s">
        <v>3569</v>
      </c>
      <c r="F37" s="399"/>
      <c r="G37" s="393"/>
      <c r="H37" s="393"/>
      <c r="I37" s="393"/>
      <c r="J37" s="393"/>
      <c r="K37" s="393"/>
      <c r="L37" s="393"/>
      <c r="M37" s="393"/>
      <c r="N37" s="393"/>
      <c r="O37" s="393"/>
      <c r="P37" s="393"/>
      <c r="Q37" s="393"/>
      <c r="R37" s="393"/>
      <c r="S37" s="393"/>
      <c r="T37" s="393"/>
      <c r="U37" s="393"/>
      <c r="V37" s="393"/>
      <c r="W37" s="393"/>
      <c r="X37" s="393"/>
      <c r="Y37" s="393"/>
      <c r="Z37" s="393"/>
    </row>
    <row r="38" spans="1:26" ht="14.25" customHeight="1" x14ac:dyDescent="0.25">
      <c r="A38" s="399">
        <v>35</v>
      </c>
      <c r="B38" s="446" t="s">
        <v>215</v>
      </c>
      <c r="C38" s="399" t="s">
        <v>3355</v>
      </c>
      <c r="D38" s="399" t="s">
        <v>214</v>
      </c>
      <c r="E38" s="453" t="s">
        <v>217</v>
      </c>
      <c r="F38" s="399"/>
      <c r="G38" s="393"/>
      <c r="H38" s="393"/>
      <c r="I38" s="393"/>
      <c r="J38" s="393"/>
      <c r="K38" s="393"/>
      <c r="L38" s="393"/>
      <c r="M38" s="393"/>
      <c r="N38" s="393"/>
      <c r="O38" s="393"/>
      <c r="P38" s="393"/>
      <c r="Q38" s="393"/>
      <c r="R38" s="393"/>
      <c r="S38" s="393"/>
      <c r="T38" s="393"/>
      <c r="U38" s="393"/>
      <c r="V38" s="393"/>
      <c r="W38" s="393"/>
      <c r="X38" s="393"/>
      <c r="Y38" s="393"/>
      <c r="Z38" s="393"/>
    </row>
    <row r="39" spans="1:26" ht="14.25" customHeight="1" x14ac:dyDescent="0.25">
      <c r="A39" s="399">
        <v>36</v>
      </c>
      <c r="B39" s="446" t="s">
        <v>3379</v>
      </c>
      <c r="C39" s="399" t="s">
        <v>3355</v>
      </c>
      <c r="D39" s="399" t="s">
        <v>3380</v>
      </c>
      <c r="E39" s="453" t="s">
        <v>3381</v>
      </c>
      <c r="F39" s="399"/>
      <c r="G39" s="393"/>
      <c r="H39" s="393"/>
      <c r="I39" s="393"/>
      <c r="J39" s="393"/>
      <c r="K39" s="393"/>
      <c r="L39" s="393"/>
      <c r="M39" s="393"/>
      <c r="N39" s="393"/>
      <c r="O39" s="393"/>
      <c r="P39" s="393"/>
      <c r="Q39" s="393"/>
      <c r="R39" s="393"/>
      <c r="S39" s="393"/>
      <c r="T39" s="393"/>
      <c r="U39" s="393"/>
      <c r="V39" s="393"/>
      <c r="W39" s="393"/>
      <c r="X39" s="393"/>
      <c r="Y39" s="393"/>
      <c r="Z39" s="393"/>
    </row>
    <row r="40" spans="1:26" ht="14.25" customHeight="1" x14ac:dyDescent="0.25">
      <c r="A40" s="399">
        <v>37</v>
      </c>
      <c r="B40" s="446" t="s">
        <v>230</v>
      </c>
      <c r="C40" s="399" t="s">
        <v>3355</v>
      </c>
      <c r="D40" s="399" t="s">
        <v>229</v>
      </c>
      <c r="E40" s="453" t="s">
        <v>232</v>
      </c>
      <c r="F40" s="399"/>
      <c r="G40" s="393"/>
      <c r="H40" s="393"/>
      <c r="I40" s="393"/>
      <c r="J40" s="393"/>
      <c r="K40" s="393"/>
      <c r="L40" s="393"/>
      <c r="M40" s="393"/>
      <c r="N40" s="393"/>
      <c r="O40" s="393"/>
      <c r="P40" s="393"/>
      <c r="Q40" s="393"/>
      <c r="R40" s="393"/>
      <c r="S40" s="393"/>
      <c r="T40" s="393"/>
      <c r="U40" s="393"/>
      <c r="V40" s="393"/>
      <c r="W40" s="393"/>
      <c r="X40" s="393"/>
      <c r="Y40" s="393"/>
      <c r="Z40" s="393"/>
    </row>
    <row r="41" spans="1:26" ht="14.25" customHeight="1" x14ac:dyDescent="0.25">
      <c r="A41" s="399">
        <v>38</v>
      </c>
      <c r="B41" s="446" t="s">
        <v>3887</v>
      </c>
      <c r="C41" s="399" t="s">
        <v>3484</v>
      </c>
      <c r="D41" s="399" t="s">
        <v>1091</v>
      </c>
      <c r="E41" s="453" t="s">
        <v>1094</v>
      </c>
      <c r="F41" s="399"/>
      <c r="G41" s="393"/>
      <c r="H41" s="393"/>
      <c r="I41" s="393"/>
      <c r="J41" s="393"/>
      <c r="K41" s="393"/>
      <c r="L41" s="393"/>
      <c r="M41" s="393"/>
      <c r="N41" s="393"/>
      <c r="O41" s="393"/>
      <c r="P41" s="393"/>
      <c r="Q41" s="393"/>
      <c r="R41" s="393"/>
      <c r="S41" s="393"/>
      <c r="T41" s="393"/>
      <c r="U41" s="393"/>
      <c r="V41" s="393"/>
      <c r="W41" s="393"/>
      <c r="X41" s="393"/>
      <c r="Y41" s="393"/>
      <c r="Z41" s="393"/>
    </row>
    <row r="42" spans="1:26" ht="14.25" customHeight="1" x14ac:dyDescent="0.25">
      <c r="A42" s="399">
        <v>39</v>
      </c>
      <c r="B42" s="446" t="s">
        <v>244</v>
      </c>
      <c r="C42" s="399" t="s">
        <v>3484</v>
      </c>
      <c r="D42" s="399" t="s">
        <v>243</v>
      </c>
      <c r="E42" s="453" t="s">
        <v>246</v>
      </c>
      <c r="F42" s="399"/>
      <c r="G42" s="393"/>
      <c r="H42" s="393"/>
      <c r="I42" s="393"/>
      <c r="J42" s="393"/>
      <c r="K42" s="393"/>
      <c r="L42" s="393"/>
      <c r="M42" s="393"/>
      <c r="N42" s="393"/>
      <c r="O42" s="393"/>
      <c r="P42" s="393"/>
      <c r="Q42" s="393"/>
      <c r="R42" s="393"/>
      <c r="S42" s="393"/>
      <c r="T42" s="393"/>
      <c r="U42" s="393"/>
      <c r="V42" s="393"/>
      <c r="W42" s="393"/>
      <c r="X42" s="393"/>
      <c r="Y42" s="393"/>
      <c r="Z42" s="393"/>
    </row>
    <row r="43" spans="1:26" ht="14.25" customHeight="1" x14ac:dyDescent="0.25">
      <c r="A43" s="399">
        <v>40</v>
      </c>
      <c r="B43" s="446" t="s">
        <v>248</v>
      </c>
      <c r="C43" s="399" t="s">
        <v>3355</v>
      </c>
      <c r="D43" s="399" t="s">
        <v>247</v>
      </c>
      <c r="E43" s="453" t="s">
        <v>250</v>
      </c>
      <c r="F43" s="399"/>
      <c r="G43" s="393"/>
      <c r="H43" s="393"/>
      <c r="I43" s="393"/>
      <c r="J43" s="393"/>
      <c r="K43" s="393"/>
      <c r="L43" s="393"/>
      <c r="M43" s="393"/>
      <c r="N43" s="393"/>
      <c r="O43" s="393"/>
      <c r="P43" s="393"/>
      <c r="Q43" s="393"/>
      <c r="R43" s="393"/>
      <c r="S43" s="393"/>
      <c r="T43" s="393"/>
      <c r="U43" s="393"/>
      <c r="V43" s="393"/>
      <c r="W43" s="393"/>
      <c r="X43" s="393"/>
      <c r="Y43" s="393"/>
      <c r="Z43" s="393"/>
    </row>
    <row r="44" spans="1:26" ht="14.25" customHeight="1" x14ac:dyDescent="0.25">
      <c r="A44" s="399">
        <v>41</v>
      </c>
      <c r="B44" s="446" t="s">
        <v>252</v>
      </c>
      <c r="C44" s="399" t="s">
        <v>3484</v>
      </c>
      <c r="D44" s="399" t="s">
        <v>251</v>
      </c>
      <c r="E44" s="453" t="s">
        <v>254</v>
      </c>
      <c r="F44" s="399"/>
      <c r="G44" s="393"/>
      <c r="H44" s="393"/>
      <c r="I44" s="393"/>
      <c r="J44" s="393"/>
      <c r="K44" s="393"/>
      <c r="L44" s="393"/>
      <c r="M44" s="393"/>
      <c r="N44" s="393"/>
      <c r="O44" s="393"/>
      <c r="P44" s="393"/>
      <c r="Q44" s="393"/>
      <c r="R44" s="393"/>
      <c r="S44" s="393"/>
      <c r="T44" s="393"/>
      <c r="U44" s="393"/>
      <c r="V44" s="393"/>
      <c r="W44" s="393"/>
      <c r="X44" s="393"/>
      <c r="Y44" s="393"/>
      <c r="Z44" s="393"/>
    </row>
    <row r="45" spans="1:26" ht="14.25" customHeight="1" x14ac:dyDescent="0.25">
      <c r="A45" s="399">
        <v>42</v>
      </c>
      <c r="B45" s="446" t="s">
        <v>279</v>
      </c>
      <c r="C45" s="399" t="s">
        <v>3484</v>
      </c>
      <c r="D45" s="399" t="s">
        <v>278</v>
      </c>
      <c r="E45" s="453" t="s">
        <v>127</v>
      </c>
      <c r="F45" s="399"/>
      <c r="G45" s="393"/>
      <c r="H45" s="393"/>
      <c r="I45" s="393"/>
      <c r="J45" s="393"/>
      <c r="K45" s="393"/>
      <c r="L45" s="393"/>
      <c r="M45" s="393"/>
      <c r="N45" s="393"/>
      <c r="O45" s="393"/>
      <c r="P45" s="393"/>
      <c r="Q45" s="393"/>
      <c r="R45" s="393"/>
      <c r="S45" s="393"/>
      <c r="T45" s="393"/>
      <c r="U45" s="393"/>
      <c r="V45" s="393"/>
      <c r="W45" s="393"/>
      <c r="X45" s="393"/>
      <c r="Y45" s="393"/>
      <c r="Z45" s="393"/>
    </row>
    <row r="46" spans="1:26" ht="14.25" customHeight="1" x14ac:dyDescent="0.25">
      <c r="A46" s="399">
        <v>43</v>
      </c>
      <c r="B46" s="446" t="s">
        <v>289</v>
      </c>
      <c r="C46" s="399" t="s">
        <v>3484</v>
      </c>
      <c r="D46" s="399" t="s">
        <v>288</v>
      </c>
      <c r="E46" s="453" t="s">
        <v>127</v>
      </c>
      <c r="F46" s="399"/>
      <c r="G46" s="393"/>
      <c r="H46" s="393"/>
      <c r="I46" s="393"/>
      <c r="J46" s="393"/>
      <c r="K46" s="393"/>
      <c r="L46" s="393"/>
      <c r="M46" s="393"/>
      <c r="N46" s="393"/>
      <c r="O46" s="393"/>
      <c r="P46" s="393"/>
      <c r="Q46" s="393"/>
      <c r="R46" s="393"/>
      <c r="S46" s="393"/>
      <c r="T46" s="393"/>
      <c r="U46" s="393"/>
      <c r="V46" s="393"/>
      <c r="W46" s="393"/>
      <c r="X46" s="393"/>
      <c r="Y46" s="393"/>
      <c r="Z46" s="393"/>
    </row>
    <row r="47" spans="1:26" ht="14.25" customHeight="1" x14ac:dyDescent="0.25">
      <c r="A47" s="399">
        <v>44</v>
      </c>
      <c r="B47" s="446" t="s">
        <v>2890</v>
      </c>
      <c r="C47" s="399" t="s">
        <v>3355</v>
      </c>
      <c r="D47" s="399" t="s">
        <v>2891</v>
      </c>
      <c r="E47" s="453" t="s">
        <v>3074</v>
      </c>
      <c r="F47" s="399"/>
      <c r="G47" s="393"/>
      <c r="H47" s="393"/>
      <c r="I47" s="393"/>
      <c r="J47" s="393"/>
      <c r="K47" s="393"/>
      <c r="L47" s="393"/>
      <c r="M47" s="393"/>
      <c r="N47" s="393"/>
      <c r="O47" s="393"/>
      <c r="P47" s="393"/>
      <c r="Q47" s="393"/>
      <c r="R47" s="393"/>
      <c r="S47" s="393"/>
      <c r="T47" s="393"/>
      <c r="U47" s="393"/>
      <c r="V47" s="393"/>
      <c r="W47" s="393"/>
      <c r="X47" s="393"/>
      <c r="Y47" s="393"/>
      <c r="Z47" s="393"/>
    </row>
    <row r="48" spans="1:26" ht="14.25" customHeight="1" x14ac:dyDescent="0.25">
      <c r="A48" s="399">
        <v>45</v>
      </c>
      <c r="B48" s="446" t="s">
        <v>2900</v>
      </c>
      <c r="C48" s="399" t="s">
        <v>3484</v>
      </c>
      <c r="D48" s="399" t="s">
        <v>2901</v>
      </c>
      <c r="E48" s="453" t="s">
        <v>3082</v>
      </c>
      <c r="F48" s="399"/>
      <c r="G48" s="393"/>
      <c r="H48" s="393"/>
      <c r="I48" s="393"/>
      <c r="J48" s="393"/>
      <c r="K48" s="393"/>
      <c r="L48" s="393"/>
      <c r="M48" s="393"/>
      <c r="N48" s="393"/>
      <c r="O48" s="393"/>
      <c r="P48" s="393"/>
      <c r="Q48" s="393"/>
      <c r="R48" s="393"/>
      <c r="S48" s="393"/>
      <c r="T48" s="393"/>
      <c r="U48" s="393"/>
      <c r="V48" s="393"/>
      <c r="W48" s="393"/>
      <c r="X48" s="393"/>
      <c r="Y48" s="393"/>
      <c r="Z48" s="393"/>
    </row>
    <row r="49" spans="1:26" ht="14.25" customHeight="1" x14ac:dyDescent="0.25">
      <c r="A49" s="399">
        <v>46</v>
      </c>
      <c r="B49" s="446" t="s">
        <v>1872</v>
      </c>
      <c r="C49" s="399" t="s">
        <v>3355</v>
      </c>
      <c r="D49" s="399" t="s">
        <v>1873</v>
      </c>
      <c r="E49" s="453" t="s">
        <v>3085</v>
      </c>
      <c r="F49" s="399"/>
      <c r="G49" s="393"/>
      <c r="H49" s="393"/>
      <c r="I49" s="393"/>
      <c r="J49" s="393"/>
      <c r="K49" s="393"/>
      <c r="L49" s="393"/>
      <c r="M49" s="393"/>
      <c r="N49" s="393"/>
      <c r="O49" s="393"/>
      <c r="P49" s="393"/>
      <c r="Q49" s="393"/>
      <c r="R49" s="393"/>
      <c r="S49" s="393"/>
      <c r="T49" s="393"/>
      <c r="U49" s="393"/>
      <c r="V49" s="393"/>
      <c r="W49" s="393"/>
      <c r="X49" s="393"/>
      <c r="Y49" s="393"/>
      <c r="Z49" s="393"/>
    </row>
    <row r="50" spans="1:26" ht="14.25" customHeight="1" x14ac:dyDescent="0.25">
      <c r="A50" s="399">
        <v>47</v>
      </c>
      <c r="B50" s="446" t="s">
        <v>308</v>
      </c>
      <c r="C50" s="399" t="s">
        <v>3355</v>
      </c>
      <c r="D50" s="399" t="s">
        <v>307</v>
      </c>
      <c r="E50" s="453" t="s">
        <v>310</v>
      </c>
      <c r="F50" s="399"/>
      <c r="G50" s="393"/>
      <c r="H50" s="393"/>
      <c r="I50" s="393"/>
      <c r="J50" s="393"/>
      <c r="K50" s="393"/>
      <c r="L50" s="393"/>
      <c r="M50" s="393"/>
      <c r="N50" s="393"/>
      <c r="O50" s="393"/>
      <c r="P50" s="393"/>
      <c r="Q50" s="393"/>
      <c r="R50" s="393"/>
      <c r="S50" s="393"/>
      <c r="T50" s="393"/>
      <c r="U50" s="393"/>
      <c r="V50" s="393"/>
      <c r="W50" s="393"/>
      <c r="X50" s="393"/>
      <c r="Y50" s="393"/>
      <c r="Z50" s="393"/>
    </row>
    <row r="51" spans="1:26" ht="14.25" customHeight="1" x14ac:dyDescent="0.25">
      <c r="A51" s="399">
        <v>48</v>
      </c>
      <c r="B51" s="446" t="s">
        <v>320</v>
      </c>
      <c r="C51" s="399" t="s">
        <v>3355</v>
      </c>
      <c r="D51" s="399" t="s">
        <v>319</v>
      </c>
      <c r="E51" s="453" t="s">
        <v>322</v>
      </c>
      <c r="F51" s="399"/>
      <c r="G51" s="393"/>
      <c r="H51" s="393"/>
      <c r="I51" s="393"/>
      <c r="J51" s="393"/>
      <c r="K51" s="393"/>
      <c r="L51" s="393"/>
      <c r="M51" s="393"/>
      <c r="N51" s="393"/>
      <c r="O51" s="393"/>
      <c r="P51" s="393"/>
      <c r="Q51" s="393"/>
      <c r="R51" s="393"/>
      <c r="S51" s="393"/>
      <c r="T51" s="393"/>
      <c r="U51" s="393"/>
      <c r="V51" s="393"/>
      <c r="W51" s="393"/>
      <c r="X51" s="393"/>
      <c r="Y51" s="393"/>
      <c r="Z51" s="393"/>
    </row>
    <row r="52" spans="1:26" ht="14.25" customHeight="1" x14ac:dyDescent="0.25">
      <c r="A52" s="399">
        <v>49</v>
      </c>
      <c r="B52" s="446" t="s">
        <v>332</v>
      </c>
      <c r="C52" s="399" t="s">
        <v>3355</v>
      </c>
      <c r="D52" s="399" t="s">
        <v>331</v>
      </c>
      <c r="E52" s="453" t="s">
        <v>334</v>
      </c>
      <c r="F52" s="399"/>
      <c r="G52" s="393"/>
      <c r="H52" s="393"/>
      <c r="I52" s="393"/>
      <c r="J52" s="393"/>
      <c r="K52" s="393"/>
      <c r="L52" s="393"/>
      <c r="M52" s="393"/>
      <c r="N52" s="393"/>
      <c r="O52" s="393"/>
      <c r="P52" s="393"/>
      <c r="Q52" s="393"/>
      <c r="R52" s="393"/>
      <c r="S52" s="393"/>
      <c r="T52" s="393"/>
      <c r="U52" s="393"/>
      <c r="V52" s="393"/>
      <c r="W52" s="393"/>
      <c r="X52" s="393"/>
      <c r="Y52" s="393"/>
      <c r="Z52" s="393"/>
    </row>
    <row r="53" spans="1:26" ht="14.25" customHeight="1" x14ac:dyDescent="0.25">
      <c r="A53" s="399">
        <v>50</v>
      </c>
      <c r="B53" s="446" t="s">
        <v>355</v>
      </c>
      <c r="C53" s="399" t="s">
        <v>3355</v>
      </c>
      <c r="D53" s="399" t="s">
        <v>354</v>
      </c>
      <c r="E53" s="453" t="s">
        <v>127</v>
      </c>
      <c r="F53" s="399"/>
      <c r="G53" s="393"/>
      <c r="H53" s="393"/>
      <c r="I53" s="393"/>
      <c r="J53" s="393"/>
      <c r="K53" s="393"/>
      <c r="L53" s="393"/>
      <c r="M53" s="393"/>
      <c r="N53" s="393"/>
      <c r="O53" s="393"/>
      <c r="P53" s="393"/>
      <c r="Q53" s="393"/>
      <c r="R53" s="393"/>
      <c r="S53" s="393"/>
      <c r="T53" s="393"/>
      <c r="U53" s="393"/>
      <c r="V53" s="393"/>
      <c r="W53" s="393"/>
      <c r="X53" s="393"/>
      <c r="Y53" s="393"/>
      <c r="Z53" s="393"/>
    </row>
    <row r="54" spans="1:26" ht="14.25" customHeight="1" x14ac:dyDescent="0.25">
      <c r="A54" s="399">
        <v>51</v>
      </c>
      <c r="B54" s="446" t="s">
        <v>358</v>
      </c>
      <c r="C54" s="399" t="s">
        <v>3355</v>
      </c>
      <c r="D54" s="399" t="s">
        <v>357</v>
      </c>
      <c r="E54" s="453" t="s">
        <v>127</v>
      </c>
      <c r="F54" s="399"/>
      <c r="G54" s="393"/>
      <c r="H54" s="393"/>
      <c r="I54" s="393"/>
      <c r="J54" s="393"/>
      <c r="K54" s="393"/>
      <c r="L54" s="393"/>
      <c r="M54" s="393"/>
      <c r="N54" s="393"/>
      <c r="O54" s="393"/>
      <c r="P54" s="393"/>
      <c r="Q54" s="393"/>
      <c r="R54" s="393"/>
      <c r="S54" s="393"/>
      <c r="T54" s="393"/>
      <c r="U54" s="393"/>
      <c r="V54" s="393"/>
      <c r="W54" s="393"/>
      <c r="X54" s="393"/>
      <c r="Y54" s="393"/>
      <c r="Z54" s="393"/>
    </row>
    <row r="55" spans="1:26" ht="14.25" customHeight="1" x14ac:dyDescent="0.25">
      <c r="A55" s="399">
        <v>52</v>
      </c>
      <c r="B55" s="446" t="s">
        <v>361</v>
      </c>
      <c r="C55" s="399" t="s">
        <v>3355</v>
      </c>
      <c r="D55" s="399" t="s">
        <v>360</v>
      </c>
      <c r="E55" s="453" t="s">
        <v>127</v>
      </c>
      <c r="F55" s="399"/>
      <c r="G55" s="393"/>
      <c r="H55" s="393"/>
      <c r="I55" s="393"/>
      <c r="J55" s="393"/>
      <c r="K55" s="393"/>
      <c r="L55" s="393"/>
      <c r="M55" s="393"/>
      <c r="N55" s="393"/>
      <c r="O55" s="393"/>
      <c r="P55" s="393"/>
      <c r="Q55" s="393"/>
      <c r="R55" s="393"/>
      <c r="S55" s="393"/>
      <c r="T55" s="393"/>
      <c r="U55" s="393"/>
      <c r="V55" s="393"/>
      <c r="W55" s="393"/>
      <c r="X55" s="393"/>
      <c r="Y55" s="393"/>
      <c r="Z55" s="393"/>
    </row>
    <row r="56" spans="1:26" ht="14.25" customHeight="1" x14ac:dyDescent="0.25">
      <c r="A56" s="399">
        <v>53</v>
      </c>
      <c r="B56" s="446" t="s">
        <v>3586</v>
      </c>
      <c r="C56" s="399" t="s">
        <v>3484</v>
      </c>
      <c r="D56" s="399" t="s">
        <v>363</v>
      </c>
      <c r="E56" s="453" t="s">
        <v>366</v>
      </c>
      <c r="F56" s="399"/>
      <c r="G56" s="393"/>
      <c r="H56" s="393"/>
      <c r="I56" s="393"/>
      <c r="J56" s="393"/>
      <c r="K56" s="393"/>
      <c r="L56" s="393"/>
      <c r="M56" s="393"/>
      <c r="N56" s="393"/>
      <c r="O56" s="393"/>
      <c r="P56" s="393"/>
      <c r="Q56" s="393"/>
      <c r="R56" s="393"/>
      <c r="S56" s="393"/>
      <c r="T56" s="393"/>
      <c r="U56" s="393"/>
      <c r="V56" s="393"/>
      <c r="W56" s="393"/>
      <c r="X56" s="393"/>
      <c r="Y56" s="393"/>
      <c r="Z56" s="393"/>
    </row>
    <row r="57" spans="1:26" ht="14.25" customHeight="1" x14ac:dyDescent="0.25">
      <c r="A57" s="399">
        <v>54</v>
      </c>
      <c r="B57" s="446" t="s">
        <v>3391</v>
      </c>
      <c r="C57" s="399" t="s">
        <v>3484</v>
      </c>
      <c r="D57" s="399" t="s">
        <v>375</v>
      </c>
      <c r="E57" s="453" t="s">
        <v>127</v>
      </c>
      <c r="F57" s="399"/>
      <c r="G57" s="393"/>
      <c r="H57" s="393"/>
      <c r="I57" s="393"/>
      <c r="J57" s="393"/>
      <c r="K57" s="393"/>
      <c r="L57" s="393"/>
      <c r="M57" s="393"/>
      <c r="N57" s="393"/>
      <c r="O57" s="393"/>
      <c r="P57" s="393"/>
      <c r="Q57" s="393"/>
      <c r="R57" s="393"/>
      <c r="S57" s="393"/>
      <c r="T57" s="393"/>
      <c r="U57" s="393"/>
      <c r="V57" s="393"/>
      <c r="W57" s="393"/>
      <c r="X57" s="393"/>
      <c r="Y57" s="393"/>
      <c r="Z57" s="393"/>
    </row>
    <row r="58" spans="1:26" ht="14.25" customHeight="1" x14ac:dyDescent="0.25">
      <c r="A58" s="399">
        <v>55</v>
      </c>
      <c r="B58" s="446" t="s">
        <v>3842</v>
      </c>
      <c r="C58" s="399" t="s">
        <v>3484</v>
      </c>
      <c r="D58" s="399" t="s">
        <v>3843</v>
      </c>
      <c r="E58" s="453" t="s">
        <v>3844</v>
      </c>
      <c r="F58" s="399"/>
      <c r="G58" s="393"/>
      <c r="H58" s="393"/>
      <c r="I58" s="393"/>
      <c r="J58" s="393"/>
      <c r="K58" s="393"/>
      <c r="L58" s="393"/>
      <c r="M58" s="393"/>
      <c r="N58" s="393"/>
      <c r="O58" s="393"/>
      <c r="P58" s="393"/>
      <c r="Q58" s="393"/>
      <c r="R58" s="393"/>
      <c r="S58" s="393"/>
      <c r="T58" s="393"/>
      <c r="U58" s="393"/>
      <c r="V58" s="393"/>
      <c r="W58" s="393"/>
      <c r="X58" s="393"/>
      <c r="Y58" s="393"/>
      <c r="Z58" s="393"/>
    </row>
    <row r="59" spans="1:26" ht="14.25" customHeight="1" x14ac:dyDescent="0.25">
      <c r="A59" s="399">
        <v>56</v>
      </c>
      <c r="B59" s="446" t="s">
        <v>3703</v>
      </c>
      <c r="C59" s="399" t="s">
        <v>3484</v>
      </c>
      <c r="D59" s="399" t="s">
        <v>3704</v>
      </c>
      <c r="E59" s="453" t="s">
        <v>3705</v>
      </c>
      <c r="F59" s="399"/>
      <c r="G59" s="393"/>
      <c r="H59" s="393"/>
      <c r="I59" s="393"/>
      <c r="J59" s="393"/>
      <c r="K59" s="393"/>
      <c r="L59" s="393"/>
      <c r="M59" s="393"/>
      <c r="N59" s="393"/>
      <c r="O59" s="393"/>
      <c r="P59" s="393"/>
      <c r="Q59" s="393"/>
      <c r="R59" s="393"/>
      <c r="S59" s="393"/>
      <c r="T59" s="393"/>
      <c r="U59" s="393"/>
      <c r="V59" s="393"/>
      <c r="W59" s="393"/>
      <c r="X59" s="393"/>
      <c r="Y59" s="393"/>
      <c r="Z59" s="393"/>
    </row>
    <row r="60" spans="1:26" ht="14.25" customHeight="1" x14ac:dyDescent="0.25">
      <c r="A60" s="399">
        <v>57</v>
      </c>
      <c r="B60" s="446" t="s">
        <v>3755</v>
      </c>
      <c r="C60" s="399" t="s">
        <v>3355</v>
      </c>
      <c r="D60" s="399" t="s">
        <v>3756</v>
      </c>
      <c r="E60" s="453" t="s">
        <v>3757</v>
      </c>
      <c r="F60" s="399"/>
      <c r="G60" s="393"/>
      <c r="H60" s="393"/>
      <c r="I60" s="393"/>
      <c r="J60" s="393"/>
      <c r="K60" s="393"/>
      <c r="L60" s="393"/>
      <c r="M60" s="393"/>
      <c r="N60" s="393"/>
      <c r="O60" s="393"/>
      <c r="P60" s="393"/>
      <c r="Q60" s="393"/>
      <c r="R60" s="393"/>
      <c r="S60" s="393"/>
      <c r="T60" s="393"/>
      <c r="U60" s="393"/>
      <c r="V60" s="393"/>
      <c r="W60" s="393"/>
      <c r="X60" s="393"/>
      <c r="Y60" s="393"/>
      <c r="Z60" s="393"/>
    </row>
    <row r="61" spans="1:26" ht="14.25" customHeight="1" x14ac:dyDescent="0.25">
      <c r="A61" s="399">
        <v>58</v>
      </c>
      <c r="B61" s="446" t="s">
        <v>3398</v>
      </c>
      <c r="C61" s="399" t="s">
        <v>3355</v>
      </c>
      <c r="D61" s="399" t="s">
        <v>3399</v>
      </c>
      <c r="E61" s="453" t="s">
        <v>3400</v>
      </c>
      <c r="F61" s="399"/>
      <c r="G61" s="393"/>
      <c r="H61" s="393"/>
      <c r="I61" s="393"/>
      <c r="J61" s="393"/>
      <c r="K61" s="393"/>
      <c r="L61" s="393"/>
      <c r="M61" s="393"/>
      <c r="N61" s="393"/>
      <c r="O61" s="393"/>
      <c r="P61" s="393"/>
      <c r="Q61" s="393"/>
      <c r="R61" s="393"/>
      <c r="S61" s="393"/>
      <c r="T61" s="393"/>
      <c r="U61" s="393"/>
      <c r="V61" s="393"/>
      <c r="W61" s="393"/>
      <c r="X61" s="393"/>
      <c r="Y61" s="393"/>
      <c r="Z61" s="393"/>
    </row>
    <row r="62" spans="1:26" ht="14.25" customHeight="1" x14ac:dyDescent="0.25">
      <c r="A62" s="399">
        <v>59</v>
      </c>
      <c r="B62" s="446" t="s">
        <v>379</v>
      </c>
      <c r="C62" s="399" t="s">
        <v>3355</v>
      </c>
      <c r="D62" s="399" t="s">
        <v>378</v>
      </c>
      <c r="E62" s="453" t="s">
        <v>92</v>
      </c>
      <c r="F62" s="399"/>
      <c r="G62" s="393"/>
      <c r="H62" s="393"/>
      <c r="I62" s="393"/>
      <c r="J62" s="393"/>
      <c r="K62" s="393"/>
      <c r="L62" s="393"/>
      <c r="M62" s="393"/>
      <c r="N62" s="393"/>
      <c r="O62" s="393"/>
      <c r="P62" s="393"/>
      <c r="Q62" s="393"/>
      <c r="R62" s="393"/>
      <c r="S62" s="393"/>
      <c r="T62" s="393"/>
      <c r="U62" s="393"/>
      <c r="V62" s="393"/>
      <c r="W62" s="393"/>
      <c r="X62" s="393"/>
      <c r="Y62" s="393"/>
      <c r="Z62" s="393"/>
    </row>
    <row r="63" spans="1:26" ht="14.25" customHeight="1" x14ac:dyDescent="0.25">
      <c r="A63" s="399">
        <v>60</v>
      </c>
      <c r="B63" s="446" t="s">
        <v>382</v>
      </c>
      <c r="C63" s="399" t="s">
        <v>3355</v>
      </c>
      <c r="D63" s="399" t="s">
        <v>381</v>
      </c>
      <c r="E63" s="453" t="s">
        <v>92</v>
      </c>
      <c r="F63" s="399"/>
      <c r="G63" s="393"/>
      <c r="H63" s="393"/>
      <c r="I63" s="393"/>
      <c r="J63" s="393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Y63" s="393"/>
      <c r="Z63" s="393"/>
    </row>
    <row r="64" spans="1:26" ht="14.25" customHeight="1" x14ac:dyDescent="0.25">
      <c r="A64" s="399">
        <v>61</v>
      </c>
      <c r="B64" s="446" t="s">
        <v>392</v>
      </c>
      <c r="C64" s="399" t="s">
        <v>3355</v>
      </c>
      <c r="D64" s="399" t="s">
        <v>391</v>
      </c>
      <c r="E64" s="453" t="s">
        <v>394</v>
      </c>
      <c r="F64" s="399"/>
      <c r="G64" s="393"/>
      <c r="H64" s="393"/>
      <c r="I64" s="393"/>
      <c r="J64" s="393"/>
      <c r="K64" s="393"/>
      <c r="L64" s="393"/>
      <c r="M64" s="393"/>
      <c r="N64" s="393"/>
      <c r="O64" s="393"/>
      <c r="P64" s="393"/>
      <c r="Q64" s="393"/>
      <c r="R64" s="393"/>
      <c r="S64" s="393"/>
      <c r="T64" s="393"/>
      <c r="U64" s="393"/>
      <c r="V64" s="393"/>
      <c r="W64" s="393"/>
      <c r="X64" s="393"/>
      <c r="Y64" s="393"/>
      <c r="Z64" s="393"/>
    </row>
    <row r="65" spans="1:26" ht="14.25" customHeight="1" x14ac:dyDescent="0.25">
      <c r="A65" s="399">
        <v>62</v>
      </c>
      <c r="B65" s="446" t="s">
        <v>396</v>
      </c>
      <c r="C65" s="399" t="s">
        <v>3355</v>
      </c>
      <c r="D65" s="399" t="s">
        <v>395</v>
      </c>
      <c r="E65" s="453" t="s">
        <v>398</v>
      </c>
      <c r="F65" s="399"/>
      <c r="G65" s="393"/>
      <c r="H65" s="393"/>
      <c r="I65" s="393"/>
      <c r="J65" s="393"/>
      <c r="K65" s="393"/>
      <c r="L65" s="393"/>
      <c r="M65" s="393"/>
      <c r="N65" s="393"/>
      <c r="O65" s="393"/>
      <c r="P65" s="393"/>
      <c r="Q65" s="393"/>
      <c r="R65" s="393"/>
      <c r="S65" s="393"/>
      <c r="T65" s="393"/>
      <c r="U65" s="393"/>
      <c r="V65" s="393"/>
      <c r="W65" s="393"/>
      <c r="X65" s="393"/>
      <c r="Y65" s="393"/>
      <c r="Z65" s="393"/>
    </row>
    <row r="66" spans="1:26" ht="14.25" customHeight="1" x14ac:dyDescent="0.25">
      <c r="A66" s="399">
        <v>63</v>
      </c>
      <c r="B66" s="446" t="s">
        <v>404</v>
      </c>
      <c r="C66" s="399" t="s">
        <v>3355</v>
      </c>
      <c r="D66" s="399" t="s">
        <v>403</v>
      </c>
      <c r="E66" s="453" t="s">
        <v>406</v>
      </c>
      <c r="F66" s="399"/>
      <c r="G66" s="393"/>
      <c r="H66" s="393"/>
      <c r="I66" s="393"/>
      <c r="J66" s="393"/>
      <c r="K66" s="393"/>
      <c r="L66" s="393"/>
      <c r="M66" s="393"/>
      <c r="N66" s="393"/>
      <c r="O66" s="393"/>
      <c r="P66" s="393"/>
      <c r="Q66" s="393"/>
      <c r="R66" s="393"/>
      <c r="S66" s="393"/>
      <c r="T66" s="393"/>
      <c r="U66" s="393"/>
      <c r="V66" s="393"/>
      <c r="W66" s="393"/>
      <c r="X66" s="393"/>
      <c r="Y66" s="393"/>
      <c r="Z66" s="393"/>
    </row>
    <row r="67" spans="1:26" ht="14.25" customHeight="1" x14ac:dyDescent="0.25">
      <c r="A67" s="399">
        <v>64</v>
      </c>
      <c r="B67" s="446" t="s">
        <v>3758</v>
      </c>
      <c r="C67" s="399" t="s">
        <v>3355</v>
      </c>
      <c r="D67" s="399" t="s">
        <v>3098</v>
      </c>
      <c r="E67" s="453" t="s">
        <v>3588</v>
      </c>
      <c r="F67" s="399"/>
      <c r="G67" s="393"/>
      <c r="H67" s="393"/>
      <c r="I67" s="393"/>
      <c r="J67" s="393"/>
      <c r="K67" s="393"/>
      <c r="L67" s="393"/>
      <c r="M67" s="393"/>
      <c r="N67" s="393"/>
      <c r="O67" s="393"/>
      <c r="P67" s="393"/>
      <c r="Q67" s="393"/>
      <c r="R67" s="393"/>
      <c r="S67" s="393"/>
      <c r="T67" s="393"/>
      <c r="U67" s="393"/>
      <c r="V67" s="393"/>
      <c r="W67" s="393"/>
      <c r="X67" s="393"/>
      <c r="Y67" s="393"/>
      <c r="Z67" s="393"/>
    </row>
    <row r="68" spans="1:26" ht="14.25" customHeight="1" x14ac:dyDescent="0.25">
      <c r="A68" s="399">
        <v>65</v>
      </c>
      <c r="B68" s="446" t="s">
        <v>423</v>
      </c>
      <c r="C68" s="399" t="s">
        <v>3355</v>
      </c>
      <c r="D68" s="399" t="s">
        <v>422</v>
      </c>
      <c r="E68" s="453" t="s">
        <v>425</v>
      </c>
      <c r="F68" s="399"/>
      <c r="G68" s="393"/>
      <c r="H68" s="393"/>
      <c r="I68" s="393"/>
      <c r="J68" s="393"/>
      <c r="K68" s="393"/>
      <c r="L68" s="393"/>
      <c r="M68" s="393"/>
      <c r="N68" s="393"/>
      <c r="O68" s="393"/>
      <c r="P68" s="393"/>
      <c r="Q68" s="393"/>
      <c r="R68" s="393"/>
      <c r="S68" s="393"/>
      <c r="T68" s="393"/>
      <c r="U68" s="393"/>
      <c r="V68" s="393"/>
      <c r="W68" s="393"/>
      <c r="X68" s="393"/>
      <c r="Y68" s="393"/>
      <c r="Z68" s="393"/>
    </row>
    <row r="69" spans="1:26" ht="14.25" customHeight="1" x14ac:dyDescent="0.25">
      <c r="A69" s="399">
        <v>66</v>
      </c>
      <c r="B69" s="446" t="s">
        <v>431</v>
      </c>
      <c r="C69" s="399" t="s">
        <v>3355</v>
      </c>
      <c r="D69" s="399" t="s">
        <v>430</v>
      </c>
      <c r="E69" s="453" t="s">
        <v>433</v>
      </c>
      <c r="F69" s="399"/>
      <c r="G69" s="393"/>
      <c r="H69" s="393"/>
      <c r="I69" s="393"/>
      <c r="J69" s="393"/>
      <c r="K69" s="393"/>
      <c r="L69" s="393"/>
      <c r="M69" s="393"/>
      <c r="N69" s="393"/>
      <c r="O69" s="393"/>
      <c r="P69" s="393"/>
      <c r="Q69" s="393"/>
      <c r="R69" s="393"/>
      <c r="S69" s="393"/>
      <c r="T69" s="393"/>
      <c r="U69" s="393"/>
      <c r="V69" s="393"/>
      <c r="W69" s="393"/>
      <c r="X69" s="393"/>
      <c r="Y69" s="393"/>
      <c r="Z69" s="393"/>
    </row>
    <row r="70" spans="1:26" ht="14.25" customHeight="1" x14ac:dyDescent="0.25">
      <c r="A70" s="399">
        <v>67</v>
      </c>
      <c r="B70" s="446" t="s">
        <v>435</v>
      </c>
      <c r="C70" s="399" t="s">
        <v>3484</v>
      </c>
      <c r="D70" s="399" t="s">
        <v>438</v>
      </c>
      <c r="E70" s="453" t="s">
        <v>441</v>
      </c>
      <c r="F70" s="399"/>
      <c r="G70" s="393"/>
      <c r="H70" s="393"/>
      <c r="I70" s="393"/>
      <c r="J70" s="393"/>
      <c r="K70" s="393"/>
      <c r="L70" s="393"/>
      <c r="M70" s="393"/>
      <c r="N70" s="393"/>
      <c r="O70" s="393"/>
      <c r="P70" s="393"/>
      <c r="Q70" s="393"/>
      <c r="R70" s="393"/>
      <c r="S70" s="393"/>
      <c r="T70" s="393"/>
      <c r="U70" s="393"/>
      <c r="V70" s="393"/>
      <c r="W70" s="393"/>
      <c r="X70" s="393"/>
      <c r="Y70" s="393"/>
      <c r="Z70" s="393"/>
    </row>
    <row r="71" spans="1:26" ht="14.25" customHeight="1" x14ac:dyDescent="0.25">
      <c r="A71" s="399">
        <v>68</v>
      </c>
      <c r="B71" s="446" t="s">
        <v>439</v>
      </c>
      <c r="C71" s="399" t="s">
        <v>3484</v>
      </c>
      <c r="D71" s="399" t="s">
        <v>442</v>
      </c>
      <c r="E71" s="453" t="s">
        <v>127</v>
      </c>
      <c r="F71" s="399"/>
      <c r="G71" s="393"/>
      <c r="H71" s="393"/>
      <c r="I71" s="393"/>
      <c r="J71" s="393"/>
      <c r="K71" s="393"/>
      <c r="L71" s="393"/>
      <c r="M71" s="393"/>
      <c r="N71" s="393"/>
      <c r="O71" s="393"/>
      <c r="P71" s="393"/>
      <c r="Q71" s="393"/>
      <c r="R71" s="393"/>
      <c r="S71" s="393"/>
      <c r="T71" s="393"/>
      <c r="U71" s="393"/>
      <c r="V71" s="393"/>
      <c r="W71" s="393"/>
      <c r="X71" s="393"/>
      <c r="Y71" s="393"/>
      <c r="Z71" s="393"/>
    </row>
    <row r="72" spans="1:26" ht="14.25" customHeight="1" x14ac:dyDescent="0.25">
      <c r="A72" s="399">
        <v>69</v>
      </c>
      <c r="B72" s="446" t="s">
        <v>443</v>
      </c>
      <c r="C72" s="399" t="s">
        <v>3484</v>
      </c>
      <c r="D72" s="399" t="s">
        <v>445</v>
      </c>
      <c r="E72" s="453" t="s">
        <v>448</v>
      </c>
      <c r="F72" s="399"/>
      <c r="G72" s="393"/>
      <c r="H72" s="393"/>
      <c r="I72" s="393"/>
      <c r="J72" s="393"/>
      <c r="K72" s="393"/>
      <c r="L72" s="393"/>
      <c r="M72" s="393"/>
      <c r="N72" s="393"/>
      <c r="O72" s="393"/>
      <c r="P72" s="393"/>
      <c r="Q72" s="393"/>
      <c r="R72" s="393"/>
      <c r="S72" s="393"/>
      <c r="T72" s="393"/>
      <c r="U72" s="393"/>
      <c r="V72" s="393"/>
      <c r="W72" s="393"/>
      <c r="X72" s="393"/>
      <c r="Y72" s="393"/>
      <c r="Z72" s="393"/>
    </row>
    <row r="73" spans="1:26" ht="14.25" customHeight="1" x14ac:dyDescent="0.25">
      <c r="A73" s="399">
        <v>70</v>
      </c>
      <c r="B73" s="446" t="s">
        <v>446</v>
      </c>
      <c r="C73" s="399" t="s">
        <v>3484</v>
      </c>
      <c r="D73" s="399" t="s">
        <v>434</v>
      </c>
      <c r="E73" s="453" t="s">
        <v>3104</v>
      </c>
      <c r="F73" s="399"/>
      <c r="G73" s="393"/>
      <c r="H73" s="393"/>
      <c r="I73" s="393"/>
      <c r="J73" s="393"/>
      <c r="K73" s="393"/>
      <c r="L73" s="393"/>
      <c r="M73" s="393"/>
      <c r="N73" s="393"/>
      <c r="O73" s="393"/>
      <c r="P73" s="393"/>
      <c r="Q73" s="393"/>
      <c r="R73" s="393"/>
      <c r="S73" s="393"/>
      <c r="T73" s="393"/>
      <c r="U73" s="393"/>
      <c r="V73" s="393"/>
      <c r="W73" s="393"/>
      <c r="X73" s="393"/>
      <c r="Y73" s="393"/>
      <c r="Z73" s="393"/>
    </row>
    <row r="74" spans="1:26" ht="14.25" customHeight="1" x14ac:dyDescent="0.25">
      <c r="A74" s="399">
        <v>71</v>
      </c>
      <c r="B74" s="446" t="s">
        <v>3125</v>
      </c>
      <c r="C74" s="399" t="s">
        <v>3355</v>
      </c>
      <c r="D74" s="399" t="s">
        <v>3126</v>
      </c>
      <c r="E74" s="399" t="s">
        <v>3127</v>
      </c>
      <c r="F74" s="399"/>
      <c r="G74" s="393"/>
      <c r="H74" s="393"/>
      <c r="I74" s="393"/>
      <c r="J74" s="393"/>
      <c r="K74" s="393"/>
      <c r="L74" s="393"/>
      <c r="M74" s="393"/>
      <c r="N74" s="393"/>
      <c r="O74" s="393"/>
      <c r="P74" s="393"/>
      <c r="Q74" s="393"/>
      <c r="R74" s="393"/>
      <c r="S74" s="393"/>
      <c r="T74" s="393"/>
      <c r="U74" s="393"/>
      <c r="V74" s="393"/>
      <c r="W74" s="393"/>
      <c r="X74" s="393"/>
      <c r="Y74" s="393"/>
      <c r="Z74" s="393"/>
    </row>
    <row r="75" spans="1:26" ht="14.25" customHeight="1" x14ac:dyDescent="0.25">
      <c r="A75" s="399">
        <v>72</v>
      </c>
      <c r="B75" s="446" t="s">
        <v>3888</v>
      </c>
      <c r="C75" s="399" t="s">
        <v>3355</v>
      </c>
      <c r="D75" s="399" t="s">
        <v>3889</v>
      </c>
      <c r="E75" s="399" t="s">
        <v>3890</v>
      </c>
      <c r="F75" s="399"/>
      <c r="G75" s="393"/>
      <c r="H75" s="393"/>
      <c r="I75" s="393"/>
      <c r="J75" s="393"/>
      <c r="K75" s="393"/>
      <c r="L75" s="393"/>
      <c r="M75" s="393"/>
      <c r="N75" s="393"/>
      <c r="O75" s="393"/>
      <c r="P75" s="393"/>
      <c r="Q75" s="393"/>
      <c r="R75" s="393"/>
      <c r="S75" s="393"/>
      <c r="T75" s="393"/>
      <c r="U75" s="393"/>
      <c r="V75" s="393"/>
      <c r="W75" s="393"/>
      <c r="X75" s="393"/>
      <c r="Y75" s="393"/>
      <c r="Z75" s="393"/>
    </row>
    <row r="76" spans="1:26" ht="14.25" customHeight="1" x14ac:dyDescent="0.25">
      <c r="A76" s="399">
        <v>73</v>
      </c>
      <c r="B76" s="446" t="s">
        <v>482</v>
      </c>
      <c r="C76" s="399" t="s">
        <v>3355</v>
      </c>
      <c r="D76" s="399" t="s">
        <v>481</v>
      </c>
      <c r="E76" s="453" t="s">
        <v>484</v>
      </c>
      <c r="F76" s="399"/>
      <c r="G76" s="393"/>
      <c r="H76" s="393"/>
      <c r="I76" s="393"/>
      <c r="J76" s="393"/>
      <c r="K76" s="393"/>
      <c r="L76" s="393"/>
      <c r="M76" s="393"/>
      <c r="N76" s="393"/>
      <c r="O76" s="393"/>
      <c r="P76" s="393"/>
      <c r="Q76" s="393"/>
      <c r="R76" s="393"/>
      <c r="S76" s="393"/>
      <c r="T76" s="393"/>
      <c r="U76" s="393"/>
      <c r="V76" s="393"/>
      <c r="W76" s="393"/>
      <c r="X76" s="393"/>
      <c r="Y76" s="393"/>
      <c r="Z76" s="393"/>
    </row>
    <row r="77" spans="1:26" ht="14.25" customHeight="1" x14ac:dyDescent="0.25">
      <c r="A77" s="399">
        <v>74</v>
      </c>
      <c r="B77" s="446" t="s">
        <v>3401</v>
      </c>
      <c r="C77" s="399" t="s">
        <v>3891</v>
      </c>
      <c r="D77" s="399" t="s">
        <v>844</v>
      </c>
      <c r="E77" s="453" t="s">
        <v>847</v>
      </c>
      <c r="F77" s="399"/>
      <c r="G77" s="393"/>
      <c r="H77" s="393"/>
      <c r="I77" s="393"/>
      <c r="J77" s="393"/>
      <c r="K77" s="393"/>
      <c r="L77" s="393"/>
      <c r="M77" s="393"/>
      <c r="N77" s="393"/>
      <c r="O77" s="393"/>
      <c r="P77" s="393"/>
      <c r="Q77" s="393"/>
      <c r="R77" s="393"/>
      <c r="S77" s="393"/>
      <c r="T77" s="393"/>
      <c r="U77" s="393"/>
      <c r="V77" s="393"/>
      <c r="W77" s="393"/>
      <c r="X77" s="393"/>
      <c r="Y77" s="393"/>
      <c r="Z77" s="393"/>
    </row>
    <row r="78" spans="1:26" ht="14.25" customHeight="1" x14ac:dyDescent="0.25">
      <c r="A78" s="399">
        <v>75</v>
      </c>
      <c r="B78" s="446" t="s">
        <v>1613</v>
      </c>
      <c r="C78" s="399" t="s">
        <v>3355</v>
      </c>
      <c r="D78" s="399" t="s">
        <v>453</v>
      </c>
      <c r="E78" s="453" t="s">
        <v>455</v>
      </c>
      <c r="F78" s="399"/>
      <c r="G78" s="393"/>
      <c r="H78" s="393"/>
      <c r="I78" s="393"/>
      <c r="J78" s="393"/>
      <c r="K78" s="393"/>
      <c r="L78" s="393"/>
      <c r="M78" s="393"/>
      <c r="N78" s="393"/>
      <c r="O78" s="393"/>
      <c r="P78" s="393"/>
      <c r="Q78" s="393"/>
      <c r="R78" s="393"/>
      <c r="S78" s="393"/>
      <c r="T78" s="393"/>
      <c r="U78" s="393"/>
      <c r="V78" s="393"/>
      <c r="W78" s="393"/>
      <c r="X78" s="393"/>
      <c r="Y78" s="393"/>
      <c r="Z78" s="393"/>
    </row>
    <row r="79" spans="1:26" ht="14.25" customHeight="1" x14ac:dyDescent="0.25">
      <c r="A79" s="399">
        <v>76</v>
      </c>
      <c r="B79" s="446" t="s">
        <v>3759</v>
      </c>
      <c r="C79" s="399" t="s">
        <v>3355</v>
      </c>
      <c r="D79" s="399" t="s">
        <v>3760</v>
      </c>
      <c r="E79" s="453" t="s">
        <v>3761</v>
      </c>
      <c r="F79" s="399"/>
      <c r="G79" s="393"/>
      <c r="H79" s="393"/>
      <c r="I79" s="393"/>
      <c r="J79" s="393"/>
      <c r="K79" s="393"/>
      <c r="L79" s="393"/>
      <c r="M79" s="393"/>
      <c r="N79" s="393"/>
      <c r="O79" s="393"/>
      <c r="P79" s="393"/>
      <c r="Q79" s="393"/>
      <c r="R79" s="393"/>
      <c r="S79" s="393"/>
      <c r="T79" s="393"/>
      <c r="U79" s="393"/>
      <c r="V79" s="393"/>
      <c r="W79" s="393"/>
      <c r="X79" s="393"/>
      <c r="Y79" s="393"/>
      <c r="Z79" s="393"/>
    </row>
    <row r="80" spans="1:26" ht="14.25" customHeight="1" x14ac:dyDescent="0.25">
      <c r="A80" s="399">
        <v>77</v>
      </c>
      <c r="B80" s="446" t="s">
        <v>458</v>
      </c>
      <c r="C80" s="399" t="s">
        <v>3355</v>
      </c>
      <c r="D80" s="399" t="s">
        <v>457</v>
      </c>
      <c r="E80" s="453" t="s">
        <v>460</v>
      </c>
      <c r="F80" s="399"/>
      <c r="G80" s="393"/>
      <c r="H80" s="393"/>
      <c r="I80" s="393"/>
      <c r="J80" s="393"/>
      <c r="K80" s="393"/>
      <c r="L80" s="393"/>
      <c r="M80" s="393"/>
      <c r="N80" s="393"/>
      <c r="O80" s="393"/>
      <c r="P80" s="393"/>
      <c r="Q80" s="393"/>
      <c r="R80" s="393"/>
      <c r="S80" s="393"/>
      <c r="T80" s="393"/>
      <c r="U80" s="393"/>
      <c r="V80" s="393"/>
      <c r="W80" s="393"/>
      <c r="X80" s="393"/>
      <c r="Y80" s="393"/>
      <c r="Z80" s="393"/>
    </row>
    <row r="81" spans="1:26" ht="14.25" customHeight="1" x14ac:dyDescent="0.25">
      <c r="A81" s="399">
        <v>78</v>
      </c>
      <c r="B81" s="446" t="s">
        <v>2021</v>
      </c>
      <c r="C81" s="399" t="s">
        <v>3355</v>
      </c>
      <c r="D81" s="399" t="s">
        <v>461</v>
      </c>
      <c r="E81" s="453" t="s">
        <v>464</v>
      </c>
      <c r="F81" s="399"/>
      <c r="G81" s="393"/>
      <c r="H81" s="393"/>
      <c r="I81" s="393"/>
      <c r="J81" s="393"/>
      <c r="K81" s="393"/>
      <c r="L81" s="393"/>
      <c r="M81" s="393"/>
      <c r="N81" s="393"/>
      <c r="O81" s="393"/>
      <c r="P81" s="393"/>
      <c r="Q81" s="393"/>
      <c r="R81" s="393"/>
      <c r="S81" s="393"/>
      <c r="T81" s="393"/>
      <c r="U81" s="393"/>
      <c r="V81" s="393"/>
      <c r="W81" s="393"/>
      <c r="X81" s="393"/>
      <c r="Y81" s="393"/>
      <c r="Z81" s="393"/>
    </row>
    <row r="82" spans="1:26" ht="14.25" customHeight="1" x14ac:dyDescent="0.25">
      <c r="A82" s="399">
        <v>79</v>
      </c>
      <c r="B82" s="446" t="s">
        <v>2026</v>
      </c>
      <c r="C82" s="399" t="s">
        <v>3355</v>
      </c>
      <c r="D82" s="399" t="s">
        <v>2027</v>
      </c>
      <c r="E82" s="453" t="s">
        <v>3106</v>
      </c>
      <c r="F82" s="399"/>
      <c r="G82" s="393"/>
      <c r="H82" s="393"/>
      <c r="I82" s="393"/>
      <c r="J82" s="393"/>
      <c r="K82" s="393"/>
      <c r="L82" s="393"/>
      <c r="M82" s="393"/>
      <c r="N82" s="393"/>
      <c r="O82" s="393"/>
      <c r="P82" s="393"/>
      <c r="Q82" s="393"/>
      <c r="R82" s="393"/>
      <c r="S82" s="393"/>
      <c r="T82" s="393"/>
      <c r="U82" s="393"/>
      <c r="V82" s="393"/>
      <c r="W82" s="393"/>
      <c r="X82" s="393"/>
      <c r="Y82" s="393"/>
      <c r="Z82" s="393"/>
    </row>
    <row r="83" spans="1:26" ht="14.25" customHeight="1" x14ac:dyDescent="0.25">
      <c r="A83" s="399">
        <v>80</v>
      </c>
      <c r="B83" s="446" t="s">
        <v>466</v>
      </c>
      <c r="C83" s="399" t="s">
        <v>3355</v>
      </c>
      <c r="D83" s="399" t="s">
        <v>465</v>
      </c>
      <c r="E83" s="453" t="s">
        <v>468</v>
      </c>
      <c r="F83" s="399"/>
      <c r="G83" s="393"/>
      <c r="H83" s="393"/>
      <c r="I83" s="393"/>
      <c r="J83" s="393"/>
      <c r="K83" s="393"/>
      <c r="L83" s="393"/>
      <c r="M83" s="393"/>
      <c r="N83" s="393"/>
      <c r="O83" s="393"/>
      <c r="P83" s="393"/>
      <c r="Q83" s="393"/>
      <c r="R83" s="393"/>
      <c r="S83" s="393"/>
      <c r="T83" s="393"/>
      <c r="U83" s="393"/>
      <c r="V83" s="393"/>
      <c r="W83" s="393"/>
      <c r="X83" s="393"/>
      <c r="Y83" s="393"/>
      <c r="Z83" s="393"/>
    </row>
    <row r="84" spans="1:26" ht="14.25" customHeight="1" x14ac:dyDescent="0.25">
      <c r="A84" s="399">
        <v>81</v>
      </c>
      <c r="B84" s="446" t="s">
        <v>470</v>
      </c>
      <c r="C84" s="399" t="s">
        <v>3355</v>
      </c>
      <c r="D84" s="399" t="s">
        <v>469</v>
      </c>
      <c r="E84" s="453" t="s">
        <v>472</v>
      </c>
      <c r="F84" s="399"/>
      <c r="G84" s="393"/>
      <c r="H84" s="393"/>
      <c r="I84" s="393"/>
      <c r="J84" s="393"/>
      <c r="K84" s="393"/>
      <c r="L84" s="393"/>
      <c r="M84" s="393"/>
      <c r="N84" s="393"/>
      <c r="O84" s="393"/>
      <c r="P84" s="393"/>
      <c r="Q84" s="393"/>
      <c r="R84" s="393"/>
      <c r="S84" s="393"/>
      <c r="T84" s="393"/>
      <c r="U84" s="393"/>
      <c r="V84" s="393"/>
      <c r="W84" s="393"/>
      <c r="X84" s="393"/>
      <c r="Y84" s="393"/>
      <c r="Z84" s="393"/>
    </row>
    <row r="85" spans="1:26" ht="14.25" customHeight="1" x14ac:dyDescent="0.25">
      <c r="A85" s="399">
        <v>82</v>
      </c>
      <c r="B85" s="446" t="s">
        <v>474</v>
      </c>
      <c r="C85" s="399" t="s">
        <v>3355</v>
      </c>
      <c r="D85" s="399" t="s">
        <v>473</v>
      </c>
      <c r="E85" s="453" t="s">
        <v>476</v>
      </c>
      <c r="F85" s="399"/>
      <c r="G85" s="393"/>
      <c r="H85" s="393"/>
      <c r="I85" s="393"/>
      <c r="J85" s="393"/>
      <c r="K85" s="393"/>
      <c r="L85" s="393"/>
      <c r="M85" s="393"/>
      <c r="N85" s="393"/>
      <c r="O85" s="393"/>
      <c r="P85" s="393"/>
      <c r="Q85" s="393"/>
      <c r="R85" s="393"/>
      <c r="S85" s="393"/>
      <c r="T85" s="393"/>
      <c r="U85" s="393"/>
      <c r="V85" s="393"/>
      <c r="W85" s="393"/>
      <c r="X85" s="393"/>
      <c r="Y85" s="393"/>
      <c r="Z85" s="393"/>
    </row>
    <row r="86" spans="1:26" ht="14.25" customHeight="1" x14ac:dyDescent="0.25">
      <c r="A86" s="399">
        <v>83</v>
      </c>
      <c r="B86" s="446" t="s">
        <v>3402</v>
      </c>
      <c r="C86" s="399" t="s">
        <v>3484</v>
      </c>
      <c r="D86" s="399" t="s">
        <v>477</v>
      </c>
      <c r="E86" s="453" t="s">
        <v>480</v>
      </c>
      <c r="F86" s="399"/>
      <c r="G86" s="393"/>
      <c r="H86" s="393"/>
      <c r="I86" s="393"/>
      <c r="J86" s="393"/>
      <c r="K86" s="393"/>
      <c r="L86" s="393"/>
      <c r="M86" s="393"/>
      <c r="N86" s="393"/>
      <c r="O86" s="393"/>
      <c r="P86" s="393"/>
      <c r="Q86" s="393"/>
      <c r="R86" s="393"/>
      <c r="S86" s="393"/>
      <c r="T86" s="393"/>
      <c r="U86" s="393"/>
      <c r="V86" s="393"/>
      <c r="W86" s="393"/>
      <c r="X86" s="393"/>
      <c r="Y86" s="393"/>
      <c r="Z86" s="393"/>
    </row>
    <row r="87" spans="1:26" ht="14.25" customHeight="1" x14ac:dyDescent="0.25">
      <c r="A87" s="399">
        <v>84</v>
      </c>
      <c r="B87" s="446" t="s">
        <v>486</v>
      </c>
      <c r="C87" s="399" t="s">
        <v>3355</v>
      </c>
      <c r="D87" s="399" t="s">
        <v>485</v>
      </c>
      <c r="E87" s="453" t="s">
        <v>488</v>
      </c>
      <c r="F87" s="399"/>
      <c r="G87" s="393"/>
      <c r="H87" s="393"/>
      <c r="I87" s="393"/>
      <c r="J87" s="393"/>
      <c r="K87" s="393"/>
      <c r="L87" s="393"/>
      <c r="M87" s="393"/>
      <c r="N87" s="393"/>
      <c r="O87" s="393"/>
      <c r="P87" s="393"/>
      <c r="Q87" s="393"/>
      <c r="R87" s="393"/>
      <c r="S87" s="393"/>
      <c r="T87" s="393"/>
      <c r="U87" s="393"/>
      <c r="V87" s="393"/>
      <c r="W87" s="393"/>
      <c r="X87" s="393"/>
      <c r="Y87" s="393"/>
      <c r="Z87" s="393"/>
    </row>
    <row r="88" spans="1:26" ht="14.25" customHeight="1" x14ac:dyDescent="0.25">
      <c r="A88" s="399">
        <v>85</v>
      </c>
      <c r="B88" s="446" t="s">
        <v>490</v>
      </c>
      <c r="C88" s="399" t="s">
        <v>3355</v>
      </c>
      <c r="D88" s="463" t="s">
        <v>489</v>
      </c>
      <c r="E88" s="453" t="s">
        <v>492</v>
      </c>
      <c r="F88" s="399"/>
      <c r="G88" s="393"/>
      <c r="H88" s="393"/>
      <c r="I88" s="393"/>
      <c r="J88" s="393"/>
      <c r="K88" s="393"/>
      <c r="L88" s="393"/>
      <c r="M88" s="393"/>
      <c r="N88" s="393"/>
      <c r="O88" s="393"/>
      <c r="P88" s="393"/>
      <c r="Q88" s="393"/>
      <c r="R88" s="393"/>
      <c r="S88" s="393"/>
      <c r="T88" s="393"/>
      <c r="U88" s="393"/>
      <c r="V88" s="393"/>
      <c r="W88" s="393"/>
      <c r="X88" s="393"/>
      <c r="Y88" s="393"/>
      <c r="Z88" s="393"/>
    </row>
    <row r="89" spans="1:26" ht="14.25" customHeight="1" x14ac:dyDescent="0.25">
      <c r="A89" s="399">
        <v>86</v>
      </c>
      <c r="B89" s="446" t="s">
        <v>3892</v>
      </c>
      <c r="C89" s="399" t="s">
        <v>3484</v>
      </c>
      <c r="D89" s="399" t="s">
        <v>3893</v>
      </c>
      <c r="E89" s="453" t="s">
        <v>3894</v>
      </c>
      <c r="F89" s="399"/>
      <c r="G89" s="393"/>
      <c r="H89" s="393"/>
      <c r="I89" s="393"/>
      <c r="J89" s="393"/>
      <c r="K89" s="393"/>
      <c r="L89" s="393"/>
      <c r="M89" s="393"/>
      <c r="N89" s="393"/>
      <c r="O89" s="393"/>
      <c r="P89" s="393"/>
      <c r="Q89" s="393"/>
      <c r="R89" s="393"/>
      <c r="S89" s="393"/>
      <c r="T89" s="393"/>
      <c r="U89" s="393"/>
      <c r="V89" s="393"/>
      <c r="W89" s="393"/>
      <c r="X89" s="393"/>
      <c r="Y89" s="393"/>
      <c r="Z89" s="393"/>
    </row>
    <row r="90" spans="1:26" ht="14.25" customHeight="1" x14ac:dyDescent="0.25">
      <c r="A90" s="399">
        <v>87</v>
      </c>
      <c r="B90" s="446" t="s">
        <v>506</v>
      </c>
      <c r="C90" s="399" t="s">
        <v>3355</v>
      </c>
      <c r="D90" s="399" t="s">
        <v>3406</v>
      </c>
      <c r="E90" s="453" t="s">
        <v>507</v>
      </c>
      <c r="F90" s="399"/>
      <c r="G90" s="393"/>
      <c r="H90" s="393"/>
      <c r="I90" s="393"/>
      <c r="J90" s="393"/>
      <c r="K90" s="393"/>
      <c r="L90" s="393"/>
      <c r="M90" s="393"/>
      <c r="N90" s="393"/>
      <c r="O90" s="393"/>
      <c r="P90" s="393"/>
      <c r="Q90" s="393"/>
      <c r="R90" s="393"/>
      <c r="S90" s="393"/>
      <c r="T90" s="393"/>
      <c r="U90" s="393"/>
      <c r="V90" s="393"/>
      <c r="W90" s="393"/>
      <c r="X90" s="393"/>
      <c r="Y90" s="393"/>
      <c r="Z90" s="393"/>
    </row>
    <row r="91" spans="1:26" ht="14.25" customHeight="1" x14ac:dyDescent="0.25">
      <c r="A91" s="399">
        <v>88</v>
      </c>
      <c r="B91" s="446" t="s">
        <v>509</v>
      </c>
      <c r="C91" s="399" t="s">
        <v>3355</v>
      </c>
      <c r="D91" s="399" t="s">
        <v>508</v>
      </c>
      <c r="E91" s="453" t="s">
        <v>511</v>
      </c>
      <c r="F91" s="399"/>
      <c r="G91" s="393"/>
      <c r="H91" s="393"/>
      <c r="I91" s="393"/>
      <c r="J91" s="393"/>
      <c r="K91" s="393"/>
      <c r="L91" s="393"/>
      <c r="M91" s="393"/>
      <c r="N91" s="393"/>
      <c r="O91" s="393"/>
      <c r="P91" s="393"/>
      <c r="Q91" s="393"/>
      <c r="R91" s="393"/>
      <c r="S91" s="393"/>
      <c r="T91" s="393"/>
      <c r="U91" s="393"/>
      <c r="V91" s="393"/>
      <c r="W91" s="393"/>
      <c r="X91" s="393"/>
      <c r="Y91" s="393"/>
      <c r="Z91" s="393"/>
    </row>
    <row r="92" spans="1:26" ht="14.25" customHeight="1" x14ac:dyDescent="0.25">
      <c r="A92" s="399">
        <v>89</v>
      </c>
      <c r="B92" s="446" t="s">
        <v>2061</v>
      </c>
      <c r="C92" s="399" t="s">
        <v>3895</v>
      </c>
      <c r="D92" s="399" t="s">
        <v>520</v>
      </c>
      <c r="E92" s="453" t="s">
        <v>127</v>
      </c>
      <c r="F92" s="399"/>
      <c r="G92" s="393"/>
      <c r="H92" s="393"/>
      <c r="I92" s="393"/>
      <c r="J92" s="393"/>
      <c r="K92" s="393"/>
      <c r="L92" s="393"/>
      <c r="M92" s="393"/>
      <c r="N92" s="393"/>
      <c r="O92" s="393"/>
      <c r="P92" s="393"/>
      <c r="Q92" s="393"/>
      <c r="R92" s="393"/>
      <c r="S92" s="393"/>
      <c r="T92" s="393"/>
      <c r="U92" s="393"/>
      <c r="V92" s="393"/>
      <c r="W92" s="393"/>
      <c r="X92" s="393"/>
      <c r="Y92" s="393"/>
      <c r="Z92" s="393"/>
    </row>
    <row r="93" spans="1:26" ht="14.25" customHeight="1" x14ac:dyDescent="0.25">
      <c r="A93" s="399">
        <v>90</v>
      </c>
      <c r="B93" s="446" t="s">
        <v>2064</v>
      </c>
      <c r="C93" s="399" t="s">
        <v>3895</v>
      </c>
      <c r="D93" s="399" t="s">
        <v>523</v>
      </c>
      <c r="E93" s="453" t="s">
        <v>127</v>
      </c>
      <c r="F93" s="399"/>
      <c r="G93" s="393"/>
      <c r="H93" s="393"/>
      <c r="I93" s="393"/>
      <c r="J93" s="393"/>
      <c r="K93" s="393"/>
      <c r="L93" s="393"/>
      <c r="M93" s="393"/>
      <c r="N93" s="393"/>
      <c r="O93" s="393"/>
      <c r="P93" s="393"/>
      <c r="Q93" s="393"/>
      <c r="R93" s="393"/>
      <c r="S93" s="393"/>
      <c r="T93" s="393"/>
      <c r="U93" s="393"/>
      <c r="V93" s="393"/>
      <c r="W93" s="393"/>
      <c r="X93" s="393"/>
      <c r="Y93" s="393"/>
      <c r="Z93" s="393"/>
    </row>
    <row r="94" spans="1:26" ht="14.25" customHeight="1" x14ac:dyDescent="0.25">
      <c r="A94" s="399">
        <v>91</v>
      </c>
      <c r="B94" s="446" t="s">
        <v>525</v>
      </c>
      <c r="C94" s="399" t="s">
        <v>3355</v>
      </c>
      <c r="D94" s="399" t="s">
        <v>528</v>
      </c>
      <c r="E94" s="453" t="s">
        <v>529</v>
      </c>
      <c r="F94" s="399"/>
      <c r="G94" s="393"/>
      <c r="H94" s="393"/>
      <c r="I94" s="393"/>
      <c r="J94" s="393"/>
      <c r="K94" s="393"/>
      <c r="L94" s="393"/>
      <c r="M94" s="393"/>
      <c r="N94" s="393"/>
      <c r="O94" s="393"/>
      <c r="P94" s="393"/>
      <c r="Q94" s="393"/>
      <c r="R94" s="393"/>
      <c r="S94" s="393"/>
      <c r="T94" s="393"/>
      <c r="U94" s="393"/>
      <c r="V94" s="393"/>
      <c r="W94" s="393"/>
      <c r="X94" s="393"/>
      <c r="Y94" s="393"/>
      <c r="Z94" s="393"/>
    </row>
    <row r="95" spans="1:26" ht="14.25" customHeight="1" x14ac:dyDescent="0.25">
      <c r="A95" s="399">
        <v>92</v>
      </c>
      <c r="B95" s="446" t="s">
        <v>525</v>
      </c>
      <c r="C95" s="399" t="s">
        <v>3355</v>
      </c>
      <c r="D95" s="463" t="s">
        <v>524</v>
      </c>
      <c r="E95" s="453" t="s">
        <v>527</v>
      </c>
      <c r="F95" s="399"/>
      <c r="G95" s="393"/>
      <c r="H95" s="393"/>
      <c r="I95" s="393"/>
      <c r="J95" s="393"/>
      <c r="K95" s="393"/>
      <c r="L95" s="393"/>
      <c r="M95" s="393"/>
      <c r="N95" s="393"/>
      <c r="O95" s="393"/>
      <c r="P95" s="393"/>
      <c r="Q95" s="393"/>
      <c r="R95" s="393"/>
      <c r="S95" s="393"/>
      <c r="T95" s="393"/>
      <c r="U95" s="393"/>
      <c r="V95" s="393"/>
      <c r="W95" s="393"/>
      <c r="X95" s="393"/>
      <c r="Y95" s="393"/>
      <c r="Z95" s="393"/>
    </row>
    <row r="96" spans="1:26" ht="14.25" customHeight="1" x14ac:dyDescent="0.25">
      <c r="A96" s="399">
        <v>93</v>
      </c>
      <c r="B96" s="446" t="s">
        <v>539</v>
      </c>
      <c r="C96" s="399" t="s">
        <v>3355</v>
      </c>
      <c r="D96" s="399" t="s">
        <v>538</v>
      </c>
      <c r="E96" s="453" t="s">
        <v>541</v>
      </c>
      <c r="F96" s="399"/>
      <c r="G96" s="393"/>
      <c r="H96" s="393"/>
      <c r="I96" s="393"/>
      <c r="J96" s="393"/>
      <c r="K96" s="393"/>
      <c r="L96" s="393"/>
      <c r="M96" s="393"/>
      <c r="N96" s="393"/>
      <c r="O96" s="393"/>
      <c r="P96" s="393"/>
      <c r="Q96" s="393"/>
      <c r="R96" s="393"/>
      <c r="S96" s="393"/>
      <c r="T96" s="393"/>
      <c r="U96" s="393"/>
      <c r="V96" s="393"/>
      <c r="W96" s="393"/>
      <c r="X96" s="393"/>
      <c r="Y96" s="393"/>
      <c r="Z96" s="393"/>
    </row>
    <row r="97" spans="1:26" ht="14.25" customHeight="1" x14ac:dyDescent="0.25">
      <c r="A97" s="399">
        <v>94</v>
      </c>
      <c r="B97" s="446" t="s">
        <v>3709</v>
      </c>
      <c r="C97" s="399" t="s">
        <v>3355</v>
      </c>
      <c r="D97" s="399" t="s">
        <v>3710</v>
      </c>
      <c r="E97" s="453" t="s">
        <v>3711</v>
      </c>
      <c r="F97" s="399"/>
      <c r="G97" s="393"/>
      <c r="H97" s="393"/>
      <c r="I97" s="393"/>
      <c r="J97" s="393"/>
      <c r="K97" s="393"/>
      <c r="L97" s="393"/>
      <c r="M97" s="393"/>
      <c r="N97" s="393"/>
      <c r="O97" s="393"/>
      <c r="P97" s="393"/>
      <c r="Q97" s="393"/>
      <c r="R97" s="393"/>
      <c r="S97" s="393"/>
      <c r="T97" s="393"/>
      <c r="U97" s="393"/>
      <c r="V97" s="393"/>
      <c r="W97" s="393"/>
      <c r="X97" s="393"/>
      <c r="Y97" s="393"/>
      <c r="Z97" s="393"/>
    </row>
    <row r="98" spans="1:26" ht="14.25" customHeight="1" x14ac:dyDescent="0.25">
      <c r="A98" s="399">
        <v>95</v>
      </c>
      <c r="B98" s="446" t="s">
        <v>3411</v>
      </c>
      <c r="C98" s="399" t="s">
        <v>3355</v>
      </c>
      <c r="D98" s="399" t="s">
        <v>3412</v>
      </c>
      <c r="E98" s="453" t="s">
        <v>3413</v>
      </c>
      <c r="F98" s="399"/>
      <c r="G98" s="393"/>
      <c r="H98" s="393"/>
      <c r="I98" s="393"/>
      <c r="J98" s="393"/>
      <c r="K98" s="393"/>
      <c r="L98" s="393"/>
      <c r="M98" s="393"/>
      <c r="N98" s="393"/>
      <c r="O98" s="393"/>
      <c r="P98" s="393"/>
      <c r="Q98" s="393"/>
      <c r="R98" s="393"/>
      <c r="S98" s="393"/>
      <c r="T98" s="393"/>
      <c r="U98" s="393"/>
      <c r="V98" s="393"/>
      <c r="W98" s="393"/>
      <c r="X98" s="393"/>
      <c r="Y98" s="393"/>
      <c r="Z98" s="393"/>
    </row>
    <row r="99" spans="1:26" ht="14.25" customHeight="1" x14ac:dyDescent="0.25">
      <c r="A99" s="399">
        <v>96</v>
      </c>
      <c r="B99" s="446" t="s">
        <v>3764</v>
      </c>
      <c r="C99" s="399" t="s">
        <v>3355</v>
      </c>
      <c r="D99" s="399" t="s">
        <v>3765</v>
      </c>
      <c r="E99" s="453" t="s">
        <v>3766</v>
      </c>
      <c r="F99" s="399"/>
      <c r="G99" s="393"/>
      <c r="H99" s="393"/>
      <c r="I99" s="393"/>
      <c r="J99" s="393"/>
      <c r="K99" s="393"/>
      <c r="L99" s="393"/>
      <c r="M99" s="393"/>
      <c r="N99" s="393"/>
      <c r="O99" s="393"/>
      <c r="P99" s="393"/>
      <c r="Q99" s="393"/>
      <c r="R99" s="393"/>
      <c r="S99" s="393"/>
      <c r="T99" s="393"/>
      <c r="U99" s="393"/>
      <c r="V99" s="393"/>
      <c r="W99" s="393"/>
      <c r="X99" s="393"/>
      <c r="Y99" s="393"/>
      <c r="Z99" s="393"/>
    </row>
    <row r="100" spans="1:26" ht="14.25" customHeight="1" x14ac:dyDescent="0.25">
      <c r="A100" s="399">
        <v>97</v>
      </c>
      <c r="B100" s="446" t="s">
        <v>3767</v>
      </c>
      <c r="C100" s="399" t="s">
        <v>3355</v>
      </c>
      <c r="D100" s="399" t="s">
        <v>3415</v>
      </c>
      <c r="E100" s="453" t="s">
        <v>3416</v>
      </c>
      <c r="F100" s="399"/>
      <c r="G100" s="393"/>
      <c r="H100" s="393"/>
      <c r="I100" s="393"/>
      <c r="J100" s="393"/>
      <c r="K100" s="393"/>
      <c r="L100" s="393"/>
      <c r="M100" s="393"/>
      <c r="N100" s="393"/>
      <c r="O100" s="393"/>
      <c r="P100" s="393"/>
      <c r="Q100" s="393"/>
      <c r="R100" s="393"/>
      <c r="S100" s="393"/>
      <c r="T100" s="393"/>
      <c r="U100" s="393"/>
      <c r="V100" s="393"/>
      <c r="W100" s="393"/>
      <c r="X100" s="393"/>
      <c r="Y100" s="393"/>
      <c r="Z100" s="393"/>
    </row>
    <row r="101" spans="1:26" ht="14.25" customHeight="1" x14ac:dyDescent="0.25">
      <c r="A101" s="399">
        <v>98</v>
      </c>
      <c r="B101" s="446" t="s">
        <v>548</v>
      </c>
      <c r="C101" s="399" t="s">
        <v>3355</v>
      </c>
      <c r="D101" s="399" t="s">
        <v>547</v>
      </c>
      <c r="E101" s="453" t="s">
        <v>550</v>
      </c>
      <c r="F101" s="399"/>
      <c r="G101" s="393"/>
      <c r="H101" s="393"/>
      <c r="I101" s="393"/>
      <c r="J101" s="393"/>
      <c r="K101" s="393"/>
      <c r="L101" s="393"/>
      <c r="M101" s="393"/>
      <c r="N101" s="393"/>
      <c r="O101" s="393"/>
      <c r="P101" s="393"/>
      <c r="Q101" s="393"/>
      <c r="R101" s="393"/>
      <c r="S101" s="393"/>
      <c r="T101" s="393"/>
      <c r="U101" s="393"/>
      <c r="V101" s="393"/>
      <c r="W101" s="393"/>
      <c r="X101" s="393"/>
      <c r="Y101" s="393"/>
      <c r="Z101" s="393"/>
    </row>
    <row r="102" spans="1:26" ht="14.25" customHeight="1" x14ac:dyDescent="0.25">
      <c r="A102" s="399">
        <v>99</v>
      </c>
      <c r="B102" s="446" t="s">
        <v>643</v>
      </c>
      <c r="C102" s="399" t="s">
        <v>3355</v>
      </c>
      <c r="D102" s="399" t="s">
        <v>642</v>
      </c>
      <c r="E102" s="453" t="s">
        <v>645</v>
      </c>
      <c r="F102" s="399"/>
      <c r="G102" s="393"/>
      <c r="H102" s="393"/>
      <c r="I102" s="393"/>
      <c r="J102" s="393"/>
      <c r="K102" s="393"/>
      <c r="L102" s="393"/>
      <c r="M102" s="393"/>
      <c r="N102" s="393"/>
      <c r="O102" s="393"/>
      <c r="P102" s="393"/>
      <c r="Q102" s="393"/>
      <c r="R102" s="393"/>
      <c r="S102" s="393"/>
      <c r="T102" s="393"/>
      <c r="U102" s="393"/>
      <c r="V102" s="393"/>
      <c r="W102" s="393"/>
      <c r="X102" s="393"/>
      <c r="Y102" s="393"/>
      <c r="Z102" s="393"/>
    </row>
    <row r="103" spans="1:26" ht="14.25" customHeight="1" x14ac:dyDescent="0.25">
      <c r="A103" s="399">
        <v>100</v>
      </c>
      <c r="B103" s="446" t="s">
        <v>2915</v>
      </c>
      <c r="C103" s="399" t="s">
        <v>3355</v>
      </c>
      <c r="D103" s="399" t="s">
        <v>2916</v>
      </c>
      <c r="E103" s="453" t="s">
        <v>3123</v>
      </c>
      <c r="F103" s="399"/>
      <c r="G103" s="393"/>
      <c r="H103" s="393"/>
      <c r="I103" s="393"/>
      <c r="J103" s="393"/>
      <c r="K103" s="393"/>
      <c r="L103" s="393"/>
      <c r="M103" s="393"/>
      <c r="N103" s="393"/>
      <c r="O103" s="393"/>
      <c r="P103" s="393"/>
      <c r="Q103" s="393"/>
      <c r="R103" s="393"/>
      <c r="S103" s="393"/>
      <c r="T103" s="393"/>
      <c r="U103" s="393"/>
      <c r="V103" s="393"/>
      <c r="W103" s="393"/>
      <c r="X103" s="393"/>
      <c r="Y103" s="393"/>
      <c r="Z103" s="393"/>
    </row>
    <row r="104" spans="1:26" ht="14.25" customHeight="1" x14ac:dyDescent="0.25">
      <c r="A104" s="399">
        <v>101</v>
      </c>
      <c r="B104" s="446" t="s">
        <v>564</v>
      </c>
      <c r="C104" s="399" t="s">
        <v>3355</v>
      </c>
      <c r="D104" s="399" t="s">
        <v>563</v>
      </c>
      <c r="E104" s="453" t="s">
        <v>566</v>
      </c>
      <c r="F104" s="399"/>
      <c r="G104" s="393"/>
      <c r="H104" s="393"/>
      <c r="I104" s="393"/>
      <c r="J104" s="393"/>
      <c r="K104" s="393"/>
      <c r="L104" s="393"/>
      <c r="M104" s="393"/>
      <c r="N104" s="393"/>
      <c r="O104" s="393"/>
      <c r="P104" s="393"/>
      <c r="Q104" s="393"/>
      <c r="R104" s="393"/>
      <c r="S104" s="393"/>
      <c r="T104" s="393"/>
      <c r="U104" s="393"/>
      <c r="V104" s="393"/>
      <c r="W104" s="393"/>
      <c r="X104" s="393"/>
      <c r="Y104" s="393"/>
      <c r="Z104" s="393"/>
    </row>
    <row r="105" spans="1:26" ht="14.25" customHeight="1" x14ac:dyDescent="0.25">
      <c r="A105" s="399">
        <v>102</v>
      </c>
      <c r="B105" s="446" t="s">
        <v>570</v>
      </c>
      <c r="C105" s="399" t="s">
        <v>3355</v>
      </c>
      <c r="D105" s="399" t="s">
        <v>569</v>
      </c>
      <c r="E105" s="453" t="s">
        <v>572</v>
      </c>
      <c r="F105" s="399"/>
      <c r="G105" s="393"/>
      <c r="H105" s="393"/>
      <c r="I105" s="393"/>
      <c r="J105" s="393"/>
      <c r="K105" s="393"/>
      <c r="L105" s="393"/>
      <c r="M105" s="393"/>
      <c r="N105" s="393"/>
      <c r="O105" s="393"/>
      <c r="P105" s="393"/>
      <c r="Q105" s="393"/>
      <c r="R105" s="393"/>
      <c r="S105" s="393"/>
      <c r="T105" s="393"/>
      <c r="U105" s="393"/>
      <c r="V105" s="393"/>
      <c r="W105" s="393"/>
      <c r="X105" s="393"/>
      <c r="Y105" s="393"/>
      <c r="Z105" s="393"/>
    </row>
    <row r="106" spans="1:26" ht="14.25" customHeight="1" x14ac:dyDescent="0.25">
      <c r="A106" s="399">
        <v>103</v>
      </c>
      <c r="B106" s="446" t="s">
        <v>578</v>
      </c>
      <c r="C106" s="399" t="s">
        <v>3355</v>
      </c>
      <c r="D106" s="399" t="s">
        <v>577</v>
      </c>
      <c r="E106" s="453" t="s">
        <v>580</v>
      </c>
      <c r="F106" s="399"/>
      <c r="G106" s="393"/>
      <c r="H106" s="393"/>
      <c r="I106" s="393"/>
      <c r="J106" s="393"/>
      <c r="K106" s="393"/>
      <c r="L106" s="393"/>
      <c r="M106" s="393"/>
      <c r="N106" s="393"/>
      <c r="O106" s="393"/>
      <c r="P106" s="393"/>
      <c r="Q106" s="393"/>
      <c r="R106" s="393"/>
      <c r="S106" s="393"/>
      <c r="T106" s="393"/>
      <c r="U106" s="393"/>
      <c r="V106" s="393"/>
      <c r="W106" s="393"/>
      <c r="X106" s="393"/>
      <c r="Y106" s="393"/>
      <c r="Z106" s="393"/>
    </row>
    <row r="107" spans="1:26" ht="14.25" customHeight="1" x14ac:dyDescent="0.25">
      <c r="A107" s="399">
        <v>104</v>
      </c>
      <c r="B107" s="446" t="s">
        <v>589</v>
      </c>
      <c r="C107" s="399" t="s">
        <v>3355</v>
      </c>
      <c r="D107" s="399" t="s">
        <v>588</v>
      </c>
      <c r="E107" s="453" t="s">
        <v>591</v>
      </c>
      <c r="F107" s="399"/>
      <c r="G107" s="393"/>
      <c r="H107" s="393"/>
      <c r="I107" s="393"/>
      <c r="J107" s="393"/>
      <c r="K107" s="393"/>
      <c r="L107" s="393"/>
      <c r="M107" s="393"/>
      <c r="N107" s="393"/>
      <c r="O107" s="393"/>
      <c r="P107" s="393"/>
      <c r="Q107" s="393"/>
      <c r="R107" s="393"/>
      <c r="S107" s="393"/>
      <c r="T107" s="393"/>
      <c r="U107" s="393"/>
      <c r="V107" s="393"/>
      <c r="W107" s="393"/>
      <c r="X107" s="393"/>
      <c r="Y107" s="393"/>
      <c r="Z107" s="393"/>
    </row>
    <row r="108" spans="1:26" ht="14.25" customHeight="1" x14ac:dyDescent="0.25">
      <c r="A108" s="399">
        <v>105</v>
      </c>
      <c r="B108" s="446" t="s">
        <v>599</v>
      </c>
      <c r="C108" s="399" t="s">
        <v>3355</v>
      </c>
      <c r="D108" s="399" t="s">
        <v>598</v>
      </c>
      <c r="E108" s="453" t="s">
        <v>601</v>
      </c>
      <c r="F108" s="399"/>
      <c r="G108" s="393"/>
      <c r="H108" s="393"/>
      <c r="I108" s="393"/>
      <c r="J108" s="393"/>
      <c r="K108" s="393"/>
      <c r="L108" s="393"/>
      <c r="M108" s="393"/>
      <c r="N108" s="393"/>
      <c r="O108" s="393"/>
      <c r="P108" s="393"/>
      <c r="Q108" s="393"/>
      <c r="R108" s="393"/>
      <c r="S108" s="393"/>
      <c r="T108" s="393"/>
      <c r="U108" s="393"/>
      <c r="V108" s="393"/>
      <c r="W108" s="393"/>
      <c r="X108" s="393"/>
      <c r="Y108" s="393"/>
      <c r="Z108" s="393"/>
    </row>
    <row r="109" spans="1:26" ht="14.25" customHeight="1" x14ac:dyDescent="0.25">
      <c r="A109" s="399">
        <v>106</v>
      </c>
      <c r="B109" s="446" t="s">
        <v>3896</v>
      </c>
      <c r="C109" s="399" t="s">
        <v>3355</v>
      </c>
      <c r="D109" s="399" t="s">
        <v>970</v>
      </c>
      <c r="E109" s="453" t="s">
        <v>973</v>
      </c>
      <c r="F109" s="399"/>
      <c r="G109" s="393"/>
      <c r="H109" s="393"/>
      <c r="I109" s="393"/>
      <c r="J109" s="393"/>
      <c r="K109" s="393"/>
      <c r="L109" s="393"/>
      <c r="M109" s="393"/>
      <c r="N109" s="393"/>
      <c r="O109" s="393"/>
      <c r="P109" s="393"/>
      <c r="Q109" s="393"/>
      <c r="R109" s="393"/>
      <c r="S109" s="393"/>
      <c r="T109" s="393"/>
      <c r="U109" s="393"/>
      <c r="V109" s="393"/>
      <c r="W109" s="393"/>
      <c r="X109" s="393"/>
      <c r="Y109" s="393"/>
      <c r="Z109" s="393"/>
    </row>
    <row r="110" spans="1:26" ht="14.25" customHeight="1" x14ac:dyDescent="0.25">
      <c r="A110" s="399">
        <v>107</v>
      </c>
      <c r="B110" s="446" t="s">
        <v>603</v>
      </c>
      <c r="C110" s="399" t="s">
        <v>3355</v>
      </c>
      <c r="D110" s="399" t="s">
        <v>602</v>
      </c>
      <c r="E110" s="453" t="s">
        <v>605</v>
      </c>
      <c r="F110" s="399"/>
      <c r="G110" s="393"/>
      <c r="H110" s="393"/>
      <c r="I110" s="393"/>
      <c r="J110" s="393"/>
      <c r="K110" s="393"/>
      <c r="L110" s="393"/>
      <c r="M110" s="393"/>
      <c r="N110" s="393"/>
      <c r="O110" s="393"/>
      <c r="P110" s="393"/>
      <c r="Q110" s="393"/>
      <c r="R110" s="393"/>
      <c r="S110" s="393"/>
      <c r="T110" s="393"/>
      <c r="U110" s="393"/>
      <c r="V110" s="393"/>
      <c r="W110" s="393"/>
      <c r="X110" s="393"/>
      <c r="Y110" s="393"/>
      <c r="Z110" s="393"/>
    </row>
    <row r="111" spans="1:26" ht="14.25" customHeight="1" x14ac:dyDescent="0.25">
      <c r="A111" s="399">
        <v>108</v>
      </c>
      <c r="B111" s="446" t="s">
        <v>607</v>
      </c>
      <c r="C111" s="399" t="s">
        <v>3355</v>
      </c>
      <c r="D111" s="399" t="s">
        <v>606</v>
      </c>
      <c r="E111" s="453" t="s">
        <v>609</v>
      </c>
      <c r="F111" s="399"/>
      <c r="G111" s="393"/>
      <c r="H111" s="393"/>
      <c r="I111" s="393"/>
      <c r="J111" s="393"/>
      <c r="K111" s="393"/>
      <c r="L111" s="393"/>
      <c r="M111" s="393"/>
      <c r="N111" s="393"/>
      <c r="O111" s="393"/>
      <c r="P111" s="393"/>
      <c r="Q111" s="393"/>
      <c r="R111" s="393"/>
      <c r="S111" s="393"/>
      <c r="T111" s="393"/>
      <c r="U111" s="393"/>
      <c r="V111" s="393"/>
      <c r="W111" s="393"/>
      <c r="X111" s="393"/>
      <c r="Y111" s="393"/>
      <c r="Z111" s="393"/>
    </row>
    <row r="112" spans="1:26" ht="14.25" customHeight="1" x14ac:dyDescent="0.25">
      <c r="A112" s="399">
        <v>109</v>
      </c>
      <c r="B112" s="446" t="s">
        <v>3854</v>
      </c>
      <c r="C112" s="399" t="s">
        <v>3484</v>
      </c>
      <c r="D112" s="399" t="s">
        <v>3855</v>
      </c>
      <c r="E112" s="453" t="s">
        <v>3856</v>
      </c>
      <c r="F112" s="399"/>
      <c r="G112" s="393"/>
      <c r="H112" s="393"/>
      <c r="I112" s="393"/>
      <c r="J112" s="393"/>
      <c r="K112" s="393"/>
      <c r="L112" s="393"/>
      <c r="M112" s="393"/>
      <c r="N112" s="393"/>
      <c r="O112" s="393"/>
      <c r="P112" s="393"/>
      <c r="Q112" s="393"/>
      <c r="R112" s="393"/>
      <c r="S112" s="393"/>
      <c r="T112" s="393"/>
      <c r="U112" s="393"/>
      <c r="V112" s="393"/>
      <c r="W112" s="393"/>
      <c r="X112" s="393"/>
      <c r="Y112" s="393"/>
      <c r="Z112" s="393"/>
    </row>
    <row r="113" spans="1:26" ht="14.25" customHeight="1" x14ac:dyDescent="0.25">
      <c r="A113" s="399">
        <v>110</v>
      </c>
      <c r="B113" s="446" t="s">
        <v>2920</v>
      </c>
      <c r="C113" s="399" t="s">
        <v>3484</v>
      </c>
      <c r="D113" s="399" t="s">
        <v>2921</v>
      </c>
      <c r="E113" s="453" t="s">
        <v>3132</v>
      </c>
      <c r="F113" s="399"/>
      <c r="G113" s="393"/>
      <c r="H113" s="393"/>
      <c r="I113" s="393"/>
      <c r="J113" s="393"/>
      <c r="K113" s="393"/>
      <c r="L113" s="393"/>
      <c r="M113" s="393"/>
      <c r="N113" s="393"/>
      <c r="O113" s="393"/>
      <c r="P113" s="393"/>
      <c r="Q113" s="393"/>
      <c r="R113" s="393"/>
      <c r="S113" s="393"/>
      <c r="T113" s="393"/>
      <c r="U113" s="393"/>
      <c r="V113" s="393"/>
      <c r="W113" s="393"/>
      <c r="X113" s="393"/>
      <c r="Y113" s="393"/>
      <c r="Z113" s="393"/>
    </row>
    <row r="114" spans="1:26" ht="14.25" customHeight="1" x14ac:dyDescent="0.25">
      <c r="A114" s="399">
        <v>111</v>
      </c>
      <c r="B114" s="446" t="s">
        <v>627</v>
      </c>
      <c r="C114" s="399" t="s">
        <v>3355</v>
      </c>
      <c r="D114" s="399" t="s">
        <v>626</v>
      </c>
      <c r="E114" s="453" t="s">
        <v>629</v>
      </c>
      <c r="F114" s="399"/>
      <c r="G114" s="393"/>
      <c r="H114" s="393"/>
      <c r="I114" s="393"/>
      <c r="J114" s="393"/>
      <c r="K114" s="393"/>
      <c r="L114" s="393"/>
      <c r="M114" s="393"/>
      <c r="N114" s="393"/>
      <c r="O114" s="393"/>
      <c r="P114" s="393"/>
      <c r="Q114" s="393"/>
      <c r="R114" s="393"/>
      <c r="S114" s="393"/>
      <c r="T114" s="393"/>
      <c r="U114" s="393"/>
      <c r="V114" s="393"/>
      <c r="W114" s="393"/>
      <c r="X114" s="393"/>
      <c r="Y114" s="393"/>
      <c r="Z114" s="393"/>
    </row>
    <row r="115" spans="1:26" ht="14.25" customHeight="1" x14ac:dyDescent="0.25">
      <c r="A115" s="399">
        <v>112</v>
      </c>
      <c r="B115" s="446" t="s">
        <v>3769</v>
      </c>
      <c r="C115" s="399" t="s">
        <v>3355</v>
      </c>
      <c r="D115" s="399" t="s">
        <v>3770</v>
      </c>
      <c r="E115" s="453" t="s">
        <v>3771</v>
      </c>
      <c r="F115" s="399"/>
      <c r="G115" s="393"/>
      <c r="H115" s="393"/>
      <c r="I115" s="393"/>
      <c r="J115" s="393"/>
      <c r="K115" s="393"/>
      <c r="L115" s="393"/>
      <c r="M115" s="393"/>
      <c r="N115" s="393"/>
      <c r="O115" s="393"/>
      <c r="P115" s="393"/>
      <c r="Q115" s="393"/>
      <c r="R115" s="393"/>
      <c r="S115" s="393"/>
      <c r="T115" s="393"/>
      <c r="U115" s="393"/>
      <c r="V115" s="393"/>
      <c r="W115" s="393"/>
      <c r="X115" s="393"/>
      <c r="Y115" s="393"/>
      <c r="Z115" s="393"/>
    </row>
    <row r="116" spans="1:26" ht="14.25" customHeight="1" x14ac:dyDescent="0.25">
      <c r="A116" s="399">
        <v>113</v>
      </c>
      <c r="B116" s="446" t="s">
        <v>631</v>
      </c>
      <c r="C116" s="399" t="s">
        <v>3355</v>
      </c>
      <c r="D116" s="399" t="s">
        <v>630</v>
      </c>
      <c r="E116" s="453" t="s">
        <v>633</v>
      </c>
      <c r="F116" s="399"/>
      <c r="G116" s="393"/>
      <c r="H116" s="393"/>
      <c r="I116" s="393"/>
      <c r="J116" s="393"/>
      <c r="K116" s="393"/>
      <c r="L116" s="393"/>
      <c r="M116" s="393"/>
      <c r="N116" s="393"/>
      <c r="O116" s="393"/>
      <c r="P116" s="393"/>
      <c r="Q116" s="393"/>
      <c r="R116" s="393"/>
      <c r="S116" s="393"/>
      <c r="T116" s="393"/>
      <c r="U116" s="393"/>
      <c r="V116" s="393"/>
      <c r="W116" s="393"/>
      <c r="X116" s="393"/>
      <c r="Y116" s="393"/>
      <c r="Z116" s="393"/>
    </row>
    <row r="117" spans="1:26" ht="14.25" customHeight="1" x14ac:dyDescent="0.25">
      <c r="A117" s="399">
        <v>114</v>
      </c>
      <c r="B117" s="446" t="s">
        <v>635</v>
      </c>
      <c r="C117" s="399" t="s">
        <v>3355</v>
      </c>
      <c r="D117" s="399" t="s">
        <v>634</v>
      </c>
      <c r="E117" s="453" t="s">
        <v>637</v>
      </c>
      <c r="F117" s="399"/>
      <c r="G117" s="393"/>
      <c r="H117" s="393"/>
      <c r="I117" s="393"/>
      <c r="J117" s="393"/>
      <c r="K117" s="393"/>
      <c r="L117" s="393"/>
      <c r="M117" s="393"/>
      <c r="N117" s="393"/>
      <c r="O117" s="393"/>
      <c r="P117" s="393"/>
      <c r="Q117" s="393"/>
      <c r="R117" s="393"/>
      <c r="S117" s="393"/>
      <c r="T117" s="393"/>
      <c r="U117" s="393"/>
      <c r="V117" s="393"/>
      <c r="W117" s="393"/>
      <c r="X117" s="393"/>
      <c r="Y117" s="393"/>
      <c r="Z117" s="393"/>
    </row>
    <row r="118" spans="1:26" ht="14.25" customHeight="1" x14ac:dyDescent="0.25">
      <c r="A118" s="399">
        <v>115</v>
      </c>
      <c r="B118" s="446" t="s">
        <v>3897</v>
      </c>
      <c r="C118" s="399" t="s">
        <v>3484</v>
      </c>
      <c r="D118" s="399" t="s">
        <v>657</v>
      </c>
      <c r="E118" s="453" t="s">
        <v>660</v>
      </c>
      <c r="F118" s="399"/>
      <c r="G118" s="393"/>
      <c r="H118" s="393"/>
      <c r="I118" s="393"/>
      <c r="J118" s="393"/>
      <c r="K118" s="393"/>
      <c r="L118" s="393"/>
      <c r="M118" s="393"/>
      <c r="N118" s="393"/>
      <c r="O118" s="393"/>
      <c r="P118" s="393"/>
      <c r="Q118" s="393"/>
      <c r="R118" s="393"/>
      <c r="S118" s="393"/>
      <c r="T118" s="393"/>
      <c r="U118" s="393"/>
      <c r="V118" s="393"/>
      <c r="W118" s="393"/>
      <c r="X118" s="393"/>
      <c r="Y118" s="393"/>
      <c r="Z118" s="393"/>
    </row>
    <row r="119" spans="1:26" ht="14.25" customHeight="1" x14ac:dyDescent="0.25">
      <c r="A119" s="399">
        <v>116</v>
      </c>
      <c r="B119" s="446" t="s">
        <v>647</v>
      </c>
      <c r="C119" s="399" t="s">
        <v>3355</v>
      </c>
      <c r="D119" s="399" t="s">
        <v>646</v>
      </c>
      <c r="E119" s="453" t="s">
        <v>649</v>
      </c>
      <c r="F119" s="399"/>
      <c r="G119" s="393"/>
      <c r="H119" s="393"/>
      <c r="I119" s="393"/>
      <c r="J119" s="393"/>
      <c r="K119" s="393"/>
      <c r="L119" s="393"/>
      <c r="M119" s="393"/>
      <c r="N119" s="393"/>
      <c r="O119" s="393"/>
      <c r="P119" s="393"/>
      <c r="Q119" s="393"/>
      <c r="R119" s="393"/>
      <c r="S119" s="393"/>
      <c r="T119" s="393"/>
      <c r="U119" s="393"/>
      <c r="V119" s="393"/>
      <c r="W119" s="393"/>
      <c r="X119" s="393"/>
      <c r="Y119" s="393"/>
      <c r="Z119" s="393"/>
    </row>
    <row r="120" spans="1:26" ht="14.25" customHeight="1" x14ac:dyDescent="0.25">
      <c r="A120" s="399">
        <v>117</v>
      </c>
      <c r="B120" s="446" t="s">
        <v>3857</v>
      </c>
      <c r="C120" s="399" t="s">
        <v>3484</v>
      </c>
      <c r="D120" s="399" t="s">
        <v>3858</v>
      </c>
      <c r="E120" s="453" t="s">
        <v>3859</v>
      </c>
      <c r="F120" s="399"/>
      <c r="G120" s="393"/>
      <c r="H120" s="393"/>
      <c r="I120" s="393"/>
      <c r="J120" s="393"/>
      <c r="K120" s="393"/>
      <c r="L120" s="393"/>
      <c r="M120" s="393"/>
      <c r="N120" s="393"/>
      <c r="O120" s="393"/>
      <c r="P120" s="393"/>
      <c r="Q120" s="393"/>
      <c r="R120" s="393"/>
      <c r="S120" s="393"/>
      <c r="T120" s="393"/>
      <c r="U120" s="393"/>
      <c r="V120" s="393"/>
      <c r="W120" s="393"/>
      <c r="X120" s="393"/>
      <c r="Y120" s="393"/>
      <c r="Z120" s="393"/>
    </row>
    <row r="121" spans="1:26" ht="14.25" customHeight="1" x14ac:dyDescent="0.25">
      <c r="A121" s="399">
        <v>118</v>
      </c>
      <c r="B121" s="446" t="s">
        <v>3590</v>
      </c>
      <c r="C121" s="399" t="s">
        <v>3355</v>
      </c>
      <c r="D121" s="399" t="s">
        <v>650</v>
      </c>
      <c r="E121" s="453" t="s">
        <v>653</v>
      </c>
      <c r="F121" s="399"/>
      <c r="G121" s="393"/>
      <c r="H121" s="393"/>
      <c r="I121" s="393"/>
      <c r="J121" s="393"/>
      <c r="K121" s="393"/>
      <c r="L121" s="393"/>
      <c r="M121" s="393"/>
      <c r="N121" s="393"/>
      <c r="O121" s="393"/>
      <c r="P121" s="393"/>
      <c r="Q121" s="393"/>
      <c r="R121" s="393"/>
      <c r="S121" s="393"/>
      <c r="T121" s="393"/>
      <c r="U121" s="393"/>
      <c r="V121" s="393"/>
      <c r="W121" s="393"/>
      <c r="X121" s="393"/>
      <c r="Y121" s="393"/>
      <c r="Z121" s="393"/>
    </row>
    <row r="122" spans="1:26" ht="14.25" customHeight="1" x14ac:dyDescent="0.25">
      <c r="A122" s="399">
        <v>119</v>
      </c>
      <c r="B122" s="446" t="s">
        <v>3898</v>
      </c>
      <c r="C122" s="399" t="s">
        <v>3355</v>
      </c>
      <c r="D122" s="399" t="s">
        <v>3899</v>
      </c>
      <c r="E122" s="453" t="s">
        <v>3900</v>
      </c>
      <c r="F122" s="399"/>
      <c r="G122" s="393"/>
      <c r="H122" s="393"/>
      <c r="I122" s="393"/>
      <c r="J122" s="393"/>
      <c r="K122" s="393"/>
      <c r="L122" s="393"/>
      <c r="M122" s="393"/>
      <c r="N122" s="393"/>
      <c r="O122" s="393"/>
      <c r="P122" s="393"/>
      <c r="Q122" s="393"/>
      <c r="R122" s="393"/>
      <c r="S122" s="393"/>
      <c r="T122" s="393"/>
      <c r="U122" s="393"/>
      <c r="V122" s="393"/>
      <c r="W122" s="393"/>
      <c r="X122" s="393"/>
      <c r="Y122" s="393"/>
      <c r="Z122" s="393"/>
    </row>
    <row r="123" spans="1:26" ht="14.25" customHeight="1" x14ac:dyDescent="0.25">
      <c r="A123" s="399">
        <v>120</v>
      </c>
      <c r="B123" s="446" t="s">
        <v>3901</v>
      </c>
      <c r="C123" s="399" t="s">
        <v>3484</v>
      </c>
      <c r="D123" s="399" t="s">
        <v>1167</v>
      </c>
      <c r="E123" s="453" t="s">
        <v>1170</v>
      </c>
      <c r="F123" s="399"/>
      <c r="G123" s="393"/>
      <c r="H123" s="393"/>
      <c r="I123" s="393"/>
      <c r="J123" s="393"/>
      <c r="K123" s="393"/>
      <c r="L123" s="393"/>
      <c r="M123" s="393"/>
      <c r="N123" s="393"/>
      <c r="O123" s="393"/>
      <c r="P123" s="393"/>
      <c r="Q123" s="393"/>
      <c r="R123" s="393"/>
      <c r="S123" s="393"/>
      <c r="T123" s="393"/>
      <c r="U123" s="393"/>
      <c r="V123" s="393"/>
      <c r="W123" s="393"/>
      <c r="X123" s="393"/>
      <c r="Y123" s="393"/>
      <c r="Z123" s="393"/>
    </row>
    <row r="124" spans="1:26" ht="14.25" customHeight="1" x14ac:dyDescent="0.25">
      <c r="A124" s="399">
        <v>121</v>
      </c>
      <c r="B124" s="446" t="s">
        <v>678</v>
      </c>
      <c r="C124" s="399" t="s">
        <v>3355</v>
      </c>
      <c r="D124" s="399" t="s">
        <v>677</v>
      </c>
      <c r="E124" s="453" t="s">
        <v>680</v>
      </c>
      <c r="F124" s="399"/>
      <c r="G124" s="393"/>
      <c r="H124" s="393"/>
      <c r="I124" s="393"/>
      <c r="J124" s="393"/>
      <c r="K124" s="393"/>
      <c r="L124" s="393"/>
      <c r="M124" s="393"/>
      <c r="N124" s="393"/>
      <c r="O124" s="393"/>
      <c r="P124" s="393"/>
      <c r="Q124" s="393"/>
      <c r="R124" s="393"/>
      <c r="S124" s="393"/>
      <c r="T124" s="393"/>
      <c r="U124" s="393"/>
      <c r="V124" s="393"/>
      <c r="W124" s="393"/>
      <c r="X124" s="393"/>
      <c r="Y124" s="393"/>
      <c r="Z124" s="393"/>
    </row>
    <row r="125" spans="1:26" ht="14.25" customHeight="1" x14ac:dyDescent="0.25">
      <c r="A125" s="399">
        <v>122</v>
      </c>
      <c r="B125" s="486" t="s">
        <v>3597</v>
      </c>
      <c r="C125" s="452" t="s">
        <v>3355</v>
      </c>
      <c r="D125" s="452" t="s">
        <v>703</v>
      </c>
      <c r="E125" s="487" t="s">
        <v>92</v>
      </c>
      <c r="F125" s="399"/>
      <c r="G125" s="393"/>
      <c r="H125" s="393"/>
      <c r="I125" s="393"/>
      <c r="J125" s="393"/>
      <c r="K125" s="393"/>
      <c r="L125" s="393"/>
      <c r="M125" s="393"/>
      <c r="N125" s="393"/>
      <c r="O125" s="393"/>
      <c r="P125" s="393"/>
      <c r="Q125" s="393"/>
      <c r="R125" s="393"/>
      <c r="S125" s="393"/>
      <c r="T125" s="393"/>
      <c r="U125" s="393"/>
      <c r="V125" s="393"/>
      <c r="W125" s="393"/>
      <c r="X125" s="393"/>
      <c r="Y125" s="393"/>
      <c r="Z125" s="393"/>
    </row>
    <row r="126" spans="1:26" ht="14.25" customHeight="1" x14ac:dyDescent="0.25">
      <c r="A126" s="399">
        <v>123</v>
      </c>
      <c r="B126" s="446" t="s">
        <v>3592</v>
      </c>
      <c r="C126" s="399" t="s">
        <v>3484</v>
      </c>
      <c r="D126" s="399" t="s">
        <v>673</v>
      </c>
      <c r="E126" s="453" t="s">
        <v>676</v>
      </c>
      <c r="F126" s="399"/>
      <c r="G126" s="393"/>
      <c r="H126" s="393"/>
      <c r="I126" s="393"/>
      <c r="J126" s="393"/>
      <c r="K126" s="393"/>
      <c r="L126" s="393"/>
      <c r="M126" s="393"/>
      <c r="N126" s="393"/>
      <c r="O126" s="393"/>
      <c r="P126" s="393"/>
      <c r="Q126" s="393"/>
      <c r="R126" s="393"/>
      <c r="S126" s="393"/>
      <c r="T126" s="393"/>
      <c r="U126" s="393"/>
      <c r="V126" s="393"/>
      <c r="W126" s="393"/>
      <c r="X126" s="393"/>
      <c r="Y126" s="393"/>
      <c r="Z126" s="393"/>
    </row>
    <row r="127" spans="1:26" ht="14.25" customHeight="1" x14ac:dyDescent="0.25">
      <c r="A127" s="399">
        <v>124</v>
      </c>
      <c r="B127" s="446" t="s">
        <v>3902</v>
      </c>
      <c r="C127" s="399" t="s">
        <v>3355</v>
      </c>
      <c r="D127" s="399" t="s">
        <v>3903</v>
      </c>
      <c r="E127" s="453" t="s">
        <v>3904</v>
      </c>
      <c r="F127" s="399"/>
      <c r="G127" s="393"/>
      <c r="H127" s="393"/>
      <c r="I127" s="393"/>
      <c r="J127" s="393"/>
      <c r="K127" s="393"/>
      <c r="L127" s="393"/>
      <c r="M127" s="393"/>
      <c r="N127" s="393"/>
      <c r="O127" s="393"/>
      <c r="P127" s="393"/>
      <c r="Q127" s="393"/>
      <c r="R127" s="393"/>
      <c r="S127" s="393"/>
      <c r="T127" s="393"/>
      <c r="U127" s="393"/>
      <c r="V127" s="393"/>
      <c r="W127" s="393"/>
      <c r="X127" s="393"/>
      <c r="Y127" s="393"/>
      <c r="Z127" s="393"/>
    </row>
    <row r="128" spans="1:26" ht="14.25" customHeight="1" x14ac:dyDescent="0.25">
      <c r="A128" s="399">
        <v>125</v>
      </c>
      <c r="B128" s="446" t="s">
        <v>698</v>
      </c>
      <c r="C128" s="399" t="s">
        <v>3484</v>
      </c>
      <c r="D128" s="399" t="s">
        <v>697</v>
      </c>
      <c r="E128" s="453" t="s">
        <v>700</v>
      </c>
      <c r="F128" s="399"/>
      <c r="G128" s="393"/>
      <c r="H128" s="393"/>
      <c r="I128" s="393"/>
      <c r="J128" s="393"/>
      <c r="K128" s="393"/>
      <c r="L128" s="393"/>
      <c r="M128" s="393"/>
      <c r="N128" s="393"/>
      <c r="O128" s="393"/>
      <c r="P128" s="393"/>
      <c r="Q128" s="393"/>
      <c r="R128" s="393"/>
      <c r="S128" s="393"/>
      <c r="T128" s="393"/>
      <c r="U128" s="393"/>
      <c r="V128" s="393"/>
      <c r="W128" s="393"/>
      <c r="X128" s="393"/>
      <c r="Y128" s="393"/>
      <c r="Z128" s="393"/>
    </row>
    <row r="129" spans="1:26" ht="14.25" customHeight="1" x14ac:dyDescent="0.25">
      <c r="A129" s="399">
        <v>126</v>
      </c>
      <c r="B129" s="446" t="s">
        <v>698</v>
      </c>
      <c r="C129" s="399" t="s">
        <v>3484</v>
      </c>
      <c r="D129" s="399" t="s">
        <v>3595</v>
      </c>
      <c r="E129" s="453" t="s">
        <v>3596</v>
      </c>
      <c r="F129" s="399"/>
      <c r="G129" s="393"/>
      <c r="H129" s="393"/>
      <c r="I129" s="393"/>
      <c r="J129" s="393"/>
      <c r="K129" s="393"/>
      <c r="L129" s="393"/>
      <c r="M129" s="393"/>
      <c r="N129" s="393"/>
      <c r="O129" s="393"/>
      <c r="P129" s="393"/>
      <c r="Q129" s="393"/>
      <c r="R129" s="393"/>
      <c r="S129" s="393"/>
      <c r="T129" s="393"/>
      <c r="U129" s="393"/>
      <c r="V129" s="393"/>
      <c r="W129" s="393"/>
      <c r="X129" s="393"/>
      <c r="Y129" s="393"/>
      <c r="Z129" s="393"/>
    </row>
    <row r="130" spans="1:26" ht="14.25" customHeight="1" x14ac:dyDescent="0.25">
      <c r="A130" s="399">
        <v>127</v>
      </c>
      <c r="B130" s="446" t="s">
        <v>698</v>
      </c>
      <c r="C130" s="399" t="s">
        <v>3484</v>
      </c>
      <c r="D130" s="399" t="s">
        <v>3674</v>
      </c>
      <c r="E130" s="453" t="s">
        <v>3675</v>
      </c>
      <c r="F130" s="399"/>
      <c r="G130" s="393"/>
      <c r="H130" s="393"/>
      <c r="I130" s="393"/>
      <c r="J130" s="393"/>
      <c r="K130" s="393"/>
      <c r="L130" s="393"/>
      <c r="M130" s="393"/>
      <c r="N130" s="393"/>
      <c r="O130" s="393"/>
      <c r="P130" s="393"/>
      <c r="Q130" s="393"/>
      <c r="R130" s="393"/>
      <c r="S130" s="393"/>
      <c r="T130" s="393"/>
      <c r="U130" s="393"/>
      <c r="V130" s="393"/>
      <c r="W130" s="393"/>
      <c r="X130" s="393"/>
      <c r="Y130" s="393"/>
      <c r="Z130" s="393"/>
    </row>
    <row r="131" spans="1:26" ht="14.25" customHeight="1" x14ac:dyDescent="0.25">
      <c r="A131" s="399">
        <v>128</v>
      </c>
      <c r="B131" s="446" t="s">
        <v>3905</v>
      </c>
      <c r="C131" s="399" t="s">
        <v>3355</v>
      </c>
      <c r="D131" s="399" t="s">
        <v>685</v>
      </c>
      <c r="E131" s="453" t="s">
        <v>688</v>
      </c>
      <c r="F131" s="399"/>
      <c r="G131" s="393"/>
      <c r="H131" s="393"/>
      <c r="I131" s="393"/>
      <c r="J131" s="393"/>
      <c r="K131" s="393"/>
      <c r="L131" s="393"/>
      <c r="M131" s="393"/>
      <c r="N131" s="393"/>
      <c r="O131" s="393"/>
      <c r="P131" s="393"/>
      <c r="Q131" s="393"/>
      <c r="R131" s="393"/>
      <c r="S131" s="393"/>
      <c r="T131" s="393"/>
      <c r="U131" s="393"/>
      <c r="V131" s="393"/>
      <c r="W131" s="393"/>
      <c r="X131" s="393"/>
      <c r="Y131" s="393"/>
      <c r="Z131" s="393"/>
    </row>
    <row r="132" spans="1:26" ht="14.25" customHeight="1" x14ac:dyDescent="0.25">
      <c r="A132" s="399">
        <v>129</v>
      </c>
      <c r="B132" s="446" t="s">
        <v>3906</v>
      </c>
      <c r="C132" s="399" t="s">
        <v>3355</v>
      </c>
      <c r="D132" s="399" t="s">
        <v>3907</v>
      </c>
      <c r="E132" s="453" t="s">
        <v>3908</v>
      </c>
      <c r="F132" s="399"/>
      <c r="G132" s="393"/>
      <c r="H132" s="393"/>
      <c r="I132" s="393"/>
      <c r="J132" s="393"/>
      <c r="K132" s="393"/>
      <c r="L132" s="393"/>
      <c r="M132" s="393"/>
      <c r="N132" s="393"/>
      <c r="O132" s="393"/>
      <c r="P132" s="393"/>
      <c r="Q132" s="393"/>
      <c r="R132" s="393"/>
      <c r="S132" s="393"/>
      <c r="T132" s="393"/>
      <c r="U132" s="393"/>
      <c r="V132" s="393"/>
      <c r="W132" s="393"/>
      <c r="X132" s="393"/>
      <c r="Y132" s="393"/>
      <c r="Z132" s="393"/>
    </row>
    <row r="133" spans="1:26" ht="14.25" customHeight="1" x14ac:dyDescent="0.25">
      <c r="A133" s="399">
        <v>130</v>
      </c>
      <c r="B133" s="446" t="s">
        <v>711</v>
      </c>
      <c r="C133" s="399" t="s">
        <v>3484</v>
      </c>
      <c r="D133" s="399" t="s">
        <v>710</v>
      </c>
      <c r="E133" s="453" t="s">
        <v>127</v>
      </c>
      <c r="F133" s="399"/>
      <c r="G133" s="393"/>
      <c r="H133" s="393"/>
      <c r="I133" s="393"/>
      <c r="J133" s="393"/>
      <c r="K133" s="393"/>
      <c r="L133" s="393"/>
      <c r="M133" s="393"/>
      <c r="N133" s="393"/>
      <c r="O133" s="393"/>
      <c r="P133" s="393"/>
      <c r="Q133" s="393"/>
      <c r="R133" s="393"/>
      <c r="S133" s="393"/>
      <c r="T133" s="393"/>
      <c r="U133" s="393"/>
      <c r="V133" s="393"/>
      <c r="W133" s="393"/>
      <c r="X133" s="393"/>
      <c r="Y133" s="393"/>
      <c r="Z133" s="393"/>
    </row>
    <row r="134" spans="1:26" ht="14.25" customHeight="1" x14ac:dyDescent="0.25">
      <c r="A134" s="399">
        <v>131</v>
      </c>
      <c r="B134" s="488" t="s">
        <v>801</v>
      </c>
      <c r="C134" s="452" t="s">
        <v>3484</v>
      </c>
      <c r="D134" s="452" t="s">
        <v>804</v>
      </c>
      <c r="E134" s="487" t="s">
        <v>806</v>
      </c>
      <c r="F134" s="452"/>
      <c r="G134" s="393"/>
      <c r="H134" s="393"/>
      <c r="I134" s="393"/>
      <c r="J134" s="393"/>
      <c r="K134" s="393"/>
      <c r="L134" s="393"/>
      <c r="M134" s="393"/>
      <c r="N134" s="393"/>
      <c r="O134" s="393"/>
      <c r="P134" s="393"/>
      <c r="Q134" s="393"/>
      <c r="R134" s="393"/>
      <c r="S134" s="393"/>
      <c r="T134" s="393"/>
      <c r="U134" s="393"/>
      <c r="V134" s="393"/>
      <c r="W134" s="393"/>
      <c r="X134" s="393"/>
      <c r="Y134" s="393"/>
      <c r="Z134" s="393"/>
    </row>
    <row r="135" spans="1:26" ht="14.25" customHeight="1" x14ac:dyDescent="0.25">
      <c r="A135" s="399">
        <v>132</v>
      </c>
      <c r="B135" s="488" t="s">
        <v>801</v>
      </c>
      <c r="C135" s="452" t="s">
        <v>3484</v>
      </c>
      <c r="D135" s="452" t="s">
        <v>807</v>
      </c>
      <c r="E135" s="487" t="s">
        <v>809</v>
      </c>
      <c r="F135" s="452"/>
      <c r="G135" s="393"/>
      <c r="H135" s="393"/>
      <c r="I135" s="393"/>
      <c r="J135" s="393"/>
      <c r="K135" s="393"/>
      <c r="L135" s="393"/>
      <c r="M135" s="393"/>
      <c r="N135" s="393"/>
      <c r="O135" s="393"/>
      <c r="P135" s="393"/>
      <c r="Q135" s="393"/>
      <c r="R135" s="393"/>
      <c r="S135" s="393"/>
      <c r="T135" s="393"/>
      <c r="U135" s="393"/>
      <c r="V135" s="393"/>
      <c r="W135" s="393"/>
      <c r="X135" s="393"/>
      <c r="Y135" s="393"/>
      <c r="Z135" s="393"/>
    </row>
    <row r="136" spans="1:26" ht="14.25" customHeight="1" x14ac:dyDescent="0.25">
      <c r="A136" s="399">
        <v>133</v>
      </c>
      <c r="B136" s="488" t="s">
        <v>801</v>
      </c>
      <c r="C136" s="452" t="s">
        <v>3484</v>
      </c>
      <c r="D136" s="452" t="s">
        <v>800</v>
      </c>
      <c r="E136" s="487" t="s">
        <v>803</v>
      </c>
      <c r="F136" s="452"/>
      <c r="G136" s="393"/>
      <c r="H136" s="393"/>
      <c r="I136" s="393"/>
      <c r="J136" s="393"/>
      <c r="K136" s="393"/>
      <c r="L136" s="393"/>
      <c r="M136" s="393"/>
      <c r="N136" s="393"/>
      <c r="O136" s="393"/>
      <c r="P136" s="393"/>
      <c r="Q136" s="393"/>
      <c r="R136" s="393"/>
      <c r="S136" s="393"/>
      <c r="T136" s="393"/>
      <c r="U136" s="393"/>
      <c r="V136" s="393"/>
      <c r="W136" s="393"/>
      <c r="X136" s="393"/>
      <c r="Y136" s="393"/>
      <c r="Z136" s="393"/>
    </row>
    <row r="137" spans="1:26" ht="14.25" customHeight="1" x14ac:dyDescent="0.25">
      <c r="A137" s="399">
        <v>134</v>
      </c>
      <c r="B137" s="446" t="s">
        <v>718</v>
      </c>
      <c r="C137" s="399" t="s">
        <v>3484</v>
      </c>
      <c r="D137" s="399" t="s">
        <v>717</v>
      </c>
      <c r="E137" s="453" t="s">
        <v>720</v>
      </c>
      <c r="F137" s="399"/>
      <c r="G137" s="393"/>
      <c r="H137" s="393"/>
      <c r="I137" s="393"/>
      <c r="J137" s="393"/>
      <c r="K137" s="393"/>
      <c r="L137" s="393"/>
      <c r="M137" s="393"/>
      <c r="N137" s="393"/>
      <c r="O137" s="393"/>
      <c r="P137" s="393"/>
      <c r="Q137" s="393"/>
      <c r="R137" s="393"/>
      <c r="S137" s="393"/>
      <c r="T137" s="393"/>
      <c r="U137" s="393"/>
      <c r="V137" s="393"/>
      <c r="W137" s="393"/>
      <c r="X137" s="393"/>
      <c r="Y137" s="393"/>
      <c r="Z137" s="393"/>
    </row>
    <row r="138" spans="1:26" ht="14.25" customHeight="1" x14ac:dyDescent="0.25">
      <c r="A138" s="399">
        <v>135</v>
      </c>
      <c r="B138" s="446" t="s">
        <v>3716</v>
      </c>
      <c r="C138" s="399" t="s">
        <v>3484</v>
      </c>
      <c r="D138" s="399" t="s">
        <v>3717</v>
      </c>
      <c r="E138" s="453" t="s">
        <v>3718</v>
      </c>
      <c r="F138" s="399"/>
      <c r="G138" s="393"/>
      <c r="H138" s="393"/>
      <c r="I138" s="393"/>
      <c r="J138" s="393"/>
      <c r="K138" s="393"/>
      <c r="L138" s="393"/>
      <c r="M138" s="393"/>
      <c r="N138" s="393"/>
      <c r="O138" s="393"/>
      <c r="P138" s="393"/>
      <c r="Q138" s="393"/>
      <c r="R138" s="393"/>
      <c r="S138" s="393"/>
      <c r="T138" s="393"/>
      <c r="U138" s="393"/>
      <c r="V138" s="393"/>
      <c r="W138" s="393"/>
      <c r="X138" s="393"/>
      <c r="Y138" s="393"/>
      <c r="Z138" s="393"/>
    </row>
    <row r="139" spans="1:26" ht="14.25" customHeight="1" x14ac:dyDescent="0.25">
      <c r="A139" s="399">
        <v>136</v>
      </c>
      <c r="B139" s="446" t="s">
        <v>722</v>
      </c>
      <c r="C139" s="399" t="s">
        <v>3484</v>
      </c>
      <c r="D139" s="399" t="s">
        <v>721</v>
      </c>
      <c r="E139" s="453" t="s">
        <v>724</v>
      </c>
      <c r="F139" s="399"/>
      <c r="G139" s="393"/>
      <c r="H139" s="393"/>
      <c r="I139" s="393"/>
      <c r="J139" s="393"/>
      <c r="K139" s="393"/>
      <c r="L139" s="393"/>
      <c r="M139" s="393"/>
      <c r="N139" s="393"/>
      <c r="O139" s="393"/>
      <c r="P139" s="393"/>
      <c r="Q139" s="393"/>
      <c r="R139" s="393"/>
      <c r="S139" s="393"/>
      <c r="T139" s="393"/>
      <c r="U139" s="393"/>
      <c r="V139" s="393"/>
      <c r="W139" s="393"/>
      <c r="X139" s="393"/>
      <c r="Y139" s="393"/>
      <c r="Z139" s="393"/>
    </row>
    <row r="140" spans="1:26" ht="14.25" customHeight="1" x14ac:dyDescent="0.25">
      <c r="A140" s="399">
        <v>137</v>
      </c>
      <c r="B140" s="446" t="s">
        <v>3909</v>
      </c>
      <c r="C140" s="399" t="s">
        <v>3355</v>
      </c>
      <c r="D140" s="399" t="s">
        <v>1000</v>
      </c>
      <c r="E140" s="453" t="s">
        <v>1003</v>
      </c>
      <c r="F140" s="399"/>
      <c r="G140" s="393"/>
      <c r="H140" s="393"/>
      <c r="I140" s="393"/>
      <c r="J140" s="393"/>
      <c r="K140" s="393"/>
      <c r="L140" s="393"/>
      <c r="M140" s="393"/>
      <c r="N140" s="393"/>
      <c r="O140" s="393"/>
      <c r="P140" s="393"/>
      <c r="Q140" s="393"/>
      <c r="R140" s="393"/>
      <c r="S140" s="393"/>
      <c r="T140" s="393"/>
      <c r="U140" s="393"/>
      <c r="V140" s="393"/>
      <c r="W140" s="393"/>
      <c r="X140" s="393"/>
      <c r="Y140" s="393"/>
      <c r="Z140" s="393"/>
    </row>
    <row r="141" spans="1:26" ht="14.25" customHeight="1" x14ac:dyDescent="0.25">
      <c r="A141" s="399">
        <v>138</v>
      </c>
      <c r="B141" s="446" t="s">
        <v>726</v>
      </c>
      <c r="C141" s="399" t="s">
        <v>3484</v>
      </c>
      <c r="D141" s="399" t="s">
        <v>725</v>
      </c>
      <c r="E141" s="453" t="s">
        <v>728</v>
      </c>
      <c r="F141" s="399"/>
      <c r="G141" s="393"/>
      <c r="H141" s="393"/>
      <c r="I141" s="393"/>
      <c r="J141" s="393"/>
      <c r="K141" s="393"/>
      <c r="L141" s="393"/>
      <c r="M141" s="393"/>
      <c r="N141" s="393"/>
      <c r="O141" s="393"/>
      <c r="P141" s="393"/>
      <c r="Q141" s="393"/>
      <c r="R141" s="393"/>
      <c r="S141" s="393"/>
      <c r="T141" s="393"/>
      <c r="U141" s="393"/>
      <c r="V141" s="393"/>
      <c r="W141" s="393"/>
      <c r="X141" s="393"/>
      <c r="Y141" s="393"/>
      <c r="Z141" s="393"/>
    </row>
    <row r="142" spans="1:26" ht="14.25" customHeight="1" x14ac:dyDescent="0.25">
      <c r="A142" s="399">
        <v>139</v>
      </c>
      <c r="B142" s="446" t="s">
        <v>3772</v>
      </c>
      <c r="C142" s="399" t="s">
        <v>3355</v>
      </c>
      <c r="D142" s="399" t="s">
        <v>3773</v>
      </c>
      <c r="E142" s="453" t="s">
        <v>3774</v>
      </c>
      <c r="F142" s="399"/>
      <c r="G142" s="393"/>
      <c r="H142" s="393"/>
      <c r="I142" s="393"/>
      <c r="J142" s="393"/>
      <c r="K142" s="393"/>
      <c r="L142" s="393"/>
      <c r="M142" s="393"/>
      <c r="N142" s="393"/>
      <c r="O142" s="393"/>
      <c r="P142" s="393"/>
      <c r="Q142" s="393"/>
      <c r="R142" s="393"/>
      <c r="S142" s="393"/>
      <c r="T142" s="393"/>
      <c r="U142" s="393"/>
      <c r="V142" s="393"/>
      <c r="W142" s="393"/>
      <c r="X142" s="393"/>
      <c r="Y142" s="393"/>
      <c r="Z142" s="393"/>
    </row>
    <row r="143" spans="1:26" ht="14.25" customHeight="1" x14ac:dyDescent="0.25">
      <c r="A143" s="399">
        <v>140</v>
      </c>
      <c r="B143" s="446" t="s">
        <v>3775</v>
      </c>
      <c r="C143" s="399" t="s">
        <v>3355</v>
      </c>
      <c r="D143" s="399" t="s">
        <v>3776</v>
      </c>
      <c r="E143" s="453" t="s">
        <v>3777</v>
      </c>
      <c r="F143" s="399"/>
      <c r="G143" s="393"/>
      <c r="H143" s="393"/>
      <c r="I143" s="393"/>
      <c r="J143" s="393"/>
      <c r="K143" s="393"/>
      <c r="L143" s="393"/>
      <c r="M143" s="393"/>
      <c r="N143" s="393"/>
      <c r="O143" s="393"/>
      <c r="P143" s="393"/>
      <c r="Q143" s="393"/>
      <c r="R143" s="393"/>
      <c r="S143" s="393"/>
      <c r="T143" s="393"/>
      <c r="U143" s="393"/>
      <c r="V143" s="393"/>
      <c r="W143" s="393"/>
      <c r="X143" s="393"/>
      <c r="Y143" s="393"/>
      <c r="Z143" s="393"/>
    </row>
    <row r="144" spans="1:26" ht="14.25" customHeight="1" x14ac:dyDescent="0.25">
      <c r="A144" s="399">
        <v>141</v>
      </c>
      <c r="B144" s="446" t="s">
        <v>742</v>
      </c>
      <c r="C144" s="399" t="s">
        <v>3891</v>
      </c>
      <c r="D144" s="399" t="s">
        <v>741</v>
      </c>
      <c r="E144" s="453" t="s">
        <v>744</v>
      </c>
      <c r="F144" s="399"/>
      <c r="G144" s="393"/>
      <c r="H144" s="393"/>
      <c r="I144" s="393"/>
      <c r="J144" s="393"/>
      <c r="K144" s="393"/>
      <c r="L144" s="393"/>
      <c r="M144" s="393"/>
      <c r="N144" s="393"/>
      <c r="O144" s="393"/>
      <c r="P144" s="393"/>
      <c r="Q144" s="393"/>
      <c r="R144" s="393"/>
      <c r="S144" s="393"/>
      <c r="T144" s="393"/>
      <c r="U144" s="393"/>
      <c r="V144" s="393"/>
      <c r="W144" s="393"/>
      <c r="X144" s="393"/>
      <c r="Y144" s="393"/>
      <c r="Z144" s="393"/>
    </row>
    <row r="145" spans="1:26" ht="14.25" customHeight="1" x14ac:dyDescent="0.25">
      <c r="A145" s="399">
        <v>142</v>
      </c>
      <c r="B145" s="446" t="s">
        <v>746</v>
      </c>
      <c r="C145" s="399" t="s">
        <v>3891</v>
      </c>
      <c r="D145" s="399" t="s">
        <v>745</v>
      </c>
      <c r="E145" s="453" t="s">
        <v>748</v>
      </c>
      <c r="F145" s="399"/>
      <c r="G145" s="393"/>
      <c r="H145" s="393"/>
      <c r="I145" s="393"/>
      <c r="J145" s="393"/>
      <c r="K145" s="393"/>
      <c r="L145" s="393"/>
      <c r="M145" s="393"/>
      <c r="N145" s="393"/>
      <c r="O145" s="393"/>
      <c r="P145" s="393"/>
      <c r="Q145" s="393"/>
      <c r="R145" s="393"/>
      <c r="S145" s="393"/>
      <c r="T145" s="393"/>
      <c r="U145" s="393"/>
      <c r="V145" s="393"/>
      <c r="W145" s="393"/>
      <c r="X145" s="393"/>
      <c r="Y145" s="393"/>
      <c r="Z145" s="393"/>
    </row>
    <row r="146" spans="1:26" ht="14.25" customHeight="1" x14ac:dyDescent="0.25">
      <c r="A146" s="399">
        <v>143</v>
      </c>
      <c r="B146" s="446" t="s">
        <v>750</v>
      </c>
      <c r="C146" s="399" t="s">
        <v>3355</v>
      </c>
      <c r="D146" s="399" t="s">
        <v>749</v>
      </c>
      <c r="E146" s="453" t="s">
        <v>752</v>
      </c>
      <c r="F146" s="399"/>
      <c r="G146" s="393"/>
      <c r="H146" s="393"/>
      <c r="I146" s="393"/>
      <c r="J146" s="393"/>
      <c r="K146" s="393"/>
      <c r="L146" s="393"/>
      <c r="M146" s="393"/>
      <c r="N146" s="393"/>
      <c r="O146" s="393"/>
      <c r="P146" s="393"/>
      <c r="Q146" s="393"/>
      <c r="R146" s="393"/>
      <c r="S146" s="393"/>
      <c r="T146" s="393"/>
      <c r="U146" s="393"/>
      <c r="V146" s="393"/>
      <c r="W146" s="393"/>
      <c r="X146" s="393"/>
      <c r="Y146" s="393"/>
      <c r="Z146" s="393"/>
    </row>
    <row r="147" spans="1:26" ht="14.25" customHeight="1" x14ac:dyDescent="0.25">
      <c r="A147" s="399">
        <v>144</v>
      </c>
      <c r="B147" s="446" t="s">
        <v>754</v>
      </c>
      <c r="C147" s="399" t="s">
        <v>3355</v>
      </c>
      <c r="D147" s="399" t="s">
        <v>753</v>
      </c>
      <c r="E147" s="453" t="s">
        <v>756</v>
      </c>
      <c r="F147" s="399"/>
      <c r="G147" s="393"/>
      <c r="H147" s="393"/>
      <c r="I147" s="393"/>
      <c r="J147" s="393"/>
      <c r="K147" s="393"/>
      <c r="L147" s="393"/>
      <c r="M147" s="393"/>
      <c r="N147" s="393"/>
      <c r="O147" s="393"/>
      <c r="P147" s="393"/>
      <c r="Q147" s="393"/>
      <c r="R147" s="393"/>
      <c r="S147" s="393"/>
      <c r="T147" s="393"/>
      <c r="U147" s="393"/>
      <c r="V147" s="393"/>
      <c r="W147" s="393"/>
      <c r="X147" s="393"/>
      <c r="Y147" s="393"/>
      <c r="Z147" s="393"/>
    </row>
    <row r="148" spans="1:26" ht="14.25" customHeight="1" x14ac:dyDescent="0.25">
      <c r="A148" s="399">
        <v>145</v>
      </c>
      <c r="B148" s="446" t="s">
        <v>758</v>
      </c>
      <c r="C148" s="399" t="s">
        <v>3484</v>
      </c>
      <c r="D148" s="399" t="s">
        <v>757</v>
      </c>
      <c r="E148" s="453" t="s">
        <v>760</v>
      </c>
      <c r="F148" s="399"/>
      <c r="G148" s="393"/>
      <c r="H148" s="393"/>
      <c r="I148" s="393"/>
      <c r="J148" s="393"/>
      <c r="K148" s="393"/>
      <c r="L148" s="393"/>
      <c r="M148" s="393"/>
      <c r="N148" s="393"/>
      <c r="O148" s="393"/>
      <c r="P148" s="393"/>
      <c r="Q148" s="393"/>
      <c r="R148" s="393"/>
      <c r="S148" s="393"/>
      <c r="T148" s="393"/>
      <c r="U148" s="393"/>
      <c r="V148" s="393"/>
      <c r="W148" s="393"/>
      <c r="X148" s="393"/>
      <c r="Y148" s="393"/>
      <c r="Z148" s="393"/>
    </row>
    <row r="149" spans="1:26" ht="14.25" customHeight="1" x14ac:dyDescent="0.25">
      <c r="A149" s="399">
        <v>146</v>
      </c>
      <c r="B149" s="446" t="s">
        <v>762</v>
      </c>
      <c r="C149" s="399" t="s">
        <v>3355</v>
      </c>
      <c r="D149" s="399" t="s">
        <v>761</v>
      </c>
      <c r="E149" s="453" t="s">
        <v>764</v>
      </c>
      <c r="F149" s="399"/>
      <c r="G149" s="393"/>
      <c r="H149" s="393"/>
      <c r="I149" s="393"/>
      <c r="J149" s="393"/>
      <c r="K149" s="393"/>
      <c r="L149" s="393"/>
      <c r="M149" s="393"/>
      <c r="N149" s="393"/>
      <c r="O149" s="393"/>
      <c r="P149" s="393"/>
      <c r="Q149" s="393"/>
      <c r="R149" s="393"/>
      <c r="S149" s="393"/>
      <c r="T149" s="393"/>
      <c r="U149" s="393"/>
      <c r="V149" s="393"/>
      <c r="W149" s="393"/>
      <c r="X149" s="393"/>
      <c r="Y149" s="393"/>
      <c r="Z149" s="393"/>
    </row>
    <row r="150" spans="1:26" ht="14.25" customHeight="1" x14ac:dyDescent="0.25">
      <c r="A150" s="399">
        <v>147</v>
      </c>
      <c r="B150" s="446" t="s">
        <v>766</v>
      </c>
      <c r="C150" s="399" t="s">
        <v>3355</v>
      </c>
      <c r="D150" s="399" t="s">
        <v>765</v>
      </c>
      <c r="E150" s="453" t="s">
        <v>768</v>
      </c>
      <c r="F150" s="399"/>
      <c r="G150" s="393"/>
      <c r="H150" s="393"/>
      <c r="I150" s="393"/>
      <c r="J150" s="393"/>
      <c r="K150" s="393"/>
      <c r="L150" s="393"/>
      <c r="M150" s="393"/>
      <c r="N150" s="393"/>
      <c r="O150" s="393"/>
      <c r="P150" s="393"/>
      <c r="Q150" s="393"/>
      <c r="R150" s="393"/>
      <c r="S150" s="393"/>
      <c r="T150" s="393"/>
      <c r="U150" s="393"/>
      <c r="V150" s="393"/>
      <c r="W150" s="393"/>
      <c r="X150" s="393"/>
      <c r="Y150" s="393"/>
      <c r="Z150" s="393"/>
    </row>
    <row r="151" spans="1:26" ht="14.25" customHeight="1" x14ac:dyDescent="0.25">
      <c r="A151" s="399">
        <v>148</v>
      </c>
      <c r="B151" s="446" t="s">
        <v>770</v>
      </c>
      <c r="C151" s="399" t="s">
        <v>3355</v>
      </c>
      <c r="D151" s="399" t="s">
        <v>769</v>
      </c>
      <c r="E151" s="453" t="s">
        <v>772</v>
      </c>
      <c r="F151" s="399"/>
      <c r="G151" s="393"/>
      <c r="H151" s="393"/>
      <c r="I151" s="393"/>
      <c r="J151" s="393"/>
      <c r="K151" s="393"/>
      <c r="L151" s="393"/>
      <c r="M151" s="393"/>
      <c r="N151" s="393"/>
      <c r="O151" s="393"/>
      <c r="P151" s="393"/>
      <c r="Q151" s="393"/>
      <c r="R151" s="393"/>
      <c r="S151" s="393"/>
      <c r="T151" s="393"/>
      <c r="U151" s="393"/>
      <c r="V151" s="393"/>
      <c r="W151" s="393"/>
      <c r="X151" s="393"/>
      <c r="Y151" s="393"/>
      <c r="Z151" s="393"/>
    </row>
    <row r="152" spans="1:26" ht="14.25" customHeight="1" x14ac:dyDescent="0.25">
      <c r="A152" s="399">
        <v>149</v>
      </c>
      <c r="B152" s="446" t="s">
        <v>3450</v>
      </c>
      <c r="C152" s="399" t="s">
        <v>3355</v>
      </c>
      <c r="D152" s="399" t="s">
        <v>3451</v>
      </c>
      <c r="E152" s="453" t="s">
        <v>3452</v>
      </c>
      <c r="F152" s="399"/>
      <c r="G152" s="393"/>
      <c r="H152" s="393"/>
      <c r="I152" s="393"/>
      <c r="J152" s="393"/>
      <c r="K152" s="393"/>
      <c r="L152" s="393"/>
      <c r="M152" s="393"/>
      <c r="N152" s="393"/>
      <c r="O152" s="393"/>
      <c r="P152" s="393"/>
      <c r="Q152" s="393"/>
      <c r="R152" s="393"/>
      <c r="S152" s="393"/>
      <c r="T152" s="393"/>
      <c r="U152" s="393"/>
      <c r="V152" s="393"/>
      <c r="W152" s="393"/>
      <c r="X152" s="393"/>
      <c r="Y152" s="393"/>
      <c r="Z152" s="393"/>
    </row>
    <row r="153" spans="1:26" ht="14.25" customHeight="1" x14ac:dyDescent="0.25">
      <c r="A153" s="399">
        <v>150</v>
      </c>
      <c r="B153" s="446" t="s">
        <v>774</v>
      </c>
      <c r="C153" s="399" t="s">
        <v>3355</v>
      </c>
      <c r="D153" s="399" t="s">
        <v>773</v>
      </c>
      <c r="E153" s="453" t="s">
        <v>776</v>
      </c>
      <c r="F153" s="399"/>
      <c r="G153" s="393"/>
      <c r="H153" s="393"/>
      <c r="I153" s="393"/>
      <c r="J153" s="393"/>
      <c r="K153" s="393"/>
      <c r="L153" s="393"/>
      <c r="M153" s="393"/>
      <c r="N153" s="393"/>
      <c r="O153" s="393"/>
      <c r="P153" s="393"/>
      <c r="Q153" s="393"/>
      <c r="R153" s="393"/>
      <c r="S153" s="393"/>
      <c r="T153" s="393"/>
      <c r="U153" s="393"/>
      <c r="V153" s="393"/>
      <c r="W153" s="393"/>
      <c r="X153" s="393"/>
      <c r="Y153" s="393"/>
      <c r="Z153" s="393"/>
    </row>
    <row r="154" spans="1:26" ht="14.25" customHeight="1" x14ac:dyDescent="0.25">
      <c r="A154" s="399">
        <v>151</v>
      </c>
      <c r="B154" s="446" t="s">
        <v>2928</v>
      </c>
      <c r="C154" s="399" t="s">
        <v>3355</v>
      </c>
      <c r="D154" s="399" t="s">
        <v>2929</v>
      </c>
      <c r="E154" s="453" t="s">
        <v>3167</v>
      </c>
      <c r="F154" s="399"/>
      <c r="G154" s="393"/>
      <c r="H154" s="393"/>
      <c r="I154" s="393"/>
      <c r="J154" s="393"/>
      <c r="K154" s="393"/>
      <c r="L154" s="393"/>
      <c r="M154" s="393"/>
      <c r="N154" s="393"/>
      <c r="O154" s="393"/>
      <c r="P154" s="393"/>
      <c r="Q154" s="393"/>
      <c r="R154" s="393"/>
      <c r="S154" s="393"/>
      <c r="T154" s="393"/>
      <c r="U154" s="393"/>
      <c r="V154" s="393"/>
      <c r="W154" s="393"/>
      <c r="X154" s="393"/>
      <c r="Y154" s="393"/>
      <c r="Z154" s="393"/>
    </row>
    <row r="155" spans="1:26" ht="14.25" customHeight="1" x14ac:dyDescent="0.25">
      <c r="A155" s="399">
        <v>152</v>
      </c>
      <c r="B155" s="446" t="s">
        <v>3456</v>
      </c>
      <c r="C155" s="399" t="s">
        <v>3355</v>
      </c>
      <c r="D155" s="399" t="s">
        <v>777</v>
      </c>
      <c r="E155" s="453" t="s">
        <v>780</v>
      </c>
      <c r="F155" s="399"/>
      <c r="G155" s="393"/>
      <c r="H155" s="393"/>
      <c r="I155" s="393"/>
      <c r="J155" s="393"/>
      <c r="K155" s="393"/>
      <c r="L155" s="393"/>
      <c r="M155" s="393"/>
      <c r="N155" s="393"/>
      <c r="O155" s="393"/>
      <c r="P155" s="393"/>
      <c r="Q155" s="393"/>
      <c r="R155" s="393"/>
      <c r="S155" s="393"/>
      <c r="T155" s="393"/>
      <c r="U155" s="393"/>
      <c r="V155" s="393"/>
      <c r="W155" s="393"/>
      <c r="X155" s="393"/>
      <c r="Y155" s="393"/>
      <c r="Z155" s="393"/>
    </row>
    <row r="156" spans="1:26" ht="14.25" customHeight="1" x14ac:dyDescent="0.25">
      <c r="A156" s="399">
        <v>153</v>
      </c>
      <c r="B156" s="446" t="s">
        <v>3910</v>
      </c>
      <c r="C156" s="399" t="s">
        <v>3355</v>
      </c>
      <c r="D156" s="399" t="s">
        <v>3911</v>
      </c>
      <c r="E156" s="453" t="s">
        <v>3912</v>
      </c>
      <c r="F156" s="399"/>
      <c r="G156" s="393"/>
      <c r="H156" s="393"/>
      <c r="I156" s="393"/>
      <c r="J156" s="393"/>
      <c r="K156" s="393"/>
      <c r="L156" s="393"/>
      <c r="M156" s="393"/>
      <c r="N156" s="393"/>
      <c r="O156" s="393"/>
      <c r="P156" s="393"/>
      <c r="Q156" s="393"/>
      <c r="R156" s="393"/>
      <c r="S156" s="393"/>
      <c r="T156" s="393"/>
      <c r="U156" s="393"/>
      <c r="V156" s="393"/>
      <c r="W156" s="393"/>
      <c r="X156" s="393"/>
      <c r="Y156" s="393"/>
      <c r="Z156" s="393"/>
    </row>
    <row r="157" spans="1:26" ht="14.25" customHeight="1" x14ac:dyDescent="0.25">
      <c r="A157" s="399">
        <v>154</v>
      </c>
      <c r="B157" s="446" t="s">
        <v>786</v>
      </c>
      <c r="C157" s="399" t="s">
        <v>3355</v>
      </c>
      <c r="D157" s="399" t="s">
        <v>785</v>
      </c>
      <c r="E157" s="453" t="s">
        <v>788</v>
      </c>
      <c r="F157" s="399"/>
      <c r="G157" s="393"/>
      <c r="H157" s="393"/>
      <c r="I157" s="393"/>
      <c r="J157" s="393"/>
      <c r="K157" s="393"/>
      <c r="L157" s="393"/>
      <c r="M157" s="393"/>
      <c r="N157" s="393"/>
      <c r="O157" s="393"/>
      <c r="P157" s="393"/>
      <c r="Q157" s="393"/>
      <c r="R157" s="393"/>
      <c r="S157" s="393"/>
      <c r="T157" s="393"/>
      <c r="U157" s="393"/>
      <c r="V157" s="393"/>
      <c r="W157" s="393"/>
      <c r="X157" s="393"/>
      <c r="Y157" s="393"/>
      <c r="Z157" s="393"/>
    </row>
    <row r="158" spans="1:26" ht="14.25" customHeight="1" x14ac:dyDescent="0.25">
      <c r="A158" s="399">
        <v>155</v>
      </c>
      <c r="B158" s="446" t="s">
        <v>793</v>
      </c>
      <c r="C158" s="399" t="s">
        <v>3355</v>
      </c>
      <c r="D158" s="399" t="s">
        <v>792</v>
      </c>
      <c r="E158" s="453" t="s">
        <v>795</v>
      </c>
      <c r="F158" s="399"/>
      <c r="G158" s="393"/>
      <c r="H158" s="393"/>
      <c r="I158" s="393"/>
      <c r="J158" s="393"/>
      <c r="K158" s="393"/>
      <c r="L158" s="393"/>
      <c r="M158" s="393"/>
      <c r="N158" s="393"/>
      <c r="O158" s="393"/>
      <c r="P158" s="393"/>
      <c r="Q158" s="393"/>
      <c r="R158" s="393"/>
      <c r="S158" s="393"/>
      <c r="T158" s="393"/>
      <c r="U158" s="393"/>
      <c r="V158" s="393"/>
      <c r="W158" s="393"/>
      <c r="X158" s="393"/>
      <c r="Y158" s="393"/>
      <c r="Z158" s="393"/>
    </row>
    <row r="159" spans="1:26" ht="14.25" customHeight="1" x14ac:dyDescent="0.25">
      <c r="A159" s="399">
        <v>156</v>
      </c>
      <c r="B159" s="446" t="s">
        <v>3599</v>
      </c>
      <c r="C159" s="399" t="s">
        <v>3484</v>
      </c>
      <c r="D159" s="399" t="s">
        <v>814</v>
      </c>
      <c r="E159" s="453" t="s">
        <v>816</v>
      </c>
      <c r="F159" s="399"/>
      <c r="G159" s="393"/>
      <c r="H159" s="393"/>
      <c r="I159" s="393"/>
      <c r="J159" s="393"/>
      <c r="K159" s="393"/>
      <c r="L159" s="393"/>
      <c r="M159" s="393"/>
      <c r="N159" s="393"/>
      <c r="O159" s="393"/>
      <c r="P159" s="393"/>
      <c r="Q159" s="393"/>
      <c r="R159" s="393"/>
      <c r="S159" s="393"/>
      <c r="T159" s="393"/>
      <c r="U159" s="393"/>
      <c r="V159" s="393"/>
      <c r="W159" s="393"/>
      <c r="X159" s="393"/>
      <c r="Y159" s="393"/>
      <c r="Z159" s="393"/>
    </row>
    <row r="160" spans="1:26" ht="14.25" customHeight="1" x14ac:dyDescent="0.25">
      <c r="A160" s="399">
        <v>157</v>
      </c>
      <c r="B160" s="446" t="s">
        <v>3713</v>
      </c>
      <c r="C160" s="399" t="s">
        <v>3484</v>
      </c>
      <c r="D160" s="399" t="s">
        <v>3714</v>
      </c>
      <c r="E160" s="453" t="s">
        <v>3715</v>
      </c>
      <c r="F160" s="399"/>
      <c r="G160" s="393"/>
      <c r="H160" s="393"/>
      <c r="I160" s="393"/>
      <c r="J160" s="393"/>
      <c r="K160" s="393"/>
      <c r="L160" s="393"/>
      <c r="M160" s="393"/>
      <c r="N160" s="393"/>
      <c r="O160" s="393"/>
      <c r="P160" s="393"/>
      <c r="Q160" s="393"/>
      <c r="R160" s="393"/>
      <c r="S160" s="393"/>
      <c r="T160" s="393"/>
      <c r="U160" s="393"/>
      <c r="V160" s="393"/>
      <c r="W160" s="393"/>
      <c r="X160" s="393"/>
      <c r="Y160" s="393"/>
      <c r="Z160" s="393"/>
    </row>
    <row r="161" spans="1:26" ht="14.25" customHeight="1" x14ac:dyDescent="0.25">
      <c r="A161" s="399">
        <v>158</v>
      </c>
      <c r="B161" s="446" t="s">
        <v>3778</v>
      </c>
      <c r="C161" s="399" t="s">
        <v>3484</v>
      </c>
      <c r="D161" s="399" t="s">
        <v>817</v>
      </c>
      <c r="E161" s="453" t="s">
        <v>820</v>
      </c>
      <c r="F161" s="399"/>
      <c r="G161" s="393"/>
      <c r="H161" s="393"/>
      <c r="I161" s="393"/>
      <c r="J161" s="393"/>
      <c r="K161" s="393"/>
      <c r="L161" s="393"/>
      <c r="M161" s="393"/>
      <c r="N161" s="393"/>
      <c r="O161" s="393"/>
      <c r="P161" s="393"/>
      <c r="Q161" s="393"/>
      <c r="R161" s="393"/>
      <c r="S161" s="393"/>
      <c r="T161" s="393"/>
      <c r="U161" s="393"/>
      <c r="V161" s="393"/>
      <c r="W161" s="393"/>
      <c r="X161" s="393"/>
      <c r="Y161" s="393"/>
      <c r="Z161" s="393"/>
    </row>
    <row r="162" spans="1:26" ht="14.25" customHeight="1" x14ac:dyDescent="0.25">
      <c r="A162" s="399">
        <v>159</v>
      </c>
      <c r="B162" s="446" t="s">
        <v>827</v>
      </c>
      <c r="C162" s="399" t="s">
        <v>3484</v>
      </c>
      <c r="D162" s="399" t="s">
        <v>825</v>
      </c>
      <c r="E162" s="453" t="s">
        <v>828</v>
      </c>
      <c r="F162" s="399"/>
      <c r="G162" s="393"/>
      <c r="H162" s="393"/>
      <c r="I162" s="393"/>
      <c r="J162" s="393"/>
      <c r="K162" s="393"/>
      <c r="L162" s="393"/>
      <c r="M162" s="393"/>
      <c r="N162" s="393"/>
      <c r="O162" s="393"/>
      <c r="P162" s="393"/>
      <c r="Q162" s="393"/>
      <c r="R162" s="393"/>
      <c r="S162" s="393"/>
      <c r="T162" s="393"/>
      <c r="U162" s="393"/>
      <c r="V162" s="393"/>
      <c r="W162" s="393"/>
      <c r="X162" s="393"/>
      <c r="Y162" s="393"/>
      <c r="Z162" s="393"/>
    </row>
    <row r="163" spans="1:26" ht="14.25" customHeight="1" x14ac:dyDescent="0.25">
      <c r="A163" s="399">
        <v>160</v>
      </c>
      <c r="B163" s="446" t="s">
        <v>3601</v>
      </c>
      <c r="C163" s="399" t="s">
        <v>3484</v>
      </c>
      <c r="D163" s="399" t="s">
        <v>3602</v>
      </c>
      <c r="E163" s="453" t="s">
        <v>3603</v>
      </c>
      <c r="F163" s="399"/>
      <c r="G163" s="393"/>
      <c r="H163" s="393"/>
      <c r="I163" s="393"/>
      <c r="J163" s="393"/>
      <c r="K163" s="393"/>
      <c r="L163" s="393"/>
      <c r="M163" s="393"/>
      <c r="N163" s="393"/>
      <c r="O163" s="393"/>
      <c r="P163" s="393"/>
      <c r="Q163" s="393"/>
      <c r="R163" s="393"/>
      <c r="S163" s="393"/>
      <c r="T163" s="393"/>
      <c r="U163" s="393"/>
      <c r="V163" s="393"/>
      <c r="W163" s="393"/>
      <c r="X163" s="393"/>
      <c r="Y163" s="393"/>
      <c r="Z163" s="393"/>
    </row>
    <row r="164" spans="1:26" ht="14.25" customHeight="1" x14ac:dyDescent="0.25">
      <c r="A164" s="399">
        <v>161</v>
      </c>
      <c r="B164" s="446" t="s">
        <v>830</v>
      </c>
      <c r="C164" s="399" t="s">
        <v>3355</v>
      </c>
      <c r="D164" s="399" t="s">
        <v>829</v>
      </c>
      <c r="E164" s="453" t="s">
        <v>832</v>
      </c>
      <c r="F164" s="399"/>
      <c r="G164" s="393"/>
      <c r="H164" s="393"/>
      <c r="I164" s="393"/>
      <c r="J164" s="393"/>
      <c r="K164" s="393"/>
      <c r="L164" s="393"/>
      <c r="M164" s="393"/>
      <c r="N164" s="393"/>
      <c r="O164" s="393"/>
      <c r="P164" s="393"/>
      <c r="Q164" s="393"/>
      <c r="R164" s="393"/>
      <c r="S164" s="393"/>
      <c r="T164" s="393"/>
      <c r="U164" s="393"/>
      <c r="V164" s="393"/>
      <c r="W164" s="393"/>
      <c r="X164" s="393"/>
      <c r="Y164" s="393"/>
      <c r="Z164" s="393"/>
    </row>
    <row r="165" spans="1:26" ht="14.25" customHeight="1" x14ac:dyDescent="0.25">
      <c r="A165" s="399">
        <v>162</v>
      </c>
      <c r="B165" s="446" t="s">
        <v>2298</v>
      </c>
      <c r="C165" s="399" t="s">
        <v>3357</v>
      </c>
      <c r="D165" s="399" t="s">
        <v>833</v>
      </c>
      <c r="E165" s="453" t="s">
        <v>835</v>
      </c>
      <c r="F165" s="399"/>
      <c r="G165" s="393"/>
      <c r="H165" s="393"/>
      <c r="I165" s="393"/>
      <c r="J165" s="393"/>
      <c r="K165" s="393"/>
      <c r="L165" s="393"/>
      <c r="M165" s="393"/>
      <c r="N165" s="393"/>
      <c r="O165" s="393"/>
      <c r="P165" s="393"/>
      <c r="Q165" s="393"/>
      <c r="R165" s="393"/>
      <c r="S165" s="393"/>
      <c r="T165" s="393"/>
      <c r="U165" s="393"/>
      <c r="V165" s="393"/>
      <c r="W165" s="393"/>
      <c r="X165" s="393"/>
      <c r="Y165" s="393"/>
      <c r="Z165" s="393"/>
    </row>
    <row r="166" spans="1:26" ht="14.25" customHeight="1" x14ac:dyDescent="0.25">
      <c r="A166" s="399">
        <v>163</v>
      </c>
      <c r="B166" s="446" t="s">
        <v>837</v>
      </c>
      <c r="C166" s="399" t="s">
        <v>3355</v>
      </c>
      <c r="D166" s="399" t="s">
        <v>836</v>
      </c>
      <c r="E166" s="453" t="s">
        <v>839</v>
      </c>
      <c r="F166" s="399"/>
      <c r="G166" s="393"/>
      <c r="H166" s="393"/>
      <c r="I166" s="393"/>
      <c r="J166" s="393"/>
      <c r="K166" s="393"/>
      <c r="L166" s="393"/>
      <c r="M166" s="393"/>
      <c r="N166" s="393"/>
      <c r="O166" s="393"/>
      <c r="P166" s="393"/>
      <c r="Q166" s="393"/>
      <c r="R166" s="393"/>
      <c r="S166" s="393"/>
      <c r="T166" s="393"/>
      <c r="U166" s="393"/>
      <c r="V166" s="393"/>
      <c r="W166" s="393"/>
      <c r="X166" s="393"/>
      <c r="Y166" s="393"/>
      <c r="Z166" s="393"/>
    </row>
    <row r="167" spans="1:26" ht="14.25" customHeight="1" x14ac:dyDescent="0.25">
      <c r="A167" s="399">
        <v>164</v>
      </c>
      <c r="B167" s="446" t="s">
        <v>841</v>
      </c>
      <c r="C167" s="399" t="s">
        <v>3891</v>
      </c>
      <c r="D167" s="399" t="s">
        <v>840</v>
      </c>
      <c r="E167" s="453" t="s">
        <v>843</v>
      </c>
      <c r="F167" s="399"/>
      <c r="G167" s="393"/>
      <c r="H167" s="393"/>
      <c r="I167" s="393"/>
      <c r="J167" s="393"/>
      <c r="K167" s="393"/>
      <c r="L167" s="393"/>
      <c r="M167" s="393"/>
      <c r="N167" s="393"/>
      <c r="O167" s="393"/>
      <c r="P167" s="393"/>
      <c r="Q167" s="393"/>
      <c r="R167" s="393"/>
      <c r="S167" s="393"/>
      <c r="T167" s="393"/>
      <c r="U167" s="393"/>
      <c r="V167" s="393"/>
      <c r="W167" s="393"/>
      <c r="X167" s="393"/>
      <c r="Y167" s="393"/>
      <c r="Z167" s="393"/>
    </row>
    <row r="168" spans="1:26" ht="14.25" customHeight="1" x14ac:dyDescent="0.25">
      <c r="A168" s="399">
        <v>165</v>
      </c>
      <c r="B168" s="446" t="s">
        <v>849</v>
      </c>
      <c r="C168" s="399" t="s">
        <v>3891</v>
      </c>
      <c r="D168" s="399" t="s">
        <v>848</v>
      </c>
      <c r="E168" s="453" t="s">
        <v>851</v>
      </c>
      <c r="F168" s="399"/>
      <c r="G168" s="393"/>
      <c r="H168" s="393"/>
      <c r="I168" s="393"/>
      <c r="J168" s="393"/>
      <c r="K168" s="393"/>
      <c r="L168" s="393"/>
      <c r="M168" s="393"/>
      <c r="N168" s="393"/>
      <c r="O168" s="393"/>
      <c r="P168" s="393"/>
      <c r="Q168" s="393"/>
      <c r="R168" s="393"/>
      <c r="S168" s="393"/>
      <c r="T168" s="393"/>
      <c r="U168" s="393"/>
      <c r="V168" s="393"/>
      <c r="W168" s="393"/>
      <c r="X168" s="393"/>
      <c r="Y168" s="393"/>
      <c r="Z168" s="393"/>
    </row>
    <row r="169" spans="1:26" ht="14.25" customHeight="1" x14ac:dyDescent="0.25">
      <c r="A169" s="399">
        <v>166</v>
      </c>
      <c r="B169" s="446" t="s">
        <v>853</v>
      </c>
      <c r="C169" s="399" t="s">
        <v>3484</v>
      </c>
      <c r="D169" s="399" t="s">
        <v>852</v>
      </c>
      <c r="E169" s="453" t="s">
        <v>854</v>
      </c>
      <c r="F169" s="399"/>
      <c r="G169" s="393"/>
      <c r="H169" s="393"/>
      <c r="I169" s="393"/>
      <c r="J169" s="393"/>
      <c r="K169" s="393"/>
      <c r="L169" s="393"/>
      <c r="M169" s="393"/>
      <c r="N169" s="393"/>
      <c r="O169" s="393"/>
      <c r="P169" s="393"/>
      <c r="Q169" s="393"/>
      <c r="R169" s="393"/>
      <c r="S169" s="393"/>
      <c r="T169" s="393"/>
      <c r="U169" s="393"/>
      <c r="V169" s="393"/>
      <c r="W169" s="393"/>
      <c r="X169" s="393"/>
      <c r="Y169" s="393"/>
      <c r="Z169" s="393"/>
    </row>
    <row r="170" spans="1:26" ht="14.25" customHeight="1" x14ac:dyDescent="0.25">
      <c r="A170" s="399">
        <v>167</v>
      </c>
      <c r="B170" s="446" t="s">
        <v>856</v>
      </c>
      <c r="C170" s="399" t="s">
        <v>3355</v>
      </c>
      <c r="D170" s="399" t="s">
        <v>855</v>
      </c>
      <c r="E170" s="453" t="s">
        <v>858</v>
      </c>
      <c r="F170" s="399"/>
      <c r="G170" s="393"/>
      <c r="H170" s="393"/>
      <c r="I170" s="393"/>
      <c r="J170" s="393"/>
      <c r="K170" s="393"/>
      <c r="L170" s="393"/>
      <c r="M170" s="393"/>
      <c r="N170" s="393"/>
      <c r="O170" s="393"/>
      <c r="P170" s="393"/>
      <c r="Q170" s="393"/>
      <c r="R170" s="393"/>
      <c r="S170" s="393"/>
      <c r="T170" s="393"/>
      <c r="U170" s="393"/>
      <c r="V170" s="393"/>
      <c r="W170" s="393"/>
      <c r="X170" s="393"/>
      <c r="Y170" s="393"/>
      <c r="Z170" s="393"/>
    </row>
    <row r="171" spans="1:26" ht="14.25" customHeight="1" x14ac:dyDescent="0.25">
      <c r="A171" s="399">
        <v>168</v>
      </c>
      <c r="B171" s="446" t="s">
        <v>2320</v>
      </c>
      <c r="C171" s="399" t="s">
        <v>3891</v>
      </c>
      <c r="D171" s="399" t="s">
        <v>861</v>
      </c>
      <c r="E171" s="453" t="s">
        <v>864</v>
      </c>
      <c r="F171" s="399"/>
      <c r="G171" s="393"/>
      <c r="H171" s="393"/>
      <c r="I171" s="393"/>
      <c r="J171" s="393"/>
      <c r="K171" s="393"/>
      <c r="L171" s="393"/>
      <c r="M171" s="393"/>
      <c r="N171" s="393"/>
      <c r="O171" s="393"/>
      <c r="P171" s="393"/>
      <c r="Q171" s="393"/>
      <c r="R171" s="393"/>
      <c r="S171" s="393"/>
      <c r="T171" s="393"/>
      <c r="U171" s="393"/>
      <c r="V171" s="393"/>
      <c r="W171" s="393"/>
      <c r="X171" s="393"/>
      <c r="Y171" s="393"/>
      <c r="Z171" s="393"/>
    </row>
    <row r="172" spans="1:26" ht="14.25" customHeight="1" x14ac:dyDescent="0.25">
      <c r="A172" s="399">
        <v>169</v>
      </c>
      <c r="B172" s="446" t="s">
        <v>3913</v>
      </c>
      <c r="C172" s="399" t="s">
        <v>3355</v>
      </c>
      <c r="D172" s="399" t="s">
        <v>859</v>
      </c>
      <c r="E172" s="453" t="s">
        <v>127</v>
      </c>
      <c r="F172" s="399"/>
      <c r="G172" s="393"/>
      <c r="H172" s="393"/>
      <c r="I172" s="393"/>
      <c r="J172" s="393"/>
      <c r="K172" s="393"/>
      <c r="L172" s="393"/>
      <c r="M172" s="393"/>
      <c r="N172" s="393"/>
      <c r="O172" s="393"/>
      <c r="P172" s="393"/>
      <c r="Q172" s="393"/>
      <c r="R172" s="393"/>
      <c r="S172" s="393"/>
      <c r="T172" s="393"/>
      <c r="U172" s="393"/>
      <c r="V172" s="393"/>
      <c r="W172" s="393"/>
      <c r="X172" s="393"/>
      <c r="Y172" s="393"/>
      <c r="Z172" s="393"/>
    </row>
    <row r="173" spans="1:26" ht="14.25" customHeight="1" x14ac:dyDescent="0.25">
      <c r="A173" s="399">
        <v>170</v>
      </c>
      <c r="B173" s="446" t="s">
        <v>878</v>
      </c>
      <c r="C173" s="399" t="s">
        <v>3484</v>
      </c>
      <c r="D173" s="399" t="s">
        <v>877</v>
      </c>
      <c r="E173" s="453" t="s">
        <v>3180</v>
      </c>
      <c r="F173" s="399"/>
      <c r="G173" s="393"/>
      <c r="H173" s="393"/>
      <c r="I173" s="393"/>
      <c r="J173" s="393"/>
      <c r="K173" s="393"/>
      <c r="L173" s="393"/>
      <c r="M173" s="393"/>
      <c r="N173" s="393"/>
      <c r="O173" s="393"/>
      <c r="P173" s="393"/>
      <c r="Q173" s="393"/>
      <c r="R173" s="393"/>
      <c r="S173" s="393"/>
      <c r="T173" s="393"/>
      <c r="U173" s="393"/>
      <c r="V173" s="393"/>
      <c r="W173" s="393"/>
      <c r="X173" s="393"/>
      <c r="Y173" s="393"/>
      <c r="Z173" s="393"/>
    </row>
    <row r="174" spans="1:26" ht="14.25" customHeight="1" x14ac:dyDescent="0.25">
      <c r="A174" s="399">
        <v>171</v>
      </c>
      <c r="B174" s="446" t="s">
        <v>882</v>
      </c>
      <c r="C174" s="399" t="s">
        <v>3484</v>
      </c>
      <c r="D174" s="399" t="s">
        <v>3604</v>
      </c>
      <c r="E174" s="453" t="s">
        <v>3182</v>
      </c>
      <c r="F174" s="399"/>
      <c r="G174" s="393"/>
      <c r="H174" s="393"/>
      <c r="I174" s="393"/>
      <c r="J174" s="393"/>
      <c r="K174" s="393"/>
      <c r="L174" s="393"/>
      <c r="M174" s="393"/>
      <c r="N174" s="393"/>
      <c r="O174" s="393"/>
      <c r="P174" s="393"/>
      <c r="Q174" s="393"/>
      <c r="R174" s="393"/>
      <c r="S174" s="393"/>
      <c r="T174" s="393"/>
      <c r="U174" s="393"/>
      <c r="V174" s="393"/>
      <c r="W174" s="393"/>
      <c r="X174" s="393"/>
      <c r="Y174" s="393"/>
      <c r="Z174" s="393"/>
    </row>
    <row r="175" spans="1:26" ht="14.25" customHeight="1" x14ac:dyDescent="0.25">
      <c r="A175" s="399">
        <v>172</v>
      </c>
      <c r="B175" s="446" t="s">
        <v>3719</v>
      </c>
      <c r="C175" s="399" t="s">
        <v>3484</v>
      </c>
      <c r="D175" s="399" t="s">
        <v>3720</v>
      </c>
      <c r="E175" s="453" t="s">
        <v>127</v>
      </c>
      <c r="F175" s="399"/>
      <c r="G175" s="393"/>
      <c r="H175" s="393"/>
      <c r="I175" s="393"/>
      <c r="J175" s="393"/>
      <c r="K175" s="393"/>
      <c r="L175" s="393"/>
      <c r="M175" s="393"/>
      <c r="N175" s="393"/>
      <c r="O175" s="393"/>
      <c r="P175" s="393"/>
      <c r="Q175" s="393"/>
      <c r="R175" s="393"/>
      <c r="S175" s="393"/>
      <c r="T175" s="393"/>
      <c r="U175" s="393"/>
      <c r="V175" s="393"/>
      <c r="W175" s="393"/>
      <c r="X175" s="393"/>
      <c r="Y175" s="393"/>
      <c r="Z175" s="393"/>
    </row>
    <row r="176" spans="1:26" ht="14.25" customHeight="1" x14ac:dyDescent="0.25">
      <c r="A176" s="399">
        <v>173</v>
      </c>
      <c r="B176" s="446" t="s">
        <v>3469</v>
      </c>
      <c r="C176" s="399" t="s">
        <v>3355</v>
      </c>
      <c r="D176" s="399" t="s">
        <v>1295</v>
      </c>
      <c r="E176" s="453" t="s">
        <v>1298</v>
      </c>
      <c r="F176" s="399"/>
      <c r="G176" s="393"/>
      <c r="H176" s="393"/>
      <c r="I176" s="393"/>
      <c r="J176" s="393"/>
      <c r="K176" s="393"/>
      <c r="L176" s="393"/>
      <c r="M176" s="393"/>
      <c r="N176" s="393"/>
      <c r="O176" s="393"/>
      <c r="P176" s="393"/>
      <c r="Q176" s="393"/>
      <c r="R176" s="393"/>
      <c r="S176" s="393"/>
      <c r="T176" s="393"/>
      <c r="U176" s="393"/>
      <c r="V176" s="393"/>
      <c r="W176" s="393"/>
      <c r="X176" s="393"/>
      <c r="Y176" s="393"/>
      <c r="Z176" s="393"/>
    </row>
    <row r="177" spans="1:26" ht="14.25" customHeight="1" x14ac:dyDescent="0.25">
      <c r="A177" s="399">
        <v>174</v>
      </c>
      <c r="B177" s="446" t="s">
        <v>892</v>
      </c>
      <c r="C177" s="399" t="s">
        <v>3355</v>
      </c>
      <c r="D177" s="399" t="s">
        <v>887</v>
      </c>
      <c r="E177" s="453" t="s">
        <v>890</v>
      </c>
      <c r="F177" s="399"/>
      <c r="G177" s="393"/>
      <c r="H177" s="393"/>
      <c r="I177" s="393"/>
      <c r="J177" s="393"/>
      <c r="K177" s="393"/>
      <c r="L177" s="393"/>
      <c r="M177" s="393"/>
      <c r="N177" s="393"/>
      <c r="O177" s="393"/>
      <c r="P177" s="393"/>
      <c r="Q177" s="393"/>
      <c r="R177" s="393"/>
      <c r="S177" s="393"/>
      <c r="T177" s="393"/>
      <c r="U177" s="393"/>
      <c r="V177" s="393"/>
      <c r="W177" s="393"/>
      <c r="X177" s="393"/>
      <c r="Y177" s="393"/>
      <c r="Z177" s="393"/>
    </row>
    <row r="178" spans="1:26" ht="14.25" customHeight="1" x14ac:dyDescent="0.25">
      <c r="A178" s="399">
        <v>175</v>
      </c>
      <c r="B178" s="446" t="s">
        <v>3914</v>
      </c>
      <c r="C178" s="399" t="s">
        <v>3355</v>
      </c>
      <c r="D178" s="399" t="s">
        <v>3915</v>
      </c>
      <c r="E178" s="453" t="s">
        <v>3916</v>
      </c>
      <c r="F178" s="399"/>
      <c r="G178" s="393"/>
      <c r="H178" s="393"/>
      <c r="I178" s="393"/>
      <c r="J178" s="393"/>
      <c r="K178" s="393"/>
      <c r="L178" s="393"/>
      <c r="M178" s="393"/>
      <c r="N178" s="393"/>
      <c r="O178" s="393"/>
      <c r="P178" s="393"/>
      <c r="Q178" s="393"/>
      <c r="R178" s="393"/>
      <c r="S178" s="393"/>
      <c r="T178" s="393"/>
      <c r="U178" s="393"/>
      <c r="V178" s="393"/>
      <c r="W178" s="393"/>
      <c r="X178" s="393"/>
      <c r="Y178" s="393"/>
      <c r="Z178" s="393"/>
    </row>
    <row r="179" spans="1:26" ht="14.25" customHeight="1" x14ac:dyDescent="0.25">
      <c r="A179" s="399">
        <v>176</v>
      </c>
      <c r="B179" s="446" t="s">
        <v>895</v>
      </c>
      <c r="C179" s="399" t="s">
        <v>3357</v>
      </c>
      <c r="D179" s="399" t="s">
        <v>894</v>
      </c>
      <c r="E179" s="453" t="s">
        <v>897</v>
      </c>
      <c r="F179" s="399"/>
      <c r="G179" s="393"/>
      <c r="H179" s="393"/>
      <c r="I179" s="393"/>
      <c r="J179" s="393"/>
      <c r="K179" s="393"/>
      <c r="L179" s="393"/>
      <c r="M179" s="393"/>
      <c r="N179" s="393"/>
      <c r="O179" s="393"/>
      <c r="P179" s="393"/>
      <c r="Q179" s="393"/>
      <c r="R179" s="393"/>
      <c r="S179" s="393"/>
      <c r="T179" s="393"/>
      <c r="U179" s="393"/>
      <c r="V179" s="393"/>
      <c r="W179" s="393"/>
      <c r="X179" s="393"/>
      <c r="Y179" s="393"/>
      <c r="Z179" s="393"/>
    </row>
    <row r="180" spans="1:26" ht="14.25" customHeight="1" x14ac:dyDescent="0.25">
      <c r="A180" s="399">
        <v>177</v>
      </c>
      <c r="B180" s="446" t="s">
        <v>3721</v>
      </c>
      <c r="C180" s="399" t="s">
        <v>3355</v>
      </c>
      <c r="D180" s="399" t="s">
        <v>3722</v>
      </c>
      <c r="E180" s="453" t="s">
        <v>3723</v>
      </c>
      <c r="F180" s="399"/>
      <c r="G180" s="393"/>
      <c r="H180" s="393"/>
      <c r="I180" s="393"/>
      <c r="J180" s="393"/>
      <c r="K180" s="393"/>
      <c r="L180" s="393"/>
      <c r="M180" s="393"/>
      <c r="N180" s="393"/>
      <c r="O180" s="393"/>
      <c r="P180" s="393"/>
      <c r="Q180" s="393"/>
      <c r="R180" s="393"/>
      <c r="S180" s="393"/>
      <c r="T180" s="393"/>
      <c r="U180" s="393"/>
      <c r="V180" s="393"/>
      <c r="W180" s="393"/>
      <c r="X180" s="393"/>
      <c r="Y180" s="393"/>
      <c r="Z180" s="393"/>
    </row>
    <row r="181" spans="1:26" ht="14.25" customHeight="1" x14ac:dyDescent="0.25">
      <c r="A181" s="399">
        <v>178</v>
      </c>
      <c r="B181" s="446" t="s">
        <v>902</v>
      </c>
      <c r="C181" s="399" t="s">
        <v>3484</v>
      </c>
      <c r="D181" s="399" t="s">
        <v>901</v>
      </c>
      <c r="E181" s="453" t="s">
        <v>904</v>
      </c>
      <c r="F181" s="399"/>
      <c r="G181" s="393"/>
      <c r="H181" s="393"/>
      <c r="I181" s="393"/>
      <c r="J181" s="393"/>
      <c r="K181" s="393"/>
      <c r="L181" s="393"/>
      <c r="M181" s="393"/>
      <c r="N181" s="393"/>
      <c r="O181" s="393"/>
      <c r="P181" s="393"/>
      <c r="Q181" s="393"/>
      <c r="R181" s="393"/>
      <c r="S181" s="393"/>
      <c r="T181" s="393"/>
      <c r="U181" s="393"/>
      <c r="V181" s="393"/>
      <c r="W181" s="393"/>
      <c r="X181" s="393"/>
      <c r="Y181" s="393"/>
      <c r="Z181" s="393"/>
    </row>
    <row r="182" spans="1:26" ht="14.25" customHeight="1" x14ac:dyDescent="0.25">
      <c r="A182" s="399">
        <v>179</v>
      </c>
      <c r="B182" s="446" t="s">
        <v>3917</v>
      </c>
      <c r="C182" s="399" t="s">
        <v>3355</v>
      </c>
      <c r="D182" s="399" t="s">
        <v>3918</v>
      </c>
      <c r="E182" s="453" t="s">
        <v>3919</v>
      </c>
      <c r="F182" s="399"/>
      <c r="G182" s="393"/>
      <c r="H182" s="393"/>
      <c r="I182" s="393"/>
      <c r="J182" s="393"/>
      <c r="K182" s="393"/>
      <c r="L182" s="393"/>
      <c r="M182" s="393"/>
      <c r="N182" s="393"/>
      <c r="O182" s="393"/>
      <c r="P182" s="393"/>
      <c r="Q182" s="393"/>
      <c r="R182" s="393"/>
      <c r="S182" s="393"/>
      <c r="T182" s="393"/>
      <c r="U182" s="393"/>
      <c r="V182" s="393"/>
      <c r="W182" s="393"/>
      <c r="X182" s="393"/>
      <c r="Y182" s="393"/>
      <c r="Z182" s="393"/>
    </row>
    <row r="183" spans="1:26" ht="14.25" customHeight="1" x14ac:dyDescent="0.25">
      <c r="A183" s="399">
        <v>180</v>
      </c>
      <c r="B183" s="446" t="s">
        <v>2937</v>
      </c>
      <c r="C183" s="399" t="s">
        <v>3355</v>
      </c>
      <c r="D183" s="399" t="s">
        <v>2938</v>
      </c>
      <c r="E183" s="453" t="s">
        <v>3188</v>
      </c>
      <c r="F183" s="399"/>
      <c r="G183" s="393"/>
      <c r="H183" s="393"/>
      <c r="I183" s="393"/>
      <c r="J183" s="393"/>
      <c r="K183" s="393"/>
      <c r="L183" s="393"/>
      <c r="M183" s="393"/>
      <c r="N183" s="393"/>
      <c r="O183" s="393"/>
      <c r="P183" s="393"/>
      <c r="Q183" s="393"/>
      <c r="R183" s="393"/>
      <c r="S183" s="393"/>
      <c r="T183" s="393"/>
      <c r="U183" s="393"/>
      <c r="V183" s="393"/>
      <c r="W183" s="393"/>
      <c r="X183" s="393"/>
      <c r="Y183" s="393"/>
      <c r="Z183" s="393"/>
    </row>
    <row r="184" spans="1:26" ht="14.25" customHeight="1" x14ac:dyDescent="0.25">
      <c r="A184" s="399">
        <v>181</v>
      </c>
      <c r="B184" s="446" t="s">
        <v>917</v>
      </c>
      <c r="C184" s="399" t="s">
        <v>3355</v>
      </c>
      <c r="D184" s="399" t="s">
        <v>916</v>
      </c>
      <c r="E184" s="453" t="s">
        <v>919</v>
      </c>
      <c r="F184" s="399"/>
      <c r="G184" s="393"/>
      <c r="H184" s="393"/>
      <c r="I184" s="393"/>
      <c r="J184" s="393"/>
      <c r="K184" s="393"/>
      <c r="L184" s="393"/>
      <c r="M184" s="393"/>
      <c r="N184" s="393"/>
      <c r="O184" s="393"/>
      <c r="P184" s="393"/>
      <c r="Q184" s="393"/>
      <c r="R184" s="393"/>
      <c r="S184" s="393"/>
      <c r="T184" s="393"/>
      <c r="U184" s="393"/>
      <c r="V184" s="393"/>
      <c r="W184" s="393"/>
      <c r="X184" s="393"/>
      <c r="Y184" s="393"/>
      <c r="Z184" s="393"/>
    </row>
    <row r="185" spans="1:26" ht="14.25" customHeight="1" x14ac:dyDescent="0.25">
      <c r="A185" s="399">
        <v>182</v>
      </c>
      <c r="B185" s="446" t="s">
        <v>3189</v>
      </c>
      <c r="C185" s="399" t="s">
        <v>3355</v>
      </c>
      <c r="D185" s="399" t="s">
        <v>920</v>
      </c>
      <c r="E185" s="489">
        <v>153884843</v>
      </c>
      <c r="F185" s="463"/>
      <c r="G185" s="393"/>
      <c r="H185" s="393"/>
      <c r="I185" s="393"/>
      <c r="J185" s="393"/>
      <c r="K185" s="393"/>
      <c r="L185" s="393"/>
      <c r="M185" s="393"/>
      <c r="N185" s="393"/>
      <c r="O185" s="393"/>
      <c r="P185" s="393"/>
      <c r="Q185" s="393"/>
      <c r="R185" s="393"/>
      <c r="S185" s="393"/>
      <c r="T185" s="393"/>
      <c r="U185" s="393"/>
      <c r="V185" s="393"/>
      <c r="W185" s="393"/>
      <c r="X185" s="393"/>
      <c r="Y185" s="393"/>
      <c r="Z185" s="393"/>
    </row>
    <row r="186" spans="1:26" ht="14.25" customHeight="1" x14ac:dyDescent="0.25">
      <c r="A186" s="399">
        <v>183</v>
      </c>
      <c r="B186" s="446" t="s">
        <v>928</v>
      </c>
      <c r="C186" s="399" t="s">
        <v>3355</v>
      </c>
      <c r="D186" s="399" t="s">
        <v>927</v>
      </c>
      <c r="E186" s="453" t="s">
        <v>930</v>
      </c>
      <c r="F186" s="399"/>
      <c r="G186" s="393"/>
      <c r="H186" s="393"/>
      <c r="I186" s="393"/>
      <c r="J186" s="393"/>
      <c r="K186" s="393"/>
      <c r="L186" s="393"/>
      <c r="M186" s="393"/>
      <c r="N186" s="393"/>
      <c r="O186" s="393"/>
      <c r="P186" s="393"/>
      <c r="Q186" s="393"/>
      <c r="R186" s="393"/>
      <c r="S186" s="393"/>
      <c r="T186" s="393"/>
      <c r="U186" s="393"/>
      <c r="V186" s="393"/>
      <c r="W186" s="393"/>
      <c r="X186" s="393"/>
      <c r="Y186" s="393"/>
      <c r="Z186" s="393"/>
    </row>
    <row r="187" spans="1:26" ht="14.25" customHeight="1" x14ac:dyDescent="0.25">
      <c r="A187" s="399">
        <v>184</v>
      </c>
      <c r="B187" s="446" t="s">
        <v>932</v>
      </c>
      <c r="C187" s="399" t="s">
        <v>3484</v>
      </c>
      <c r="D187" s="399" t="s">
        <v>931</v>
      </c>
      <c r="E187" s="453" t="s">
        <v>934</v>
      </c>
      <c r="F187" s="399"/>
      <c r="G187" s="393"/>
      <c r="H187" s="393"/>
      <c r="I187" s="393"/>
      <c r="J187" s="393"/>
      <c r="K187" s="393"/>
      <c r="L187" s="393"/>
      <c r="M187" s="393"/>
      <c r="N187" s="393"/>
      <c r="O187" s="393"/>
      <c r="P187" s="393"/>
      <c r="Q187" s="393"/>
      <c r="R187" s="393"/>
      <c r="S187" s="393"/>
      <c r="T187" s="393"/>
      <c r="U187" s="393"/>
      <c r="V187" s="393"/>
      <c r="W187" s="393"/>
      <c r="X187" s="393"/>
      <c r="Y187" s="393"/>
      <c r="Z187" s="393"/>
    </row>
    <row r="188" spans="1:26" ht="14.25" customHeight="1" x14ac:dyDescent="0.25">
      <c r="A188" s="399">
        <v>185</v>
      </c>
      <c r="B188" s="446" t="s">
        <v>3472</v>
      </c>
      <c r="C188" s="399" t="s">
        <v>3891</v>
      </c>
      <c r="D188" s="399" t="s">
        <v>985</v>
      </c>
      <c r="E188" s="453" t="s">
        <v>988</v>
      </c>
      <c r="F188" s="399"/>
      <c r="G188" s="393"/>
      <c r="H188" s="393"/>
      <c r="I188" s="393"/>
      <c r="J188" s="393"/>
      <c r="K188" s="393"/>
      <c r="L188" s="393"/>
      <c r="M188" s="393"/>
      <c r="N188" s="393"/>
      <c r="O188" s="393"/>
      <c r="P188" s="393"/>
      <c r="Q188" s="393"/>
      <c r="R188" s="393"/>
      <c r="S188" s="393"/>
      <c r="T188" s="393"/>
      <c r="U188" s="393"/>
      <c r="V188" s="393"/>
      <c r="W188" s="393"/>
      <c r="X188" s="393"/>
      <c r="Y188" s="393"/>
      <c r="Z188" s="393"/>
    </row>
    <row r="189" spans="1:26" ht="14.25" customHeight="1" x14ac:dyDescent="0.25">
      <c r="A189" s="399">
        <v>186</v>
      </c>
      <c r="B189" s="446" t="s">
        <v>3920</v>
      </c>
      <c r="C189" s="399" t="s">
        <v>3355</v>
      </c>
      <c r="D189" s="399" t="s">
        <v>3921</v>
      </c>
      <c r="E189" s="453" t="s">
        <v>934</v>
      </c>
      <c r="F189" s="399"/>
      <c r="G189" s="393"/>
      <c r="H189" s="393"/>
      <c r="I189" s="393"/>
      <c r="J189" s="393"/>
      <c r="K189" s="393"/>
      <c r="L189" s="393"/>
      <c r="M189" s="393"/>
      <c r="N189" s="393"/>
      <c r="O189" s="393"/>
      <c r="P189" s="393"/>
      <c r="Q189" s="393"/>
      <c r="R189" s="393"/>
      <c r="S189" s="393"/>
      <c r="T189" s="393"/>
      <c r="U189" s="393"/>
      <c r="V189" s="393"/>
      <c r="W189" s="393"/>
      <c r="X189" s="393"/>
      <c r="Y189" s="393"/>
      <c r="Z189" s="393"/>
    </row>
    <row r="190" spans="1:26" ht="14.25" customHeight="1" x14ac:dyDescent="0.25">
      <c r="A190" s="399">
        <v>187</v>
      </c>
      <c r="B190" s="446" t="s">
        <v>2947</v>
      </c>
      <c r="C190" s="399" t="s">
        <v>3355</v>
      </c>
      <c r="D190" s="399" t="s">
        <v>3473</v>
      </c>
      <c r="E190" s="453" t="s">
        <v>3199</v>
      </c>
      <c r="F190" s="399"/>
      <c r="G190" s="393"/>
      <c r="H190" s="393"/>
      <c r="I190" s="393"/>
      <c r="J190" s="393"/>
      <c r="K190" s="393"/>
      <c r="L190" s="393"/>
      <c r="M190" s="393"/>
      <c r="N190" s="393"/>
      <c r="O190" s="393"/>
      <c r="P190" s="393"/>
      <c r="Q190" s="393"/>
      <c r="R190" s="393"/>
      <c r="S190" s="393"/>
      <c r="T190" s="393"/>
      <c r="U190" s="393"/>
      <c r="V190" s="393"/>
      <c r="W190" s="393"/>
      <c r="X190" s="393"/>
      <c r="Y190" s="393"/>
      <c r="Z190" s="393"/>
    </row>
    <row r="191" spans="1:26" ht="14.25" customHeight="1" x14ac:dyDescent="0.25">
      <c r="A191" s="399">
        <v>188</v>
      </c>
      <c r="B191" s="446" t="s">
        <v>3474</v>
      </c>
      <c r="C191" s="399" t="s">
        <v>3891</v>
      </c>
      <c r="D191" s="399" t="s">
        <v>943</v>
      </c>
      <c r="E191" s="453" t="s">
        <v>946</v>
      </c>
      <c r="F191" s="399"/>
      <c r="G191" s="393"/>
      <c r="H191" s="393"/>
      <c r="I191" s="393"/>
      <c r="J191" s="393"/>
      <c r="K191" s="393"/>
      <c r="L191" s="393"/>
      <c r="M191" s="393"/>
      <c r="N191" s="393"/>
      <c r="O191" s="393"/>
      <c r="P191" s="393"/>
      <c r="Q191" s="393"/>
      <c r="R191" s="393"/>
      <c r="S191" s="393"/>
      <c r="T191" s="393"/>
      <c r="U191" s="393"/>
      <c r="V191" s="393"/>
      <c r="W191" s="393"/>
      <c r="X191" s="393"/>
      <c r="Y191" s="393"/>
      <c r="Z191" s="393"/>
    </row>
    <row r="192" spans="1:26" ht="14.25" customHeight="1" x14ac:dyDescent="0.25">
      <c r="A192" s="399">
        <v>189</v>
      </c>
      <c r="B192" s="446" t="s">
        <v>948</v>
      </c>
      <c r="C192" s="399" t="s">
        <v>3355</v>
      </c>
      <c r="D192" s="399" t="s">
        <v>947</v>
      </c>
      <c r="E192" s="453" t="s">
        <v>950</v>
      </c>
      <c r="F192" s="399"/>
      <c r="G192" s="393"/>
      <c r="H192" s="393"/>
      <c r="I192" s="393"/>
      <c r="J192" s="393"/>
      <c r="K192" s="393"/>
      <c r="L192" s="393"/>
      <c r="M192" s="393"/>
      <c r="N192" s="393"/>
      <c r="O192" s="393"/>
      <c r="P192" s="393"/>
      <c r="Q192" s="393"/>
      <c r="R192" s="393"/>
      <c r="S192" s="393"/>
      <c r="T192" s="393"/>
      <c r="U192" s="393"/>
      <c r="V192" s="393"/>
      <c r="W192" s="393"/>
      <c r="X192" s="393"/>
      <c r="Y192" s="393"/>
      <c r="Z192" s="393"/>
    </row>
    <row r="193" spans="1:26" ht="14.25" customHeight="1" x14ac:dyDescent="0.25">
      <c r="A193" s="399">
        <v>190</v>
      </c>
      <c r="B193" s="446" t="s">
        <v>3779</v>
      </c>
      <c r="C193" s="399" t="s">
        <v>3355</v>
      </c>
      <c r="D193" s="399" t="s">
        <v>951</v>
      </c>
      <c r="E193" s="453" t="s">
        <v>954</v>
      </c>
      <c r="F193" s="399"/>
      <c r="G193" s="393"/>
      <c r="H193" s="393"/>
      <c r="I193" s="393"/>
      <c r="J193" s="393"/>
      <c r="K193" s="393"/>
      <c r="L193" s="393"/>
      <c r="M193" s="393"/>
      <c r="N193" s="393"/>
      <c r="O193" s="393"/>
      <c r="P193" s="393"/>
      <c r="Q193" s="393"/>
      <c r="R193" s="393"/>
      <c r="S193" s="393"/>
      <c r="T193" s="393"/>
      <c r="U193" s="393"/>
      <c r="V193" s="393"/>
      <c r="W193" s="393"/>
      <c r="X193" s="393"/>
      <c r="Y193" s="393"/>
      <c r="Z193" s="393"/>
    </row>
    <row r="194" spans="1:26" ht="14.25" customHeight="1" x14ac:dyDescent="0.25">
      <c r="A194" s="399">
        <v>191</v>
      </c>
      <c r="B194" s="446" t="s">
        <v>3861</v>
      </c>
      <c r="C194" s="399" t="s">
        <v>3484</v>
      </c>
      <c r="D194" s="399" t="s">
        <v>3862</v>
      </c>
      <c r="E194" s="453" t="s">
        <v>3863</v>
      </c>
      <c r="F194" s="399"/>
      <c r="G194" s="393"/>
      <c r="H194" s="393"/>
      <c r="I194" s="393"/>
      <c r="J194" s="393"/>
      <c r="K194" s="393"/>
      <c r="L194" s="393"/>
      <c r="M194" s="393"/>
      <c r="N194" s="393"/>
      <c r="O194" s="393"/>
      <c r="P194" s="393"/>
      <c r="Q194" s="393"/>
      <c r="R194" s="393"/>
      <c r="S194" s="393"/>
      <c r="T194" s="393"/>
      <c r="U194" s="393"/>
      <c r="V194" s="393"/>
      <c r="W194" s="393"/>
      <c r="X194" s="393"/>
      <c r="Y194" s="393"/>
      <c r="Z194" s="393"/>
    </row>
    <row r="195" spans="1:26" ht="14.25" customHeight="1" x14ac:dyDescent="0.25">
      <c r="A195" s="399">
        <v>192</v>
      </c>
      <c r="B195" s="446" t="s">
        <v>958</v>
      </c>
      <c r="C195" s="399" t="s">
        <v>3484</v>
      </c>
      <c r="D195" s="399" t="s">
        <v>2395</v>
      </c>
      <c r="E195" s="453" t="s">
        <v>960</v>
      </c>
      <c r="F195" s="399"/>
      <c r="G195" s="393"/>
      <c r="H195" s="393"/>
      <c r="I195" s="393"/>
      <c r="J195" s="393"/>
      <c r="K195" s="393"/>
      <c r="L195" s="393"/>
      <c r="M195" s="393"/>
      <c r="N195" s="393"/>
      <c r="O195" s="393"/>
      <c r="P195" s="393"/>
      <c r="Q195" s="393"/>
      <c r="R195" s="393"/>
      <c r="S195" s="393"/>
      <c r="T195" s="393"/>
      <c r="U195" s="393"/>
      <c r="V195" s="393"/>
      <c r="W195" s="393"/>
      <c r="X195" s="393"/>
      <c r="Y195" s="393"/>
      <c r="Z195" s="393"/>
    </row>
    <row r="196" spans="1:26" ht="14.25" customHeight="1" x14ac:dyDescent="0.25">
      <c r="A196" s="399">
        <v>193</v>
      </c>
      <c r="B196" s="446" t="s">
        <v>3678</v>
      </c>
      <c r="C196" s="399" t="s">
        <v>3484</v>
      </c>
      <c r="D196" s="399" t="s">
        <v>1287</v>
      </c>
      <c r="E196" s="453" t="s">
        <v>1290</v>
      </c>
      <c r="F196" s="399"/>
      <c r="G196" s="393"/>
      <c r="H196" s="393"/>
      <c r="I196" s="393"/>
      <c r="J196" s="393"/>
      <c r="K196" s="393"/>
      <c r="L196" s="393"/>
      <c r="M196" s="393"/>
      <c r="N196" s="393"/>
      <c r="O196" s="393"/>
      <c r="P196" s="393"/>
      <c r="Q196" s="393"/>
      <c r="R196" s="393"/>
      <c r="S196" s="393"/>
      <c r="T196" s="393"/>
      <c r="U196" s="393"/>
      <c r="V196" s="393"/>
      <c r="W196" s="393"/>
      <c r="X196" s="393"/>
      <c r="Y196" s="393"/>
      <c r="Z196" s="393"/>
    </row>
    <row r="197" spans="1:26" ht="14.25" customHeight="1" x14ac:dyDescent="0.25">
      <c r="A197" s="399">
        <v>194</v>
      </c>
      <c r="B197" s="446" t="s">
        <v>967</v>
      </c>
      <c r="C197" s="399" t="s">
        <v>3355</v>
      </c>
      <c r="D197" s="399" t="s">
        <v>966</v>
      </c>
      <c r="E197" s="453" t="s">
        <v>969</v>
      </c>
      <c r="F197" s="399"/>
      <c r="G197" s="393"/>
      <c r="H197" s="393"/>
      <c r="I197" s="393"/>
      <c r="J197" s="393"/>
      <c r="K197" s="393"/>
      <c r="L197" s="393"/>
      <c r="M197" s="393"/>
      <c r="N197" s="393"/>
      <c r="O197" s="393"/>
      <c r="P197" s="393"/>
      <c r="Q197" s="393"/>
      <c r="R197" s="393"/>
      <c r="S197" s="393"/>
      <c r="T197" s="393"/>
      <c r="U197" s="393"/>
      <c r="V197" s="393"/>
      <c r="W197" s="393"/>
      <c r="X197" s="393"/>
      <c r="Y197" s="393"/>
      <c r="Z197" s="393"/>
    </row>
    <row r="198" spans="1:26" ht="14.25" customHeight="1" x14ac:dyDescent="0.25">
      <c r="A198" s="399">
        <v>195</v>
      </c>
      <c r="B198" s="446" t="s">
        <v>2952</v>
      </c>
      <c r="C198" s="399" t="s">
        <v>3355</v>
      </c>
      <c r="D198" s="399" t="s">
        <v>2953</v>
      </c>
      <c r="E198" s="453" t="s">
        <v>3204</v>
      </c>
      <c r="F198" s="399"/>
      <c r="G198" s="393"/>
      <c r="H198" s="393"/>
      <c r="I198" s="393"/>
      <c r="J198" s="393"/>
      <c r="K198" s="393"/>
      <c r="L198" s="393"/>
      <c r="M198" s="393"/>
      <c r="N198" s="393"/>
      <c r="O198" s="393"/>
      <c r="P198" s="393"/>
      <c r="Q198" s="393"/>
      <c r="R198" s="393"/>
      <c r="S198" s="393"/>
      <c r="T198" s="393"/>
      <c r="U198" s="393"/>
      <c r="V198" s="393"/>
      <c r="W198" s="393"/>
      <c r="X198" s="393"/>
      <c r="Y198" s="393"/>
      <c r="Z198" s="393"/>
    </row>
    <row r="199" spans="1:26" ht="14.25" customHeight="1" x14ac:dyDescent="0.25">
      <c r="A199" s="399">
        <v>196</v>
      </c>
      <c r="B199" s="446" t="s">
        <v>978</v>
      </c>
      <c r="C199" s="399" t="s">
        <v>3355</v>
      </c>
      <c r="D199" s="399" t="s">
        <v>977</v>
      </c>
      <c r="E199" s="453" t="s">
        <v>980</v>
      </c>
      <c r="F199" s="399"/>
      <c r="G199" s="393"/>
      <c r="H199" s="393"/>
      <c r="I199" s="393"/>
      <c r="J199" s="393"/>
      <c r="K199" s="393"/>
      <c r="L199" s="393"/>
      <c r="M199" s="393"/>
      <c r="N199" s="393"/>
      <c r="O199" s="393"/>
      <c r="P199" s="393"/>
      <c r="Q199" s="393"/>
      <c r="R199" s="393"/>
      <c r="S199" s="393"/>
      <c r="T199" s="393"/>
      <c r="U199" s="393"/>
      <c r="V199" s="393"/>
      <c r="W199" s="393"/>
      <c r="X199" s="393"/>
      <c r="Y199" s="393"/>
      <c r="Z199" s="393"/>
    </row>
    <row r="200" spans="1:26" ht="14.25" customHeight="1" x14ac:dyDescent="0.25">
      <c r="A200" s="399">
        <v>197</v>
      </c>
      <c r="B200" s="446" t="s">
        <v>3922</v>
      </c>
      <c r="C200" s="399" t="s">
        <v>3355</v>
      </c>
      <c r="D200" s="399" t="s">
        <v>3923</v>
      </c>
      <c r="E200" s="453" t="s">
        <v>92</v>
      </c>
      <c r="F200" s="399"/>
      <c r="G200" s="393"/>
      <c r="H200" s="393"/>
      <c r="I200" s="393"/>
      <c r="J200" s="393"/>
      <c r="K200" s="393"/>
      <c r="L200" s="393"/>
      <c r="M200" s="393"/>
      <c r="N200" s="393"/>
      <c r="O200" s="393"/>
      <c r="P200" s="393"/>
      <c r="Q200" s="393"/>
      <c r="R200" s="393"/>
      <c r="S200" s="393"/>
      <c r="T200" s="393"/>
      <c r="U200" s="393"/>
      <c r="V200" s="393"/>
      <c r="W200" s="393"/>
      <c r="X200" s="393"/>
      <c r="Y200" s="393"/>
      <c r="Z200" s="393"/>
    </row>
    <row r="201" spans="1:26" ht="14.25" customHeight="1" x14ac:dyDescent="0.25">
      <c r="A201" s="399">
        <v>198</v>
      </c>
      <c r="B201" s="446" t="s">
        <v>3793</v>
      </c>
      <c r="C201" s="399" t="s">
        <v>3355</v>
      </c>
      <c r="D201" s="399" t="s">
        <v>3794</v>
      </c>
      <c r="E201" s="453" t="s">
        <v>92</v>
      </c>
      <c r="F201" s="399"/>
      <c r="G201" s="393"/>
      <c r="H201" s="393"/>
      <c r="I201" s="393"/>
      <c r="J201" s="393"/>
      <c r="K201" s="393"/>
      <c r="L201" s="393"/>
      <c r="M201" s="393"/>
      <c r="N201" s="393"/>
      <c r="O201" s="393"/>
      <c r="P201" s="393"/>
      <c r="Q201" s="393"/>
      <c r="R201" s="393"/>
      <c r="S201" s="393"/>
      <c r="T201" s="393"/>
      <c r="U201" s="393"/>
      <c r="V201" s="393"/>
      <c r="W201" s="393"/>
      <c r="X201" s="393"/>
      <c r="Y201" s="393"/>
      <c r="Z201" s="393"/>
    </row>
    <row r="202" spans="1:26" ht="14.25" customHeight="1" x14ac:dyDescent="0.25">
      <c r="A202" s="399">
        <v>199</v>
      </c>
      <c r="B202" s="446" t="s">
        <v>3495</v>
      </c>
      <c r="C202" s="399" t="s">
        <v>3355</v>
      </c>
      <c r="D202" s="399" t="s">
        <v>128</v>
      </c>
      <c r="E202" s="453" t="s">
        <v>131</v>
      </c>
      <c r="F202" s="399"/>
      <c r="G202" s="393"/>
      <c r="H202" s="393"/>
      <c r="I202" s="393"/>
      <c r="J202" s="393"/>
      <c r="K202" s="393"/>
      <c r="L202" s="393"/>
      <c r="M202" s="393"/>
      <c r="N202" s="393"/>
      <c r="O202" s="393"/>
      <c r="P202" s="393"/>
      <c r="Q202" s="393"/>
      <c r="R202" s="393"/>
      <c r="S202" s="393"/>
      <c r="T202" s="393"/>
      <c r="U202" s="393"/>
      <c r="V202" s="393"/>
      <c r="W202" s="393"/>
      <c r="X202" s="393"/>
      <c r="Y202" s="393"/>
      <c r="Z202" s="393"/>
    </row>
    <row r="203" spans="1:26" ht="14.25" customHeight="1" x14ac:dyDescent="0.25">
      <c r="A203" s="399">
        <v>200</v>
      </c>
      <c r="B203" s="446" t="s">
        <v>998</v>
      </c>
      <c r="C203" s="399" t="s">
        <v>3355</v>
      </c>
      <c r="D203" s="399" t="s">
        <v>997</v>
      </c>
      <c r="E203" s="453" t="s">
        <v>92</v>
      </c>
      <c r="F203" s="399"/>
      <c r="G203" s="393"/>
      <c r="H203" s="393"/>
      <c r="I203" s="393"/>
      <c r="J203" s="393"/>
      <c r="K203" s="393"/>
      <c r="L203" s="393"/>
      <c r="M203" s="393"/>
      <c r="N203" s="393"/>
      <c r="O203" s="393"/>
      <c r="P203" s="393"/>
      <c r="Q203" s="393"/>
      <c r="R203" s="393"/>
      <c r="S203" s="393"/>
      <c r="T203" s="393"/>
      <c r="U203" s="393"/>
      <c r="V203" s="393"/>
      <c r="W203" s="393"/>
      <c r="X203" s="393"/>
      <c r="Y203" s="393"/>
      <c r="Z203" s="393"/>
    </row>
    <row r="204" spans="1:26" ht="14.25" customHeight="1" x14ac:dyDescent="0.25">
      <c r="A204" s="399">
        <v>201</v>
      </c>
      <c r="B204" s="446" t="s">
        <v>2439</v>
      </c>
      <c r="C204" s="399" t="s">
        <v>3355</v>
      </c>
      <c r="D204" s="399" t="s">
        <v>2440</v>
      </c>
      <c r="E204" s="453" t="s">
        <v>3211</v>
      </c>
      <c r="F204" s="399"/>
      <c r="G204" s="393"/>
      <c r="H204" s="393"/>
      <c r="I204" s="393"/>
      <c r="J204" s="393"/>
      <c r="K204" s="393"/>
      <c r="L204" s="393"/>
      <c r="M204" s="393"/>
      <c r="N204" s="393"/>
      <c r="O204" s="393"/>
      <c r="P204" s="393"/>
      <c r="Q204" s="393"/>
      <c r="R204" s="393"/>
      <c r="S204" s="393"/>
      <c r="T204" s="393"/>
      <c r="U204" s="393"/>
      <c r="V204" s="393"/>
      <c r="W204" s="393"/>
      <c r="X204" s="393"/>
      <c r="Y204" s="393"/>
      <c r="Z204" s="393"/>
    </row>
    <row r="205" spans="1:26" ht="14.25" customHeight="1" x14ac:dyDescent="0.25">
      <c r="A205" s="399">
        <v>202</v>
      </c>
      <c r="B205" s="446" t="s">
        <v>1013</v>
      </c>
      <c r="C205" s="399" t="s">
        <v>3484</v>
      </c>
      <c r="D205" s="399" t="s">
        <v>1016</v>
      </c>
      <c r="E205" s="453" t="s">
        <v>1018</v>
      </c>
      <c r="F205" s="399"/>
      <c r="G205" s="393"/>
      <c r="H205" s="393"/>
      <c r="I205" s="393"/>
      <c r="J205" s="393"/>
      <c r="K205" s="393"/>
      <c r="L205" s="393"/>
      <c r="M205" s="393"/>
      <c r="N205" s="393"/>
      <c r="O205" s="393"/>
      <c r="P205" s="393"/>
      <c r="Q205" s="393"/>
      <c r="R205" s="393"/>
      <c r="S205" s="393"/>
      <c r="T205" s="393"/>
      <c r="U205" s="393"/>
      <c r="V205" s="393"/>
      <c r="W205" s="393"/>
      <c r="X205" s="393"/>
      <c r="Y205" s="393"/>
      <c r="Z205" s="393"/>
    </row>
    <row r="206" spans="1:26" ht="14.25" customHeight="1" x14ac:dyDescent="0.25">
      <c r="A206" s="399">
        <v>203</v>
      </c>
      <c r="B206" s="446" t="s">
        <v>3924</v>
      </c>
      <c r="C206" s="399" t="s">
        <v>3355</v>
      </c>
      <c r="D206" s="399" t="s">
        <v>1019</v>
      </c>
      <c r="E206" s="453" t="s">
        <v>1022</v>
      </c>
      <c r="F206" s="399"/>
      <c r="G206" s="393"/>
      <c r="H206" s="393"/>
      <c r="I206" s="393"/>
      <c r="J206" s="393"/>
      <c r="K206" s="393"/>
      <c r="L206" s="393"/>
      <c r="M206" s="393"/>
      <c r="N206" s="393"/>
      <c r="O206" s="393"/>
      <c r="P206" s="393"/>
      <c r="Q206" s="393"/>
      <c r="R206" s="393"/>
      <c r="S206" s="393"/>
      <c r="T206" s="393"/>
      <c r="U206" s="393"/>
      <c r="V206" s="393"/>
      <c r="W206" s="393"/>
      <c r="X206" s="393"/>
      <c r="Y206" s="393"/>
      <c r="Z206" s="393"/>
    </row>
    <row r="207" spans="1:26" ht="14.25" customHeight="1" x14ac:dyDescent="0.25">
      <c r="A207" s="399">
        <v>204</v>
      </c>
      <c r="B207" s="446" t="s">
        <v>3784</v>
      </c>
      <c r="C207" s="399" t="s">
        <v>3355</v>
      </c>
      <c r="D207" s="399" t="s">
        <v>3785</v>
      </c>
      <c r="E207" s="453" t="s">
        <v>3786</v>
      </c>
      <c r="F207" s="399"/>
      <c r="G207" s="393"/>
      <c r="H207" s="393"/>
      <c r="I207" s="393"/>
      <c r="J207" s="393"/>
      <c r="K207" s="393"/>
      <c r="L207" s="393"/>
      <c r="M207" s="393"/>
      <c r="N207" s="393"/>
      <c r="O207" s="393"/>
      <c r="P207" s="393"/>
      <c r="Q207" s="393"/>
      <c r="R207" s="393"/>
      <c r="S207" s="393"/>
      <c r="T207" s="393"/>
      <c r="U207" s="393"/>
      <c r="V207" s="393"/>
      <c r="W207" s="393"/>
      <c r="X207" s="393"/>
      <c r="Y207" s="393"/>
      <c r="Z207" s="393"/>
    </row>
    <row r="208" spans="1:26" ht="14.25" customHeight="1" x14ac:dyDescent="0.25">
      <c r="A208" s="399">
        <v>205</v>
      </c>
      <c r="B208" s="446" t="s">
        <v>3787</v>
      </c>
      <c r="C208" s="399" t="s">
        <v>3355</v>
      </c>
      <c r="D208" s="399" t="s">
        <v>3788</v>
      </c>
      <c r="E208" s="453" t="s">
        <v>3789</v>
      </c>
      <c r="F208" s="399"/>
      <c r="G208" s="393"/>
      <c r="H208" s="393"/>
      <c r="I208" s="393"/>
      <c r="J208" s="393"/>
      <c r="K208" s="393"/>
      <c r="L208" s="393"/>
      <c r="M208" s="393"/>
      <c r="N208" s="393"/>
      <c r="O208" s="393"/>
      <c r="P208" s="393"/>
      <c r="Q208" s="393"/>
      <c r="R208" s="393"/>
      <c r="S208" s="393"/>
      <c r="T208" s="393"/>
      <c r="U208" s="393"/>
      <c r="V208" s="393"/>
      <c r="W208" s="393"/>
      <c r="X208" s="393"/>
      <c r="Y208" s="393"/>
      <c r="Z208" s="393"/>
    </row>
    <row r="209" spans="1:26" ht="14.25" customHeight="1" x14ac:dyDescent="0.25">
      <c r="A209" s="399">
        <v>206</v>
      </c>
      <c r="B209" s="446" t="s">
        <v>1035</v>
      </c>
      <c r="C209" s="399" t="s">
        <v>3891</v>
      </c>
      <c r="D209" s="399" t="s">
        <v>1034</v>
      </c>
      <c r="E209" s="453" t="s">
        <v>1037</v>
      </c>
      <c r="F209" s="399"/>
      <c r="G209" s="393"/>
      <c r="H209" s="393"/>
      <c r="I209" s="393"/>
      <c r="J209" s="393"/>
      <c r="K209" s="393"/>
      <c r="L209" s="393"/>
      <c r="M209" s="393"/>
      <c r="N209" s="393"/>
      <c r="O209" s="393"/>
      <c r="P209" s="393"/>
      <c r="Q209" s="393"/>
      <c r="R209" s="393"/>
      <c r="S209" s="393"/>
      <c r="T209" s="393"/>
      <c r="U209" s="393"/>
      <c r="V209" s="393"/>
      <c r="W209" s="393"/>
      <c r="X209" s="393"/>
      <c r="Y209" s="393"/>
      <c r="Z209" s="393"/>
    </row>
    <row r="210" spans="1:26" ht="14.25" customHeight="1" x14ac:dyDescent="0.25">
      <c r="A210" s="399">
        <v>207</v>
      </c>
      <c r="B210" s="446" t="s">
        <v>1039</v>
      </c>
      <c r="C210" s="399" t="s">
        <v>3355</v>
      </c>
      <c r="D210" s="399" t="s">
        <v>1038</v>
      </c>
      <c r="E210" s="453" t="s">
        <v>1041</v>
      </c>
      <c r="F210" s="399"/>
      <c r="G210" s="393"/>
      <c r="H210" s="393"/>
      <c r="I210" s="393"/>
      <c r="J210" s="393"/>
      <c r="K210" s="393"/>
      <c r="L210" s="393"/>
      <c r="M210" s="393"/>
      <c r="N210" s="393"/>
      <c r="O210" s="393"/>
      <c r="P210" s="393"/>
      <c r="Q210" s="393"/>
      <c r="R210" s="393"/>
      <c r="S210" s="393"/>
      <c r="T210" s="393"/>
      <c r="U210" s="393"/>
      <c r="V210" s="393"/>
      <c r="W210" s="393"/>
      <c r="X210" s="393"/>
      <c r="Y210" s="393"/>
      <c r="Z210" s="393"/>
    </row>
    <row r="211" spans="1:26" ht="14.25" customHeight="1" x14ac:dyDescent="0.25">
      <c r="A211" s="399">
        <v>208</v>
      </c>
      <c r="B211" s="446" t="s">
        <v>1043</v>
      </c>
      <c r="C211" s="399" t="s">
        <v>3484</v>
      </c>
      <c r="D211" s="399" t="s">
        <v>1042</v>
      </c>
      <c r="E211" s="453" t="s">
        <v>1045</v>
      </c>
      <c r="F211" s="399"/>
      <c r="G211" s="393"/>
      <c r="H211" s="393"/>
      <c r="I211" s="393"/>
      <c r="J211" s="393"/>
      <c r="K211" s="393"/>
      <c r="L211" s="393"/>
      <c r="M211" s="393"/>
      <c r="N211" s="393"/>
      <c r="O211" s="393"/>
      <c r="P211" s="393"/>
      <c r="Q211" s="393"/>
      <c r="R211" s="393"/>
      <c r="S211" s="393"/>
      <c r="T211" s="393"/>
      <c r="U211" s="393"/>
      <c r="V211" s="393"/>
      <c r="W211" s="393"/>
      <c r="X211" s="393"/>
      <c r="Y211" s="393"/>
      <c r="Z211" s="393"/>
    </row>
    <row r="212" spans="1:26" ht="14.25" customHeight="1" x14ac:dyDescent="0.25">
      <c r="A212" s="399">
        <v>209</v>
      </c>
      <c r="B212" s="446" t="s">
        <v>1047</v>
      </c>
      <c r="C212" s="399" t="s">
        <v>3484</v>
      </c>
      <c r="D212" s="399" t="s">
        <v>1046</v>
      </c>
      <c r="E212" s="453" t="s">
        <v>1045</v>
      </c>
      <c r="F212" s="399"/>
      <c r="G212" s="393"/>
      <c r="H212" s="393"/>
      <c r="I212" s="393"/>
      <c r="J212" s="393"/>
      <c r="K212" s="393"/>
      <c r="L212" s="393"/>
      <c r="M212" s="393"/>
      <c r="N212" s="393"/>
      <c r="O212" s="393"/>
      <c r="P212" s="393"/>
      <c r="Q212" s="393"/>
      <c r="R212" s="393"/>
      <c r="S212" s="393"/>
      <c r="T212" s="393"/>
      <c r="U212" s="393"/>
      <c r="V212" s="393"/>
      <c r="W212" s="393"/>
      <c r="X212" s="393"/>
      <c r="Y212" s="393"/>
      <c r="Z212" s="393"/>
    </row>
    <row r="213" spans="1:26" ht="14.25" customHeight="1" x14ac:dyDescent="0.25">
      <c r="A213" s="399">
        <v>210</v>
      </c>
      <c r="B213" s="446" t="s">
        <v>1053</v>
      </c>
      <c r="C213" s="399" t="s">
        <v>3355</v>
      </c>
      <c r="D213" s="399" t="s">
        <v>1052</v>
      </c>
      <c r="E213" s="453" t="s">
        <v>1055</v>
      </c>
      <c r="F213" s="399"/>
      <c r="G213" s="393"/>
      <c r="H213" s="393"/>
      <c r="I213" s="393"/>
      <c r="J213" s="393"/>
      <c r="K213" s="393"/>
      <c r="L213" s="393"/>
      <c r="M213" s="393"/>
      <c r="N213" s="393"/>
      <c r="O213" s="393"/>
      <c r="P213" s="393"/>
      <c r="Q213" s="393"/>
      <c r="R213" s="393"/>
      <c r="S213" s="393"/>
      <c r="T213" s="393"/>
      <c r="U213" s="393"/>
      <c r="V213" s="393"/>
      <c r="W213" s="393"/>
      <c r="X213" s="393"/>
      <c r="Y213" s="393"/>
      <c r="Z213" s="393"/>
    </row>
    <row r="214" spans="1:26" ht="14.25" customHeight="1" x14ac:dyDescent="0.25">
      <c r="A214" s="399">
        <v>211</v>
      </c>
      <c r="B214" s="446" t="s">
        <v>1057</v>
      </c>
      <c r="C214" s="399" t="s">
        <v>3891</v>
      </c>
      <c r="D214" s="399" t="s">
        <v>1056</v>
      </c>
      <c r="E214" s="453" t="s">
        <v>1059</v>
      </c>
      <c r="F214" s="399"/>
      <c r="G214" s="393"/>
      <c r="H214" s="393"/>
      <c r="I214" s="393"/>
      <c r="J214" s="393"/>
      <c r="K214" s="393"/>
      <c r="L214" s="393"/>
      <c r="M214" s="393"/>
      <c r="N214" s="393"/>
      <c r="O214" s="393"/>
      <c r="P214" s="393"/>
      <c r="Q214" s="393"/>
      <c r="R214" s="393"/>
      <c r="S214" s="393"/>
      <c r="T214" s="393"/>
      <c r="U214" s="393"/>
      <c r="V214" s="393"/>
      <c r="W214" s="393"/>
      <c r="X214" s="393"/>
      <c r="Y214" s="393"/>
      <c r="Z214" s="393"/>
    </row>
    <row r="215" spans="1:26" ht="14.25" customHeight="1" x14ac:dyDescent="0.25">
      <c r="A215" s="399">
        <v>212</v>
      </c>
      <c r="B215" s="446" t="s">
        <v>1061</v>
      </c>
      <c r="C215" s="399" t="s">
        <v>3484</v>
      </c>
      <c r="D215" s="399" t="s">
        <v>1060</v>
      </c>
      <c r="E215" s="453" t="s">
        <v>1063</v>
      </c>
      <c r="F215" s="399"/>
      <c r="G215" s="393"/>
      <c r="H215" s="393"/>
      <c r="I215" s="393"/>
      <c r="J215" s="393"/>
      <c r="K215" s="393"/>
      <c r="L215" s="393"/>
      <c r="M215" s="393"/>
      <c r="N215" s="393"/>
      <c r="O215" s="393"/>
      <c r="P215" s="393"/>
      <c r="Q215" s="393"/>
      <c r="R215" s="393"/>
      <c r="S215" s="393"/>
      <c r="T215" s="393"/>
      <c r="U215" s="393"/>
      <c r="V215" s="393"/>
      <c r="W215" s="393"/>
      <c r="X215" s="393"/>
      <c r="Y215" s="393"/>
      <c r="Z215" s="393"/>
    </row>
    <row r="216" spans="1:26" ht="14.25" customHeight="1" x14ac:dyDescent="0.25">
      <c r="A216" s="399">
        <v>213</v>
      </c>
      <c r="B216" s="446" t="s">
        <v>1065</v>
      </c>
      <c r="C216" s="399" t="s">
        <v>3355</v>
      </c>
      <c r="D216" s="399" t="s">
        <v>1068</v>
      </c>
      <c r="E216" s="453" t="s">
        <v>1071</v>
      </c>
      <c r="F216" s="399"/>
      <c r="G216" s="393"/>
      <c r="H216" s="393"/>
      <c r="I216" s="393"/>
      <c r="J216" s="393"/>
      <c r="K216" s="393"/>
      <c r="L216" s="393"/>
      <c r="M216" s="393"/>
      <c r="N216" s="393"/>
      <c r="O216" s="393"/>
      <c r="P216" s="393"/>
      <c r="Q216" s="393"/>
      <c r="R216" s="393"/>
      <c r="S216" s="393"/>
      <c r="T216" s="393"/>
      <c r="U216" s="393"/>
      <c r="V216" s="393"/>
      <c r="W216" s="393"/>
      <c r="X216" s="393"/>
      <c r="Y216" s="393"/>
      <c r="Z216" s="393"/>
    </row>
    <row r="217" spans="1:26" ht="14.25" customHeight="1" x14ac:dyDescent="0.25">
      <c r="A217" s="399">
        <v>214</v>
      </c>
      <c r="B217" s="446" t="s">
        <v>1069</v>
      </c>
      <c r="C217" s="399" t="s">
        <v>3355</v>
      </c>
      <c r="D217" s="399" t="s">
        <v>1064</v>
      </c>
      <c r="E217" s="453" t="s">
        <v>1067</v>
      </c>
      <c r="F217" s="399"/>
      <c r="G217" s="393"/>
      <c r="H217" s="393"/>
      <c r="I217" s="393"/>
      <c r="J217" s="393"/>
      <c r="K217" s="393"/>
      <c r="L217" s="393"/>
      <c r="M217" s="393"/>
      <c r="N217" s="393"/>
      <c r="O217" s="393"/>
      <c r="P217" s="393"/>
      <c r="Q217" s="393"/>
      <c r="R217" s="393"/>
      <c r="S217" s="393"/>
      <c r="T217" s="393"/>
      <c r="U217" s="393"/>
      <c r="V217" s="393"/>
      <c r="W217" s="393"/>
      <c r="X217" s="393"/>
      <c r="Y217" s="393"/>
      <c r="Z217" s="393"/>
    </row>
    <row r="218" spans="1:26" ht="14.25" customHeight="1" x14ac:dyDescent="0.25">
      <c r="A218" s="399">
        <v>215</v>
      </c>
      <c r="B218" s="446" t="s">
        <v>3925</v>
      </c>
      <c r="C218" s="399" t="s">
        <v>3355</v>
      </c>
      <c r="D218" s="399" t="s">
        <v>3926</v>
      </c>
      <c r="E218" s="453" t="s">
        <v>3927</v>
      </c>
      <c r="F218" s="399"/>
      <c r="G218" s="393"/>
      <c r="H218" s="393"/>
      <c r="I218" s="393"/>
      <c r="J218" s="393"/>
      <c r="K218" s="393"/>
      <c r="L218" s="393"/>
      <c r="M218" s="393"/>
      <c r="N218" s="393"/>
      <c r="O218" s="393"/>
      <c r="P218" s="393"/>
      <c r="Q218" s="393"/>
      <c r="R218" s="393"/>
      <c r="S218" s="393"/>
      <c r="T218" s="393"/>
      <c r="U218" s="393"/>
      <c r="V218" s="393"/>
      <c r="W218" s="393"/>
      <c r="X218" s="393"/>
      <c r="Y218" s="393"/>
      <c r="Z218" s="393"/>
    </row>
    <row r="219" spans="1:26" ht="14.25" customHeight="1" x14ac:dyDescent="0.25">
      <c r="A219" s="399">
        <v>216</v>
      </c>
      <c r="B219" s="446" t="s">
        <v>1084</v>
      </c>
      <c r="C219" s="399" t="s">
        <v>3355</v>
      </c>
      <c r="D219" s="399" t="s">
        <v>1083</v>
      </c>
      <c r="E219" s="453" t="s">
        <v>1086</v>
      </c>
      <c r="F219" s="399"/>
      <c r="G219" s="393"/>
      <c r="H219" s="393"/>
      <c r="I219" s="393"/>
      <c r="J219" s="393"/>
      <c r="K219" s="393"/>
      <c r="L219" s="393"/>
      <c r="M219" s="393"/>
      <c r="N219" s="393"/>
      <c r="O219" s="393"/>
      <c r="P219" s="393"/>
      <c r="Q219" s="393"/>
      <c r="R219" s="393"/>
      <c r="S219" s="393"/>
      <c r="T219" s="393"/>
      <c r="U219" s="393"/>
      <c r="V219" s="393"/>
      <c r="W219" s="393"/>
      <c r="X219" s="393"/>
      <c r="Y219" s="393"/>
      <c r="Z219" s="393"/>
    </row>
    <row r="220" spans="1:26" ht="14.25" customHeight="1" x14ac:dyDescent="0.25">
      <c r="A220" s="399">
        <v>217</v>
      </c>
      <c r="B220" s="446" t="s">
        <v>1088</v>
      </c>
      <c r="C220" s="399" t="s">
        <v>3355</v>
      </c>
      <c r="D220" s="399" t="s">
        <v>1087</v>
      </c>
      <c r="E220" s="453" t="s">
        <v>1090</v>
      </c>
      <c r="F220" s="399"/>
      <c r="G220" s="393"/>
      <c r="H220" s="393"/>
      <c r="I220" s="393"/>
      <c r="J220" s="393"/>
      <c r="K220" s="393"/>
      <c r="L220" s="393"/>
      <c r="M220" s="393"/>
      <c r="N220" s="393"/>
      <c r="O220" s="393"/>
      <c r="P220" s="393"/>
      <c r="Q220" s="393"/>
      <c r="R220" s="393"/>
      <c r="S220" s="393"/>
      <c r="T220" s="393"/>
      <c r="U220" s="393"/>
      <c r="V220" s="393"/>
      <c r="W220" s="393"/>
      <c r="X220" s="393"/>
      <c r="Y220" s="393"/>
      <c r="Z220" s="393"/>
    </row>
    <row r="221" spans="1:26" ht="14.25" customHeight="1" x14ac:dyDescent="0.25">
      <c r="A221" s="399">
        <v>218</v>
      </c>
      <c r="B221" s="446" t="s">
        <v>3497</v>
      </c>
      <c r="C221" s="399" t="s">
        <v>3355</v>
      </c>
      <c r="D221" s="399" t="s">
        <v>3492</v>
      </c>
      <c r="E221" s="453" t="s">
        <v>3493</v>
      </c>
      <c r="F221" s="399"/>
      <c r="G221" s="393"/>
      <c r="H221" s="393"/>
      <c r="I221" s="393"/>
      <c r="J221" s="393"/>
      <c r="K221" s="393"/>
      <c r="L221" s="393"/>
      <c r="M221" s="393"/>
      <c r="N221" s="393"/>
      <c r="O221" s="393"/>
      <c r="P221" s="393"/>
      <c r="Q221" s="393"/>
      <c r="R221" s="393"/>
      <c r="S221" s="393"/>
      <c r="T221" s="393"/>
      <c r="U221" s="393"/>
      <c r="V221" s="393"/>
      <c r="W221" s="393"/>
      <c r="X221" s="393"/>
      <c r="Y221" s="393"/>
      <c r="Z221" s="393"/>
    </row>
    <row r="222" spans="1:26" ht="14.25" customHeight="1" x14ac:dyDescent="0.25">
      <c r="A222" s="399">
        <v>219</v>
      </c>
      <c r="B222" s="446" t="s">
        <v>3680</v>
      </c>
      <c r="C222" s="399" t="s">
        <v>3891</v>
      </c>
      <c r="D222" s="399" t="s">
        <v>1127</v>
      </c>
      <c r="E222" s="453" t="s">
        <v>1130</v>
      </c>
      <c r="F222" s="399"/>
      <c r="G222" s="393"/>
      <c r="H222" s="393"/>
      <c r="I222" s="393"/>
      <c r="J222" s="393"/>
      <c r="K222" s="393"/>
      <c r="L222" s="393"/>
      <c r="M222" s="393"/>
      <c r="N222" s="393"/>
      <c r="O222" s="393"/>
      <c r="P222" s="393"/>
      <c r="Q222" s="393"/>
      <c r="R222" s="393"/>
      <c r="S222" s="393"/>
      <c r="T222" s="393"/>
      <c r="U222" s="393"/>
      <c r="V222" s="393"/>
      <c r="W222" s="393"/>
      <c r="X222" s="393"/>
      <c r="Y222" s="393"/>
      <c r="Z222" s="393"/>
    </row>
    <row r="223" spans="1:26" ht="14.25" customHeight="1" x14ac:dyDescent="0.25">
      <c r="A223" s="399">
        <v>220</v>
      </c>
      <c r="B223" s="446" t="s">
        <v>3795</v>
      </c>
      <c r="C223" s="399" t="s">
        <v>3355</v>
      </c>
      <c r="D223" s="399" t="s">
        <v>3796</v>
      </c>
      <c r="E223" s="453" t="s">
        <v>3797</v>
      </c>
      <c r="F223" s="399"/>
      <c r="G223" s="393"/>
      <c r="H223" s="393"/>
      <c r="I223" s="393"/>
      <c r="J223" s="393"/>
      <c r="K223" s="393"/>
      <c r="L223" s="393"/>
      <c r="M223" s="393"/>
      <c r="N223" s="393"/>
      <c r="O223" s="393"/>
      <c r="P223" s="393"/>
      <c r="Q223" s="393"/>
      <c r="R223" s="393"/>
      <c r="S223" s="393"/>
      <c r="T223" s="393"/>
      <c r="U223" s="393"/>
      <c r="V223" s="393"/>
      <c r="W223" s="393"/>
      <c r="X223" s="393"/>
      <c r="Y223" s="393"/>
      <c r="Z223" s="393"/>
    </row>
    <row r="224" spans="1:26" ht="14.25" customHeight="1" x14ac:dyDescent="0.25">
      <c r="A224" s="399">
        <v>221</v>
      </c>
      <c r="B224" s="446" t="s">
        <v>3724</v>
      </c>
      <c r="C224" s="399" t="s">
        <v>3484</v>
      </c>
      <c r="D224" s="399" t="s">
        <v>3725</v>
      </c>
      <c r="E224" s="453" t="s">
        <v>3726</v>
      </c>
      <c r="F224" s="399"/>
      <c r="G224" s="393"/>
      <c r="H224" s="393"/>
      <c r="I224" s="393"/>
      <c r="J224" s="393"/>
      <c r="K224" s="393"/>
      <c r="L224" s="393"/>
      <c r="M224" s="393"/>
      <c r="N224" s="393"/>
      <c r="O224" s="393"/>
      <c r="P224" s="393"/>
      <c r="Q224" s="393"/>
      <c r="R224" s="393"/>
      <c r="S224" s="393"/>
      <c r="T224" s="393"/>
      <c r="U224" s="393"/>
      <c r="V224" s="393"/>
      <c r="W224" s="393"/>
      <c r="X224" s="393"/>
      <c r="Y224" s="393"/>
      <c r="Z224" s="393"/>
    </row>
    <row r="225" spans="1:26" ht="14.25" customHeight="1" x14ac:dyDescent="0.25">
      <c r="A225" s="399">
        <v>222</v>
      </c>
      <c r="B225" s="446" t="s">
        <v>3724</v>
      </c>
      <c r="C225" s="399" t="s">
        <v>3484</v>
      </c>
      <c r="D225" s="399" t="s">
        <v>3727</v>
      </c>
      <c r="E225" s="453" t="s">
        <v>3728</v>
      </c>
      <c r="F225" s="399"/>
      <c r="G225" s="393"/>
      <c r="H225" s="393"/>
      <c r="I225" s="393"/>
      <c r="J225" s="393"/>
      <c r="K225" s="393"/>
      <c r="L225" s="393"/>
      <c r="M225" s="393"/>
      <c r="N225" s="393"/>
      <c r="O225" s="393"/>
      <c r="P225" s="393"/>
      <c r="Q225" s="393"/>
      <c r="R225" s="393"/>
      <c r="S225" s="393"/>
      <c r="T225" s="393"/>
      <c r="U225" s="393"/>
      <c r="V225" s="393"/>
      <c r="W225" s="393"/>
      <c r="X225" s="393"/>
      <c r="Y225" s="393"/>
      <c r="Z225" s="393"/>
    </row>
    <row r="226" spans="1:26" ht="14.25" customHeight="1" x14ac:dyDescent="0.25">
      <c r="A226" s="399">
        <v>223</v>
      </c>
      <c r="B226" s="446" t="s">
        <v>3724</v>
      </c>
      <c r="C226" s="399" t="s">
        <v>3484</v>
      </c>
      <c r="D226" s="399" t="s">
        <v>3729</v>
      </c>
      <c r="E226" s="453" t="s">
        <v>3730</v>
      </c>
      <c r="F226" s="399"/>
      <c r="G226" s="393"/>
      <c r="H226" s="393"/>
      <c r="I226" s="393"/>
      <c r="J226" s="393"/>
      <c r="K226" s="393"/>
      <c r="L226" s="393"/>
      <c r="M226" s="393"/>
      <c r="N226" s="393"/>
      <c r="O226" s="393"/>
      <c r="P226" s="393"/>
      <c r="Q226" s="393"/>
      <c r="R226" s="393"/>
      <c r="S226" s="393"/>
      <c r="T226" s="393"/>
      <c r="U226" s="393"/>
      <c r="V226" s="393"/>
      <c r="W226" s="393"/>
      <c r="X226" s="393"/>
      <c r="Y226" s="393"/>
      <c r="Z226" s="393"/>
    </row>
    <row r="227" spans="1:26" ht="14.25" customHeight="1" x14ac:dyDescent="0.25">
      <c r="A227" s="399">
        <v>224</v>
      </c>
      <c r="B227" s="446" t="s">
        <v>1136</v>
      </c>
      <c r="C227" s="399" t="s">
        <v>3891</v>
      </c>
      <c r="D227" s="399" t="s">
        <v>1135</v>
      </c>
      <c r="E227" s="453" t="s">
        <v>1138</v>
      </c>
      <c r="F227" s="399"/>
      <c r="G227" s="393"/>
      <c r="H227" s="393"/>
      <c r="I227" s="393"/>
      <c r="J227" s="393"/>
      <c r="K227" s="393"/>
      <c r="L227" s="393"/>
      <c r="M227" s="393"/>
      <c r="N227" s="393"/>
      <c r="O227" s="393"/>
      <c r="P227" s="393"/>
      <c r="Q227" s="393"/>
      <c r="R227" s="393"/>
      <c r="S227" s="393"/>
      <c r="T227" s="393"/>
      <c r="U227" s="393"/>
      <c r="V227" s="393"/>
      <c r="W227" s="393"/>
      <c r="X227" s="393"/>
      <c r="Y227" s="393"/>
      <c r="Z227" s="393"/>
    </row>
    <row r="228" spans="1:26" ht="14.25" customHeight="1" x14ac:dyDescent="0.25">
      <c r="A228" s="399">
        <v>225</v>
      </c>
      <c r="B228" s="446" t="s">
        <v>1140</v>
      </c>
      <c r="C228" s="399" t="s">
        <v>3355</v>
      </c>
      <c r="D228" s="399" t="s">
        <v>1139</v>
      </c>
      <c r="E228" s="453" t="s">
        <v>1142</v>
      </c>
      <c r="F228" s="399"/>
      <c r="G228" s="393"/>
      <c r="H228" s="393"/>
      <c r="I228" s="393"/>
      <c r="J228" s="393"/>
      <c r="K228" s="393"/>
      <c r="L228" s="393"/>
      <c r="M228" s="393"/>
      <c r="N228" s="393"/>
      <c r="O228" s="393"/>
      <c r="P228" s="393"/>
      <c r="Q228" s="393"/>
      <c r="R228" s="393"/>
      <c r="S228" s="393"/>
      <c r="T228" s="393"/>
      <c r="U228" s="393"/>
      <c r="V228" s="393"/>
      <c r="W228" s="393"/>
      <c r="X228" s="393"/>
      <c r="Y228" s="393"/>
      <c r="Z228" s="393"/>
    </row>
    <row r="229" spans="1:26" ht="14.25" customHeight="1" x14ac:dyDescent="0.25">
      <c r="A229" s="399">
        <v>226</v>
      </c>
      <c r="B229" s="446" t="s">
        <v>3798</v>
      </c>
      <c r="C229" s="399" t="s">
        <v>3484</v>
      </c>
      <c r="D229" s="399" t="s">
        <v>2557</v>
      </c>
      <c r="E229" s="453" t="s">
        <v>1158</v>
      </c>
      <c r="F229" s="399"/>
      <c r="G229" s="393"/>
      <c r="H229" s="393"/>
      <c r="I229" s="393"/>
      <c r="J229" s="393"/>
      <c r="K229" s="393"/>
      <c r="L229" s="393"/>
      <c r="M229" s="393"/>
      <c r="N229" s="393"/>
      <c r="O229" s="393"/>
      <c r="P229" s="393"/>
      <c r="Q229" s="393"/>
      <c r="R229" s="393"/>
      <c r="S229" s="393"/>
      <c r="T229" s="393"/>
      <c r="U229" s="393"/>
      <c r="V229" s="393"/>
      <c r="W229" s="393"/>
      <c r="X229" s="393"/>
      <c r="Y229" s="393"/>
      <c r="Z229" s="393"/>
    </row>
    <row r="230" spans="1:26" ht="14.25" customHeight="1" x14ac:dyDescent="0.25">
      <c r="A230" s="399">
        <v>227</v>
      </c>
      <c r="B230" s="446" t="s">
        <v>2558</v>
      </c>
      <c r="C230" s="399" t="s">
        <v>3484</v>
      </c>
      <c r="D230" s="399" t="s">
        <v>3500</v>
      </c>
      <c r="E230" s="453" t="s">
        <v>1166</v>
      </c>
      <c r="F230" s="399"/>
      <c r="G230" s="393"/>
      <c r="H230" s="393"/>
      <c r="I230" s="393"/>
      <c r="J230" s="393"/>
      <c r="K230" s="393"/>
      <c r="L230" s="393"/>
      <c r="M230" s="393"/>
      <c r="N230" s="393"/>
      <c r="O230" s="393"/>
      <c r="P230" s="393"/>
      <c r="Q230" s="393"/>
      <c r="R230" s="393"/>
      <c r="S230" s="393"/>
      <c r="T230" s="393"/>
      <c r="U230" s="393"/>
      <c r="V230" s="393"/>
      <c r="W230" s="393"/>
      <c r="X230" s="393"/>
      <c r="Y230" s="393"/>
      <c r="Z230" s="393"/>
    </row>
    <row r="231" spans="1:26" ht="14.25" customHeight="1" x14ac:dyDescent="0.25">
      <c r="A231" s="399">
        <v>228</v>
      </c>
      <c r="B231" s="446" t="s">
        <v>1156</v>
      </c>
      <c r="C231" s="399" t="s">
        <v>3484</v>
      </c>
      <c r="D231" s="399" t="s">
        <v>1155</v>
      </c>
      <c r="E231" s="453" t="s">
        <v>3229</v>
      </c>
      <c r="F231" s="399"/>
      <c r="G231" s="393"/>
      <c r="H231" s="393"/>
      <c r="I231" s="393"/>
      <c r="J231" s="393"/>
      <c r="K231" s="393"/>
      <c r="L231" s="393"/>
      <c r="M231" s="393"/>
      <c r="N231" s="393"/>
      <c r="O231" s="393"/>
      <c r="P231" s="393"/>
      <c r="Q231" s="393"/>
      <c r="R231" s="393"/>
      <c r="S231" s="393"/>
      <c r="T231" s="393"/>
      <c r="U231" s="393"/>
      <c r="V231" s="393"/>
      <c r="W231" s="393"/>
      <c r="X231" s="393"/>
      <c r="Y231" s="393"/>
      <c r="Z231" s="393"/>
    </row>
    <row r="232" spans="1:26" ht="14.25" customHeight="1" x14ac:dyDescent="0.25">
      <c r="A232" s="399">
        <v>229</v>
      </c>
      <c r="B232" s="446" t="s">
        <v>1160</v>
      </c>
      <c r="C232" s="399" t="s">
        <v>3484</v>
      </c>
      <c r="D232" s="399" t="s">
        <v>1159</v>
      </c>
      <c r="E232" s="453" t="s">
        <v>1162</v>
      </c>
      <c r="F232" s="399"/>
      <c r="G232" s="393"/>
      <c r="H232" s="393"/>
      <c r="I232" s="393"/>
      <c r="J232" s="393"/>
      <c r="K232" s="393"/>
      <c r="L232" s="393"/>
      <c r="M232" s="393"/>
      <c r="N232" s="393"/>
      <c r="O232" s="393"/>
      <c r="P232" s="393"/>
      <c r="Q232" s="393"/>
      <c r="R232" s="393"/>
      <c r="S232" s="393"/>
      <c r="T232" s="393"/>
      <c r="U232" s="393"/>
      <c r="V232" s="393"/>
      <c r="W232" s="393"/>
      <c r="X232" s="393"/>
      <c r="Y232" s="393"/>
      <c r="Z232" s="393"/>
    </row>
    <row r="233" spans="1:26" ht="14.25" customHeight="1" x14ac:dyDescent="0.25">
      <c r="A233" s="399">
        <v>230</v>
      </c>
      <c r="B233" s="446" t="s">
        <v>1176</v>
      </c>
      <c r="C233" s="399" t="s">
        <v>3891</v>
      </c>
      <c r="D233" s="399" t="s">
        <v>1175</v>
      </c>
      <c r="E233" s="453" t="s">
        <v>1178</v>
      </c>
      <c r="F233" s="399"/>
      <c r="G233" s="393"/>
      <c r="H233" s="393"/>
      <c r="I233" s="393"/>
      <c r="J233" s="393"/>
      <c r="K233" s="393"/>
      <c r="L233" s="393"/>
      <c r="M233" s="393"/>
      <c r="N233" s="393"/>
      <c r="O233" s="393"/>
      <c r="P233" s="393"/>
      <c r="Q233" s="393"/>
      <c r="R233" s="393"/>
      <c r="S233" s="393"/>
      <c r="T233" s="393"/>
      <c r="U233" s="393"/>
      <c r="V233" s="393"/>
      <c r="W233" s="393"/>
      <c r="X233" s="393"/>
      <c r="Y233" s="393"/>
      <c r="Z233" s="393"/>
    </row>
    <row r="234" spans="1:26" ht="14.25" customHeight="1" x14ac:dyDescent="0.25">
      <c r="A234" s="399">
        <v>231</v>
      </c>
      <c r="B234" s="446" t="s">
        <v>3614</v>
      </c>
      <c r="C234" s="399" t="s">
        <v>3484</v>
      </c>
      <c r="D234" s="399" t="s">
        <v>3615</v>
      </c>
      <c r="E234" s="453" t="s">
        <v>3616</v>
      </c>
      <c r="F234" s="399"/>
      <c r="G234" s="393"/>
      <c r="H234" s="393"/>
      <c r="I234" s="393"/>
      <c r="J234" s="393"/>
      <c r="K234" s="393"/>
      <c r="L234" s="393"/>
      <c r="M234" s="393"/>
      <c r="N234" s="393"/>
      <c r="O234" s="393"/>
      <c r="P234" s="393"/>
      <c r="Q234" s="393"/>
      <c r="R234" s="393"/>
      <c r="S234" s="393"/>
      <c r="T234" s="393"/>
      <c r="U234" s="393"/>
      <c r="V234" s="393"/>
      <c r="W234" s="393"/>
      <c r="X234" s="393"/>
      <c r="Y234" s="393"/>
      <c r="Z234" s="393"/>
    </row>
    <row r="235" spans="1:26" ht="14.25" customHeight="1" x14ac:dyDescent="0.25">
      <c r="A235" s="399">
        <v>232</v>
      </c>
      <c r="B235" s="446" t="s">
        <v>3617</v>
      </c>
      <c r="C235" s="399" t="s">
        <v>3484</v>
      </c>
      <c r="D235" s="399" t="s">
        <v>3618</v>
      </c>
      <c r="E235" s="453" t="s">
        <v>3619</v>
      </c>
      <c r="F235" s="399"/>
      <c r="G235" s="393"/>
      <c r="H235" s="393"/>
      <c r="I235" s="393"/>
      <c r="J235" s="393"/>
      <c r="K235" s="393"/>
      <c r="L235" s="393"/>
      <c r="M235" s="393"/>
      <c r="N235" s="393"/>
      <c r="O235" s="393"/>
      <c r="P235" s="393"/>
      <c r="Q235" s="393"/>
      <c r="R235" s="393"/>
      <c r="S235" s="393"/>
      <c r="T235" s="393"/>
      <c r="U235" s="393"/>
      <c r="V235" s="393"/>
      <c r="W235" s="393"/>
      <c r="X235" s="393"/>
      <c r="Y235" s="393"/>
      <c r="Z235" s="393"/>
    </row>
    <row r="236" spans="1:26" ht="14.25" customHeight="1" x14ac:dyDescent="0.25">
      <c r="A236" s="399">
        <v>233</v>
      </c>
      <c r="B236" s="446" t="s">
        <v>1194</v>
      </c>
      <c r="C236" s="399" t="s">
        <v>3355</v>
      </c>
      <c r="D236" s="399" t="s">
        <v>1193</v>
      </c>
      <c r="E236" s="453" t="s">
        <v>1196</v>
      </c>
      <c r="F236" s="399"/>
      <c r="G236" s="393"/>
      <c r="H236" s="393"/>
      <c r="I236" s="393"/>
      <c r="J236" s="393"/>
      <c r="K236" s="393"/>
      <c r="L236" s="393"/>
      <c r="M236" s="393"/>
      <c r="N236" s="393"/>
      <c r="O236" s="393"/>
      <c r="P236" s="393"/>
      <c r="Q236" s="393"/>
      <c r="R236" s="393"/>
      <c r="S236" s="393"/>
      <c r="T236" s="393"/>
      <c r="U236" s="393"/>
      <c r="V236" s="393"/>
      <c r="W236" s="393"/>
      <c r="X236" s="393"/>
      <c r="Y236" s="393"/>
      <c r="Z236" s="393"/>
    </row>
    <row r="237" spans="1:26" ht="14.25" customHeight="1" x14ac:dyDescent="0.25">
      <c r="A237" s="399">
        <v>234</v>
      </c>
      <c r="B237" s="446" t="s">
        <v>1191</v>
      </c>
      <c r="C237" s="399" t="s">
        <v>3484</v>
      </c>
      <c r="D237" s="399" t="s">
        <v>1190</v>
      </c>
      <c r="E237" s="453" t="s">
        <v>1192</v>
      </c>
      <c r="F237" s="399"/>
      <c r="G237" s="393"/>
      <c r="H237" s="393"/>
      <c r="I237" s="393"/>
      <c r="J237" s="393"/>
      <c r="K237" s="393"/>
      <c r="L237" s="393"/>
      <c r="M237" s="393"/>
      <c r="N237" s="393"/>
      <c r="O237" s="393"/>
      <c r="P237" s="393"/>
      <c r="Q237" s="393"/>
      <c r="R237" s="393"/>
      <c r="S237" s="393"/>
      <c r="T237" s="393"/>
      <c r="U237" s="393"/>
      <c r="V237" s="393"/>
      <c r="W237" s="393"/>
      <c r="X237" s="393"/>
      <c r="Y237" s="393"/>
      <c r="Z237" s="393"/>
    </row>
    <row r="238" spans="1:26" ht="14.25" customHeight="1" x14ac:dyDescent="0.25">
      <c r="A238" s="399">
        <v>235</v>
      </c>
      <c r="B238" s="446" t="s">
        <v>3516</v>
      </c>
      <c r="C238" s="399" t="s">
        <v>3355</v>
      </c>
      <c r="D238" s="399" t="s">
        <v>1206</v>
      </c>
      <c r="E238" s="453" t="s">
        <v>1209</v>
      </c>
      <c r="F238" s="399"/>
      <c r="G238" s="393"/>
      <c r="H238" s="393"/>
      <c r="I238" s="393"/>
      <c r="J238" s="393"/>
      <c r="K238" s="393"/>
      <c r="L238" s="393"/>
      <c r="M238" s="393"/>
      <c r="N238" s="393"/>
      <c r="O238" s="393"/>
      <c r="P238" s="393"/>
      <c r="Q238" s="393"/>
      <c r="R238" s="393"/>
      <c r="S238" s="393"/>
      <c r="T238" s="393"/>
      <c r="U238" s="393"/>
      <c r="V238" s="393"/>
      <c r="W238" s="393"/>
      <c r="X238" s="393"/>
      <c r="Y238" s="393"/>
      <c r="Z238" s="393"/>
    </row>
    <row r="239" spans="1:26" ht="14.25" customHeight="1" x14ac:dyDescent="0.25">
      <c r="A239" s="399">
        <v>236</v>
      </c>
      <c r="B239" s="446" t="s">
        <v>3928</v>
      </c>
      <c r="C239" s="399" t="s">
        <v>3891</v>
      </c>
      <c r="D239" s="399" t="s">
        <v>3929</v>
      </c>
      <c r="E239" s="453" t="s">
        <v>127</v>
      </c>
      <c r="F239" s="399"/>
      <c r="G239" s="393"/>
      <c r="H239" s="393"/>
      <c r="I239" s="393"/>
      <c r="J239" s="393"/>
      <c r="K239" s="393"/>
      <c r="L239" s="393"/>
      <c r="M239" s="393"/>
      <c r="N239" s="393"/>
      <c r="O239" s="393"/>
      <c r="P239" s="393"/>
      <c r="Q239" s="393"/>
      <c r="R239" s="393"/>
      <c r="S239" s="393"/>
      <c r="T239" s="393"/>
      <c r="U239" s="393"/>
      <c r="V239" s="393"/>
      <c r="W239" s="393"/>
      <c r="X239" s="393"/>
      <c r="Y239" s="393"/>
      <c r="Z239" s="393"/>
    </row>
    <row r="240" spans="1:26" ht="14.25" customHeight="1" x14ac:dyDescent="0.25">
      <c r="A240" s="399">
        <v>237</v>
      </c>
      <c r="B240" s="446" t="s">
        <v>1232</v>
      </c>
      <c r="C240" s="399" t="s">
        <v>3484</v>
      </c>
      <c r="D240" s="399" t="s">
        <v>1231</v>
      </c>
      <c r="E240" s="453" t="s">
        <v>1224</v>
      </c>
      <c r="F240" s="399"/>
      <c r="G240" s="393"/>
      <c r="H240" s="393"/>
      <c r="I240" s="393"/>
      <c r="J240" s="393"/>
      <c r="K240" s="393"/>
      <c r="L240" s="393"/>
      <c r="M240" s="393"/>
      <c r="N240" s="393"/>
      <c r="O240" s="393"/>
      <c r="P240" s="393"/>
      <c r="Q240" s="393"/>
      <c r="R240" s="393"/>
      <c r="S240" s="393"/>
      <c r="T240" s="393"/>
      <c r="U240" s="393"/>
      <c r="V240" s="393"/>
      <c r="W240" s="393"/>
      <c r="X240" s="393"/>
      <c r="Y240" s="393"/>
      <c r="Z240" s="393"/>
    </row>
    <row r="241" spans="1:26" ht="14.25" customHeight="1" x14ac:dyDescent="0.25">
      <c r="A241" s="399">
        <v>238</v>
      </c>
      <c r="B241" s="446" t="s">
        <v>3518</v>
      </c>
      <c r="C241" s="399" t="s">
        <v>3355</v>
      </c>
      <c r="D241" s="399" t="s">
        <v>113</v>
      </c>
      <c r="E241" s="453" t="s">
        <v>116</v>
      </c>
      <c r="F241" s="399"/>
      <c r="G241" s="393"/>
      <c r="H241" s="393"/>
      <c r="I241" s="393"/>
      <c r="J241" s="393"/>
      <c r="K241" s="393"/>
      <c r="L241" s="393"/>
      <c r="M241" s="393"/>
      <c r="N241" s="393"/>
      <c r="O241" s="393"/>
      <c r="P241" s="393"/>
      <c r="Q241" s="393"/>
      <c r="R241" s="393"/>
      <c r="S241" s="393"/>
      <c r="T241" s="393"/>
      <c r="U241" s="393"/>
      <c r="V241" s="393"/>
      <c r="W241" s="393"/>
      <c r="X241" s="393"/>
      <c r="Y241" s="393"/>
      <c r="Z241" s="393"/>
    </row>
    <row r="242" spans="1:26" ht="14.25" customHeight="1" x14ac:dyDescent="0.25">
      <c r="A242" s="399">
        <v>239</v>
      </c>
      <c r="B242" s="446" t="s">
        <v>1235</v>
      </c>
      <c r="C242" s="399" t="s">
        <v>3355</v>
      </c>
      <c r="D242" s="399" t="s">
        <v>1234</v>
      </c>
      <c r="E242" s="453" t="s">
        <v>1237</v>
      </c>
      <c r="F242" s="399"/>
      <c r="G242" s="393"/>
      <c r="H242" s="393"/>
      <c r="I242" s="393"/>
      <c r="J242" s="393"/>
      <c r="K242" s="393"/>
      <c r="L242" s="393"/>
      <c r="M242" s="393"/>
      <c r="N242" s="393"/>
      <c r="O242" s="393"/>
      <c r="P242" s="393"/>
      <c r="Q242" s="393"/>
      <c r="R242" s="393"/>
      <c r="S242" s="393"/>
      <c r="T242" s="393"/>
      <c r="U242" s="393"/>
      <c r="V242" s="393"/>
      <c r="W242" s="393"/>
      <c r="X242" s="393"/>
      <c r="Y242" s="393"/>
      <c r="Z242" s="393"/>
    </row>
    <row r="243" spans="1:26" ht="14.25" customHeight="1" x14ac:dyDescent="0.25">
      <c r="A243" s="399">
        <v>240</v>
      </c>
      <c r="B243" s="446" t="s">
        <v>1239</v>
      </c>
      <c r="C243" s="399" t="s">
        <v>3355</v>
      </c>
      <c r="D243" s="399" t="s">
        <v>3519</v>
      </c>
      <c r="E243" s="453" t="s">
        <v>3244</v>
      </c>
      <c r="F243" s="399"/>
      <c r="G243" s="393"/>
      <c r="H243" s="393"/>
      <c r="I243" s="393"/>
      <c r="J243" s="393"/>
      <c r="K243" s="393"/>
      <c r="L243" s="393"/>
      <c r="M243" s="393"/>
      <c r="N243" s="393"/>
      <c r="O243" s="393"/>
      <c r="P243" s="393"/>
      <c r="Q243" s="393"/>
      <c r="R243" s="393"/>
      <c r="S243" s="393"/>
      <c r="T243" s="393"/>
      <c r="U243" s="393"/>
      <c r="V243" s="393"/>
      <c r="W243" s="393"/>
      <c r="X243" s="393"/>
      <c r="Y243" s="393"/>
      <c r="Z243" s="393"/>
    </row>
    <row r="244" spans="1:26" ht="14.25" customHeight="1" x14ac:dyDescent="0.25">
      <c r="A244" s="399">
        <v>241</v>
      </c>
      <c r="B244" s="446" t="s">
        <v>1243</v>
      </c>
      <c r="C244" s="399" t="s">
        <v>3355</v>
      </c>
      <c r="D244" s="399" t="s">
        <v>1242</v>
      </c>
      <c r="E244" s="453" t="s">
        <v>1245</v>
      </c>
      <c r="F244" s="399"/>
      <c r="G244" s="393"/>
      <c r="H244" s="393"/>
      <c r="I244" s="393"/>
      <c r="J244" s="393"/>
      <c r="K244" s="393"/>
      <c r="L244" s="393"/>
      <c r="M244" s="393"/>
      <c r="N244" s="393"/>
      <c r="O244" s="393"/>
      <c r="P244" s="393"/>
      <c r="Q244" s="393"/>
      <c r="R244" s="393"/>
      <c r="S244" s="393"/>
      <c r="T244" s="393"/>
      <c r="U244" s="393"/>
      <c r="V244" s="393"/>
      <c r="W244" s="393"/>
      <c r="X244" s="393"/>
      <c r="Y244" s="393"/>
      <c r="Z244" s="393"/>
    </row>
    <row r="245" spans="1:26" ht="14.25" customHeight="1" x14ac:dyDescent="0.25">
      <c r="A245" s="399">
        <v>242</v>
      </c>
      <c r="B245" s="446" t="s">
        <v>3799</v>
      </c>
      <c r="C245" s="399" t="s">
        <v>3355</v>
      </c>
      <c r="D245" s="399" t="s">
        <v>3800</v>
      </c>
      <c r="E245" s="453" t="s">
        <v>3801</v>
      </c>
      <c r="F245" s="399"/>
      <c r="G245" s="393"/>
      <c r="H245" s="393"/>
      <c r="I245" s="393"/>
      <c r="J245" s="393"/>
      <c r="K245" s="393"/>
      <c r="L245" s="393"/>
      <c r="M245" s="393"/>
      <c r="N245" s="393"/>
      <c r="O245" s="393"/>
      <c r="P245" s="393"/>
      <c r="Q245" s="393"/>
      <c r="R245" s="393"/>
      <c r="S245" s="393"/>
      <c r="T245" s="393"/>
      <c r="U245" s="393"/>
      <c r="V245" s="393"/>
      <c r="W245" s="393"/>
      <c r="X245" s="393"/>
      <c r="Y245" s="393"/>
      <c r="Z245" s="393"/>
    </row>
    <row r="246" spans="1:26" ht="14.25" customHeight="1" x14ac:dyDescent="0.25">
      <c r="A246" s="399">
        <v>243</v>
      </c>
      <c r="B246" s="446" t="s">
        <v>3930</v>
      </c>
      <c r="C246" s="399" t="s">
        <v>3355</v>
      </c>
      <c r="D246" s="399" t="s">
        <v>3931</v>
      </c>
      <c r="E246" s="453" t="s">
        <v>3932</v>
      </c>
      <c r="F246" s="399"/>
      <c r="G246" s="393"/>
      <c r="H246" s="393"/>
      <c r="I246" s="393"/>
      <c r="J246" s="393"/>
      <c r="K246" s="393"/>
      <c r="L246" s="393"/>
      <c r="M246" s="393"/>
      <c r="N246" s="393"/>
      <c r="O246" s="393"/>
      <c r="P246" s="393"/>
      <c r="Q246" s="393"/>
      <c r="R246" s="393"/>
      <c r="S246" s="393"/>
      <c r="T246" s="393"/>
      <c r="U246" s="393"/>
      <c r="V246" s="393"/>
      <c r="W246" s="393"/>
      <c r="X246" s="393"/>
      <c r="Y246" s="393"/>
      <c r="Z246" s="393"/>
    </row>
    <row r="247" spans="1:26" ht="14.25" customHeight="1" x14ac:dyDescent="0.25">
      <c r="A247" s="399">
        <v>244</v>
      </c>
      <c r="B247" s="446" t="s">
        <v>3520</v>
      </c>
      <c r="C247" s="399" t="s">
        <v>3891</v>
      </c>
      <c r="D247" s="399" t="s">
        <v>3521</v>
      </c>
      <c r="E247" s="453" t="s">
        <v>3522</v>
      </c>
      <c r="F247" s="399"/>
      <c r="G247" s="393"/>
      <c r="H247" s="393"/>
      <c r="I247" s="393"/>
      <c r="J247" s="393"/>
      <c r="K247" s="393"/>
      <c r="L247" s="393"/>
      <c r="M247" s="393"/>
      <c r="N247" s="393"/>
      <c r="O247" s="393"/>
      <c r="P247" s="393"/>
      <c r="Q247" s="393"/>
      <c r="R247" s="393"/>
      <c r="S247" s="393"/>
      <c r="T247" s="393"/>
      <c r="U247" s="393"/>
      <c r="V247" s="393"/>
      <c r="W247" s="393"/>
      <c r="X247" s="393"/>
      <c r="Y247" s="393"/>
      <c r="Z247" s="393"/>
    </row>
    <row r="248" spans="1:26" ht="14.25" customHeight="1" x14ac:dyDescent="0.25">
      <c r="A248" s="399">
        <v>245</v>
      </c>
      <c r="B248" s="446" t="s">
        <v>1247</v>
      </c>
      <c r="C248" s="399" t="s">
        <v>3484</v>
      </c>
      <c r="D248" s="399" t="s">
        <v>1246</v>
      </c>
      <c r="E248" s="453" t="s">
        <v>1249</v>
      </c>
      <c r="F248" s="399"/>
      <c r="G248" s="393"/>
      <c r="H248" s="393"/>
      <c r="I248" s="393"/>
      <c r="J248" s="393"/>
      <c r="K248" s="393"/>
      <c r="L248" s="393"/>
      <c r="M248" s="393"/>
      <c r="N248" s="393"/>
      <c r="O248" s="393"/>
      <c r="P248" s="393"/>
      <c r="Q248" s="393"/>
      <c r="R248" s="393"/>
      <c r="S248" s="393"/>
      <c r="T248" s="393"/>
      <c r="U248" s="393"/>
      <c r="V248" s="393"/>
      <c r="W248" s="393"/>
      <c r="X248" s="393"/>
      <c r="Y248" s="393"/>
      <c r="Z248" s="393"/>
    </row>
    <row r="249" spans="1:26" ht="14.25" customHeight="1" x14ac:dyDescent="0.25">
      <c r="A249" s="399">
        <v>246</v>
      </c>
      <c r="B249" s="446" t="s">
        <v>3523</v>
      </c>
      <c r="C249" s="399" t="s">
        <v>3355</v>
      </c>
      <c r="D249" s="399" t="s">
        <v>3524</v>
      </c>
      <c r="E249" s="453" t="s">
        <v>3525</v>
      </c>
      <c r="F249" s="399"/>
      <c r="G249" s="393"/>
      <c r="H249" s="393"/>
      <c r="I249" s="393"/>
      <c r="J249" s="393"/>
      <c r="K249" s="393"/>
      <c r="L249" s="393"/>
      <c r="M249" s="393"/>
      <c r="N249" s="393"/>
      <c r="O249" s="393"/>
      <c r="P249" s="393"/>
      <c r="Q249" s="393"/>
      <c r="R249" s="393"/>
      <c r="S249" s="393"/>
      <c r="T249" s="393"/>
      <c r="U249" s="393"/>
      <c r="V249" s="393"/>
      <c r="W249" s="393"/>
      <c r="X249" s="393"/>
      <c r="Y249" s="393"/>
      <c r="Z249" s="393"/>
    </row>
    <row r="250" spans="1:26" ht="14.25" customHeight="1" x14ac:dyDescent="0.25">
      <c r="A250" s="399">
        <v>247</v>
      </c>
      <c r="B250" s="446" t="s">
        <v>1251</v>
      </c>
      <c r="C250" s="399" t="s">
        <v>3355</v>
      </c>
      <c r="D250" s="399" t="s">
        <v>1250</v>
      </c>
      <c r="E250" s="453" t="s">
        <v>3246</v>
      </c>
      <c r="F250" s="399"/>
      <c r="G250" s="393"/>
      <c r="H250" s="393"/>
      <c r="I250" s="393"/>
      <c r="J250" s="393"/>
      <c r="K250" s="393"/>
      <c r="L250" s="393"/>
      <c r="M250" s="393"/>
      <c r="N250" s="393"/>
      <c r="O250" s="393"/>
      <c r="P250" s="393"/>
      <c r="Q250" s="393"/>
      <c r="R250" s="393"/>
      <c r="S250" s="393"/>
      <c r="T250" s="393"/>
      <c r="U250" s="393"/>
      <c r="V250" s="393"/>
      <c r="W250" s="393"/>
      <c r="X250" s="393"/>
      <c r="Y250" s="393"/>
      <c r="Z250" s="393"/>
    </row>
    <row r="251" spans="1:26" ht="14.25" customHeight="1" x14ac:dyDescent="0.25">
      <c r="A251" s="399">
        <v>248</v>
      </c>
      <c r="B251" s="446" t="s">
        <v>1256</v>
      </c>
      <c r="C251" s="399" t="s">
        <v>3355</v>
      </c>
      <c r="D251" s="399" t="s">
        <v>1254</v>
      </c>
      <c r="E251" s="453" t="s">
        <v>1257</v>
      </c>
      <c r="F251" s="399"/>
      <c r="G251" s="393"/>
      <c r="H251" s="393"/>
      <c r="I251" s="393"/>
      <c r="J251" s="393"/>
      <c r="K251" s="393"/>
      <c r="L251" s="393"/>
      <c r="M251" s="393"/>
      <c r="N251" s="393"/>
      <c r="O251" s="393"/>
      <c r="P251" s="393"/>
      <c r="Q251" s="393"/>
      <c r="R251" s="393"/>
      <c r="S251" s="393"/>
      <c r="T251" s="393"/>
      <c r="U251" s="393"/>
      <c r="V251" s="393"/>
      <c r="W251" s="393"/>
      <c r="X251" s="393"/>
      <c r="Y251" s="393"/>
      <c r="Z251" s="393"/>
    </row>
    <row r="252" spans="1:26" ht="14.25" customHeight="1" x14ac:dyDescent="0.25">
      <c r="A252" s="399">
        <v>249</v>
      </c>
      <c r="B252" s="446" t="s">
        <v>3526</v>
      </c>
      <c r="C252" s="399" t="s">
        <v>3355</v>
      </c>
      <c r="D252" s="399" t="s">
        <v>1258</v>
      </c>
      <c r="E252" s="453" t="s">
        <v>1261</v>
      </c>
      <c r="F252" s="399"/>
      <c r="G252" s="393"/>
      <c r="H252" s="393"/>
      <c r="I252" s="393"/>
      <c r="J252" s="393"/>
      <c r="K252" s="393"/>
      <c r="L252" s="393"/>
      <c r="M252" s="393"/>
      <c r="N252" s="393"/>
      <c r="O252" s="393"/>
      <c r="P252" s="393"/>
      <c r="Q252" s="393"/>
      <c r="R252" s="393"/>
      <c r="S252" s="393"/>
      <c r="T252" s="393"/>
      <c r="U252" s="393"/>
      <c r="V252" s="393"/>
      <c r="W252" s="393"/>
      <c r="X252" s="393"/>
      <c r="Y252" s="393"/>
      <c r="Z252" s="393"/>
    </row>
    <row r="253" spans="1:26" ht="14.25" customHeight="1" x14ac:dyDescent="0.25">
      <c r="A253" s="399">
        <v>250</v>
      </c>
      <c r="B253" s="446" t="s">
        <v>1263</v>
      </c>
      <c r="C253" s="399" t="s">
        <v>3355</v>
      </c>
      <c r="D253" s="399" t="s">
        <v>1262</v>
      </c>
      <c r="E253" s="453" t="s">
        <v>1265</v>
      </c>
      <c r="F253" s="399"/>
      <c r="G253" s="393"/>
      <c r="H253" s="393"/>
      <c r="I253" s="393"/>
      <c r="J253" s="393"/>
      <c r="K253" s="393"/>
      <c r="L253" s="393"/>
      <c r="M253" s="393"/>
      <c r="N253" s="393"/>
      <c r="O253" s="393"/>
      <c r="P253" s="393"/>
      <c r="Q253" s="393"/>
      <c r="R253" s="393"/>
      <c r="S253" s="393"/>
      <c r="T253" s="393"/>
      <c r="U253" s="393"/>
      <c r="V253" s="393"/>
      <c r="W253" s="393"/>
      <c r="X253" s="393"/>
      <c r="Y253" s="393"/>
      <c r="Z253" s="393"/>
    </row>
    <row r="254" spans="1:26" ht="14.25" customHeight="1" x14ac:dyDescent="0.25">
      <c r="A254" s="399">
        <v>251</v>
      </c>
      <c r="B254" s="446" t="s">
        <v>1272</v>
      </c>
      <c r="C254" s="399" t="s">
        <v>3355</v>
      </c>
      <c r="D254" s="399" t="s">
        <v>1271</v>
      </c>
      <c r="E254" s="453" t="s">
        <v>1274</v>
      </c>
      <c r="F254" s="399"/>
      <c r="G254" s="393"/>
      <c r="H254" s="393"/>
      <c r="I254" s="393"/>
      <c r="J254" s="393"/>
      <c r="K254" s="393"/>
      <c r="L254" s="393"/>
      <c r="M254" s="393"/>
      <c r="N254" s="393"/>
      <c r="O254" s="393"/>
      <c r="P254" s="393"/>
      <c r="Q254" s="393"/>
      <c r="R254" s="393"/>
      <c r="S254" s="393"/>
      <c r="T254" s="393"/>
      <c r="U254" s="393"/>
      <c r="V254" s="393"/>
      <c r="W254" s="393"/>
      <c r="X254" s="393"/>
      <c r="Y254" s="393"/>
      <c r="Z254" s="393"/>
    </row>
    <row r="255" spans="1:26" ht="14.25" customHeight="1" x14ac:dyDescent="0.25">
      <c r="A255" s="399">
        <v>252</v>
      </c>
      <c r="B255" s="446" t="s">
        <v>3871</v>
      </c>
      <c r="C255" s="399" t="s">
        <v>3355</v>
      </c>
      <c r="D255" s="399" t="s">
        <v>3872</v>
      </c>
      <c r="E255" s="453" t="s">
        <v>3873</v>
      </c>
      <c r="F255" s="399"/>
      <c r="G255" s="393"/>
      <c r="H255" s="393"/>
      <c r="I255" s="393"/>
      <c r="J255" s="393"/>
      <c r="K255" s="393"/>
      <c r="L255" s="393"/>
      <c r="M255" s="393"/>
      <c r="N255" s="393"/>
      <c r="O255" s="393"/>
      <c r="P255" s="393"/>
      <c r="Q255" s="393"/>
      <c r="R255" s="393"/>
      <c r="S255" s="393"/>
      <c r="T255" s="393"/>
      <c r="U255" s="393"/>
      <c r="V255" s="393"/>
      <c r="W255" s="393"/>
      <c r="X255" s="393"/>
      <c r="Y255" s="393"/>
      <c r="Z255" s="393"/>
    </row>
    <row r="256" spans="1:26" ht="14.25" customHeight="1" x14ac:dyDescent="0.25">
      <c r="A256" s="399">
        <v>253</v>
      </c>
      <c r="B256" s="446" t="s">
        <v>3802</v>
      </c>
      <c r="C256" s="399" t="s">
        <v>3355</v>
      </c>
      <c r="D256" s="399" t="s">
        <v>3803</v>
      </c>
      <c r="E256" s="453" t="s">
        <v>3804</v>
      </c>
      <c r="F256" s="399"/>
      <c r="G256" s="393"/>
      <c r="H256" s="393"/>
      <c r="I256" s="393"/>
      <c r="J256" s="393"/>
      <c r="K256" s="393"/>
      <c r="L256" s="393"/>
      <c r="M256" s="393"/>
      <c r="N256" s="393"/>
      <c r="O256" s="393"/>
      <c r="P256" s="393"/>
      <c r="Q256" s="393"/>
      <c r="R256" s="393"/>
      <c r="S256" s="393"/>
      <c r="T256" s="393"/>
      <c r="U256" s="393"/>
      <c r="V256" s="393"/>
      <c r="W256" s="393"/>
      <c r="X256" s="393"/>
      <c r="Y256" s="393"/>
      <c r="Z256" s="393"/>
    </row>
    <row r="257" spans="1:26" ht="14.25" customHeight="1" x14ac:dyDescent="0.25">
      <c r="A257" s="399">
        <v>254</v>
      </c>
      <c r="B257" s="446" t="s">
        <v>3933</v>
      </c>
      <c r="C257" s="399" t="s">
        <v>3355</v>
      </c>
      <c r="D257" s="463" t="s">
        <v>1266</v>
      </c>
      <c r="E257" s="453" t="s">
        <v>3252</v>
      </c>
      <c r="F257" s="399"/>
      <c r="G257" s="393"/>
      <c r="H257" s="393"/>
      <c r="I257" s="393"/>
      <c r="J257" s="393"/>
      <c r="K257" s="393"/>
      <c r="L257" s="393"/>
      <c r="M257" s="393"/>
      <c r="N257" s="393"/>
      <c r="O257" s="393"/>
      <c r="P257" s="393"/>
      <c r="Q257" s="393"/>
      <c r="R257" s="393"/>
      <c r="S257" s="393"/>
      <c r="T257" s="393"/>
      <c r="U257" s="393"/>
      <c r="V257" s="393"/>
      <c r="W257" s="393"/>
      <c r="X257" s="393"/>
      <c r="Y257" s="393"/>
      <c r="Z257" s="393"/>
    </row>
    <row r="258" spans="1:26" ht="14.25" customHeight="1" x14ac:dyDescent="0.25">
      <c r="A258" s="399">
        <v>255</v>
      </c>
      <c r="B258" s="446" t="s">
        <v>3934</v>
      </c>
      <c r="C258" s="399" t="s">
        <v>3891</v>
      </c>
      <c r="D258" s="399" t="s">
        <v>3935</v>
      </c>
      <c r="E258" s="453" t="s">
        <v>3936</v>
      </c>
      <c r="F258" s="399"/>
      <c r="G258" s="393"/>
      <c r="H258" s="393"/>
      <c r="I258" s="393"/>
      <c r="J258" s="393"/>
      <c r="K258" s="393"/>
      <c r="L258" s="393"/>
      <c r="M258" s="393"/>
      <c r="N258" s="393"/>
      <c r="O258" s="393"/>
      <c r="P258" s="393"/>
      <c r="Q258" s="393"/>
      <c r="R258" s="393"/>
      <c r="S258" s="393"/>
      <c r="T258" s="393"/>
      <c r="U258" s="393"/>
      <c r="V258" s="393"/>
      <c r="W258" s="393"/>
      <c r="X258" s="393"/>
      <c r="Y258" s="393"/>
      <c r="Z258" s="393"/>
    </row>
    <row r="259" spans="1:26" ht="14.25" customHeight="1" x14ac:dyDescent="0.25">
      <c r="A259" s="399">
        <v>256</v>
      </c>
      <c r="B259" s="454" t="s">
        <v>2981</v>
      </c>
      <c r="C259" s="399" t="s">
        <v>3484</v>
      </c>
      <c r="D259" s="399" t="s">
        <v>1291</v>
      </c>
      <c r="E259" s="399" t="s">
        <v>1294</v>
      </c>
      <c r="F259" s="399"/>
      <c r="G259" s="393"/>
      <c r="H259" s="393"/>
      <c r="I259" s="393"/>
      <c r="J259" s="393"/>
      <c r="K259" s="393"/>
      <c r="L259" s="393"/>
      <c r="M259" s="393"/>
      <c r="N259" s="393"/>
      <c r="O259" s="393"/>
      <c r="P259" s="393"/>
      <c r="Q259" s="393"/>
      <c r="R259" s="393"/>
      <c r="S259" s="393"/>
      <c r="T259" s="393"/>
      <c r="U259" s="393"/>
      <c r="V259" s="393"/>
      <c r="W259" s="393"/>
      <c r="X259" s="393"/>
      <c r="Y259" s="393"/>
      <c r="Z259" s="393"/>
    </row>
    <row r="260" spans="1:26" ht="14.25" customHeight="1" x14ac:dyDescent="0.25">
      <c r="A260" s="399">
        <v>257</v>
      </c>
      <c r="B260" s="446" t="s">
        <v>3731</v>
      </c>
      <c r="C260" s="399" t="s">
        <v>3484</v>
      </c>
      <c r="D260" s="399" t="s">
        <v>3732</v>
      </c>
      <c r="E260" s="453" t="s">
        <v>3733</v>
      </c>
      <c r="F260" s="399"/>
      <c r="G260" s="393"/>
      <c r="H260" s="393"/>
      <c r="I260" s="393"/>
      <c r="J260" s="393"/>
      <c r="K260" s="393"/>
      <c r="L260" s="393"/>
      <c r="M260" s="393"/>
      <c r="N260" s="393"/>
      <c r="O260" s="393"/>
      <c r="P260" s="393"/>
      <c r="Q260" s="393"/>
      <c r="R260" s="393"/>
      <c r="S260" s="393"/>
      <c r="T260" s="393"/>
      <c r="U260" s="393"/>
      <c r="V260" s="393"/>
      <c r="W260" s="393"/>
      <c r="X260" s="393"/>
      <c r="Y260" s="393"/>
      <c r="Z260" s="393"/>
    </row>
    <row r="261" spans="1:26" ht="14.25" customHeight="1" x14ac:dyDescent="0.25">
      <c r="A261" s="399">
        <v>258</v>
      </c>
      <c r="B261" s="446" t="s">
        <v>3734</v>
      </c>
      <c r="C261" s="399" t="s">
        <v>3484</v>
      </c>
      <c r="D261" s="399" t="s">
        <v>3735</v>
      </c>
      <c r="E261" s="453" t="s">
        <v>3736</v>
      </c>
      <c r="F261" s="399"/>
      <c r="G261" s="393"/>
      <c r="H261" s="393"/>
      <c r="I261" s="393"/>
      <c r="J261" s="393"/>
      <c r="K261" s="393"/>
      <c r="L261" s="393"/>
      <c r="M261" s="393"/>
      <c r="N261" s="393"/>
      <c r="O261" s="393"/>
      <c r="P261" s="393"/>
      <c r="Q261" s="393"/>
      <c r="R261" s="393"/>
      <c r="S261" s="393"/>
      <c r="T261" s="393"/>
      <c r="U261" s="393"/>
      <c r="V261" s="393"/>
      <c r="W261" s="393"/>
      <c r="X261" s="393"/>
      <c r="Y261" s="393"/>
      <c r="Z261" s="393"/>
    </row>
    <row r="262" spans="1:26" ht="14.25" customHeight="1" x14ac:dyDescent="0.25">
      <c r="A262" s="399">
        <v>259</v>
      </c>
      <c r="B262" s="446" t="s">
        <v>1280</v>
      </c>
      <c r="C262" s="399" t="s">
        <v>3355</v>
      </c>
      <c r="D262" s="399" t="s">
        <v>1279</v>
      </c>
      <c r="E262" s="453" t="s">
        <v>1282</v>
      </c>
      <c r="F262" s="399"/>
      <c r="G262" s="393"/>
      <c r="H262" s="393"/>
      <c r="I262" s="393"/>
      <c r="J262" s="393"/>
      <c r="K262" s="393"/>
      <c r="L262" s="393"/>
      <c r="M262" s="393"/>
      <c r="N262" s="393"/>
      <c r="O262" s="393"/>
      <c r="P262" s="393"/>
      <c r="Q262" s="393"/>
      <c r="R262" s="393"/>
      <c r="S262" s="393"/>
      <c r="T262" s="393"/>
      <c r="U262" s="393"/>
      <c r="V262" s="393"/>
      <c r="W262" s="393"/>
      <c r="X262" s="393"/>
      <c r="Y262" s="393"/>
      <c r="Z262" s="393"/>
    </row>
    <row r="263" spans="1:26" ht="14.25" customHeight="1" x14ac:dyDescent="0.25">
      <c r="A263" s="399">
        <v>260</v>
      </c>
      <c r="B263" s="446" t="s">
        <v>3527</v>
      </c>
      <c r="C263" s="399" t="s">
        <v>3891</v>
      </c>
      <c r="D263" s="399" t="s">
        <v>3528</v>
      </c>
      <c r="E263" s="453" t="s">
        <v>3529</v>
      </c>
      <c r="F263" s="399"/>
      <c r="G263" s="393"/>
      <c r="H263" s="393"/>
      <c r="I263" s="393"/>
      <c r="J263" s="393"/>
      <c r="K263" s="393"/>
      <c r="L263" s="393"/>
      <c r="M263" s="393"/>
      <c r="N263" s="393"/>
      <c r="O263" s="393"/>
      <c r="P263" s="393"/>
      <c r="Q263" s="393"/>
      <c r="R263" s="393"/>
      <c r="S263" s="393"/>
      <c r="T263" s="393"/>
      <c r="U263" s="393"/>
      <c r="V263" s="393"/>
      <c r="W263" s="393"/>
      <c r="X263" s="393"/>
      <c r="Y263" s="393"/>
      <c r="Z263" s="393"/>
    </row>
    <row r="264" spans="1:26" ht="14.25" customHeight="1" x14ac:dyDescent="0.25">
      <c r="A264" s="399">
        <v>261</v>
      </c>
      <c r="B264" s="446" t="s">
        <v>3808</v>
      </c>
      <c r="C264" s="399" t="s">
        <v>3355</v>
      </c>
      <c r="D264" s="399" t="s">
        <v>1543</v>
      </c>
      <c r="E264" s="453" t="s">
        <v>1546</v>
      </c>
      <c r="F264" s="399"/>
      <c r="G264" s="393"/>
      <c r="H264" s="393"/>
      <c r="I264" s="393"/>
      <c r="J264" s="393"/>
      <c r="K264" s="393"/>
      <c r="L264" s="393"/>
      <c r="M264" s="393"/>
      <c r="N264" s="393"/>
      <c r="O264" s="393"/>
      <c r="P264" s="393"/>
      <c r="Q264" s="393"/>
      <c r="R264" s="393"/>
      <c r="S264" s="393"/>
      <c r="T264" s="393"/>
      <c r="U264" s="393"/>
      <c r="V264" s="393"/>
      <c r="W264" s="393"/>
      <c r="X264" s="393"/>
      <c r="Y264" s="393"/>
      <c r="Z264" s="393"/>
    </row>
    <row r="265" spans="1:26" ht="14.25" customHeight="1" x14ac:dyDescent="0.25">
      <c r="A265" s="399">
        <v>262</v>
      </c>
      <c r="B265" s="446" t="s">
        <v>3937</v>
      </c>
      <c r="C265" s="399" t="s">
        <v>3355</v>
      </c>
      <c r="D265" s="399" t="s">
        <v>1329</v>
      </c>
      <c r="E265" s="453" t="s">
        <v>1332</v>
      </c>
      <c r="F265" s="399"/>
      <c r="G265" s="393"/>
      <c r="H265" s="393"/>
      <c r="I265" s="393"/>
      <c r="J265" s="393"/>
      <c r="K265" s="393"/>
      <c r="L265" s="393"/>
      <c r="M265" s="393"/>
      <c r="N265" s="393"/>
      <c r="O265" s="393"/>
      <c r="P265" s="393"/>
      <c r="Q265" s="393"/>
      <c r="R265" s="393"/>
      <c r="S265" s="393"/>
      <c r="T265" s="393"/>
      <c r="U265" s="393"/>
      <c r="V265" s="393"/>
      <c r="W265" s="393"/>
      <c r="X265" s="393"/>
      <c r="Y265" s="393"/>
      <c r="Z265" s="393"/>
    </row>
    <row r="266" spans="1:26" ht="14.25" customHeight="1" x14ac:dyDescent="0.25">
      <c r="A266" s="399">
        <v>263</v>
      </c>
      <c r="B266" s="446" t="s">
        <v>3938</v>
      </c>
      <c r="C266" s="399" t="s">
        <v>3355</v>
      </c>
      <c r="D266" s="399" t="s">
        <v>3939</v>
      </c>
      <c r="E266" s="453" t="s">
        <v>3940</v>
      </c>
      <c r="F266" s="399"/>
      <c r="G266" s="393"/>
      <c r="H266" s="393"/>
      <c r="I266" s="393"/>
      <c r="J266" s="393"/>
      <c r="K266" s="393"/>
      <c r="L266" s="393"/>
      <c r="M266" s="393"/>
      <c r="N266" s="393"/>
      <c r="O266" s="393"/>
      <c r="P266" s="393"/>
      <c r="Q266" s="393"/>
      <c r="R266" s="393"/>
      <c r="S266" s="393"/>
      <c r="T266" s="393"/>
      <c r="U266" s="393"/>
      <c r="V266" s="393"/>
      <c r="W266" s="393"/>
      <c r="X266" s="393"/>
      <c r="Y266" s="393"/>
      <c r="Z266" s="393"/>
    </row>
    <row r="267" spans="1:26" ht="14.25" customHeight="1" x14ac:dyDescent="0.25">
      <c r="A267" s="399">
        <v>264</v>
      </c>
      <c r="B267" s="446" t="s">
        <v>1318</v>
      </c>
      <c r="C267" s="399" t="s">
        <v>3355</v>
      </c>
      <c r="D267" s="399" t="s">
        <v>1317</v>
      </c>
      <c r="E267" s="453" t="s">
        <v>92</v>
      </c>
      <c r="F267" s="399"/>
      <c r="G267" s="393"/>
      <c r="H267" s="393"/>
      <c r="I267" s="393"/>
      <c r="J267" s="393"/>
      <c r="K267" s="393"/>
      <c r="L267" s="393"/>
      <c r="M267" s="393"/>
      <c r="N267" s="393"/>
      <c r="O267" s="393"/>
      <c r="P267" s="393"/>
      <c r="Q267" s="393"/>
      <c r="R267" s="393"/>
      <c r="S267" s="393"/>
      <c r="T267" s="393"/>
      <c r="U267" s="393"/>
      <c r="V267" s="393"/>
      <c r="W267" s="393"/>
      <c r="X267" s="393"/>
      <c r="Y267" s="393"/>
      <c r="Z267" s="393"/>
    </row>
    <row r="268" spans="1:26" ht="14.25" customHeight="1" x14ac:dyDescent="0.25">
      <c r="A268" s="399">
        <v>265</v>
      </c>
      <c r="B268" s="446" t="s">
        <v>1318</v>
      </c>
      <c r="C268" s="399" t="s">
        <v>3355</v>
      </c>
      <c r="D268" s="399" t="s">
        <v>1320</v>
      </c>
      <c r="E268" s="453" t="s">
        <v>92</v>
      </c>
      <c r="F268" s="399"/>
      <c r="G268" s="393"/>
      <c r="H268" s="393"/>
      <c r="I268" s="393"/>
      <c r="J268" s="393"/>
      <c r="K268" s="393"/>
      <c r="L268" s="393"/>
      <c r="M268" s="393"/>
      <c r="N268" s="393"/>
      <c r="O268" s="393"/>
      <c r="P268" s="393"/>
      <c r="Q268" s="393"/>
      <c r="R268" s="393"/>
      <c r="S268" s="393"/>
      <c r="T268" s="393"/>
      <c r="U268" s="393"/>
      <c r="V268" s="393"/>
      <c r="W268" s="393"/>
      <c r="X268" s="393"/>
      <c r="Y268" s="393"/>
      <c r="Z268" s="393"/>
    </row>
    <row r="269" spans="1:26" ht="14.25" customHeight="1" x14ac:dyDescent="0.25">
      <c r="A269" s="399">
        <v>266</v>
      </c>
      <c r="B269" s="446" t="s">
        <v>3531</v>
      </c>
      <c r="C269" s="399" t="s">
        <v>3355</v>
      </c>
      <c r="D269" s="399" t="s">
        <v>3532</v>
      </c>
      <c r="E269" s="453" t="s">
        <v>92</v>
      </c>
      <c r="F269" s="399"/>
      <c r="G269" s="393"/>
      <c r="H269" s="393"/>
      <c r="I269" s="393"/>
      <c r="J269" s="393"/>
      <c r="K269" s="393"/>
      <c r="L269" s="393"/>
      <c r="M269" s="393"/>
      <c r="N269" s="393"/>
      <c r="O269" s="393"/>
      <c r="P269" s="393"/>
      <c r="Q269" s="393"/>
      <c r="R269" s="393"/>
      <c r="S269" s="393"/>
      <c r="T269" s="393"/>
      <c r="U269" s="393"/>
      <c r="V269" s="393"/>
      <c r="W269" s="393"/>
      <c r="X269" s="393"/>
      <c r="Y269" s="393"/>
      <c r="Z269" s="393"/>
    </row>
    <row r="270" spans="1:26" ht="14.25" customHeight="1" x14ac:dyDescent="0.25">
      <c r="A270" s="399">
        <v>267</v>
      </c>
      <c r="B270" s="446" t="s">
        <v>2687</v>
      </c>
      <c r="C270" s="399" t="s">
        <v>3355</v>
      </c>
      <c r="D270" s="399" t="s">
        <v>1494</v>
      </c>
      <c r="E270" s="453" t="s">
        <v>1497</v>
      </c>
      <c r="F270" s="399"/>
      <c r="G270" s="393"/>
      <c r="H270" s="393"/>
      <c r="I270" s="393"/>
      <c r="J270" s="393"/>
      <c r="K270" s="393"/>
      <c r="L270" s="393"/>
      <c r="M270" s="393"/>
      <c r="N270" s="393"/>
      <c r="O270" s="393"/>
      <c r="P270" s="393"/>
      <c r="Q270" s="393"/>
      <c r="R270" s="393"/>
      <c r="S270" s="393"/>
      <c r="T270" s="393"/>
      <c r="U270" s="393"/>
      <c r="V270" s="393"/>
      <c r="W270" s="393"/>
      <c r="X270" s="393"/>
      <c r="Y270" s="393"/>
      <c r="Z270" s="393"/>
    </row>
    <row r="271" spans="1:26" ht="14.25" customHeight="1" x14ac:dyDescent="0.25">
      <c r="A271" s="399">
        <v>268</v>
      </c>
      <c r="B271" s="446" t="s">
        <v>1338</v>
      </c>
      <c r="C271" s="399" t="s">
        <v>3355</v>
      </c>
      <c r="D271" s="399" t="s">
        <v>1337</v>
      </c>
      <c r="E271" s="453" t="s">
        <v>1340</v>
      </c>
      <c r="F271" s="399"/>
      <c r="G271" s="393"/>
      <c r="H271" s="393"/>
      <c r="I271" s="393"/>
      <c r="J271" s="393"/>
      <c r="K271" s="393"/>
      <c r="L271" s="393"/>
      <c r="M271" s="393"/>
      <c r="N271" s="393"/>
      <c r="O271" s="393"/>
      <c r="P271" s="393"/>
      <c r="Q271" s="393"/>
      <c r="R271" s="393"/>
      <c r="S271" s="393"/>
      <c r="T271" s="393"/>
      <c r="U271" s="393"/>
      <c r="V271" s="393"/>
      <c r="W271" s="393"/>
      <c r="X271" s="393"/>
      <c r="Y271" s="393"/>
      <c r="Z271" s="393"/>
    </row>
    <row r="272" spans="1:26" ht="14.25" customHeight="1" x14ac:dyDescent="0.25">
      <c r="A272" s="399">
        <v>269</v>
      </c>
      <c r="B272" s="446" t="s">
        <v>3533</v>
      </c>
      <c r="C272" s="399" t="s">
        <v>3355</v>
      </c>
      <c r="D272" s="399" t="s">
        <v>3534</v>
      </c>
      <c r="E272" s="453" t="s">
        <v>3535</v>
      </c>
      <c r="F272" s="399"/>
      <c r="G272" s="393"/>
      <c r="H272" s="393"/>
      <c r="I272" s="393"/>
      <c r="J272" s="393"/>
      <c r="K272" s="393"/>
      <c r="L272" s="393"/>
      <c r="M272" s="393"/>
      <c r="N272" s="393"/>
      <c r="O272" s="393"/>
      <c r="P272" s="393"/>
      <c r="Q272" s="393"/>
      <c r="R272" s="393"/>
      <c r="S272" s="393"/>
      <c r="T272" s="393"/>
      <c r="U272" s="393"/>
      <c r="V272" s="393"/>
      <c r="W272" s="393"/>
      <c r="X272" s="393"/>
      <c r="Y272" s="393"/>
      <c r="Z272" s="393"/>
    </row>
    <row r="273" spans="1:26" ht="14.25" customHeight="1" x14ac:dyDescent="0.25">
      <c r="A273" s="399">
        <v>270</v>
      </c>
      <c r="B273" s="446" t="s">
        <v>1346</v>
      </c>
      <c r="C273" s="399" t="s">
        <v>3355</v>
      </c>
      <c r="D273" s="399" t="s">
        <v>1345</v>
      </c>
      <c r="E273" s="453" t="s">
        <v>1348</v>
      </c>
      <c r="F273" s="399"/>
      <c r="G273" s="393"/>
      <c r="H273" s="393"/>
      <c r="I273" s="393"/>
      <c r="J273" s="393"/>
      <c r="K273" s="393"/>
      <c r="L273" s="393"/>
      <c r="M273" s="393"/>
      <c r="N273" s="393"/>
      <c r="O273" s="393"/>
      <c r="P273" s="393"/>
      <c r="Q273" s="393"/>
      <c r="R273" s="393"/>
      <c r="S273" s="393"/>
      <c r="T273" s="393"/>
      <c r="U273" s="393"/>
      <c r="V273" s="393"/>
      <c r="W273" s="393"/>
      <c r="X273" s="393"/>
      <c r="Y273" s="393"/>
      <c r="Z273" s="393"/>
    </row>
    <row r="274" spans="1:26" ht="14.25" customHeight="1" x14ac:dyDescent="0.25">
      <c r="A274" s="399">
        <v>271</v>
      </c>
      <c r="B274" s="446" t="s">
        <v>1352</v>
      </c>
      <c r="C274" s="399" t="s">
        <v>3484</v>
      </c>
      <c r="D274" s="399" t="s">
        <v>1351</v>
      </c>
      <c r="E274" s="453" t="s">
        <v>127</v>
      </c>
      <c r="F274" s="399"/>
      <c r="G274" s="393"/>
      <c r="H274" s="393"/>
      <c r="I274" s="393"/>
      <c r="J274" s="393"/>
      <c r="K274" s="393"/>
      <c r="L274" s="393"/>
      <c r="M274" s="393"/>
      <c r="N274" s="393"/>
      <c r="O274" s="393"/>
      <c r="P274" s="393"/>
      <c r="Q274" s="393"/>
      <c r="R274" s="393"/>
      <c r="S274" s="393"/>
      <c r="T274" s="393"/>
      <c r="U274" s="393"/>
      <c r="V274" s="393"/>
      <c r="W274" s="393"/>
      <c r="X274" s="393"/>
      <c r="Y274" s="393"/>
      <c r="Z274" s="393"/>
    </row>
    <row r="275" spans="1:26" ht="14.25" customHeight="1" x14ac:dyDescent="0.25">
      <c r="A275" s="399">
        <v>272</v>
      </c>
      <c r="B275" s="446" t="s">
        <v>1355</v>
      </c>
      <c r="C275" s="399" t="s">
        <v>3355</v>
      </c>
      <c r="D275" s="399" t="s">
        <v>1354</v>
      </c>
      <c r="E275" s="453" t="s">
        <v>1357</v>
      </c>
      <c r="F275" s="399"/>
      <c r="G275" s="393"/>
      <c r="H275" s="393"/>
      <c r="I275" s="393"/>
      <c r="J275" s="393"/>
      <c r="K275" s="393"/>
      <c r="L275" s="393"/>
      <c r="M275" s="393"/>
      <c r="N275" s="393"/>
      <c r="O275" s="393"/>
      <c r="P275" s="393"/>
      <c r="Q275" s="393"/>
      <c r="R275" s="393"/>
      <c r="S275" s="393"/>
      <c r="T275" s="393"/>
      <c r="U275" s="393"/>
      <c r="V275" s="393"/>
      <c r="W275" s="393"/>
      <c r="X275" s="393"/>
      <c r="Y275" s="393"/>
      <c r="Z275" s="393"/>
    </row>
    <row r="276" spans="1:26" ht="14.25" customHeight="1" x14ac:dyDescent="0.25">
      <c r="A276" s="399">
        <v>273</v>
      </c>
      <c r="B276" s="446" t="s">
        <v>3682</v>
      </c>
      <c r="C276" s="399" t="s">
        <v>3355</v>
      </c>
      <c r="D276" s="399" t="s">
        <v>1358</v>
      </c>
      <c r="E276" s="453" t="s">
        <v>1361</v>
      </c>
      <c r="F276" s="399"/>
      <c r="G276" s="393"/>
      <c r="H276" s="393"/>
      <c r="I276" s="393"/>
      <c r="J276" s="393"/>
      <c r="K276" s="393"/>
      <c r="L276" s="393"/>
      <c r="M276" s="393"/>
      <c r="N276" s="393"/>
      <c r="O276" s="393"/>
      <c r="P276" s="393"/>
      <c r="Q276" s="393"/>
      <c r="R276" s="393"/>
      <c r="S276" s="393"/>
      <c r="T276" s="393"/>
      <c r="U276" s="393"/>
      <c r="V276" s="393"/>
      <c r="W276" s="393"/>
      <c r="X276" s="393"/>
      <c r="Y276" s="393"/>
      <c r="Z276" s="393"/>
    </row>
    <row r="277" spans="1:26" ht="14.25" customHeight="1" x14ac:dyDescent="0.25">
      <c r="A277" s="399">
        <v>274</v>
      </c>
      <c r="B277" s="446" t="s">
        <v>1369</v>
      </c>
      <c r="C277" s="399" t="s">
        <v>3355</v>
      </c>
      <c r="D277" s="399" t="s">
        <v>1368</v>
      </c>
      <c r="E277" s="453" t="s">
        <v>1371</v>
      </c>
      <c r="F277" s="399"/>
      <c r="G277" s="393"/>
      <c r="H277" s="393"/>
      <c r="I277" s="393"/>
      <c r="J277" s="393"/>
      <c r="K277" s="393"/>
      <c r="L277" s="393"/>
      <c r="M277" s="393"/>
      <c r="N277" s="393"/>
      <c r="O277" s="393"/>
      <c r="P277" s="393"/>
      <c r="Q277" s="393"/>
      <c r="R277" s="393"/>
      <c r="S277" s="393"/>
      <c r="T277" s="393"/>
      <c r="U277" s="393"/>
      <c r="V277" s="393"/>
      <c r="W277" s="393"/>
      <c r="X277" s="393"/>
      <c r="Y277" s="393"/>
      <c r="Z277" s="393"/>
    </row>
    <row r="278" spans="1:26" ht="14.25" customHeight="1" x14ac:dyDescent="0.25">
      <c r="A278" s="399">
        <v>275</v>
      </c>
      <c r="B278" s="446" t="s">
        <v>1373</v>
      </c>
      <c r="C278" s="399" t="s">
        <v>3355</v>
      </c>
      <c r="D278" s="399" t="s">
        <v>1372</v>
      </c>
      <c r="E278" s="453" t="s">
        <v>1375</v>
      </c>
      <c r="F278" s="399"/>
      <c r="G278" s="393"/>
      <c r="H278" s="393"/>
      <c r="I278" s="393"/>
      <c r="J278" s="393"/>
      <c r="K278" s="393"/>
      <c r="L278" s="393"/>
      <c r="M278" s="393"/>
      <c r="N278" s="393"/>
      <c r="O278" s="393"/>
      <c r="P278" s="393"/>
      <c r="Q278" s="393"/>
      <c r="R278" s="393"/>
      <c r="S278" s="393"/>
      <c r="T278" s="393"/>
      <c r="U278" s="393"/>
      <c r="V278" s="393"/>
      <c r="W278" s="393"/>
      <c r="X278" s="393"/>
      <c r="Y278" s="393"/>
      <c r="Z278" s="393"/>
    </row>
    <row r="279" spans="1:26" ht="14.25" customHeight="1" x14ac:dyDescent="0.25">
      <c r="A279" s="399">
        <v>276</v>
      </c>
      <c r="B279" s="446" t="s">
        <v>1377</v>
      </c>
      <c r="C279" s="399" t="s">
        <v>3484</v>
      </c>
      <c r="D279" s="399" t="s">
        <v>1376</v>
      </c>
      <c r="E279" s="453" t="s">
        <v>1379</v>
      </c>
      <c r="F279" s="399"/>
      <c r="G279" s="393"/>
      <c r="H279" s="393"/>
      <c r="I279" s="393"/>
      <c r="J279" s="393"/>
      <c r="K279" s="393"/>
      <c r="L279" s="393"/>
      <c r="M279" s="393"/>
      <c r="N279" s="393"/>
      <c r="O279" s="393"/>
      <c r="P279" s="393"/>
      <c r="Q279" s="393"/>
      <c r="R279" s="393"/>
      <c r="S279" s="393"/>
      <c r="T279" s="393"/>
      <c r="U279" s="393"/>
      <c r="V279" s="393"/>
      <c r="W279" s="393"/>
      <c r="X279" s="393"/>
      <c r="Y279" s="393"/>
      <c r="Z279" s="393"/>
    </row>
    <row r="280" spans="1:26" ht="14.25" customHeight="1" x14ac:dyDescent="0.25">
      <c r="A280" s="399">
        <v>277</v>
      </c>
      <c r="B280" s="446" t="s">
        <v>3805</v>
      </c>
      <c r="C280" s="399" t="s">
        <v>3355</v>
      </c>
      <c r="D280" s="399" t="s">
        <v>3806</v>
      </c>
      <c r="E280" s="453" t="s">
        <v>3807</v>
      </c>
      <c r="F280" s="399"/>
      <c r="G280" s="393"/>
      <c r="H280" s="393"/>
      <c r="I280" s="393"/>
      <c r="J280" s="393"/>
      <c r="K280" s="393"/>
      <c r="L280" s="393"/>
      <c r="M280" s="393"/>
      <c r="N280" s="393"/>
      <c r="O280" s="393"/>
      <c r="P280" s="393"/>
      <c r="Q280" s="393"/>
      <c r="R280" s="393"/>
      <c r="S280" s="393"/>
      <c r="T280" s="393"/>
      <c r="U280" s="393"/>
      <c r="V280" s="393"/>
      <c r="W280" s="393"/>
      <c r="X280" s="393"/>
      <c r="Y280" s="393"/>
      <c r="Z280" s="393"/>
    </row>
    <row r="281" spans="1:26" ht="14.25" customHeight="1" x14ac:dyDescent="0.25">
      <c r="A281" s="399">
        <v>278</v>
      </c>
      <c r="B281" s="446" t="s">
        <v>3546</v>
      </c>
      <c r="C281" s="399" t="s">
        <v>3355</v>
      </c>
      <c r="D281" s="399" t="s">
        <v>3547</v>
      </c>
      <c r="E281" s="453" t="s">
        <v>3548</v>
      </c>
      <c r="F281" s="399"/>
      <c r="G281" s="393"/>
      <c r="H281" s="393"/>
      <c r="I281" s="393"/>
      <c r="J281" s="393"/>
      <c r="K281" s="393"/>
      <c r="L281" s="393"/>
      <c r="M281" s="393"/>
      <c r="N281" s="393"/>
      <c r="O281" s="393"/>
      <c r="P281" s="393"/>
      <c r="Q281" s="393"/>
      <c r="R281" s="393"/>
      <c r="S281" s="393"/>
      <c r="T281" s="393"/>
      <c r="U281" s="393"/>
      <c r="V281" s="393"/>
      <c r="W281" s="393"/>
      <c r="X281" s="393"/>
      <c r="Y281" s="393"/>
      <c r="Z281" s="393"/>
    </row>
    <row r="282" spans="1:26" ht="14.25" customHeight="1" x14ac:dyDescent="0.25">
      <c r="A282" s="399">
        <v>279</v>
      </c>
      <c r="B282" s="446" t="s">
        <v>1401</v>
      </c>
      <c r="C282" s="399" t="s">
        <v>3484</v>
      </c>
      <c r="D282" s="399" t="s">
        <v>1400</v>
      </c>
      <c r="E282" s="453" t="s">
        <v>1403</v>
      </c>
      <c r="F282" s="399"/>
      <c r="G282" s="393"/>
      <c r="H282" s="393"/>
      <c r="I282" s="393"/>
      <c r="J282" s="393"/>
      <c r="K282" s="393"/>
      <c r="L282" s="393"/>
      <c r="M282" s="393"/>
      <c r="N282" s="393"/>
      <c r="O282" s="393"/>
      <c r="P282" s="393"/>
      <c r="Q282" s="393"/>
      <c r="R282" s="393"/>
      <c r="S282" s="393"/>
      <c r="T282" s="393"/>
      <c r="U282" s="393"/>
      <c r="V282" s="393"/>
      <c r="W282" s="393"/>
      <c r="X282" s="393"/>
      <c r="Y282" s="393"/>
      <c r="Z282" s="393"/>
    </row>
    <row r="283" spans="1:26" ht="14.25" customHeight="1" x14ac:dyDescent="0.25">
      <c r="A283" s="399">
        <v>280</v>
      </c>
      <c r="B283" s="446" t="s">
        <v>3941</v>
      </c>
      <c r="C283" s="399" t="s">
        <v>3355</v>
      </c>
      <c r="D283" s="399" t="s">
        <v>1404</v>
      </c>
      <c r="E283" s="453" t="s">
        <v>92</v>
      </c>
      <c r="F283" s="399"/>
      <c r="G283" s="393"/>
      <c r="H283" s="393"/>
      <c r="I283" s="393"/>
      <c r="J283" s="393"/>
      <c r="K283" s="393"/>
      <c r="L283" s="393"/>
      <c r="M283" s="393"/>
      <c r="N283" s="393"/>
      <c r="O283" s="393"/>
      <c r="P283" s="393"/>
      <c r="Q283" s="393"/>
      <c r="R283" s="393"/>
      <c r="S283" s="393"/>
      <c r="T283" s="393"/>
      <c r="U283" s="393"/>
      <c r="V283" s="393"/>
      <c r="W283" s="393"/>
      <c r="X283" s="393"/>
      <c r="Y283" s="393"/>
      <c r="Z283" s="393"/>
    </row>
    <row r="284" spans="1:26" ht="14.25" customHeight="1" x14ac:dyDescent="0.25">
      <c r="A284" s="399">
        <v>281</v>
      </c>
      <c r="B284" s="446" t="s">
        <v>3941</v>
      </c>
      <c r="C284" s="399" t="s">
        <v>3355</v>
      </c>
      <c r="D284" s="399" t="s">
        <v>1407</v>
      </c>
      <c r="E284" s="453" t="s">
        <v>92</v>
      </c>
      <c r="F284" s="399"/>
      <c r="G284" s="393"/>
      <c r="H284" s="393"/>
      <c r="I284" s="393"/>
      <c r="J284" s="393"/>
      <c r="K284" s="393"/>
      <c r="L284" s="393"/>
      <c r="M284" s="393"/>
      <c r="N284" s="393"/>
      <c r="O284" s="393"/>
      <c r="P284" s="393"/>
      <c r="Q284" s="393"/>
      <c r="R284" s="393"/>
      <c r="S284" s="393"/>
      <c r="T284" s="393"/>
      <c r="U284" s="393"/>
      <c r="V284" s="393"/>
      <c r="W284" s="393"/>
      <c r="X284" s="393"/>
      <c r="Y284" s="393"/>
      <c r="Z284" s="393"/>
    </row>
    <row r="285" spans="1:26" ht="14.25" customHeight="1" x14ac:dyDescent="0.25">
      <c r="A285" s="399">
        <v>282</v>
      </c>
      <c r="B285" s="446" t="s">
        <v>3737</v>
      </c>
      <c r="C285" s="399" t="s">
        <v>3484</v>
      </c>
      <c r="D285" s="399" t="s">
        <v>3738</v>
      </c>
      <c r="E285" s="453" t="s">
        <v>3739</v>
      </c>
      <c r="F285" s="399"/>
      <c r="G285" s="393"/>
      <c r="H285" s="393"/>
      <c r="I285" s="393"/>
      <c r="J285" s="393"/>
      <c r="K285" s="393"/>
      <c r="L285" s="393"/>
      <c r="M285" s="393"/>
      <c r="N285" s="393"/>
      <c r="O285" s="393"/>
      <c r="P285" s="393"/>
      <c r="Q285" s="393"/>
      <c r="R285" s="393"/>
      <c r="S285" s="393"/>
      <c r="T285" s="393"/>
      <c r="U285" s="393"/>
      <c r="V285" s="393"/>
      <c r="W285" s="393"/>
      <c r="X285" s="393"/>
      <c r="Y285" s="393"/>
      <c r="Z285" s="393"/>
    </row>
    <row r="286" spans="1:26" ht="14.25" customHeight="1" x14ac:dyDescent="0.25">
      <c r="A286" s="399">
        <v>283</v>
      </c>
      <c r="B286" s="446" t="s">
        <v>1423</v>
      </c>
      <c r="C286" s="399" t="s">
        <v>3484</v>
      </c>
      <c r="D286" s="399" t="s">
        <v>1422</v>
      </c>
      <c r="E286" s="453" t="s">
        <v>1425</v>
      </c>
      <c r="F286" s="399"/>
      <c r="G286" s="393"/>
      <c r="H286" s="393"/>
      <c r="I286" s="393"/>
      <c r="J286" s="393"/>
      <c r="K286" s="393"/>
      <c r="L286" s="393"/>
      <c r="M286" s="393"/>
      <c r="N286" s="393"/>
      <c r="O286" s="393"/>
      <c r="P286" s="393"/>
      <c r="Q286" s="393"/>
      <c r="R286" s="393"/>
      <c r="S286" s="393"/>
      <c r="T286" s="393"/>
      <c r="U286" s="393"/>
      <c r="V286" s="393"/>
      <c r="W286" s="393"/>
      <c r="X286" s="393"/>
      <c r="Y286" s="393"/>
      <c r="Z286" s="393"/>
    </row>
    <row r="287" spans="1:26" ht="14.25" customHeight="1" x14ac:dyDescent="0.25">
      <c r="A287" s="399">
        <v>284</v>
      </c>
      <c r="B287" s="446" t="s">
        <v>1427</v>
      </c>
      <c r="C287" s="399" t="s">
        <v>3355</v>
      </c>
      <c r="D287" s="399" t="s">
        <v>1426</v>
      </c>
      <c r="E287" s="453" t="s">
        <v>1429</v>
      </c>
      <c r="F287" s="399"/>
      <c r="G287" s="393"/>
      <c r="H287" s="393"/>
      <c r="I287" s="393"/>
      <c r="J287" s="393"/>
      <c r="K287" s="393"/>
      <c r="L287" s="393"/>
      <c r="M287" s="393"/>
      <c r="N287" s="393"/>
      <c r="O287" s="393"/>
      <c r="P287" s="393"/>
      <c r="Q287" s="393"/>
      <c r="R287" s="393"/>
      <c r="S287" s="393"/>
      <c r="T287" s="393"/>
      <c r="U287" s="393"/>
      <c r="V287" s="393"/>
      <c r="W287" s="393"/>
      <c r="X287" s="393"/>
      <c r="Y287" s="393"/>
      <c r="Z287" s="393"/>
    </row>
    <row r="288" spans="1:26" ht="14.25" customHeight="1" x14ac:dyDescent="0.25">
      <c r="A288" s="399">
        <v>285</v>
      </c>
      <c r="B288" s="446" t="s">
        <v>1431</v>
      </c>
      <c r="C288" s="399" t="s">
        <v>3355</v>
      </c>
      <c r="D288" s="399" t="s">
        <v>1430</v>
      </c>
      <c r="E288" s="453" t="s">
        <v>1433</v>
      </c>
      <c r="F288" s="399"/>
      <c r="G288" s="393"/>
      <c r="H288" s="393"/>
      <c r="I288" s="393"/>
      <c r="J288" s="393"/>
      <c r="K288" s="393"/>
      <c r="L288" s="393"/>
      <c r="M288" s="393"/>
      <c r="N288" s="393"/>
      <c r="O288" s="393"/>
      <c r="P288" s="393"/>
      <c r="Q288" s="393"/>
      <c r="R288" s="393"/>
      <c r="S288" s="393"/>
      <c r="T288" s="393"/>
      <c r="U288" s="393"/>
      <c r="V288" s="393"/>
      <c r="W288" s="393"/>
      <c r="X288" s="393"/>
      <c r="Y288" s="393"/>
      <c r="Z288" s="393"/>
    </row>
    <row r="289" spans="1:26" ht="14.25" customHeight="1" x14ac:dyDescent="0.25">
      <c r="A289" s="399">
        <v>286</v>
      </c>
      <c r="B289" s="446" t="s">
        <v>1435</v>
      </c>
      <c r="C289" s="399" t="s">
        <v>3355</v>
      </c>
      <c r="D289" s="399" t="s">
        <v>1434</v>
      </c>
      <c r="E289" s="453" t="s">
        <v>1437</v>
      </c>
      <c r="F289" s="399"/>
      <c r="G289" s="393"/>
      <c r="H289" s="393"/>
      <c r="I289" s="393"/>
      <c r="J289" s="393"/>
      <c r="K289" s="393"/>
      <c r="L289" s="393"/>
      <c r="M289" s="393"/>
      <c r="N289" s="393"/>
      <c r="O289" s="393"/>
      <c r="P289" s="393"/>
      <c r="Q289" s="393"/>
      <c r="R289" s="393"/>
      <c r="S289" s="393"/>
      <c r="T289" s="393"/>
      <c r="U289" s="393"/>
      <c r="V289" s="393"/>
      <c r="W289" s="393"/>
      <c r="X289" s="393"/>
      <c r="Y289" s="393"/>
      <c r="Z289" s="393"/>
    </row>
    <row r="290" spans="1:26" ht="14.25" customHeight="1" x14ac:dyDescent="0.25">
      <c r="A290" s="399">
        <v>287</v>
      </c>
      <c r="B290" s="446" t="s">
        <v>3555</v>
      </c>
      <c r="C290" s="399" t="s">
        <v>3355</v>
      </c>
      <c r="D290" s="399" t="s">
        <v>1486</v>
      </c>
      <c r="E290" s="453" t="s">
        <v>1489</v>
      </c>
      <c r="F290" s="399"/>
      <c r="G290" s="393"/>
      <c r="H290" s="393"/>
      <c r="I290" s="393"/>
      <c r="J290" s="393"/>
      <c r="K290" s="393"/>
      <c r="L290" s="393"/>
      <c r="M290" s="393"/>
      <c r="N290" s="393"/>
      <c r="O290" s="393"/>
      <c r="P290" s="393"/>
      <c r="Q290" s="393"/>
      <c r="R290" s="393"/>
      <c r="S290" s="393"/>
      <c r="T290" s="393"/>
      <c r="U290" s="393"/>
      <c r="V290" s="393"/>
      <c r="W290" s="393"/>
      <c r="X290" s="393"/>
      <c r="Y290" s="393"/>
      <c r="Z290" s="393"/>
    </row>
    <row r="291" spans="1:26" ht="14.25" customHeight="1" x14ac:dyDescent="0.25">
      <c r="A291" s="399">
        <v>288</v>
      </c>
      <c r="B291" s="446" t="s">
        <v>1439</v>
      </c>
      <c r="C291" s="399" t="s">
        <v>3355</v>
      </c>
      <c r="D291" s="399" t="s">
        <v>1438</v>
      </c>
      <c r="E291" s="453" t="s">
        <v>1441</v>
      </c>
      <c r="F291" s="399"/>
      <c r="G291" s="393"/>
      <c r="H291" s="393"/>
      <c r="I291" s="393"/>
      <c r="J291" s="393"/>
      <c r="K291" s="393"/>
      <c r="L291" s="393"/>
      <c r="M291" s="393"/>
      <c r="N291" s="393"/>
      <c r="O291" s="393"/>
      <c r="P291" s="393"/>
      <c r="Q291" s="393"/>
      <c r="R291" s="393"/>
      <c r="S291" s="393"/>
      <c r="T291" s="393"/>
      <c r="U291" s="393"/>
      <c r="V291" s="393"/>
      <c r="W291" s="393"/>
      <c r="X291" s="393"/>
      <c r="Y291" s="393"/>
      <c r="Z291" s="393"/>
    </row>
    <row r="292" spans="1:26" ht="14.25" customHeight="1" x14ac:dyDescent="0.25">
      <c r="A292" s="399">
        <v>289</v>
      </c>
      <c r="B292" s="446" t="s">
        <v>2772</v>
      </c>
      <c r="C292" s="399" t="s">
        <v>3355</v>
      </c>
      <c r="D292" s="399" t="s">
        <v>2774</v>
      </c>
      <c r="E292" s="453" t="s">
        <v>3269</v>
      </c>
      <c r="F292" s="399"/>
      <c r="G292" s="393"/>
      <c r="H292" s="393"/>
      <c r="I292" s="393"/>
      <c r="J292" s="393"/>
      <c r="K292" s="393"/>
      <c r="L292" s="393"/>
      <c r="M292" s="393"/>
      <c r="N292" s="393"/>
      <c r="O292" s="393"/>
      <c r="P292" s="393"/>
      <c r="Q292" s="393"/>
      <c r="R292" s="393"/>
      <c r="S292" s="393"/>
      <c r="T292" s="393"/>
      <c r="U292" s="393"/>
      <c r="V292" s="393"/>
      <c r="W292" s="393"/>
      <c r="X292" s="393"/>
      <c r="Y292" s="393"/>
      <c r="Z292" s="393"/>
    </row>
    <row r="293" spans="1:26" ht="14.25" customHeight="1" x14ac:dyDescent="0.25">
      <c r="A293" s="399">
        <v>290</v>
      </c>
      <c r="B293" s="446" t="s">
        <v>1443</v>
      </c>
      <c r="C293" s="399" t="s">
        <v>3355</v>
      </c>
      <c r="D293" s="399" t="s">
        <v>1442</v>
      </c>
      <c r="E293" s="453" t="s">
        <v>92</v>
      </c>
      <c r="F293" s="399"/>
      <c r="G293" s="393"/>
      <c r="H293" s="393"/>
      <c r="I293" s="393"/>
      <c r="J293" s="393"/>
      <c r="K293" s="393"/>
      <c r="L293" s="393"/>
      <c r="M293" s="393"/>
      <c r="N293" s="393"/>
      <c r="O293" s="393"/>
      <c r="P293" s="393"/>
      <c r="Q293" s="393"/>
      <c r="R293" s="393"/>
      <c r="S293" s="393"/>
      <c r="T293" s="393"/>
      <c r="U293" s="393"/>
      <c r="V293" s="393"/>
      <c r="W293" s="393"/>
      <c r="X293" s="393"/>
      <c r="Y293" s="393"/>
      <c r="Z293" s="393"/>
    </row>
    <row r="294" spans="1:26" ht="14.25" customHeight="1" x14ac:dyDescent="0.25">
      <c r="A294" s="399">
        <v>291</v>
      </c>
      <c r="B294" s="446" t="s">
        <v>1443</v>
      </c>
      <c r="C294" s="399" t="s">
        <v>3891</v>
      </c>
      <c r="D294" s="399" t="s">
        <v>3809</v>
      </c>
      <c r="E294" s="453" t="s">
        <v>92</v>
      </c>
      <c r="F294" s="399"/>
      <c r="G294" s="393"/>
      <c r="H294" s="393"/>
      <c r="I294" s="393"/>
      <c r="J294" s="393"/>
      <c r="K294" s="393"/>
      <c r="L294" s="393"/>
      <c r="M294" s="393"/>
      <c r="N294" s="393"/>
      <c r="O294" s="393"/>
      <c r="P294" s="393"/>
      <c r="Q294" s="393"/>
      <c r="R294" s="393"/>
      <c r="S294" s="393"/>
      <c r="T294" s="393"/>
      <c r="U294" s="393"/>
      <c r="V294" s="393"/>
      <c r="W294" s="393"/>
      <c r="X294" s="393"/>
      <c r="Y294" s="393"/>
      <c r="Z294" s="393"/>
    </row>
    <row r="295" spans="1:26" ht="14.25" customHeight="1" x14ac:dyDescent="0.25">
      <c r="A295" s="399">
        <v>292</v>
      </c>
      <c r="B295" s="446" t="s">
        <v>1443</v>
      </c>
      <c r="C295" s="399" t="s">
        <v>3891</v>
      </c>
      <c r="D295" s="399" t="s">
        <v>1445</v>
      </c>
      <c r="E295" s="453" t="s">
        <v>92</v>
      </c>
      <c r="F295" s="399"/>
      <c r="G295" s="393"/>
      <c r="H295" s="393"/>
      <c r="I295" s="393"/>
      <c r="J295" s="393"/>
      <c r="K295" s="393"/>
      <c r="L295" s="393"/>
      <c r="M295" s="393"/>
      <c r="N295" s="393"/>
      <c r="O295" s="393"/>
      <c r="P295" s="393"/>
      <c r="Q295" s="393"/>
      <c r="R295" s="393"/>
      <c r="S295" s="393"/>
      <c r="T295" s="393"/>
      <c r="U295" s="393"/>
      <c r="V295" s="393"/>
      <c r="W295" s="393"/>
      <c r="X295" s="393"/>
      <c r="Y295" s="393"/>
      <c r="Z295" s="393"/>
    </row>
    <row r="296" spans="1:26" ht="14.25" customHeight="1" x14ac:dyDescent="0.25">
      <c r="A296" s="399">
        <v>293</v>
      </c>
      <c r="B296" s="446" t="s">
        <v>1443</v>
      </c>
      <c r="C296" s="399" t="s">
        <v>3891</v>
      </c>
      <c r="D296" s="399" t="s">
        <v>1446</v>
      </c>
      <c r="E296" s="453" t="s">
        <v>92</v>
      </c>
      <c r="F296" s="399"/>
      <c r="G296" s="393"/>
      <c r="H296" s="393"/>
      <c r="I296" s="393"/>
      <c r="J296" s="393"/>
      <c r="K296" s="393"/>
      <c r="L296" s="393"/>
      <c r="M296" s="393"/>
      <c r="N296" s="393"/>
      <c r="O296" s="393"/>
      <c r="P296" s="393"/>
      <c r="Q296" s="393"/>
      <c r="R296" s="393"/>
      <c r="S296" s="393"/>
      <c r="T296" s="393"/>
      <c r="U296" s="393"/>
      <c r="V296" s="393"/>
      <c r="W296" s="393"/>
      <c r="X296" s="393"/>
      <c r="Y296" s="393"/>
      <c r="Z296" s="393"/>
    </row>
    <row r="297" spans="1:26" ht="14.25" customHeight="1" x14ac:dyDescent="0.25">
      <c r="A297" s="399">
        <v>294</v>
      </c>
      <c r="B297" s="446" t="s">
        <v>1448</v>
      </c>
      <c r="C297" s="399" t="s">
        <v>3484</v>
      </c>
      <c r="D297" s="399" t="s">
        <v>1447</v>
      </c>
      <c r="E297" s="453" t="s">
        <v>1450</v>
      </c>
      <c r="F297" s="399"/>
      <c r="G297" s="393"/>
      <c r="H297" s="393"/>
      <c r="I297" s="393"/>
      <c r="J297" s="393"/>
      <c r="K297" s="393"/>
      <c r="L297" s="393"/>
      <c r="M297" s="393"/>
      <c r="N297" s="393"/>
      <c r="O297" s="393"/>
      <c r="P297" s="393"/>
      <c r="Q297" s="393"/>
      <c r="R297" s="393"/>
      <c r="S297" s="393"/>
      <c r="T297" s="393"/>
      <c r="U297" s="393"/>
      <c r="V297" s="393"/>
      <c r="W297" s="393"/>
      <c r="X297" s="393"/>
      <c r="Y297" s="393"/>
      <c r="Z297" s="393"/>
    </row>
    <row r="298" spans="1:26" ht="14.25" customHeight="1" x14ac:dyDescent="0.25">
      <c r="A298" s="399">
        <v>295</v>
      </c>
      <c r="B298" s="446" t="s">
        <v>3550</v>
      </c>
      <c r="C298" s="399" t="s">
        <v>3942</v>
      </c>
      <c r="D298" s="399" t="s">
        <v>3551</v>
      </c>
      <c r="E298" s="453" t="s">
        <v>3552</v>
      </c>
      <c r="F298" s="399"/>
      <c r="G298" s="393"/>
      <c r="H298" s="393"/>
      <c r="I298" s="393"/>
      <c r="J298" s="393"/>
      <c r="K298" s="393"/>
      <c r="L298" s="393"/>
      <c r="M298" s="393"/>
      <c r="N298" s="393"/>
      <c r="O298" s="393"/>
      <c r="P298" s="393"/>
      <c r="Q298" s="393"/>
      <c r="R298" s="393"/>
      <c r="S298" s="393"/>
      <c r="T298" s="393"/>
      <c r="U298" s="393"/>
      <c r="V298" s="393"/>
      <c r="W298" s="393"/>
      <c r="X298" s="393"/>
      <c r="Y298" s="393"/>
      <c r="Z298" s="393"/>
    </row>
    <row r="299" spans="1:26" ht="14.25" customHeight="1" x14ac:dyDescent="0.25">
      <c r="A299" s="399">
        <v>296</v>
      </c>
      <c r="B299" s="446" t="s">
        <v>1452</v>
      </c>
      <c r="C299" s="399" t="s">
        <v>3355</v>
      </c>
      <c r="D299" s="399" t="s">
        <v>1451</v>
      </c>
      <c r="E299" s="453" t="s">
        <v>1454</v>
      </c>
      <c r="F299" s="399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3"/>
      <c r="W299" s="393"/>
      <c r="X299" s="393"/>
      <c r="Y299" s="393"/>
      <c r="Z299" s="393"/>
    </row>
    <row r="300" spans="1:26" ht="14.25" customHeight="1" x14ac:dyDescent="0.25">
      <c r="A300" s="399">
        <v>297</v>
      </c>
      <c r="B300" s="446" t="s">
        <v>1456</v>
      </c>
      <c r="C300" s="399" t="s">
        <v>3891</v>
      </c>
      <c r="D300" s="399" t="s">
        <v>1455</v>
      </c>
      <c r="E300" s="453" t="s">
        <v>1458</v>
      </c>
      <c r="F300" s="399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3"/>
      <c r="W300" s="393"/>
      <c r="X300" s="393"/>
      <c r="Y300" s="393"/>
      <c r="Z300" s="393"/>
    </row>
    <row r="301" spans="1:26" ht="14.25" customHeight="1" x14ac:dyDescent="0.25">
      <c r="A301" s="399">
        <v>298</v>
      </c>
      <c r="B301" s="446" t="s">
        <v>3943</v>
      </c>
      <c r="C301" s="399" t="s">
        <v>3355</v>
      </c>
      <c r="D301" s="399" t="s">
        <v>3944</v>
      </c>
      <c r="E301" s="453" t="s">
        <v>3945</v>
      </c>
      <c r="F301" s="399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3"/>
      <c r="W301" s="393"/>
      <c r="X301" s="393"/>
      <c r="Y301" s="393"/>
      <c r="Z301" s="393"/>
    </row>
    <row r="302" spans="1:26" ht="14.25" customHeight="1" x14ac:dyDescent="0.25">
      <c r="A302" s="399">
        <v>299</v>
      </c>
      <c r="B302" s="446" t="s">
        <v>1460</v>
      </c>
      <c r="C302" s="399" t="s">
        <v>3355</v>
      </c>
      <c r="D302" s="399" t="s">
        <v>1459</v>
      </c>
      <c r="E302" s="453" t="s">
        <v>1462</v>
      </c>
      <c r="F302" s="399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3"/>
      <c r="W302" s="393"/>
      <c r="X302" s="393"/>
      <c r="Y302" s="393"/>
      <c r="Z302" s="393"/>
    </row>
    <row r="303" spans="1:26" ht="14.25" customHeight="1" x14ac:dyDescent="0.25">
      <c r="A303" s="399">
        <v>300</v>
      </c>
      <c r="B303" s="446" t="s">
        <v>1464</v>
      </c>
      <c r="C303" s="399" t="s">
        <v>3484</v>
      </c>
      <c r="D303" s="399" t="s">
        <v>1463</v>
      </c>
      <c r="E303" s="453" t="s">
        <v>1465</v>
      </c>
      <c r="F303" s="399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3"/>
      <c r="W303" s="393"/>
      <c r="X303" s="393"/>
      <c r="Y303" s="393"/>
      <c r="Z303" s="393"/>
    </row>
    <row r="304" spans="1:26" ht="14.25" customHeight="1" x14ac:dyDescent="0.25">
      <c r="A304" s="399">
        <v>301</v>
      </c>
      <c r="B304" s="446" t="s">
        <v>1471</v>
      </c>
      <c r="C304" s="399" t="s">
        <v>3355</v>
      </c>
      <c r="D304" s="399" t="s">
        <v>1470</v>
      </c>
      <c r="E304" s="453" t="s">
        <v>1473</v>
      </c>
      <c r="F304" s="399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3"/>
      <c r="W304" s="393"/>
      <c r="X304" s="393"/>
      <c r="Y304" s="393"/>
      <c r="Z304" s="393"/>
    </row>
    <row r="305" spans="1:26" ht="14.25" customHeight="1" x14ac:dyDescent="0.25">
      <c r="A305" s="399">
        <v>302</v>
      </c>
      <c r="B305" s="446" t="s">
        <v>3630</v>
      </c>
      <c r="C305" s="399" t="s">
        <v>3355</v>
      </c>
      <c r="D305" s="399" t="s">
        <v>1482</v>
      </c>
      <c r="E305" s="453" t="s">
        <v>1485</v>
      </c>
      <c r="F305" s="399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3"/>
      <c r="W305" s="393"/>
      <c r="X305" s="393"/>
      <c r="Y305" s="393"/>
      <c r="Z305" s="393"/>
    </row>
    <row r="306" spans="1:26" ht="14.25" customHeight="1" x14ac:dyDescent="0.25">
      <c r="A306" s="399">
        <v>303</v>
      </c>
      <c r="B306" s="446" t="s">
        <v>3558</v>
      </c>
      <c r="C306" s="399" t="s">
        <v>3355</v>
      </c>
      <c r="D306" s="399" t="s">
        <v>3559</v>
      </c>
      <c r="E306" s="453" t="s">
        <v>3560</v>
      </c>
      <c r="F306" s="399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3"/>
      <c r="W306" s="393"/>
      <c r="X306" s="393"/>
      <c r="Y306" s="393"/>
      <c r="Z306" s="393"/>
    </row>
    <row r="307" spans="1:26" ht="14.25" customHeight="1" x14ac:dyDescent="0.25">
      <c r="A307" s="399">
        <v>304</v>
      </c>
      <c r="B307" s="446" t="s">
        <v>3561</v>
      </c>
      <c r="C307" s="399" t="s">
        <v>3355</v>
      </c>
      <c r="D307" s="399" t="s">
        <v>3562</v>
      </c>
      <c r="E307" s="453" t="s">
        <v>3563</v>
      </c>
      <c r="F307" s="399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3"/>
      <c r="W307" s="393"/>
      <c r="X307" s="393"/>
      <c r="Y307" s="393"/>
      <c r="Z307" s="393"/>
    </row>
    <row r="308" spans="1:26" ht="14.25" customHeight="1" x14ac:dyDescent="0.25">
      <c r="A308" s="399">
        <v>305</v>
      </c>
      <c r="B308" s="446" t="s">
        <v>3565</v>
      </c>
      <c r="C308" s="399" t="s">
        <v>3355</v>
      </c>
      <c r="D308" s="399" t="s">
        <v>1143</v>
      </c>
      <c r="E308" s="453" t="s">
        <v>1146</v>
      </c>
      <c r="F308" s="399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3"/>
      <c r="W308" s="393"/>
      <c r="X308" s="393"/>
      <c r="Y308" s="393"/>
      <c r="Z308" s="393"/>
    </row>
    <row r="309" spans="1:26" ht="14.25" customHeight="1" x14ac:dyDescent="0.25">
      <c r="A309" s="399">
        <v>306</v>
      </c>
      <c r="B309" s="446" t="s">
        <v>3874</v>
      </c>
      <c r="C309" s="399" t="s">
        <v>3484</v>
      </c>
      <c r="D309" s="399" t="s">
        <v>1524</v>
      </c>
      <c r="E309" s="453" t="s">
        <v>1527</v>
      </c>
      <c r="F309" s="399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3"/>
      <c r="W309" s="393"/>
      <c r="X309" s="393"/>
      <c r="Y309" s="393"/>
      <c r="Z309" s="393"/>
    </row>
    <row r="310" spans="1:26" ht="14.25" customHeight="1" x14ac:dyDescent="0.25">
      <c r="A310" s="399">
        <v>307</v>
      </c>
      <c r="B310" s="446" t="s">
        <v>1540</v>
      </c>
      <c r="C310" s="399" t="s">
        <v>3891</v>
      </c>
      <c r="D310" s="399" t="s">
        <v>1539</v>
      </c>
      <c r="E310" s="453" t="s">
        <v>1542</v>
      </c>
      <c r="F310" s="399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3"/>
      <c r="W310" s="393"/>
      <c r="X310" s="393"/>
      <c r="Y310" s="393"/>
      <c r="Z310" s="393"/>
    </row>
    <row r="311" spans="1:26" ht="14.25" customHeight="1" x14ac:dyDescent="0.25">
      <c r="A311" s="399">
        <v>308</v>
      </c>
      <c r="B311" s="446" t="s">
        <v>3566</v>
      </c>
      <c r="C311" s="399" t="s">
        <v>3355</v>
      </c>
      <c r="D311" s="399" t="s">
        <v>1147</v>
      </c>
      <c r="E311" s="453" t="s">
        <v>1150</v>
      </c>
      <c r="F311" s="399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3"/>
      <c r="W311" s="393"/>
      <c r="X311" s="393"/>
      <c r="Y311" s="393"/>
      <c r="Z311" s="393"/>
    </row>
    <row r="312" spans="1:26" ht="14.25" customHeight="1" x14ac:dyDescent="0.25">
      <c r="A312" s="399">
        <v>309</v>
      </c>
      <c r="B312" s="446" t="s">
        <v>3631</v>
      </c>
      <c r="C312" s="399" t="s">
        <v>3484</v>
      </c>
      <c r="D312" s="399" t="s">
        <v>3632</v>
      </c>
      <c r="E312" s="453" t="s">
        <v>3633</v>
      </c>
      <c r="F312" s="399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3"/>
      <c r="W312" s="393"/>
      <c r="X312" s="393"/>
      <c r="Y312" s="393"/>
      <c r="Z312" s="393"/>
    </row>
    <row r="313" spans="1:26" ht="14.25" customHeight="1" x14ac:dyDescent="0.25">
      <c r="A313" s="399">
        <v>310</v>
      </c>
      <c r="B313" s="446" t="s">
        <v>3634</v>
      </c>
      <c r="C313" s="399" t="s">
        <v>3484</v>
      </c>
      <c r="D313" s="399" t="s">
        <v>3635</v>
      </c>
      <c r="E313" s="453" t="s">
        <v>3636</v>
      </c>
      <c r="F313" s="399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3"/>
      <c r="W313" s="393"/>
      <c r="X313" s="393"/>
      <c r="Y313" s="393"/>
      <c r="Z313" s="393"/>
    </row>
    <row r="314" spans="1:26" ht="14.25" customHeight="1" x14ac:dyDescent="0.25">
      <c r="A314" s="399">
        <v>311</v>
      </c>
      <c r="B314" s="446" t="s">
        <v>3810</v>
      </c>
      <c r="C314" s="399" t="s">
        <v>3355</v>
      </c>
      <c r="D314" s="399" t="s">
        <v>3811</v>
      </c>
      <c r="E314" s="453" t="s">
        <v>3812</v>
      </c>
      <c r="F314" s="399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3"/>
      <c r="W314" s="393"/>
      <c r="X314" s="393"/>
      <c r="Y314" s="393"/>
      <c r="Z314" s="393"/>
    </row>
    <row r="315" spans="1:26" ht="14.25" customHeight="1" x14ac:dyDescent="0.25">
      <c r="A315" s="399">
        <v>312</v>
      </c>
      <c r="B315" s="446" t="s">
        <v>2837</v>
      </c>
      <c r="C315" s="399" t="s">
        <v>3355</v>
      </c>
      <c r="D315" s="399" t="s">
        <v>1547</v>
      </c>
      <c r="E315" s="453" t="s">
        <v>1549</v>
      </c>
      <c r="F315" s="399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3"/>
      <c r="W315" s="393"/>
      <c r="X315" s="393"/>
      <c r="Y315" s="393"/>
      <c r="Z315" s="393"/>
    </row>
    <row r="316" spans="1:26" ht="14.25" customHeight="1" x14ac:dyDescent="0.25">
      <c r="A316" s="399">
        <v>313</v>
      </c>
      <c r="B316" s="446" t="s">
        <v>1548</v>
      </c>
      <c r="C316" s="399" t="s">
        <v>3355</v>
      </c>
      <c r="D316" s="399" t="s">
        <v>2838</v>
      </c>
      <c r="E316" s="453" t="s">
        <v>3287</v>
      </c>
      <c r="F316" s="399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3"/>
      <c r="W316" s="393"/>
      <c r="X316" s="393"/>
      <c r="Y316" s="393"/>
      <c r="Z316" s="393"/>
    </row>
    <row r="317" spans="1:26" ht="14.25" customHeight="1" x14ac:dyDescent="0.25">
      <c r="A317" s="399">
        <v>314</v>
      </c>
      <c r="B317" s="446" t="s">
        <v>1551</v>
      </c>
      <c r="C317" s="399" t="s">
        <v>3891</v>
      </c>
      <c r="D317" s="399" t="s">
        <v>1550</v>
      </c>
      <c r="E317" s="453" t="s">
        <v>1553</v>
      </c>
      <c r="F317" s="399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3"/>
      <c r="W317" s="393"/>
      <c r="X317" s="393"/>
      <c r="Y317" s="393"/>
      <c r="Z317" s="393"/>
    </row>
    <row r="318" spans="1:26" ht="14.25" customHeight="1" x14ac:dyDescent="0.25">
      <c r="A318" s="399">
        <v>315</v>
      </c>
      <c r="B318" s="446" t="s">
        <v>1555</v>
      </c>
      <c r="C318" s="399" t="s">
        <v>3355</v>
      </c>
      <c r="D318" s="399" t="s">
        <v>1554</v>
      </c>
      <c r="E318" s="453" t="s">
        <v>1557</v>
      </c>
      <c r="F318" s="399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3"/>
      <c r="W318" s="393"/>
      <c r="X318" s="393"/>
      <c r="Y318" s="393"/>
      <c r="Z318" s="393"/>
    </row>
    <row r="319" spans="1:26" ht="14.25" customHeight="1" x14ac:dyDescent="0.25">
      <c r="A319" s="399">
        <v>316</v>
      </c>
      <c r="B319" s="446" t="s">
        <v>3743</v>
      </c>
      <c r="C319" s="399" t="s">
        <v>3891</v>
      </c>
      <c r="D319" s="399" t="s">
        <v>3744</v>
      </c>
      <c r="E319" s="453" t="s">
        <v>3745</v>
      </c>
      <c r="F319" s="399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3"/>
      <c r="W319" s="393"/>
      <c r="X319" s="393"/>
      <c r="Y319" s="393"/>
      <c r="Z319" s="393"/>
    </row>
    <row r="320" spans="1:26" ht="14.25" customHeight="1" x14ac:dyDescent="0.25">
      <c r="A320" s="399">
        <v>317</v>
      </c>
      <c r="B320" s="446" t="s">
        <v>3637</v>
      </c>
      <c r="C320" s="399" t="s">
        <v>3484</v>
      </c>
      <c r="D320" s="399" t="s">
        <v>3638</v>
      </c>
      <c r="E320" s="453" t="s">
        <v>3639</v>
      </c>
      <c r="F320" s="399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3"/>
      <c r="W320" s="393"/>
      <c r="X320" s="393"/>
      <c r="Y320" s="393"/>
      <c r="Z320" s="393"/>
    </row>
    <row r="321" spans="1:26" ht="14.25" customHeight="1" x14ac:dyDescent="0.25">
      <c r="A321" s="399">
        <v>318</v>
      </c>
      <c r="B321" s="446" t="s">
        <v>1570</v>
      </c>
      <c r="C321" s="399" t="s">
        <v>3891</v>
      </c>
      <c r="D321" s="399" t="s">
        <v>1569</v>
      </c>
      <c r="E321" s="453" t="s">
        <v>1572</v>
      </c>
      <c r="F321" s="399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3"/>
      <c r="W321" s="393"/>
      <c r="X321" s="393"/>
      <c r="Y321" s="393"/>
      <c r="Z321" s="393"/>
    </row>
    <row r="322" spans="1:26" ht="14.25" customHeight="1" x14ac:dyDescent="0.25">
      <c r="A322" s="399">
        <v>319</v>
      </c>
      <c r="B322" s="446" t="s">
        <v>1578</v>
      </c>
      <c r="C322" s="399" t="s">
        <v>3355</v>
      </c>
      <c r="D322" s="399" t="s">
        <v>1577</v>
      </c>
      <c r="E322" s="453" t="s">
        <v>1580</v>
      </c>
      <c r="F322" s="399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3"/>
      <c r="W322" s="393"/>
      <c r="X322" s="393"/>
      <c r="Y322" s="393"/>
      <c r="Z322" s="393"/>
    </row>
    <row r="323" spans="1:26" ht="14.25" customHeight="1" x14ac:dyDescent="0.25">
      <c r="A323" s="399">
        <v>320</v>
      </c>
      <c r="B323" s="446" t="s">
        <v>1582</v>
      </c>
      <c r="C323" s="399" t="s">
        <v>3484</v>
      </c>
      <c r="D323" s="399" t="s">
        <v>1581</v>
      </c>
      <c r="E323" s="453" t="s">
        <v>1584</v>
      </c>
      <c r="F323" s="399"/>
      <c r="G323" s="393"/>
      <c r="H323" s="393"/>
      <c r="I323" s="393"/>
      <c r="J323" s="393"/>
      <c r="K323" s="393"/>
      <c r="L323" s="393"/>
      <c r="M323" s="393"/>
      <c r="N323" s="393"/>
      <c r="O323" s="393"/>
      <c r="P323" s="393"/>
      <c r="Q323" s="393"/>
      <c r="R323" s="393"/>
      <c r="S323" s="393"/>
      <c r="T323" s="393"/>
      <c r="U323" s="393"/>
      <c r="V323" s="393"/>
      <c r="W323" s="393"/>
      <c r="X323" s="393"/>
      <c r="Y323" s="393"/>
      <c r="Z323" s="393"/>
    </row>
    <row r="324" spans="1:26" ht="14.25" customHeight="1" x14ac:dyDescent="0.25">
      <c r="A324" s="399">
        <v>321</v>
      </c>
      <c r="B324" s="446" t="s">
        <v>1589</v>
      </c>
      <c r="C324" s="399" t="s">
        <v>3484</v>
      </c>
      <c r="D324" s="399" t="s">
        <v>1588</v>
      </c>
      <c r="E324" s="453" t="s">
        <v>1591</v>
      </c>
      <c r="F324" s="399"/>
      <c r="G324" s="393"/>
      <c r="H324" s="393"/>
      <c r="I324" s="393"/>
      <c r="J324" s="393"/>
      <c r="K324" s="393"/>
      <c r="L324" s="393"/>
      <c r="M324" s="393"/>
      <c r="N324" s="393"/>
      <c r="O324" s="393"/>
      <c r="P324" s="393"/>
      <c r="Q324" s="393"/>
      <c r="R324" s="393"/>
      <c r="S324" s="393"/>
      <c r="T324" s="393"/>
      <c r="U324" s="393"/>
      <c r="V324" s="393"/>
      <c r="W324" s="393"/>
      <c r="X324" s="393"/>
      <c r="Y324" s="393"/>
      <c r="Z324" s="393"/>
    </row>
    <row r="325" spans="1:26" ht="14.25" customHeight="1" x14ac:dyDescent="0.25">
      <c r="A325" s="399">
        <v>322</v>
      </c>
      <c r="B325" s="446" t="s">
        <v>1593</v>
      </c>
      <c r="C325" s="399" t="s">
        <v>3355</v>
      </c>
      <c r="D325" s="399" t="s">
        <v>1592</v>
      </c>
      <c r="E325" s="453" t="s">
        <v>1595</v>
      </c>
      <c r="F325" s="399"/>
      <c r="G325" s="393"/>
      <c r="H325" s="393"/>
      <c r="I325" s="393"/>
      <c r="J325" s="393"/>
      <c r="K325" s="393"/>
      <c r="L325" s="393"/>
      <c r="M325" s="393"/>
      <c r="N325" s="393"/>
      <c r="O325" s="393"/>
      <c r="P325" s="393"/>
      <c r="Q325" s="393"/>
      <c r="R325" s="393"/>
      <c r="S325" s="393"/>
      <c r="T325" s="393"/>
      <c r="U325" s="393"/>
      <c r="V325" s="393"/>
      <c r="W325" s="393"/>
      <c r="X325" s="393"/>
      <c r="Y325" s="393"/>
      <c r="Z325" s="393"/>
    </row>
    <row r="326" spans="1:26" ht="14.25" customHeight="1" x14ac:dyDescent="0.25">
      <c r="A326" s="399">
        <v>323</v>
      </c>
      <c r="B326" s="446" t="s">
        <v>1597</v>
      </c>
      <c r="C326" s="399" t="s">
        <v>3355</v>
      </c>
      <c r="D326" s="399" t="s">
        <v>1596</v>
      </c>
      <c r="E326" s="453" t="s">
        <v>1599</v>
      </c>
      <c r="F326" s="399"/>
      <c r="G326" s="393"/>
      <c r="H326" s="393"/>
      <c r="I326" s="393"/>
      <c r="J326" s="393"/>
      <c r="K326" s="393"/>
      <c r="L326" s="393"/>
      <c r="M326" s="393"/>
      <c r="N326" s="393"/>
      <c r="O326" s="393"/>
      <c r="P326" s="393"/>
      <c r="Q326" s="393"/>
      <c r="R326" s="393"/>
      <c r="S326" s="393"/>
      <c r="T326" s="393"/>
      <c r="U326" s="393"/>
      <c r="V326" s="393"/>
      <c r="W326" s="393"/>
      <c r="X326" s="393"/>
      <c r="Y326" s="393"/>
      <c r="Z326" s="393"/>
    </row>
    <row r="327" spans="1:26" ht="14.25" customHeight="1" x14ac:dyDescent="0.25">
      <c r="A327" s="399">
        <v>324</v>
      </c>
      <c r="B327" s="446" t="s">
        <v>1601</v>
      </c>
      <c r="C327" s="399" t="s">
        <v>3355</v>
      </c>
      <c r="D327" s="399" t="s">
        <v>1600</v>
      </c>
      <c r="E327" s="453" t="s">
        <v>1603</v>
      </c>
      <c r="F327" s="399"/>
      <c r="G327" s="393"/>
      <c r="H327" s="393"/>
      <c r="I327" s="393"/>
      <c r="J327" s="393"/>
      <c r="K327" s="393"/>
      <c r="L327" s="393"/>
      <c r="M327" s="393"/>
      <c r="N327" s="393"/>
      <c r="O327" s="393"/>
      <c r="P327" s="393"/>
      <c r="Q327" s="393"/>
      <c r="R327" s="393"/>
      <c r="S327" s="393"/>
      <c r="T327" s="393"/>
      <c r="U327" s="393"/>
      <c r="V327" s="393"/>
      <c r="W327" s="393"/>
      <c r="X327" s="393"/>
      <c r="Y327" s="393"/>
      <c r="Z327" s="393"/>
    </row>
    <row r="328" spans="1:26" ht="12" customHeight="1" x14ac:dyDescent="0.25">
      <c r="A328" s="393"/>
      <c r="B328" s="393"/>
      <c r="C328" s="393"/>
      <c r="D328" s="393"/>
      <c r="E328" s="393"/>
      <c r="F328" s="393"/>
      <c r="G328" s="393"/>
      <c r="H328" s="393"/>
      <c r="I328" s="393"/>
      <c r="J328" s="393"/>
      <c r="K328" s="393"/>
      <c r="L328" s="393"/>
      <c r="M328" s="393"/>
      <c r="N328" s="393"/>
      <c r="O328" s="393"/>
      <c r="P328" s="393"/>
      <c r="Q328" s="393"/>
      <c r="R328" s="393"/>
      <c r="S328" s="393"/>
      <c r="T328" s="393"/>
      <c r="U328" s="393"/>
      <c r="V328" s="393"/>
      <c r="W328" s="393"/>
      <c r="X328" s="393"/>
      <c r="Y328" s="393"/>
      <c r="Z328" s="393"/>
    </row>
    <row r="329" spans="1:26" ht="12" customHeight="1" x14ac:dyDescent="0.25">
      <c r="A329" s="393"/>
      <c r="B329" s="393"/>
      <c r="C329" s="393"/>
      <c r="D329" s="393"/>
      <c r="E329" s="393"/>
      <c r="F329" s="393"/>
      <c r="G329" s="393"/>
      <c r="H329" s="393"/>
      <c r="I329" s="393"/>
      <c r="J329" s="393"/>
      <c r="K329" s="393"/>
      <c r="L329" s="393"/>
      <c r="M329" s="393"/>
      <c r="N329" s="393"/>
      <c r="O329" s="393"/>
      <c r="P329" s="393"/>
      <c r="Q329" s="393"/>
      <c r="R329" s="393"/>
      <c r="S329" s="393"/>
      <c r="T329" s="393"/>
      <c r="U329" s="393"/>
      <c r="V329" s="393"/>
      <c r="W329" s="393"/>
      <c r="X329" s="393"/>
      <c r="Y329" s="393"/>
      <c r="Z329" s="393"/>
    </row>
    <row r="330" spans="1:26" ht="12" customHeight="1" x14ac:dyDescent="0.25">
      <c r="A330" s="393"/>
      <c r="B330" s="393"/>
      <c r="C330" s="393"/>
      <c r="D330" s="393"/>
      <c r="E330" s="393"/>
      <c r="F330" s="393"/>
      <c r="G330" s="393"/>
      <c r="H330" s="393"/>
      <c r="I330" s="393"/>
      <c r="J330" s="393"/>
      <c r="K330" s="393"/>
      <c r="L330" s="393"/>
      <c r="M330" s="393"/>
      <c r="N330" s="393"/>
      <c r="O330" s="393"/>
      <c r="P330" s="393"/>
      <c r="Q330" s="393"/>
      <c r="R330" s="393"/>
      <c r="S330" s="393"/>
      <c r="T330" s="393"/>
      <c r="U330" s="393"/>
      <c r="V330" s="393"/>
      <c r="W330" s="393"/>
      <c r="X330" s="393"/>
      <c r="Y330" s="393"/>
      <c r="Z330" s="393"/>
    </row>
    <row r="331" spans="1:26" ht="12" customHeight="1" x14ac:dyDescent="0.25">
      <c r="A331" s="393"/>
      <c r="B331" s="393"/>
      <c r="C331" s="393"/>
      <c r="D331" s="393"/>
      <c r="E331" s="393"/>
      <c r="F331" s="393"/>
      <c r="G331" s="393"/>
      <c r="H331" s="393"/>
      <c r="I331" s="393"/>
      <c r="J331" s="393"/>
      <c r="K331" s="393"/>
      <c r="L331" s="393"/>
      <c r="M331" s="393"/>
      <c r="N331" s="393"/>
      <c r="O331" s="393"/>
      <c r="P331" s="393"/>
      <c r="Q331" s="393"/>
      <c r="R331" s="393"/>
      <c r="S331" s="393"/>
      <c r="T331" s="393"/>
      <c r="U331" s="393"/>
      <c r="V331" s="393"/>
      <c r="W331" s="393"/>
      <c r="X331" s="393"/>
      <c r="Y331" s="393"/>
      <c r="Z331" s="393"/>
    </row>
    <row r="332" spans="1:26" ht="12" customHeight="1" x14ac:dyDescent="0.25">
      <c r="A332" s="393"/>
      <c r="B332" s="393"/>
      <c r="C332" s="393"/>
      <c r="D332" s="393"/>
      <c r="E332" s="393"/>
      <c r="F332" s="393"/>
      <c r="G332" s="393"/>
      <c r="H332" s="393"/>
      <c r="I332" s="393"/>
      <c r="J332" s="393"/>
      <c r="K332" s="393"/>
      <c r="L332" s="393"/>
      <c r="M332" s="393"/>
      <c r="N332" s="393"/>
      <c r="O332" s="393"/>
      <c r="P332" s="393"/>
      <c r="Q332" s="393"/>
      <c r="R332" s="393"/>
      <c r="S332" s="393"/>
      <c r="T332" s="393"/>
      <c r="U332" s="393"/>
      <c r="V332" s="393"/>
      <c r="W332" s="393"/>
      <c r="X332" s="393"/>
      <c r="Y332" s="393"/>
      <c r="Z332" s="393"/>
    </row>
    <row r="333" spans="1:26" ht="12" customHeight="1" x14ac:dyDescent="0.25">
      <c r="A333" s="393"/>
      <c r="B333" s="393"/>
      <c r="C333" s="393"/>
      <c r="D333" s="393"/>
      <c r="E333" s="393"/>
      <c r="F333" s="393"/>
      <c r="G333" s="393"/>
      <c r="H333" s="393"/>
      <c r="I333" s="393"/>
      <c r="J333" s="393"/>
      <c r="K333" s="393"/>
      <c r="L333" s="393"/>
      <c r="M333" s="393"/>
      <c r="N333" s="393"/>
      <c r="O333" s="393"/>
      <c r="P333" s="393"/>
      <c r="Q333" s="393"/>
      <c r="R333" s="393"/>
      <c r="S333" s="393"/>
      <c r="T333" s="393"/>
      <c r="U333" s="393"/>
      <c r="V333" s="393"/>
      <c r="W333" s="393"/>
      <c r="X333" s="393"/>
      <c r="Y333" s="393"/>
      <c r="Z333" s="393"/>
    </row>
    <row r="334" spans="1:26" ht="12" customHeight="1" x14ac:dyDescent="0.25">
      <c r="A334" s="393"/>
      <c r="B334" s="393"/>
      <c r="C334" s="393"/>
      <c r="D334" s="393"/>
      <c r="E334" s="393"/>
      <c r="F334" s="393"/>
      <c r="G334" s="393"/>
      <c r="H334" s="393"/>
      <c r="I334" s="393"/>
      <c r="J334" s="393"/>
      <c r="K334" s="393"/>
      <c r="L334" s="393"/>
      <c r="M334" s="393"/>
      <c r="N334" s="393"/>
      <c r="O334" s="393"/>
      <c r="P334" s="393"/>
      <c r="Q334" s="393"/>
      <c r="R334" s="393"/>
      <c r="S334" s="393"/>
      <c r="T334" s="393"/>
      <c r="U334" s="393"/>
      <c r="V334" s="393"/>
      <c r="W334" s="393"/>
      <c r="X334" s="393"/>
      <c r="Y334" s="393"/>
      <c r="Z334" s="393"/>
    </row>
    <row r="335" spans="1:26" ht="12" customHeight="1" x14ac:dyDescent="0.25">
      <c r="A335" s="393"/>
      <c r="B335" s="393"/>
      <c r="C335" s="393"/>
      <c r="D335" s="393"/>
      <c r="E335" s="393"/>
      <c r="F335" s="393"/>
      <c r="G335" s="393"/>
      <c r="H335" s="393"/>
      <c r="I335" s="393"/>
      <c r="J335" s="393"/>
      <c r="K335" s="393"/>
      <c r="L335" s="393"/>
      <c r="M335" s="393"/>
      <c r="N335" s="393"/>
      <c r="O335" s="393"/>
      <c r="P335" s="393"/>
      <c r="Q335" s="393"/>
      <c r="R335" s="393"/>
      <c r="S335" s="393"/>
      <c r="T335" s="393"/>
      <c r="U335" s="393"/>
      <c r="V335" s="393"/>
      <c r="W335" s="393"/>
      <c r="X335" s="393"/>
      <c r="Y335" s="393"/>
      <c r="Z335" s="393"/>
    </row>
    <row r="336" spans="1:26" ht="12" customHeight="1" x14ac:dyDescent="0.25">
      <c r="A336" s="393"/>
      <c r="B336" s="393"/>
      <c r="C336" s="393"/>
      <c r="D336" s="393"/>
      <c r="E336" s="393"/>
      <c r="F336" s="393"/>
      <c r="G336" s="393"/>
      <c r="H336" s="393"/>
      <c r="I336" s="393"/>
      <c r="J336" s="393"/>
      <c r="K336" s="393"/>
      <c r="L336" s="393"/>
      <c r="M336" s="393"/>
      <c r="N336" s="393"/>
      <c r="O336" s="393"/>
      <c r="P336" s="393"/>
      <c r="Q336" s="393"/>
      <c r="R336" s="393"/>
      <c r="S336" s="393"/>
      <c r="T336" s="393"/>
      <c r="U336" s="393"/>
      <c r="V336" s="393"/>
      <c r="W336" s="393"/>
      <c r="X336" s="393"/>
      <c r="Y336" s="393"/>
      <c r="Z336" s="393"/>
    </row>
    <row r="337" spans="1:26" ht="12" customHeight="1" x14ac:dyDescent="0.25">
      <c r="A337" s="393"/>
      <c r="B337" s="393"/>
      <c r="C337" s="393"/>
      <c r="D337" s="393"/>
      <c r="E337" s="393"/>
      <c r="F337" s="393"/>
      <c r="G337" s="393"/>
      <c r="H337" s="393"/>
      <c r="I337" s="393"/>
      <c r="J337" s="393"/>
      <c r="K337" s="393"/>
      <c r="L337" s="393"/>
      <c r="M337" s="393"/>
      <c r="N337" s="393"/>
      <c r="O337" s="393"/>
      <c r="P337" s="393"/>
      <c r="Q337" s="393"/>
      <c r="R337" s="393"/>
      <c r="S337" s="393"/>
      <c r="T337" s="393"/>
      <c r="U337" s="393"/>
      <c r="V337" s="393"/>
      <c r="W337" s="393"/>
      <c r="X337" s="393"/>
      <c r="Y337" s="393"/>
      <c r="Z337" s="393"/>
    </row>
    <row r="338" spans="1:26" ht="12" customHeight="1" x14ac:dyDescent="0.25">
      <c r="A338" s="393"/>
      <c r="B338" s="393"/>
      <c r="C338" s="393"/>
      <c r="D338" s="393"/>
      <c r="E338" s="393"/>
      <c r="F338" s="393"/>
      <c r="G338" s="393"/>
      <c r="H338" s="393"/>
      <c r="I338" s="393"/>
      <c r="J338" s="393"/>
      <c r="K338" s="393"/>
      <c r="L338" s="393"/>
      <c r="M338" s="393"/>
      <c r="N338" s="393"/>
      <c r="O338" s="393"/>
      <c r="P338" s="393"/>
      <c r="Q338" s="393"/>
      <c r="R338" s="393"/>
      <c r="S338" s="393"/>
      <c r="T338" s="393"/>
      <c r="U338" s="393"/>
      <c r="V338" s="393"/>
      <c r="W338" s="393"/>
      <c r="X338" s="393"/>
      <c r="Y338" s="393"/>
      <c r="Z338" s="393"/>
    </row>
    <row r="339" spans="1:26" ht="12" customHeight="1" x14ac:dyDescent="0.25">
      <c r="A339" s="393"/>
      <c r="B339" s="393"/>
      <c r="C339" s="393"/>
      <c r="D339" s="393"/>
      <c r="E339" s="393"/>
      <c r="F339" s="393"/>
      <c r="G339" s="393"/>
      <c r="H339" s="393"/>
      <c r="I339" s="393"/>
      <c r="J339" s="393"/>
      <c r="K339" s="393"/>
      <c r="L339" s="393"/>
      <c r="M339" s="393"/>
      <c r="N339" s="393"/>
      <c r="O339" s="393"/>
      <c r="P339" s="393"/>
      <c r="Q339" s="393"/>
      <c r="R339" s="393"/>
      <c r="S339" s="393"/>
      <c r="T339" s="393"/>
      <c r="U339" s="393"/>
      <c r="V339" s="393"/>
      <c r="W339" s="393"/>
      <c r="X339" s="393"/>
      <c r="Y339" s="393"/>
      <c r="Z339" s="393"/>
    </row>
    <row r="340" spans="1:26" ht="12" customHeight="1" x14ac:dyDescent="0.25">
      <c r="A340" s="393"/>
      <c r="B340" s="393"/>
      <c r="C340" s="393"/>
      <c r="D340" s="393"/>
      <c r="E340" s="393"/>
      <c r="F340" s="393"/>
      <c r="G340" s="393"/>
      <c r="H340" s="393"/>
      <c r="I340" s="393"/>
      <c r="J340" s="393"/>
      <c r="K340" s="393"/>
      <c r="L340" s="393"/>
      <c r="M340" s="393"/>
      <c r="N340" s="393"/>
      <c r="O340" s="393"/>
      <c r="P340" s="393"/>
      <c r="Q340" s="393"/>
      <c r="R340" s="393"/>
      <c r="S340" s="393"/>
      <c r="T340" s="393"/>
      <c r="U340" s="393"/>
      <c r="V340" s="393"/>
      <c r="W340" s="393"/>
      <c r="X340" s="393"/>
      <c r="Y340" s="393"/>
      <c r="Z340" s="393"/>
    </row>
    <row r="341" spans="1:26" ht="12" customHeight="1" x14ac:dyDescent="0.25">
      <c r="A341" s="393"/>
      <c r="B341" s="393"/>
      <c r="C341" s="393"/>
      <c r="D341" s="393"/>
      <c r="E341" s="393"/>
      <c r="F341" s="393"/>
      <c r="G341" s="393"/>
      <c r="H341" s="393"/>
      <c r="I341" s="393"/>
      <c r="J341" s="393"/>
      <c r="K341" s="393"/>
      <c r="L341" s="393"/>
      <c r="M341" s="393"/>
      <c r="N341" s="393"/>
      <c r="O341" s="393"/>
      <c r="P341" s="393"/>
      <c r="Q341" s="393"/>
      <c r="R341" s="393"/>
      <c r="S341" s="393"/>
      <c r="T341" s="393"/>
      <c r="U341" s="393"/>
      <c r="V341" s="393"/>
      <c r="W341" s="393"/>
      <c r="X341" s="393"/>
      <c r="Y341" s="393"/>
      <c r="Z341" s="393"/>
    </row>
    <row r="342" spans="1:26" ht="12" customHeight="1" x14ac:dyDescent="0.25">
      <c r="A342" s="393"/>
      <c r="B342" s="393"/>
      <c r="C342" s="393"/>
      <c r="D342" s="393"/>
      <c r="E342" s="393"/>
      <c r="F342" s="393"/>
      <c r="G342" s="393"/>
      <c r="H342" s="393"/>
      <c r="I342" s="393"/>
      <c r="J342" s="393"/>
      <c r="K342" s="393"/>
      <c r="L342" s="393"/>
      <c r="M342" s="393"/>
      <c r="N342" s="393"/>
      <c r="O342" s="393"/>
      <c r="P342" s="393"/>
      <c r="Q342" s="393"/>
      <c r="R342" s="393"/>
      <c r="S342" s="393"/>
      <c r="T342" s="393"/>
      <c r="U342" s="393"/>
      <c r="V342" s="393"/>
      <c r="W342" s="393"/>
      <c r="X342" s="393"/>
      <c r="Y342" s="393"/>
      <c r="Z342" s="393"/>
    </row>
    <row r="343" spans="1:26" ht="12" customHeight="1" x14ac:dyDescent="0.25">
      <c r="A343" s="393"/>
      <c r="B343" s="393"/>
      <c r="C343" s="393"/>
      <c r="D343" s="393"/>
      <c r="E343" s="393"/>
      <c r="F343" s="393"/>
      <c r="G343" s="393"/>
      <c r="H343" s="393"/>
      <c r="I343" s="393"/>
      <c r="J343" s="393"/>
      <c r="K343" s="393"/>
      <c r="L343" s="393"/>
      <c r="M343" s="393"/>
      <c r="N343" s="393"/>
      <c r="O343" s="393"/>
      <c r="P343" s="393"/>
      <c r="Q343" s="393"/>
      <c r="R343" s="393"/>
      <c r="S343" s="393"/>
      <c r="T343" s="393"/>
      <c r="U343" s="393"/>
      <c r="V343" s="393"/>
      <c r="W343" s="393"/>
      <c r="X343" s="393"/>
      <c r="Y343" s="393"/>
      <c r="Z343" s="393"/>
    </row>
    <row r="344" spans="1:26" ht="12" customHeight="1" x14ac:dyDescent="0.25">
      <c r="A344" s="393"/>
      <c r="B344" s="393"/>
      <c r="C344" s="393"/>
      <c r="D344" s="393"/>
      <c r="E344" s="393"/>
      <c r="F344" s="393"/>
      <c r="G344" s="393"/>
      <c r="H344" s="393"/>
      <c r="I344" s="393"/>
      <c r="J344" s="393"/>
      <c r="K344" s="393"/>
      <c r="L344" s="393"/>
      <c r="M344" s="393"/>
      <c r="N344" s="393"/>
      <c r="O344" s="393"/>
      <c r="P344" s="393"/>
      <c r="Q344" s="393"/>
      <c r="R344" s="393"/>
      <c r="S344" s="393"/>
      <c r="T344" s="393"/>
      <c r="U344" s="393"/>
      <c r="V344" s="393"/>
      <c r="W344" s="393"/>
      <c r="X344" s="393"/>
      <c r="Y344" s="393"/>
      <c r="Z344" s="393"/>
    </row>
    <row r="345" spans="1:26" ht="12" customHeight="1" x14ac:dyDescent="0.25">
      <c r="A345" s="393"/>
      <c r="B345" s="393"/>
      <c r="C345" s="393"/>
      <c r="D345" s="393"/>
      <c r="E345" s="393"/>
      <c r="F345" s="393"/>
      <c r="G345" s="393"/>
      <c r="H345" s="393"/>
      <c r="I345" s="393"/>
      <c r="J345" s="393"/>
      <c r="K345" s="393"/>
      <c r="L345" s="393"/>
      <c r="M345" s="393"/>
      <c r="N345" s="393"/>
      <c r="O345" s="393"/>
      <c r="P345" s="393"/>
      <c r="Q345" s="393"/>
      <c r="R345" s="393"/>
      <c r="S345" s="393"/>
      <c r="T345" s="393"/>
      <c r="U345" s="393"/>
      <c r="V345" s="393"/>
      <c r="W345" s="393"/>
      <c r="X345" s="393"/>
      <c r="Y345" s="393"/>
      <c r="Z345" s="393"/>
    </row>
    <row r="346" spans="1:26" ht="12" customHeight="1" x14ac:dyDescent="0.25">
      <c r="A346" s="393"/>
      <c r="B346" s="393"/>
      <c r="C346" s="393"/>
      <c r="D346" s="393"/>
      <c r="E346" s="393"/>
      <c r="F346" s="393"/>
      <c r="G346" s="393"/>
      <c r="H346" s="393"/>
      <c r="I346" s="393"/>
      <c r="J346" s="393"/>
      <c r="K346" s="393"/>
      <c r="L346" s="393"/>
      <c r="M346" s="393"/>
      <c r="N346" s="393"/>
      <c r="O346" s="393"/>
      <c r="P346" s="393"/>
      <c r="Q346" s="393"/>
      <c r="R346" s="393"/>
      <c r="S346" s="393"/>
      <c r="T346" s="393"/>
      <c r="U346" s="393"/>
      <c r="V346" s="393"/>
      <c r="W346" s="393"/>
      <c r="X346" s="393"/>
      <c r="Y346" s="393"/>
      <c r="Z346" s="393"/>
    </row>
    <row r="347" spans="1:26" ht="12" customHeight="1" x14ac:dyDescent="0.25">
      <c r="A347" s="393"/>
      <c r="B347" s="393"/>
      <c r="C347" s="393"/>
      <c r="D347" s="393"/>
      <c r="E347" s="393"/>
      <c r="F347" s="393"/>
      <c r="G347" s="393"/>
      <c r="H347" s="393"/>
      <c r="I347" s="393"/>
      <c r="J347" s="393"/>
      <c r="K347" s="393"/>
      <c r="L347" s="393"/>
      <c r="M347" s="393"/>
      <c r="N347" s="393"/>
      <c r="O347" s="393"/>
      <c r="P347" s="393"/>
      <c r="Q347" s="393"/>
      <c r="R347" s="393"/>
      <c r="S347" s="393"/>
      <c r="T347" s="393"/>
      <c r="U347" s="393"/>
      <c r="V347" s="393"/>
      <c r="W347" s="393"/>
      <c r="X347" s="393"/>
      <c r="Y347" s="393"/>
      <c r="Z347" s="393"/>
    </row>
    <row r="348" spans="1:26" ht="12" customHeight="1" x14ac:dyDescent="0.25">
      <c r="A348" s="393"/>
      <c r="B348" s="393"/>
      <c r="C348" s="393"/>
      <c r="D348" s="393"/>
      <c r="E348" s="393"/>
      <c r="F348" s="393"/>
      <c r="G348" s="393"/>
      <c r="H348" s="393"/>
      <c r="I348" s="393"/>
      <c r="J348" s="393"/>
      <c r="K348" s="393"/>
      <c r="L348" s="393"/>
      <c r="M348" s="393"/>
      <c r="N348" s="393"/>
      <c r="O348" s="393"/>
      <c r="P348" s="393"/>
      <c r="Q348" s="393"/>
      <c r="R348" s="393"/>
      <c r="S348" s="393"/>
      <c r="T348" s="393"/>
      <c r="U348" s="393"/>
      <c r="V348" s="393"/>
      <c r="W348" s="393"/>
      <c r="X348" s="393"/>
      <c r="Y348" s="393"/>
      <c r="Z348" s="393"/>
    </row>
    <row r="349" spans="1:26" ht="12" customHeight="1" x14ac:dyDescent="0.25">
      <c r="A349" s="393"/>
      <c r="B349" s="393"/>
      <c r="C349" s="393"/>
      <c r="D349" s="393"/>
      <c r="E349" s="393"/>
      <c r="F349" s="393"/>
      <c r="G349" s="393"/>
      <c r="H349" s="393"/>
      <c r="I349" s="393"/>
      <c r="J349" s="393"/>
      <c r="K349" s="393"/>
      <c r="L349" s="393"/>
      <c r="M349" s="393"/>
      <c r="N349" s="393"/>
      <c r="O349" s="393"/>
      <c r="P349" s="393"/>
      <c r="Q349" s="393"/>
      <c r="R349" s="393"/>
      <c r="S349" s="393"/>
      <c r="T349" s="393"/>
      <c r="U349" s="393"/>
      <c r="V349" s="393"/>
      <c r="W349" s="393"/>
      <c r="X349" s="393"/>
      <c r="Y349" s="393"/>
      <c r="Z349" s="393"/>
    </row>
    <row r="350" spans="1:26" ht="12" customHeight="1" x14ac:dyDescent="0.25">
      <c r="A350" s="393"/>
      <c r="B350" s="393"/>
      <c r="C350" s="393"/>
      <c r="D350" s="393"/>
      <c r="E350" s="393"/>
      <c r="F350" s="393"/>
      <c r="G350" s="393"/>
      <c r="H350" s="393"/>
      <c r="I350" s="393"/>
      <c r="J350" s="393"/>
      <c r="K350" s="393"/>
      <c r="L350" s="393"/>
      <c r="M350" s="393"/>
      <c r="N350" s="393"/>
      <c r="O350" s="393"/>
      <c r="P350" s="393"/>
      <c r="Q350" s="393"/>
      <c r="R350" s="393"/>
      <c r="S350" s="393"/>
      <c r="T350" s="393"/>
      <c r="U350" s="393"/>
      <c r="V350" s="393"/>
      <c r="W350" s="393"/>
      <c r="X350" s="393"/>
      <c r="Y350" s="393"/>
      <c r="Z350" s="393"/>
    </row>
    <row r="351" spans="1:26" ht="12" customHeight="1" x14ac:dyDescent="0.25">
      <c r="A351" s="393"/>
      <c r="B351" s="393"/>
      <c r="C351" s="393"/>
      <c r="D351" s="393"/>
      <c r="E351" s="393"/>
      <c r="F351" s="393"/>
      <c r="G351" s="393"/>
      <c r="H351" s="393"/>
      <c r="I351" s="393"/>
      <c r="J351" s="393"/>
      <c r="K351" s="393"/>
      <c r="L351" s="393"/>
      <c r="M351" s="393"/>
      <c r="N351" s="393"/>
      <c r="O351" s="393"/>
      <c r="P351" s="393"/>
      <c r="Q351" s="393"/>
      <c r="R351" s="393"/>
      <c r="S351" s="393"/>
      <c r="T351" s="393"/>
      <c r="U351" s="393"/>
      <c r="V351" s="393"/>
      <c r="W351" s="393"/>
      <c r="X351" s="393"/>
      <c r="Y351" s="393"/>
      <c r="Z351" s="393"/>
    </row>
    <row r="352" spans="1:26" ht="12" customHeight="1" x14ac:dyDescent="0.25">
      <c r="A352" s="393"/>
      <c r="B352" s="393"/>
      <c r="C352" s="393"/>
      <c r="D352" s="393"/>
      <c r="E352" s="393"/>
      <c r="F352" s="393"/>
      <c r="G352" s="393"/>
      <c r="H352" s="393"/>
      <c r="I352" s="393"/>
      <c r="J352" s="393"/>
      <c r="K352" s="393"/>
      <c r="L352" s="393"/>
      <c r="M352" s="393"/>
      <c r="N352" s="393"/>
      <c r="O352" s="393"/>
      <c r="P352" s="393"/>
      <c r="Q352" s="393"/>
      <c r="R352" s="393"/>
      <c r="S352" s="393"/>
      <c r="T352" s="393"/>
      <c r="U352" s="393"/>
      <c r="V352" s="393"/>
      <c r="W352" s="393"/>
      <c r="X352" s="393"/>
      <c r="Y352" s="393"/>
      <c r="Z352" s="393"/>
    </row>
    <row r="353" spans="1:26" ht="12" customHeight="1" x14ac:dyDescent="0.25">
      <c r="A353" s="393"/>
      <c r="B353" s="393"/>
      <c r="C353" s="393"/>
      <c r="D353" s="393"/>
      <c r="E353" s="393"/>
      <c r="F353" s="393"/>
      <c r="G353" s="393"/>
      <c r="H353" s="393"/>
      <c r="I353" s="393"/>
      <c r="J353" s="393"/>
      <c r="K353" s="393"/>
      <c r="L353" s="393"/>
      <c r="M353" s="393"/>
      <c r="N353" s="393"/>
      <c r="O353" s="393"/>
      <c r="P353" s="393"/>
      <c r="Q353" s="393"/>
      <c r="R353" s="393"/>
      <c r="S353" s="393"/>
      <c r="T353" s="393"/>
      <c r="U353" s="393"/>
      <c r="V353" s="393"/>
      <c r="W353" s="393"/>
      <c r="X353" s="393"/>
      <c r="Y353" s="393"/>
      <c r="Z353" s="393"/>
    </row>
    <row r="354" spans="1:26" ht="12" customHeight="1" x14ac:dyDescent="0.25">
      <c r="A354" s="393"/>
      <c r="B354" s="393"/>
      <c r="C354" s="393"/>
      <c r="D354" s="393"/>
      <c r="E354" s="393"/>
      <c r="F354" s="393"/>
      <c r="G354" s="393"/>
      <c r="H354" s="393"/>
      <c r="I354" s="393"/>
      <c r="J354" s="393"/>
      <c r="K354" s="393"/>
      <c r="L354" s="393"/>
      <c r="M354" s="393"/>
      <c r="N354" s="393"/>
      <c r="O354" s="393"/>
      <c r="P354" s="393"/>
      <c r="Q354" s="393"/>
      <c r="R354" s="393"/>
      <c r="S354" s="393"/>
      <c r="T354" s="393"/>
      <c r="U354" s="393"/>
      <c r="V354" s="393"/>
      <c r="W354" s="393"/>
      <c r="X354" s="393"/>
      <c r="Y354" s="393"/>
      <c r="Z354" s="393"/>
    </row>
    <row r="355" spans="1:26" ht="12" customHeight="1" x14ac:dyDescent="0.25">
      <c r="A355" s="393"/>
      <c r="B355" s="393"/>
      <c r="C355" s="393"/>
      <c r="D355" s="393"/>
      <c r="E355" s="393"/>
      <c r="F355" s="393"/>
      <c r="G355" s="393"/>
      <c r="H355" s="393"/>
      <c r="I355" s="393"/>
      <c r="J355" s="393"/>
      <c r="K355" s="393"/>
      <c r="L355" s="393"/>
      <c r="M355" s="393"/>
      <c r="N355" s="393"/>
      <c r="O355" s="393"/>
      <c r="P355" s="393"/>
      <c r="Q355" s="393"/>
      <c r="R355" s="393"/>
      <c r="S355" s="393"/>
      <c r="T355" s="393"/>
      <c r="U355" s="393"/>
      <c r="V355" s="393"/>
      <c r="W355" s="393"/>
      <c r="X355" s="393"/>
      <c r="Y355" s="393"/>
      <c r="Z355" s="393"/>
    </row>
    <row r="356" spans="1:26" ht="12" customHeight="1" x14ac:dyDescent="0.25">
      <c r="A356" s="393"/>
      <c r="B356" s="393"/>
      <c r="C356" s="393"/>
      <c r="D356" s="393"/>
      <c r="E356" s="393"/>
      <c r="F356" s="393"/>
      <c r="G356" s="393"/>
      <c r="H356" s="393"/>
      <c r="I356" s="393"/>
      <c r="J356" s="393"/>
      <c r="K356" s="393"/>
      <c r="L356" s="393"/>
      <c r="M356" s="393"/>
      <c r="N356" s="393"/>
      <c r="O356" s="393"/>
      <c r="P356" s="393"/>
      <c r="Q356" s="393"/>
      <c r="R356" s="393"/>
      <c r="S356" s="393"/>
      <c r="T356" s="393"/>
      <c r="U356" s="393"/>
      <c r="V356" s="393"/>
      <c r="W356" s="393"/>
      <c r="X356" s="393"/>
      <c r="Y356" s="393"/>
      <c r="Z356" s="393"/>
    </row>
    <row r="357" spans="1:26" ht="12" customHeight="1" x14ac:dyDescent="0.25">
      <c r="A357" s="393"/>
      <c r="B357" s="393"/>
      <c r="C357" s="393"/>
      <c r="D357" s="393"/>
      <c r="E357" s="393"/>
      <c r="F357" s="393"/>
      <c r="G357" s="393"/>
      <c r="H357" s="393"/>
      <c r="I357" s="393"/>
      <c r="J357" s="393"/>
      <c r="K357" s="393"/>
      <c r="L357" s="393"/>
      <c r="M357" s="393"/>
      <c r="N357" s="393"/>
      <c r="O357" s="393"/>
      <c r="P357" s="393"/>
      <c r="Q357" s="393"/>
      <c r="R357" s="393"/>
      <c r="S357" s="393"/>
      <c r="T357" s="393"/>
      <c r="U357" s="393"/>
      <c r="V357" s="393"/>
      <c r="W357" s="393"/>
      <c r="X357" s="393"/>
      <c r="Y357" s="393"/>
      <c r="Z357" s="393"/>
    </row>
    <row r="358" spans="1:26" ht="12" customHeight="1" x14ac:dyDescent="0.25">
      <c r="A358" s="393"/>
      <c r="B358" s="393"/>
      <c r="C358" s="393"/>
      <c r="D358" s="393"/>
      <c r="E358" s="393"/>
      <c r="F358" s="393"/>
      <c r="G358" s="393"/>
      <c r="H358" s="393"/>
      <c r="I358" s="393"/>
      <c r="J358" s="393"/>
      <c r="K358" s="393"/>
      <c r="L358" s="393"/>
      <c r="M358" s="393"/>
      <c r="N358" s="393"/>
      <c r="O358" s="393"/>
      <c r="P358" s="393"/>
      <c r="Q358" s="393"/>
      <c r="R358" s="393"/>
      <c r="S358" s="393"/>
      <c r="T358" s="393"/>
      <c r="U358" s="393"/>
      <c r="V358" s="393"/>
      <c r="W358" s="393"/>
      <c r="X358" s="393"/>
      <c r="Y358" s="393"/>
      <c r="Z358" s="393"/>
    </row>
    <row r="359" spans="1:26" ht="12" customHeight="1" x14ac:dyDescent="0.25">
      <c r="A359" s="393"/>
      <c r="B359" s="393"/>
      <c r="C359" s="393"/>
      <c r="D359" s="393"/>
      <c r="E359" s="393"/>
      <c r="F359" s="393"/>
      <c r="G359" s="393"/>
      <c r="H359" s="393"/>
      <c r="I359" s="393"/>
      <c r="J359" s="393"/>
      <c r="K359" s="393"/>
      <c r="L359" s="393"/>
      <c r="M359" s="393"/>
      <c r="N359" s="393"/>
      <c r="O359" s="393"/>
      <c r="P359" s="393"/>
      <c r="Q359" s="393"/>
      <c r="R359" s="393"/>
      <c r="S359" s="393"/>
      <c r="T359" s="393"/>
      <c r="U359" s="393"/>
      <c r="V359" s="393"/>
      <c r="W359" s="393"/>
      <c r="X359" s="393"/>
      <c r="Y359" s="393"/>
      <c r="Z359" s="393"/>
    </row>
    <row r="360" spans="1:26" ht="12" customHeight="1" x14ac:dyDescent="0.25">
      <c r="A360" s="393"/>
      <c r="B360" s="393"/>
      <c r="C360" s="393"/>
      <c r="D360" s="393"/>
      <c r="E360" s="393"/>
      <c r="F360" s="393"/>
      <c r="G360" s="393"/>
      <c r="H360" s="393"/>
      <c r="I360" s="393"/>
      <c r="J360" s="393"/>
      <c r="K360" s="393"/>
      <c r="L360" s="393"/>
      <c r="M360" s="393"/>
      <c r="N360" s="393"/>
      <c r="O360" s="393"/>
      <c r="P360" s="393"/>
      <c r="Q360" s="393"/>
      <c r="R360" s="393"/>
      <c r="S360" s="393"/>
      <c r="T360" s="393"/>
      <c r="U360" s="393"/>
      <c r="V360" s="393"/>
      <c r="W360" s="393"/>
      <c r="X360" s="393"/>
      <c r="Y360" s="393"/>
      <c r="Z360" s="393"/>
    </row>
    <row r="361" spans="1:26" ht="12" customHeight="1" x14ac:dyDescent="0.25">
      <c r="A361" s="393"/>
      <c r="B361" s="393"/>
      <c r="C361" s="393"/>
      <c r="D361" s="393"/>
      <c r="E361" s="393"/>
      <c r="F361" s="393"/>
      <c r="G361" s="393"/>
      <c r="H361" s="393"/>
      <c r="I361" s="393"/>
      <c r="J361" s="393"/>
      <c r="K361" s="393"/>
      <c r="L361" s="393"/>
      <c r="M361" s="393"/>
      <c r="N361" s="393"/>
      <c r="O361" s="393"/>
      <c r="P361" s="393"/>
      <c r="Q361" s="393"/>
      <c r="R361" s="393"/>
      <c r="S361" s="393"/>
      <c r="T361" s="393"/>
      <c r="U361" s="393"/>
      <c r="V361" s="393"/>
      <c r="W361" s="393"/>
      <c r="X361" s="393"/>
      <c r="Y361" s="393"/>
      <c r="Z361" s="393"/>
    </row>
    <row r="362" spans="1:26" ht="12" customHeight="1" x14ac:dyDescent="0.25">
      <c r="A362" s="393"/>
      <c r="B362" s="393"/>
      <c r="C362" s="393"/>
      <c r="D362" s="393"/>
      <c r="E362" s="393"/>
      <c r="F362" s="393"/>
      <c r="G362" s="393"/>
      <c r="H362" s="393"/>
      <c r="I362" s="393"/>
      <c r="J362" s="393"/>
      <c r="K362" s="393"/>
      <c r="L362" s="393"/>
      <c r="M362" s="393"/>
      <c r="N362" s="393"/>
      <c r="O362" s="393"/>
      <c r="P362" s="393"/>
      <c r="Q362" s="393"/>
      <c r="R362" s="393"/>
      <c r="S362" s="393"/>
      <c r="T362" s="393"/>
      <c r="U362" s="393"/>
      <c r="V362" s="393"/>
      <c r="W362" s="393"/>
      <c r="X362" s="393"/>
      <c r="Y362" s="393"/>
      <c r="Z362" s="393"/>
    </row>
    <row r="363" spans="1:26" ht="12" customHeight="1" x14ac:dyDescent="0.25">
      <c r="A363" s="393"/>
      <c r="B363" s="393"/>
      <c r="C363" s="393"/>
      <c r="D363" s="393"/>
      <c r="E363" s="393"/>
      <c r="F363" s="393"/>
      <c r="G363" s="393"/>
      <c r="H363" s="393"/>
      <c r="I363" s="393"/>
      <c r="J363" s="393"/>
      <c r="K363" s="393"/>
      <c r="L363" s="393"/>
      <c r="M363" s="393"/>
      <c r="N363" s="393"/>
      <c r="O363" s="393"/>
      <c r="P363" s="393"/>
      <c r="Q363" s="393"/>
      <c r="R363" s="393"/>
      <c r="S363" s="393"/>
      <c r="T363" s="393"/>
      <c r="U363" s="393"/>
      <c r="V363" s="393"/>
      <c r="W363" s="393"/>
      <c r="X363" s="393"/>
      <c r="Y363" s="393"/>
      <c r="Z363" s="393"/>
    </row>
    <row r="364" spans="1:26" ht="12" customHeight="1" x14ac:dyDescent="0.25">
      <c r="A364" s="393"/>
      <c r="B364" s="393"/>
      <c r="C364" s="393"/>
      <c r="D364" s="393"/>
      <c r="E364" s="393"/>
      <c r="F364" s="393"/>
      <c r="G364" s="393"/>
      <c r="H364" s="393"/>
      <c r="I364" s="393"/>
      <c r="J364" s="393"/>
      <c r="K364" s="393"/>
      <c r="L364" s="393"/>
      <c r="M364" s="393"/>
      <c r="N364" s="393"/>
      <c r="O364" s="393"/>
      <c r="P364" s="393"/>
      <c r="Q364" s="393"/>
      <c r="R364" s="393"/>
      <c r="S364" s="393"/>
      <c r="T364" s="393"/>
      <c r="U364" s="393"/>
      <c r="V364" s="393"/>
      <c r="W364" s="393"/>
      <c r="X364" s="393"/>
      <c r="Y364" s="393"/>
      <c r="Z364" s="393"/>
    </row>
    <row r="365" spans="1:26" ht="12" customHeight="1" x14ac:dyDescent="0.25">
      <c r="A365" s="393"/>
      <c r="B365" s="393"/>
      <c r="C365" s="393"/>
      <c r="D365" s="393"/>
      <c r="E365" s="393"/>
      <c r="F365" s="393"/>
      <c r="G365" s="393"/>
      <c r="H365" s="393"/>
      <c r="I365" s="393"/>
      <c r="J365" s="393"/>
      <c r="K365" s="393"/>
      <c r="L365" s="393"/>
      <c r="M365" s="393"/>
      <c r="N365" s="393"/>
      <c r="O365" s="393"/>
      <c r="P365" s="393"/>
      <c r="Q365" s="393"/>
      <c r="R365" s="393"/>
      <c r="S365" s="393"/>
      <c r="T365" s="393"/>
      <c r="U365" s="393"/>
      <c r="V365" s="393"/>
      <c r="W365" s="393"/>
      <c r="X365" s="393"/>
      <c r="Y365" s="393"/>
      <c r="Z365" s="393"/>
    </row>
    <row r="366" spans="1:26" ht="12" customHeight="1" x14ac:dyDescent="0.25">
      <c r="A366" s="393"/>
      <c r="B366" s="393"/>
      <c r="C366" s="393"/>
      <c r="D366" s="393"/>
      <c r="E366" s="393"/>
      <c r="F366" s="393"/>
      <c r="G366" s="393"/>
      <c r="H366" s="393"/>
      <c r="I366" s="393"/>
      <c r="J366" s="393"/>
      <c r="K366" s="393"/>
      <c r="L366" s="393"/>
      <c r="M366" s="393"/>
      <c r="N366" s="393"/>
      <c r="O366" s="393"/>
      <c r="P366" s="393"/>
      <c r="Q366" s="393"/>
      <c r="R366" s="393"/>
      <c r="S366" s="393"/>
      <c r="T366" s="393"/>
      <c r="U366" s="393"/>
      <c r="V366" s="393"/>
      <c r="W366" s="393"/>
      <c r="X366" s="393"/>
      <c r="Y366" s="393"/>
      <c r="Z366" s="393"/>
    </row>
    <row r="367" spans="1:26" ht="12" customHeight="1" x14ac:dyDescent="0.25">
      <c r="A367" s="393"/>
      <c r="B367" s="393"/>
      <c r="C367" s="393"/>
      <c r="D367" s="393"/>
      <c r="E367" s="393"/>
      <c r="F367" s="393"/>
      <c r="G367" s="393"/>
      <c r="H367" s="393"/>
      <c r="I367" s="393"/>
      <c r="J367" s="393"/>
      <c r="K367" s="393"/>
      <c r="L367" s="393"/>
      <c r="M367" s="393"/>
      <c r="N367" s="393"/>
      <c r="O367" s="393"/>
      <c r="P367" s="393"/>
      <c r="Q367" s="393"/>
      <c r="R367" s="393"/>
      <c r="S367" s="393"/>
      <c r="T367" s="393"/>
      <c r="U367" s="393"/>
      <c r="V367" s="393"/>
      <c r="W367" s="393"/>
      <c r="X367" s="393"/>
      <c r="Y367" s="393"/>
      <c r="Z367" s="393"/>
    </row>
    <row r="368" spans="1:26" ht="12" customHeight="1" x14ac:dyDescent="0.25">
      <c r="A368" s="393"/>
      <c r="B368" s="393"/>
      <c r="C368" s="393"/>
      <c r="D368" s="393"/>
      <c r="E368" s="393"/>
      <c r="F368" s="393"/>
      <c r="G368" s="393"/>
      <c r="H368" s="393"/>
      <c r="I368" s="393"/>
      <c r="J368" s="393"/>
      <c r="K368" s="393"/>
      <c r="L368" s="393"/>
      <c r="M368" s="393"/>
      <c r="N368" s="393"/>
      <c r="O368" s="393"/>
      <c r="P368" s="393"/>
      <c r="Q368" s="393"/>
      <c r="R368" s="393"/>
      <c r="S368" s="393"/>
      <c r="T368" s="393"/>
      <c r="U368" s="393"/>
      <c r="V368" s="393"/>
      <c r="W368" s="393"/>
      <c r="X368" s="393"/>
      <c r="Y368" s="393"/>
      <c r="Z368" s="393"/>
    </row>
    <row r="369" spans="1:26" ht="12" customHeight="1" x14ac:dyDescent="0.25">
      <c r="A369" s="393"/>
      <c r="B369" s="393"/>
      <c r="C369" s="393"/>
      <c r="D369" s="393"/>
      <c r="E369" s="393"/>
      <c r="F369" s="393"/>
      <c r="G369" s="393"/>
      <c r="H369" s="393"/>
      <c r="I369" s="393"/>
      <c r="J369" s="393"/>
      <c r="K369" s="393"/>
      <c r="L369" s="393"/>
      <c r="M369" s="393"/>
      <c r="N369" s="393"/>
      <c r="O369" s="393"/>
      <c r="P369" s="393"/>
      <c r="Q369" s="393"/>
      <c r="R369" s="393"/>
      <c r="S369" s="393"/>
      <c r="T369" s="393"/>
      <c r="U369" s="393"/>
      <c r="V369" s="393"/>
      <c r="W369" s="393"/>
      <c r="X369" s="393"/>
      <c r="Y369" s="393"/>
      <c r="Z369" s="393"/>
    </row>
    <row r="370" spans="1:26" ht="12" customHeight="1" x14ac:dyDescent="0.25">
      <c r="A370" s="393"/>
      <c r="B370" s="393"/>
      <c r="C370" s="393"/>
      <c r="D370" s="393"/>
      <c r="E370" s="393"/>
      <c r="F370" s="393"/>
      <c r="G370" s="393"/>
      <c r="H370" s="393"/>
      <c r="I370" s="393"/>
      <c r="J370" s="393"/>
      <c r="K370" s="393"/>
      <c r="L370" s="393"/>
      <c r="M370" s="393"/>
      <c r="N370" s="393"/>
      <c r="O370" s="393"/>
      <c r="P370" s="393"/>
      <c r="Q370" s="393"/>
      <c r="R370" s="393"/>
      <c r="S370" s="393"/>
      <c r="T370" s="393"/>
      <c r="U370" s="393"/>
      <c r="V370" s="393"/>
      <c r="W370" s="393"/>
      <c r="X370" s="393"/>
      <c r="Y370" s="393"/>
      <c r="Z370" s="393"/>
    </row>
    <row r="371" spans="1:26" ht="12" customHeight="1" x14ac:dyDescent="0.25">
      <c r="A371" s="393"/>
      <c r="B371" s="393"/>
      <c r="C371" s="393"/>
      <c r="D371" s="393"/>
      <c r="E371" s="393"/>
      <c r="F371" s="393"/>
      <c r="G371" s="393"/>
      <c r="H371" s="393"/>
      <c r="I371" s="393"/>
      <c r="J371" s="393"/>
      <c r="K371" s="393"/>
      <c r="L371" s="393"/>
      <c r="M371" s="393"/>
      <c r="N371" s="393"/>
      <c r="O371" s="393"/>
      <c r="P371" s="393"/>
      <c r="Q371" s="393"/>
      <c r="R371" s="393"/>
      <c r="S371" s="393"/>
      <c r="T371" s="393"/>
      <c r="U371" s="393"/>
      <c r="V371" s="393"/>
      <c r="W371" s="393"/>
      <c r="X371" s="393"/>
      <c r="Y371" s="393"/>
      <c r="Z371" s="393"/>
    </row>
    <row r="372" spans="1:26" ht="12" customHeight="1" x14ac:dyDescent="0.25">
      <c r="A372" s="393"/>
      <c r="B372" s="393"/>
      <c r="C372" s="393"/>
      <c r="D372" s="393"/>
      <c r="E372" s="393"/>
      <c r="F372" s="393"/>
      <c r="G372" s="393"/>
      <c r="H372" s="393"/>
      <c r="I372" s="393"/>
      <c r="J372" s="393"/>
      <c r="K372" s="393"/>
      <c r="L372" s="393"/>
      <c r="M372" s="393"/>
      <c r="N372" s="393"/>
      <c r="O372" s="393"/>
      <c r="P372" s="393"/>
      <c r="Q372" s="393"/>
      <c r="R372" s="393"/>
      <c r="S372" s="393"/>
      <c r="T372" s="393"/>
      <c r="U372" s="393"/>
      <c r="V372" s="393"/>
      <c r="W372" s="393"/>
      <c r="X372" s="393"/>
      <c r="Y372" s="393"/>
      <c r="Z372" s="393"/>
    </row>
    <row r="373" spans="1:26" ht="12" customHeight="1" x14ac:dyDescent="0.25">
      <c r="A373" s="393"/>
      <c r="B373" s="393"/>
      <c r="C373" s="393"/>
      <c r="D373" s="393"/>
      <c r="E373" s="393"/>
      <c r="F373" s="393"/>
      <c r="G373" s="393"/>
      <c r="H373" s="393"/>
      <c r="I373" s="393"/>
      <c r="J373" s="393"/>
      <c r="K373" s="393"/>
      <c r="L373" s="393"/>
      <c r="M373" s="393"/>
      <c r="N373" s="393"/>
      <c r="O373" s="393"/>
      <c r="P373" s="393"/>
      <c r="Q373" s="393"/>
      <c r="R373" s="393"/>
      <c r="S373" s="393"/>
      <c r="T373" s="393"/>
      <c r="U373" s="393"/>
      <c r="V373" s="393"/>
      <c r="W373" s="393"/>
      <c r="X373" s="393"/>
      <c r="Y373" s="393"/>
      <c r="Z373" s="393"/>
    </row>
    <row r="374" spans="1:26" ht="12" customHeight="1" x14ac:dyDescent="0.25">
      <c r="A374" s="393"/>
      <c r="B374" s="393"/>
      <c r="C374" s="393"/>
      <c r="D374" s="393"/>
      <c r="E374" s="393"/>
      <c r="F374" s="393"/>
      <c r="G374" s="393"/>
      <c r="H374" s="393"/>
      <c r="I374" s="393"/>
      <c r="J374" s="393"/>
      <c r="K374" s="393"/>
      <c r="L374" s="393"/>
      <c r="M374" s="393"/>
      <c r="N374" s="393"/>
      <c r="O374" s="393"/>
      <c r="P374" s="393"/>
      <c r="Q374" s="393"/>
      <c r="R374" s="393"/>
      <c r="S374" s="393"/>
      <c r="T374" s="393"/>
      <c r="U374" s="393"/>
      <c r="V374" s="393"/>
      <c r="W374" s="393"/>
      <c r="X374" s="393"/>
      <c r="Y374" s="393"/>
      <c r="Z374" s="393"/>
    </row>
    <row r="375" spans="1:26" ht="12" customHeight="1" x14ac:dyDescent="0.25">
      <c r="A375" s="393"/>
      <c r="B375" s="393"/>
      <c r="C375" s="393"/>
      <c r="D375" s="393"/>
      <c r="E375" s="393"/>
      <c r="F375" s="393"/>
      <c r="G375" s="393"/>
      <c r="H375" s="393"/>
      <c r="I375" s="393"/>
      <c r="J375" s="393"/>
      <c r="K375" s="393"/>
      <c r="L375" s="393"/>
      <c r="M375" s="393"/>
      <c r="N375" s="393"/>
      <c r="O375" s="393"/>
      <c r="P375" s="393"/>
      <c r="Q375" s="393"/>
      <c r="R375" s="393"/>
      <c r="S375" s="393"/>
      <c r="T375" s="393"/>
      <c r="U375" s="393"/>
      <c r="V375" s="393"/>
      <c r="W375" s="393"/>
      <c r="X375" s="393"/>
      <c r="Y375" s="393"/>
      <c r="Z375" s="393"/>
    </row>
    <row r="376" spans="1:26" ht="12" customHeight="1" x14ac:dyDescent="0.25">
      <c r="A376" s="393"/>
      <c r="B376" s="393"/>
      <c r="C376" s="393"/>
      <c r="D376" s="393"/>
      <c r="E376" s="393"/>
      <c r="F376" s="393"/>
      <c r="G376" s="393"/>
      <c r="H376" s="393"/>
      <c r="I376" s="393"/>
      <c r="J376" s="393"/>
      <c r="K376" s="393"/>
      <c r="L376" s="393"/>
      <c r="M376" s="393"/>
      <c r="N376" s="393"/>
      <c r="O376" s="393"/>
      <c r="P376" s="393"/>
      <c r="Q376" s="393"/>
      <c r="R376" s="393"/>
      <c r="S376" s="393"/>
      <c r="T376" s="393"/>
      <c r="U376" s="393"/>
      <c r="V376" s="393"/>
      <c r="W376" s="393"/>
      <c r="X376" s="393"/>
      <c r="Y376" s="393"/>
      <c r="Z376" s="393"/>
    </row>
    <row r="377" spans="1:26" ht="12" customHeight="1" x14ac:dyDescent="0.25">
      <c r="A377" s="393"/>
      <c r="B377" s="393"/>
      <c r="C377" s="393"/>
      <c r="D377" s="393"/>
      <c r="E377" s="393"/>
      <c r="F377" s="393"/>
      <c r="G377" s="393"/>
      <c r="H377" s="393"/>
      <c r="I377" s="393"/>
      <c r="J377" s="393"/>
      <c r="K377" s="393"/>
      <c r="L377" s="393"/>
      <c r="M377" s="393"/>
      <c r="N377" s="393"/>
      <c r="O377" s="393"/>
      <c r="P377" s="393"/>
      <c r="Q377" s="393"/>
      <c r="R377" s="393"/>
      <c r="S377" s="393"/>
      <c r="T377" s="393"/>
      <c r="U377" s="393"/>
      <c r="V377" s="393"/>
      <c r="W377" s="393"/>
      <c r="X377" s="393"/>
      <c r="Y377" s="393"/>
      <c r="Z377" s="393"/>
    </row>
    <row r="378" spans="1:26" ht="12" customHeight="1" x14ac:dyDescent="0.25">
      <c r="A378" s="393"/>
      <c r="B378" s="393"/>
      <c r="C378" s="393"/>
      <c r="D378" s="393"/>
      <c r="E378" s="393"/>
      <c r="F378" s="393"/>
      <c r="G378" s="393"/>
      <c r="H378" s="393"/>
      <c r="I378" s="393"/>
      <c r="J378" s="393"/>
      <c r="K378" s="393"/>
      <c r="L378" s="393"/>
      <c r="M378" s="393"/>
      <c r="N378" s="393"/>
      <c r="O378" s="393"/>
      <c r="P378" s="393"/>
      <c r="Q378" s="393"/>
      <c r="R378" s="393"/>
      <c r="S378" s="393"/>
      <c r="T378" s="393"/>
      <c r="U378" s="393"/>
      <c r="V378" s="393"/>
      <c r="W378" s="393"/>
      <c r="X378" s="393"/>
      <c r="Y378" s="393"/>
      <c r="Z378" s="393"/>
    </row>
    <row r="379" spans="1:26" ht="12" customHeight="1" x14ac:dyDescent="0.25">
      <c r="A379" s="393"/>
      <c r="B379" s="393"/>
      <c r="C379" s="393"/>
      <c r="D379" s="393"/>
      <c r="E379" s="393"/>
      <c r="F379" s="393"/>
      <c r="G379" s="393"/>
      <c r="H379" s="393"/>
      <c r="I379" s="393"/>
      <c r="J379" s="393"/>
      <c r="K379" s="393"/>
      <c r="L379" s="393"/>
      <c r="M379" s="393"/>
      <c r="N379" s="393"/>
      <c r="O379" s="393"/>
      <c r="P379" s="393"/>
      <c r="Q379" s="393"/>
      <c r="R379" s="393"/>
      <c r="S379" s="393"/>
      <c r="T379" s="393"/>
      <c r="U379" s="393"/>
      <c r="V379" s="393"/>
      <c r="W379" s="393"/>
      <c r="X379" s="393"/>
      <c r="Y379" s="393"/>
      <c r="Z379" s="393"/>
    </row>
    <row r="380" spans="1:26" ht="12" customHeight="1" x14ac:dyDescent="0.25">
      <c r="A380" s="393"/>
      <c r="B380" s="393"/>
      <c r="C380" s="393"/>
      <c r="D380" s="393"/>
      <c r="E380" s="393"/>
      <c r="F380" s="393"/>
      <c r="G380" s="393"/>
      <c r="H380" s="393"/>
      <c r="I380" s="393"/>
      <c r="J380" s="393"/>
      <c r="K380" s="393"/>
      <c r="L380" s="393"/>
      <c r="M380" s="393"/>
      <c r="N380" s="393"/>
      <c r="O380" s="393"/>
      <c r="P380" s="393"/>
      <c r="Q380" s="393"/>
      <c r="R380" s="393"/>
      <c r="S380" s="393"/>
      <c r="T380" s="393"/>
      <c r="U380" s="393"/>
      <c r="V380" s="393"/>
      <c r="W380" s="393"/>
      <c r="X380" s="393"/>
      <c r="Y380" s="393"/>
      <c r="Z380" s="393"/>
    </row>
    <row r="381" spans="1:26" ht="12" customHeight="1" x14ac:dyDescent="0.25">
      <c r="A381" s="393"/>
      <c r="B381" s="393"/>
      <c r="C381" s="393"/>
      <c r="D381" s="393"/>
      <c r="E381" s="393"/>
      <c r="F381" s="393"/>
      <c r="G381" s="393"/>
      <c r="H381" s="393"/>
      <c r="I381" s="393"/>
      <c r="J381" s="393"/>
      <c r="K381" s="393"/>
      <c r="L381" s="393"/>
      <c r="M381" s="393"/>
      <c r="N381" s="393"/>
      <c r="O381" s="393"/>
      <c r="P381" s="393"/>
      <c r="Q381" s="393"/>
      <c r="R381" s="393"/>
      <c r="S381" s="393"/>
      <c r="T381" s="393"/>
      <c r="U381" s="393"/>
      <c r="V381" s="393"/>
      <c r="W381" s="393"/>
      <c r="X381" s="393"/>
      <c r="Y381" s="393"/>
      <c r="Z381" s="393"/>
    </row>
    <row r="382" spans="1:26" ht="12" customHeight="1" x14ac:dyDescent="0.25">
      <c r="A382" s="393"/>
      <c r="B382" s="393"/>
      <c r="C382" s="393"/>
      <c r="D382" s="393"/>
      <c r="E382" s="393"/>
      <c r="F382" s="393"/>
      <c r="G382" s="393"/>
      <c r="H382" s="393"/>
      <c r="I382" s="393"/>
      <c r="J382" s="393"/>
      <c r="K382" s="393"/>
      <c r="L382" s="393"/>
      <c r="M382" s="393"/>
      <c r="N382" s="393"/>
      <c r="O382" s="393"/>
      <c r="P382" s="393"/>
      <c r="Q382" s="393"/>
      <c r="R382" s="393"/>
      <c r="S382" s="393"/>
      <c r="T382" s="393"/>
      <c r="U382" s="393"/>
      <c r="V382" s="393"/>
      <c r="W382" s="393"/>
      <c r="X382" s="393"/>
      <c r="Y382" s="393"/>
      <c r="Z382" s="393"/>
    </row>
    <row r="383" spans="1:26" ht="12" customHeight="1" x14ac:dyDescent="0.25">
      <c r="A383" s="393"/>
      <c r="B383" s="393"/>
      <c r="C383" s="393"/>
      <c r="D383" s="393"/>
      <c r="E383" s="393"/>
      <c r="F383" s="393"/>
      <c r="G383" s="393"/>
      <c r="H383" s="393"/>
      <c r="I383" s="393"/>
      <c r="J383" s="393"/>
      <c r="K383" s="393"/>
      <c r="L383" s="393"/>
      <c r="M383" s="393"/>
      <c r="N383" s="393"/>
      <c r="O383" s="393"/>
      <c r="P383" s="393"/>
      <c r="Q383" s="393"/>
      <c r="R383" s="393"/>
      <c r="S383" s="393"/>
      <c r="T383" s="393"/>
      <c r="U383" s="393"/>
      <c r="V383" s="393"/>
      <c r="W383" s="393"/>
      <c r="X383" s="393"/>
      <c r="Y383" s="393"/>
      <c r="Z383" s="393"/>
    </row>
    <row r="384" spans="1:26" ht="12" customHeight="1" x14ac:dyDescent="0.25">
      <c r="A384" s="393"/>
      <c r="B384" s="393"/>
      <c r="C384" s="393"/>
      <c r="D384" s="393"/>
      <c r="E384" s="393"/>
      <c r="F384" s="393"/>
      <c r="G384" s="393"/>
      <c r="H384" s="393"/>
      <c r="I384" s="393"/>
      <c r="J384" s="393"/>
      <c r="K384" s="393"/>
      <c r="L384" s="393"/>
      <c r="M384" s="393"/>
      <c r="N384" s="393"/>
      <c r="O384" s="393"/>
      <c r="P384" s="393"/>
      <c r="Q384" s="393"/>
      <c r="R384" s="393"/>
      <c r="S384" s="393"/>
      <c r="T384" s="393"/>
      <c r="U384" s="393"/>
      <c r="V384" s="393"/>
      <c r="W384" s="393"/>
      <c r="X384" s="393"/>
      <c r="Y384" s="393"/>
      <c r="Z384" s="393"/>
    </row>
    <row r="385" spans="1:26" ht="12" customHeight="1" x14ac:dyDescent="0.25">
      <c r="A385" s="393"/>
      <c r="B385" s="393"/>
      <c r="C385" s="393"/>
      <c r="D385" s="393"/>
      <c r="E385" s="393"/>
      <c r="F385" s="393"/>
      <c r="G385" s="393"/>
      <c r="H385" s="393"/>
      <c r="I385" s="393"/>
      <c r="J385" s="393"/>
      <c r="K385" s="393"/>
      <c r="L385" s="393"/>
      <c r="M385" s="393"/>
      <c r="N385" s="393"/>
      <c r="O385" s="393"/>
      <c r="P385" s="393"/>
      <c r="Q385" s="393"/>
      <c r="R385" s="393"/>
      <c r="S385" s="393"/>
      <c r="T385" s="393"/>
      <c r="U385" s="393"/>
      <c r="V385" s="393"/>
      <c r="W385" s="393"/>
      <c r="X385" s="393"/>
      <c r="Y385" s="393"/>
      <c r="Z385" s="393"/>
    </row>
    <row r="386" spans="1:26" ht="12" customHeight="1" x14ac:dyDescent="0.25">
      <c r="A386" s="393"/>
      <c r="B386" s="393"/>
      <c r="C386" s="393"/>
      <c r="D386" s="393"/>
      <c r="E386" s="393"/>
      <c r="F386" s="393"/>
      <c r="G386" s="393"/>
      <c r="H386" s="393"/>
      <c r="I386" s="393"/>
      <c r="J386" s="393"/>
      <c r="K386" s="393"/>
      <c r="L386" s="393"/>
      <c r="M386" s="393"/>
      <c r="N386" s="393"/>
      <c r="O386" s="393"/>
      <c r="P386" s="393"/>
      <c r="Q386" s="393"/>
      <c r="R386" s="393"/>
      <c r="S386" s="393"/>
      <c r="T386" s="393"/>
      <c r="U386" s="393"/>
      <c r="V386" s="393"/>
      <c r="W386" s="393"/>
      <c r="X386" s="393"/>
      <c r="Y386" s="393"/>
      <c r="Z386" s="393"/>
    </row>
    <row r="387" spans="1:26" ht="12" customHeight="1" x14ac:dyDescent="0.25">
      <c r="A387" s="393"/>
      <c r="B387" s="393"/>
      <c r="C387" s="393"/>
      <c r="D387" s="393"/>
      <c r="E387" s="393"/>
      <c r="F387" s="393"/>
      <c r="G387" s="393"/>
      <c r="H387" s="393"/>
      <c r="I387" s="393"/>
      <c r="J387" s="393"/>
      <c r="K387" s="393"/>
      <c r="L387" s="393"/>
      <c r="M387" s="393"/>
      <c r="N387" s="393"/>
      <c r="O387" s="393"/>
      <c r="P387" s="393"/>
      <c r="Q387" s="393"/>
      <c r="R387" s="393"/>
      <c r="S387" s="393"/>
      <c r="T387" s="393"/>
      <c r="U387" s="393"/>
      <c r="V387" s="393"/>
      <c r="W387" s="393"/>
      <c r="X387" s="393"/>
      <c r="Y387" s="393"/>
      <c r="Z387" s="393"/>
    </row>
    <row r="388" spans="1:26" ht="12" customHeight="1" x14ac:dyDescent="0.25">
      <c r="A388" s="393"/>
      <c r="B388" s="393"/>
      <c r="C388" s="393"/>
      <c r="D388" s="393"/>
      <c r="E388" s="393"/>
      <c r="F388" s="393"/>
      <c r="G388" s="393"/>
      <c r="H388" s="393"/>
      <c r="I388" s="393"/>
      <c r="J388" s="393"/>
      <c r="K388" s="393"/>
      <c r="L388" s="393"/>
      <c r="M388" s="393"/>
      <c r="N388" s="393"/>
      <c r="O388" s="393"/>
      <c r="P388" s="393"/>
      <c r="Q388" s="393"/>
      <c r="R388" s="393"/>
      <c r="S388" s="393"/>
      <c r="T388" s="393"/>
      <c r="U388" s="393"/>
      <c r="V388" s="393"/>
      <c r="W388" s="393"/>
      <c r="X388" s="393"/>
      <c r="Y388" s="393"/>
      <c r="Z388" s="393"/>
    </row>
    <row r="389" spans="1:26" ht="12" customHeight="1" x14ac:dyDescent="0.25">
      <c r="A389" s="393"/>
      <c r="B389" s="393"/>
      <c r="C389" s="393"/>
      <c r="D389" s="393"/>
      <c r="E389" s="393"/>
      <c r="F389" s="393"/>
      <c r="G389" s="393"/>
      <c r="H389" s="393"/>
      <c r="I389" s="393"/>
      <c r="J389" s="393"/>
      <c r="K389" s="393"/>
      <c r="L389" s="393"/>
      <c r="M389" s="393"/>
      <c r="N389" s="393"/>
      <c r="O389" s="393"/>
      <c r="P389" s="393"/>
      <c r="Q389" s="393"/>
      <c r="R389" s="393"/>
      <c r="S389" s="393"/>
      <c r="T389" s="393"/>
      <c r="U389" s="393"/>
      <c r="V389" s="393"/>
      <c r="W389" s="393"/>
      <c r="X389" s="393"/>
      <c r="Y389" s="393"/>
      <c r="Z389" s="393"/>
    </row>
    <row r="390" spans="1:26" ht="12" customHeight="1" x14ac:dyDescent="0.25">
      <c r="A390" s="393"/>
      <c r="B390" s="393"/>
      <c r="C390" s="393"/>
      <c r="D390" s="393"/>
      <c r="E390" s="393"/>
      <c r="F390" s="393"/>
      <c r="G390" s="393"/>
      <c r="H390" s="393"/>
      <c r="I390" s="393"/>
      <c r="J390" s="393"/>
      <c r="K390" s="393"/>
      <c r="L390" s="393"/>
      <c r="M390" s="393"/>
      <c r="N390" s="393"/>
      <c r="O390" s="393"/>
      <c r="P390" s="393"/>
      <c r="Q390" s="393"/>
      <c r="R390" s="393"/>
      <c r="S390" s="393"/>
      <c r="T390" s="393"/>
      <c r="U390" s="393"/>
      <c r="V390" s="393"/>
      <c r="W390" s="393"/>
      <c r="X390" s="393"/>
      <c r="Y390" s="393"/>
      <c r="Z390" s="393"/>
    </row>
    <row r="391" spans="1:26" ht="12" customHeight="1" x14ac:dyDescent="0.25">
      <c r="A391" s="393"/>
      <c r="B391" s="393"/>
      <c r="C391" s="393"/>
      <c r="D391" s="393"/>
      <c r="E391" s="393"/>
      <c r="F391" s="393"/>
      <c r="G391" s="393"/>
      <c r="H391" s="393"/>
      <c r="I391" s="393"/>
      <c r="J391" s="393"/>
      <c r="K391" s="393"/>
      <c r="L391" s="393"/>
      <c r="M391" s="393"/>
      <c r="N391" s="393"/>
      <c r="O391" s="393"/>
      <c r="P391" s="393"/>
      <c r="Q391" s="393"/>
      <c r="R391" s="393"/>
      <c r="S391" s="393"/>
      <c r="T391" s="393"/>
      <c r="U391" s="393"/>
      <c r="V391" s="393"/>
      <c r="W391" s="393"/>
      <c r="X391" s="393"/>
      <c r="Y391" s="393"/>
      <c r="Z391" s="393"/>
    </row>
    <row r="392" spans="1:26" ht="12" customHeight="1" x14ac:dyDescent="0.25">
      <c r="A392" s="393"/>
      <c r="B392" s="393"/>
      <c r="C392" s="393"/>
      <c r="D392" s="393"/>
      <c r="E392" s="393"/>
      <c r="F392" s="393"/>
      <c r="G392" s="393"/>
      <c r="H392" s="393"/>
      <c r="I392" s="393"/>
      <c r="J392" s="393"/>
      <c r="K392" s="393"/>
      <c r="L392" s="393"/>
      <c r="M392" s="393"/>
      <c r="N392" s="393"/>
      <c r="O392" s="393"/>
      <c r="P392" s="393"/>
      <c r="Q392" s="393"/>
      <c r="R392" s="393"/>
      <c r="S392" s="393"/>
      <c r="T392" s="393"/>
      <c r="U392" s="393"/>
      <c r="V392" s="393"/>
      <c r="W392" s="393"/>
      <c r="X392" s="393"/>
      <c r="Y392" s="393"/>
      <c r="Z392" s="393"/>
    </row>
    <row r="393" spans="1:26" ht="12" customHeight="1" x14ac:dyDescent="0.25">
      <c r="A393" s="393"/>
      <c r="B393" s="393"/>
      <c r="C393" s="393"/>
      <c r="D393" s="393"/>
      <c r="E393" s="393"/>
      <c r="F393" s="393"/>
      <c r="G393" s="393"/>
      <c r="H393" s="393"/>
      <c r="I393" s="393"/>
      <c r="J393" s="393"/>
      <c r="K393" s="393"/>
      <c r="L393" s="393"/>
      <c r="M393" s="393"/>
      <c r="N393" s="393"/>
      <c r="O393" s="393"/>
      <c r="P393" s="393"/>
      <c r="Q393" s="393"/>
      <c r="R393" s="393"/>
      <c r="S393" s="393"/>
      <c r="T393" s="393"/>
      <c r="U393" s="393"/>
      <c r="V393" s="393"/>
      <c r="W393" s="393"/>
      <c r="X393" s="393"/>
      <c r="Y393" s="393"/>
      <c r="Z393" s="393"/>
    </row>
    <row r="394" spans="1:26" ht="12" customHeight="1" x14ac:dyDescent="0.25">
      <c r="A394" s="393"/>
      <c r="B394" s="393"/>
      <c r="C394" s="393"/>
      <c r="D394" s="393"/>
      <c r="E394" s="393"/>
      <c r="F394" s="393"/>
      <c r="G394" s="393"/>
      <c r="H394" s="393"/>
      <c r="I394" s="393"/>
      <c r="J394" s="393"/>
      <c r="K394" s="393"/>
      <c r="L394" s="393"/>
      <c r="M394" s="393"/>
      <c r="N394" s="393"/>
      <c r="O394" s="393"/>
      <c r="P394" s="393"/>
      <c r="Q394" s="393"/>
      <c r="R394" s="393"/>
      <c r="S394" s="393"/>
      <c r="T394" s="393"/>
      <c r="U394" s="393"/>
      <c r="V394" s="393"/>
      <c r="W394" s="393"/>
      <c r="X394" s="393"/>
      <c r="Y394" s="393"/>
      <c r="Z394" s="393"/>
    </row>
    <row r="395" spans="1:26" ht="12" customHeight="1" x14ac:dyDescent="0.25">
      <c r="A395" s="393"/>
      <c r="B395" s="393"/>
      <c r="C395" s="393"/>
      <c r="D395" s="393"/>
      <c r="E395" s="393"/>
      <c r="F395" s="393"/>
      <c r="G395" s="393"/>
      <c r="H395" s="393"/>
      <c r="I395" s="393"/>
      <c r="J395" s="393"/>
      <c r="K395" s="393"/>
      <c r="L395" s="393"/>
      <c r="M395" s="393"/>
      <c r="N395" s="393"/>
      <c r="O395" s="393"/>
      <c r="P395" s="393"/>
      <c r="Q395" s="393"/>
      <c r="R395" s="393"/>
      <c r="S395" s="393"/>
      <c r="T395" s="393"/>
      <c r="U395" s="393"/>
      <c r="V395" s="393"/>
      <c r="W395" s="393"/>
      <c r="X395" s="393"/>
      <c r="Y395" s="393"/>
      <c r="Z395" s="393"/>
    </row>
    <row r="396" spans="1:26" ht="12" customHeight="1" x14ac:dyDescent="0.25">
      <c r="A396" s="393"/>
      <c r="B396" s="393"/>
      <c r="C396" s="393"/>
      <c r="D396" s="393"/>
      <c r="E396" s="393"/>
      <c r="F396" s="393"/>
      <c r="G396" s="393"/>
      <c r="H396" s="393"/>
      <c r="I396" s="393"/>
      <c r="J396" s="393"/>
      <c r="K396" s="393"/>
      <c r="L396" s="393"/>
      <c r="M396" s="393"/>
      <c r="N396" s="393"/>
      <c r="O396" s="393"/>
      <c r="P396" s="393"/>
      <c r="Q396" s="393"/>
      <c r="R396" s="393"/>
      <c r="S396" s="393"/>
      <c r="T396" s="393"/>
      <c r="U396" s="393"/>
      <c r="V396" s="393"/>
      <c r="W396" s="393"/>
      <c r="X396" s="393"/>
      <c r="Y396" s="393"/>
      <c r="Z396" s="393"/>
    </row>
    <row r="397" spans="1:26" ht="12" customHeight="1" x14ac:dyDescent="0.25">
      <c r="A397" s="393"/>
      <c r="B397" s="393"/>
      <c r="C397" s="393"/>
      <c r="D397" s="393"/>
      <c r="E397" s="393"/>
      <c r="F397" s="393"/>
      <c r="G397" s="393"/>
      <c r="H397" s="393"/>
      <c r="I397" s="393"/>
      <c r="J397" s="393"/>
      <c r="K397" s="393"/>
      <c r="L397" s="393"/>
      <c r="M397" s="393"/>
      <c r="N397" s="393"/>
      <c r="O397" s="393"/>
      <c r="P397" s="393"/>
      <c r="Q397" s="393"/>
      <c r="R397" s="393"/>
      <c r="S397" s="393"/>
      <c r="T397" s="393"/>
      <c r="U397" s="393"/>
      <c r="V397" s="393"/>
      <c r="W397" s="393"/>
      <c r="X397" s="393"/>
      <c r="Y397" s="393"/>
      <c r="Z397" s="393"/>
    </row>
    <row r="398" spans="1:26" ht="12" customHeight="1" x14ac:dyDescent="0.25">
      <c r="A398" s="393"/>
      <c r="B398" s="393"/>
      <c r="C398" s="393"/>
      <c r="D398" s="393"/>
      <c r="E398" s="393"/>
      <c r="F398" s="393"/>
      <c r="G398" s="393"/>
      <c r="H398" s="393"/>
      <c r="I398" s="393"/>
      <c r="J398" s="393"/>
      <c r="K398" s="393"/>
      <c r="L398" s="393"/>
      <c r="M398" s="393"/>
      <c r="N398" s="393"/>
      <c r="O398" s="393"/>
      <c r="P398" s="393"/>
      <c r="Q398" s="393"/>
      <c r="R398" s="393"/>
      <c r="S398" s="393"/>
      <c r="T398" s="393"/>
      <c r="U398" s="393"/>
      <c r="V398" s="393"/>
      <c r="W398" s="393"/>
      <c r="X398" s="393"/>
      <c r="Y398" s="393"/>
      <c r="Z398" s="393"/>
    </row>
    <row r="399" spans="1:26" ht="12" customHeight="1" x14ac:dyDescent="0.25">
      <c r="A399" s="393"/>
      <c r="B399" s="393"/>
      <c r="C399" s="393"/>
      <c r="D399" s="393"/>
      <c r="E399" s="393"/>
      <c r="F399" s="393"/>
      <c r="G399" s="393"/>
      <c r="H399" s="393"/>
      <c r="I399" s="393"/>
      <c r="J399" s="393"/>
      <c r="K399" s="393"/>
      <c r="L399" s="393"/>
      <c r="M399" s="393"/>
      <c r="N399" s="393"/>
      <c r="O399" s="393"/>
      <c r="P399" s="393"/>
      <c r="Q399" s="393"/>
      <c r="R399" s="393"/>
      <c r="S399" s="393"/>
      <c r="T399" s="393"/>
      <c r="U399" s="393"/>
      <c r="V399" s="393"/>
      <c r="W399" s="393"/>
      <c r="X399" s="393"/>
      <c r="Y399" s="393"/>
      <c r="Z399" s="393"/>
    </row>
    <row r="400" spans="1:26" ht="12" customHeight="1" x14ac:dyDescent="0.25">
      <c r="A400" s="393"/>
      <c r="B400" s="393"/>
      <c r="C400" s="393"/>
      <c r="D400" s="393"/>
      <c r="E400" s="393"/>
      <c r="F400" s="393"/>
      <c r="G400" s="393"/>
      <c r="H400" s="393"/>
      <c r="I400" s="393"/>
      <c r="J400" s="393"/>
      <c r="K400" s="393"/>
      <c r="L400" s="393"/>
      <c r="M400" s="393"/>
      <c r="N400" s="393"/>
      <c r="O400" s="393"/>
      <c r="P400" s="393"/>
      <c r="Q400" s="393"/>
      <c r="R400" s="393"/>
      <c r="S400" s="393"/>
      <c r="T400" s="393"/>
      <c r="U400" s="393"/>
      <c r="V400" s="393"/>
      <c r="W400" s="393"/>
      <c r="X400" s="393"/>
      <c r="Y400" s="393"/>
      <c r="Z400" s="393"/>
    </row>
    <row r="401" spans="1:26" ht="12" customHeight="1" x14ac:dyDescent="0.25">
      <c r="A401" s="393"/>
      <c r="B401" s="393"/>
      <c r="C401" s="393"/>
      <c r="D401" s="393"/>
      <c r="E401" s="393"/>
      <c r="F401" s="393"/>
      <c r="G401" s="393"/>
      <c r="H401" s="393"/>
      <c r="I401" s="393"/>
      <c r="J401" s="393"/>
      <c r="K401" s="393"/>
      <c r="L401" s="393"/>
      <c r="M401" s="393"/>
      <c r="N401" s="393"/>
      <c r="O401" s="393"/>
      <c r="P401" s="393"/>
      <c r="Q401" s="393"/>
      <c r="R401" s="393"/>
      <c r="S401" s="393"/>
      <c r="T401" s="393"/>
      <c r="U401" s="393"/>
      <c r="V401" s="393"/>
      <c r="W401" s="393"/>
      <c r="X401" s="393"/>
      <c r="Y401" s="393"/>
      <c r="Z401" s="393"/>
    </row>
    <row r="402" spans="1:26" ht="12" customHeight="1" x14ac:dyDescent="0.25">
      <c r="A402" s="393"/>
      <c r="B402" s="393"/>
      <c r="C402" s="393"/>
      <c r="D402" s="393"/>
      <c r="E402" s="393"/>
      <c r="F402" s="393"/>
      <c r="G402" s="393"/>
      <c r="H402" s="393"/>
      <c r="I402" s="393"/>
      <c r="J402" s="393"/>
      <c r="K402" s="393"/>
      <c r="L402" s="393"/>
      <c r="M402" s="393"/>
      <c r="N402" s="393"/>
      <c r="O402" s="393"/>
      <c r="P402" s="393"/>
      <c r="Q402" s="393"/>
      <c r="R402" s="393"/>
      <c r="S402" s="393"/>
      <c r="T402" s="393"/>
      <c r="U402" s="393"/>
      <c r="V402" s="393"/>
      <c r="W402" s="393"/>
      <c r="X402" s="393"/>
      <c r="Y402" s="393"/>
      <c r="Z402" s="393"/>
    </row>
    <row r="403" spans="1:26" ht="12" customHeight="1" x14ac:dyDescent="0.25">
      <c r="A403" s="393"/>
      <c r="B403" s="393"/>
      <c r="C403" s="393"/>
      <c r="D403" s="393"/>
      <c r="E403" s="393"/>
      <c r="F403" s="393"/>
      <c r="G403" s="393"/>
      <c r="H403" s="393"/>
      <c r="I403" s="393"/>
      <c r="J403" s="393"/>
      <c r="K403" s="393"/>
      <c r="L403" s="393"/>
      <c r="M403" s="393"/>
      <c r="N403" s="393"/>
      <c r="O403" s="393"/>
      <c r="P403" s="393"/>
      <c r="Q403" s="393"/>
      <c r="R403" s="393"/>
      <c r="S403" s="393"/>
      <c r="T403" s="393"/>
      <c r="U403" s="393"/>
      <c r="V403" s="393"/>
      <c r="W403" s="393"/>
      <c r="X403" s="393"/>
      <c r="Y403" s="393"/>
      <c r="Z403" s="393"/>
    </row>
    <row r="404" spans="1:26" ht="12" customHeight="1" x14ac:dyDescent="0.25">
      <c r="A404" s="393"/>
      <c r="B404" s="393"/>
      <c r="C404" s="393"/>
      <c r="D404" s="393"/>
      <c r="E404" s="393"/>
      <c r="F404" s="393"/>
      <c r="G404" s="393"/>
      <c r="H404" s="393"/>
      <c r="I404" s="393"/>
      <c r="J404" s="393"/>
      <c r="K404" s="393"/>
      <c r="L404" s="393"/>
      <c r="M404" s="393"/>
      <c r="N404" s="393"/>
      <c r="O404" s="393"/>
      <c r="P404" s="393"/>
      <c r="Q404" s="393"/>
      <c r="R404" s="393"/>
      <c r="S404" s="393"/>
      <c r="T404" s="393"/>
      <c r="U404" s="393"/>
      <c r="V404" s="393"/>
      <c r="W404" s="393"/>
      <c r="X404" s="393"/>
      <c r="Y404" s="393"/>
      <c r="Z404" s="393"/>
    </row>
    <row r="405" spans="1:26" ht="12" customHeight="1" x14ac:dyDescent="0.25">
      <c r="A405" s="393"/>
      <c r="B405" s="393"/>
      <c r="C405" s="393"/>
      <c r="D405" s="393"/>
      <c r="E405" s="393"/>
      <c r="F405" s="393"/>
      <c r="G405" s="393"/>
      <c r="H405" s="393"/>
      <c r="I405" s="393"/>
      <c r="J405" s="393"/>
      <c r="K405" s="393"/>
      <c r="L405" s="393"/>
      <c r="M405" s="393"/>
      <c r="N405" s="393"/>
      <c r="O405" s="393"/>
      <c r="P405" s="393"/>
      <c r="Q405" s="393"/>
      <c r="R405" s="393"/>
      <c r="S405" s="393"/>
      <c r="T405" s="393"/>
      <c r="U405" s="393"/>
      <c r="V405" s="393"/>
      <c r="W405" s="393"/>
      <c r="X405" s="393"/>
      <c r="Y405" s="393"/>
      <c r="Z405" s="393"/>
    </row>
    <row r="406" spans="1:26" ht="12" customHeight="1" x14ac:dyDescent="0.25">
      <c r="A406" s="393"/>
      <c r="B406" s="393"/>
      <c r="C406" s="393"/>
      <c r="D406" s="393"/>
      <c r="E406" s="393"/>
      <c r="F406" s="393"/>
      <c r="G406" s="393"/>
      <c r="H406" s="393"/>
      <c r="I406" s="393"/>
      <c r="J406" s="393"/>
      <c r="K406" s="393"/>
      <c r="L406" s="393"/>
      <c r="M406" s="393"/>
      <c r="N406" s="393"/>
      <c r="O406" s="393"/>
      <c r="P406" s="393"/>
      <c r="Q406" s="393"/>
      <c r="R406" s="393"/>
      <c r="S406" s="393"/>
      <c r="T406" s="393"/>
      <c r="U406" s="393"/>
      <c r="V406" s="393"/>
      <c r="W406" s="393"/>
      <c r="X406" s="393"/>
      <c r="Y406" s="393"/>
      <c r="Z406" s="393"/>
    </row>
    <row r="407" spans="1:26" ht="12" customHeight="1" x14ac:dyDescent="0.25">
      <c r="A407" s="393"/>
      <c r="B407" s="393"/>
      <c r="C407" s="393"/>
      <c r="D407" s="393"/>
      <c r="E407" s="393"/>
      <c r="F407" s="393"/>
      <c r="G407" s="393"/>
      <c r="H407" s="393"/>
      <c r="I407" s="393"/>
      <c r="J407" s="393"/>
      <c r="K407" s="393"/>
      <c r="L407" s="393"/>
      <c r="M407" s="393"/>
      <c r="N407" s="393"/>
      <c r="O407" s="393"/>
      <c r="P407" s="393"/>
      <c r="Q407" s="393"/>
      <c r="R407" s="393"/>
      <c r="S407" s="393"/>
      <c r="T407" s="393"/>
      <c r="U407" s="393"/>
      <c r="V407" s="393"/>
      <c r="W407" s="393"/>
      <c r="X407" s="393"/>
      <c r="Y407" s="393"/>
      <c r="Z407" s="393"/>
    </row>
    <row r="408" spans="1:26" ht="12" customHeight="1" x14ac:dyDescent="0.25">
      <c r="A408" s="393"/>
      <c r="B408" s="393"/>
      <c r="C408" s="393"/>
      <c r="D408" s="393"/>
      <c r="E408" s="393"/>
      <c r="F408" s="393"/>
      <c r="G408" s="393"/>
      <c r="H408" s="393"/>
      <c r="I408" s="393"/>
      <c r="J408" s="393"/>
      <c r="K408" s="393"/>
      <c r="L408" s="393"/>
      <c r="M408" s="393"/>
      <c r="N408" s="393"/>
      <c r="O408" s="393"/>
      <c r="P408" s="393"/>
      <c r="Q408" s="393"/>
      <c r="R408" s="393"/>
      <c r="S408" s="393"/>
      <c r="T408" s="393"/>
      <c r="U408" s="393"/>
      <c r="V408" s="393"/>
      <c r="W408" s="393"/>
      <c r="X408" s="393"/>
      <c r="Y408" s="393"/>
      <c r="Z408" s="393"/>
    </row>
    <row r="409" spans="1:26" ht="12" customHeight="1" x14ac:dyDescent="0.25">
      <c r="A409" s="393"/>
      <c r="B409" s="393"/>
      <c r="C409" s="393"/>
      <c r="D409" s="393"/>
      <c r="E409" s="393"/>
      <c r="F409" s="393"/>
      <c r="G409" s="393"/>
      <c r="H409" s="393"/>
      <c r="I409" s="393"/>
      <c r="J409" s="393"/>
      <c r="K409" s="393"/>
      <c r="L409" s="393"/>
      <c r="M409" s="393"/>
      <c r="N409" s="393"/>
      <c r="O409" s="393"/>
      <c r="P409" s="393"/>
      <c r="Q409" s="393"/>
      <c r="R409" s="393"/>
      <c r="S409" s="393"/>
      <c r="T409" s="393"/>
      <c r="U409" s="393"/>
      <c r="V409" s="393"/>
      <c r="W409" s="393"/>
      <c r="X409" s="393"/>
      <c r="Y409" s="393"/>
      <c r="Z409" s="393"/>
    </row>
    <row r="410" spans="1:26" ht="12" customHeight="1" x14ac:dyDescent="0.25">
      <c r="A410" s="393"/>
      <c r="B410" s="393"/>
      <c r="C410" s="393"/>
      <c r="D410" s="393"/>
      <c r="E410" s="393"/>
      <c r="F410" s="393"/>
      <c r="G410" s="393"/>
      <c r="H410" s="393"/>
      <c r="I410" s="393"/>
      <c r="J410" s="393"/>
      <c r="K410" s="393"/>
      <c r="L410" s="393"/>
      <c r="M410" s="393"/>
      <c r="N410" s="393"/>
      <c r="O410" s="393"/>
      <c r="P410" s="393"/>
      <c r="Q410" s="393"/>
      <c r="R410" s="393"/>
      <c r="S410" s="393"/>
      <c r="T410" s="393"/>
      <c r="U410" s="393"/>
      <c r="V410" s="393"/>
      <c r="W410" s="393"/>
      <c r="X410" s="393"/>
      <c r="Y410" s="393"/>
      <c r="Z410" s="393"/>
    </row>
    <row r="411" spans="1:26" ht="12" customHeight="1" x14ac:dyDescent="0.25">
      <c r="A411" s="393"/>
      <c r="B411" s="393"/>
      <c r="C411" s="393"/>
      <c r="D411" s="393"/>
      <c r="E411" s="393"/>
      <c r="F411" s="393"/>
      <c r="G411" s="393"/>
      <c r="H411" s="393"/>
      <c r="I411" s="393"/>
      <c r="J411" s="393"/>
      <c r="K411" s="393"/>
      <c r="L411" s="393"/>
      <c r="M411" s="393"/>
      <c r="N411" s="393"/>
      <c r="O411" s="393"/>
      <c r="P411" s="393"/>
      <c r="Q411" s="393"/>
      <c r="R411" s="393"/>
      <c r="S411" s="393"/>
      <c r="T411" s="393"/>
      <c r="U411" s="393"/>
      <c r="V411" s="393"/>
      <c r="W411" s="393"/>
      <c r="X411" s="393"/>
      <c r="Y411" s="393"/>
      <c r="Z411" s="393"/>
    </row>
    <row r="412" spans="1:26" ht="12" customHeight="1" x14ac:dyDescent="0.25">
      <c r="A412" s="393"/>
      <c r="B412" s="393"/>
      <c r="C412" s="393"/>
      <c r="D412" s="393"/>
      <c r="E412" s="393"/>
      <c r="F412" s="393"/>
      <c r="G412" s="393"/>
      <c r="H412" s="393"/>
      <c r="I412" s="393"/>
      <c r="J412" s="393"/>
      <c r="K412" s="393"/>
      <c r="L412" s="393"/>
      <c r="M412" s="393"/>
      <c r="N412" s="393"/>
      <c r="O412" s="393"/>
      <c r="P412" s="393"/>
      <c r="Q412" s="393"/>
      <c r="R412" s="393"/>
      <c r="S412" s="393"/>
      <c r="T412" s="393"/>
      <c r="U412" s="393"/>
      <c r="V412" s="393"/>
      <c r="W412" s="393"/>
      <c r="X412" s="393"/>
      <c r="Y412" s="393"/>
      <c r="Z412" s="393"/>
    </row>
    <row r="413" spans="1:26" ht="12" customHeight="1" x14ac:dyDescent="0.25">
      <c r="A413" s="393"/>
      <c r="B413" s="393"/>
      <c r="C413" s="393"/>
      <c r="D413" s="393"/>
      <c r="E413" s="393"/>
      <c r="F413" s="393"/>
      <c r="G413" s="393"/>
      <c r="H413" s="393"/>
      <c r="I413" s="393"/>
      <c r="J413" s="393"/>
      <c r="K413" s="393"/>
      <c r="L413" s="393"/>
      <c r="M413" s="393"/>
      <c r="N413" s="393"/>
      <c r="O413" s="393"/>
      <c r="P413" s="393"/>
      <c r="Q413" s="393"/>
      <c r="R413" s="393"/>
      <c r="S413" s="393"/>
      <c r="T413" s="393"/>
      <c r="U413" s="393"/>
      <c r="V413" s="393"/>
      <c r="W413" s="393"/>
      <c r="X413" s="393"/>
      <c r="Y413" s="393"/>
      <c r="Z413" s="393"/>
    </row>
    <row r="414" spans="1:26" ht="12" customHeight="1" x14ac:dyDescent="0.25">
      <c r="A414" s="393"/>
      <c r="B414" s="393"/>
      <c r="C414" s="393"/>
      <c r="D414" s="393"/>
      <c r="E414" s="393"/>
      <c r="F414" s="393"/>
      <c r="G414" s="393"/>
      <c r="H414" s="393"/>
      <c r="I414" s="393"/>
      <c r="J414" s="393"/>
      <c r="K414" s="393"/>
      <c r="L414" s="393"/>
      <c r="M414" s="393"/>
      <c r="N414" s="393"/>
      <c r="O414" s="393"/>
      <c r="P414" s="393"/>
      <c r="Q414" s="393"/>
      <c r="R414" s="393"/>
      <c r="S414" s="393"/>
      <c r="T414" s="393"/>
      <c r="U414" s="393"/>
      <c r="V414" s="393"/>
      <c r="W414" s="393"/>
      <c r="X414" s="393"/>
      <c r="Y414" s="393"/>
      <c r="Z414" s="393"/>
    </row>
    <row r="415" spans="1:26" ht="12" customHeight="1" x14ac:dyDescent="0.25">
      <c r="A415" s="393"/>
      <c r="B415" s="393"/>
      <c r="C415" s="393"/>
      <c r="D415" s="393"/>
      <c r="E415" s="393"/>
      <c r="F415" s="393"/>
      <c r="G415" s="393"/>
      <c r="H415" s="393"/>
      <c r="I415" s="393"/>
      <c r="J415" s="393"/>
      <c r="K415" s="393"/>
      <c r="L415" s="393"/>
      <c r="M415" s="393"/>
      <c r="N415" s="393"/>
      <c r="O415" s="393"/>
      <c r="P415" s="393"/>
      <c r="Q415" s="393"/>
      <c r="R415" s="393"/>
      <c r="S415" s="393"/>
      <c r="T415" s="393"/>
      <c r="U415" s="393"/>
      <c r="V415" s="393"/>
      <c r="W415" s="393"/>
      <c r="X415" s="393"/>
      <c r="Y415" s="393"/>
      <c r="Z415" s="393"/>
    </row>
    <row r="416" spans="1:26" ht="12" customHeight="1" x14ac:dyDescent="0.25">
      <c r="A416" s="393"/>
      <c r="B416" s="393"/>
      <c r="C416" s="393"/>
      <c r="D416" s="393"/>
      <c r="E416" s="393"/>
      <c r="F416" s="393"/>
      <c r="G416" s="393"/>
      <c r="H416" s="393"/>
      <c r="I416" s="393"/>
      <c r="J416" s="393"/>
      <c r="K416" s="393"/>
      <c r="L416" s="393"/>
      <c r="M416" s="393"/>
      <c r="N416" s="393"/>
      <c r="O416" s="393"/>
      <c r="P416" s="393"/>
      <c r="Q416" s="393"/>
      <c r="R416" s="393"/>
      <c r="S416" s="393"/>
      <c r="T416" s="393"/>
      <c r="U416" s="393"/>
      <c r="V416" s="393"/>
      <c r="W416" s="393"/>
      <c r="X416" s="393"/>
      <c r="Y416" s="393"/>
      <c r="Z416" s="393"/>
    </row>
    <row r="417" spans="1:26" ht="12" customHeight="1" x14ac:dyDescent="0.25">
      <c r="A417" s="393"/>
      <c r="B417" s="393"/>
      <c r="C417" s="393"/>
      <c r="D417" s="393"/>
      <c r="E417" s="393"/>
      <c r="F417" s="393"/>
      <c r="G417" s="393"/>
      <c r="H417" s="393"/>
      <c r="I417" s="393"/>
      <c r="J417" s="393"/>
      <c r="K417" s="393"/>
      <c r="L417" s="393"/>
      <c r="M417" s="393"/>
      <c r="N417" s="393"/>
      <c r="O417" s="393"/>
      <c r="P417" s="393"/>
      <c r="Q417" s="393"/>
      <c r="R417" s="393"/>
      <c r="S417" s="393"/>
      <c r="T417" s="393"/>
      <c r="U417" s="393"/>
      <c r="V417" s="393"/>
      <c r="W417" s="393"/>
      <c r="X417" s="393"/>
      <c r="Y417" s="393"/>
      <c r="Z417" s="393"/>
    </row>
    <row r="418" spans="1:26" ht="12" customHeight="1" x14ac:dyDescent="0.25">
      <c r="A418" s="393"/>
      <c r="B418" s="393"/>
      <c r="C418" s="393"/>
      <c r="D418" s="393"/>
      <c r="E418" s="393"/>
      <c r="F418" s="393"/>
      <c r="G418" s="393"/>
      <c r="H418" s="393"/>
      <c r="I418" s="393"/>
      <c r="J418" s="393"/>
      <c r="K418" s="393"/>
      <c r="L418" s="393"/>
      <c r="M418" s="393"/>
      <c r="N418" s="393"/>
      <c r="O418" s="393"/>
      <c r="P418" s="393"/>
      <c r="Q418" s="393"/>
      <c r="R418" s="393"/>
      <c r="S418" s="393"/>
      <c r="T418" s="393"/>
      <c r="U418" s="393"/>
      <c r="V418" s="393"/>
      <c r="W418" s="393"/>
      <c r="X418" s="393"/>
      <c r="Y418" s="393"/>
      <c r="Z418" s="393"/>
    </row>
    <row r="419" spans="1:26" ht="12" customHeight="1" x14ac:dyDescent="0.25">
      <c r="A419" s="393"/>
      <c r="B419" s="393"/>
      <c r="C419" s="393"/>
      <c r="D419" s="393"/>
      <c r="E419" s="393"/>
      <c r="F419" s="393"/>
      <c r="G419" s="393"/>
      <c r="H419" s="393"/>
      <c r="I419" s="393"/>
      <c r="J419" s="393"/>
      <c r="K419" s="393"/>
      <c r="L419" s="393"/>
      <c r="M419" s="393"/>
      <c r="N419" s="393"/>
      <c r="O419" s="393"/>
      <c r="P419" s="393"/>
      <c r="Q419" s="393"/>
      <c r="R419" s="393"/>
      <c r="S419" s="393"/>
      <c r="T419" s="393"/>
      <c r="U419" s="393"/>
      <c r="V419" s="393"/>
      <c r="W419" s="393"/>
      <c r="X419" s="393"/>
      <c r="Y419" s="393"/>
      <c r="Z419" s="393"/>
    </row>
    <row r="420" spans="1:26" ht="12" customHeight="1" x14ac:dyDescent="0.25">
      <c r="A420" s="393"/>
      <c r="B420" s="393"/>
      <c r="C420" s="393"/>
      <c r="D420" s="393"/>
      <c r="E420" s="393"/>
      <c r="F420" s="393"/>
      <c r="G420" s="393"/>
      <c r="H420" s="393"/>
      <c r="I420" s="393"/>
      <c r="J420" s="393"/>
      <c r="K420" s="393"/>
      <c r="L420" s="393"/>
      <c r="M420" s="393"/>
      <c r="N420" s="393"/>
      <c r="O420" s="393"/>
      <c r="P420" s="393"/>
      <c r="Q420" s="393"/>
      <c r="R420" s="393"/>
      <c r="S420" s="393"/>
      <c r="T420" s="393"/>
      <c r="U420" s="393"/>
      <c r="V420" s="393"/>
      <c r="W420" s="393"/>
      <c r="X420" s="393"/>
      <c r="Y420" s="393"/>
      <c r="Z420" s="393"/>
    </row>
    <row r="421" spans="1:26" ht="12" customHeight="1" x14ac:dyDescent="0.25">
      <c r="A421" s="393"/>
      <c r="B421" s="393"/>
      <c r="C421" s="393"/>
      <c r="D421" s="393"/>
      <c r="E421" s="393"/>
      <c r="F421" s="393"/>
      <c r="G421" s="393"/>
      <c r="H421" s="393"/>
      <c r="I421" s="393"/>
      <c r="J421" s="393"/>
      <c r="K421" s="393"/>
      <c r="L421" s="393"/>
      <c r="M421" s="393"/>
      <c r="N421" s="393"/>
      <c r="O421" s="393"/>
      <c r="P421" s="393"/>
      <c r="Q421" s="393"/>
      <c r="R421" s="393"/>
      <c r="S421" s="393"/>
      <c r="T421" s="393"/>
      <c r="U421" s="393"/>
      <c r="V421" s="393"/>
      <c r="W421" s="393"/>
      <c r="X421" s="393"/>
      <c r="Y421" s="393"/>
      <c r="Z421" s="393"/>
    </row>
    <row r="422" spans="1:26" ht="12" customHeight="1" x14ac:dyDescent="0.25">
      <c r="A422" s="393"/>
      <c r="B422" s="393"/>
      <c r="C422" s="393"/>
      <c r="D422" s="393"/>
      <c r="E422" s="393"/>
      <c r="F422" s="393"/>
      <c r="G422" s="393"/>
      <c r="H422" s="393"/>
      <c r="I422" s="393"/>
      <c r="J422" s="393"/>
      <c r="K422" s="393"/>
      <c r="L422" s="393"/>
      <c r="M422" s="393"/>
      <c r="N422" s="393"/>
      <c r="O422" s="393"/>
      <c r="P422" s="393"/>
      <c r="Q422" s="393"/>
      <c r="R422" s="393"/>
      <c r="S422" s="393"/>
      <c r="T422" s="393"/>
      <c r="U422" s="393"/>
      <c r="V422" s="393"/>
      <c r="W422" s="393"/>
      <c r="X422" s="393"/>
      <c r="Y422" s="393"/>
      <c r="Z422" s="393"/>
    </row>
    <row r="423" spans="1:26" ht="12" customHeight="1" x14ac:dyDescent="0.25">
      <c r="A423" s="393"/>
      <c r="B423" s="393"/>
      <c r="C423" s="393"/>
      <c r="D423" s="393"/>
      <c r="E423" s="393"/>
      <c r="F423" s="393"/>
      <c r="G423" s="393"/>
      <c r="H423" s="393"/>
      <c r="I423" s="393"/>
      <c r="J423" s="393"/>
      <c r="K423" s="393"/>
      <c r="L423" s="393"/>
      <c r="M423" s="393"/>
      <c r="N423" s="393"/>
      <c r="O423" s="393"/>
      <c r="P423" s="393"/>
      <c r="Q423" s="393"/>
      <c r="R423" s="393"/>
      <c r="S423" s="393"/>
      <c r="T423" s="393"/>
      <c r="U423" s="393"/>
      <c r="V423" s="393"/>
      <c r="W423" s="393"/>
      <c r="X423" s="393"/>
      <c r="Y423" s="393"/>
      <c r="Z423" s="393"/>
    </row>
    <row r="424" spans="1:26" ht="12" customHeight="1" x14ac:dyDescent="0.25">
      <c r="A424" s="393"/>
      <c r="B424" s="393"/>
      <c r="C424" s="393"/>
      <c r="D424" s="393"/>
      <c r="E424" s="393"/>
      <c r="F424" s="393"/>
      <c r="G424" s="393"/>
      <c r="H424" s="393"/>
      <c r="I424" s="393"/>
      <c r="J424" s="393"/>
      <c r="K424" s="393"/>
      <c r="L424" s="393"/>
      <c r="M424" s="393"/>
      <c r="N424" s="393"/>
      <c r="O424" s="393"/>
      <c r="P424" s="393"/>
      <c r="Q424" s="393"/>
      <c r="R424" s="393"/>
      <c r="S424" s="393"/>
      <c r="T424" s="393"/>
      <c r="U424" s="393"/>
      <c r="V424" s="393"/>
      <c r="W424" s="393"/>
      <c r="X424" s="393"/>
      <c r="Y424" s="393"/>
      <c r="Z424" s="393"/>
    </row>
    <row r="425" spans="1:26" ht="12" customHeight="1" x14ac:dyDescent="0.25">
      <c r="A425" s="393"/>
      <c r="B425" s="393"/>
      <c r="C425" s="393"/>
      <c r="D425" s="393"/>
      <c r="E425" s="393"/>
      <c r="F425" s="393"/>
      <c r="G425" s="393"/>
      <c r="H425" s="393"/>
      <c r="I425" s="393"/>
      <c r="J425" s="393"/>
      <c r="K425" s="393"/>
      <c r="L425" s="393"/>
      <c r="M425" s="393"/>
      <c r="N425" s="393"/>
      <c r="O425" s="393"/>
      <c r="P425" s="393"/>
      <c r="Q425" s="393"/>
      <c r="R425" s="393"/>
      <c r="S425" s="393"/>
      <c r="T425" s="393"/>
      <c r="U425" s="393"/>
      <c r="V425" s="393"/>
      <c r="W425" s="393"/>
      <c r="X425" s="393"/>
      <c r="Y425" s="393"/>
      <c r="Z425" s="393"/>
    </row>
    <row r="426" spans="1:26" ht="12" customHeight="1" x14ac:dyDescent="0.25">
      <c r="A426" s="393"/>
      <c r="B426" s="393"/>
      <c r="C426" s="393"/>
      <c r="D426" s="393"/>
      <c r="E426" s="393"/>
      <c r="F426" s="393"/>
      <c r="G426" s="393"/>
      <c r="H426" s="393"/>
      <c r="I426" s="393"/>
      <c r="J426" s="393"/>
      <c r="K426" s="393"/>
      <c r="L426" s="393"/>
      <c r="M426" s="393"/>
      <c r="N426" s="393"/>
      <c r="O426" s="393"/>
      <c r="P426" s="393"/>
      <c r="Q426" s="393"/>
      <c r="R426" s="393"/>
      <c r="S426" s="393"/>
      <c r="T426" s="393"/>
      <c r="U426" s="393"/>
      <c r="V426" s="393"/>
      <c r="W426" s="393"/>
      <c r="X426" s="393"/>
      <c r="Y426" s="393"/>
      <c r="Z426" s="393"/>
    </row>
    <row r="427" spans="1:26" ht="12" customHeight="1" x14ac:dyDescent="0.25">
      <c r="A427" s="393"/>
      <c r="B427" s="393"/>
      <c r="C427" s="393"/>
      <c r="D427" s="393"/>
      <c r="E427" s="393"/>
      <c r="F427" s="393"/>
      <c r="G427" s="393"/>
      <c r="H427" s="393"/>
      <c r="I427" s="393"/>
      <c r="J427" s="393"/>
      <c r="K427" s="393"/>
      <c r="L427" s="393"/>
      <c r="M427" s="393"/>
      <c r="N427" s="393"/>
      <c r="O427" s="393"/>
      <c r="P427" s="393"/>
      <c r="Q427" s="393"/>
      <c r="R427" s="393"/>
      <c r="S427" s="393"/>
      <c r="T427" s="393"/>
      <c r="U427" s="393"/>
      <c r="V427" s="393"/>
      <c r="W427" s="393"/>
      <c r="X427" s="393"/>
      <c r="Y427" s="393"/>
      <c r="Z427" s="393"/>
    </row>
    <row r="428" spans="1:26" ht="12" customHeight="1" x14ac:dyDescent="0.25">
      <c r="A428" s="393"/>
      <c r="B428" s="393"/>
      <c r="C428" s="393"/>
      <c r="D428" s="393"/>
      <c r="E428" s="393"/>
      <c r="F428" s="393"/>
      <c r="G428" s="393"/>
      <c r="H428" s="393"/>
      <c r="I428" s="393"/>
      <c r="J428" s="393"/>
      <c r="K428" s="393"/>
      <c r="L428" s="393"/>
      <c r="M428" s="393"/>
      <c r="N428" s="393"/>
      <c r="O428" s="393"/>
      <c r="P428" s="393"/>
      <c r="Q428" s="393"/>
      <c r="R428" s="393"/>
      <c r="S428" s="393"/>
      <c r="T428" s="393"/>
      <c r="U428" s="393"/>
      <c r="V428" s="393"/>
      <c r="W428" s="393"/>
      <c r="X428" s="393"/>
      <c r="Y428" s="393"/>
      <c r="Z428" s="393"/>
    </row>
    <row r="429" spans="1:26" ht="12" customHeight="1" x14ac:dyDescent="0.25">
      <c r="A429" s="393"/>
      <c r="B429" s="393"/>
      <c r="C429" s="393"/>
      <c r="D429" s="393"/>
      <c r="E429" s="393"/>
      <c r="F429" s="393"/>
      <c r="G429" s="393"/>
      <c r="H429" s="393"/>
      <c r="I429" s="393"/>
      <c r="J429" s="393"/>
      <c r="K429" s="393"/>
      <c r="L429" s="393"/>
      <c r="M429" s="393"/>
      <c r="N429" s="393"/>
      <c r="O429" s="393"/>
      <c r="P429" s="393"/>
      <c r="Q429" s="393"/>
      <c r="R429" s="393"/>
      <c r="S429" s="393"/>
      <c r="T429" s="393"/>
      <c r="U429" s="393"/>
      <c r="V429" s="393"/>
      <c r="W429" s="393"/>
      <c r="X429" s="393"/>
      <c r="Y429" s="393"/>
      <c r="Z429" s="393"/>
    </row>
    <row r="430" spans="1:26" ht="12" customHeight="1" x14ac:dyDescent="0.25">
      <c r="A430" s="393"/>
      <c r="B430" s="393"/>
      <c r="C430" s="393"/>
      <c r="D430" s="393"/>
      <c r="E430" s="393"/>
      <c r="F430" s="393"/>
      <c r="G430" s="393"/>
      <c r="H430" s="393"/>
      <c r="I430" s="393"/>
      <c r="J430" s="393"/>
      <c r="K430" s="393"/>
      <c r="L430" s="393"/>
      <c r="M430" s="393"/>
      <c r="N430" s="393"/>
      <c r="O430" s="393"/>
      <c r="P430" s="393"/>
      <c r="Q430" s="393"/>
      <c r="R430" s="393"/>
      <c r="S430" s="393"/>
      <c r="T430" s="393"/>
      <c r="U430" s="393"/>
      <c r="V430" s="393"/>
      <c r="W430" s="393"/>
      <c r="X430" s="393"/>
      <c r="Y430" s="393"/>
      <c r="Z430" s="393"/>
    </row>
    <row r="431" spans="1:26" ht="12" customHeight="1" x14ac:dyDescent="0.25">
      <c r="A431" s="393"/>
      <c r="B431" s="393"/>
      <c r="C431" s="393"/>
      <c r="D431" s="393"/>
      <c r="E431" s="393"/>
      <c r="F431" s="393"/>
      <c r="G431" s="393"/>
      <c r="H431" s="393"/>
      <c r="I431" s="393"/>
      <c r="J431" s="393"/>
      <c r="K431" s="393"/>
      <c r="L431" s="393"/>
      <c r="M431" s="393"/>
      <c r="N431" s="393"/>
      <c r="O431" s="393"/>
      <c r="P431" s="393"/>
      <c r="Q431" s="393"/>
      <c r="R431" s="393"/>
      <c r="S431" s="393"/>
      <c r="T431" s="393"/>
      <c r="U431" s="393"/>
      <c r="V431" s="393"/>
      <c r="W431" s="393"/>
      <c r="X431" s="393"/>
      <c r="Y431" s="393"/>
      <c r="Z431" s="393"/>
    </row>
    <row r="432" spans="1:26" ht="12" customHeight="1" x14ac:dyDescent="0.25">
      <c r="A432" s="393"/>
      <c r="B432" s="393"/>
      <c r="C432" s="393"/>
      <c r="D432" s="393"/>
      <c r="E432" s="393"/>
      <c r="F432" s="393"/>
      <c r="G432" s="393"/>
      <c r="H432" s="393"/>
      <c r="I432" s="393"/>
      <c r="J432" s="393"/>
      <c r="K432" s="393"/>
      <c r="L432" s="393"/>
      <c r="M432" s="393"/>
      <c r="N432" s="393"/>
      <c r="O432" s="393"/>
      <c r="P432" s="393"/>
      <c r="Q432" s="393"/>
      <c r="R432" s="393"/>
      <c r="S432" s="393"/>
      <c r="T432" s="393"/>
      <c r="U432" s="393"/>
      <c r="V432" s="393"/>
      <c r="W432" s="393"/>
      <c r="X432" s="393"/>
      <c r="Y432" s="393"/>
      <c r="Z432" s="393"/>
    </row>
    <row r="433" spans="1:26" ht="12" customHeight="1" x14ac:dyDescent="0.25">
      <c r="A433" s="393"/>
      <c r="B433" s="393"/>
      <c r="C433" s="393"/>
      <c r="D433" s="393"/>
      <c r="E433" s="393"/>
      <c r="F433" s="393"/>
      <c r="G433" s="393"/>
      <c r="H433" s="393"/>
      <c r="I433" s="393"/>
      <c r="J433" s="393"/>
      <c r="K433" s="393"/>
      <c r="L433" s="393"/>
      <c r="M433" s="393"/>
      <c r="N433" s="393"/>
      <c r="O433" s="393"/>
      <c r="P433" s="393"/>
      <c r="Q433" s="393"/>
      <c r="R433" s="393"/>
      <c r="S433" s="393"/>
      <c r="T433" s="393"/>
      <c r="U433" s="393"/>
      <c r="V433" s="393"/>
      <c r="W433" s="393"/>
      <c r="X433" s="393"/>
      <c r="Y433" s="393"/>
      <c r="Z433" s="393"/>
    </row>
    <row r="434" spans="1:26" ht="12" customHeight="1" x14ac:dyDescent="0.25">
      <c r="A434" s="393"/>
      <c r="B434" s="393"/>
      <c r="C434" s="393"/>
      <c r="D434" s="393"/>
      <c r="E434" s="393"/>
      <c r="F434" s="393"/>
      <c r="G434" s="393"/>
      <c r="H434" s="393"/>
      <c r="I434" s="393"/>
      <c r="J434" s="393"/>
      <c r="K434" s="393"/>
      <c r="L434" s="393"/>
      <c r="M434" s="393"/>
      <c r="N434" s="393"/>
      <c r="O434" s="393"/>
      <c r="P434" s="393"/>
      <c r="Q434" s="393"/>
      <c r="R434" s="393"/>
      <c r="S434" s="393"/>
      <c r="T434" s="393"/>
      <c r="U434" s="393"/>
      <c r="V434" s="393"/>
      <c r="W434" s="393"/>
      <c r="X434" s="393"/>
      <c r="Y434" s="393"/>
      <c r="Z434" s="393"/>
    </row>
    <row r="435" spans="1:26" ht="12" customHeight="1" x14ac:dyDescent="0.25">
      <c r="A435" s="393"/>
      <c r="B435" s="393"/>
      <c r="C435" s="393"/>
      <c r="D435" s="393"/>
      <c r="E435" s="393"/>
      <c r="F435" s="393"/>
      <c r="G435" s="393"/>
      <c r="H435" s="393"/>
      <c r="I435" s="393"/>
      <c r="J435" s="393"/>
      <c r="K435" s="393"/>
      <c r="L435" s="393"/>
      <c r="M435" s="393"/>
      <c r="N435" s="393"/>
      <c r="O435" s="393"/>
      <c r="P435" s="393"/>
      <c r="Q435" s="393"/>
      <c r="R435" s="393"/>
      <c r="S435" s="393"/>
      <c r="T435" s="393"/>
      <c r="U435" s="393"/>
      <c r="V435" s="393"/>
      <c r="W435" s="393"/>
      <c r="X435" s="393"/>
      <c r="Y435" s="393"/>
      <c r="Z435" s="393"/>
    </row>
    <row r="436" spans="1:26" ht="12" customHeight="1" x14ac:dyDescent="0.25">
      <c r="A436" s="393"/>
      <c r="B436" s="393"/>
      <c r="C436" s="393"/>
      <c r="D436" s="393"/>
      <c r="E436" s="393"/>
      <c r="F436" s="393"/>
      <c r="G436" s="393"/>
      <c r="H436" s="393"/>
      <c r="I436" s="393"/>
      <c r="J436" s="393"/>
      <c r="K436" s="393"/>
      <c r="L436" s="393"/>
      <c r="M436" s="393"/>
      <c r="N436" s="393"/>
      <c r="O436" s="393"/>
      <c r="P436" s="393"/>
      <c r="Q436" s="393"/>
      <c r="R436" s="393"/>
      <c r="S436" s="393"/>
      <c r="T436" s="393"/>
      <c r="U436" s="393"/>
      <c r="V436" s="393"/>
      <c r="W436" s="393"/>
      <c r="X436" s="393"/>
      <c r="Y436" s="393"/>
      <c r="Z436" s="393"/>
    </row>
    <row r="437" spans="1:26" ht="12" customHeight="1" x14ac:dyDescent="0.25">
      <c r="A437" s="393"/>
      <c r="B437" s="393"/>
      <c r="C437" s="393"/>
      <c r="D437" s="393"/>
      <c r="E437" s="393"/>
      <c r="F437" s="393"/>
      <c r="G437" s="393"/>
      <c r="H437" s="393"/>
      <c r="I437" s="393"/>
      <c r="J437" s="393"/>
      <c r="K437" s="393"/>
      <c r="L437" s="393"/>
      <c r="M437" s="393"/>
      <c r="N437" s="393"/>
      <c r="O437" s="393"/>
      <c r="P437" s="393"/>
      <c r="Q437" s="393"/>
      <c r="R437" s="393"/>
      <c r="S437" s="393"/>
      <c r="T437" s="393"/>
      <c r="U437" s="393"/>
      <c r="V437" s="393"/>
      <c r="W437" s="393"/>
      <c r="X437" s="393"/>
      <c r="Y437" s="393"/>
      <c r="Z437" s="393"/>
    </row>
    <row r="438" spans="1:26" ht="12" customHeight="1" x14ac:dyDescent="0.25">
      <c r="A438" s="393"/>
      <c r="B438" s="393"/>
      <c r="C438" s="393"/>
      <c r="D438" s="393"/>
      <c r="E438" s="393"/>
      <c r="F438" s="393"/>
      <c r="G438" s="393"/>
      <c r="H438" s="393"/>
      <c r="I438" s="393"/>
      <c r="J438" s="393"/>
      <c r="K438" s="393"/>
      <c r="L438" s="393"/>
      <c r="M438" s="393"/>
      <c r="N438" s="393"/>
      <c r="O438" s="393"/>
      <c r="P438" s="393"/>
      <c r="Q438" s="393"/>
      <c r="R438" s="393"/>
      <c r="S438" s="393"/>
      <c r="T438" s="393"/>
      <c r="U438" s="393"/>
      <c r="V438" s="393"/>
      <c r="W438" s="393"/>
      <c r="X438" s="393"/>
      <c r="Y438" s="393"/>
      <c r="Z438" s="393"/>
    </row>
    <row r="439" spans="1:26" ht="12" customHeight="1" x14ac:dyDescent="0.25">
      <c r="A439" s="393"/>
      <c r="B439" s="393"/>
      <c r="C439" s="393"/>
      <c r="D439" s="393"/>
      <c r="E439" s="393"/>
      <c r="F439" s="393"/>
      <c r="G439" s="393"/>
      <c r="H439" s="393"/>
      <c r="I439" s="393"/>
      <c r="J439" s="393"/>
      <c r="K439" s="393"/>
      <c r="L439" s="393"/>
      <c r="M439" s="393"/>
      <c r="N439" s="393"/>
      <c r="O439" s="393"/>
      <c r="P439" s="393"/>
      <c r="Q439" s="393"/>
      <c r="R439" s="393"/>
      <c r="S439" s="393"/>
      <c r="T439" s="393"/>
      <c r="U439" s="393"/>
      <c r="V439" s="393"/>
      <c r="W439" s="393"/>
      <c r="X439" s="393"/>
      <c r="Y439" s="393"/>
      <c r="Z439" s="393"/>
    </row>
    <row r="440" spans="1:26" ht="12" customHeight="1" x14ac:dyDescent="0.25">
      <c r="A440" s="393"/>
      <c r="B440" s="393"/>
      <c r="C440" s="393"/>
      <c r="D440" s="393"/>
      <c r="E440" s="393"/>
      <c r="F440" s="393"/>
      <c r="G440" s="393"/>
      <c r="H440" s="393"/>
      <c r="I440" s="393"/>
      <c r="J440" s="393"/>
      <c r="K440" s="393"/>
      <c r="L440" s="393"/>
      <c r="M440" s="393"/>
      <c r="N440" s="393"/>
      <c r="O440" s="393"/>
      <c r="P440" s="393"/>
      <c r="Q440" s="393"/>
      <c r="R440" s="393"/>
      <c r="S440" s="393"/>
      <c r="T440" s="393"/>
      <c r="U440" s="393"/>
      <c r="V440" s="393"/>
      <c r="W440" s="393"/>
      <c r="X440" s="393"/>
      <c r="Y440" s="393"/>
      <c r="Z440" s="393"/>
    </row>
    <row r="441" spans="1:26" ht="12" customHeight="1" x14ac:dyDescent="0.25">
      <c r="A441" s="393"/>
      <c r="B441" s="393"/>
      <c r="C441" s="393"/>
      <c r="D441" s="393"/>
      <c r="E441" s="393"/>
      <c r="F441" s="393"/>
      <c r="G441" s="393"/>
      <c r="H441" s="393"/>
      <c r="I441" s="393"/>
      <c r="J441" s="393"/>
      <c r="K441" s="393"/>
      <c r="L441" s="393"/>
      <c r="M441" s="393"/>
      <c r="N441" s="393"/>
      <c r="O441" s="393"/>
      <c r="P441" s="393"/>
      <c r="Q441" s="393"/>
      <c r="R441" s="393"/>
      <c r="S441" s="393"/>
      <c r="T441" s="393"/>
      <c r="U441" s="393"/>
      <c r="V441" s="393"/>
      <c r="W441" s="393"/>
      <c r="X441" s="393"/>
      <c r="Y441" s="393"/>
      <c r="Z441" s="393"/>
    </row>
    <row r="442" spans="1:26" ht="12" customHeight="1" x14ac:dyDescent="0.25">
      <c r="A442" s="393"/>
      <c r="B442" s="393"/>
      <c r="C442" s="393"/>
      <c r="D442" s="393"/>
      <c r="E442" s="393"/>
      <c r="F442" s="393"/>
      <c r="G442" s="393"/>
      <c r="H442" s="393"/>
      <c r="I442" s="393"/>
      <c r="J442" s="393"/>
      <c r="K442" s="393"/>
      <c r="L442" s="393"/>
      <c r="M442" s="393"/>
      <c r="N442" s="393"/>
      <c r="O442" s="393"/>
      <c r="P442" s="393"/>
      <c r="Q442" s="393"/>
      <c r="R442" s="393"/>
      <c r="S442" s="393"/>
      <c r="T442" s="393"/>
      <c r="U442" s="393"/>
      <c r="V442" s="393"/>
      <c r="W442" s="393"/>
      <c r="X442" s="393"/>
      <c r="Y442" s="393"/>
      <c r="Z442" s="393"/>
    </row>
    <row r="443" spans="1:26" ht="12" customHeight="1" x14ac:dyDescent="0.25">
      <c r="A443" s="393"/>
      <c r="B443" s="393"/>
      <c r="C443" s="393"/>
      <c r="D443" s="393"/>
      <c r="E443" s="393"/>
      <c r="F443" s="393"/>
      <c r="G443" s="393"/>
      <c r="H443" s="393"/>
      <c r="I443" s="393"/>
      <c r="J443" s="393"/>
      <c r="K443" s="393"/>
      <c r="L443" s="393"/>
      <c r="M443" s="393"/>
      <c r="N443" s="393"/>
      <c r="O443" s="393"/>
      <c r="P443" s="393"/>
      <c r="Q443" s="393"/>
      <c r="R443" s="393"/>
      <c r="S443" s="393"/>
      <c r="T443" s="393"/>
      <c r="U443" s="393"/>
      <c r="V443" s="393"/>
      <c r="W443" s="393"/>
      <c r="X443" s="393"/>
      <c r="Y443" s="393"/>
      <c r="Z443" s="393"/>
    </row>
    <row r="444" spans="1:26" ht="12" customHeight="1" x14ac:dyDescent="0.25">
      <c r="A444" s="393"/>
      <c r="B444" s="393"/>
      <c r="C444" s="393"/>
      <c r="D444" s="393"/>
      <c r="E444" s="393"/>
      <c r="F444" s="393"/>
      <c r="G444" s="393"/>
      <c r="H444" s="393"/>
      <c r="I444" s="393"/>
      <c r="J444" s="393"/>
      <c r="K444" s="393"/>
      <c r="L444" s="393"/>
      <c r="M444" s="393"/>
      <c r="N444" s="393"/>
      <c r="O444" s="393"/>
      <c r="P444" s="393"/>
      <c r="Q444" s="393"/>
      <c r="R444" s="393"/>
      <c r="S444" s="393"/>
      <c r="T444" s="393"/>
      <c r="U444" s="393"/>
      <c r="V444" s="393"/>
      <c r="W444" s="393"/>
      <c r="X444" s="393"/>
      <c r="Y444" s="393"/>
      <c r="Z444" s="393"/>
    </row>
    <row r="445" spans="1:26" ht="12" customHeight="1" x14ac:dyDescent="0.25">
      <c r="A445" s="393"/>
      <c r="B445" s="393"/>
      <c r="C445" s="393"/>
      <c r="D445" s="393"/>
      <c r="E445" s="393"/>
      <c r="F445" s="393"/>
      <c r="G445" s="393"/>
      <c r="H445" s="393"/>
      <c r="I445" s="393"/>
      <c r="J445" s="393"/>
      <c r="K445" s="393"/>
      <c r="L445" s="393"/>
      <c r="M445" s="393"/>
      <c r="N445" s="393"/>
      <c r="O445" s="393"/>
      <c r="P445" s="393"/>
      <c r="Q445" s="393"/>
      <c r="R445" s="393"/>
      <c r="S445" s="393"/>
      <c r="T445" s="393"/>
      <c r="U445" s="393"/>
      <c r="V445" s="393"/>
      <c r="W445" s="393"/>
      <c r="X445" s="393"/>
      <c r="Y445" s="393"/>
      <c r="Z445" s="393"/>
    </row>
    <row r="446" spans="1:26" ht="12" customHeight="1" x14ac:dyDescent="0.25">
      <c r="A446" s="393"/>
      <c r="B446" s="393"/>
      <c r="C446" s="393"/>
      <c r="D446" s="393"/>
      <c r="E446" s="393"/>
      <c r="F446" s="393"/>
      <c r="G446" s="393"/>
      <c r="H446" s="393"/>
      <c r="I446" s="393"/>
      <c r="J446" s="393"/>
      <c r="K446" s="393"/>
      <c r="L446" s="393"/>
      <c r="M446" s="393"/>
      <c r="N446" s="393"/>
      <c r="O446" s="393"/>
      <c r="P446" s="393"/>
      <c r="Q446" s="393"/>
      <c r="R446" s="393"/>
      <c r="S446" s="393"/>
      <c r="T446" s="393"/>
      <c r="U446" s="393"/>
      <c r="V446" s="393"/>
      <c r="W446" s="393"/>
      <c r="X446" s="393"/>
      <c r="Y446" s="393"/>
      <c r="Z446" s="393"/>
    </row>
    <row r="447" spans="1:26" ht="12" customHeight="1" x14ac:dyDescent="0.25">
      <c r="A447" s="393"/>
      <c r="B447" s="393"/>
      <c r="C447" s="393"/>
      <c r="D447" s="393"/>
      <c r="E447" s="393"/>
      <c r="F447" s="393"/>
      <c r="G447" s="393"/>
      <c r="H447" s="393"/>
      <c r="I447" s="393"/>
      <c r="J447" s="393"/>
      <c r="K447" s="393"/>
      <c r="L447" s="393"/>
      <c r="M447" s="393"/>
      <c r="N447" s="393"/>
      <c r="O447" s="393"/>
      <c r="P447" s="393"/>
      <c r="Q447" s="393"/>
      <c r="R447" s="393"/>
      <c r="S447" s="393"/>
      <c r="T447" s="393"/>
      <c r="U447" s="393"/>
      <c r="V447" s="393"/>
      <c r="W447" s="393"/>
      <c r="X447" s="393"/>
      <c r="Y447" s="393"/>
      <c r="Z447" s="393"/>
    </row>
    <row r="448" spans="1:26" ht="12" customHeight="1" x14ac:dyDescent="0.25">
      <c r="A448" s="393"/>
      <c r="B448" s="393"/>
      <c r="C448" s="393"/>
      <c r="D448" s="393"/>
      <c r="E448" s="393"/>
      <c r="F448" s="393"/>
      <c r="G448" s="393"/>
      <c r="H448" s="393"/>
      <c r="I448" s="393"/>
      <c r="J448" s="393"/>
      <c r="K448" s="393"/>
      <c r="L448" s="393"/>
      <c r="M448" s="393"/>
      <c r="N448" s="393"/>
      <c r="O448" s="393"/>
      <c r="P448" s="393"/>
      <c r="Q448" s="393"/>
      <c r="R448" s="393"/>
      <c r="S448" s="393"/>
      <c r="T448" s="393"/>
      <c r="U448" s="393"/>
      <c r="V448" s="393"/>
      <c r="W448" s="393"/>
      <c r="X448" s="393"/>
      <c r="Y448" s="393"/>
      <c r="Z448" s="393"/>
    </row>
    <row r="449" spans="1:26" ht="12" customHeight="1" x14ac:dyDescent="0.25">
      <c r="A449" s="393"/>
      <c r="B449" s="393"/>
      <c r="C449" s="393"/>
      <c r="D449" s="393"/>
      <c r="E449" s="393"/>
      <c r="F449" s="393"/>
      <c r="G449" s="393"/>
      <c r="H449" s="393"/>
      <c r="I449" s="393"/>
      <c r="J449" s="393"/>
      <c r="K449" s="393"/>
      <c r="L449" s="393"/>
      <c r="M449" s="393"/>
      <c r="N449" s="393"/>
      <c r="O449" s="393"/>
      <c r="P449" s="393"/>
      <c r="Q449" s="393"/>
      <c r="R449" s="393"/>
      <c r="S449" s="393"/>
      <c r="T449" s="393"/>
      <c r="U449" s="393"/>
      <c r="V449" s="393"/>
      <c r="W449" s="393"/>
      <c r="X449" s="393"/>
      <c r="Y449" s="393"/>
      <c r="Z449" s="393"/>
    </row>
    <row r="450" spans="1:26" ht="12" customHeight="1" x14ac:dyDescent="0.25">
      <c r="A450" s="393"/>
      <c r="B450" s="393"/>
      <c r="C450" s="393"/>
      <c r="D450" s="393"/>
      <c r="E450" s="393"/>
      <c r="F450" s="393"/>
      <c r="G450" s="393"/>
      <c r="H450" s="393"/>
      <c r="I450" s="393"/>
      <c r="J450" s="393"/>
      <c r="K450" s="393"/>
      <c r="L450" s="393"/>
      <c r="M450" s="393"/>
      <c r="N450" s="393"/>
      <c r="O450" s="393"/>
      <c r="P450" s="393"/>
      <c r="Q450" s="393"/>
      <c r="R450" s="393"/>
      <c r="S450" s="393"/>
      <c r="T450" s="393"/>
      <c r="U450" s="393"/>
      <c r="V450" s="393"/>
      <c r="W450" s="393"/>
      <c r="X450" s="393"/>
      <c r="Y450" s="393"/>
      <c r="Z450" s="393"/>
    </row>
    <row r="451" spans="1:26" ht="12" customHeight="1" x14ac:dyDescent="0.25">
      <c r="A451" s="393"/>
      <c r="B451" s="393"/>
      <c r="C451" s="393"/>
      <c r="D451" s="393"/>
      <c r="E451" s="393"/>
      <c r="F451" s="393"/>
      <c r="G451" s="393"/>
      <c r="H451" s="393"/>
      <c r="I451" s="393"/>
      <c r="J451" s="393"/>
      <c r="K451" s="393"/>
      <c r="L451" s="393"/>
      <c r="M451" s="393"/>
      <c r="N451" s="393"/>
      <c r="O451" s="393"/>
      <c r="P451" s="393"/>
      <c r="Q451" s="393"/>
      <c r="R451" s="393"/>
      <c r="S451" s="393"/>
      <c r="T451" s="393"/>
      <c r="U451" s="393"/>
      <c r="V451" s="393"/>
      <c r="W451" s="393"/>
      <c r="X451" s="393"/>
      <c r="Y451" s="393"/>
      <c r="Z451" s="393"/>
    </row>
    <row r="452" spans="1:26" ht="12" customHeight="1" x14ac:dyDescent="0.25">
      <c r="A452" s="393"/>
      <c r="B452" s="393"/>
      <c r="C452" s="393"/>
      <c r="D452" s="393"/>
      <c r="E452" s="393"/>
      <c r="F452" s="393"/>
      <c r="G452" s="393"/>
      <c r="H452" s="393"/>
      <c r="I452" s="393"/>
      <c r="J452" s="393"/>
      <c r="K452" s="393"/>
      <c r="L452" s="393"/>
      <c r="M452" s="393"/>
      <c r="N452" s="393"/>
      <c r="O452" s="393"/>
      <c r="P452" s="393"/>
      <c r="Q452" s="393"/>
      <c r="R452" s="393"/>
      <c r="S452" s="393"/>
      <c r="T452" s="393"/>
      <c r="U452" s="393"/>
      <c r="V452" s="393"/>
      <c r="W452" s="393"/>
      <c r="X452" s="393"/>
      <c r="Y452" s="393"/>
      <c r="Z452" s="393"/>
    </row>
    <row r="453" spans="1:26" ht="12" customHeight="1" x14ac:dyDescent="0.25">
      <c r="A453" s="393"/>
      <c r="B453" s="393"/>
      <c r="C453" s="393"/>
      <c r="D453" s="393"/>
      <c r="E453" s="393"/>
      <c r="F453" s="393"/>
      <c r="G453" s="393"/>
      <c r="H453" s="393"/>
      <c r="I453" s="393"/>
      <c r="J453" s="393"/>
      <c r="K453" s="393"/>
      <c r="L453" s="393"/>
      <c r="M453" s="393"/>
      <c r="N453" s="393"/>
      <c r="O453" s="393"/>
      <c r="P453" s="393"/>
      <c r="Q453" s="393"/>
      <c r="R453" s="393"/>
      <c r="S453" s="393"/>
      <c r="T453" s="393"/>
      <c r="U453" s="393"/>
      <c r="V453" s="393"/>
      <c r="W453" s="393"/>
      <c r="X453" s="393"/>
      <c r="Y453" s="393"/>
      <c r="Z453" s="393"/>
    </row>
    <row r="454" spans="1:26" ht="12" customHeight="1" x14ac:dyDescent="0.25">
      <c r="A454" s="393"/>
      <c r="B454" s="393"/>
      <c r="C454" s="393"/>
      <c r="D454" s="393"/>
      <c r="E454" s="393"/>
      <c r="F454" s="393"/>
      <c r="G454" s="393"/>
      <c r="H454" s="393"/>
      <c r="I454" s="393"/>
      <c r="J454" s="393"/>
      <c r="K454" s="393"/>
      <c r="L454" s="393"/>
      <c r="M454" s="393"/>
      <c r="N454" s="393"/>
      <c r="O454" s="393"/>
      <c r="P454" s="393"/>
      <c r="Q454" s="393"/>
      <c r="R454" s="393"/>
      <c r="S454" s="393"/>
      <c r="T454" s="393"/>
      <c r="U454" s="393"/>
      <c r="V454" s="393"/>
      <c r="W454" s="393"/>
      <c r="X454" s="393"/>
      <c r="Y454" s="393"/>
      <c r="Z454" s="393"/>
    </row>
    <row r="455" spans="1:26" ht="12" customHeight="1" x14ac:dyDescent="0.25">
      <c r="A455" s="393"/>
      <c r="B455" s="393"/>
      <c r="C455" s="393"/>
      <c r="D455" s="393"/>
      <c r="E455" s="393"/>
      <c r="F455" s="393"/>
      <c r="G455" s="393"/>
      <c r="H455" s="393"/>
      <c r="I455" s="393"/>
      <c r="J455" s="393"/>
      <c r="K455" s="393"/>
      <c r="L455" s="393"/>
      <c r="M455" s="393"/>
      <c r="N455" s="393"/>
      <c r="O455" s="393"/>
      <c r="P455" s="393"/>
      <c r="Q455" s="393"/>
      <c r="R455" s="393"/>
      <c r="S455" s="393"/>
      <c r="T455" s="393"/>
      <c r="U455" s="393"/>
      <c r="V455" s="393"/>
      <c r="W455" s="393"/>
      <c r="X455" s="393"/>
      <c r="Y455" s="393"/>
      <c r="Z455" s="393"/>
    </row>
    <row r="456" spans="1:26" ht="12" customHeight="1" x14ac:dyDescent="0.25">
      <c r="A456" s="393"/>
      <c r="B456" s="393"/>
      <c r="C456" s="393"/>
      <c r="D456" s="393"/>
      <c r="E456" s="393"/>
      <c r="F456" s="393"/>
      <c r="G456" s="393"/>
      <c r="H456" s="393"/>
      <c r="I456" s="393"/>
      <c r="J456" s="393"/>
      <c r="K456" s="393"/>
      <c r="L456" s="393"/>
      <c r="M456" s="393"/>
      <c r="N456" s="393"/>
      <c r="O456" s="393"/>
      <c r="P456" s="393"/>
      <c r="Q456" s="393"/>
      <c r="R456" s="393"/>
      <c r="S456" s="393"/>
      <c r="T456" s="393"/>
      <c r="U456" s="393"/>
      <c r="V456" s="393"/>
      <c r="W456" s="393"/>
      <c r="X456" s="393"/>
      <c r="Y456" s="393"/>
      <c r="Z456" s="393"/>
    </row>
    <row r="457" spans="1:26" ht="12" customHeight="1" x14ac:dyDescent="0.25">
      <c r="A457" s="393"/>
      <c r="B457" s="393"/>
      <c r="C457" s="393"/>
      <c r="D457" s="393"/>
      <c r="E457" s="393"/>
      <c r="F457" s="393"/>
      <c r="G457" s="393"/>
      <c r="H457" s="393"/>
      <c r="I457" s="393"/>
      <c r="J457" s="393"/>
      <c r="K457" s="393"/>
      <c r="L457" s="393"/>
      <c r="M457" s="393"/>
      <c r="N457" s="393"/>
      <c r="O457" s="393"/>
      <c r="P457" s="393"/>
      <c r="Q457" s="393"/>
      <c r="R457" s="393"/>
      <c r="S457" s="393"/>
      <c r="T457" s="393"/>
      <c r="U457" s="393"/>
      <c r="V457" s="393"/>
      <c r="W457" s="393"/>
      <c r="X457" s="393"/>
      <c r="Y457" s="393"/>
      <c r="Z457" s="393"/>
    </row>
    <row r="458" spans="1:26" ht="12" customHeight="1" x14ac:dyDescent="0.25">
      <c r="A458" s="393"/>
      <c r="B458" s="393"/>
      <c r="C458" s="393"/>
      <c r="D458" s="393"/>
      <c r="E458" s="393"/>
      <c r="F458" s="393"/>
      <c r="G458" s="393"/>
      <c r="H458" s="393"/>
      <c r="I458" s="393"/>
      <c r="J458" s="393"/>
      <c r="K458" s="393"/>
      <c r="L458" s="393"/>
      <c r="M458" s="393"/>
      <c r="N458" s="393"/>
      <c r="O458" s="393"/>
      <c r="P458" s="393"/>
      <c r="Q458" s="393"/>
      <c r="R458" s="393"/>
      <c r="S458" s="393"/>
      <c r="T458" s="393"/>
      <c r="U458" s="393"/>
      <c r="V458" s="393"/>
      <c r="W458" s="393"/>
      <c r="X458" s="393"/>
      <c r="Y458" s="393"/>
      <c r="Z458" s="393"/>
    </row>
    <row r="459" spans="1:26" ht="12" customHeight="1" x14ac:dyDescent="0.25">
      <c r="A459" s="393"/>
      <c r="B459" s="393"/>
      <c r="C459" s="393"/>
      <c r="D459" s="393"/>
      <c r="E459" s="393"/>
      <c r="F459" s="393"/>
      <c r="G459" s="393"/>
      <c r="H459" s="393"/>
      <c r="I459" s="393"/>
      <c r="J459" s="393"/>
      <c r="K459" s="393"/>
      <c r="L459" s="393"/>
      <c r="M459" s="393"/>
      <c r="N459" s="393"/>
      <c r="O459" s="393"/>
      <c r="P459" s="393"/>
      <c r="Q459" s="393"/>
      <c r="R459" s="393"/>
      <c r="S459" s="393"/>
      <c r="T459" s="393"/>
      <c r="U459" s="393"/>
      <c r="V459" s="393"/>
      <c r="W459" s="393"/>
      <c r="X459" s="393"/>
      <c r="Y459" s="393"/>
      <c r="Z459" s="393"/>
    </row>
    <row r="460" spans="1:26" ht="12" customHeight="1" x14ac:dyDescent="0.25">
      <c r="A460" s="393"/>
      <c r="B460" s="393"/>
      <c r="C460" s="393"/>
      <c r="D460" s="393"/>
      <c r="E460" s="393"/>
      <c r="F460" s="393"/>
      <c r="G460" s="393"/>
      <c r="H460" s="393"/>
      <c r="I460" s="393"/>
      <c r="J460" s="393"/>
      <c r="K460" s="393"/>
      <c r="L460" s="393"/>
      <c r="M460" s="393"/>
      <c r="N460" s="393"/>
      <c r="O460" s="393"/>
      <c r="P460" s="393"/>
      <c r="Q460" s="393"/>
      <c r="R460" s="393"/>
      <c r="S460" s="393"/>
      <c r="T460" s="393"/>
      <c r="U460" s="393"/>
      <c r="V460" s="393"/>
      <c r="W460" s="393"/>
      <c r="X460" s="393"/>
      <c r="Y460" s="393"/>
      <c r="Z460" s="393"/>
    </row>
    <row r="461" spans="1:26" ht="12" customHeight="1" x14ac:dyDescent="0.25">
      <c r="A461" s="393"/>
      <c r="B461" s="393"/>
      <c r="C461" s="393"/>
      <c r="D461" s="393"/>
      <c r="E461" s="393"/>
      <c r="F461" s="393"/>
      <c r="G461" s="393"/>
      <c r="H461" s="393"/>
      <c r="I461" s="393"/>
      <c r="J461" s="393"/>
      <c r="K461" s="393"/>
      <c r="L461" s="393"/>
      <c r="M461" s="393"/>
      <c r="N461" s="393"/>
      <c r="O461" s="393"/>
      <c r="P461" s="393"/>
      <c r="Q461" s="393"/>
      <c r="R461" s="393"/>
      <c r="S461" s="393"/>
      <c r="T461" s="393"/>
      <c r="U461" s="393"/>
      <c r="V461" s="393"/>
      <c r="W461" s="393"/>
      <c r="X461" s="393"/>
      <c r="Y461" s="393"/>
      <c r="Z461" s="393"/>
    </row>
    <row r="462" spans="1:26" ht="12" customHeight="1" x14ac:dyDescent="0.25">
      <c r="A462" s="393"/>
      <c r="B462" s="393"/>
      <c r="C462" s="393"/>
      <c r="D462" s="393"/>
      <c r="E462" s="393"/>
      <c r="F462" s="393"/>
      <c r="G462" s="393"/>
      <c r="H462" s="393"/>
      <c r="I462" s="393"/>
      <c r="J462" s="393"/>
      <c r="K462" s="393"/>
      <c r="L462" s="393"/>
      <c r="M462" s="393"/>
      <c r="N462" s="393"/>
      <c r="O462" s="393"/>
      <c r="P462" s="393"/>
      <c r="Q462" s="393"/>
      <c r="R462" s="393"/>
      <c r="S462" s="393"/>
      <c r="T462" s="393"/>
      <c r="U462" s="393"/>
      <c r="V462" s="393"/>
      <c r="W462" s="393"/>
      <c r="X462" s="393"/>
      <c r="Y462" s="393"/>
      <c r="Z462" s="393"/>
    </row>
    <row r="463" spans="1:26" ht="12" customHeight="1" x14ac:dyDescent="0.25">
      <c r="A463" s="393"/>
      <c r="B463" s="393"/>
      <c r="C463" s="393"/>
      <c r="D463" s="393"/>
      <c r="E463" s="393"/>
      <c r="F463" s="393"/>
      <c r="G463" s="393"/>
      <c r="H463" s="393"/>
      <c r="I463" s="393"/>
      <c r="J463" s="393"/>
      <c r="K463" s="393"/>
      <c r="L463" s="393"/>
      <c r="M463" s="393"/>
      <c r="N463" s="393"/>
      <c r="O463" s="393"/>
      <c r="P463" s="393"/>
      <c r="Q463" s="393"/>
      <c r="R463" s="393"/>
      <c r="S463" s="393"/>
      <c r="T463" s="393"/>
      <c r="U463" s="393"/>
      <c r="V463" s="393"/>
      <c r="W463" s="393"/>
      <c r="X463" s="393"/>
      <c r="Y463" s="393"/>
      <c r="Z463" s="393"/>
    </row>
    <row r="464" spans="1:26" ht="12" customHeight="1" x14ac:dyDescent="0.25">
      <c r="A464" s="393"/>
      <c r="B464" s="393"/>
      <c r="C464" s="393"/>
      <c r="D464" s="393"/>
      <c r="E464" s="393"/>
      <c r="F464" s="393"/>
      <c r="G464" s="393"/>
      <c r="H464" s="393"/>
      <c r="I464" s="393"/>
      <c r="J464" s="393"/>
      <c r="K464" s="393"/>
      <c r="L464" s="393"/>
      <c r="M464" s="393"/>
      <c r="N464" s="393"/>
      <c r="O464" s="393"/>
      <c r="P464" s="393"/>
      <c r="Q464" s="393"/>
      <c r="R464" s="393"/>
      <c r="S464" s="393"/>
      <c r="T464" s="393"/>
      <c r="U464" s="393"/>
      <c r="V464" s="393"/>
      <c r="W464" s="393"/>
      <c r="X464" s="393"/>
      <c r="Y464" s="393"/>
      <c r="Z464" s="393"/>
    </row>
    <row r="465" spans="1:26" ht="12" customHeight="1" x14ac:dyDescent="0.25">
      <c r="A465" s="393"/>
      <c r="B465" s="393"/>
      <c r="C465" s="393"/>
      <c r="D465" s="393"/>
      <c r="E465" s="393"/>
      <c r="F465" s="393"/>
      <c r="G465" s="393"/>
      <c r="H465" s="393"/>
      <c r="I465" s="393"/>
      <c r="J465" s="393"/>
      <c r="K465" s="393"/>
      <c r="L465" s="393"/>
      <c r="M465" s="393"/>
      <c r="N465" s="393"/>
      <c r="O465" s="393"/>
      <c r="P465" s="393"/>
      <c r="Q465" s="393"/>
      <c r="R465" s="393"/>
      <c r="S465" s="393"/>
      <c r="T465" s="393"/>
      <c r="U465" s="393"/>
      <c r="V465" s="393"/>
      <c r="W465" s="393"/>
      <c r="X465" s="393"/>
      <c r="Y465" s="393"/>
      <c r="Z465" s="393"/>
    </row>
    <row r="466" spans="1:26" ht="12" customHeight="1" x14ac:dyDescent="0.25">
      <c r="A466" s="393"/>
      <c r="B466" s="393"/>
      <c r="C466" s="393"/>
      <c r="D466" s="393"/>
      <c r="E466" s="393"/>
      <c r="F466" s="393"/>
      <c r="G466" s="393"/>
      <c r="H466" s="393"/>
      <c r="I466" s="393"/>
      <c r="J466" s="393"/>
      <c r="K466" s="393"/>
      <c r="L466" s="393"/>
      <c r="M466" s="393"/>
      <c r="N466" s="393"/>
      <c r="O466" s="393"/>
      <c r="P466" s="393"/>
      <c r="Q466" s="393"/>
      <c r="R466" s="393"/>
      <c r="S466" s="393"/>
      <c r="T466" s="393"/>
      <c r="U466" s="393"/>
      <c r="V466" s="393"/>
      <c r="W466" s="393"/>
      <c r="X466" s="393"/>
      <c r="Y466" s="393"/>
      <c r="Z466" s="393"/>
    </row>
    <row r="467" spans="1:26" ht="12" customHeight="1" x14ac:dyDescent="0.25">
      <c r="A467" s="393"/>
      <c r="B467" s="393"/>
      <c r="C467" s="393"/>
      <c r="D467" s="393"/>
      <c r="E467" s="393"/>
      <c r="F467" s="393"/>
      <c r="G467" s="393"/>
      <c r="H467" s="393"/>
      <c r="I467" s="393"/>
      <c r="J467" s="393"/>
      <c r="K467" s="393"/>
      <c r="L467" s="393"/>
      <c r="M467" s="393"/>
      <c r="N467" s="393"/>
      <c r="O467" s="393"/>
      <c r="P467" s="393"/>
      <c r="Q467" s="393"/>
      <c r="R467" s="393"/>
      <c r="S467" s="393"/>
      <c r="T467" s="393"/>
      <c r="U467" s="393"/>
      <c r="V467" s="393"/>
      <c r="W467" s="393"/>
      <c r="X467" s="393"/>
      <c r="Y467" s="393"/>
      <c r="Z467" s="393"/>
    </row>
    <row r="468" spans="1:26" ht="12" customHeight="1" x14ac:dyDescent="0.25">
      <c r="A468" s="393"/>
      <c r="B468" s="393"/>
      <c r="C468" s="393"/>
      <c r="D468" s="393"/>
      <c r="E468" s="393"/>
      <c r="F468" s="393"/>
      <c r="G468" s="393"/>
      <c r="H468" s="393"/>
      <c r="I468" s="393"/>
      <c r="J468" s="393"/>
      <c r="K468" s="393"/>
      <c r="L468" s="393"/>
      <c r="M468" s="393"/>
      <c r="N468" s="393"/>
      <c r="O468" s="393"/>
      <c r="P468" s="393"/>
      <c r="Q468" s="393"/>
      <c r="R468" s="393"/>
      <c r="S468" s="393"/>
      <c r="T468" s="393"/>
      <c r="U468" s="393"/>
      <c r="V468" s="393"/>
      <c r="W468" s="393"/>
      <c r="X468" s="393"/>
      <c r="Y468" s="393"/>
      <c r="Z468" s="393"/>
    </row>
    <row r="469" spans="1:26" ht="12" customHeight="1" x14ac:dyDescent="0.25">
      <c r="A469" s="393"/>
      <c r="B469" s="393"/>
      <c r="C469" s="393"/>
      <c r="D469" s="393"/>
      <c r="E469" s="393"/>
      <c r="F469" s="393"/>
      <c r="G469" s="393"/>
      <c r="H469" s="393"/>
      <c r="I469" s="393"/>
      <c r="J469" s="393"/>
      <c r="K469" s="393"/>
      <c r="L469" s="393"/>
      <c r="M469" s="393"/>
      <c r="N469" s="393"/>
      <c r="O469" s="393"/>
      <c r="P469" s="393"/>
      <c r="Q469" s="393"/>
      <c r="R469" s="393"/>
      <c r="S469" s="393"/>
      <c r="T469" s="393"/>
      <c r="U469" s="393"/>
      <c r="V469" s="393"/>
      <c r="W469" s="393"/>
      <c r="X469" s="393"/>
      <c r="Y469" s="393"/>
      <c r="Z469" s="393"/>
    </row>
    <row r="470" spans="1:26" ht="12" customHeight="1" x14ac:dyDescent="0.25">
      <c r="A470" s="393"/>
      <c r="B470" s="393"/>
      <c r="C470" s="393"/>
      <c r="D470" s="393"/>
      <c r="E470" s="393"/>
      <c r="F470" s="393"/>
      <c r="G470" s="393"/>
      <c r="H470" s="393"/>
      <c r="I470" s="393"/>
      <c r="J470" s="393"/>
      <c r="K470" s="393"/>
      <c r="L470" s="393"/>
      <c r="M470" s="393"/>
      <c r="N470" s="393"/>
      <c r="O470" s="393"/>
      <c r="P470" s="393"/>
      <c r="Q470" s="393"/>
      <c r="R470" s="393"/>
      <c r="S470" s="393"/>
      <c r="T470" s="393"/>
      <c r="U470" s="393"/>
      <c r="V470" s="393"/>
      <c r="W470" s="393"/>
      <c r="X470" s="393"/>
      <c r="Y470" s="393"/>
      <c r="Z470" s="393"/>
    </row>
    <row r="471" spans="1:26" ht="12" customHeight="1" x14ac:dyDescent="0.25">
      <c r="A471" s="393"/>
      <c r="B471" s="393"/>
      <c r="C471" s="393"/>
      <c r="D471" s="393"/>
      <c r="E471" s="393"/>
      <c r="F471" s="393"/>
      <c r="G471" s="393"/>
      <c r="H471" s="393"/>
      <c r="I471" s="393"/>
      <c r="J471" s="393"/>
      <c r="K471" s="393"/>
      <c r="L471" s="393"/>
      <c r="M471" s="393"/>
      <c r="N471" s="393"/>
      <c r="O471" s="393"/>
      <c r="P471" s="393"/>
      <c r="Q471" s="393"/>
      <c r="R471" s="393"/>
      <c r="S471" s="393"/>
      <c r="T471" s="393"/>
      <c r="U471" s="393"/>
      <c r="V471" s="393"/>
      <c r="W471" s="393"/>
      <c r="X471" s="393"/>
      <c r="Y471" s="393"/>
      <c r="Z471" s="393"/>
    </row>
    <row r="472" spans="1:26" ht="12" customHeight="1" x14ac:dyDescent="0.25">
      <c r="A472" s="393"/>
      <c r="B472" s="393"/>
      <c r="C472" s="393"/>
      <c r="D472" s="393"/>
      <c r="E472" s="393"/>
      <c r="F472" s="393"/>
      <c r="G472" s="393"/>
      <c r="H472" s="393"/>
      <c r="I472" s="393"/>
      <c r="J472" s="393"/>
      <c r="K472" s="393"/>
      <c r="L472" s="393"/>
      <c r="M472" s="393"/>
      <c r="N472" s="393"/>
      <c r="O472" s="393"/>
      <c r="P472" s="393"/>
      <c r="Q472" s="393"/>
      <c r="R472" s="393"/>
      <c r="S472" s="393"/>
      <c r="T472" s="393"/>
      <c r="U472" s="393"/>
      <c r="V472" s="393"/>
      <c r="W472" s="393"/>
      <c r="X472" s="393"/>
      <c r="Y472" s="393"/>
      <c r="Z472" s="393"/>
    </row>
    <row r="473" spans="1:26" ht="12" customHeight="1" x14ac:dyDescent="0.25">
      <c r="A473" s="393"/>
      <c r="B473" s="393"/>
      <c r="C473" s="393"/>
      <c r="D473" s="393"/>
      <c r="E473" s="393"/>
      <c r="F473" s="393"/>
      <c r="G473" s="393"/>
      <c r="H473" s="393"/>
      <c r="I473" s="393"/>
      <c r="J473" s="393"/>
      <c r="K473" s="393"/>
      <c r="L473" s="393"/>
      <c r="M473" s="393"/>
      <c r="N473" s="393"/>
      <c r="O473" s="393"/>
      <c r="P473" s="393"/>
      <c r="Q473" s="393"/>
      <c r="R473" s="393"/>
      <c r="S473" s="393"/>
      <c r="T473" s="393"/>
      <c r="U473" s="393"/>
      <c r="V473" s="393"/>
      <c r="W473" s="393"/>
      <c r="X473" s="393"/>
      <c r="Y473" s="393"/>
      <c r="Z473" s="393"/>
    </row>
    <row r="474" spans="1:26" ht="12" customHeight="1" x14ac:dyDescent="0.25">
      <c r="A474" s="393"/>
      <c r="B474" s="393"/>
      <c r="C474" s="393"/>
      <c r="D474" s="393"/>
      <c r="E474" s="393"/>
      <c r="F474" s="393"/>
      <c r="G474" s="393"/>
      <c r="H474" s="393"/>
      <c r="I474" s="393"/>
      <c r="J474" s="393"/>
      <c r="K474" s="393"/>
      <c r="L474" s="393"/>
      <c r="M474" s="393"/>
      <c r="N474" s="393"/>
      <c r="O474" s="393"/>
      <c r="P474" s="393"/>
      <c r="Q474" s="393"/>
      <c r="R474" s="393"/>
      <c r="S474" s="393"/>
      <c r="T474" s="393"/>
      <c r="U474" s="393"/>
      <c r="V474" s="393"/>
      <c r="W474" s="393"/>
      <c r="X474" s="393"/>
      <c r="Y474" s="393"/>
      <c r="Z474" s="393"/>
    </row>
    <row r="475" spans="1:26" ht="12" customHeight="1" x14ac:dyDescent="0.25">
      <c r="A475" s="393"/>
      <c r="B475" s="393"/>
      <c r="C475" s="393"/>
      <c r="D475" s="393"/>
      <c r="E475" s="393"/>
      <c r="F475" s="393"/>
      <c r="G475" s="393"/>
      <c r="H475" s="393"/>
      <c r="I475" s="393"/>
      <c r="J475" s="393"/>
      <c r="K475" s="393"/>
      <c r="L475" s="393"/>
      <c r="M475" s="393"/>
      <c r="N475" s="393"/>
      <c r="O475" s="393"/>
      <c r="P475" s="393"/>
      <c r="Q475" s="393"/>
      <c r="R475" s="393"/>
      <c r="S475" s="393"/>
      <c r="T475" s="393"/>
      <c r="U475" s="393"/>
      <c r="V475" s="393"/>
      <c r="W475" s="393"/>
      <c r="X475" s="393"/>
      <c r="Y475" s="393"/>
      <c r="Z475" s="393"/>
    </row>
    <row r="476" spans="1:26" ht="12" customHeight="1" x14ac:dyDescent="0.25">
      <c r="A476" s="393"/>
      <c r="B476" s="393"/>
      <c r="C476" s="393"/>
      <c r="D476" s="393"/>
      <c r="E476" s="393"/>
      <c r="F476" s="393"/>
      <c r="G476" s="393"/>
      <c r="H476" s="393"/>
      <c r="I476" s="393"/>
      <c r="J476" s="393"/>
      <c r="K476" s="393"/>
      <c r="L476" s="393"/>
      <c r="M476" s="393"/>
      <c r="N476" s="393"/>
      <c r="O476" s="393"/>
      <c r="P476" s="393"/>
      <c r="Q476" s="393"/>
      <c r="R476" s="393"/>
      <c r="S476" s="393"/>
      <c r="T476" s="393"/>
      <c r="U476" s="393"/>
      <c r="V476" s="393"/>
      <c r="W476" s="393"/>
      <c r="X476" s="393"/>
      <c r="Y476" s="393"/>
      <c r="Z476" s="393"/>
    </row>
    <row r="477" spans="1:26" ht="12" customHeight="1" x14ac:dyDescent="0.25">
      <c r="A477" s="393"/>
      <c r="B477" s="393"/>
      <c r="C477" s="393"/>
      <c r="D477" s="393"/>
      <c r="E477" s="393"/>
      <c r="F477" s="393"/>
      <c r="G477" s="393"/>
      <c r="H477" s="393"/>
      <c r="I477" s="393"/>
      <c r="J477" s="393"/>
      <c r="K477" s="393"/>
      <c r="L477" s="393"/>
      <c r="M477" s="393"/>
      <c r="N477" s="393"/>
      <c r="O477" s="393"/>
      <c r="P477" s="393"/>
      <c r="Q477" s="393"/>
      <c r="R477" s="393"/>
      <c r="S477" s="393"/>
      <c r="T477" s="393"/>
      <c r="U477" s="393"/>
      <c r="V477" s="393"/>
      <c r="W477" s="393"/>
      <c r="X477" s="393"/>
      <c r="Y477" s="393"/>
      <c r="Z477" s="393"/>
    </row>
    <row r="478" spans="1:26" ht="12" customHeight="1" x14ac:dyDescent="0.25">
      <c r="A478" s="393"/>
      <c r="B478" s="393"/>
      <c r="C478" s="393"/>
      <c r="D478" s="393"/>
      <c r="E478" s="393"/>
      <c r="F478" s="393"/>
      <c r="G478" s="393"/>
      <c r="H478" s="393"/>
      <c r="I478" s="393"/>
      <c r="J478" s="393"/>
      <c r="K478" s="393"/>
      <c r="L478" s="393"/>
      <c r="M478" s="393"/>
      <c r="N478" s="393"/>
      <c r="O478" s="393"/>
      <c r="P478" s="393"/>
      <c r="Q478" s="393"/>
      <c r="R478" s="393"/>
      <c r="S478" s="393"/>
      <c r="T478" s="393"/>
      <c r="U478" s="393"/>
      <c r="V478" s="393"/>
      <c r="W478" s="393"/>
      <c r="X478" s="393"/>
      <c r="Y478" s="393"/>
      <c r="Z478" s="393"/>
    </row>
    <row r="479" spans="1:26" ht="12" customHeight="1" x14ac:dyDescent="0.25">
      <c r="A479" s="393"/>
      <c r="B479" s="393"/>
      <c r="C479" s="393"/>
      <c r="D479" s="393"/>
      <c r="E479" s="393"/>
      <c r="F479" s="393"/>
      <c r="G479" s="393"/>
      <c r="H479" s="393"/>
      <c r="I479" s="393"/>
      <c r="J479" s="393"/>
      <c r="K479" s="393"/>
      <c r="L479" s="393"/>
      <c r="M479" s="393"/>
      <c r="N479" s="393"/>
      <c r="O479" s="393"/>
      <c r="P479" s="393"/>
      <c r="Q479" s="393"/>
      <c r="R479" s="393"/>
      <c r="S479" s="393"/>
      <c r="T479" s="393"/>
      <c r="U479" s="393"/>
      <c r="V479" s="393"/>
      <c r="W479" s="393"/>
      <c r="X479" s="393"/>
      <c r="Y479" s="393"/>
      <c r="Z479" s="393"/>
    </row>
    <row r="480" spans="1:26" ht="12" customHeight="1" x14ac:dyDescent="0.25">
      <c r="A480" s="393"/>
      <c r="B480" s="393"/>
      <c r="C480" s="393"/>
      <c r="D480" s="393"/>
      <c r="E480" s="393"/>
      <c r="F480" s="393"/>
      <c r="G480" s="393"/>
      <c r="H480" s="393"/>
      <c r="I480" s="393"/>
      <c r="J480" s="393"/>
      <c r="K480" s="393"/>
      <c r="L480" s="393"/>
      <c r="M480" s="393"/>
      <c r="N480" s="393"/>
      <c r="O480" s="393"/>
      <c r="P480" s="393"/>
      <c r="Q480" s="393"/>
      <c r="R480" s="393"/>
      <c r="S480" s="393"/>
      <c r="T480" s="393"/>
      <c r="U480" s="393"/>
      <c r="V480" s="393"/>
      <c r="W480" s="393"/>
      <c r="X480" s="393"/>
      <c r="Y480" s="393"/>
      <c r="Z480" s="393"/>
    </row>
    <row r="481" spans="1:26" ht="12" customHeight="1" x14ac:dyDescent="0.25">
      <c r="A481" s="393"/>
      <c r="B481" s="393"/>
      <c r="C481" s="393"/>
      <c r="D481" s="393"/>
      <c r="E481" s="393"/>
      <c r="F481" s="393"/>
      <c r="G481" s="393"/>
      <c r="H481" s="393"/>
      <c r="I481" s="393"/>
      <c r="J481" s="393"/>
      <c r="K481" s="393"/>
      <c r="L481" s="393"/>
      <c r="M481" s="393"/>
      <c r="N481" s="393"/>
      <c r="O481" s="393"/>
      <c r="P481" s="393"/>
      <c r="Q481" s="393"/>
      <c r="R481" s="393"/>
      <c r="S481" s="393"/>
      <c r="T481" s="393"/>
      <c r="U481" s="393"/>
      <c r="V481" s="393"/>
      <c r="W481" s="393"/>
      <c r="X481" s="393"/>
      <c r="Y481" s="393"/>
      <c r="Z481" s="393"/>
    </row>
    <row r="482" spans="1:26" ht="12" customHeight="1" x14ac:dyDescent="0.25">
      <c r="A482" s="393"/>
      <c r="B482" s="393"/>
      <c r="C482" s="393"/>
      <c r="D482" s="393"/>
      <c r="E482" s="393"/>
      <c r="F482" s="393"/>
      <c r="G482" s="393"/>
      <c r="H482" s="393"/>
      <c r="I482" s="393"/>
      <c r="J482" s="393"/>
      <c r="K482" s="393"/>
      <c r="L482" s="393"/>
      <c r="M482" s="393"/>
      <c r="N482" s="393"/>
      <c r="O482" s="393"/>
      <c r="P482" s="393"/>
      <c r="Q482" s="393"/>
      <c r="R482" s="393"/>
      <c r="S482" s="393"/>
      <c r="T482" s="393"/>
      <c r="U482" s="393"/>
      <c r="V482" s="393"/>
      <c r="W482" s="393"/>
      <c r="X482" s="393"/>
      <c r="Y482" s="393"/>
      <c r="Z482" s="393"/>
    </row>
    <row r="483" spans="1:26" ht="12" customHeight="1" x14ac:dyDescent="0.25">
      <c r="A483" s="393"/>
      <c r="B483" s="393"/>
      <c r="C483" s="393"/>
      <c r="D483" s="393"/>
      <c r="E483" s="393"/>
      <c r="F483" s="393"/>
      <c r="G483" s="393"/>
      <c r="H483" s="393"/>
      <c r="I483" s="393"/>
      <c r="J483" s="393"/>
      <c r="K483" s="393"/>
      <c r="L483" s="393"/>
      <c r="M483" s="393"/>
      <c r="N483" s="393"/>
      <c r="O483" s="393"/>
      <c r="P483" s="393"/>
      <c r="Q483" s="393"/>
      <c r="R483" s="393"/>
      <c r="S483" s="393"/>
      <c r="T483" s="393"/>
      <c r="U483" s="393"/>
      <c r="V483" s="393"/>
      <c r="W483" s="393"/>
      <c r="X483" s="393"/>
      <c r="Y483" s="393"/>
      <c r="Z483" s="393"/>
    </row>
    <row r="484" spans="1:26" ht="12" customHeight="1" x14ac:dyDescent="0.25">
      <c r="A484" s="393"/>
      <c r="B484" s="393"/>
      <c r="C484" s="393"/>
      <c r="D484" s="393"/>
      <c r="E484" s="393"/>
      <c r="F484" s="393"/>
      <c r="G484" s="393"/>
      <c r="H484" s="393"/>
      <c r="I484" s="393"/>
      <c r="J484" s="393"/>
      <c r="K484" s="393"/>
      <c r="L484" s="393"/>
      <c r="M484" s="393"/>
      <c r="N484" s="393"/>
      <c r="O484" s="393"/>
      <c r="P484" s="393"/>
      <c r="Q484" s="393"/>
      <c r="R484" s="393"/>
      <c r="S484" s="393"/>
      <c r="T484" s="393"/>
      <c r="U484" s="393"/>
      <c r="V484" s="393"/>
      <c r="W484" s="393"/>
      <c r="X484" s="393"/>
      <c r="Y484" s="393"/>
      <c r="Z484" s="393"/>
    </row>
    <row r="485" spans="1:26" ht="12" customHeight="1" x14ac:dyDescent="0.25">
      <c r="A485" s="393"/>
      <c r="B485" s="393"/>
      <c r="C485" s="393"/>
      <c r="D485" s="393"/>
      <c r="E485" s="393"/>
      <c r="F485" s="393"/>
      <c r="G485" s="393"/>
      <c r="H485" s="393"/>
      <c r="I485" s="393"/>
      <c r="J485" s="393"/>
      <c r="K485" s="393"/>
      <c r="L485" s="393"/>
      <c r="M485" s="393"/>
      <c r="N485" s="393"/>
      <c r="O485" s="393"/>
      <c r="P485" s="393"/>
      <c r="Q485" s="393"/>
      <c r="R485" s="393"/>
      <c r="S485" s="393"/>
      <c r="T485" s="393"/>
      <c r="U485" s="393"/>
      <c r="V485" s="393"/>
      <c r="W485" s="393"/>
      <c r="X485" s="393"/>
      <c r="Y485" s="393"/>
      <c r="Z485" s="393"/>
    </row>
    <row r="486" spans="1:26" ht="12" customHeight="1" x14ac:dyDescent="0.25">
      <c r="A486" s="393"/>
      <c r="B486" s="393"/>
      <c r="C486" s="393"/>
      <c r="D486" s="393"/>
      <c r="E486" s="393"/>
      <c r="F486" s="393"/>
      <c r="G486" s="393"/>
      <c r="H486" s="393"/>
      <c r="I486" s="393"/>
      <c r="J486" s="393"/>
      <c r="K486" s="393"/>
      <c r="L486" s="393"/>
      <c r="M486" s="393"/>
      <c r="N486" s="393"/>
      <c r="O486" s="393"/>
      <c r="P486" s="393"/>
      <c r="Q486" s="393"/>
      <c r="R486" s="393"/>
      <c r="S486" s="393"/>
      <c r="T486" s="393"/>
      <c r="U486" s="393"/>
      <c r="V486" s="393"/>
      <c r="W486" s="393"/>
      <c r="X486" s="393"/>
      <c r="Y486" s="393"/>
      <c r="Z486" s="393"/>
    </row>
    <row r="487" spans="1:26" ht="12" customHeight="1" x14ac:dyDescent="0.25">
      <c r="A487" s="393"/>
      <c r="B487" s="393"/>
      <c r="C487" s="393"/>
      <c r="D487" s="393"/>
      <c r="E487" s="393"/>
      <c r="F487" s="393"/>
      <c r="G487" s="393"/>
      <c r="H487" s="393"/>
      <c r="I487" s="393"/>
      <c r="J487" s="393"/>
      <c r="K487" s="393"/>
      <c r="L487" s="393"/>
      <c r="M487" s="393"/>
      <c r="N487" s="393"/>
      <c r="O487" s="393"/>
      <c r="P487" s="393"/>
      <c r="Q487" s="393"/>
      <c r="R487" s="393"/>
      <c r="S487" s="393"/>
      <c r="T487" s="393"/>
      <c r="U487" s="393"/>
      <c r="V487" s="393"/>
      <c r="W487" s="393"/>
      <c r="X487" s="393"/>
      <c r="Y487" s="393"/>
      <c r="Z487" s="393"/>
    </row>
    <row r="488" spans="1:26" ht="12" customHeight="1" x14ac:dyDescent="0.25">
      <c r="A488" s="393"/>
      <c r="B488" s="393"/>
      <c r="C488" s="393"/>
      <c r="D488" s="393"/>
      <c r="E488" s="393"/>
      <c r="F488" s="393"/>
      <c r="G488" s="393"/>
      <c r="H488" s="393"/>
      <c r="I488" s="393"/>
      <c r="J488" s="393"/>
      <c r="K488" s="393"/>
      <c r="L488" s="393"/>
      <c r="M488" s="393"/>
      <c r="N488" s="393"/>
      <c r="O488" s="393"/>
      <c r="P488" s="393"/>
      <c r="Q488" s="393"/>
      <c r="R488" s="393"/>
      <c r="S488" s="393"/>
      <c r="T488" s="393"/>
      <c r="U488" s="393"/>
      <c r="V488" s="393"/>
      <c r="W488" s="393"/>
      <c r="X488" s="393"/>
      <c r="Y488" s="393"/>
      <c r="Z488" s="393"/>
    </row>
    <row r="489" spans="1:26" ht="12" customHeight="1" x14ac:dyDescent="0.25">
      <c r="A489" s="393"/>
      <c r="B489" s="393"/>
      <c r="C489" s="393"/>
      <c r="D489" s="393"/>
      <c r="E489" s="393"/>
      <c r="F489" s="393"/>
      <c r="G489" s="393"/>
      <c r="H489" s="393"/>
      <c r="I489" s="393"/>
      <c r="J489" s="393"/>
      <c r="K489" s="393"/>
      <c r="L489" s="393"/>
      <c r="M489" s="393"/>
      <c r="N489" s="393"/>
      <c r="O489" s="393"/>
      <c r="P489" s="393"/>
      <c r="Q489" s="393"/>
      <c r="R489" s="393"/>
      <c r="S489" s="393"/>
      <c r="T489" s="393"/>
      <c r="U489" s="393"/>
      <c r="V489" s="393"/>
      <c r="W489" s="393"/>
      <c r="X489" s="393"/>
      <c r="Y489" s="393"/>
      <c r="Z489" s="393"/>
    </row>
    <row r="490" spans="1:26" ht="12" customHeight="1" x14ac:dyDescent="0.25">
      <c r="A490" s="393"/>
      <c r="B490" s="393"/>
      <c r="C490" s="393"/>
      <c r="D490" s="393"/>
      <c r="E490" s="393"/>
      <c r="F490" s="393"/>
      <c r="G490" s="393"/>
      <c r="H490" s="393"/>
      <c r="I490" s="393"/>
      <c r="J490" s="393"/>
      <c r="K490" s="393"/>
      <c r="L490" s="393"/>
      <c r="M490" s="393"/>
      <c r="N490" s="393"/>
      <c r="O490" s="393"/>
      <c r="P490" s="393"/>
      <c r="Q490" s="393"/>
      <c r="R490" s="393"/>
      <c r="S490" s="393"/>
      <c r="T490" s="393"/>
      <c r="U490" s="393"/>
      <c r="V490" s="393"/>
      <c r="W490" s="393"/>
      <c r="X490" s="393"/>
      <c r="Y490" s="393"/>
      <c r="Z490" s="393"/>
    </row>
    <row r="491" spans="1:26" ht="12" customHeight="1" x14ac:dyDescent="0.25">
      <c r="A491" s="393"/>
      <c r="B491" s="393"/>
      <c r="C491" s="393"/>
      <c r="D491" s="393"/>
      <c r="E491" s="393"/>
      <c r="F491" s="393"/>
      <c r="G491" s="393"/>
      <c r="H491" s="393"/>
      <c r="I491" s="393"/>
      <c r="J491" s="393"/>
      <c r="K491" s="393"/>
      <c r="L491" s="393"/>
      <c r="M491" s="393"/>
      <c r="N491" s="393"/>
      <c r="O491" s="393"/>
      <c r="P491" s="393"/>
      <c r="Q491" s="393"/>
      <c r="R491" s="393"/>
      <c r="S491" s="393"/>
      <c r="T491" s="393"/>
      <c r="U491" s="393"/>
      <c r="V491" s="393"/>
      <c r="W491" s="393"/>
      <c r="X491" s="393"/>
      <c r="Y491" s="393"/>
      <c r="Z491" s="393"/>
    </row>
    <row r="492" spans="1:26" ht="12" customHeight="1" x14ac:dyDescent="0.25">
      <c r="A492" s="393"/>
      <c r="B492" s="393"/>
      <c r="C492" s="393"/>
      <c r="D492" s="393"/>
      <c r="E492" s="393"/>
      <c r="F492" s="393"/>
      <c r="G492" s="393"/>
      <c r="H492" s="393"/>
      <c r="I492" s="393"/>
      <c r="J492" s="393"/>
      <c r="K492" s="393"/>
      <c r="L492" s="393"/>
      <c r="M492" s="393"/>
      <c r="N492" s="393"/>
      <c r="O492" s="393"/>
      <c r="P492" s="393"/>
      <c r="Q492" s="393"/>
      <c r="R492" s="393"/>
      <c r="S492" s="393"/>
      <c r="T492" s="393"/>
      <c r="U492" s="393"/>
      <c r="V492" s="393"/>
      <c r="W492" s="393"/>
      <c r="X492" s="393"/>
      <c r="Y492" s="393"/>
      <c r="Z492" s="393"/>
    </row>
    <row r="493" spans="1:26" ht="12" customHeight="1" x14ac:dyDescent="0.25">
      <c r="A493" s="393"/>
      <c r="B493" s="393"/>
      <c r="C493" s="393"/>
      <c r="D493" s="393"/>
      <c r="E493" s="393"/>
      <c r="F493" s="393"/>
      <c r="G493" s="393"/>
      <c r="H493" s="393"/>
      <c r="I493" s="393"/>
      <c r="J493" s="393"/>
      <c r="K493" s="393"/>
      <c r="L493" s="393"/>
      <c r="M493" s="393"/>
      <c r="N493" s="393"/>
      <c r="O493" s="393"/>
      <c r="P493" s="393"/>
      <c r="Q493" s="393"/>
      <c r="R493" s="393"/>
      <c r="S493" s="393"/>
      <c r="T493" s="393"/>
      <c r="U493" s="393"/>
      <c r="V493" s="393"/>
      <c r="W493" s="393"/>
      <c r="X493" s="393"/>
      <c r="Y493" s="393"/>
      <c r="Z493" s="393"/>
    </row>
    <row r="494" spans="1:26" ht="12" customHeight="1" x14ac:dyDescent="0.25">
      <c r="A494" s="393"/>
      <c r="B494" s="393"/>
      <c r="C494" s="393"/>
      <c r="D494" s="393"/>
      <c r="E494" s="393"/>
      <c r="F494" s="393"/>
      <c r="G494" s="393"/>
      <c r="H494" s="393"/>
      <c r="I494" s="393"/>
      <c r="J494" s="393"/>
      <c r="K494" s="393"/>
      <c r="L494" s="393"/>
      <c r="M494" s="393"/>
      <c r="N494" s="393"/>
      <c r="O494" s="393"/>
      <c r="P494" s="393"/>
      <c r="Q494" s="393"/>
      <c r="R494" s="393"/>
      <c r="S494" s="393"/>
      <c r="T494" s="393"/>
      <c r="U494" s="393"/>
      <c r="V494" s="393"/>
      <c r="W494" s="393"/>
      <c r="X494" s="393"/>
      <c r="Y494" s="393"/>
      <c r="Z494" s="393"/>
    </row>
    <row r="495" spans="1:26" ht="12" customHeight="1" x14ac:dyDescent="0.25">
      <c r="A495" s="393"/>
      <c r="B495" s="393"/>
      <c r="C495" s="393"/>
      <c r="D495" s="393"/>
      <c r="E495" s="393"/>
      <c r="F495" s="393"/>
      <c r="G495" s="393"/>
      <c r="H495" s="393"/>
      <c r="I495" s="393"/>
      <c r="J495" s="393"/>
      <c r="K495" s="393"/>
      <c r="L495" s="393"/>
      <c r="M495" s="393"/>
      <c r="N495" s="393"/>
      <c r="O495" s="393"/>
      <c r="P495" s="393"/>
      <c r="Q495" s="393"/>
      <c r="R495" s="393"/>
      <c r="S495" s="393"/>
      <c r="T495" s="393"/>
      <c r="U495" s="393"/>
      <c r="V495" s="393"/>
      <c r="W495" s="393"/>
      <c r="X495" s="393"/>
      <c r="Y495" s="393"/>
      <c r="Z495" s="393"/>
    </row>
    <row r="496" spans="1:26" ht="12" customHeight="1" x14ac:dyDescent="0.25">
      <c r="A496" s="393"/>
      <c r="B496" s="393"/>
      <c r="C496" s="393"/>
      <c r="D496" s="393"/>
      <c r="E496" s="393"/>
      <c r="F496" s="393"/>
      <c r="G496" s="393"/>
      <c r="H496" s="393"/>
      <c r="I496" s="393"/>
      <c r="J496" s="393"/>
      <c r="K496" s="393"/>
      <c r="L496" s="393"/>
      <c r="M496" s="393"/>
      <c r="N496" s="393"/>
      <c r="O496" s="393"/>
      <c r="P496" s="393"/>
      <c r="Q496" s="393"/>
      <c r="R496" s="393"/>
      <c r="S496" s="393"/>
      <c r="T496" s="393"/>
      <c r="U496" s="393"/>
      <c r="V496" s="393"/>
      <c r="W496" s="393"/>
      <c r="X496" s="393"/>
      <c r="Y496" s="393"/>
      <c r="Z496" s="393"/>
    </row>
    <row r="497" spans="1:26" ht="12" customHeight="1" x14ac:dyDescent="0.25">
      <c r="A497" s="393"/>
      <c r="B497" s="393"/>
      <c r="C497" s="393"/>
      <c r="D497" s="393"/>
      <c r="E497" s="393"/>
      <c r="F497" s="393"/>
      <c r="G497" s="393"/>
      <c r="H497" s="393"/>
      <c r="I497" s="393"/>
      <c r="J497" s="393"/>
      <c r="K497" s="393"/>
      <c r="L497" s="393"/>
      <c r="M497" s="393"/>
      <c r="N497" s="393"/>
      <c r="O497" s="393"/>
      <c r="P497" s="393"/>
      <c r="Q497" s="393"/>
      <c r="R497" s="393"/>
      <c r="S497" s="393"/>
      <c r="T497" s="393"/>
      <c r="U497" s="393"/>
      <c r="V497" s="393"/>
      <c r="W497" s="393"/>
      <c r="X497" s="393"/>
      <c r="Y497" s="393"/>
      <c r="Z497" s="393"/>
    </row>
    <row r="498" spans="1:26" ht="12" customHeight="1" x14ac:dyDescent="0.25">
      <c r="A498" s="393"/>
      <c r="B498" s="393"/>
      <c r="C498" s="393"/>
      <c r="D498" s="393"/>
      <c r="E498" s="393"/>
      <c r="F498" s="393"/>
      <c r="G498" s="393"/>
      <c r="H498" s="393"/>
      <c r="I498" s="393"/>
      <c r="J498" s="393"/>
      <c r="K498" s="393"/>
      <c r="L498" s="393"/>
      <c r="M498" s="393"/>
      <c r="N498" s="393"/>
      <c r="O498" s="393"/>
      <c r="P498" s="393"/>
      <c r="Q498" s="393"/>
      <c r="R498" s="393"/>
      <c r="S498" s="393"/>
      <c r="T498" s="393"/>
      <c r="U498" s="393"/>
      <c r="V498" s="393"/>
      <c r="W498" s="393"/>
      <c r="X498" s="393"/>
      <c r="Y498" s="393"/>
      <c r="Z498" s="393"/>
    </row>
    <row r="499" spans="1:26" ht="12" customHeight="1" x14ac:dyDescent="0.25">
      <c r="A499" s="393"/>
      <c r="B499" s="393"/>
      <c r="C499" s="393"/>
      <c r="D499" s="393"/>
      <c r="E499" s="393"/>
      <c r="F499" s="393"/>
      <c r="G499" s="393"/>
      <c r="H499" s="393"/>
      <c r="I499" s="393"/>
      <c r="J499" s="393"/>
      <c r="K499" s="393"/>
      <c r="L499" s="393"/>
      <c r="M499" s="393"/>
      <c r="N499" s="393"/>
      <c r="O499" s="393"/>
      <c r="P499" s="393"/>
      <c r="Q499" s="393"/>
      <c r="R499" s="393"/>
      <c r="S499" s="393"/>
      <c r="T499" s="393"/>
      <c r="U499" s="393"/>
      <c r="V499" s="393"/>
      <c r="W499" s="393"/>
      <c r="X499" s="393"/>
      <c r="Y499" s="393"/>
      <c r="Z499" s="393"/>
    </row>
    <row r="500" spans="1:26" ht="12" customHeight="1" x14ac:dyDescent="0.25">
      <c r="A500" s="393"/>
      <c r="B500" s="393"/>
      <c r="C500" s="393"/>
      <c r="D500" s="393"/>
      <c r="E500" s="393"/>
      <c r="F500" s="393"/>
      <c r="G500" s="393"/>
      <c r="H500" s="393"/>
      <c r="I500" s="393"/>
      <c r="J500" s="393"/>
      <c r="K500" s="393"/>
      <c r="L500" s="393"/>
      <c r="M500" s="393"/>
      <c r="N500" s="393"/>
      <c r="O500" s="393"/>
      <c r="P500" s="393"/>
      <c r="Q500" s="393"/>
      <c r="R500" s="393"/>
      <c r="S500" s="393"/>
      <c r="T500" s="393"/>
      <c r="U500" s="393"/>
      <c r="V500" s="393"/>
      <c r="W500" s="393"/>
      <c r="X500" s="393"/>
      <c r="Y500" s="393"/>
      <c r="Z500" s="393"/>
    </row>
    <row r="501" spans="1:26" ht="12" customHeight="1" x14ac:dyDescent="0.25">
      <c r="A501" s="393"/>
      <c r="B501" s="393"/>
      <c r="C501" s="393"/>
      <c r="D501" s="393"/>
      <c r="E501" s="393"/>
      <c r="F501" s="393"/>
      <c r="G501" s="393"/>
      <c r="H501" s="393"/>
      <c r="I501" s="393"/>
      <c r="J501" s="393"/>
      <c r="K501" s="393"/>
      <c r="L501" s="393"/>
      <c r="M501" s="393"/>
      <c r="N501" s="393"/>
      <c r="O501" s="393"/>
      <c r="P501" s="393"/>
      <c r="Q501" s="393"/>
      <c r="R501" s="393"/>
      <c r="S501" s="393"/>
      <c r="T501" s="393"/>
      <c r="U501" s="393"/>
      <c r="V501" s="393"/>
      <c r="W501" s="393"/>
      <c r="X501" s="393"/>
      <c r="Y501" s="393"/>
      <c r="Z501" s="393"/>
    </row>
    <row r="502" spans="1:26" ht="12" customHeight="1" x14ac:dyDescent="0.25">
      <c r="A502" s="393"/>
      <c r="B502" s="393"/>
      <c r="C502" s="393"/>
      <c r="D502" s="393"/>
      <c r="E502" s="393"/>
      <c r="F502" s="393"/>
      <c r="G502" s="393"/>
      <c r="H502" s="393"/>
      <c r="I502" s="393"/>
      <c r="J502" s="393"/>
      <c r="K502" s="393"/>
      <c r="L502" s="393"/>
      <c r="M502" s="393"/>
      <c r="N502" s="393"/>
      <c r="O502" s="393"/>
      <c r="P502" s="393"/>
      <c r="Q502" s="393"/>
      <c r="R502" s="393"/>
      <c r="S502" s="393"/>
      <c r="T502" s="393"/>
      <c r="U502" s="393"/>
      <c r="V502" s="393"/>
      <c r="W502" s="393"/>
      <c r="X502" s="393"/>
      <c r="Y502" s="393"/>
      <c r="Z502" s="393"/>
    </row>
    <row r="503" spans="1:26" ht="12" customHeight="1" x14ac:dyDescent="0.25">
      <c r="A503" s="393"/>
      <c r="B503" s="393"/>
      <c r="C503" s="393"/>
      <c r="D503" s="393"/>
      <c r="E503" s="393"/>
      <c r="F503" s="393"/>
      <c r="G503" s="393"/>
      <c r="H503" s="393"/>
      <c r="I503" s="393"/>
      <c r="J503" s="393"/>
      <c r="K503" s="393"/>
      <c r="L503" s="393"/>
      <c r="M503" s="393"/>
      <c r="N503" s="393"/>
      <c r="O503" s="393"/>
      <c r="P503" s="393"/>
      <c r="Q503" s="393"/>
      <c r="R503" s="393"/>
      <c r="S503" s="393"/>
      <c r="T503" s="393"/>
      <c r="U503" s="393"/>
      <c r="V503" s="393"/>
      <c r="W503" s="393"/>
      <c r="X503" s="393"/>
      <c r="Y503" s="393"/>
      <c r="Z503" s="393"/>
    </row>
    <row r="504" spans="1:26" ht="12" customHeight="1" x14ac:dyDescent="0.25">
      <c r="A504" s="393"/>
      <c r="B504" s="393"/>
      <c r="C504" s="393"/>
      <c r="D504" s="393"/>
      <c r="E504" s="393"/>
      <c r="F504" s="393"/>
      <c r="G504" s="393"/>
      <c r="H504" s="393"/>
      <c r="I504" s="393"/>
      <c r="J504" s="393"/>
      <c r="K504" s="393"/>
      <c r="L504" s="393"/>
      <c r="M504" s="393"/>
      <c r="N504" s="393"/>
      <c r="O504" s="393"/>
      <c r="P504" s="393"/>
      <c r="Q504" s="393"/>
      <c r="R504" s="393"/>
      <c r="S504" s="393"/>
      <c r="T504" s="393"/>
      <c r="U504" s="393"/>
      <c r="V504" s="393"/>
      <c r="W504" s="393"/>
      <c r="X504" s="393"/>
      <c r="Y504" s="393"/>
      <c r="Z504" s="393"/>
    </row>
    <row r="505" spans="1:26" ht="12" customHeight="1" x14ac:dyDescent="0.25">
      <c r="A505" s="393"/>
      <c r="B505" s="393"/>
      <c r="C505" s="393"/>
      <c r="D505" s="393"/>
      <c r="E505" s="393"/>
      <c r="F505" s="393"/>
      <c r="G505" s="393"/>
      <c r="H505" s="393"/>
      <c r="I505" s="393"/>
      <c r="J505" s="393"/>
      <c r="K505" s="393"/>
      <c r="L505" s="393"/>
      <c r="M505" s="393"/>
      <c r="N505" s="393"/>
      <c r="O505" s="393"/>
      <c r="P505" s="393"/>
      <c r="Q505" s="393"/>
      <c r="R505" s="393"/>
      <c r="S505" s="393"/>
      <c r="T505" s="393"/>
      <c r="U505" s="393"/>
      <c r="V505" s="393"/>
      <c r="W505" s="393"/>
      <c r="X505" s="393"/>
      <c r="Y505" s="393"/>
      <c r="Z505" s="393"/>
    </row>
    <row r="506" spans="1:26" ht="12" customHeight="1" x14ac:dyDescent="0.25">
      <c r="A506" s="393"/>
      <c r="B506" s="393"/>
      <c r="C506" s="393"/>
      <c r="D506" s="393"/>
      <c r="E506" s="393"/>
      <c r="F506" s="393"/>
      <c r="G506" s="393"/>
      <c r="H506" s="393"/>
      <c r="I506" s="393"/>
      <c r="J506" s="393"/>
      <c r="K506" s="393"/>
      <c r="L506" s="393"/>
      <c r="M506" s="393"/>
      <c r="N506" s="393"/>
      <c r="O506" s="393"/>
      <c r="P506" s="393"/>
      <c r="Q506" s="393"/>
      <c r="R506" s="393"/>
      <c r="S506" s="393"/>
      <c r="T506" s="393"/>
      <c r="U506" s="393"/>
      <c r="V506" s="393"/>
      <c r="W506" s="393"/>
      <c r="X506" s="393"/>
      <c r="Y506" s="393"/>
      <c r="Z506" s="393"/>
    </row>
    <row r="507" spans="1:26" ht="12" customHeight="1" x14ac:dyDescent="0.25">
      <c r="A507" s="393"/>
      <c r="B507" s="393"/>
      <c r="C507" s="393"/>
      <c r="D507" s="393"/>
      <c r="E507" s="393"/>
      <c r="F507" s="393"/>
      <c r="G507" s="393"/>
      <c r="H507" s="393"/>
      <c r="I507" s="393"/>
      <c r="J507" s="393"/>
      <c r="K507" s="393"/>
      <c r="L507" s="393"/>
      <c r="M507" s="393"/>
      <c r="N507" s="393"/>
      <c r="O507" s="393"/>
      <c r="P507" s="393"/>
      <c r="Q507" s="393"/>
      <c r="R507" s="393"/>
      <c r="S507" s="393"/>
      <c r="T507" s="393"/>
      <c r="U507" s="393"/>
      <c r="V507" s="393"/>
      <c r="W507" s="393"/>
      <c r="X507" s="393"/>
      <c r="Y507" s="393"/>
      <c r="Z507" s="393"/>
    </row>
    <row r="508" spans="1:26" ht="12" customHeight="1" x14ac:dyDescent="0.25">
      <c r="A508" s="393"/>
      <c r="B508" s="393"/>
      <c r="C508" s="393"/>
      <c r="D508" s="393"/>
      <c r="E508" s="393"/>
      <c r="F508" s="393"/>
      <c r="G508" s="393"/>
      <c r="H508" s="393"/>
      <c r="I508" s="393"/>
      <c r="J508" s="393"/>
      <c r="K508" s="393"/>
      <c r="L508" s="393"/>
      <c r="M508" s="393"/>
      <c r="N508" s="393"/>
      <c r="O508" s="393"/>
      <c r="P508" s="393"/>
      <c r="Q508" s="393"/>
      <c r="R508" s="393"/>
      <c r="S508" s="393"/>
      <c r="T508" s="393"/>
      <c r="U508" s="393"/>
      <c r="V508" s="393"/>
      <c r="W508" s="393"/>
      <c r="X508" s="393"/>
      <c r="Y508" s="393"/>
      <c r="Z508" s="393"/>
    </row>
    <row r="509" spans="1:26" ht="12" customHeight="1" x14ac:dyDescent="0.25">
      <c r="A509" s="393"/>
      <c r="B509" s="393"/>
      <c r="C509" s="393"/>
      <c r="D509" s="393"/>
      <c r="E509" s="393"/>
      <c r="F509" s="393"/>
      <c r="G509" s="393"/>
      <c r="H509" s="393"/>
      <c r="I509" s="393"/>
      <c r="J509" s="393"/>
      <c r="K509" s="393"/>
      <c r="L509" s="393"/>
      <c r="M509" s="393"/>
      <c r="N509" s="393"/>
      <c r="O509" s="393"/>
      <c r="P509" s="393"/>
      <c r="Q509" s="393"/>
      <c r="R509" s="393"/>
      <c r="S509" s="393"/>
      <c r="T509" s="393"/>
      <c r="U509" s="393"/>
      <c r="V509" s="393"/>
      <c r="W509" s="393"/>
      <c r="X509" s="393"/>
      <c r="Y509" s="393"/>
      <c r="Z509" s="393"/>
    </row>
    <row r="510" spans="1:26" ht="12" customHeight="1" x14ac:dyDescent="0.25">
      <c r="A510" s="393"/>
      <c r="B510" s="393"/>
      <c r="C510" s="393"/>
      <c r="D510" s="393"/>
      <c r="E510" s="393"/>
      <c r="F510" s="393"/>
      <c r="G510" s="393"/>
      <c r="H510" s="393"/>
      <c r="I510" s="393"/>
      <c r="J510" s="393"/>
      <c r="K510" s="393"/>
      <c r="L510" s="393"/>
      <c r="M510" s="393"/>
      <c r="N510" s="393"/>
      <c r="O510" s="393"/>
      <c r="P510" s="393"/>
      <c r="Q510" s="393"/>
      <c r="R510" s="393"/>
      <c r="S510" s="393"/>
      <c r="T510" s="393"/>
      <c r="U510" s="393"/>
      <c r="V510" s="393"/>
      <c r="W510" s="393"/>
      <c r="X510" s="393"/>
      <c r="Y510" s="393"/>
      <c r="Z510" s="393"/>
    </row>
    <row r="511" spans="1:26" ht="12" customHeight="1" x14ac:dyDescent="0.25">
      <c r="A511" s="393"/>
      <c r="B511" s="393"/>
      <c r="C511" s="393"/>
      <c r="D511" s="393"/>
      <c r="E511" s="393"/>
      <c r="F511" s="393"/>
      <c r="G511" s="393"/>
      <c r="H511" s="393"/>
      <c r="I511" s="393"/>
      <c r="J511" s="393"/>
      <c r="K511" s="393"/>
      <c r="L511" s="393"/>
      <c r="M511" s="393"/>
      <c r="N511" s="393"/>
      <c r="O511" s="393"/>
      <c r="P511" s="393"/>
      <c r="Q511" s="393"/>
      <c r="R511" s="393"/>
      <c r="S511" s="393"/>
      <c r="T511" s="393"/>
      <c r="U511" s="393"/>
      <c r="V511" s="393"/>
      <c r="W511" s="393"/>
      <c r="X511" s="393"/>
      <c r="Y511" s="393"/>
      <c r="Z511" s="393"/>
    </row>
    <row r="512" spans="1:26" ht="12" customHeight="1" x14ac:dyDescent="0.25">
      <c r="A512" s="393"/>
      <c r="B512" s="393"/>
      <c r="C512" s="393"/>
      <c r="D512" s="393"/>
      <c r="E512" s="393"/>
      <c r="F512" s="393"/>
      <c r="G512" s="393"/>
      <c r="H512" s="393"/>
      <c r="I512" s="393"/>
      <c r="J512" s="393"/>
      <c r="K512" s="393"/>
      <c r="L512" s="393"/>
      <c r="M512" s="393"/>
      <c r="N512" s="393"/>
      <c r="O512" s="393"/>
      <c r="P512" s="393"/>
      <c r="Q512" s="393"/>
      <c r="R512" s="393"/>
      <c r="S512" s="393"/>
      <c r="T512" s="393"/>
      <c r="U512" s="393"/>
      <c r="V512" s="393"/>
      <c r="W512" s="393"/>
      <c r="X512" s="393"/>
      <c r="Y512" s="393"/>
      <c r="Z512" s="393"/>
    </row>
    <row r="513" spans="1:26" ht="12" customHeight="1" x14ac:dyDescent="0.25">
      <c r="A513" s="393"/>
      <c r="B513" s="393"/>
      <c r="C513" s="393"/>
      <c r="D513" s="393"/>
      <c r="E513" s="393"/>
      <c r="F513" s="393"/>
      <c r="G513" s="393"/>
      <c r="H513" s="393"/>
      <c r="I513" s="393"/>
      <c r="J513" s="393"/>
      <c r="K513" s="393"/>
      <c r="L513" s="393"/>
      <c r="M513" s="393"/>
      <c r="N513" s="393"/>
      <c r="O513" s="393"/>
      <c r="P513" s="393"/>
      <c r="Q513" s="393"/>
      <c r="R513" s="393"/>
      <c r="S513" s="393"/>
      <c r="T513" s="393"/>
      <c r="U513" s="393"/>
      <c r="V513" s="393"/>
      <c r="W513" s="393"/>
      <c r="X513" s="393"/>
      <c r="Y513" s="393"/>
      <c r="Z513" s="393"/>
    </row>
    <row r="514" spans="1:26" ht="12" customHeight="1" x14ac:dyDescent="0.25">
      <c r="A514" s="393"/>
      <c r="B514" s="393"/>
      <c r="C514" s="393"/>
      <c r="D514" s="393"/>
      <c r="E514" s="393"/>
      <c r="F514" s="393"/>
      <c r="G514" s="393"/>
      <c r="H514" s="393"/>
      <c r="I514" s="393"/>
      <c r="J514" s="393"/>
      <c r="K514" s="393"/>
      <c r="L514" s="393"/>
      <c r="M514" s="393"/>
      <c r="N514" s="393"/>
      <c r="O514" s="393"/>
      <c r="P514" s="393"/>
      <c r="Q514" s="393"/>
      <c r="R514" s="393"/>
      <c r="S514" s="393"/>
      <c r="T514" s="393"/>
      <c r="U514" s="393"/>
      <c r="V514" s="393"/>
      <c r="W514" s="393"/>
      <c r="X514" s="393"/>
      <c r="Y514" s="393"/>
      <c r="Z514" s="393"/>
    </row>
    <row r="515" spans="1:26" ht="12" customHeight="1" x14ac:dyDescent="0.25">
      <c r="A515" s="393"/>
      <c r="B515" s="393"/>
      <c r="C515" s="393"/>
      <c r="D515" s="393"/>
      <c r="E515" s="393"/>
      <c r="F515" s="393"/>
      <c r="G515" s="393"/>
      <c r="H515" s="393"/>
      <c r="I515" s="393"/>
      <c r="J515" s="393"/>
      <c r="K515" s="393"/>
      <c r="L515" s="393"/>
      <c r="M515" s="393"/>
      <c r="N515" s="393"/>
      <c r="O515" s="393"/>
      <c r="P515" s="393"/>
      <c r="Q515" s="393"/>
      <c r="R515" s="393"/>
      <c r="S515" s="393"/>
      <c r="T515" s="393"/>
      <c r="U515" s="393"/>
      <c r="V515" s="393"/>
      <c r="W515" s="393"/>
      <c r="X515" s="393"/>
      <c r="Y515" s="393"/>
      <c r="Z515" s="393"/>
    </row>
    <row r="516" spans="1:26" ht="12" customHeight="1" x14ac:dyDescent="0.25">
      <c r="A516" s="393"/>
      <c r="B516" s="393"/>
      <c r="C516" s="393"/>
      <c r="D516" s="393"/>
      <c r="E516" s="393"/>
      <c r="F516" s="393"/>
      <c r="G516" s="393"/>
      <c r="H516" s="393"/>
      <c r="I516" s="393"/>
      <c r="J516" s="393"/>
      <c r="K516" s="393"/>
      <c r="L516" s="393"/>
      <c r="M516" s="393"/>
      <c r="N516" s="393"/>
      <c r="O516" s="393"/>
      <c r="P516" s="393"/>
      <c r="Q516" s="393"/>
      <c r="R516" s="393"/>
      <c r="S516" s="393"/>
      <c r="T516" s="393"/>
      <c r="U516" s="393"/>
      <c r="V516" s="393"/>
      <c r="W516" s="393"/>
      <c r="X516" s="393"/>
      <c r="Y516" s="393"/>
      <c r="Z516" s="393"/>
    </row>
    <row r="517" spans="1:26" ht="12" customHeight="1" x14ac:dyDescent="0.25">
      <c r="A517" s="393"/>
      <c r="B517" s="393"/>
      <c r="C517" s="393"/>
      <c r="D517" s="393"/>
      <c r="E517" s="393"/>
      <c r="F517" s="393"/>
      <c r="G517" s="393"/>
      <c r="H517" s="393"/>
      <c r="I517" s="393"/>
      <c r="J517" s="393"/>
      <c r="K517" s="393"/>
      <c r="L517" s="393"/>
      <c r="M517" s="393"/>
      <c r="N517" s="393"/>
      <c r="O517" s="393"/>
      <c r="P517" s="393"/>
      <c r="Q517" s="393"/>
      <c r="R517" s="393"/>
      <c r="S517" s="393"/>
      <c r="T517" s="393"/>
      <c r="U517" s="393"/>
      <c r="V517" s="393"/>
      <c r="W517" s="393"/>
      <c r="X517" s="393"/>
      <c r="Y517" s="393"/>
      <c r="Z517" s="393"/>
    </row>
    <row r="518" spans="1:26" ht="12" customHeight="1" x14ac:dyDescent="0.25">
      <c r="A518" s="393"/>
      <c r="B518" s="393"/>
      <c r="C518" s="393"/>
      <c r="D518" s="393"/>
      <c r="E518" s="393"/>
      <c r="F518" s="393"/>
      <c r="G518" s="393"/>
      <c r="H518" s="393"/>
      <c r="I518" s="393"/>
      <c r="J518" s="393"/>
      <c r="K518" s="393"/>
      <c r="L518" s="393"/>
      <c r="M518" s="393"/>
      <c r="N518" s="393"/>
      <c r="O518" s="393"/>
      <c r="P518" s="393"/>
      <c r="Q518" s="393"/>
      <c r="R518" s="393"/>
      <c r="S518" s="393"/>
      <c r="T518" s="393"/>
      <c r="U518" s="393"/>
      <c r="V518" s="393"/>
      <c r="W518" s="393"/>
      <c r="X518" s="393"/>
      <c r="Y518" s="393"/>
      <c r="Z518" s="393"/>
    </row>
    <row r="519" spans="1:26" ht="12" customHeight="1" x14ac:dyDescent="0.25">
      <c r="A519" s="393"/>
      <c r="B519" s="393"/>
      <c r="C519" s="393"/>
      <c r="D519" s="393"/>
      <c r="E519" s="393"/>
      <c r="F519" s="393"/>
      <c r="G519" s="393"/>
      <c r="H519" s="393"/>
      <c r="I519" s="393"/>
      <c r="J519" s="393"/>
      <c r="K519" s="393"/>
      <c r="L519" s="393"/>
      <c r="M519" s="393"/>
      <c r="N519" s="393"/>
      <c r="O519" s="393"/>
      <c r="P519" s="393"/>
      <c r="Q519" s="393"/>
      <c r="R519" s="393"/>
      <c r="S519" s="393"/>
      <c r="T519" s="393"/>
      <c r="U519" s="393"/>
      <c r="V519" s="393"/>
      <c r="W519" s="393"/>
      <c r="X519" s="393"/>
      <c r="Y519" s="393"/>
      <c r="Z519" s="393"/>
    </row>
    <row r="520" spans="1:26" ht="12" customHeight="1" x14ac:dyDescent="0.25">
      <c r="A520" s="393"/>
      <c r="B520" s="393"/>
      <c r="C520" s="393"/>
      <c r="D520" s="393"/>
      <c r="E520" s="393"/>
      <c r="F520" s="393"/>
      <c r="G520" s="393"/>
      <c r="H520" s="393"/>
      <c r="I520" s="393"/>
      <c r="J520" s="393"/>
      <c r="K520" s="393"/>
      <c r="L520" s="393"/>
      <c r="M520" s="393"/>
      <c r="N520" s="393"/>
      <c r="O520" s="393"/>
      <c r="P520" s="393"/>
      <c r="Q520" s="393"/>
      <c r="R520" s="393"/>
      <c r="S520" s="393"/>
      <c r="T520" s="393"/>
      <c r="U520" s="393"/>
      <c r="V520" s="393"/>
      <c r="W520" s="393"/>
      <c r="X520" s="393"/>
      <c r="Y520" s="393"/>
      <c r="Z520" s="393"/>
    </row>
    <row r="521" spans="1:26" ht="12" customHeight="1" x14ac:dyDescent="0.25">
      <c r="A521" s="393"/>
      <c r="B521" s="393"/>
      <c r="C521" s="393"/>
      <c r="D521" s="393"/>
      <c r="E521" s="393"/>
      <c r="F521" s="393"/>
      <c r="G521" s="393"/>
      <c r="H521" s="393"/>
      <c r="I521" s="393"/>
      <c r="J521" s="393"/>
      <c r="K521" s="393"/>
      <c r="L521" s="393"/>
      <c r="M521" s="393"/>
      <c r="N521" s="393"/>
      <c r="O521" s="393"/>
      <c r="P521" s="393"/>
      <c r="Q521" s="393"/>
      <c r="R521" s="393"/>
      <c r="S521" s="393"/>
      <c r="T521" s="393"/>
      <c r="U521" s="393"/>
      <c r="V521" s="393"/>
      <c r="W521" s="393"/>
      <c r="X521" s="393"/>
      <c r="Y521" s="393"/>
      <c r="Z521" s="393"/>
    </row>
    <row r="522" spans="1:26" ht="12" customHeight="1" x14ac:dyDescent="0.25">
      <c r="A522" s="393"/>
      <c r="B522" s="393"/>
      <c r="C522" s="393"/>
      <c r="D522" s="393"/>
      <c r="E522" s="393"/>
      <c r="F522" s="393"/>
      <c r="G522" s="393"/>
      <c r="H522" s="393"/>
      <c r="I522" s="393"/>
      <c r="J522" s="393"/>
      <c r="K522" s="393"/>
      <c r="L522" s="393"/>
      <c r="M522" s="393"/>
      <c r="N522" s="393"/>
      <c r="O522" s="393"/>
      <c r="P522" s="393"/>
      <c r="Q522" s="393"/>
      <c r="R522" s="393"/>
      <c r="S522" s="393"/>
      <c r="T522" s="393"/>
      <c r="U522" s="393"/>
      <c r="V522" s="393"/>
      <c r="W522" s="393"/>
      <c r="X522" s="393"/>
      <c r="Y522" s="393"/>
      <c r="Z522" s="393"/>
    </row>
    <row r="523" spans="1:26" ht="12" customHeight="1" x14ac:dyDescent="0.25">
      <c r="A523" s="393"/>
      <c r="B523" s="393"/>
      <c r="C523" s="393"/>
      <c r="D523" s="393"/>
      <c r="E523" s="393"/>
      <c r="F523" s="393"/>
      <c r="G523" s="393"/>
      <c r="H523" s="393"/>
      <c r="I523" s="393"/>
      <c r="J523" s="393"/>
      <c r="K523" s="393"/>
      <c r="L523" s="393"/>
      <c r="M523" s="393"/>
      <c r="N523" s="393"/>
      <c r="O523" s="393"/>
      <c r="P523" s="393"/>
      <c r="Q523" s="393"/>
      <c r="R523" s="393"/>
      <c r="S523" s="393"/>
      <c r="T523" s="393"/>
      <c r="U523" s="393"/>
      <c r="V523" s="393"/>
      <c r="W523" s="393"/>
      <c r="X523" s="393"/>
      <c r="Y523" s="393"/>
      <c r="Z523" s="393"/>
    </row>
    <row r="524" spans="1:26" ht="12" customHeight="1" x14ac:dyDescent="0.25">
      <c r="A524" s="393"/>
      <c r="B524" s="393"/>
      <c r="C524" s="393"/>
      <c r="D524" s="393"/>
      <c r="E524" s="393"/>
      <c r="F524" s="393"/>
      <c r="G524" s="393"/>
      <c r="H524" s="393"/>
      <c r="I524" s="393"/>
      <c r="J524" s="393"/>
      <c r="K524" s="393"/>
      <c r="L524" s="393"/>
      <c r="M524" s="393"/>
      <c r="N524" s="393"/>
      <c r="O524" s="393"/>
      <c r="P524" s="393"/>
      <c r="Q524" s="393"/>
      <c r="R524" s="393"/>
      <c r="S524" s="393"/>
      <c r="T524" s="393"/>
      <c r="U524" s="393"/>
      <c r="V524" s="393"/>
      <c r="W524" s="393"/>
      <c r="X524" s="393"/>
      <c r="Y524" s="393"/>
      <c r="Z524" s="393"/>
    </row>
    <row r="525" spans="1:26" ht="12" customHeight="1" x14ac:dyDescent="0.25">
      <c r="A525" s="393"/>
      <c r="B525" s="393"/>
      <c r="C525" s="393"/>
      <c r="D525" s="393"/>
      <c r="E525" s="393"/>
      <c r="F525" s="393"/>
      <c r="G525" s="393"/>
      <c r="H525" s="393"/>
      <c r="I525" s="393"/>
      <c r="J525" s="393"/>
      <c r="K525" s="393"/>
      <c r="L525" s="393"/>
      <c r="M525" s="393"/>
      <c r="N525" s="393"/>
      <c r="O525" s="393"/>
      <c r="P525" s="393"/>
      <c r="Q525" s="393"/>
      <c r="R525" s="393"/>
      <c r="S525" s="393"/>
      <c r="T525" s="393"/>
      <c r="U525" s="393"/>
      <c r="V525" s="393"/>
      <c r="W525" s="393"/>
      <c r="X525" s="393"/>
      <c r="Y525" s="393"/>
      <c r="Z525" s="393"/>
    </row>
    <row r="526" spans="1:26" ht="12" customHeight="1" x14ac:dyDescent="0.25">
      <c r="A526" s="393"/>
      <c r="B526" s="393"/>
      <c r="C526" s="393"/>
      <c r="D526" s="393"/>
      <c r="E526" s="393"/>
      <c r="F526" s="393"/>
      <c r="G526" s="393"/>
      <c r="H526" s="393"/>
      <c r="I526" s="393"/>
      <c r="J526" s="393"/>
      <c r="K526" s="393"/>
      <c r="L526" s="393"/>
      <c r="M526" s="393"/>
      <c r="N526" s="393"/>
      <c r="O526" s="393"/>
      <c r="P526" s="393"/>
      <c r="Q526" s="393"/>
      <c r="R526" s="393"/>
      <c r="S526" s="393"/>
      <c r="T526" s="393"/>
      <c r="U526" s="393"/>
      <c r="V526" s="393"/>
      <c r="W526" s="393"/>
      <c r="X526" s="393"/>
      <c r="Y526" s="393"/>
      <c r="Z526" s="393"/>
    </row>
    <row r="527" spans="1:26" ht="12" customHeight="1" x14ac:dyDescent="0.25">
      <c r="A527" s="393"/>
      <c r="B527" s="393"/>
      <c r="C527" s="393"/>
      <c r="D527" s="393"/>
      <c r="E527" s="393"/>
      <c r="F527" s="393"/>
      <c r="G527" s="393"/>
      <c r="H527" s="393"/>
      <c r="I527" s="393"/>
      <c r="J527" s="393"/>
      <c r="K527" s="393"/>
      <c r="L527" s="393"/>
      <c r="M527" s="393"/>
      <c r="N527" s="393"/>
      <c r="O527" s="393"/>
      <c r="P527" s="393"/>
      <c r="Q527" s="393"/>
      <c r="R527" s="393"/>
      <c r="S527" s="393"/>
      <c r="T527" s="393"/>
      <c r="U527" s="393"/>
      <c r="V527" s="393"/>
      <c r="W527" s="393"/>
      <c r="X527" s="393"/>
      <c r="Y527" s="393"/>
      <c r="Z527" s="393"/>
    </row>
    <row r="528" spans="1:26" ht="12" customHeight="1" x14ac:dyDescent="0.25">
      <c r="A528" s="393"/>
      <c r="B528" s="393"/>
      <c r="C528" s="393"/>
      <c r="D528" s="393"/>
      <c r="E528" s="393"/>
      <c r="F528" s="393"/>
      <c r="G528" s="393"/>
      <c r="H528" s="393"/>
      <c r="I528" s="393"/>
      <c r="J528" s="393"/>
      <c r="K528" s="393"/>
      <c r="L528" s="393"/>
      <c r="M528" s="393"/>
      <c r="N528" s="393"/>
      <c r="O528" s="393"/>
      <c r="P528" s="393"/>
      <c r="Q528" s="393"/>
      <c r="R528" s="393"/>
      <c r="S528" s="393"/>
      <c r="T528" s="393"/>
      <c r="U528" s="393"/>
      <c r="V528" s="393"/>
      <c r="W528" s="393"/>
      <c r="X528" s="393"/>
      <c r="Y528" s="393"/>
      <c r="Z528" s="393"/>
    </row>
    <row r="529" spans="1:26" ht="12" customHeight="1" x14ac:dyDescent="0.25">
      <c r="A529" s="393"/>
      <c r="B529" s="393"/>
      <c r="C529" s="393"/>
      <c r="D529" s="393"/>
      <c r="E529" s="393"/>
      <c r="F529" s="393"/>
      <c r="G529" s="393"/>
      <c r="H529" s="393"/>
      <c r="I529" s="393"/>
      <c r="J529" s="393"/>
      <c r="K529" s="393"/>
      <c r="L529" s="393"/>
      <c r="M529" s="393"/>
      <c r="N529" s="393"/>
      <c r="O529" s="393"/>
      <c r="P529" s="393"/>
      <c r="Q529" s="393"/>
      <c r="R529" s="393"/>
      <c r="S529" s="393"/>
      <c r="T529" s="393"/>
      <c r="U529" s="393"/>
      <c r="V529" s="393"/>
      <c r="W529" s="393"/>
      <c r="X529" s="393"/>
      <c r="Y529" s="393"/>
      <c r="Z529" s="393"/>
    </row>
    <row r="530" spans="1:26" ht="12" customHeight="1" x14ac:dyDescent="0.25">
      <c r="A530" s="393"/>
      <c r="B530" s="393"/>
      <c r="C530" s="393"/>
      <c r="D530" s="393"/>
      <c r="E530" s="393"/>
      <c r="F530" s="393"/>
      <c r="G530" s="393"/>
      <c r="H530" s="393"/>
      <c r="I530" s="393"/>
      <c r="J530" s="393"/>
      <c r="K530" s="393"/>
      <c r="L530" s="393"/>
      <c r="M530" s="393"/>
      <c r="N530" s="393"/>
      <c r="O530" s="393"/>
      <c r="P530" s="393"/>
      <c r="Q530" s="393"/>
      <c r="R530" s="393"/>
      <c r="S530" s="393"/>
      <c r="T530" s="393"/>
      <c r="U530" s="393"/>
      <c r="V530" s="393"/>
      <c r="W530" s="393"/>
      <c r="X530" s="393"/>
      <c r="Y530" s="393"/>
      <c r="Z530" s="393"/>
    </row>
    <row r="531" spans="1:26" ht="12" customHeight="1" x14ac:dyDescent="0.25">
      <c r="A531" s="393"/>
      <c r="B531" s="393"/>
      <c r="C531" s="393"/>
      <c r="D531" s="393"/>
      <c r="E531" s="393"/>
      <c r="F531" s="393"/>
      <c r="G531" s="393"/>
      <c r="H531" s="393"/>
      <c r="I531" s="393"/>
      <c r="J531" s="393"/>
      <c r="K531" s="393"/>
      <c r="L531" s="393"/>
      <c r="M531" s="393"/>
      <c r="N531" s="393"/>
      <c r="O531" s="393"/>
      <c r="P531" s="393"/>
      <c r="Q531" s="393"/>
      <c r="R531" s="393"/>
      <c r="S531" s="393"/>
      <c r="T531" s="393"/>
      <c r="U531" s="393"/>
      <c r="V531" s="393"/>
      <c r="W531" s="393"/>
      <c r="X531" s="393"/>
      <c r="Y531" s="393"/>
      <c r="Z531" s="393"/>
    </row>
    <row r="532" spans="1:26" ht="12" customHeight="1" x14ac:dyDescent="0.25">
      <c r="A532" s="393"/>
      <c r="B532" s="393"/>
      <c r="C532" s="393"/>
      <c r="D532" s="393"/>
      <c r="E532" s="393"/>
      <c r="F532" s="393"/>
      <c r="G532" s="393"/>
      <c r="H532" s="393"/>
      <c r="I532" s="393"/>
      <c r="J532" s="393"/>
      <c r="K532" s="393"/>
      <c r="L532" s="393"/>
      <c r="M532" s="393"/>
      <c r="N532" s="393"/>
      <c r="O532" s="393"/>
      <c r="P532" s="393"/>
      <c r="Q532" s="393"/>
      <c r="R532" s="393"/>
      <c r="S532" s="393"/>
      <c r="T532" s="393"/>
      <c r="U532" s="393"/>
      <c r="V532" s="393"/>
      <c r="W532" s="393"/>
      <c r="X532" s="393"/>
      <c r="Y532" s="393"/>
      <c r="Z532" s="393"/>
    </row>
    <row r="533" spans="1:26" ht="12" customHeight="1" x14ac:dyDescent="0.25">
      <c r="A533" s="393"/>
      <c r="B533" s="393"/>
      <c r="C533" s="393"/>
      <c r="D533" s="393"/>
      <c r="E533" s="393"/>
      <c r="F533" s="393"/>
      <c r="G533" s="393"/>
      <c r="H533" s="393"/>
      <c r="I533" s="393"/>
      <c r="J533" s="393"/>
      <c r="K533" s="393"/>
      <c r="L533" s="393"/>
      <c r="M533" s="393"/>
      <c r="N533" s="393"/>
      <c r="O533" s="393"/>
      <c r="P533" s="393"/>
      <c r="Q533" s="393"/>
      <c r="R533" s="393"/>
      <c r="S533" s="393"/>
      <c r="T533" s="393"/>
      <c r="U533" s="393"/>
      <c r="V533" s="393"/>
      <c r="W533" s="393"/>
      <c r="X533" s="393"/>
      <c r="Y533" s="393"/>
      <c r="Z533" s="393"/>
    </row>
    <row r="534" spans="1:26" ht="12" customHeight="1" x14ac:dyDescent="0.25">
      <c r="A534" s="393"/>
      <c r="B534" s="393"/>
      <c r="C534" s="393"/>
      <c r="D534" s="393"/>
      <c r="E534" s="393"/>
      <c r="F534" s="393"/>
      <c r="G534" s="393"/>
      <c r="H534" s="393"/>
      <c r="I534" s="393"/>
      <c r="J534" s="393"/>
      <c r="K534" s="393"/>
      <c r="L534" s="393"/>
      <c r="M534" s="393"/>
      <c r="N534" s="393"/>
      <c r="O534" s="393"/>
      <c r="P534" s="393"/>
      <c r="Q534" s="393"/>
      <c r="R534" s="393"/>
      <c r="S534" s="393"/>
      <c r="T534" s="393"/>
      <c r="U534" s="393"/>
      <c r="V534" s="393"/>
      <c r="W534" s="393"/>
      <c r="X534" s="393"/>
      <c r="Y534" s="393"/>
      <c r="Z534" s="393"/>
    </row>
    <row r="535" spans="1:26" ht="12" customHeight="1" x14ac:dyDescent="0.25">
      <c r="A535" s="393"/>
      <c r="B535" s="393"/>
      <c r="C535" s="393"/>
      <c r="D535" s="393"/>
      <c r="E535" s="393"/>
      <c r="F535" s="393"/>
      <c r="G535" s="393"/>
      <c r="H535" s="393"/>
      <c r="I535" s="393"/>
      <c r="J535" s="393"/>
      <c r="K535" s="393"/>
      <c r="L535" s="393"/>
      <c r="M535" s="393"/>
      <c r="N535" s="393"/>
      <c r="O535" s="393"/>
      <c r="P535" s="393"/>
      <c r="Q535" s="393"/>
      <c r="R535" s="393"/>
      <c r="S535" s="393"/>
      <c r="T535" s="393"/>
      <c r="U535" s="393"/>
      <c r="V535" s="393"/>
      <c r="W535" s="393"/>
      <c r="X535" s="393"/>
      <c r="Y535" s="393"/>
      <c r="Z535" s="393"/>
    </row>
    <row r="536" spans="1:26" ht="12" customHeight="1" x14ac:dyDescent="0.25">
      <c r="A536" s="393"/>
      <c r="B536" s="393"/>
      <c r="C536" s="393"/>
      <c r="D536" s="393"/>
      <c r="E536" s="393"/>
      <c r="F536" s="393"/>
      <c r="G536" s="393"/>
      <c r="H536" s="393"/>
      <c r="I536" s="393"/>
      <c r="J536" s="393"/>
      <c r="K536" s="393"/>
      <c r="L536" s="393"/>
      <c r="M536" s="393"/>
      <c r="N536" s="393"/>
      <c r="O536" s="393"/>
      <c r="P536" s="393"/>
      <c r="Q536" s="393"/>
      <c r="R536" s="393"/>
      <c r="S536" s="393"/>
      <c r="T536" s="393"/>
      <c r="U536" s="393"/>
      <c r="V536" s="393"/>
      <c r="W536" s="393"/>
      <c r="X536" s="393"/>
      <c r="Y536" s="393"/>
      <c r="Z536" s="393"/>
    </row>
    <row r="537" spans="1:26" ht="12" customHeight="1" x14ac:dyDescent="0.25">
      <c r="A537" s="393"/>
      <c r="B537" s="393"/>
      <c r="C537" s="393"/>
      <c r="D537" s="393"/>
      <c r="E537" s="393"/>
      <c r="F537" s="393"/>
      <c r="G537" s="393"/>
      <c r="H537" s="393"/>
      <c r="I537" s="393"/>
      <c r="J537" s="393"/>
      <c r="K537" s="393"/>
      <c r="L537" s="393"/>
      <c r="M537" s="393"/>
      <c r="N537" s="393"/>
      <c r="O537" s="393"/>
      <c r="P537" s="393"/>
      <c r="Q537" s="393"/>
      <c r="R537" s="393"/>
      <c r="S537" s="393"/>
      <c r="T537" s="393"/>
      <c r="U537" s="393"/>
      <c r="V537" s="393"/>
      <c r="W537" s="393"/>
      <c r="X537" s="393"/>
      <c r="Y537" s="393"/>
      <c r="Z537" s="393"/>
    </row>
    <row r="538" spans="1:26" ht="12" customHeight="1" x14ac:dyDescent="0.25">
      <c r="A538" s="393"/>
      <c r="B538" s="393"/>
      <c r="C538" s="393"/>
      <c r="D538" s="393"/>
      <c r="E538" s="393"/>
      <c r="F538" s="393"/>
      <c r="G538" s="393"/>
      <c r="H538" s="393"/>
      <c r="I538" s="393"/>
      <c r="J538" s="393"/>
      <c r="K538" s="393"/>
      <c r="L538" s="393"/>
      <c r="M538" s="393"/>
      <c r="N538" s="393"/>
      <c r="O538" s="393"/>
      <c r="P538" s="393"/>
      <c r="Q538" s="393"/>
      <c r="R538" s="393"/>
      <c r="S538" s="393"/>
      <c r="T538" s="393"/>
      <c r="U538" s="393"/>
      <c r="V538" s="393"/>
      <c r="W538" s="393"/>
      <c r="X538" s="393"/>
      <c r="Y538" s="393"/>
      <c r="Z538" s="393"/>
    </row>
    <row r="539" spans="1:26" ht="12" customHeight="1" x14ac:dyDescent="0.25">
      <c r="A539" s="393"/>
      <c r="B539" s="393"/>
      <c r="C539" s="393"/>
      <c r="D539" s="393"/>
      <c r="E539" s="393"/>
      <c r="F539" s="393"/>
      <c r="G539" s="393"/>
      <c r="H539" s="393"/>
      <c r="I539" s="393"/>
      <c r="J539" s="393"/>
      <c r="K539" s="393"/>
      <c r="L539" s="393"/>
      <c r="M539" s="393"/>
      <c r="N539" s="393"/>
      <c r="O539" s="393"/>
      <c r="P539" s="393"/>
      <c r="Q539" s="393"/>
      <c r="R539" s="393"/>
      <c r="S539" s="393"/>
      <c r="T539" s="393"/>
      <c r="U539" s="393"/>
      <c r="V539" s="393"/>
      <c r="W539" s="393"/>
      <c r="X539" s="393"/>
      <c r="Y539" s="393"/>
      <c r="Z539" s="393"/>
    </row>
    <row r="540" spans="1:26" ht="12" customHeight="1" x14ac:dyDescent="0.25">
      <c r="A540" s="393"/>
      <c r="B540" s="393"/>
      <c r="C540" s="393"/>
      <c r="D540" s="393"/>
      <c r="E540" s="393"/>
      <c r="F540" s="393"/>
      <c r="G540" s="393"/>
      <c r="H540" s="393"/>
      <c r="I540" s="393"/>
      <c r="J540" s="393"/>
      <c r="K540" s="393"/>
      <c r="L540" s="393"/>
      <c r="M540" s="393"/>
      <c r="N540" s="393"/>
      <c r="O540" s="393"/>
      <c r="P540" s="393"/>
      <c r="Q540" s="393"/>
      <c r="R540" s="393"/>
      <c r="S540" s="393"/>
      <c r="T540" s="393"/>
      <c r="U540" s="393"/>
      <c r="V540" s="393"/>
      <c r="W540" s="393"/>
      <c r="X540" s="393"/>
      <c r="Y540" s="393"/>
      <c r="Z540" s="393"/>
    </row>
    <row r="541" spans="1:26" ht="12" customHeight="1" x14ac:dyDescent="0.25">
      <c r="A541" s="393"/>
      <c r="B541" s="393"/>
      <c r="C541" s="393"/>
      <c r="D541" s="393"/>
      <c r="E541" s="393"/>
      <c r="F541" s="393"/>
      <c r="G541" s="393"/>
      <c r="H541" s="393"/>
      <c r="I541" s="393"/>
      <c r="J541" s="393"/>
      <c r="K541" s="393"/>
      <c r="L541" s="393"/>
      <c r="M541" s="393"/>
      <c r="N541" s="393"/>
      <c r="O541" s="393"/>
      <c r="P541" s="393"/>
      <c r="Q541" s="393"/>
      <c r="R541" s="393"/>
      <c r="S541" s="393"/>
      <c r="T541" s="393"/>
      <c r="U541" s="393"/>
      <c r="V541" s="393"/>
      <c r="W541" s="393"/>
      <c r="X541" s="393"/>
      <c r="Y541" s="393"/>
      <c r="Z541" s="393"/>
    </row>
    <row r="542" spans="1:26" ht="12" customHeight="1" x14ac:dyDescent="0.25">
      <c r="A542" s="393"/>
      <c r="B542" s="393"/>
      <c r="C542" s="393"/>
      <c r="D542" s="393"/>
      <c r="E542" s="393"/>
      <c r="F542" s="393"/>
      <c r="G542" s="393"/>
      <c r="H542" s="393"/>
      <c r="I542" s="393"/>
      <c r="J542" s="393"/>
      <c r="K542" s="393"/>
      <c r="L542" s="393"/>
      <c r="M542" s="393"/>
      <c r="N542" s="393"/>
      <c r="O542" s="393"/>
      <c r="P542" s="393"/>
      <c r="Q542" s="393"/>
      <c r="R542" s="393"/>
      <c r="S542" s="393"/>
      <c r="T542" s="393"/>
      <c r="U542" s="393"/>
      <c r="V542" s="393"/>
      <c r="W542" s="393"/>
      <c r="X542" s="393"/>
      <c r="Y542" s="393"/>
      <c r="Z542" s="393"/>
    </row>
    <row r="543" spans="1:26" ht="12" customHeight="1" x14ac:dyDescent="0.25">
      <c r="A543" s="393"/>
      <c r="B543" s="393"/>
      <c r="C543" s="393"/>
      <c r="D543" s="393"/>
      <c r="E543" s="393"/>
      <c r="F543" s="393"/>
      <c r="G543" s="393"/>
      <c r="H543" s="393"/>
      <c r="I543" s="393"/>
      <c r="J543" s="393"/>
      <c r="K543" s="393"/>
      <c r="L543" s="393"/>
      <c r="M543" s="393"/>
      <c r="N543" s="393"/>
      <c r="O543" s="393"/>
      <c r="P543" s="393"/>
      <c r="Q543" s="393"/>
      <c r="R543" s="393"/>
      <c r="S543" s="393"/>
      <c r="T543" s="393"/>
      <c r="U543" s="393"/>
      <c r="V543" s="393"/>
      <c r="W543" s="393"/>
      <c r="X543" s="393"/>
      <c r="Y543" s="393"/>
      <c r="Z543" s="393"/>
    </row>
    <row r="544" spans="1:26" ht="12" customHeight="1" x14ac:dyDescent="0.25">
      <c r="A544" s="393"/>
      <c r="B544" s="393"/>
      <c r="C544" s="393"/>
      <c r="D544" s="393"/>
      <c r="E544" s="393"/>
      <c r="F544" s="393"/>
      <c r="G544" s="393"/>
      <c r="H544" s="393"/>
      <c r="I544" s="393"/>
      <c r="J544" s="393"/>
      <c r="K544" s="393"/>
      <c r="L544" s="393"/>
      <c r="M544" s="393"/>
      <c r="N544" s="393"/>
      <c r="O544" s="393"/>
      <c r="P544" s="393"/>
      <c r="Q544" s="393"/>
      <c r="R544" s="393"/>
      <c r="S544" s="393"/>
      <c r="T544" s="393"/>
      <c r="U544" s="393"/>
      <c r="V544" s="393"/>
      <c r="W544" s="393"/>
      <c r="X544" s="393"/>
      <c r="Y544" s="393"/>
      <c r="Z544" s="393"/>
    </row>
    <row r="545" spans="1:26" ht="12" customHeight="1" x14ac:dyDescent="0.25">
      <c r="A545" s="393"/>
      <c r="B545" s="393"/>
      <c r="C545" s="393"/>
      <c r="D545" s="393"/>
      <c r="E545" s="393"/>
      <c r="F545" s="393"/>
      <c r="G545" s="393"/>
      <c r="H545" s="393"/>
      <c r="I545" s="393"/>
      <c r="J545" s="393"/>
      <c r="K545" s="393"/>
      <c r="L545" s="393"/>
      <c r="M545" s="393"/>
      <c r="N545" s="393"/>
      <c r="O545" s="393"/>
      <c r="P545" s="393"/>
      <c r="Q545" s="393"/>
      <c r="R545" s="393"/>
      <c r="S545" s="393"/>
      <c r="T545" s="393"/>
      <c r="U545" s="393"/>
      <c r="V545" s="393"/>
      <c r="W545" s="393"/>
      <c r="X545" s="393"/>
      <c r="Y545" s="393"/>
      <c r="Z545" s="393"/>
    </row>
    <row r="546" spans="1:26" ht="12" customHeight="1" x14ac:dyDescent="0.25">
      <c r="A546" s="393"/>
      <c r="B546" s="393"/>
      <c r="C546" s="393"/>
      <c r="D546" s="393"/>
      <c r="E546" s="393"/>
      <c r="F546" s="393"/>
      <c r="G546" s="393"/>
      <c r="H546" s="393"/>
      <c r="I546" s="393"/>
      <c r="J546" s="393"/>
      <c r="K546" s="393"/>
      <c r="L546" s="393"/>
      <c r="M546" s="393"/>
      <c r="N546" s="393"/>
      <c r="O546" s="393"/>
      <c r="P546" s="393"/>
      <c r="Q546" s="393"/>
      <c r="R546" s="393"/>
      <c r="S546" s="393"/>
      <c r="T546" s="393"/>
      <c r="U546" s="393"/>
      <c r="V546" s="393"/>
      <c r="W546" s="393"/>
      <c r="X546" s="393"/>
      <c r="Y546" s="393"/>
      <c r="Z546" s="393"/>
    </row>
    <row r="547" spans="1:26" ht="12" customHeight="1" x14ac:dyDescent="0.25">
      <c r="A547" s="393"/>
      <c r="B547" s="393"/>
      <c r="C547" s="393"/>
      <c r="D547" s="393"/>
      <c r="E547" s="393"/>
      <c r="F547" s="393"/>
      <c r="G547" s="393"/>
      <c r="H547" s="393"/>
      <c r="I547" s="393"/>
      <c r="J547" s="393"/>
      <c r="K547" s="393"/>
      <c r="L547" s="393"/>
      <c r="M547" s="393"/>
      <c r="N547" s="393"/>
      <c r="O547" s="393"/>
      <c r="P547" s="393"/>
      <c r="Q547" s="393"/>
      <c r="R547" s="393"/>
      <c r="S547" s="393"/>
      <c r="T547" s="393"/>
      <c r="U547" s="393"/>
      <c r="V547" s="393"/>
      <c r="W547" s="393"/>
      <c r="X547" s="393"/>
      <c r="Y547" s="393"/>
      <c r="Z547" s="393"/>
    </row>
    <row r="548" spans="1:26" ht="12" customHeight="1" x14ac:dyDescent="0.25">
      <c r="A548" s="393"/>
      <c r="B548" s="393"/>
      <c r="C548" s="393"/>
      <c r="D548" s="393"/>
      <c r="E548" s="393"/>
      <c r="F548" s="393"/>
      <c r="G548" s="393"/>
      <c r="H548" s="393"/>
      <c r="I548" s="393"/>
      <c r="J548" s="393"/>
      <c r="K548" s="393"/>
      <c r="L548" s="393"/>
      <c r="M548" s="393"/>
      <c r="N548" s="393"/>
      <c r="O548" s="393"/>
      <c r="P548" s="393"/>
      <c r="Q548" s="393"/>
      <c r="R548" s="393"/>
      <c r="S548" s="393"/>
      <c r="T548" s="393"/>
      <c r="U548" s="393"/>
      <c r="V548" s="393"/>
      <c r="W548" s="393"/>
      <c r="X548" s="393"/>
      <c r="Y548" s="393"/>
      <c r="Z548" s="393"/>
    </row>
    <row r="549" spans="1:26" ht="12" customHeight="1" x14ac:dyDescent="0.25">
      <c r="A549" s="393"/>
      <c r="B549" s="393"/>
      <c r="C549" s="393"/>
      <c r="D549" s="393"/>
      <c r="E549" s="393"/>
      <c r="F549" s="393"/>
      <c r="G549" s="393"/>
      <c r="H549" s="393"/>
      <c r="I549" s="393"/>
      <c r="J549" s="393"/>
      <c r="K549" s="393"/>
      <c r="L549" s="393"/>
      <c r="M549" s="393"/>
      <c r="N549" s="393"/>
      <c r="O549" s="393"/>
      <c r="P549" s="393"/>
      <c r="Q549" s="393"/>
      <c r="R549" s="393"/>
      <c r="S549" s="393"/>
      <c r="T549" s="393"/>
      <c r="U549" s="393"/>
      <c r="V549" s="393"/>
      <c r="W549" s="393"/>
      <c r="X549" s="393"/>
      <c r="Y549" s="393"/>
      <c r="Z549" s="393"/>
    </row>
    <row r="550" spans="1:26" ht="12" customHeight="1" x14ac:dyDescent="0.25">
      <c r="A550" s="393"/>
      <c r="B550" s="393"/>
      <c r="C550" s="393"/>
      <c r="D550" s="393"/>
      <c r="E550" s="393"/>
      <c r="F550" s="393"/>
      <c r="G550" s="393"/>
      <c r="H550" s="393"/>
      <c r="I550" s="393"/>
      <c r="J550" s="393"/>
      <c r="K550" s="393"/>
      <c r="L550" s="393"/>
      <c r="M550" s="393"/>
      <c r="N550" s="393"/>
      <c r="O550" s="393"/>
      <c r="P550" s="393"/>
      <c r="Q550" s="393"/>
      <c r="R550" s="393"/>
      <c r="S550" s="393"/>
      <c r="T550" s="393"/>
      <c r="U550" s="393"/>
      <c r="V550" s="393"/>
      <c r="W550" s="393"/>
      <c r="X550" s="393"/>
      <c r="Y550" s="393"/>
      <c r="Z550" s="393"/>
    </row>
    <row r="551" spans="1:26" ht="12" customHeight="1" x14ac:dyDescent="0.25">
      <c r="A551" s="393"/>
      <c r="B551" s="393"/>
      <c r="C551" s="393"/>
      <c r="D551" s="393"/>
      <c r="E551" s="393"/>
      <c r="F551" s="393"/>
      <c r="G551" s="393"/>
      <c r="H551" s="393"/>
      <c r="I551" s="393"/>
      <c r="J551" s="393"/>
      <c r="K551" s="393"/>
      <c r="L551" s="393"/>
      <c r="M551" s="393"/>
      <c r="N551" s="393"/>
      <c r="O551" s="393"/>
      <c r="P551" s="393"/>
      <c r="Q551" s="393"/>
      <c r="R551" s="393"/>
      <c r="S551" s="393"/>
      <c r="T551" s="393"/>
      <c r="U551" s="393"/>
      <c r="V551" s="393"/>
      <c r="W551" s="393"/>
      <c r="X551" s="393"/>
      <c r="Y551" s="393"/>
      <c r="Z551" s="393"/>
    </row>
    <row r="552" spans="1:26" ht="12" customHeight="1" x14ac:dyDescent="0.25">
      <c r="A552" s="393"/>
      <c r="B552" s="393"/>
      <c r="C552" s="393"/>
      <c r="D552" s="393"/>
      <c r="E552" s="393"/>
      <c r="F552" s="393"/>
      <c r="G552" s="393"/>
      <c r="H552" s="393"/>
      <c r="I552" s="393"/>
      <c r="J552" s="393"/>
      <c r="K552" s="393"/>
      <c r="L552" s="393"/>
      <c r="M552" s="393"/>
      <c r="N552" s="393"/>
      <c r="O552" s="393"/>
      <c r="P552" s="393"/>
      <c r="Q552" s="393"/>
      <c r="R552" s="393"/>
      <c r="S552" s="393"/>
      <c r="T552" s="393"/>
      <c r="U552" s="393"/>
      <c r="V552" s="393"/>
      <c r="W552" s="393"/>
      <c r="X552" s="393"/>
      <c r="Y552" s="393"/>
      <c r="Z552" s="393"/>
    </row>
    <row r="553" spans="1:26" ht="12" customHeight="1" x14ac:dyDescent="0.25">
      <c r="A553" s="393"/>
      <c r="B553" s="393"/>
      <c r="C553" s="393"/>
      <c r="D553" s="393"/>
      <c r="E553" s="393"/>
      <c r="F553" s="393"/>
      <c r="G553" s="393"/>
      <c r="H553" s="393"/>
      <c r="I553" s="393"/>
      <c r="J553" s="393"/>
      <c r="K553" s="393"/>
      <c r="L553" s="393"/>
      <c r="M553" s="393"/>
      <c r="N553" s="393"/>
      <c r="O553" s="393"/>
      <c r="P553" s="393"/>
      <c r="Q553" s="393"/>
      <c r="R553" s="393"/>
      <c r="S553" s="393"/>
      <c r="T553" s="393"/>
      <c r="U553" s="393"/>
      <c r="V553" s="393"/>
      <c r="W553" s="393"/>
      <c r="X553" s="393"/>
      <c r="Y553" s="393"/>
      <c r="Z553" s="393"/>
    </row>
    <row r="554" spans="1:26" ht="12" customHeight="1" x14ac:dyDescent="0.25">
      <c r="A554" s="393"/>
      <c r="B554" s="393"/>
      <c r="C554" s="393"/>
      <c r="D554" s="393"/>
      <c r="E554" s="393"/>
      <c r="F554" s="393"/>
      <c r="G554" s="393"/>
      <c r="H554" s="393"/>
      <c r="I554" s="393"/>
      <c r="J554" s="393"/>
      <c r="K554" s="393"/>
      <c r="L554" s="393"/>
      <c r="M554" s="393"/>
      <c r="N554" s="393"/>
      <c r="O554" s="393"/>
      <c r="P554" s="393"/>
      <c r="Q554" s="393"/>
      <c r="R554" s="393"/>
      <c r="S554" s="393"/>
      <c r="T554" s="393"/>
      <c r="U554" s="393"/>
      <c r="V554" s="393"/>
      <c r="W554" s="393"/>
      <c r="X554" s="393"/>
      <c r="Y554" s="393"/>
      <c r="Z554" s="393"/>
    </row>
    <row r="555" spans="1:26" ht="12" customHeight="1" x14ac:dyDescent="0.25">
      <c r="A555" s="393"/>
      <c r="B555" s="393"/>
      <c r="C555" s="393"/>
      <c r="D555" s="393"/>
      <c r="E555" s="393"/>
      <c r="F555" s="393"/>
      <c r="G555" s="393"/>
      <c r="H555" s="393"/>
      <c r="I555" s="393"/>
      <c r="J555" s="393"/>
      <c r="K555" s="393"/>
      <c r="L555" s="393"/>
      <c r="M555" s="393"/>
      <c r="N555" s="393"/>
      <c r="O555" s="393"/>
      <c r="P555" s="393"/>
      <c r="Q555" s="393"/>
      <c r="R555" s="393"/>
      <c r="S555" s="393"/>
      <c r="T555" s="393"/>
      <c r="U555" s="393"/>
      <c r="V555" s="393"/>
      <c r="W555" s="393"/>
      <c r="X555" s="393"/>
      <c r="Y555" s="393"/>
      <c r="Z555" s="393"/>
    </row>
    <row r="556" spans="1:26" ht="12" customHeight="1" x14ac:dyDescent="0.25">
      <c r="A556" s="393"/>
      <c r="B556" s="393"/>
      <c r="C556" s="393"/>
      <c r="D556" s="393"/>
      <c r="E556" s="393"/>
      <c r="F556" s="393"/>
      <c r="G556" s="393"/>
      <c r="H556" s="393"/>
      <c r="I556" s="393"/>
      <c r="J556" s="393"/>
      <c r="K556" s="393"/>
      <c r="L556" s="393"/>
      <c r="M556" s="393"/>
      <c r="N556" s="393"/>
      <c r="O556" s="393"/>
      <c r="P556" s="393"/>
      <c r="Q556" s="393"/>
      <c r="R556" s="393"/>
      <c r="S556" s="393"/>
      <c r="T556" s="393"/>
      <c r="U556" s="393"/>
      <c r="V556" s="393"/>
      <c r="W556" s="393"/>
      <c r="X556" s="393"/>
      <c r="Y556" s="393"/>
      <c r="Z556" s="393"/>
    </row>
    <row r="557" spans="1:26" ht="12" customHeight="1" x14ac:dyDescent="0.25">
      <c r="A557" s="393"/>
      <c r="B557" s="393"/>
      <c r="C557" s="393"/>
      <c r="D557" s="393"/>
      <c r="E557" s="393"/>
      <c r="F557" s="393"/>
      <c r="G557" s="393"/>
      <c r="H557" s="393"/>
      <c r="I557" s="393"/>
      <c r="J557" s="393"/>
      <c r="K557" s="393"/>
      <c r="L557" s="393"/>
      <c r="M557" s="393"/>
      <c r="N557" s="393"/>
      <c r="O557" s="393"/>
      <c r="P557" s="393"/>
      <c r="Q557" s="393"/>
      <c r="R557" s="393"/>
      <c r="S557" s="393"/>
      <c r="T557" s="393"/>
      <c r="U557" s="393"/>
      <c r="V557" s="393"/>
      <c r="W557" s="393"/>
      <c r="X557" s="393"/>
      <c r="Y557" s="393"/>
      <c r="Z557" s="393"/>
    </row>
    <row r="558" spans="1:26" ht="12" customHeight="1" x14ac:dyDescent="0.25">
      <c r="A558" s="393"/>
      <c r="B558" s="393"/>
      <c r="C558" s="393"/>
      <c r="D558" s="393"/>
      <c r="E558" s="393"/>
      <c r="F558" s="393"/>
      <c r="G558" s="393"/>
      <c r="H558" s="393"/>
      <c r="I558" s="393"/>
      <c r="J558" s="393"/>
      <c r="K558" s="393"/>
      <c r="L558" s="393"/>
      <c r="M558" s="393"/>
      <c r="N558" s="393"/>
      <c r="O558" s="393"/>
      <c r="P558" s="393"/>
      <c r="Q558" s="393"/>
      <c r="R558" s="393"/>
      <c r="S558" s="393"/>
      <c r="T558" s="393"/>
      <c r="U558" s="393"/>
      <c r="V558" s="393"/>
      <c r="W558" s="393"/>
      <c r="X558" s="393"/>
      <c r="Y558" s="393"/>
      <c r="Z558" s="393"/>
    </row>
    <row r="559" spans="1:26" ht="12" customHeight="1" x14ac:dyDescent="0.25">
      <c r="A559" s="393"/>
      <c r="B559" s="393"/>
      <c r="C559" s="393"/>
      <c r="D559" s="393"/>
      <c r="E559" s="393"/>
      <c r="F559" s="393"/>
      <c r="G559" s="393"/>
      <c r="H559" s="393"/>
      <c r="I559" s="393"/>
      <c r="J559" s="393"/>
      <c r="K559" s="393"/>
      <c r="L559" s="393"/>
      <c r="M559" s="393"/>
      <c r="N559" s="393"/>
      <c r="O559" s="393"/>
      <c r="P559" s="393"/>
      <c r="Q559" s="393"/>
      <c r="R559" s="393"/>
      <c r="S559" s="393"/>
      <c r="T559" s="393"/>
      <c r="U559" s="393"/>
      <c r="V559" s="393"/>
      <c r="W559" s="393"/>
      <c r="X559" s="393"/>
      <c r="Y559" s="393"/>
      <c r="Z559" s="393"/>
    </row>
    <row r="560" spans="1:26" ht="12" customHeight="1" x14ac:dyDescent="0.25">
      <c r="A560" s="393"/>
      <c r="B560" s="393"/>
      <c r="C560" s="393"/>
      <c r="D560" s="393"/>
      <c r="E560" s="393"/>
      <c r="F560" s="393"/>
      <c r="G560" s="393"/>
      <c r="H560" s="393"/>
      <c r="I560" s="393"/>
      <c r="J560" s="393"/>
      <c r="K560" s="393"/>
      <c r="L560" s="393"/>
      <c r="M560" s="393"/>
      <c r="N560" s="393"/>
      <c r="O560" s="393"/>
      <c r="P560" s="393"/>
      <c r="Q560" s="393"/>
      <c r="R560" s="393"/>
      <c r="S560" s="393"/>
      <c r="T560" s="393"/>
      <c r="U560" s="393"/>
      <c r="V560" s="393"/>
      <c r="W560" s="393"/>
      <c r="X560" s="393"/>
      <c r="Y560" s="393"/>
      <c r="Z560" s="393"/>
    </row>
    <row r="561" spans="1:26" ht="12" customHeight="1" x14ac:dyDescent="0.25">
      <c r="A561" s="393"/>
      <c r="B561" s="393"/>
      <c r="C561" s="393"/>
      <c r="D561" s="393"/>
      <c r="E561" s="393"/>
      <c r="F561" s="393"/>
      <c r="G561" s="393"/>
      <c r="H561" s="393"/>
      <c r="I561" s="393"/>
      <c r="J561" s="393"/>
      <c r="K561" s="393"/>
      <c r="L561" s="393"/>
      <c r="M561" s="393"/>
      <c r="N561" s="393"/>
      <c r="O561" s="393"/>
      <c r="P561" s="393"/>
      <c r="Q561" s="393"/>
      <c r="R561" s="393"/>
      <c r="S561" s="393"/>
      <c r="T561" s="393"/>
      <c r="U561" s="393"/>
      <c r="V561" s="393"/>
      <c r="W561" s="393"/>
      <c r="X561" s="393"/>
      <c r="Y561" s="393"/>
      <c r="Z561" s="393"/>
    </row>
    <row r="562" spans="1:26" ht="12" customHeight="1" x14ac:dyDescent="0.25">
      <c r="A562" s="393"/>
      <c r="B562" s="393"/>
      <c r="C562" s="393"/>
      <c r="D562" s="393"/>
      <c r="E562" s="393"/>
      <c r="F562" s="393"/>
      <c r="G562" s="393"/>
      <c r="H562" s="393"/>
      <c r="I562" s="393"/>
      <c r="J562" s="393"/>
      <c r="K562" s="393"/>
      <c r="L562" s="393"/>
      <c r="M562" s="393"/>
      <c r="N562" s="393"/>
      <c r="O562" s="393"/>
      <c r="P562" s="393"/>
      <c r="Q562" s="393"/>
      <c r="R562" s="393"/>
      <c r="S562" s="393"/>
      <c r="T562" s="393"/>
      <c r="U562" s="393"/>
      <c r="V562" s="393"/>
      <c r="W562" s="393"/>
      <c r="X562" s="393"/>
      <c r="Y562" s="393"/>
      <c r="Z562" s="393"/>
    </row>
    <row r="563" spans="1:26" ht="12" customHeight="1" x14ac:dyDescent="0.25">
      <c r="A563" s="393"/>
      <c r="B563" s="393"/>
      <c r="C563" s="393"/>
      <c r="D563" s="393"/>
      <c r="E563" s="393"/>
      <c r="F563" s="393"/>
      <c r="G563" s="393"/>
      <c r="H563" s="393"/>
      <c r="I563" s="393"/>
      <c r="J563" s="393"/>
      <c r="K563" s="393"/>
      <c r="L563" s="393"/>
      <c r="M563" s="393"/>
      <c r="N563" s="393"/>
      <c r="O563" s="393"/>
      <c r="P563" s="393"/>
      <c r="Q563" s="393"/>
      <c r="R563" s="393"/>
      <c r="S563" s="393"/>
      <c r="T563" s="393"/>
      <c r="U563" s="393"/>
      <c r="V563" s="393"/>
      <c r="W563" s="393"/>
      <c r="X563" s="393"/>
      <c r="Y563" s="393"/>
      <c r="Z563" s="393"/>
    </row>
    <row r="564" spans="1:26" ht="12" customHeight="1" x14ac:dyDescent="0.25">
      <c r="A564" s="393"/>
      <c r="B564" s="393"/>
      <c r="C564" s="393"/>
      <c r="D564" s="393"/>
      <c r="E564" s="393"/>
      <c r="F564" s="393"/>
      <c r="G564" s="393"/>
      <c r="H564" s="393"/>
      <c r="I564" s="393"/>
      <c r="J564" s="393"/>
      <c r="K564" s="393"/>
      <c r="L564" s="393"/>
      <c r="M564" s="393"/>
      <c r="N564" s="393"/>
      <c r="O564" s="393"/>
      <c r="P564" s="393"/>
      <c r="Q564" s="393"/>
      <c r="R564" s="393"/>
      <c r="S564" s="393"/>
      <c r="T564" s="393"/>
      <c r="U564" s="393"/>
      <c r="V564" s="393"/>
      <c r="W564" s="393"/>
      <c r="X564" s="393"/>
      <c r="Y564" s="393"/>
      <c r="Z564" s="393"/>
    </row>
    <row r="565" spans="1:26" ht="12" customHeight="1" x14ac:dyDescent="0.25">
      <c r="A565" s="393"/>
      <c r="B565" s="393"/>
      <c r="C565" s="393"/>
      <c r="D565" s="393"/>
      <c r="E565" s="393"/>
      <c r="F565" s="393"/>
      <c r="G565" s="393"/>
      <c r="H565" s="393"/>
      <c r="I565" s="393"/>
      <c r="J565" s="393"/>
      <c r="K565" s="393"/>
      <c r="L565" s="393"/>
      <c r="M565" s="393"/>
      <c r="N565" s="393"/>
      <c r="O565" s="393"/>
      <c r="P565" s="393"/>
      <c r="Q565" s="393"/>
      <c r="R565" s="393"/>
      <c r="S565" s="393"/>
      <c r="T565" s="393"/>
      <c r="U565" s="393"/>
      <c r="V565" s="393"/>
      <c r="W565" s="393"/>
      <c r="X565" s="393"/>
      <c r="Y565" s="393"/>
      <c r="Z565" s="393"/>
    </row>
    <row r="566" spans="1:26" ht="12" customHeight="1" x14ac:dyDescent="0.25">
      <c r="A566" s="393"/>
      <c r="B566" s="393"/>
      <c r="C566" s="393"/>
      <c r="D566" s="393"/>
      <c r="E566" s="393"/>
      <c r="F566" s="393"/>
      <c r="G566" s="393"/>
      <c r="H566" s="393"/>
      <c r="I566" s="393"/>
      <c r="J566" s="393"/>
      <c r="K566" s="393"/>
      <c r="L566" s="393"/>
      <c r="M566" s="393"/>
      <c r="N566" s="393"/>
      <c r="O566" s="393"/>
      <c r="P566" s="393"/>
      <c r="Q566" s="393"/>
      <c r="R566" s="393"/>
      <c r="S566" s="393"/>
      <c r="T566" s="393"/>
      <c r="U566" s="393"/>
      <c r="V566" s="393"/>
      <c r="W566" s="393"/>
      <c r="X566" s="393"/>
      <c r="Y566" s="393"/>
      <c r="Z566" s="393"/>
    </row>
    <row r="567" spans="1:26" ht="12" customHeight="1" x14ac:dyDescent="0.25">
      <c r="A567" s="393"/>
      <c r="B567" s="393"/>
      <c r="C567" s="393"/>
      <c r="D567" s="393"/>
      <c r="E567" s="393"/>
      <c r="F567" s="393"/>
      <c r="G567" s="393"/>
      <c r="H567" s="393"/>
      <c r="I567" s="393"/>
      <c r="J567" s="393"/>
      <c r="K567" s="393"/>
      <c r="L567" s="393"/>
      <c r="M567" s="393"/>
      <c r="N567" s="393"/>
      <c r="O567" s="393"/>
      <c r="P567" s="393"/>
      <c r="Q567" s="393"/>
      <c r="R567" s="393"/>
      <c r="S567" s="393"/>
      <c r="T567" s="393"/>
      <c r="U567" s="393"/>
      <c r="V567" s="393"/>
      <c r="W567" s="393"/>
      <c r="X567" s="393"/>
      <c r="Y567" s="393"/>
      <c r="Z567" s="393"/>
    </row>
    <row r="568" spans="1:26" ht="12" customHeight="1" x14ac:dyDescent="0.25">
      <c r="A568" s="393"/>
      <c r="B568" s="393"/>
      <c r="C568" s="393"/>
      <c r="D568" s="393"/>
      <c r="E568" s="393"/>
      <c r="F568" s="393"/>
      <c r="G568" s="393"/>
      <c r="H568" s="393"/>
      <c r="I568" s="393"/>
      <c r="J568" s="393"/>
      <c r="K568" s="393"/>
      <c r="L568" s="393"/>
      <c r="M568" s="393"/>
      <c r="N568" s="393"/>
      <c r="O568" s="393"/>
      <c r="P568" s="393"/>
      <c r="Q568" s="393"/>
      <c r="R568" s="393"/>
      <c r="S568" s="393"/>
      <c r="T568" s="393"/>
      <c r="U568" s="393"/>
      <c r="V568" s="393"/>
      <c r="W568" s="393"/>
      <c r="X568" s="393"/>
      <c r="Y568" s="393"/>
      <c r="Z568" s="393"/>
    </row>
    <row r="569" spans="1:26" ht="12" customHeight="1" x14ac:dyDescent="0.25">
      <c r="A569" s="393"/>
      <c r="B569" s="393"/>
      <c r="C569" s="393"/>
      <c r="D569" s="393"/>
      <c r="E569" s="393"/>
      <c r="F569" s="393"/>
      <c r="G569" s="393"/>
      <c r="H569" s="393"/>
      <c r="I569" s="393"/>
      <c r="J569" s="393"/>
      <c r="K569" s="393"/>
      <c r="L569" s="393"/>
      <c r="M569" s="393"/>
      <c r="N569" s="393"/>
      <c r="O569" s="393"/>
      <c r="P569" s="393"/>
      <c r="Q569" s="393"/>
      <c r="R569" s="393"/>
      <c r="S569" s="393"/>
      <c r="T569" s="393"/>
      <c r="U569" s="393"/>
      <c r="V569" s="393"/>
      <c r="W569" s="393"/>
      <c r="X569" s="393"/>
      <c r="Y569" s="393"/>
      <c r="Z569" s="393"/>
    </row>
    <row r="570" spans="1:26" ht="12" customHeight="1" x14ac:dyDescent="0.25">
      <c r="A570" s="393"/>
      <c r="B570" s="393"/>
      <c r="C570" s="393"/>
      <c r="D570" s="393"/>
      <c r="E570" s="393"/>
      <c r="F570" s="393"/>
      <c r="G570" s="393"/>
      <c r="H570" s="393"/>
      <c r="I570" s="393"/>
      <c r="J570" s="393"/>
      <c r="K570" s="393"/>
      <c r="L570" s="393"/>
      <c r="M570" s="393"/>
      <c r="N570" s="393"/>
      <c r="O570" s="393"/>
      <c r="P570" s="393"/>
      <c r="Q570" s="393"/>
      <c r="R570" s="393"/>
      <c r="S570" s="393"/>
      <c r="T570" s="393"/>
      <c r="U570" s="393"/>
      <c r="V570" s="393"/>
      <c r="W570" s="393"/>
      <c r="X570" s="393"/>
      <c r="Y570" s="393"/>
      <c r="Z570" s="393"/>
    </row>
    <row r="571" spans="1:26" ht="12" customHeight="1" x14ac:dyDescent="0.25">
      <c r="A571" s="393"/>
      <c r="B571" s="393"/>
      <c r="C571" s="393"/>
      <c r="D571" s="393"/>
      <c r="E571" s="393"/>
      <c r="F571" s="393"/>
      <c r="G571" s="393"/>
      <c r="H571" s="393"/>
      <c r="I571" s="393"/>
      <c r="J571" s="393"/>
      <c r="K571" s="393"/>
      <c r="L571" s="393"/>
      <c r="M571" s="393"/>
      <c r="N571" s="393"/>
      <c r="O571" s="393"/>
      <c r="P571" s="393"/>
      <c r="Q571" s="393"/>
      <c r="R571" s="393"/>
      <c r="S571" s="393"/>
      <c r="T571" s="393"/>
      <c r="U571" s="393"/>
      <c r="V571" s="393"/>
      <c r="W571" s="393"/>
      <c r="X571" s="393"/>
      <c r="Y571" s="393"/>
      <c r="Z571" s="393"/>
    </row>
    <row r="572" spans="1:26" ht="12" customHeight="1" x14ac:dyDescent="0.25">
      <c r="A572" s="393"/>
      <c r="B572" s="393"/>
      <c r="C572" s="393"/>
      <c r="D572" s="393"/>
      <c r="E572" s="393"/>
      <c r="F572" s="393"/>
      <c r="G572" s="393"/>
      <c r="H572" s="393"/>
      <c r="I572" s="393"/>
      <c r="J572" s="393"/>
      <c r="K572" s="393"/>
      <c r="L572" s="393"/>
      <c r="M572" s="393"/>
      <c r="N572" s="393"/>
      <c r="O572" s="393"/>
      <c r="P572" s="393"/>
      <c r="Q572" s="393"/>
      <c r="R572" s="393"/>
      <c r="S572" s="393"/>
      <c r="T572" s="393"/>
      <c r="U572" s="393"/>
      <c r="V572" s="393"/>
      <c r="W572" s="393"/>
      <c r="X572" s="393"/>
      <c r="Y572" s="393"/>
      <c r="Z572" s="393"/>
    </row>
    <row r="573" spans="1:26" ht="12" customHeight="1" x14ac:dyDescent="0.25">
      <c r="A573" s="393"/>
      <c r="B573" s="393"/>
      <c r="C573" s="393"/>
      <c r="D573" s="393"/>
      <c r="E573" s="393"/>
      <c r="F573" s="393"/>
      <c r="G573" s="393"/>
      <c r="H573" s="393"/>
      <c r="I573" s="393"/>
      <c r="J573" s="393"/>
      <c r="K573" s="393"/>
      <c r="L573" s="393"/>
      <c r="M573" s="393"/>
      <c r="N573" s="393"/>
      <c r="O573" s="393"/>
      <c r="P573" s="393"/>
      <c r="Q573" s="393"/>
      <c r="R573" s="393"/>
      <c r="S573" s="393"/>
      <c r="T573" s="393"/>
      <c r="U573" s="393"/>
      <c r="V573" s="393"/>
      <c r="W573" s="393"/>
      <c r="X573" s="393"/>
      <c r="Y573" s="393"/>
      <c r="Z573" s="393"/>
    </row>
    <row r="574" spans="1:26" ht="12" customHeight="1" x14ac:dyDescent="0.25">
      <c r="A574" s="393"/>
      <c r="B574" s="393"/>
      <c r="C574" s="393"/>
      <c r="D574" s="393"/>
      <c r="E574" s="393"/>
      <c r="F574" s="393"/>
      <c r="G574" s="393"/>
      <c r="H574" s="393"/>
      <c r="I574" s="393"/>
      <c r="J574" s="393"/>
      <c r="K574" s="393"/>
      <c r="L574" s="393"/>
      <c r="M574" s="393"/>
      <c r="N574" s="393"/>
      <c r="O574" s="393"/>
      <c r="P574" s="393"/>
      <c r="Q574" s="393"/>
      <c r="R574" s="393"/>
      <c r="S574" s="393"/>
      <c r="T574" s="393"/>
      <c r="U574" s="393"/>
      <c r="V574" s="393"/>
      <c r="W574" s="393"/>
      <c r="X574" s="393"/>
      <c r="Y574" s="393"/>
      <c r="Z574" s="393"/>
    </row>
    <row r="575" spans="1:26" ht="12" customHeight="1" x14ac:dyDescent="0.25">
      <c r="A575" s="393"/>
      <c r="B575" s="393"/>
      <c r="C575" s="393"/>
      <c r="D575" s="393"/>
      <c r="E575" s="393"/>
      <c r="F575" s="393"/>
      <c r="G575" s="393"/>
      <c r="H575" s="393"/>
      <c r="I575" s="393"/>
      <c r="J575" s="393"/>
      <c r="K575" s="393"/>
      <c r="L575" s="393"/>
      <c r="M575" s="393"/>
      <c r="N575" s="393"/>
      <c r="O575" s="393"/>
      <c r="P575" s="393"/>
      <c r="Q575" s="393"/>
      <c r="R575" s="393"/>
      <c r="S575" s="393"/>
      <c r="T575" s="393"/>
      <c r="U575" s="393"/>
      <c r="V575" s="393"/>
      <c r="W575" s="393"/>
      <c r="X575" s="393"/>
      <c r="Y575" s="393"/>
      <c r="Z575" s="393"/>
    </row>
    <row r="576" spans="1:26" ht="12" customHeight="1" x14ac:dyDescent="0.25">
      <c r="A576" s="393"/>
      <c r="B576" s="393"/>
      <c r="C576" s="393"/>
      <c r="D576" s="393"/>
      <c r="E576" s="393"/>
      <c r="F576" s="393"/>
      <c r="G576" s="393"/>
      <c r="H576" s="393"/>
      <c r="I576" s="393"/>
      <c r="J576" s="393"/>
      <c r="K576" s="393"/>
      <c r="L576" s="393"/>
      <c r="M576" s="393"/>
      <c r="N576" s="393"/>
      <c r="O576" s="393"/>
      <c r="P576" s="393"/>
      <c r="Q576" s="393"/>
      <c r="R576" s="393"/>
      <c r="S576" s="393"/>
      <c r="T576" s="393"/>
      <c r="U576" s="393"/>
      <c r="V576" s="393"/>
      <c r="W576" s="393"/>
      <c r="X576" s="393"/>
      <c r="Y576" s="393"/>
      <c r="Z576" s="393"/>
    </row>
    <row r="577" spans="1:26" ht="12" customHeight="1" x14ac:dyDescent="0.25">
      <c r="A577" s="393"/>
      <c r="B577" s="393"/>
      <c r="C577" s="393"/>
      <c r="D577" s="393"/>
      <c r="E577" s="393"/>
      <c r="F577" s="393"/>
      <c r="G577" s="393"/>
      <c r="H577" s="393"/>
      <c r="I577" s="393"/>
      <c r="J577" s="393"/>
      <c r="K577" s="393"/>
      <c r="L577" s="393"/>
      <c r="M577" s="393"/>
      <c r="N577" s="393"/>
      <c r="O577" s="393"/>
      <c r="P577" s="393"/>
      <c r="Q577" s="393"/>
      <c r="R577" s="393"/>
      <c r="S577" s="393"/>
      <c r="T577" s="393"/>
      <c r="U577" s="393"/>
      <c r="V577" s="393"/>
      <c r="W577" s="393"/>
      <c r="X577" s="393"/>
      <c r="Y577" s="393"/>
      <c r="Z577" s="393"/>
    </row>
    <row r="578" spans="1:26" ht="12" customHeight="1" x14ac:dyDescent="0.25">
      <c r="A578" s="393"/>
      <c r="B578" s="393"/>
      <c r="C578" s="393"/>
      <c r="D578" s="393"/>
      <c r="E578" s="393"/>
      <c r="F578" s="393"/>
      <c r="G578" s="393"/>
      <c r="H578" s="393"/>
      <c r="I578" s="393"/>
      <c r="J578" s="393"/>
      <c r="K578" s="393"/>
      <c r="L578" s="393"/>
      <c r="M578" s="393"/>
      <c r="N578" s="393"/>
      <c r="O578" s="393"/>
      <c r="P578" s="393"/>
      <c r="Q578" s="393"/>
      <c r="R578" s="393"/>
      <c r="S578" s="393"/>
      <c r="T578" s="393"/>
      <c r="U578" s="393"/>
      <c r="V578" s="393"/>
      <c r="W578" s="393"/>
      <c r="X578" s="393"/>
      <c r="Y578" s="393"/>
      <c r="Z578" s="393"/>
    </row>
    <row r="579" spans="1:26" ht="12" customHeight="1" x14ac:dyDescent="0.25">
      <c r="A579" s="393"/>
      <c r="B579" s="393"/>
      <c r="C579" s="393"/>
      <c r="D579" s="393"/>
      <c r="E579" s="393"/>
      <c r="F579" s="393"/>
      <c r="G579" s="393"/>
      <c r="H579" s="393"/>
      <c r="I579" s="393"/>
      <c r="J579" s="393"/>
      <c r="K579" s="393"/>
      <c r="L579" s="393"/>
      <c r="M579" s="393"/>
      <c r="N579" s="393"/>
      <c r="O579" s="393"/>
      <c r="P579" s="393"/>
      <c r="Q579" s="393"/>
      <c r="R579" s="393"/>
      <c r="S579" s="393"/>
      <c r="T579" s="393"/>
      <c r="U579" s="393"/>
      <c r="V579" s="393"/>
      <c r="W579" s="393"/>
      <c r="X579" s="393"/>
      <c r="Y579" s="393"/>
      <c r="Z579" s="393"/>
    </row>
    <row r="580" spans="1:26" ht="12" customHeight="1" x14ac:dyDescent="0.25">
      <c r="A580" s="393"/>
      <c r="B580" s="393"/>
      <c r="C580" s="393"/>
      <c r="D580" s="393"/>
      <c r="E580" s="393"/>
      <c r="F580" s="393"/>
      <c r="G580" s="393"/>
      <c r="H580" s="393"/>
      <c r="I580" s="393"/>
      <c r="J580" s="393"/>
      <c r="K580" s="393"/>
      <c r="L580" s="393"/>
      <c r="M580" s="393"/>
      <c r="N580" s="393"/>
      <c r="O580" s="393"/>
      <c r="P580" s="393"/>
      <c r="Q580" s="393"/>
      <c r="R580" s="393"/>
      <c r="S580" s="393"/>
      <c r="T580" s="393"/>
      <c r="U580" s="393"/>
      <c r="V580" s="393"/>
      <c r="W580" s="393"/>
      <c r="X580" s="393"/>
      <c r="Y580" s="393"/>
      <c r="Z580" s="393"/>
    </row>
    <row r="581" spans="1:26" ht="12" customHeight="1" x14ac:dyDescent="0.25">
      <c r="A581" s="393"/>
      <c r="B581" s="393"/>
      <c r="C581" s="393"/>
      <c r="D581" s="393"/>
      <c r="E581" s="393"/>
      <c r="F581" s="393"/>
      <c r="G581" s="393"/>
      <c r="H581" s="393"/>
      <c r="I581" s="393"/>
      <c r="J581" s="393"/>
      <c r="K581" s="393"/>
      <c r="L581" s="393"/>
      <c r="M581" s="393"/>
      <c r="N581" s="393"/>
      <c r="O581" s="393"/>
      <c r="P581" s="393"/>
      <c r="Q581" s="393"/>
      <c r="R581" s="393"/>
      <c r="S581" s="393"/>
      <c r="T581" s="393"/>
      <c r="U581" s="393"/>
      <c r="V581" s="393"/>
      <c r="W581" s="393"/>
      <c r="X581" s="393"/>
      <c r="Y581" s="393"/>
      <c r="Z581" s="393"/>
    </row>
    <row r="582" spans="1:26" ht="12" customHeight="1" x14ac:dyDescent="0.25">
      <c r="A582" s="393"/>
      <c r="B582" s="393"/>
      <c r="C582" s="393"/>
      <c r="D582" s="393"/>
      <c r="E582" s="393"/>
      <c r="F582" s="393"/>
      <c r="G582" s="393"/>
      <c r="H582" s="393"/>
      <c r="I582" s="393"/>
      <c r="J582" s="393"/>
      <c r="K582" s="393"/>
      <c r="L582" s="393"/>
      <c r="M582" s="393"/>
      <c r="N582" s="393"/>
      <c r="O582" s="393"/>
      <c r="P582" s="393"/>
      <c r="Q582" s="393"/>
      <c r="R582" s="393"/>
      <c r="S582" s="393"/>
      <c r="T582" s="393"/>
      <c r="U582" s="393"/>
      <c r="V582" s="393"/>
      <c r="W582" s="393"/>
      <c r="X582" s="393"/>
      <c r="Y582" s="393"/>
      <c r="Z582" s="393"/>
    </row>
    <row r="583" spans="1:26" ht="12" customHeight="1" x14ac:dyDescent="0.25">
      <c r="A583" s="393"/>
      <c r="B583" s="393"/>
      <c r="C583" s="393"/>
      <c r="D583" s="393"/>
      <c r="E583" s="393"/>
      <c r="F583" s="393"/>
      <c r="G583" s="393"/>
      <c r="H583" s="393"/>
      <c r="I583" s="393"/>
      <c r="J583" s="393"/>
      <c r="K583" s="393"/>
      <c r="L583" s="393"/>
      <c r="M583" s="393"/>
      <c r="N583" s="393"/>
      <c r="O583" s="393"/>
      <c r="P583" s="393"/>
      <c r="Q583" s="393"/>
      <c r="R583" s="393"/>
      <c r="S583" s="393"/>
      <c r="T583" s="393"/>
      <c r="U583" s="393"/>
      <c r="V583" s="393"/>
      <c r="W583" s="393"/>
      <c r="X583" s="393"/>
      <c r="Y583" s="393"/>
      <c r="Z583" s="393"/>
    </row>
    <row r="584" spans="1:26" ht="12" customHeight="1" x14ac:dyDescent="0.25">
      <c r="A584" s="393"/>
      <c r="B584" s="393"/>
      <c r="C584" s="393"/>
      <c r="D584" s="393"/>
      <c r="E584" s="393"/>
      <c r="F584" s="393"/>
      <c r="G584" s="393"/>
      <c r="H584" s="393"/>
      <c r="I584" s="393"/>
      <c r="J584" s="393"/>
      <c r="K584" s="393"/>
      <c r="L584" s="393"/>
      <c r="M584" s="393"/>
      <c r="N584" s="393"/>
      <c r="O584" s="393"/>
      <c r="P584" s="393"/>
      <c r="Q584" s="393"/>
      <c r="R584" s="393"/>
      <c r="S584" s="393"/>
      <c r="T584" s="393"/>
      <c r="U584" s="393"/>
      <c r="V584" s="393"/>
      <c r="W584" s="393"/>
      <c r="X584" s="393"/>
      <c r="Y584" s="393"/>
      <c r="Z584" s="393"/>
    </row>
    <row r="585" spans="1:26" ht="12" customHeight="1" x14ac:dyDescent="0.25">
      <c r="A585" s="393"/>
      <c r="B585" s="393"/>
      <c r="C585" s="393"/>
      <c r="D585" s="393"/>
      <c r="E585" s="393"/>
      <c r="F585" s="393"/>
      <c r="G585" s="393"/>
      <c r="H585" s="393"/>
      <c r="I585" s="393"/>
      <c r="J585" s="393"/>
      <c r="K585" s="393"/>
      <c r="L585" s="393"/>
      <c r="M585" s="393"/>
      <c r="N585" s="393"/>
      <c r="O585" s="393"/>
      <c r="P585" s="393"/>
      <c r="Q585" s="393"/>
      <c r="R585" s="393"/>
      <c r="S585" s="393"/>
      <c r="T585" s="393"/>
      <c r="U585" s="393"/>
      <c r="V585" s="393"/>
      <c r="W585" s="393"/>
      <c r="X585" s="393"/>
      <c r="Y585" s="393"/>
      <c r="Z585" s="393"/>
    </row>
    <row r="586" spans="1:26" ht="12" customHeight="1" x14ac:dyDescent="0.25">
      <c r="A586" s="393"/>
      <c r="B586" s="393"/>
      <c r="C586" s="393"/>
      <c r="D586" s="393"/>
      <c r="E586" s="393"/>
      <c r="F586" s="393"/>
      <c r="G586" s="393"/>
      <c r="H586" s="393"/>
      <c r="I586" s="393"/>
      <c r="J586" s="393"/>
      <c r="K586" s="393"/>
      <c r="L586" s="393"/>
      <c r="M586" s="393"/>
      <c r="N586" s="393"/>
      <c r="O586" s="393"/>
      <c r="P586" s="393"/>
      <c r="Q586" s="393"/>
      <c r="R586" s="393"/>
      <c r="S586" s="393"/>
      <c r="T586" s="393"/>
      <c r="U586" s="393"/>
      <c r="V586" s="393"/>
      <c r="W586" s="393"/>
      <c r="X586" s="393"/>
      <c r="Y586" s="393"/>
      <c r="Z586" s="393"/>
    </row>
    <row r="587" spans="1:26" ht="12" customHeight="1" x14ac:dyDescent="0.25">
      <c r="A587" s="393"/>
      <c r="B587" s="393"/>
      <c r="C587" s="393"/>
      <c r="D587" s="393"/>
      <c r="E587" s="393"/>
      <c r="F587" s="393"/>
      <c r="G587" s="393"/>
      <c r="H587" s="393"/>
      <c r="I587" s="393"/>
      <c r="J587" s="393"/>
      <c r="K587" s="393"/>
      <c r="L587" s="393"/>
      <c r="M587" s="393"/>
      <c r="N587" s="393"/>
      <c r="O587" s="393"/>
      <c r="P587" s="393"/>
      <c r="Q587" s="393"/>
      <c r="R587" s="393"/>
      <c r="S587" s="393"/>
      <c r="T587" s="393"/>
      <c r="U587" s="393"/>
      <c r="V587" s="393"/>
      <c r="W587" s="393"/>
      <c r="X587" s="393"/>
      <c r="Y587" s="393"/>
      <c r="Z587" s="393"/>
    </row>
    <row r="588" spans="1:26" ht="12" customHeight="1" x14ac:dyDescent="0.25">
      <c r="A588" s="393"/>
      <c r="B588" s="393"/>
      <c r="C588" s="393"/>
      <c r="D588" s="393"/>
      <c r="E588" s="393"/>
      <c r="F588" s="393"/>
      <c r="G588" s="393"/>
      <c r="H588" s="393"/>
      <c r="I588" s="393"/>
      <c r="J588" s="393"/>
      <c r="K588" s="393"/>
      <c r="L588" s="393"/>
      <c r="M588" s="393"/>
      <c r="N588" s="393"/>
      <c r="O588" s="393"/>
      <c r="P588" s="393"/>
      <c r="Q588" s="393"/>
      <c r="R588" s="393"/>
      <c r="S588" s="393"/>
      <c r="T588" s="393"/>
      <c r="U588" s="393"/>
      <c r="V588" s="393"/>
      <c r="W588" s="393"/>
      <c r="X588" s="393"/>
      <c r="Y588" s="393"/>
      <c r="Z588" s="393"/>
    </row>
    <row r="589" spans="1:26" ht="12" customHeight="1" x14ac:dyDescent="0.25">
      <c r="A589" s="393"/>
      <c r="B589" s="393"/>
      <c r="C589" s="393"/>
      <c r="D589" s="393"/>
      <c r="E589" s="393"/>
      <c r="F589" s="393"/>
      <c r="G589" s="393"/>
      <c r="H589" s="393"/>
      <c r="I589" s="393"/>
      <c r="J589" s="393"/>
      <c r="K589" s="393"/>
      <c r="L589" s="393"/>
      <c r="M589" s="393"/>
      <c r="N589" s="393"/>
      <c r="O589" s="393"/>
      <c r="P589" s="393"/>
      <c r="Q589" s="393"/>
      <c r="R589" s="393"/>
      <c r="S589" s="393"/>
      <c r="T589" s="393"/>
      <c r="U589" s="393"/>
      <c r="V589" s="393"/>
      <c r="W589" s="393"/>
      <c r="X589" s="393"/>
      <c r="Y589" s="393"/>
      <c r="Z589" s="393"/>
    </row>
    <row r="590" spans="1:26" ht="12" customHeight="1" x14ac:dyDescent="0.25">
      <c r="A590" s="393"/>
      <c r="B590" s="393"/>
      <c r="C590" s="393"/>
      <c r="D590" s="393"/>
      <c r="E590" s="393"/>
      <c r="F590" s="393"/>
      <c r="G590" s="393"/>
      <c r="H590" s="393"/>
      <c r="I590" s="393"/>
      <c r="J590" s="393"/>
      <c r="K590" s="393"/>
      <c r="L590" s="393"/>
      <c r="M590" s="393"/>
      <c r="N590" s="393"/>
      <c r="O590" s="393"/>
      <c r="P590" s="393"/>
      <c r="Q590" s="393"/>
      <c r="R590" s="393"/>
      <c r="S590" s="393"/>
      <c r="T590" s="393"/>
      <c r="U590" s="393"/>
      <c r="V590" s="393"/>
      <c r="W590" s="393"/>
      <c r="X590" s="393"/>
      <c r="Y590" s="393"/>
      <c r="Z590" s="393"/>
    </row>
    <row r="591" spans="1:26" ht="12" customHeight="1" x14ac:dyDescent="0.25">
      <c r="A591" s="393"/>
      <c r="B591" s="393"/>
      <c r="C591" s="393"/>
      <c r="D591" s="393"/>
      <c r="E591" s="393"/>
      <c r="F591" s="393"/>
      <c r="G591" s="393"/>
      <c r="H591" s="393"/>
      <c r="I591" s="393"/>
      <c r="J591" s="393"/>
      <c r="K591" s="393"/>
      <c r="L591" s="393"/>
      <c r="M591" s="393"/>
      <c r="N591" s="393"/>
      <c r="O591" s="393"/>
      <c r="P591" s="393"/>
      <c r="Q591" s="393"/>
      <c r="R591" s="393"/>
      <c r="S591" s="393"/>
      <c r="T591" s="393"/>
      <c r="U591" s="393"/>
      <c r="V591" s="393"/>
      <c r="W591" s="393"/>
      <c r="X591" s="393"/>
      <c r="Y591" s="393"/>
      <c r="Z591" s="393"/>
    </row>
    <row r="592" spans="1:26" ht="12" customHeight="1" x14ac:dyDescent="0.25">
      <c r="A592" s="393"/>
      <c r="B592" s="393"/>
      <c r="C592" s="393"/>
      <c r="D592" s="393"/>
      <c r="E592" s="393"/>
      <c r="F592" s="393"/>
      <c r="G592" s="393"/>
      <c r="H592" s="393"/>
      <c r="I592" s="393"/>
      <c r="J592" s="393"/>
      <c r="K592" s="393"/>
      <c r="L592" s="393"/>
      <c r="M592" s="393"/>
      <c r="N592" s="393"/>
      <c r="O592" s="393"/>
      <c r="P592" s="393"/>
      <c r="Q592" s="393"/>
      <c r="R592" s="393"/>
      <c r="S592" s="393"/>
      <c r="T592" s="393"/>
      <c r="U592" s="393"/>
      <c r="V592" s="393"/>
      <c r="W592" s="393"/>
      <c r="X592" s="393"/>
      <c r="Y592" s="393"/>
      <c r="Z592" s="393"/>
    </row>
    <row r="593" spans="1:26" ht="12" customHeight="1" x14ac:dyDescent="0.25">
      <c r="A593" s="393"/>
      <c r="B593" s="393"/>
      <c r="C593" s="393"/>
      <c r="D593" s="393"/>
      <c r="E593" s="393"/>
      <c r="F593" s="393"/>
      <c r="G593" s="393"/>
      <c r="H593" s="393"/>
      <c r="I593" s="393"/>
      <c r="J593" s="393"/>
      <c r="K593" s="393"/>
      <c r="L593" s="393"/>
      <c r="M593" s="393"/>
      <c r="N593" s="393"/>
      <c r="O593" s="393"/>
      <c r="P593" s="393"/>
      <c r="Q593" s="393"/>
      <c r="R593" s="393"/>
      <c r="S593" s="393"/>
      <c r="T593" s="393"/>
      <c r="U593" s="393"/>
      <c r="V593" s="393"/>
      <c r="W593" s="393"/>
      <c r="X593" s="393"/>
      <c r="Y593" s="393"/>
      <c r="Z593" s="393"/>
    </row>
    <row r="594" spans="1:26" ht="12" customHeight="1" x14ac:dyDescent="0.25">
      <c r="A594" s="393"/>
      <c r="B594" s="393"/>
      <c r="C594" s="393"/>
      <c r="D594" s="393"/>
      <c r="E594" s="393"/>
      <c r="F594" s="393"/>
      <c r="G594" s="393"/>
      <c r="H594" s="393"/>
      <c r="I594" s="393"/>
      <c r="J594" s="393"/>
      <c r="K594" s="393"/>
      <c r="L594" s="393"/>
      <c r="M594" s="393"/>
      <c r="N594" s="393"/>
      <c r="O594" s="393"/>
      <c r="P594" s="393"/>
      <c r="Q594" s="393"/>
      <c r="R594" s="393"/>
      <c r="S594" s="393"/>
      <c r="T594" s="393"/>
      <c r="U594" s="393"/>
      <c r="V594" s="393"/>
      <c r="W594" s="393"/>
      <c r="X594" s="393"/>
      <c r="Y594" s="393"/>
      <c r="Z594" s="393"/>
    </row>
    <row r="595" spans="1:26" ht="12" customHeight="1" x14ac:dyDescent="0.25">
      <c r="A595" s="393"/>
      <c r="B595" s="393"/>
      <c r="C595" s="393"/>
      <c r="D595" s="393"/>
      <c r="E595" s="393"/>
      <c r="F595" s="393"/>
      <c r="G595" s="393"/>
      <c r="H595" s="393"/>
      <c r="I595" s="393"/>
      <c r="J595" s="393"/>
      <c r="K595" s="393"/>
      <c r="L595" s="393"/>
      <c r="M595" s="393"/>
      <c r="N595" s="393"/>
      <c r="O595" s="393"/>
      <c r="P595" s="393"/>
      <c r="Q595" s="393"/>
      <c r="R595" s="393"/>
      <c r="S595" s="393"/>
      <c r="T595" s="393"/>
      <c r="U595" s="393"/>
      <c r="V595" s="393"/>
      <c r="W595" s="393"/>
      <c r="X595" s="393"/>
      <c r="Y595" s="393"/>
      <c r="Z595" s="393"/>
    </row>
    <row r="596" spans="1:26" ht="12" customHeight="1" x14ac:dyDescent="0.25">
      <c r="A596" s="393"/>
      <c r="B596" s="393"/>
      <c r="C596" s="393"/>
      <c r="D596" s="393"/>
      <c r="E596" s="393"/>
      <c r="F596" s="393"/>
      <c r="G596" s="393"/>
      <c r="H596" s="393"/>
      <c r="I596" s="393"/>
      <c r="J596" s="393"/>
      <c r="K596" s="393"/>
      <c r="L596" s="393"/>
      <c r="M596" s="393"/>
      <c r="N596" s="393"/>
      <c r="O596" s="393"/>
      <c r="P596" s="393"/>
      <c r="Q596" s="393"/>
      <c r="R596" s="393"/>
      <c r="S596" s="393"/>
      <c r="T596" s="393"/>
      <c r="U596" s="393"/>
      <c r="V596" s="393"/>
      <c r="W596" s="393"/>
      <c r="X596" s="393"/>
      <c r="Y596" s="393"/>
      <c r="Z596" s="393"/>
    </row>
    <row r="597" spans="1:26" ht="12" customHeight="1" x14ac:dyDescent="0.25">
      <c r="A597" s="393"/>
      <c r="B597" s="393"/>
      <c r="C597" s="393"/>
      <c r="D597" s="393"/>
      <c r="E597" s="393"/>
      <c r="F597" s="393"/>
      <c r="G597" s="393"/>
      <c r="H597" s="393"/>
      <c r="I597" s="393"/>
      <c r="J597" s="393"/>
      <c r="K597" s="393"/>
      <c r="L597" s="393"/>
      <c r="M597" s="393"/>
      <c r="N597" s="393"/>
      <c r="O597" s="393"/>
      <c r="P597" s="393"/>
      <c r="Q597" s="393"/>
      <c r="R597" s="393"/>
      <c r="S597" s="393"/>
      <c r="T597" s="393"/>
      <c r="U597" s="393"/>
      <c r="V597" s="393"/>
      <c r="W597" s="393"/>
      <c r="X597" s="393"/>
      <c r="Y597" s="393"/>
      <c r="Z597" s="393"/>
    </row>
    <row r="598" spans="1:26" ht="12" customHeight="1" x14ac:dyDescent="0.25">
      <c r="A598" s="393"/>
      <c r="B598" s="393"/>
      <c r="C598" s="393"/>
      <c r="D598" s="393"/>
      <c r="E598" s="393"/>
      <c r="F598" s="393"/>
      <c r="G598" s="393"/>
      <c r="H598" s="393"/>
      <c r="I598" s="393"/>
      <c r="J598" s="393"/>
      <c r="K598" s="393"/>
      <c r="L598" s="393"/>
      <c r="M598" s="393"/>
      <c r="N598" s="393"/>
      <c r="O598" s="393"/>
      <c r="P598" s="393"/>
      <c r="Q598" s="393"/>
      <c r="R598" s="393"/>
      <c r="S598" s="393"/>
      <c r="T598" s="393"/>
      <c r="U598" s="393"/>
      <c r="V598" s="393"/>
      <c r="W598" s="393"/>
      <c r="X598" s="393"/>
      <c r="Y598" s="393"/>
      <c r="Z598" s="393"/>
    </row>
    <row r="599" spans="1:26" ht="12" customHeight="1" x14ac:dyDescent="0.25">
      <c r="A599" s="393"/>
      <c r="B599" s="393"/>
      <c r="C599" s="393"/>
      <c r="D599" s="393"/>
      <c r="E599" s="393"/>
      <c r="F599" s="393"/>
      <c r="G599" s="393"/>
      <c r="H599" s="393"/>
      <c r="I599" s="393"/>
      <c r="J599" s="393"/>
      <c r="K599" s="393"/>
      <c r="L599" s="393"/>
      <c r="M599" s="393"/>
      <c r="N599" s="393"/>
      <c r="O599" s="393"/>
      <c r="P599" s="393"/>
      <c r="Q599" s="393"/>
      <c r="R599" s="393"/>
      <c r="S599" s="393"/>
      <c r="T599" s="393"/>
      <c r="U599" s="393"/>
      <c r="V599" s="393"/>
      <c r="W599" s="393"/>
      <c r="X599" s="393"/>
      <c r="Y599" s="393"/>
      <c r="Z599" s="393"/>
    </row>
    <row r="600" spans="1:26" ht="12" customHeight="1" x14ac:dyDescent="0.25">
      <c r="A600" s="393"/>
      <c r="B600" s="393"/>
      <c r="C600" s="393"/>
      <c r="D600" s="393"/>
      <c r="E600" s="393"/>
      <c r="F600" s="393"/>
      <c r="G600" s="393"/>
      <c r="H600" s="393"/>
      <c r="I600" s="393"/>
      <c r="J600" s="393"/>
      <c r="K600" s="393"/>
      <c r="L600" s="393"/>
      <c r="M600" s="393"/>
      <c r="N600" s="393"/>
      <c r="O600" s="393"/>
      <c r="P600" s="393"/>
      <c r="Q600" s="393"/>
      <c r="R600" s="393"/>
      <c r="S600" s="393"/>
      <c r="T600" s="393"/>
      <c r="U600" s="393"/>
      <c r="V600" s="393"/>
      <c r="W600" s="393"/>
      <c r="X600" s="393"/>
      <c r="Y600" s="393"/>
      <c r="Z600" s="393"/>
    </row>
    <row r="601" spans="1:26" ht="12" customHeight="1" x14ac:dyDescent="0.25">
      <c r="A601" s="393"/>
      <c r="B601" s="393"/>
      <c r="C601" s="393"/>
      <c r="D601" s="393"/>
      <c r="E601" s="393"/>
      <c r="F601" s="393"/>
      <c r="G601" s="393"/>
      <c r="H601" s="393"/>
      <c r="I601" s="393"/>
      <c r="J601" s="393"/>
      <c r="K601" s="393"/>
      <c r="L601" s="393"/>
      <c r="M601" s="393"/>
      <c r="N601" s="393"/>
      <c r="O601" s="393"/>
      <c r="P601" s="393"/>
      <c r="Q601" s="393"/>
      <c r="R601" s="393"/>
      <c r="S601" s="393"/>
      <c r="T601" s="393"/>
      <c r="U601" s="393"/>
      <c r="V601" s="393"/>
      <c r="W601" s="393"/>
      <c r="X601" s="393"/>
      <c r="Y601" s="393"/>
      <c r="Z601" s="393"/>
    </row>
    <row r="602" spans="1:26" ht="12" customHeight="1" x14ac:dyDescent="0.25">
      <c r="A602" s="393"/>
      <c r="B602" s="393"/>
      <c r="C602" s="393"/>
      <c r="D602" s="393"/>
      <c r="E602" s="393"/>
      <c r="F602" s="393"/>
      <c r="G602" s="393"/>
      <c r="H602" s="393"/>
      <c r="I602" s="393"/>
      <c r="J602" s="393"/>
      <c r="K602" s="393"/>
      <c r="L602" s="393"/>
      <c r="M602" s="393"/>
      <c r="N602" s="393"/>
      <c r="O602" s="393"/>
      <c r="P602" s="393"/>
      <c r="Q602" s="393"/>
      <c r="R602" s="393"/>
      <c r="S602" s="393"/>
      <c r="T602" s="393"/>
      <c r="U602" s="393"/>
      <c r="V602" s="393"/>
      <c r="W602" s="393"/>
      <c r="X602" s="393"/>
      <c r="Y602" s="393"/>
      <c r="Z602" s="393"/>
    </row>
    <row r="603" spans="1:26" ht="12" customHeight="1" x14ac:dyDescent="0.25">
      <c r="A603" s="393"/>
      <c r="B603" s="393"/>
      <c r="C603" s="393"/>
      <c r="D603" s="393"/>
      <c r="E603" s="393"/>
      <c r="F603" s="393"/>
      <c r="G603" s="393"/>
      <c r="H603" s="393"/>
      <c r="I603" s="393"/>
      <c r="J603" s="393"/>
      <c r="K603" s="393"/>
      <c r="L603" s="393"/>
      <c r="M603" s="393"/>
      <c r="N603" s="393"/>
      <c r="O603" s="393"/>
      <c r="P603" s="393"/>
      <c r="Q603" s="393"/>
      <c r="R603" s="393"/>
      <c r="S603" s="393"/>
      <c r="T603" s="393"/>
      <c r="U603" s="393"/>
      <c r="V603" s="393"/>
      <c r="W603" s="393"/>
      <c r="X603" s="393"/>
      <c r="Y603" s="393"/>
      <c r="Z603" s="393"/>
    </row>
    <row r="604" spans="1:26" ht="12" customHeight="1" x14ac:dyDescent="0.25">
      <c r="A604" s="393"/>
      <c r="B604" s="393"/>
      <c r="C604" s="393"/>
      <c r="D604" s="393"/>
      <c r="E604" s="393"/>
      <c r="F604" s="393"/>
      <c r="G604" s="393"/>
      <c r="H604" s="393"/>
      <c r="I604" s="393"/>
      <c r="J604" s="393"/>
      <c r="K604" s="393"/>
      <c r="L604" s="393"/>
      <c r="M604" s="393"/>
      <c r="N604" s="393"/>
      <c r="O604" s="393"/>
      <c r="P604" s="393"/>
      <c r="Q604" s="393"/>
      <c r="R604" s="393"/>
      <c r="S604" s="393"/>
      <c r="T604" s="393"/>
      <c r="U604" s="393"/>
      <c r="V604" s="393"/>
      <c r="W604" s="393"/>
      <c r="X604" s="393"/>
      <c r="Y604" s="393"/>
      <c r="Z604" s="393"/>
    </row>
    <row r="605" spans="1:26" ht="12" customHeight="1" x14ac:dyDescent="0.25">
      <c r="A605" s="393"/>
      <c r="B605" s="393"/>
      <c r="C605" s="393"/>
      <c r="D605" s="393"/>
      <c r="E605" s="393"/>
      <c r="F605" s="393"/>
      <c r="G605" s="393"/>
      <c r="H605" s="393"/>
      <c r="I605" s="393"/>
      <c r="J605" s="393"/>
      <c r="K605" s="393"/>
      <c r="L605" s="393"/>
      <c r="M605" s="393"/>
      <c r="N605" s="393"/>
      <c r="O605" s="393"/>
      <c r="P605" s="393"/>
      <c r="Q605" s="393"/>
      <c r="R605" s="393"/>
      <c r="S605" s="393"/>
      <c r="T605" s="393"/>
      <c r="U605" s="393"/>
      <c r="V605" s="393"/>
      <c r="W605" s="393"/>
      <c r="X605" s="393"/>
      <c r="Y605" s="393"/>
      <c r="Z605" s="393"/>
    </row>
    <row r="606" spans="1:26" ht="12" customHeight="1" x14ac:dyDescent="0.25">
      <c r="A606" s="393"/>
      <c r="B606" s="393"/>
      <c r="C606" s="393"/>
      <c r="D606" s="393"/>
      <c r="E606" s="393"/>
      <c r="F606" s="393"/>
      <c r="G606" s="393"/>
      <c r="H606" s="393"/>
      <c r="I606" s="393"/>
      <c r="J606" s="393"/>
      <c r="K606" s="393"/>
      <c r="L606" s="393"/>
      <c r="M606" s="393"/>
      <c r="N606" s="393"/>
      <c r="O606" s="393"/>
      <c r="P606" s="393"/>
      <c r="Q606" s="393"/>
      <c r="R606" s="393"/>
      <c r="S606" s="393"/>
      <c r="T606" s="393"/>
      <c r="U606" s="393"/>
      <c r="V606" s="393"/>
      <c r="W606" s="393"/>
      <c r="X606" s="393"/>
      <c r="Y606" s="393"/>
      <c r="Z606" s="393"/>
    </row>
    <row r="607" spans="1:26" ht="12" customHeight="1" x14ac:dyDescent="0.25">
      <c r="A607" s="393"/>
      <c r="B607" s="393"/>
      <c r="C607" s="393"/>
      <c r="D607" s="393"/>
      <c r="E607" s="393"/>
      <c r="F607" s="393"/>
      <c r="G607" s="393"/>
      <c r="H607" s="393"/>
      <c r="I607" s="393"/>
      <c r="J607" s="393"/>
      <c r="K607" s="393"/>
      <c r="L607" s="393"/>
      <c r="M607" s="393"/>
      <c r="N607" s="393"/>
      <c r="O607" s="393"/>
      <c r="P607" s="393"/>
      <c r="Q607" s="393"/>
      <c r="R607" s="393"/>
      <c r="S607" s="393"/>
      <c r="T607" s="393"/>
      <c r="U607" s="393"/>
      <c r="V607" s="393"/>
      <c r="W607" s="393"/>
      <c r="X607" s="393"/>
      <c r="Y607" s="393"/>
      <c r="Z607" s="393"/>
    </row>
    <row r="608" spans="1:26" ht="12" customHeight="1" x14ac:dyDescent="0.25">
      <c r="A608" s="393"/>
      <c r="B608" s="393"/>
      <c r="C608" s="393"/>
      <c r="D608" s="393"/>
      <c r="E608" s="393"/>
      <c r="F608" s="393"/>
      <c r="G608" s="393"/>
      <c r="H608" s="393"/>
      <c r="I608" s="393"/>
      <c r="J608" s="393"/>
      <c r="K608" s="393"/>
      <c r="L608" s="393"/>
      <c r="M608" s="393"/>
      <c r="N608" s="393"/>
      <c r="O608" s="393"/>
      <c r="P608" s="393"/>
      <c r="Q608" s="393"/>
      <c r="R608" s="393"/>
      <c r="S608" s="393"/>
      <c r="T608" s="393"/>
      <c r="U608" s="393"/>
      <c r="V608" s="393"/>
      <c r="W608" s="393"/>
      <c r="X608" s="393"/>
      <c r="Y608" s="393"/>
      <c r="Z608" s="393"/>
    </row>
    <row r="609" spans="1:26" ht="12" customHeight="1" x14ac:dyDescent="0.25">
      <c r="A609" s="393"/>
      <c r="B609" s="393"/>
      <c r="C609" s="393"/>
      <c r="D609" s="393"/>
      <c r="E609" s="393"/>
      <c r="F609" s="393"/>
      <c r="G609" s="393"/>
      <c r="H609" s="393"/>
      <c r="I609" s="393"/>
      <c r="J609" s="393"/>
      <c r="K609" s="393"/>
      <c r="L609" s="393"/>
      <c r="M609" s="393"/>
      <c r="N609" s="393"/>
      <c r="O609" s="393"/>
      <c r="P609" s="393"/>
      <c r="Q609" s="393"/>
      <c r="R609" s="393"/>
      <c r="S609" s="393"/>
      <c r="T609" s="393"/>
      <c r="U609" s="393"/>
      <c r="V609" s="393"/>
      <c r="W609" s="393"/>
      <c r="X609" s="393"/>
      <c r="Y609" s="393"/>
      <c r="Z609" s="393"/>
    </row>
    <row r="610" spans="1:26" ht="12" customHeight="1" x14ac:dyDescent="0.25">
      <c r="A610" s="393"/>
      <c r="B610" s="393"/>
      <c r="C610" s="393"/>
      <c r="D610" s="393"/>
      <c r="E610" s="393"/>
      <c r="F610" s="393"/>
      <c r="G610" s="393"/>
      <c r="H610" s="393"/>
      <c r="I610" s="393"/>
      <c r="J610" s="393"/>
      <c r="K610" s="393"/>
      <c r="L610" s="393"/>
      <c r="M610" s="393"/>
      <c r="N610" s="393"/>
      <c r="O610" s="393"/>
      <c r="P610" s="393"/>
      <c r="Q610" s="393"/>
      <c r="R610" s="393"/>
      <c r="S610" s="393"/>
      <c r="T610" s="393"/>
      <c r="U610" s="393"/>
      <c r="V610" s="393"/>
      <c r="W610" s="393"/>
      <c r="X610" s="393"/>
      <c r="Y610" s="393"/>
      <c r="Z610" s="393"/>
    </row>
    <row r="611" spans="1:26" ht="12" customHeight="1" x14ac:dyDescent="0.25">
      <c r="A611" s="393"/>
      <c r="B611" s="393"/>
      <c r="C611" s="393"/>
      <c r="D611" s="393"/>
      <c r="E611" s="393"/>
      <c r="F611" s="393"/>
      <c r="G611" s="393"/>
      <c r="H611" s="393"/>
      <c r="I611" s="393"/>
      <c r="J611" s="393"/>
      <c r="K611" s="393"/>
      <c r="L611" s="393"/>
      <c r="M611" s="393"/>
      <c r="N611" s="393"/>
      <c r="O611" s="393"/>
      <c r="P611" s="393"/>
      <c r="Q611" s="393"/>
      <c r="R611" s="393"/>
      <c r="S611" s="393"/>
      <c r="T611" s="393"/>
      <c r="U611" s="393"/>
      <c r="V611" s="393"/>
      <c r="W611" s="393"/>
      <c r="X611" s="393"/>
      <c r="Y611" s="393"/>
      <c r="Z611" s="393"/>
    </row>
    <row r="612" spans="1:26" ht="12" customHeight="1" x14ac:dyDescent="0.25">
      <c r="A612" s="393"/>
      <c r="B612" s="393"/>
      <c r="C612" s="393"/>
      <c r="D612" s="393"/>
      <c r="E612" s="393"/>
      <c r="F612" s="393"/>
      <c r="G612" s="393"/>
      <c r="H612" s="393"/>
      <c r="I612" s="393"/>
      <c r="J612" s="393"/>
      <c r="K612" s="393"/>
      <c r="L612" s="393"/>
      <c r="M612" s="393"/>
      <c r="N612" s="393"/>
      <c r="O612" s="393"/>
      <c r="P612" s="393"/>
      <c r="Q612" s="393"/>
      <c r="R612" s="393"/>
      <c r="S612" s="393"/>
      <c r="T612" s="393"/>
      <c r="U612" s="393"/>
      <c r="V612" s="393"/>
      <c r="W612" s="393"/>
      <c r="X612" s="393"/>
      <c r="Y612" s="393"/>
      <c r="Z612" s="393"/>
    </row>
    <row r="613" spans="1:26" ht="12" customHeight="1" x14ac:dyDescent="0.25">
      <c r="A613" s="393"/>
      <c r="B613" s="393"/>
      <c r="C613" s="393"/>
      <c r="D613" s="393"/>
      <c r="E613" s="393"/>
      <c r="F613" s="393"/>
      <c r="G613" s="393"/>
      <c r="H613" s="393"/>
      <c r="I613" s="393"/>
      <c r="J613" s="393"/>
      <c r="K613" s="393"/>
      <c r="L613" s="393"/>
      <c r="M613" s="393"/>
      <c r="N613" s="393"/>
      <c r="O613" s="393"/>
      <c r="P613" s="393"/>
      <c r="Q613" s="393"/>
      <c r="R613" s="393"/>
      <c r="S613" s="393"/>
      <c r="T613" s="393"/>
      <c r="U613" s="393"/>
      <c r="V613" s="393"/>
      <c r="W613" s="393"/>
      <c r="X613" s="393"/>
      <c r="Y613" s="393"/>
      <c r="Z613" s="393"/>
    </row>
    <row r="614" spans="1:26" ht="12" customHeight="1" x14ac:dyDescent="0.25">
      <c r="A614" s="393"/>
      <c r="B614" s="393"/>
      <c r="C614" s="393"/>
      <c r="D614" s="393"/>
      <c r="E614" s="393"/>
      <c r="F614" s="393"/>
      <c r="G614" s="393"/>
      <c r="H614" s="393"/>
      <c r="I614" s="393"/>
      <c r="J614" s="393"/>
      <c r="K614" s="393"/>
      <c r="L614" s="393"/>
      <c r="M614" s="393"/>
      <c r="N614" s="393"/>
      <c r="O614" s="393"/>
      <c r="P614" s="393"/>
      <c r="Q614" s="393"/>
      <c r="R614" s="393"/>
      <c r="S614" s="393"/>
      <c r="T614" s="393"/>
      <c r="U614" s="393"/>
      <c r="V614" s="393"/>
      <c r="W614" s="393"/>
      <c r="X614" s="393"/>
      <c r="Y614" s="393"/>
      <c r="Z614" s="393"/>
    </row>
    <row r="615" spans="1:26" ht="12" customHeight="1" x14ac:dyDescent="0.25">
      <c r="A615" s="393"/>
      <c r="B615" s="393"/>
      <c r="C615" s="393"/>
      <c r="D615" s="393"/>
      <c r="E615" s="393"/>
      <c r="F615" s="393"/>
      <c r="G615" s="393"/>
      <c r="H615" s="393"/>
      <c r="I615" s="393"/>
      <c r="J615" s="393"/>
      <c r="K615" s="393"/>
      <c r="L615" s="393"/>
      <c r="M615" s="393"/>
      <c r="N615" s="393"/>
      <c r="O615" s="393"/>
      <c r="P615" s="393"/>
      <c r="Q615" s="393"/>
      <c r="R615" s="393"/>
      <c r="S615" s="393"/>
      <c r="T615" s="393"/>
      <c r="U615" s="393"/>
      <c r="V615" s="393"/>
      <c r="W615" s="393"/>
      <c r="X615" s="393"/>
      <c r="Y615" s="393"/>
      <c r="Z615" s="393"/>
    </row>
    <row r="616" spans="1:26" ht="12" customHeight="1" x14ac:dyDescent="0.25">
      <c r="A616" s="393"/>
      <c r="B616" s="393"/>
      <c r="C616" s="393"/>
      <c r="D616" s="393"/>
      <c r="E616" s="393"/>
      <c r="F616" s="393"/>
      <c r="G616" s="393"/>
      <c r="H616" s="393"/>
      <c r="I616" s="393"/>
      <c r="J616" s="393"/>
      <c r="K616" s="393"/>
      <c r="L616" s="393"/>
      <c r="M616" s="393"/>
      <c r="N616" s="393"/>
      <c r="O616" s="393"/>
      <c r="P616" s="393"/>
      <c r="Q616" s="393"/>
      <c r="R616" s="393"/>
      <c r="S616" s="393"/>
      <c r="T616" s="393"/>
      <c r="U616" s="393"/>
      <c r="V616" s="393"/>
      <c r="W616" s="393"/>
      <c r="X616" s="393"/>
      <c r="Y616" s="393"/>
      <c r="Z616" s="393"/>
    </row>
    <row r="617" spans="1:26" ht="12" customHeight="1" x14ac:dyDescent="0.25">
      <c r="A617" s="393"/>
      <c r="B617" s="393"/>
      <c r="C617" s="393"/>
      <c r="D617" s="393"/>
      <c r="E617" s="393"/>
      <c r="F617" s="393"/>
      <c r="G617" s="393"/>
      <c r="H617" s="393"/>
      <c r="I617" s="393"/>
      <c r="J617" s="393"/>
      <c r="K617" s="393"/>
      <c r="L617" s="393"/>
      <c r="M617" s="393"/>
      <c r="N617" s="393"/>
      <c r="O617" s="393"/>
      <c r="P617" s="393"/>
      <c r="Q617" s="393"/>
      <c r="R617" s="393"/>
      <c r="S617" s="393"/>
      <c r="T617" s="393"/>
      <c r="U617" s="393"/>
      <c r="V617" s="393"/>
      <c r="W617" s="393"/>
      <c r="X617" s="393"/>
      <c r="Y617" s="393"/>
      <c r="Z617" s="393"/>
    </row>
    <row r="618" spans="1:26" ht="12" customHeight="1" x14ac:dyDescent="0.25">
      <c r="A618" s="393"/>
      <c r="B618" s="393"/>
      <c r="C618" s="393"/>
      <c r="D618" s="393"/>
      <c r="E618" s="393"/>
      <c r="F618" s="393"/>
      <c r="G618" s="393"/>
      <c r="H618" s="393"/>
      <c r="I618" s="393"/>
      <c r="J618" s="393"/>
      <c r="K618" s="393"/>
      <c r="L618" s="393"/>
      <c r="M618" s="393"/>
      <c r="N618" s="393"/>
      <c r="O618" s="393"/>
      <c r="P618" s="393"/>
      <c r="Q618" s="393"/>
      <c r="R618" s="393"/>
      <c r="S618" s="393"/>
      <c r="T618" s="393"/>
      <c r="U618" s="393"/>
      <c r="V618" s="393"/>
      <c r="W618" s="393"/>
      <c r="X618" s="393"/>
      <c r="Y618" s="393"/>
      <c r="Z618" s="393"/>
    </row>
    <row r="619" spans="1:26" ht="12" customHeight="1" x14ac:dyDescent="0.25">
      <c r="A619" s="393"/>
      <c r="B619" s="393"/>
      <c r="C619" s="393"/>
      <c r="D619" s="393"/>
      <c r="E619" s="393"/>
      <c r="F619" s="393"/>
      <c r="G619" s="393"/>
      <c r="H619" s="393"/>
      <c r="I619" s="393"/>
      <c r="J619" s="393"/>
      <c r="K619" s="393"/>
      <c r="L619" s="393"/>
      <c r="M619" s="393"/>
      <c r="N619" s="393"/>
      <c r="O619" s="393"/>
      <c r="P619" s="393"/>
      <c r="Q619" s="393"/>
      <c r="R619" s="393"/>
      <c r="S619" s="393"/>
      <c r="T619" s="393"/>
      <c r="U619" s="393"/>
      <c r="V619" s="393"/>
      <c r="W619" s="393"/>
      <c r="X619" s="393"/>
      <c r="Y619" s="393"/>
      <c r="Z619" s="393"/>
    </row>
    <row r="620" spans="1:26" ht="12" customHeight="1" x14ac:dyDescent="0.25">
      <c r="A620" s="393"/>
      <c r="B620" s="393"/>
      <c r="C620" s="393"/>
      <c r="D620" s="393"/>
      <c r="E620" s="393"/>
      <c r="F620" s="393"/>
      <c r="G620" s="393"/>
      <c r="H620" s="393"/>
      <c r="I620" s="393"/>
      <c r="J620" s="393"/>
      <c r="K620" s="393"/>
      <c r="L620" s="393"/>
      <c r="M620" s="393"/>
      <c r="N620" s="393"/>
      <c r="O620" s="393"/>
      <c r="P620" s="393"/>
      <c r="Q620" s="393"/>
      <c r="R620" s="393"/>
      <c r="S620" s="393"/>
      <c r="T620" s="393"/>
      <c r="U620" s="393"/>
      <c r="V620" s="393"/>
      <c r="W620" s="393"/>
      <c r="X620" s="393"/>
      <c r="Y620" s="393"/>
      <c r="Z620" s="393"/>
    </row>
    <row r="621" spans="1:26" ht="12" customHeight="1" x14ac:dyDescent="0.25">
      <c r="A621" s="393"/>
      <c r="B621" s="393"/>
      <c r="C621" s="393"/>
      <c r="D621" s="393"/>
      <c r="E621" s="393"/>
      <c r="F621" s="393"/>
      <c r="G621" s="393"/>
      <c r="H621" s="393"/>
      <c r="I621" s="393"/>
      <c r="J621" s="393"/>
      <c r="K621" s="393"/>
      <c r="L621" s="393"/>
      <c r="M621" s="393"/>
      <c r="N621" s="393"/>
      <c r="O621" s="393"/>
      <c r="P621" s="393"/>
      <c r="Q621" s="393"/>
      <c r="R621" s="393"/>
      <c r="S621" s="393"/>
      <c r="T621" s="393"/>
      <c r="U621" s="393"/>
      <c r="V621" s="393"/>
      <c r="W621" s="393"/>
      <c r="X621" s="393"/>
      <c r="Y621" s="393"/>
      <c r="Z621" s="393"/>
    </row>
    <row r="622" spans="1:26" ht="12" customHeight="1" x14ac:dyDescent="0.25">
      <c r="A622" s="393"/>
      <c r="B622" s="393"/>
      <c r="C622" s="393"/>
      <c r="D622" s="393"/>
      <c r="E622" s="393"/>
      <c r="F622" s="393"/>
      <c r="G622" s="393"/>
      <c r="H622" s="393"/>
      <c r="I622" s="393"/>
      <c r="J622" s="393"/>
      <c r="K622" s="393"/>
      <c r="L622" s="393"/>
      <c r="M622" s="393"/>
      <c r="N622" s="393"/>
      <c r="O622" s="393"/>
      <c r="P622" s="393"/>
      <c r="Q622" s="393"/>
      <c r="R622" s="393"/>
      <c r="S622" s="393"/>
      <c r="T622" s="393"/>
      <c r="U622" s="393"/>
      <c r="V622" s="393"/>
      <c r="W622" s="393"/>
      <c r="X622" s="393"/>
      <c r="Y622" s="393"/>
      <c r="Z622" s="393"/>
    </row>
    <row r="623" spans="1:26" ht="12" customHeight="1" x14ac:dyDescent="0.25">
      <c r="A623" s="393"/>
      <c r="B623" s="393"/>
      <c r="C623" s="393"/>
      <c r="D623" s="393"/>
      <c r="E623" s="393"/>
      <c r="F623" s="393"/>
      <c r="G623" s="393"/>
      <c r="H623" s="393"/>
      <c r="I623" s="393"/>
      <c r="J623" s="393"/>
      <c r="K623" s="393"/>
      <c r="L623" s="393"/>
      <c r="M623" s="393"/>
      <c r="N623" s="393"/>
      <c r="O623" s="393"/>
      <c r="P623" s="393"/>
      <c r="Q623" s="393"/>
      <c r="R623" s="393"/>
      <c r="S623" s="393"/>
      <c r="T623" s="393"/>
      <c r="U623" s="393"/>
      <c r="V623" s="393"/>
      <c r="W623" s="393"/>
      <c r="X623" s="393"/>
      <c r="Y623" s="393"/>
      <c r="Z623" s="393"/>
    </row>
    <row r="624" spans="1:26" ht="12" customHeight="1" x14ac:dyDescent="0.25">
      <c r="A624" s="393"/>
      <c r="B624" s="393"/>
      <c r="C624" s="393"/>
      <c r="D624" s="393"/>
      <c r="E624" s="393"/>
      <c r="F624" s="393"/>
      <c r="G624" s="393"/>
      <c r="H624" s="393"/>
      <c r="I624" s="393"/>
      <c r="J624" s="393"/>
      <c r="K624" s="393"/>
      <c r="L624" s="393"/>
      <c r="M624" s="393"/>
      <c r="N624" s="393"/>
      <c r="O624" s="393"/>
      <c r="P624" s="393"/>
      <c r="Q624" s="393"/>
      <c r="R624" s="393"/>
      <c r="S624" s="393"/>
      <c r="T624" s="393"/>
      <c r="U624" s="393"/>
      <c r="V624" s="393"/>
      <c r="W624" s="393"/>
      <c r="X624" s="393"/>
      <c r="Y624" s="393"/>
      <c r="Z624" s="393"/>
    </row>
    <row r="625" spans="1:26" ht="12" customHeight="1" x14ac:dyDescent="0.25">
      <c r="A625" s="393"/>
      <c r="B625" s="393"/>
      <c r="C625" s="393"/>
      <c r="D625" s="393"/>
      <c r="E625" s="393"/>
      <c r="F625" s="393"/>
      <c r="G625" s="393"/>
      <c r="H625" s="393"/>
      <c r="I625" s="393"/>
      <c r="J625" s="393"/>
      <c r="K625" s="393"/>
      <c r="L625" s="393"/>
      <c r="M625" s="393"/>
      <c r="N625" s="393"/>
      <c r="O625" s="393"/>
      <c r="P625" s="393"/>
      <c r="Q625" s="393"/>
      <c r="R625" s="393"/>
      <c r="S625" s="393"/>
      <c r="T625" s="393"/>
      <c r="U625" s="393"/>
      <c r="V625" s="393"/>
      <c r="W625" s="393"/>
      <c r="X625" s="393"/>
      <c r="Y625" s="393"/>
      <c r="Z625" s="393"/>
    </row>
    <row r="626" spans="1:26" ht="12" customHeight="1" x14ac:dyDescent="0.25">
      <c r="A626" s="393"/>
      <c r="B626" s="393"/>
      <c r="C626" s="393"/>
      <c r="D626" s="393"/>
      <c r="E626" s="393"/>
      <c r="F626" s="393"/>
      <c r="G626" s="393"/>
      <c r="H626" s="393"/>
      <c r="I626" s="393"/>
      <c r="J626" s="393"/>
      <c r="K626" s="393"/>
      <c r="L626" s="393"/>
      <c r="M626" s="393"/>
      <c r="N626" s="393"/>
      <c r="O626" s="393"/>
      <c r="P626" s="393"/>
      <c r="Q626" s="393"/>
      <c r="R626" s="393"/>
      <c r="S626" s="393"/>
      <c r="T626" s="393"/>
      <c r="U626" s="393"/>
      <c r="V626" s="393"/>
      <c r="W626" s="393"/>
      <c r="X626" s="393"/>
      <c r="Y626" s="393"/>
      <c r="Z626" s="393"/>
    </row>
    <row r="627" spans="1:26" ht="12" customHeight="1" x14ac:dyDescent="0.25">
      <c r="A627" s="393"/>
      <c r="B627" s="393"/>
      <c r="C627" s="393"/>
      <c r="D627" s="393"/>
      <c r="E627" s="393"/>
      <c r="F627" s="393"/>
      <c r="G627" s="393"/>
      <c r="H627" s="393"/>
      <c r="I627" s="393"/>
      <c r="J627" s="393"/>
      <c r="K627" s="393"/>
      <c r="L627" s="393"/>
      <c r="M627" s="393"/>
      <c r="N627" s="393"/>
      <c r="O627" s="393"/>
      <c r="P627" s="393"/>
      <c r="Q627" s="393"/>
      <c r="R627" s="393"/>
      <c r="S627" s="393"/>
      <c r="T627" s="393"/>
      <c r="U627" s="393"/>
      <c r="V627" s="393"/>
      <c r="W627" s="393"/>
      <c r="X627" s="393"/>
      <c r="Y627" s="393"/>
      <c r="Z627" s="393"/>
    </row>
    <row r="628" spans="1:26" ht="12" customHeight="1" x14ac:dyDescent="0.25">
      <c r="A628" s="393"/>
      <c r="B628" s="393"/>
      <c r="C628" s="393"/>
      <c r="D628" s="393"/>
      <c r="E628" s="393"/>
      <c r="F628" s="393"/>
      <c r="G628" s="393"/>
      <c r="H628" s="393"/>
      <c r="I628" s="393"/>
      <c r="J628" s="393"/>
      <c r="K628" s="393"/>
      <c r="L628" s="393"/>
      <c r="M628" s="393"/>
      <c r="N628" s="393"/>
      <c r="O628" s="393"/>
      <c r="P628" s="393"/>
      <c r="Q628" s="393"/>
      <c r="R628" s="393"/>
      <c r="S628" s="393"/>
      <c r="T628" s="393"/>
      <c r="U628" s="393"/>
      <c r="V628" s="393"/>
      <c r="W628" s="393"/>
      <c r="X628" s="393"/>
      <c r="Y628" s="393"/>
      <c r="Z628" s="393"/>
    </row>
    <row r="629" spans="1:26" ht="12" customHeight="1" x14ac:dyDescent="0.25">
      <c r="A629" s="393"/>
      <c r="B629" s="393"/>
      <c r="C629" s="393"/>
      <c r="D629" s="393"/>
      <c r="E629" s="393"/>
      <c r="F629" s="393"/>
      <c r="G629" s="393"/>
      <c r="H629" s="393"/>
      <c r="I629" s="393"/>
      <c r="J629" s="393"/>
      <c r="K629" s="393"/>
      <c r="L629" s="393"/>
      <c r="M629" s="393"/>
      <c r="N629" s="393"/>
      <c r="O629" s="393"/>
      <c r="P629" s="393"/>
      <c r="Q629" s="393"/>
      <c r="R629" s="393"/>
      <c r="S629" s="393"/>
      <c r="T629" s="393"/>
      <c r="U629" s="393"/>
      <c r="V629" s="393"/>
      <c r="W629" s="393"/>
      <c r="X629" s="393"/>
      <c r="Y629" s="393"/>
      <c r="Z629" s="393"/>
    </row>
    <row r="630" spans="1:26" ht="12" customHeight="1" x14ac:dyDescent="0.25">
      <c r="A630" s="393"/>
      <c r="B630" s="393"/>
      <c r="C630" s="393"/>
      <c r="D630" s="393"/>
      <c r="E630" s="393"/>
      <c r="F630" s="393"/>
      <c r="G630" s="393"/>
      <c r="H630" s="393"/>
      <c r="I630" s="393"/>
      <c r="J630" s="393"/>
      <c r="K630" s="393"/>
      <c r="L630" s="393"/>
      <c r="M630" s="393"/>
      <c r="N630" s="393"/>
      <c r="O630" s="393"/>
      <c r="P630" s="393"/>
      <c r="Q630" s="393"/>
      <c r="R630" s="393"/>
      <c r="S630" s="393"/>
      <c r="T630" s="393"/>
      <c r="U630" s="393"/>
      <c r="V630" s="393"/>
      <c r="W630" s="393"/>
      <c r="X630" s="393"/>
      <c r="Y630" s="393"/>
      <c r="Z630" s="393"/>
    </row>
    <row r="631" spans="1:26" ht="12" customHeight="1" x14ac:dyDescent="0.25">
      <c r="A631" s="393"/>
      <c r="B631" s="393"/>
      <c r="C631" s="393"/>
      <c r="D631" s="393"/>
      <c r="E631" s="393"/>
      <c r="F631" s="393"/>
      <c r="G631" s="393"/>
      <c r="H631" s="393"/>
      <c r="I631" s="393"/>
      <c r="J631" s="393"/>
      <c r="K631" s="393"/>
      <c r="L631" s="393"/>
      <c r="M631" s="393"/>
      <c r="N631" s="393"/>
      <c r="O631" s="393"/>
      <c r="P631" s="393"/>
      <c r="Q631" s="393"/>
      <c r="R631" s="393"/>
      <c r="S631" s="393"/>
      <c r="T631" s="393"/>
      <c r="U631" s="393"/>
      <c r="V631" s="393"/>
      <c r="W631" s="393"/>
      <c r="X631" s="393"/>
      <c r="Y631" s="393"/>
      <c r="Z631" s="393"/>
    </row>
    <row r="632" spans="1:26" ht="12" customHeight="1" x14ac:dyDescent="0.25">
      <c r="A632" s="393"/>
      <c r="B632" s="393"/>
      <c r="C632" s="393"/>
      <c r="D632" s="393"/>
      <c r="E632" s="393"/>
      <c r="F632" s="393"/>
      <c r="G632" s="393"/>
      <c r="H632" s="393"/>
      <c r="I632" s="393"/>
      <c r="J632" s="393"/>
      <c r="K632" s="393"/>
      <c r="L632" s="393"/>
      <c r="M632" s="393"/>
      <c r="N632" s="393"/>
      <c r="O632" s="393"/>
      <c r="P632" s="393"/>
      <c r="Q632" s="393"/>
      <c r="R632" s="393"/>
      <c r="S632" s="393"/>
      <c r="T632" s="393"/>
      <c r="U632" s="393"/>
      <c r="V632" s="393"/>
      <c r="W632" s="393"/>
      <c r="X632" s="393"/>
      <c r="Y632" s="393"/>
      <c r="Z632" s="393"/>
    </row>
    <row r="633" spans="1:26" ht="12" customHeight="1" x14ac:dyDescent="0.25">
      <c r="A633" s="393"/>
      <c r="B633" s="393"/>
      <c r="C633" s="393"/>
      <c r="D633" s="393"/>
      <c r="E633" s="393"/>
      <c r="F633" s="393"/>
      <c r="G633" s="393"/>
      <c r="H633" s="393"/>
      <c r="I633" s="393"/>
      <c r="J633" s="393"/>
      <c r="K633" s="393"/>
      <c r="L633" s="393"/>
      <c r="M633" s="393"/>
      <c r="N633" s="393"/>
      <c r="O633" s="393"/>
      <c r="P633" s="393"/>
      <c r="Q633" s="393"/>
      <c r="R633" s="393"/>
      <c r="S633" s="393"/>
      <c r="T633" s="393"/>
      <c r="U633" s="393"/>
      <c r="V633" s="393"/>
      <c r="W633" s="393"/>
      <c r="X633" s="393"/>
      <c r="Y633" s="393"/>
      <c r="Z633" s="393"/>
    </row>
    <row r="634" spans="1:26" ht="12" customHeight="1" x14ac:dyDescent="0.25">
      <c r="A634" s="393"/>
      <c r="B634" s="393"/>
      <c r="C634" s="393"/>
      <c r="D634" s="393"/>
      <c r="E634" s="393"/>
      <c r="F634" s="393"/>
      <c r="G634" s="393"/>
      <c r="H634" s="393"/>
      <c r="I634" s="393"/>
      <c r="J634" s="393"/>
      <c r="K634" s="393"/>
      <c r="L634" s="393"/>
      <c r="M634" s="393"/>
      <c r="N634" s="393"/>
      <c r="O634" s="393"/>
      <c r="P634" s="393"/>
      <c r="Q634" s="393"/>
      <c r="R634" s="393"/>
      <c r="S634" s="393"/>
      <c r="T634" s="393"/>
      <c r="U634" s="393"/>
      <c r="V634" s="393"/>
      <c r="W634" s="393"/>
      <c r="X634" s="393"/>
      <c r="Y634" s="393"/>
      <c r="Z634" s="393"/>
    </row>
    <row r="635" spans="1:26" ht="12" customHeight="1" x14ac:dyDescent="0.25">
      <c r="A635" s="393"/>
      <c r="B635" s="393"/>
      <c r="C635" s="393"/>
      <c r="D635" s="393"/>
      <c r="E635" s="393"/>
      <c r="F635" s="393"/>
      <c r="G635" s="393"/>
      <c r="H635" s="393"/>
      <c r="I635" s="393"/>
      <c r="J635" s="393"/>
      <c r="K635" s="393"/>
      <c r="L635" s="393"/>
      <c r="M635" s="393"/>
      <c r="N635" s="393"/>
      <c r="O635" s="393"/>
      <c r="P635" s="393"/>
      <c r="Q635" s="393"/>
      <c r="R635" s="393"/>
      <c r="S635" s="393"/>
      <c r="T635" s="393"/>
      <c r="U635" s="393"/>
      <c r="V635" s="393"/>
      <c r="W635" s="393"/>
      <c r="X635" s="393"/>
      <c r="Y635" s="393"/>
      <c r="Z635" s="393"/>
    </row>
    <row r="636" spans="1:26" ht="12" customHeight="1" x14ac:dyDescent="0.25">
      <c r="A636" s="393"/>
      <c r="B636" s="393"/>
      <c r="C636" s="393"/>
      <c r="D636" s="393"/>
      <c r="E636" s="393"/>
      <c r="F636" s="393"/>
      <c r="G636" s="393"/>
      <c r="H636" s="393"/>
      <c r="I636" s="393"/>
      <c r="J636" s="393"/>
      <c r="K636" s="393"/>
      <c r="L636" s="393"/>
      <c r="M636" s="393"/>
      <c r="N636" s="393"/>
      <c r="O636" s="393"/>
      <c r="P636" s="393"/>
      <c r="Q636" s="393"/>
      <c r="R636" s="393"/>
      <c r="S636" s="393"/>
      <c r="T636" s="393"/>
      <c r="U636" s="393"/>
      <c r="V636" s="393"/>
      <c r="W636" s="393"/>
      <c r="X636" s="393"/>
      <c r="Y636" s="393"/>
      <c r="Z636" s="393"/>
    </row>
    <row r="637" spans="1:26" ht="12" customHeight="1" x14ac:dyDescent="0.25">
      <c r="A637" s="393"/>
      <c r="B637" s="393"/>
      <c r="C637" s="393"/>
      <c r="D637" s="393"/>
      <c r="E637" s="393"/>
      <c r="F637" s="393"/>
      <c r="G637" s="393"/>
      <c r="H637" s="393"/>
      <c r="I637" s="393"/>
      <c r="J637" s="393"/>
      <c r="K637" s="393"/>
      <c r="L637" s="393"/>
      <c r="M637" s="393"/>
      <c r="N637" s="393"/>
      <c r="O637" s="393"/>
      <c r="P637" s="393"/>
      <c r="Q637" s="393"/>
      <c r="R637" s="393"/>
      <c r="S637" s="393"/>
      <c r="T637" s="393"/>
      <c r="U637" s="393"/>
      <c r="V637" s="393"/>
      <c r="W637" s="393"/>
      <c r="X637" s="393"/>
      <c r="Y637" s="393"/>
      <c r="Z637" s="393"/>
    </row>
    <row r="638" spans="1:26" ht="12" customHeight="1" x14ac:dyDescent="0.25">
      <c r="A638" s="393"/>
      <c r="B638" s="393"/>
      <c r="C638" s="393"/>
      <c r="D638" s="393"/>
      <c r="E638" s="393"/>
      <c r="F638" s="393"/>
      <c r="G638" s="393"/>
      <c r="H638" s="393"/>
      <c r="I638" s="393"/>
      <c r="J638" s="393"/>
      <c r="K638" s="393"/>
      <c r="L638" s="393"/>
      <c r="M638" s="393"/>
      <c r="N638" s="393"/>
      <c r="O638" s="393"/>
      <c r="P638" s="393"/>
      <c r="Q638" s="393"/>
      <c r="R638" s="393"/>
      <c r="S638" s="393"/>
      <c r="T638" s="393"/>
      <c r="U638" s="393"/>
      <c r="V638" s="393"/>
      <c r="W638" s="393"/>
      <c r="X638" s="393"/>
      <c r="Y638" s="393"/>
      <c r="Z638" s="393"/>
    </row>
    <row r="639" spans="1:26" ht="12" customHeight="1" x14ac:dyDescent="0.25">
      <c r="A639" s="393"/>
      <c r="B639" s="393"/>
      <c r="C639" s="393"/>
      <c r="D639" s="393"/>
      <c r="E639" s="393"/>
      <c r="F639" s="393"/>
      <c r="G639" s="393"/>
      <c r="H639" s="393"/>
      <c r="I639" s="393"/>
      <c r="J639" s="393"/>
      <c r="K639" s="393"/>
      <c r="L639" s="393"/>
      <c r="M639" s="393"/>
      <c r="N639" s="393"/>
      <c r="O639" s="393"/>
      <c r="P639" s="393"/>
      <c r="Q639" s="393"/>
      <c r="R639" s="393"/>
      <c r="S639" s="393"/>
      <c r="T639" s="393"/>
      <c r="U639" s="393"/>
      <c r="V639" s="393"/>
      <c r="W639" s="393"/>
      <c r="X639" s="393"/>
      <c r="Y639" s="393"/>
      <c r="Z639" s="393"/>
    </row>
    <row r="640" spans="1:26" ht="12" customHeight="1" x14ac:dyDescent="0.25">
      <c r="A640" s="393"/>
      <c r="B640" s="393"/>
      <c r="C640" s="393"/>
      <c r="D640" s="393"/>
      <c r="E640" s="393"/>
      <c r="F640" s="393"/>
      <c r="G640" s="393"/>
      <c r="H640" s="393"/>
      <c r="I640" s="393"/>
      <c r="J640" s="393"/>
      <c r="K640" s="393"/>
      <c r="L640" s="393"/>
      <c r="M640" s="393"/>
      <c r="N640" s="393"/>
      <c r="O640" s="393"/>
      <c r="P640" s="393"/>
      <c r="Q640" s="393"/>
      <c r="R640" s="393"/>
      <c r="S640" s="393"/>
      <c r="T640" s="393"/>
      <c r="U640" s="393"/>
      <c r="V640" s="393"/>
      <c r="W640" s="393"/>
      <c r="X640" s="393"/>
      <c r="Y640" s="393"/>
      <c r="Z640" s="393"/>
    </row>
    <row r="641" spans="1:26" ht="12" customHeight="1" x14ac:dyDescent="0.25">
      <c r="A641" s="393"/>
      <c r="B641" s="393"/>
      <c r="C641" s="393"/>
      <c r="D641" s="393"/>
      <c r="E641" s="393"/>
      <c r="F641" s="393"/>
      <c r="G641" s="393"/>
      <c r="H641" s="393"/>
      <c r="I641" s="393"/>
      <c r="J641" s="393"/>
      <c r="K641" s="393"/>
      <c r="L641" s="393"/>
      <c r="M641" s="393"/>
      <c r="N641" s="393"/>
      <c r="O641" s="393"/>
      <c r="P641" s="393"/>
      <c r="Q641" s="393"/>
      <c r="R641" s="393"/>
      <c r="S641" s="393"/>
      <c r="T641" s="393"/>
      <c r="U641" s="393"/>
      <c r="V641" s="393"/>
      <c r="W641" s="393"/>
      <c r="X641" s="393"/>
      <c r="Y641" s="393"/>
      <c r="Z641" s="393"/>
    </row>
    <row r="642" spans="1:26" ht="12" customHeight="1" x14ac:dyDescent="0.25">
      <c r="A642" s="393"/>
      <c r="B642" s="393"/>
      <c r="C642" s="393"/>
      <c r="D642" s="393"/>
      <c r="E642" s="393"/>
      <c r="F642" s="393"/>
      <c r="G642" s="393"/>
      <c r="H642" s="393"/>
      <c r="I642" s="393"/>
      <c r="J642" s="393"/>
      <c r="K642" s="393"/>
      <c r="L642" s="393"/>
      <c r="M642" s="393"/>
      <c r="N642" s="393"/>
      <c r="O642" s="393"/>
      <c r="P642" s="393"/>
      <c r="Q642" s="393"/>
      <c r="R642" s="393"/>
      <c r="S642" s="393"/>
      <c r="T642" s="393"/>
      <c r="U642" s="393"/>
      <c r="V642" s="393"/>
      <c r="W642" s="393"/>
      <c r="X642" s="393"/>
      <c r="Y642" s="393"/>
      <c r="Z642" s="393"/>
    </row>
    <row r="643" spans="1:26" ht="12" customHeight="1" x14ac:dyDescent="0.25">
      <c r="A643" s="393"/>
      <c r="B643" s="393"/>
      <c r="C643" s="393"/>
      <c r="D643" s="393"/>
      <c r="E643" s="393"/>
      <c r="F643" s="393"/>
      <c r="G643" s="393"/>
      <c r="H643" s="393"/>
      <c r="I643" s="393"/>
      <c r="J643" s="393"/>
      <c r="K643" s="393"/>
      <c r="L643" s="393"/>
      <c r="M643" s="393"/>
      <c r="N643" s="393"/>
      <c r="O643" s="393"/>
      <c r="P643" s="393"/>
      <c r="Q643" s="393"/>
      <c r="R643" s="393"/>
      <c r="S643" s="393"/>
      <c r="T643" s="393"/>
      <c r="U643" s="393"/>
      <c r="V643" s="393"/>
      <c r="W643" s="393"/>
      <c r="X643" s="393"/>
      <c r="Y643" s="393"/>
      <c r="Z643" s="393"/>
    </row>
    <row r="644" spans="1:26" ht="12" customHeight="1" x14ac:dyDescent="0.25">
      <c r="A644" s="393"/>
      <c r="B644" s="393"/>
      <c r="C644" s="393"/>
      <c r="D644" s="393"/>
      <c r="E644" s="393"/>
      <c r="F644" s="393"/>
      <c r="G644" s="393"/>
      <c r="H644" s="393"/>
      <c r="I644" s="393"/>
      <c r="J644" s="393"/>
      <c r="K644" s="393"/>
      <c r="L644" s="393"/>
      <c r="M644" s="393"/>
      <c r="N644" s="393"/>
      <c r="O644" s="393"/>
      <c r="P644" s="393"/>
      <c r="Q644" s="393"/>
      <c r="R644" s="393"/>
      <c r="S644" s="393"/>
      <c r="T644" s="393"/>
      <c r="U644" s="393"/>
      <c r="V644" s="393"/>
      <c r="W644" s="393"/>
      <c r="X644" s="393"/>
      <c r="Y644" s="393"/>
      <c r="Z644" s="393"/>
    </row>
    <row r="645" spans="1:26" ht="12" customHeight="1" x14ac:dyDescent="0.25">
      <c r="A645" s="393"/>
      <c r="B645" s="393"/>
      <c r="C645" s="393"/>
      <c r="D645" s="393"/>
      <c r="E645" s="393"/>
      <c r="F645" s="393"/>
      <c r="G645" s="393"/>
      <c r="H645" s="393"/>
      <c r="I645" s="393"/>
      <c r="J645" s="393"/>
      <c r="K645" s="393"/>
      <c r="L645" s="393"/>
      <c r="M645" s="393"/>
      <c r="N645" s="393"/>
      <c r="O645" s="393"/>
      <c r="P645" s="393"/>
      <c r="Q645" s="393"/>
      <c r="R645" s="393"/>
      <c r="S645" s="393"/>
      <c r="T645" s="393"/>
      <c r="U645" s="393"/>
      <c r="V645" s="393"/>
      <c r="W645" s="393"/>
      <c r="X645" s="393"/>
      <c r="Y645" s="393"/>
      <c r="Z645" s="393"/>
    </row>
    <row r="646" spans="1:26" ht="12" customHeight="1" x14ac:dyDescent="0.25">
      <c r="A646" s="393"/>
      <c r="B646" s="393"/>
      <c r="C646" s="393"/>
      <c r="D646" s="393"/>
      <c r="E646" s="393"/>
      <c r="F646" s="393"/>
      <c r="G646" s="393"/>
      <c r="H646" s="393"/>
      <c r="I646" s="393"/>
      <c r="J646" s="393"/>
      <c r="K646" s="393"/>
      <c r="L646" s="393"/>
      <c r="M646" s="393"/>
      <c r="N646" s="393"/>
      <c r="O646" s="393"/>
      <c r="P646" s="393"/>
      <c r="Q646" s="393"/>
      <c r="R646" s="393"/>
      <c r="S646" s="393"/>
      <c r="T646" s="393"/>
      <c r="U646" s="393"/>
      <c r="V646" s="393"/>
      <c r="W646" s="393"/>
      <c r="X646" s="393"/>
      <c r="Y646" s="393"/>
      <c r="Z646" s="393"/>
    </row>
    <row r="647" spans="1:26" ht="12" customHeight="1" x14ac:dyDescent="0.25">
      <c r="A647" s="393"/>
      <c r="B647" s="393"/>
      <c r="C647" s="393"/>
      <c r="D647" s="393"/>
      <c r="E647" s="393"/>
      <c r="F647" s="393"/>
      <c r="G647" s="393"/>
      <c r="H647" s="393"/>
      <c r="I647" s="393"/>
      <c r="J647" s="393"/>
      <c r="K647" s="393"/>
      <c r="L647" s="393"/>
      <c r="M647" s="393"/>
      <c r="N647" s="393"/>
      <c r="O647" s="393"/>
      <c r="P647" s="393"/>
      <c r="Q647" s="393"/>
      <c r="R647" s="393"/>
      <c r="S647" s="393"/>
      <c r="T647" s="393"/>
      <c r="U647" s="393"/>
      <c r="V647" s="393"/>
      <c r="W647" s="393"/>
      <c r="X647" s="393"/>
      <c r="Y647" s="393"/>
      <c r="Z647" s="393"/>
    </row>
    <row r="648" spans="1:26" ht="12" customHeight="1" x14ac:dyDescent="0.25">
      <c r="A648" s="393"/>
      <c r="B648" s="393"/>
      <c r="C648" s="393"/>
      <c r="D648" s="393"/>
      <c r="E648" s="393"/>
      <c r="F648" s="393"/>
      <c r="G648" s="393"/>
      <c r="H648" s="393"/>
      <c r="I648" s="393"/>
      <c r="J648" s="393"/>
      <c r="K648" s="393"/>
      <c r="L648" s="393"/>
      <c r="M648" s="393"/>
      <c r="N648" s="393"/>
      <c r="O648" s="393"/>
      <c r="P648" s="393"/>
      <c r="Q648" s="393"/>
      <c r="R648" s="393"/>
      <c r="S648" s="393"/>
      <c r="T648" s="393"/>
      <c r="U648" s="393"/>
      <c r="V648" s="393"/>
      <c r="W648" s="393"/>
      <c r="X648" s="393"/>
      <c r="Y648" s="393"/>
      <c r="Z648" s="393"/>
    </row>
    <row r="649" spans="1:26" ht="12" customHeight="1" x14ac:dyDescent="0.25">
      <c r="A649" s="393"/>
      <c r="B649" s="393"/>
      <c r="C649" s="393"/>
      <c r="D649" s="393"/>
      <c r="E649" s="393"/>
      <c r="F649" s="393"/>
      <c r="G649" s="393"/>
      <c r="H649" s="393"/>
      <c r="I649" s="393"/>
      <c r="J649" s="393"/>
      <c r="K649" s="393"/>
      <c r="L649" s="393"/>
      <c r="M649" s="393"/>
      <c r="N649" s="393"/>
      <c r="O649" s="393"/>
      <c r="P649" s="393"/>
      <c r="Q649" s="393"/>
      <c r="R649" s="393"/>
      <c r="S649" s="393"/>
      <c r="T649" s="393"/>
      <c r="U649" s="393"/>
      <c r="V649" s="393"/>
      <c r="W649" s="393"/>
      <c r="X649" s="393"/>
      <c r="Y649" s="393"/>
      <c r="Z649" s="393"/>
    </row>
    <row r="650" spans="1:26" ht="12" customHeight="1" x14ac:dyDescent="0.25">
      <c r="A650" s="393"/>
      <c r="B650" s="393"/>
      <c r="C650" s="393"/>
      <c r="D650" s="393"/>
      <c r="E650" s="393"/>
      <c r="F650" s="393"/>
      <c r="G650" s="393"/>
      <c r="H650" s="393"/>
      <c r="I650" s="393"/>
      <c r="J650" s="393"/>
      <c r="K650" s="393"/>
      <c r="L650" s="393"/>
      <c r="M650" s="393"/>
      <c r="N650" s="393"/>
      <c r="O650" s="393"/>
      <c r="P650" s="393"/>
      <c r="Q650" s="393"/>
      <c r="R650" s="393"/>
      <c r="S650" s="393"/>
      <c r="T650" s="393"/>
      <c r="U650" s="393"/>
      <c r="V650" s="393"/>
      <c r="W650" s="393"/>
      <c r="X650" s="393"/>
      <c r="Y650" s="393"/>
      <c r="Z650" s="393"/>
    </row>
    <row r="651" spans="1:26" ht="12" customHeight="1" x14ac:dyDescent="0.25">
      <c r="A651" s="393"/>
      <c r="B651" s="393"/>
      <c r="C651" s="393"/>
      <c r="D651" s="393"/>
      <c r="E651" s="393"/>
      <c r="F651" s="393"/>
      <c r="G651" s="393"/>
      <c r="H651" s="393"/>
      <c r="I651" s="393"/>
      <c r="J651" s="393"/>
      <c r="K651" s="393"/>
      <c r="L651" s="393"/>
      <c r="M651" s="393"/>
      <c r="N651" s="393"/>
      <c r="O651" s="393"/>
      <c r="P651" s="393"/>
      <c r="Q651" s="393"/>
      <c r="R651" s="393"/>
      <c r="S651" s="393"/>
      <c r="T651" s="393"/>
      <c r="U651" s="393"/>
      <c r="V651" s="393"/>
      <c r="W651" s="393"/>
      <c r="X651" s="393"/>
      <c r="Y651" s="393"/>
      <c r="Z651" s="393"/>
    </row>
    <row r="652" spans="1:26" ht="12" customHeight="1" x14ac:dyDescent="0.25">
      <c r="A652" s="393"/>
      <c r="B652" s="393"/>
      <c r="C652" s="393"/>
      <c r="D652" s="393"/>
      <c r="E652" s="393"/>
      <c r="F652" s="393"/>
      <c r="G652" s="393"/>
      <c r="H652" s="393"/>
      <c r="I652" s="393"/>
      <c r="J652" s="393"/>
      <c r="K652" s="393"/>
      <c r="L652" s="393"/>
      <c r="M652" s="393"/>
      <c r="N652" s="393"/>
      <c r="O652" s="393"/>
      <c r="P652" s="393"/>
      <c r="Q652" s="393"/>
      <c r="R652" s="393"/>
      <c r="S652" s="393"/>
      <c r="T652" s="393"/>
      <c r="U652" s="393"/>
      <c r="V652" s="393"/>
      <c r="W652" s="393"/>
      <c r="X652" s="393"/>
      <c r="Y652" s="393"/>
      <c r="Z652" s="393"/>
    </row>
    <row r="653" spans="1:26" ht="12" customHeight="1" x14ac:dyDescent="0.25">
      <c r="A653" s="393"/>
      <c r="B653" s="393"/>
      <c r="C653" s="393"/>
      <c r="D653" s="393"/>
      <c r="E653" s="393"/>
      <c r="F653" s="393"/>
      <c r="G653" s="393"/>
      <c r="H653" s="393"/>
      <c r="I653" s="393"/>
      <c r="J653" s="393"/>
      <c r="K653" s="393"/>
      <c r="L653" s="393"/>
      <c r="M653" s="393"/>
      <c r="N653" s="393"/>
      <c r="O653" s="393"/>
      <c r="P653" s="393"/>
      <c r="Q653" s="393"/>
      <c r="R653" s="393"/>
      <c r="S653" s="393"/>
      <c r="T653" s="393"/>
      <c r="U653" s="393"/>
      <c r="V653" s="393"/>
      <c r="W653" s="393"/>
      <c r="X653" s="393"/>
      <c r="Y653" s="393"/>
      <c r="Z653" s="393"/>
    </row>
    <row r="654" spans="1:26" ht="12" customHeight="1" x14ac:dyDescent="0.25">
      <c r="A654" s="393"/>
      <c r="B654" s="393"/>
      <c r="C654" s="393"/>
      <c r="D654" s="393"/>
      <c r="E654" s="393"/>
      <c r="F654" s="393"/>
      <c r="G654" s="393"/>
      <c r="H654" s="393"/>
      <c r="I654" s="393"/>
      <c r="J654" s="393"/>
      <c r="K654" s="393"/>
      <c r="L654" s="393"/>
      <c r="M654" s="393"/>
      <c r="N654" s="393"/>
      <c r="O654" s="393"/>
      <c r="P654" s="393"/>
      <c r="Q654" s="393"/>
      <c r="R654" s="393"/>
      <c r="S654" s="393"/>
      <c r="T654" s="393"/>
      <c r="U654" s="393"/>
      <c r="V654" s="393"/>
      <c r="W654" s="393"/>
      <c r="X654" s="393"/>
      <c r="Y654" s="393"/>
      <c r="Z654" s="393"/>
    </row>
    <row r="655" spans="1:26" ht="12" customHeight="1" x14ac:dyDescent="0.25">
      <c r="A655" s="393"/>
      <c r="B655" s="393"/>
      <c r="C655" s="393"/>
      <c r="D655" s="393"/>
      <c r="E655" s="393"/>
      <c r="F655" s="393"/>
      <c r="G655" s="393"/>
      <c r="H655" s="393"/>
      <c r="I655" s="393"/>
      <c r="J655" s="393"/>
      <c r="K655" s="393"/>
      <c r="L655" s="393"/>
      <c r="M655" s="393"/>
      <c r="N655" s="393"/>
      <c r="O655" s="393"/>
      <c r="P655" s="393"/>
      <c r="Q655" s="393"/>
      <c r="R655" s="393"/>
      <c r="S655" s="393"/>
      <c r="T655" s="393"/>
      <c r="U655" s="393"/>
      <c r="V655" s="393"/>
      <c r="W655" s="393"/>
      <c r="X655" s="393"/>
      <c r="Y655" s="393"/>
      <c r="Z655" s="393"/>
    </row>
    <row r="656" spans="1:26" ht="12" customHeight="1" x14ac:dyDescent="0.25">
      <c r="A656" s="393"/>
      <c r="B656" s="393"/>
      <c r="C656" s="393"/>
      <c r="D656" s="393"/>
      <c r="E656" s="393"/>
      <c r="F656" s="393"/>
      <c r="G656" s="393"/>
      <c r="H656" s="393"/>
      <c r="I656" s="393"/>
      <c r="J656" s="393"/>
      <c r="K656" s="393"/>
      <c r="L656" s="393"/>
      <c r="M656" s="393"/>
      <c r="N656" s="393"/>
      <c r="O656" s="393"/>
      <c r="P656" s="393"/>
      <c r="Q656" s="393"/>
      <c r="R656" s="393"/>
      <c r="S656" s="393"/>
      <c r="T656" s="393"/>
      <c r="U656" s="393"/>
      <c r="V656" s="393"/>
      <c r="W656" s="393"/>
      <c r="X656" s="393"/>
      <c r="Y656" s="393"/>
      <c r="Z656" s="393"/>
    </row>
    <row r="657" spans="1:26" ht="12" customHeight="1" x14ac:dyDescent="0.25">
      <c r="A657" s="393"/>
      <c r="B657" s="393"/>
      <c r="C657" s="393"/>
      <c r="D657" s="393"/>
      <c r="E657" s="393"/>
      <c r="F657" s="393"/>
      <c r="G657" s="393"/>
      <c r="H657" s="393"/>
      <c r="I657" s="393"/>
      <c r="J657" s="393"/>
      <c r="K657" s="393"/>
      <c r="L657" s="393"/>
      <c r="M657" s="393"/>
      <c r="N657" s="393"/>
      <c r="O657" s="393"/>
      <c r="P657" s="393"/>
      <c r="Q657" s="393"/>
      <c r="R657" s="393"/>
      <c r="S657" s="393"/>
      <c r="T657" s="393"/>
      <c r="U657" s="393"/>
      <c r="V657" s="393"/>
      <c r="W657" s="393"/>
      <c r="X657" s="393"/>
      <c r="Y657" s="393"/>
      <c r="Z657" s="393"/>
    </row>
    <row r="658" spans="1:26" ht="12" customHeight="1" x14ac:dyDescent="0.25">
      <c r="A658" s="393"/>
      <c r="B658" s="393"/>
      <c r="C658" s="393"/>
      <c r="D658" s="393"/>
      <c r="E658" s="393"/>
      <c r="F658" s="393"/>
      <c r="G658" s="393"/>
      <c r="H658" s="393"/>
      <c r="I658" s="393"/>
      <c r="J658" s="393"/>
      <c r="K658" s="393"/>
      <c r="L658" s="393"/>
      <c r="M658" s="393"/>
      <c r="N658" s="393"/>
      <c r="O658" s="393"/>
      <c r="P658" s="393"/>
      <c r="Q658" s="393"/>
      <c r="R658" s="393"/>
      <c r="S658" s="393"/>
      <c r="T658" s="393"/>
      <c r="U658" s="393"/>
      <c r="V658" s="393"/>
      <c r="W658" s="393"/>
      <c r="X658" s="393"/>
      <c r="Y658" s="393"/>
      <c r="Z658" s="393"/>
    </row>
    <row r="659" spans="1:26" ht="12" customHeight="1" x14ac:dyDescent="0.25">
      <c r="A659" s="393"/>
      <c r="B659" s="393"/>
      <c r="C659" s="393"/>
      <c r="D659" s="393"/>
      <c r="E659" s="393"/>
      <c r="F659" s="393"/>
      <c r="G659" s="393"/>
      <c r="H659" s="393"/>
      <c r="I659" s="393"/>
      <c r="J659" s="393"/>
      <c r="K659" s="393"/>
      <c r="L659" s="393"/>
      <c r="M659" s="393"/>
      <c r="N659" s="393"/>
      <c r="O659" s="393"/>
      <c r="P659" s="393"/>
      <c r="Q659" s="393"/>
      <c r="R659" s="393"/>
      <c r="S659" s="393"/>
      <c r="T659" s="393"/>
      <c r="U659" s="393"/>
      <c r="V659" s="393"/>
      <c r="W659" s="393"/>
      <c r="X659" s="393"/>
      <c r="Y659" s="393"/>
      <c r="Z659" s="393"/>
    </row>
    <row r="660" spans="1:26" ht="12" customHeight="1" x14ac:dyDescent="0.25">
      <c r="A660" s="393"/>
      <c r="B660" s="393"/>
      <c r="C660" s="393"/>
      <c r="D660" s="393"/>
      <c r="E660" s="393"/>
      <c r="F660" s="393"/>
      <c r="G660" s="393"/>
      <c r="H660" s="393"/>
      <c r="I660" s="393"/>
      <c r="J660" s="393"/>
      <c r="K660" s="393"/>
      <c r="L660" s="393"/>
      <c r="M660" s="393"/>
      <c r="N660" s="393"/>
      <c r="O660" s="393"/>
      <c r="P660" s="393"/>
      <c r="Q660" s="393"/>
      <c r="R660" s="393"/>
      <c r="S660" s="393"/>
      <c r="T660" s="393"/>
      <c r="U660" s="393"/>
      <c r="V660" s="393"/>
      <c r="W660" s="393"/>
      <c r="X660" s="393"/>
      <c r="Y660" s="393"/>
      <c r="Z660" s="393"/>
    </row>
    <row r="661" spans="1:26" ht="12" customHeight="1" x14ac:dyDescent="0.25">
      <c r="A661" s="393"/>
      <c r="B661" s="393"/>
      <c r="C661" s="393"/>
      <c r="D661" s="393"/>
      <c r="E661" s="393"/>
      <c r="F661" s="393"/>
      <c r="G661" s="393"/>
      <c r="H661" s="393"/>
      <c r="I661" s="393"/>
      <c r="J661" s="393"/>
      <c r="K661" s="393"/>
      <c r="L661" s="393"/>
      <c r="M661" s="393"/>
      <c r="N661" s="393"/>
      <c r="O661" s="393"/>
      <c r="P661" s="393"/>
      <c r="Q661" s="393"/>
      <c r="R661" s="393"/>
      <c r="S661" s="393"/>
      <c r="T661" s="393"/>
      <c r="U661" s="393"/>
      <c r="V661" s="393"/>
      <c r="W661" s="393"/>
      <c r="X661" s="393"/>
      <c r="Y661" s="393"/>
      <c r="Z661" s="393"/>
    </row>
    <row r="662" spans="1:26" ht="12" customHeight="1" x14ac:dyDescent="0.25">
      <c r="A662" s="393"/>
      <c r="B662" s="393"/>
      <c r="C662" s="393"/>
      <c r="D662" s="393"/>
      <c r="E662" s="393"/>
      <c r="F662" s="393"/>
      <c r="G662" s="393"/>
      <c r="H662" s="393"/>
      <c r="I662" s="393"/>
      <c r="J662" s="393"/>
      <c r="K662" s="393"/>
      <c r="L662" s="393"/>
      <c r="M662" s="393"/>
      <c r="N662" s="393"/>
      <c r="O662" s="393"/>
      <c r="P662" s="393"/>
      <c r="Q662" s="393"/>
      <c r="R662" s="393"/>
      <c r="S662" s="393"/>
      <c r="T662" s="393"/>
      <c r="U662" s="393"/>
      <c r="V662" s="393"/>
      <c r="W662" s="393"/>
      <c r="X662" s="393"/>
      <c r="Y662" s="393"/>
      <c r="Z662" s="393"/>
    </row>
    <row r="663" spans="1:26" ht="12" customHeight="1" x14ac:dyDescent="0.25">
      <c r="A663" s="393"/>
      <c r="B663" s="393"/>
      <c r="C663" s="393"/>
      <c r="D663" s="393"/>
      <c r="E663" s="393"/>
      <c r="F663" s="393"/>
      <c r="G663" s="393"/>
      <c r="H663" s="393"/>
      <c r="I663" s="393"/>
      <c r="J663" s="393"/>
      <c r="K663" s="393"/>
      <c r="L663" s="393"/>
      <c r="M663" s="393"/>
      <c r="N663" s="393"/>
      <c r="O663" s="393"/>
      <c r="P663" s="393"/>
      <c r="Q663" s="393"/>
      <c r="R663" s="393"/>
      <c r="S663" s="393"/>
      <c r="T663" s="393"/>
      <c r="U663" s="393"/>
      <c r="V663" s="393"/>
      <c r="W663" s="393"/>
      <c r="X663" s="393"/>
      <c r="Y663" s="393"/>
      <c r="Z663" s="393"/>
    </row>
    <row r="664" spans="1:26" ht="12" customHeight="1" x14ac:dyDescent="0.25">
      <c r="A664" s="393"/>
      <c r="B664" s="393"/>
      <c r="C664" s="393"/>
      <c r="D664" s="393"/>
      <c r="E664" s="393"/>
      <c r="F664" s="393"/>
      <c r="G664" s="393"/>
      <c r="H664" s="393"/>
      <c r="I664" s="393"/>
      <c r="J664" s="393"/>
      <c r="K664" s="393"/>
      <c r="L664" s="393"/>
      <c r="M664" s="393"/>
      <c r="N664" s="393"/>
      <c r="O664" s="393"/>
      <c r="P664" s="393"/>
      <c r="Q664" s="393"/>
      <c r="R664" s="393"/>
      <c r="S664" s="393"/>
      <c r="T664" s="393"/>
      <c r="U664" s="393"/>
      <c r="V664" s="393"/>
      <c r="W664" s="393"/>
      <c r="X664" s="393"/>
      <c r="Y664" s="393"/>
      <c r="Z664" s="393"/>
    </row>
    <row r="665" spans="1:26" ht="12" customHeight="1" x14ac:dyDescent="0.25">
      <c r="A665" s="393"/>
      <c r="B665" s="393"/>
      <c r="C665" s="393"/>
      <c r="D665" s="393"/>
      <c r="E665" s="393"/>
      <c r="F665" s="393"/>
      <c r="G665" s="393"/>
      <c r="H665" s="393"/>
      <c r="I665" s="393"/>
      <c r="J665" s="393"/>
      <c r="K665" s="393"/>
      <c r="L665" s="393"/>
      <c r="M665" s="393"/>
      <c r="N665" s="393"/>
      <c r="O665" s="393"/>
      <c r="P665" s="393"/>
      <c r="Q665" s="393"/>
      <c r="R665" s="393"/>
      <c r="S665" s="393"/>
      <c r="T665" s="393"/>
      <c r="U665" s="393"/>
      <c r="V665" s="393"/>
      <c r="W665" s="393"/>
      <c r="X665" s="393"/>
      <c r="Y665" s="393"/>
      <c r="Z665" s="393"/>
    </row>
    <row r="666" spans="1:26" ht="12" customHeight="1" x14ac:dyDescent="0.25">
      <c r="A666" s="393"/>
      <c r="B666" s="393"/>
      <c r="C666" s="393"/>
      <c r="D666" s="393"/>
      <c r="E666" s="393"/>
      <c r="F666" s="393"/>
      <c r="G666" s="393"/>
      <c r="H666" s="393"/>
      <c r="I666" s="393"/>
      <c r="J666" s="393"/>
      <c r="K666" s="393"/>
      <c r="L666" s="393"/>
      <c r="M666" s="393"/>
      <c r="N666" s="393"/>
      <c r="O666" s="393"/>
      <c r="P666" s="393"/>
      <c r="Q666" s="393"/>
      <c r="R666" s="393"/>
      <c r="S666" s="393"/>
      <c r="T666" s="393"/>
      <c r="U666" s="393"/>
      <c r="V666" s="393"/>
      <c r="W666" s="393"/>
      <c r="X666" s="393"/>
      <c r="Y666" s="393"/>
      <c r="Z666" s="393"/>
    </row>
    <row r="667" spans="1:26" ht="12" customHeight="1" x14ac:dyDescent="0.25">
      <c r="A667" s="393"/>
      <c r="B667" s="393"/>
      <c r="C667" s="393"/>
      <c r="D667" s="393"/>
      <c r="E667" s="393"/>
      <c r="F667" s="393"/>
      <c r="G667" s="393"/>
      <c r="H667" s="393"/>
      <c r="I667" s="393"/>
      <c r="J667" s="393"/>
      <c r="K667" s="393"/>
      <c r="L667" s="393"/>
      <c r="M667" s="393"/>
      <c r="N667" s="393"/>
      <c r="O667" s="393"/>
      <c r="P667" s="393"/>
      <c r="Q667" s="393"/>
      <c r="R667" s="393"/>
      <c r="S667" s="393"/>
      <c r="T667" s="393"/>
      <c r="U667" s="393"/>
      <c r="V667" s="393"/>
      <c r="W667" s="393"/>
      <c r="X667" s="393"/>
      <c r="Y667" s="393"/>
      <c r="Z667" s="393"/>
    </row>
    <row r="668" spans="1:26" ht="12" customHeight="1" x14ac:dyDescent="0.25">
      <c r="A668" s="393"/>
      <c r="B668" s="393"/>
      <c r="C668" s="393"/>
      <c r="D668" s="393"/>
      <c r="E668" s="393"/>
      <c r="F668" s="393"/>
      <c r="G668" s="393"/>
      <c r="H668" s="393"/>
      <c r="I668" s="393"/>
      <c r="J668" s="393"/>
      <c r="K668" s="393"/>
      <c r="L668" s="393"/>
      <c r="M668" s="393"/>
      <c r="N668" s="393"/>
      <c r="O668" s="393"/>
      <c r="P668" s="393"/>
      <c r="Q668" s="393"/>
      <c r="R668" s="393"/>
      <c r="S668" s="393"/>
      <c r="T668" s="393"/>
      <c r="U668" s="393"/>
      <c r="V668" s="393"/>
      <c r="W668" s="393"/>
      <c r="X668" s="393"/>
      <c r="Y668" s="393"/>
      <c r="Z668" s="393"/>
    </row>
    <row r="669" spans="1:26" ht="12" customHeight="1" x14ac:dyDescent="0.25">
      <c r="A669" s="393"/>
      <c r="B669" s="393"/>
      <c r="C669" s="393"/>
      <c r="D669" s="393"/>
      <c r="E669" s="393"/>
      <c r="F669" s="393"/>
      <c r="G669" s="393"/>
      <c r="H669" s="393"/>
      <c r="I669" s="393"/>
      <c r="J669" s="393"/>
      <c r="K669" s="393"/>
      <c r="L669" s="393"/>
      <c r="M669" s="393"/>
      <c r="N669" s="393"/>
      <c r="O669" s="393"/>
      <c r="P669" s="393"/>
      <c r="Q669" s="393"/>
      <c r="R669" s="393"/>
      <c r="S669" s="393"/>
      <c r="T669" s="393"/>
      <c r="U669" s="393"/>
      <c r="V669" s="393"/>
      <c r="W669" s="393"/>
      <c r="X669" s="393"/>
      <c r="Y669" s="393"/>
      <c r="Z669" s="393"/>
    </row>
    <row r="670" spans="1:26" ht="12" customHeight="1" x14ac:dyDescent="0.25">
      <c r="A670" s="393"/>
      <c r="B670" s="393"/>
      <c r="C670" s="393"/>
      <c r="D670" s="393"/>
      <c r="E670" s="393"/>
      <c r="F670" s="393"/>
      <c r="G670" s="393"/>
      <c r="H670" s="393"/>
      <c r="I670" s="393"/>
      <c r="J670" s="393"/>
      <c r="K670" s="393"/>
      <c r="L670" s="393"/>
      <c r="M670" s="393"/>
      <c r="N670" s="393"/>
      <c r="O670" s="393"/>
      <c r="P670" s="393"/>
      <c r="Q670" s="393"/>
      <c r="R670" s="393"/>
      <c r="S670" s="393"/>
      <c r="T670" s="393"/>
      <c r="U670" s="393"/>
      <c r="V670" s="393"/>
      <c r="W670" s="393"/>
      <c r="X670" s="393"/>
      <c r="Y670" s="393"/>
      <c r="Z670" s="393"/>
    </row>
    <row r="671" spans="1:26" ht="12" customHeight="1" x14ac:dyDescent="0.25">
      <c r="A671" s="393"/>
      <c r="B671" s="393"/>
      <c r="C671" s="393"/>
      <c r="D671" s="393"/>
      <c r="E671" s="393"/>
      <c r="F671" s="393"/>
      <c r="G671" s="393"/>
      <c r="H671" s="393"/>
      <c r="I671" s="393"/>
      <c r="J671" s="393"/>
      <c r="K671" s="393"/>
      <c r="L671" s="393"/>
      <c r="M671" s="393"/>
      <c r="N671" s="393"/>
      <c r="O671" s="393"/>
      <c r="P671" s="393"/>
      <c r="Q671" s="393"/>
      <c r="R671" s="393"/>
      <c r="S671" s="393"/>
      <c r="T671" s="393"/>
      <c r="U671" s="393"/>
      <c r="V671" s="393"/>
      <c r="W671" s="393"/>
      <c r="X671" s="393"/>
      <c r="Y671" s="393"/>
      <c r="Z671" s="393"/>
    </row>
    <row r="672" spans="1:26" ht="12" customHeight="1" x14ac:dyDescent="0.25">
      <c r="A672" s="393"/>
      <c r="B672" s="393"/>
      <c r="C672" s="393"/>
      <c r="D672" s="393"/>
      <c r="E672" s="393"/>
      <c r="F672" s="393"/>
      <c r="G672" s="393"/>
      <c r="H672" s="393"/>
      <c r="I672" s="393"/>
      <c r="J672" s="393"/>
      <c r="K672" s="393"/>
      <c r="L672" s="393"/>
      <c r="M672" s="393"/>
      <c r="N672" s="393"/>
      <c r="O672" s="393"/>
      <c r="P672" s="393"/>
      <c r="Q672" s="393"/>
      <c r="R672" s="393"/>
      <c r="S672" s="393"/>
      <c r="T672" s="393"/>
      <c r="U672" s="393"/>
      <c r="V672" s="393"/>
      <c r="W672" s="393"/>
      <c r="X672" s="393"/>
      <c r="Y672" s="393"/>
      <c r="Z672" s="393"/>
    </row>
    <row r="673" spans="1:26" ht="12" customHeight="1" x14ac:dyDescent="0.25">
      <c r="A673" s="393"/>
      <c r="B673" s="393"/>
      <c r="C673" s="393"/>
      <c r="D673" s="393"/>
      <c r="E673" s="393"/>
      <c r="F673" s="393"/>
      <c r="G673" s="393"/>
      <c r="H673" s="393"/>
      <c r="I673" s="393"/>
      <c r="J673" s="393"/>
      <c r="K673" s="393"/>
      <c r="L673" s="393"/>
      <c r="M673" s="393"/>
      <c r="N673" s="393"/>
      <c r="O673" s="393"/>
      <c r="P673" s="393"/>
      <c r="Q673" s="393"/>
      <c r="R673" s="393"/>
      <c r="S673" s="393"/>
      <c r="T673" s="393"/>
      <c r="U673" s="393"/>
      <c r="V673" s="393"/>
      <c r="W673" s="393"/>
      <c r="X673" s="393"/>
      <c r="Y673" s="393"/>
      <c r="Z673" s="393"/>
    </row>
    <row r="674" spans="1:26" ht="12" customHeight="1" x14ac:dyDescent="0.25">
      <c r="A674" s="393"/>
      <c r="B674" s="393"/>
      <c r="C674" s="393"/>
      <c r="D674" s="393"/>
      <c r="E674" s="393"/>
      <c r="F674" s="393"/>
      <c r="G674" s="393"/>
      <c r="H674" s="393"/>
      <c r="I674" s="393"/>
      <c r="J674" s="393"/>
      <c r="K674" s="393"/>
      <c r="L674" s="393"/>
      <c r="M674" s="393"/>
      <c r="N674" s="393"/>
      <c r="O674" s="393"/>
      <c r="P674" s="393"/>
      <c r="Q674" s="393"/>
      <c r="R674" s="393"/>
      <c r="S674" s="393"/>
      <c r="T674" s="393"/>
      <c r="U674" s="393"/>
      <c r="V674" s="393"/>
      <c r="W674" s="393"/>
      <c r="X674" s="393"/>
      <c r="Y674" s="393"/>
      <c r="Z674" s="393"/>
    </row>
    <row r="675" spans="1:26" ht="12" customHeight="1" x14ac:dyDescent="0.25">
      <c r="A675" s="393"/>
      <c r="B675" s="393"/>
      <c r="C675" s="393"/>
      <c r="D675" s="393"/>
      <c r="E675" s="393"/>
      <c r="F675" s="393"/>
      <c r="G675" s="393"/>
      <c r="H675" s="393"/>
      <c r="I675" s="393"/>
      <c r="J675" s="393"/>
      <c r="K675" s="393"/>
      <c r="L675" s="393"/>
      <c r="M675" s="393"/>
      <c r="N675" s="393"/>
      <c r="O675" s="393"/>
      <c r="P675" s="393"/>
      <c r="Q675" s="393"/>
      <c r="R675" s="393"/>
      <c r="S675" s="393"/>
      <c r="T675" s="393"/>
      <c r="U675" s="393"/>
      <c r="V675" s="393"/>
      <c r="W675" s="393"/>
      <c r="X675" s="393"/>
      <c r="Y675" s="393"/>
      <c r="Z675" s="393"/>
    </row>
    <row r="676" spans="1:26" ht="12" customHeight="1" x14ac:dyDescent="0.25">
      <c r="A676" s="393"/>
      <c r="B676" s="393"/>
      <c r="C676" s="393"/>
      <c r="D676" s="393"/>
      <c r="E676" s="393"/>
      <c r="F676" s="393"/>
      <c r="G676" s="393"/>
      <c r="H676" s="393"/>
      <c r="I676" s="393"/>
      <c r="J676" s="393"/>
      <c r="K676" s="393"/>
      <c r="L676" s="393"/>
      <c r="M676" s="393"/>
      <c r="N676" s="393"/>
      <c r="O676" s="393"/>
      <c r="P676" s="393"/>
      <c r="Q676" s="393"/>
      <c r="R676" s="393"/>
      <c r="S676" s="393"/>
      <c r="T676" s="393"/>
      <c r="U676" s="393"/>
      <c r="V676" s="393"/>
      <c r="W676" s="393"/>
      <c r="X676" s="393"/>
      <c r="Y676" s="393"/>
      <c r="Z676" s="393"/>
    </row>
    <row r="677" spans="1:26" ht="12" customHeight="1" x14ac:dyDescent="0.25">
      <c r="A677" s="393"/>
      <c r="B677" s="393"/>
      <c r="C677" s="393"/>
      <c r="D677" s="393"/>
      <c r="E677" s="393"/>
      <c r="F677" s="393"/>
      <c r="G677" s="393"/>
      <c r="H677" s="393"/>
      <c r="I677" s="393"/>
      <c r="J677" s="393"/>
      <c r="K677" s="393"/>
      <c r="L677" s="393"/>
      <c r="M677" s="393"/>
      <c r="N677" s="393"/>
      <c r="O677" s="393"/>
      <c r="P677" s="393"/>
      <c r="Q677" s="393"/>
      <c r="R677" s="393"/>
      <c r="S677" s="393"/>
      <c r="T677" s="393"/>
      <c r="U677" s="393"/>
      <c r="V677" s="393"/>
      <c r="W677" s="393"/>
      <c r="X677" s="393"/>
      <c r="Y677" s="393"/>
      <c r="Z677" s="393"/>
    </row>
    <row r="678" spans="1:26" ht="12" customHeight="1" x14ac:dyDescent="0.25">
      <c r="A678" s="393"/>
      <c r="B678" s="393"/>
      <c r="C678" s="393"/>
      <c r="D678" s="393"/>
      <c r="E678" s="393"/>
      <c r="F678" s="393"/>
      <c r="G678" s="393"/>
      <c r="H678" s="393"/>
      <c r="I678" s="393"/>
      <c r="J678" s="393"/>
      <c r="K678" s="393"/>
      <c r="L678" s="393"/>
      <c r="M678" s="393"/>
      <c r="N678" s="393"/>
      <c r="O678" s="393"/>
      <c r="P678" s="393"/>
      <c r="Q678" s="393"/>
      <c r="R678" s="393"/>
      <c r="S678" s="393"/>
      <c r="T678" s="393"/>
      <c r="U678" s="393"/>
      <c r="V678" s="393"/>
      <c r="W678" s="393"/>
      <c r="X678" s="393"/>
      <c r="Y678" s="393"/>
      <c r="Z678" s="393"/>
    </row>
    <row r="679" spans="1:26" ht="12" customHeight="1" x14ac:dyDescent="0.25">
      <c r="A679" s="393"/>
      <c r="B679" s="393"/>
      <c r="C679" s="393"/>
      <c r="D679" s="393"/>
      <c r="E679" s="393"/>
      <c r="F679" s="393"/>
      <c r="G679" s="393"/>
      <c r="H679" s="393"/>
      <c r="I679" s="393"/>
      <c r="J679" s="393"/>
      <c r="K679" s="393"/>
      <c r="L679" s="393"/>
      <c r="M679" s="393"/>
      <c r="N679" s="393"/>
      <c r="O679" s="393"/>
      <c r="P679" s="393"/>
      <c r="Q679" s="393"/>
      <c r="R679" s="393"/>
      <c r="S679" s="393"/>
      <c r="T679" s="393"/>
      <c r="U679" s="393"/>
      <c r="V679" s="393"/>
      <c r="W679" s="393"/>
      <c r="X679" s="393"/>
      <c r="Y679" s="393"/>
      <c r="Z679" s="393"/>
    </row>
    <row r="680" spans="1:26" ht="12" customHeight="1" x14ac:dyDescent="0.25">
      <c r="A680" s="393"/>
      <c r="B680" s="393"/>
      <c r="C680" s="393"/>
      <c r="D680" s="393"/>
      <c r="E680" s="393"/>
      <c r="F680" s="393"/>
      <c r="G680" s="393"/>
      <c r="H680" s="393"/>
      <c r="I680" s="393"/>
      <c r="J680" s="393"/>
      <c r="K680" s="393"/>
      <c r="L680" s="393"/>
      <c r="M680" s="393"/>
      <c r="N680" s="393"/>
      <c r="O680" s="393"/>
      <c r="P680" s="393"/>
      <c r="Q680" s="393"/>
      <c r="R680" s="393"/>
      <c r="S680" s="393"/>
      <c r="T680" s="393"/>
      <c r="U680" s="393"/>
      <c r="V680" s="393"/>
      <c r="W680" s="393"/>
      <c r="X680" s="393"/>
      <c r="Y680" s="393"/>
      <c r="Z680" s="393"/>
    </row>
    <row r="681" spans="1:26" ht="12" customHeight="1" x14ac:dyDescent="0.25">
      <c r="A681" s="393"/>
      <c r="B681" s="393"/>
      <c r="C681" s="393"/>
      <c r="D681" s="393"/>
      <c r="E681" s="393"/>
      <c r="F681" s="393"/>
      <c r="G681" s="393"/>
      <c r="H681" s="393"/>
      <c r="I681" s="393"/>
      <c r="J681" s="393"/>
      <c r="K681" s="393"/>
      <c r="L681" s="393"/>
      <c r="M681" s="393"/>
      <c r="N681" s="393"/>
      <c r="O681" s="393"/>
      <c r="P681" s="393"/>
      <c r="Q681" s="393"/>
      <c r="R681" s="393"/>
      <c r="S681" s="393"/>
      <c r="T681" s="393"/>
      <c r="U681" s="393"/>
      <c r="V681" s="393"/>
      <c r="W681" s="393"/>
      <c r="X681" s="393"/>
      <c r="Y681" s="393"/>
      <c r="Z681" s="393"/>
    </row>
    <row r="682" spans="1:26" ht="12" customHeight="1" x14ac:dyDescent="0.25">
      <c r="A682" s="393"/>
      <c r="B682" s="393"/>
      <c r="C682" s="393"/>
      <c r="D682" s="393"/>
      <c r="E682" s="393"/>
      <c r="F682" s="393"/>
      <c r="G682" s="393"/>
      <c r="H682" s="393"/>
      <c r="I682" s="393"/>
      <c r="J682" s="393"/>
      <c r="K682" s="393"/>
      <c r="L682" s="393"/>
      <c r="M682" s="393"/>
      <c r="N682" s="393"/>
      <c r="O682" s="393"/>
      <c r="P682" s="393"/>
      <c r="Q682" s="393"/>
      <c r="R682" s="393"/>
      <c r="S682" s="393"/>
      <c r="T682" s="393"/>
      <c r="U682" s="393"/>
      <c r="V682" s="393"/>
      <c r="W682" s="393"/>
      <c r="X682" s="393"/>
      <c r="Y682" s="393"/>
      <c r="Z682" s="393"/>
    </row>
    <row r="683" spans="1:26" ht="12" customHeight="1" x14ac:dyDescent="0.25">
      <c r="A683" s="393"/>
      <c r="B683" s="393"/>
      <c r="C683" s="393"/>
      <c r="D683" s="393"/>
      <c r="E683" s="393"/>
      <c r="F683" s="393"/>
      <c r="G683" s="393"/>
      <c r="H683" s="393"/>
      <c r="I683" s="393"/>
      <c r="J683" s="393"/>
      <c r="K683" s="393"/>
      <c r="L683" s="393"/>
      <c r="M683" s="393"/>
      <c r="N683" s="393"/>
      <c r="O683" s="393"/>
      <c r="P683" s="393"/>
      <c r="Q683" s="393"/>
      <c r="R683" s="393"/>
      <c r="S683" s="393"/>
      <c r="T683" s="393"/>
      <c r="U683" s="393"/>
      <c r="V683" s="393"/>
      <c r="W683" s="393"/>
      <c r="X683" s="393"/>
      <c r="Y683" s="393"/>
      <c r="Z683" s="393"/>
    </row>
    <row r="684" spans="1:26" ht="12" customHeight="1" x14ac:dyDescent="0.25">
      <c r="A684" s="393"/>
      <c r="B684" s="393"/>
      <c r="C684" s="393"/>
      <c r="D684" s="393"/>
      <c r="E684" s="393"/>
      <c r="F684" s="393"/>
      <c r="G684" s="393"/>
      <c r="H684" s="393"/>
      <c r="I684" s="393"/>
      <c r="J684" s="393"/>
      <c r="K684" s="393"/>
      <c r="L684" s="393"/>
      <c r="M684" s="393"/>
      <c r="N684" s="393"/>
      <c r="O684" s="393"/>
      <c r="P684" s="393"/>
      <c r="Q684" s="393"/>
      <c r="R684" s="393"/>
      <c r="S684" s="393"/>
      <c r="T684" s="393"/>
      <c r="U684" s="393"/>
      <c r="V684" s="393"/>
      <c r="W684" s="393"/>
      <c r="X684" s="393"/>
      <c r="Y684" s="393"/>
      <c r="Z684" s="393"/>
    </row>
    <row r="685" spans="1:26" ht="12" customHeight="1" x14ac:dyDescent="0.25">
      <c r="A685" s="393"/>
      <c r="B685" s="393"/>
      <c r="C685" s="393"/>
      <c r="D685" s="393"/>
      <c r="E685" s="393"/>
      <c r="F685" s="393"/>
      <c r="G685" s="393"/>
      <c r="H685" s="393"/>
      <c r="I685" s="393"/>
      <c r="J685" s="393"/>
      <c r="K685" s="393"/>
      <c r="L685" s="393"/>
      <c r="M685" s="393"/>
      <c r="N685" s="393"/>
      <c r="O685" s="393"/>
      <c r="P685" s="393"/>
      <c r="Q685" s="393"/>
      <c r="R685" s="393"/>
      <c r="S685" s="393"/>
      <c r="T685" s="393"/>
      <c r="U685" s="393"/>
      <c r="V685" s="393"/>
      <c r="W685" s="393"/>
      <c r="X685" s="393"/>
      <c r="Y685" s="393"/>
      <c r="Z685" s="393"/>
    </row>
    <row r="686" spans="1:26" ht="12" customHeight="1" x14ac:dyDescent="0.25">
      <c r="A686" s="393"/>
      <c r="B686" s="393"/>
      <c r="C686" s="393"/>
      <c r="D686" s="393"/>
      <c r="E686" s="393"/>
      <c r="F686" s="393"/>
      <c r="G686" s="393"/>
      <c r="H686" s="393"/>
      <c r="I686" s="393"/>
      <c r="J686" s="393"/>
      <c r="K686" s="393"/>
      <c r="L686" s="393"/>
      <c r="M686" s="393"/>
      <c r="N686" s="393"/>
      <c r="O686" s="393"/>
      <c r="P686" s="393"/>
      <c r="Q686" s="393"/>
      <c r="R686" s="393"/>
      <c r="S686" s="393"/>
      <c r="T686" s="393"/>
      <c r="U686" s="393"/>
      <c r="V686" s="393"/>
      <c r="W686" s="393"/>
      <c r="X686" s="393"/>
      <c r="Y686" s="393"/>
      <c r="Z686" s="393"/>
    </row>
    <row r="687" spans="1:26" ht="12" customHeight="1" x14ac:dyDescent="0.25">
      <c r="A687" s="393"/>
      <c r="B687" s="393"/>
      <c r="C687" s="393"/>
      <c r="D687" s="393"/>
      <c r="E687" s="393"/>
      <c r="F687" s="393"/>
      <c r="G687" s="393"/>
      <c r="H687" s="393"/>
      <c r="I687" s="393"/>
      <c r="J687" s="393"/>
      <c r="K687" s="393"/>
      <c r="L687" s="393"/>
      <c r="M687" s="393"/>
      <c r="N687" s="393"/>
      <c r="O687" s="393"/>
      <c r="P687" s="393"/>
      <c r="Q687" s="393"/>
      <c r="R687" s="393"/>
      <c r="S687" s="393"/>
      <c r="T687" s="393"/>
      <c r="U687" s="393"/>
      <c r="V687" s="393"/>
      <c r="W687" s="393"/>
      <c r="X687" s="393"/>
      <c r="Y687" s="393"/>
      <c r="Z687" s="393"/>
    </row>
    <row r="688" spans="1:26" ht="12" customHeight="1" x14ac:dyDescent="0.25">
      <c r="A688" s="393"/>
      <c r="B688" s="393"/>
      <c r="C688" s="393"/>
      <c r="D688" s="393"/>
      <c r="E688" s="393"/>
      <c r="F688" s="393"/>
      <c r="G688" s="393"/>
      <c r="H688" s="393"/>
      <c r="I688" s="393"/>
      <c r="J688" s="393"/>
      <c r="K688" s="393"/>
      <c r="L688" s="393"/>
      <c r="M688" s="393"/>
      <c r="N688" s="393"/>
      <c r="O688" s="393"/>
      <c r="P688" s="393"/>
      <c r="Q688" s="393"/>
      <c r="R688" s="393"/>
      <c r="S688" s="393"/>
      <c r="T688" s="393"/>
      <c r="U688" s="393"/>
      <c r="V688" s="393"/>
      <c r="W688" s="393"/>
      <c r="X688" s="393"/>
      <c r="Y688" s="393"/>
      <c r="Z688" s="393"/>
    </row>
    <row r="689" spans="1:26" ht="12" customHeight="1" x14ac:dyDescent="0.25">
      <c r="A689" s="393"/>
      <c r="B689" s="393"/>
      <c r="C689" s="393"/>
      <c r="D689" s="393"/>
      <c r="E689" s="393"/>
      <c r="F689" s="393"/>
      <c r="G689" s="393"/>
      <c r="H689" s="393"/>
      <c r="I689" s="393"/>
      <c r="J689" s="393"/>
      <c r="K689" s="393"/>
      <c r="L689" s="393"/>
      <c r="M689" s="393"/>
      <c r="N689" s="393"/>
      <c r="O689" s="393"/>
      <c r="P689" s="393"/>
      <c r="Q689" s="393"/>
      <c r="R689" s="393"/>
      <c r="S689" s="393"/>
      <c r="T689" s="393"/>
      <c r="U689" s="393"/>
      <c r="V689" s="393"/>
      <c r="W689" s="393"/>
      <c r="X689" s="393"/>
      <c r="Y689" s="393"/>
      <c r="Z689" s="393"/>
    </row>
    <row r="690" spans="1:26" ht="12" customHeight="1" x14ac:dyDescent="0.25">
      <c r="A690" s="393"/>
      <c r="B690" s="393"/>
      <c r="C690" s="393"/>
      <c r="D690" s="393"/>
      <c r="E690" s="393"/>
      <c r="F690" s="393"/>
      <c r="G690" s="393"/>
      <c r="H690" s="393"/>
      <c r="I690" s="393"/>
      <c r="J690" s="393"/>
      <c r="K690" s="393"/>
      <c r="L690" s="393"/>
      <c r="M690" s="393"/>
      <c r="N690" s="393"/>
      <c r="O690" s="393"/>
      <c r="P690" s="393"/>
      <c r="Q690" s="393"/>
      <c r="R690" s="393"/>
      <c r="S690" s="393"/>
      <c r="T690" s="393"/>
      <c r="U690" s="393"/>
      <c r="V690" s="393"/>
      <c r="W690" s="393"/>
      <c r="X690" s="393"/>
      <c r="Y690" s="393"/>
      <c r="Z690" s="393"/>
    </row>
    <row r="691" spans="1:26" ht="12" customHeight="1" x14ac:dyDescent="0.25">
      <c r="A691" s="393"/>
      <c r="B691" s="393"/>
      <c r="C691" s="393"/>
      <c r="D691" s="393"/>
      <c r="E691" s="393"/>
      <c r="F691" s="393"/>
      <c r="G691" s="393"/>
      <c r="H691" s="393"/>
      <c r="I691" s="393"/>
      <c r="J691" s="393"/>
      <c r="K691" s="393"/>
      <c r="L691" s="393"/>
      <c r="M691" s="393"/>
      <c r="N691" s="393"/>
      <c r="O691" s="393"/>
      <c r="P691" s="393"/>
      <c r="Q691" s="393"/>
      <c r="R691" s="393"/>
      <c r="S691" s="393"/>
      <c r="T691" s="393"/>
      <c r="U691" s="393"/>
      <c r="V691" s="393"/>
      <c r="W691" s="393"/>
      <c r="X691" s="393"/>
      <c r="Y691" s="393"/>
      <c r="Z691" s="393"/>
    </row>
    <row r="692" spans="1:26" ht="12" customHeight="1" x14ac:dyDescent="0.25">
      <c r="A692" s="393"/>
      <c r="B692" s="393"/>
      <c r="C692" s="393"/>
      <c r="D692" s="393"/>
      <c r="E692" s="393"/>
      <c r="F692" s="393"/>
      <c r="G692" s="393"/>
      <c r="H692" s="393"/>
      <c r="I692" s="393"/>
      <c r="J692" s="393"/>
      <c r="K692" s="393"/>
      <c r="L692" s="393"/>
      <c r="M692" s="393"/>
      <c r="N692" s="393"/>
      <c r="O692" s="393"/>
      <c r="P692" s="393"/>
      <c r="Q692" s="393"/>
      <c r="R692" s="393"/>
      <c r="S692" s="393"/>
      <c r="T692" s="393"/>
      <c r="U692" s="393"/>
      <c r="V692" s="393"/>
      <c r="W692" s="393"/>
      <c r="X692" s="393"/>
      <c r="Y692" s="393"/>
      <c r="Z692" s="393"/>
    </row>
    <row r="693" spans="1:26" ht="12" customHeight="1" x14ac:dyDescent="0.25">
      <c r="A693" s="393"/>
      <c r="B693" s="393"/>
      <c r="C693" s="393"/>
      <c r="D693" s="393"/>
      <c r="E693" s="393"/>
      <c r="F693" s="393"/>
      <c r="G693" s="393"/>
      <c r="H693" s="393"/>
      <c r="I693" s="393"/>
      <c r="J693" s="393"/>
      <c r="K693" s="393"/>
      <c r="L693" s="393"/>
      <c r="M693" s="393"/>
      <c r="N693" s="393"/>
      <c r="O693" s="393"/>
      <c r="P693" s="393"/>
      <c r="Q693" s="393"/>
      <c r="R693" s="393"/>
      <c r="S693" s="393"/>
      <c r="T693" s="393"/>
      <c r="U693" s="393"/>
      <c r="V693" s="393"/>
      <c r="W693" s="393"/>
      <c r="X693" s="393"/>
      <c r="Y693" s="393"/>
      <c r="Z693" s="393"/>
    </row>
    <row r="694" spans="1:26" ht="12" customHeight="1" x14ac:dyDescent="0.25">
      <c r="A694" s="393"/>
      <c r="B694" s="393"/>
      <c r="C694" s="393"/>
      <c r="D694" s="393"/>
      <c r="E694" s="393"/>
      <c r="F694" s="393"/>
      <c r="G694" s="393"/>
      <c r="H694" s="393"/>
      <c r="I694" s="393"/>
      <c r="J694" s="393"/>
      <c r="K694" s="393"/>
      <c r="L694" s="393"/>
      <c r="M694" s="393"/>
      <c r="N694" s="393"/>
      <c r="O694" s="393"/>
      <c r="P694" s="393"/>
      <c r="Q694" s="393"/>
      <c r="R694" s="393"/>
      <c r="S694" s="393"/>
      <c r="T694" s="393"/>
      <c r="U694" s="393"/>
      <c r="V694" s="393"/>
      <c r="W694" s="393"/>
      <c r="X694" s="393"/>
      <c r="Y694" s="393"/>
      <c r="Z694" s="393"/>
    </row>
    <row r="695" spans="1:26" ht="12" customHeight="1" x14ac:dyDescent="0.25">
      <c r="A695" s="393"/>
      <c r="B695" s="393"/>
      <c r="C695" s="393"/>
      <c r="D695" s="393"/>
      <c r="E695" s="393"/>
      <c r="F695" s="393"/>
      <c r="G695" s="393"/>
      <c r="H695" s="393"/>
      <c r="I695" s="393"/>
      <c r="J695" s="393"/>
      <c r="K695" s="393"/>
      <c r="L695" s="393"/>
      <c r="M695" s="393"/>
      <c r="N695" s="393"/>
      <c r="O695" s="393"/>
      <c r="P695" s="393"/>
      <c r="Q695" s="393"/>
      <c r="R695" s="393"/>
      <c r="S695" s="393"/>
      <c r="T695" s="393"/>
      <c r="U695" s="393"/>
      <c r="V695" s="393"/>
      <c r="W695" s="393"/>
      <c r="X695" s="393"/>
      <c r="Y695" s="393"/>
      <c r="Z695" s="393"/>
    </row>
    <row r="696" spans="1:26" ht="12" customHeight="1" x14ac:dyDescent="0.25">
      <c r="A696" s="393"/>
      <c r="B696" s="393"/>
      <c r="C696" s="393"/>
      <c r="D696" s="393"/>
      <c r="E696" s="393"/>
      <c r="F696" s="393"/>
      <c r="G696" s="393"/>
      <c r="H696" s="393"/>
      <c r="I696" s="393"/>
      <c r="J696" s="393"/>
      <c r="K696" s="393"/>
      <c r="L696" s="393"/>
      <c r="M696" s="393"/>
      <c r="N696" s="393"/>
      <c r="O696" s="393"/>
      <c r="P696" s="393"/>
      <c r="Q696" s="393"/>
      <c r="R696" s="393"/>
      <c r="S696" s="393"/>
      <c r="T696" s="393"/>
      <c r="U696" s="393"/>
      <c r="V696" s="393"/>
      <c r="W696" s="393"/>
      <c r="X696" s="393"/>
      <c r="Y696" s="393"/>
      <c r="Z696" s="393"/>
    </row>
    <row r="697" spans="1:26" ht="12" customHeight="1" x14ac:dyDescent="0.25">
      <c r="A697" s="393"/>
      <c r="B697" s="393"/>
      <c r="C697" s="393"/>
      <c r="D697" s="393"/>
      <c r="E697" s="393"/>
      <c r="F697" s="393"/>
      <c r="G697" s="393"/>
      <c r="H697" s="393"/>
      <c r="I697" s="393"/>
      <c r="J697" s="393"/>
      <c r="K697" s="393"/>
      <c r="L697" s="393"/>
      <c r="M697" s="393"/>
      <c r="N697" s="393"/>
      <c r="O697" s="393"/>
      <c r="P697" s="393"/>
      <c r="Q697" s="393"/>
      <c r="R697" s="393"/>
      <c r="S697" s="393"/>
      <c r="T697" s="393"/>
      <c r="U697" s="393"/>
      <c r="V697" s="393"/>
      <c r="W697" s="393"/>
      <c r="X697" s="393"/>
      <c r="Y697" s="393"/>
      <c r="Z697" s="393"/>
    </row>
    <row r="698" spans="1:26" ht="12" customHeight="1" x14ac:dyDescent="0.25">
      <c r="A698" s="393"/>
      <c r="B698" s="393"/>
      <c r="C698" s="393"/>
      <c r="D698" s="393"/>
      <c r="E698" s="393"/>
      <c r="F698" s="393"/>
      <c r="G698" s="393"/>
      <c r="H698" s="393"/>
      <c r="I698" s="393"/>
      <c r="J698" s="393"/>
      <c r="K698" s="393"/>
      <c r="L698" s="393"/>
      <c r="M698" s="393"/>
      <c r="N698" s="393"/>
      <c r="O698" s="393"/>
      <c r="P698" s="393"/>
      <c r="Q698" s="393"/>
      <c r="R698" s="393"/>
      <c r="S698" s="393"/>
      <c r="T698" s="393"/>
      <c r="U698" s="393"/>
      <c r="V698" s="393"/>
      <c r="W698" s="393"/>
      <c r="X698" s="393"/>
      <c r="Y698" s="393"/>
      <c r="Z698" s="393"/>
    </row>
    <row r="699" spans="1:26" ht="12" customHeight="1" x14ac:dyDescent="0.25">
      <c r="A699" s="393"/>
      <c r="B699" s="393"/>
      <c r="C699" s="393"/>
      <c r="D699" s="393"/>
      <c r="E699" s="393"/>
      <c r="F699" s="393"/>
      <c r="G699" s="393"/>
      <c r="H699" s="393"/>
      <c r="I699" s="393"/>
      <c r="J699" s="393"/>
      <c r="K699" s="393"/>
      <c r="L699" s="393"/>
      <c r="M699" s="393"/>
      <c r="N699" s="393"/>
      <c r="O699" s="393"/>
      <c r="P699" s="393"/>
      <c r="Q699" s="393"/>
      <c r="R699" s="393"/>
      <c r="S699" s="393"/>
      <c r="T699" s="393"/>
      <c r="U699" s="393"/>
      <c r="V699" s="393"/>
      <c r="W699" s="393"/>
      <c r="X699" s="393"/>
      <c r="Y699" s="393"/>
      <c r="Z699" s="393"/>
    </row>
    <row r="700" spans="1:26" ht="12" customHeight="1" x14ac:dyDescent="0.25">
      <c r="A700" s="393"/>
      <c r="B700" s="393"/>
      <c r="C700" s="393"/>
      <c r="D700" s="393"/>
      <c r="E700" s="393"/>
      <c r="F700" s="393"/>
      <c r="G700" s="393"/>
      <c r="H700" s="393"/>
      <c r="I700" s="393"/>
      <c r="J700" s="393"/>
      <c r="K700" s="393"/>
      <c r="L700" s="393"/>
      <c r="M700" s="393"/>
      <c r="N700" s="393"/>
      <c r="O700" s="393"/>
      <c r="P700" s="393"/>
      <c r="Q700" s="393"/>
      <c r="R700" s="393"/>
      <c r="S700" s="393"/>
      <c r="T700" s="393"/>
      <c r="U700" s="393"/>
      <c r="V700" s="393"/>
      <c r="W700" s="393"/>
      <c r="X700" s="393"/>
      <c r="Y700" s="393"/>
      <c r="Z700" s="393"/>
    </row>
    <row r="701" spans="1:26" ht="12" customHeight="1" x14ac:dyDescent="0.25">
      <c r="A701" s="393"/>
      <c r="B701" s="393"/>
      <c r="C701" s="393"/>
      <c r="D701" s="393"/>
      <c r="E701" s="393"/>
      <c r="F701" s="393"/>
      <c r="G701" s="393"/>
      <c r="H701" s="393"/>
      <c r="I701" s="393"/>
      <c r="J701" s="393"/>
      <c r="K701" s="393"/>
      <c r="L701" s="393"/>
      <c r="M701" s="393"/>
      <c r="N701" s="393"/>
      <c r="O701" s="393"/>
      <c r="P701" s="393"/>
      <c r="Q701" s="393"/>
      <c r="R701" s="393"/>
      <c r="S701" s="393"/>
      <c r="T701" s="393"/>
      <c r="U701" s="393"/>
      <c r="V701" s="393"/>
      <c r="W701" s="393"/>
      <c r="X701" s="393"/>
      <c r="Y701" s="393"/>
      <c r="Z701" s="393"/>
    </row>
    <row r="702" spans="1:26" ht="12" customHeight="1" x14ac:dyDescent="0.25">
      <c r="A702" s="393"/>
      <c r="B702" s="393"/>
      <c r="C702" s="393"/>
      <c r="D702" s="393"/>
      <c r="E702" s="393"/>
      <c r="F702" s="393"/>
      <c r="G702" s="393"/>
      <c r="H702" s="393"/>
      <c r="I702" s="393"/>
      <c r="J702" s="393"/>
      <c r="K702" s="393"/>
      <c r="L702" s="393"/>
      <c r="M702" s="393"/>
      <c r="N702" s="393"/>
      <c r="O702" s="393"/>
      <c r="P702" s="393"/>
      <c r="Q702" s="393"/>
      <c r="R702" s="393"/>
      <c r="S702" s="393"/>
      <c r="T702" s="393"/>
      <c r="U702" s="393"/>
      <c r="V702" s="393"/>
      <c r="W702" s="393"/>
      <c r="X702" s="393"/>
      <c r="Y702" s="393"/>
      <c r="Z702" s="393"/>
    </row>
    <row r="703" spans="1:26" ht="12" customHeight="1" x14ac:dyDescent="0.25">
      <c r="A703" s="393"/>
      <c r="B703" s="393"/>
      <c r="C703" s="393"/>
      <c r="D703" s="393"/>
      <c r="E703" s="393"/>
      <c r="F703" s="393"/>
      <c r="G703" s="393"/>
      <c r="H703" s="393"/>
      <c r="I703" s="393"/>
      <c r="J703" s="393"/>
      <c r="K703" s="393"/>
      <c r="L703" s="393"/>
      <c r="M703" s="393"/>
      <c r="N703" s="393"/>
      <c r="O703" s="393"/>
      <c r="P703" s="393"/>
      <c r="Q703" s="393"/>
      <c r="R703" s="393"/>
      <c r="S703" s="393"/>
      <c r="T703" s="393"/>
      <c r="U703" s="393"/>
      <c r="V703" s="393"/>
      <c r="W703" s="393"/>
      <c r="X703" s="393"/>
      <c r="Y703" s="393"/>
      <c r="Z703" s="393"/>
    </row>
    <row r="704" spans="1:26" ht="12" customHeight="1" x14ac:dyDescent="0.25">
      <c r="A704" s="393"/>
      <c r="B704" s="393"/>
      <c r="C704" s="393"/>
      <c r="D704" s="393"/>
      <c r="E704" s="393"/>
      <c r="F704" s="393"/>
      <c r="G704" s="393"/>
      <c r="H704" s="393"/>
      <c r="I704" s="393"/>
      <c r="J704" s="393"/>
      <c r="K704" s="393"/>
      <c r="L704" s="393"/>
      <c r="M704" s="393"/>
      <c r="N704" s="393"/>
      <c r="O704" s="393"/>
      <c r="P704" s="393"/>
      <c r="Q704" s="393"/>
      <c r="R704" s="393"/>
      <c r="S704" s="393"/>
      <c r="T704" s="393"/>
      <c r="U704" s="393"/>
      <c r="V704" s="393"/>
      <c r="W704" s="393"/>
      <c r="X704" s="393"/>
      <c r="Y704" s="393"/>
      <c r="Z704" s="393"/>
    </row>
    <row r="705" spans="1:26" ht="12" customHeight="1" x14ac:dyDescent="0.25">
      <c r="A705" s="393"/>
      <c r="B705" s="393"/>
      <c r="C705" s="393"/>
      <c r="D705" s="393"/>
      <c r="E705" s="393"/>
      <c r="F705" s="393"/>
      <c r="G705" s="393"/>
      <c r="H705" s="393"/>
      <c r="I705" s="393"/>
      <c r="J705" s="393"/>
      <c r="K705" s="393"/>
      <c r="L705" s="393"/>
      <c r="M705" s="393"/>
      <c r="N705" s="393"/>
      <c r="O705" s="393"/>
      <c r="P705" s="393"/>
      <c r="Q705" s="393"/>
      <c r="R705" s="393"/>
      <c r="S705" s="393"/>
      <c r="T705" s="393"/>
      <c r="U705" s="393"/>
      <c r="V705" s="393"/>
      <c r="W705" s="393"/>
      <c r="X705" s="393"/>
      <c r="Y705" s="393"/>
      <c r="Z705" s="393"/>
    </row>
    <row r="706" spans="1:26" ht="12" customHeight="1" x14ac:dyDescent="0.25">
      <c r="A706" s="393"/>
      <c r="B706" s="393"/>
      <c r="C706" s="393"/>
      <c r="D706" s="393"/>
      <c r="E706" s="393"/>
      <c r="F706" s="393"/>
      <c r="G706" s="393"/>
      <c r="H706" s="393"/>
      <c r="I706" s="393"/>
      <c r="J706" s="393"/>
      <c r="K706" s="393"/>
      <c r="L706" s="393"/>
      <c r="M706" s="393"/>
      <c r="N706" s="393"/>
      <c r="O706" s="393"/>
      <c r="P706" s="393"/>
      <c r="Q706" s="393"/>
      <c r="R706" s="393"/>
      <c r="S706" s="393"/>
      <c r="T706" s="393"/>
      <c r="U706" s="393"/>
      <c r="V706" s="393"/>
      <c r="W706" s="393"/>
      <c r="X706" s="393"/>
      <c r="Y706" s="393"/>
      <c r="Z706" s="393"/>
    </row>
    <row r="707" spans="1:26" ht="12" customHeight="1" x14ac:dyDescent="0.25">
      <c r="A707" s="393"/>
      <c r="B707" s="393"/>
      <c r="C707" s="393"/>
      <c r="D707" s="393"/>
      <c r="E707" s="393"/>
      <c r="F707" s="393"/>
      <c r="G707" s="393"/>
      <c r="H707" s="393"/>
      <c r="I707" s="393"/>
      <c r="J707" s="393"/>
      <c r="K707" s="393"/>
      <c r="L707" s="393"/>
      <c r="M707" s="393"/>
      <c r="N707" s="393"/>
      <c r="O707" s="393"/>
      <c r="P707" s="393"/>
      <c r="Q707" s="393"/>
      <c r="R707" s="393"/>
      <c r="S707" s="393"/>
      <c r="T707" s="393"/>
      <c r="U707" s="393"/>
      <c r="V707" s="393"/>
      <c r="W707" s="393"/>
      <c r="X707" s="393"/>
      <c r="Y707" s="393"/>
      <c r="Z707" s="393"/>
    </row>
    <row r="708" spans="1:26" ht="12" customHeight="1" x14ac:dyDescent="0.25">
      <c r="A708" s="393"/>
      <c r="B708" s="393"/>
      <c r="C708" s="393"/>
      <c r="D708" s="393"/>
      <c r="E708" s="393"/>
      <c r="F708" s="393"/>
      <c r="G708" s="393"/>
      <c r="H708" s="393"/>
      <c r="I708" s="393"/>
      <c r="J708" s="393"/>
      <c r="K708" s="393"/>
      <c r="L708" s="393"/>
      <c r="M708" s="393"/>
      <c r="N708" s="393"/>
      <c r="O708" s="393"/>
      <c r="P708" s="393"/>
      <c r="Q708" s="393"/>
      <c r="R708" s="393"/>
      <c r="S708" s="393"/>
      <c r="T708" s="393"/>
      <c r="U708" s="393"/>
      <c r="V708" s="393"/>
      <c r="W708" s="393"/>
      <c r="X708" s="393"/>
      <c r="Y708" s="393"/>
      <c r="Z708" s="393"/>
    </row>
    <row r="709" spans="1:26" ht="12" customHeight="1" x14ac:dyDescent="0.25">
      <c r="A709" s="393"/>
      <c r="B709" s="393"/>
      <c r="C709" s="393"/>
      <c r="D709" s="393"/>
      <c r="E709" s="393"/>
      <c r="F709" s="393"/>
      <c r="G709" s="393"/>
      <c r="H709" s="393"/>
      <c r="I709" s="393"/>
      <c r="J709" s="393"/>
      <c r="K709" s="393"/>
      <c r="L709" s="393"/>
      <c r="M709" s="393"/>
      <c r="N709" s="393"/>
      <c r="O709" s="393"/>
      <c r="P709" s="393"/>
      <c r="Q709" s="393"/>
      <c r="R709" s="393"/>
      <c r="S709" s="393"/>
      <c r="T709" s="393"/>
      <c r="U709" s="393"/>
      <c r="V709" s="393"/>
      <c r="W709" s="393"/>
      <c r="X709" s="393"/>
      <c r="Y709" s="393"/>
      <c r="Z709" s="393"/>
    </row>
    <row r="710" spans="1:26" ht="12" customHeight="1" x14ac:dyDescent="0.25">
      <c r="A710" s="393"/>
      <c r="B710" s="393"/>
      <c r="C710" s="393"/>
      <c r="D710" s="393"/>
      <c r="E710" s="393"/>
      <c r="F710" s="393"/>
      <c r="G710" s="393"/>
      <c r="H710" s="393"/>
      <c r="I710" s="393"/>
      <c r="J710" s="393"/>
      <c r="K710" s="393"/>
      <c r="L710" s="393"/>
      <c r="M710" s="393"/>
      <c r="N710" s="393"/>
      <c r="O710" s="393"/>
      <c r="P710" s="393"/>
      <c r="Q710" s="393"/>
      <c r="R710" s="393"/>
      <c r="S710" s="393"/>
      <c r="T710" s="393"/>
      <c r="U710" s="393"/>
      <c r="V710" s="393"/>
      <c r="W710" s="393"/>
      <c r="X710" s="393"/>
      <c r="Y710" s="393"/>
      <c r="Z710" s="393"/>
    </row>
    <row r="711" spans="1:26" ht="12" customHeight="1" x14ac:dyDescent="0.25">
      <c r="A711" s="393"/>
      <c r="B711" s="393"/>
      <c r="C711" s="393"/>
      <c r="D711" s="393"/>
      <c r="E711" s="393"/>
      <c r="F711" s="393"/>
      <c r="G711" s="393"/>
      <c r="H711" s="393"/>
      <c r="I711" s="393"/>
      <c r="J711" s="393"/>
      <c r="K711" s="393"/>
      <c r="L711" s="393"/>
      <c r="M711" s="393"/>
      <c r="N711" s="393"/>
      <c r="O711" s="393"/>
      <c r="P711" s="393"/>
      <c r="Q711" s="393"/>
      <c r="R711" s="393"/>
      <c r="S711" s="393"/>
      <c r="T711" s="393"/>
      <c r="U711" s="393"/>
      <c r="V711" s="393"/>
      <c r="W711" s="393"/>
      <c r="X711" s="393"/>
      <c r="Y711" s="393"/>
      <c r="Z711" s="393"/>
    </row>
    <row r="712" spans="1:26" ht="12" customHeight="1" x14ac:dyDescent="0.25">
      <c r="A712" s="393"/>
      <c r="B712" s="393"/>
      <c r="C712" s="393"/>
      <c r="D712" s="393"/>
      <c r="E712" s="393"/>
      <c r="F712" s="393"/>
      <c r="G712" s="393"/>
      <c r="H712" s="393"/>
      <c r="I712" s="393"/>
      <c r="J712" s="393"/>
      <c r="K712" s="393"/>
      <c r="L712" s="393"/>
      <c r="M712" s="393"/>
      <c r="N712" s="393"/>
      <c r="O712" s="393"/>
      <c r="P712" s="393"/>
      <c r="Q712" s="393"/>
      <c r="R712" s="393"/>
      <c r="S712" s="393"/>
      <c r="T712" s="393"/>
      <c r="U712" s="393"/>
      <c r="V712" s="393"/>
      <c r="W712" s="393"/>
      <c r="X712" s="393"/>
      <c r="Y712" s="393"/>
      <c r="Z712" s="393"/>
    </row>
    <row r="713" spans="1:26" ht="12" customHeight="1" x14ac:dyDescent="0.25">
      <c r="A713" s="393"/>
      <c r="B713" s="393"/>
      <c r="C713" s="393"/>
      <c r="D713" s="393"/>
      <c r="E713" s="393"/>
      <c r="F713" s="393"/>
      <c r="G713" s="393"/>
      <c r="H713" s="393"/>
      <c r="I713" s="393"/>
      <c r="J713" s="393"/>
      <c r="K713" s="393"/>
      <c r="L713" s="393"/>
      <c r="M713" s="393"/>
      <c r="N713" s="393"/>
      <c r="O713" s="393"/>
      <c r="P713" s="393"/>
      <c r="Q713" s="393"/>
      <c r="R713" s="393"/>
      <c r="S713" s="393"/>
      <c r="T713" s="393"/>
      <c r="U713" s="393"/>
      <c r="V713" s="393"/>
      <c r="W713" s="393"/>
      <c r="X713" s="393"/>
      <c r="Y713" s="393"/>
      <c r="Z713" s="393"/>
    </row>
    <row r="714" spans="1:26" ht="12" customHeight="1" x14ac:dyDescent="0.25">
      <c r="A714" s="393"/>
      <c r="B714" s="393"/>
      <c r="C714" s="393"/>
      <c r="D714" s="393"/>
      <c r="E714" s="393"/>
      <c r="F714" s="393"/>
      <c r="G714" s="393"/>
      <c r="H714" s="393"/>
      <c r="I714" s="393"/>
      <c r="J714" s="393"/>
      <c r="K714" s="393"/>
      <c r="L714" s="393"/>
      <c r="M714" s="393"/>
      <c r="N714" s="393"/>
      <c r="O714" s="393"/>
      <c r="P714" s="393"/>
      <c r="Q714" s="393"/>
      <c r="R714" s="393"/>
      <c r="S714" s="393"/>
      <c r="T714" s="393"/>
      <c r="U714" s="393"/>
      <c r="V714" s="393"/>
      <c r="W714" s="393"/>
      <c r="X714" s="393"/>
      <c r="Y714" s="393"/>
      <c r="Z714" s="393"/>
    </row>
    <row r="715" spans="1:26" ht="12" customHeight="1" x14ac:dyDescent="0.25">
      <c r="A715" s="393"/>
      <c r="B715" s="393"/>
      <c r="C715" s="393"/>
      <c r="D715" s="393"/>
      <c r="E715" s="393"/>
      <c r="F715" s="393"/>
      <c r="G715" s="393"/>
      <c r="H715" s="393"/>
      <c r="I715" s="393"/>
      <c r="J715" s="393"/>
      <c r="K715" s="393"/>
      <c r="L715" s="393"/>
      <c r="M715" s="393"/>
      <c r="N715" s="393"/>
      <c r="O715" s="393"/>
      <c r="P715" s="393"/>
      <c r="Q715" s="393"/>
      <c r="R715" s="393"/>
      <c r="S715" s="393"/>
      <c r="T715" s="393"/>
      <c r="U715" s="393"/>
      <c r="V715" s="393"/>
      <c r="W715" s="393"/>
      <c r="X715" s="393"/>
      <c r="Y715" s="393"/>
      <c r="Z715" s="393"/>
    </row>
    <row r="716" spans="1:26" ht="12" customHeight="1" x14ac:dyDescent="0.25">
      <c r="A716" s="393"/>
      <c r="B716" s="393"/>
      <c r="C716" s="393"/>
      <c r="D716" s="393"/>
      <c r="E716" s="393"/>
      <c r="F716" s="393"/>
      <c r="G716" s="393"/>
      <c r="H716" s="393"/>
      <c r="I716" s="393"/>
      <c r="J716" s="393"/>
      <c r="K716" s="393"/>
      <c r="L716" s="393"/>
      <c r="M716" s="393"/>
      <c r="N716" s="393"/>
      <c r="O716" s="393"/>
      <c r="P716" s="393"/>
      <c r="Q716" s="393"/>
      <c r="R716" s="393"/>
      <c r="S716" s="393"/>
      <c r="T716" s="393"/>
      <c r="U716" s="393"/>
      <c r="V716" s="393"/>
      <c r="W716" s="393"/>
      <c r="X716" s="393"/>
      <c r="Y716" s="393"/>
      <c r="Z716" s="393"/>
    </row>
    <row r="717" spans="1:26" ht="12" customHeight="1" x14ac:dyDescent="0.25">
      <c r="A717" s="393"/>
      <c r="B717" s="393"/>
      <c r="C717" s="393"/>
      <c r="D717" s="393"/>
      <c r="E717" s="393"/>
      <c r="F717" s="393"/>
      <c r="G717" s="393"/>
      <c r="H717" s="393"/>
      <c r="I717" s="393"/>
      <c r="J717" s="393"/>
      <c r="K717" s="393"/>
      <c r="L717" s="393"/>
      <c r="M717" s="393"/>
      <c r="N717" s="393"/>
      <c r="O717" s="393"/>
      <c r="P717" s="393"/>
      <c r="Q717" s="393"/>
      <c r="R717" s="393"/>
      <c r="S717" s="393"/>
      <c r="T717" s="393"/>
      <c r="U717" s="393"/>
      <c r="V717" s="393"/>
      <c r="W717" s="393"/>
      <c r="X717" s="393"/>
      <c r="Y717" s="393"/>
      <c r="Z717" s="393"/>
    </row>
    <row r="718" spans="1:26" ht="12" customHeight="1" x14ac:dyDescent="0.25">
      <c r="A718" s="393"/>
      <c r="B718" s="393"/>
      <c r="C718" s="393"/>
      <c r="D718" s="393"/>
      <c r="E718" s="393"/>
      <c r="F718" s="393"/>
      <c r="G718" s="393"/>
      <c r="H718" s="393"/>
      <c r="I718" s="393"/>
      <c r="J718" s="393"/>
      <c r="K718" s="393"/>
      <c r="L718" s="393"/>
      <c r="M718" s="393"/>
      <c r="N718" s="393"/>
      <c r="O718" s="393"/>
      <c r="P718" s="393"/>
      <c r="Q718" s="393"/>
      <c r="R718" s="393"/>
      <c r="S718" s="393"/>
      <c r="T718" s="393"/>
      <c r="U718" s="393"/>
      <c r="V718" s="393"/>
      <c r="W718" s="393"/>
      <c r="X718" s="393"/>
      <c r="Y718" s="393"/>
      <c r="Z718" s="393"/>
    </row>
    <row r="719" spans="1:26" ht="12" customHeight="1" x14ac:dyDescent="0.25">
      <c r="A719" s="393"/>
      <c r="B719" s="393"/>
      <c r="C719" s="393"/>
      <c r="D719" s="393"/>
      <c r="E719" s="393"/>
      <c r="F719" s="393"/>
      <c r="G719" s="393"/>
      <c r="H719" s="393"/>
      <c r="I719" s="393"/>
      <c r="J719" s="393"/>
      <c r="K719" s="393"/>
      <c r="L719" s="393"/>
      <c r="M719" s="393"/>
      <c r="N719" s="393"/>
      <c r="O719" s="393"/>
      <c r="P719" s="393"/>
      <c r="Q719" s="393"/>
      <c r="R719" s="393"/>
      <c r="S719" s="393"/>
      <c r="T719" s="393"/>
      <c r="U719" s="393"/>
      <c r="V719" s="393"/>
      <c r="W719" s="393"/>
      <c r="X719" s="393"/>
      <c r="Y719" s="393"/>
      <c r="Z719" s="393"/>
    </row>
    <row r="720" spans="1:26" ht="12" customHeight="1" x14ac:dyDescent="0.25">
      <c r="A720" s="393"/>
      <c r="B720" s="393"/>
      <c r="C720" s="393"/>
      <c r="D720" s="393"/>
      <c r="E720" s="393"/>
      <c r="F720" s="393"/>
      <c r="G720" s="393"/>
      <c r="H720" s="393"/>
      <c r="I720" s="393"/>
      <c r="J720" s="393"/>
      <c r="K720" s="393"/>
      <c r="L720" s="393"/>
      <c r="M720" s="393"/>
      <c r="N720" s="393"/>
      <c r="O720" s="393"/>
      <c r="P720" s="393"/>
      <c r="Q720" s="393"/>
      <c r="R720" s="393"/>
      <c r="S720" s="393"/>
      <c r="T720" s="393"/>
      <c r="U720" s="393"/>
      <c r="V720" s="393"/>
      <c r="W720" s="393"/>
      <c r="X720" s="393"/>
      <c r="Y720" s="393"/>
      <c r="Z720" s="393"/>
    </row>
    <row r="721" spans="1:26" ht="12" customHeight="1" x14ac:dyDescent="0.25">
      <c r="A721" s="393"/>
      <c r="B721" s="393"/>
      <c r="C721" s="393"/>
      <c r="D721" s="393"/>
      <c r="E721" s="393"/>
      <c r="F721" s="393"/>
      <c r="G721" s="393"/>
      <c r="H721" s="393"/>
      <c r="I721" s="393"/>
      <c r="J721" s="393"/>
      <c r="K721" s="393"/>
      <c r="L721" s="393"/>
      <c r="M721" s="393"/>
      <c r="N721" s="393"/>
      <c r="O721" s="393"/>
      <c r="P721" s="393"/>
      <c r="Q721" s="393"/>
      <c r="R721" s="393"/>
      <c r="S721" s="393"/>
      <c r="T721" s="393"/>
      <c r="U721" s="393"/>
      <c r="V721" s="393"/>
      <c r="W721" s="393"/>
      <c r="X721" s="393"/>
      <c r="Y721" s="393"/>
      <c r="Z721" s="393"/>
    </row>
    <row r="722" spans="1:26" ht="12" customHeight="1" x14ac:dyDescent="0.25">
      <c r="A722" s="393"/>
      <c r="B722" s="393"/>
      <c r="C722" s="393"/>
      <c r="D722" s="393"/>
      <c r="E722" s="393"/>
      <c r="F722" s="393"/>
      <c r="G722" s="393"/>
      <c r="H722" s="393"/>
      <c r="I722" s="393"/>
      <c r="J722" s="393"/>
      <c r="K722" s="393"/>
      <c r="L722" s="393"/>
      <c r="M722" s="393"/>
      <c r="N722" s="393"/>
      <c r="O722" s="393"/>
      <c r="P722" s="393"/>
      <c r="Q722" s="393"/>
      <c r="R722" s="393"/>
      <c r="S722" s="393"/>
      <c r="T722" s="393"/>
      <c r="U722" s="393"/>
      <c r="V722" s="393"/>
      <c r="W722" s="393"/>
      <c r="X722" s="393"/>
      <c r="Y722" s="393"/>
      <c r="Z722" s="393"/>
    </row>
    <row r="723" spans="1:26" ht="12" customHeight="1" x14ac:dyDescent="0.25">
      <c r="A723" s="393"/>
      <c r="B723" s="393"/>
      <c r="C723" s="393"/>
      <c r="D723" s="393"/>
      <c r="E723" s="393"/>
      <c r="F723" s="393"/>
      <c r="G723" s="393"/>
      <c r="H723" s="393"/>
      <c r="I723" s="393"/>
      <c r="J723" s="393"/>
      <c r="K723" s="393"/>
      <c r="L723" s="393"/>
      <c r="M723" s="393"/>
      <c r="N723" s="393"/>
      <c r="O723" s="393"/>
      <c r="P723" s="393"/>
      <c r="Q723" s="393"/>
      <c r="R723" s="393"/>
      <c r="S723" s="393"/>
      <c r="T723" s="393"/>
      <c r="U723" s="393"/>
      <c r="V723" s="393"/>
      <c r="W723" s="393"/>
      <c r="X723" s="393"/>
      <c r="Y723" s="393"/>
      <c r="Z723" s="393"/>
    </row>
    <row r="724" spans="1:26" ht="12" customHeight="1" x14ac:dyDescent="0.25">
      <c r="A724" s="393"/>
      <c r="B724" s="393"/>
      <c r="C724" s="393"/>
      <c r="D724" s="393"/>
      <c r="E724" s="393"/>
      <c r="F724" s="393"/>
      <c r="G724" s="393"/>
      <c r="H724" s="393"/>
      <c r="I724" s="393"/>
      <c r="J724" s="393"/>
      <c r="K724" s="393"/>
      <c r="L724" s="393"/>
      <c r="M724" s="393"/>
      <c r="N724" s="393"/>
      <c r="O724" s="393"/>
      <c r="P724" s="393"/>
      <c r="Q724" s="393"/>
      <c r="R724" s="393"/>
      <c r="S724" s="393"/>
      <c r="T724" s="393"/>
      <c r="U724" s="393"/>
      <c r="V724" s="393"/>
      <c r="W724" s="393"/>
      <c r="X724" s="393"/>
      <c r="Y724" s="393"/>
      <c r="Z724" s="393"/>
    </row>
    <row r="725" spans="1:26" ht="12" customHeight="1" x14ac:dyDescent="0.25">
      <c r="A725" s="393"/>
      <c r="B725" s="393"/>
      <c r="C725" s="393"/>
      <c r="D725" s="393"/>
      <c r="E725" s="393"/>
      <c r="F725" s="393"/>
      <c r="G725" s="393"/>
      <c r="H725" s="393"/>
      <c r="I725" s="393"/>
      <c r="J725" s="393"/>
      <c r="K725" s="393"/>
      <c r="L725" s="393"/>
      <c r="M725" s="393"/>
      <c r="N725" s="393"/>
      <c r="O725" s="393"/>
      <c r="P725" s="393"/>
      <c r="Q725" s="393"/>
      <c r="R725" s="393"/>
      <c r="S725" s="393"/>
      <c r="T725" s="393"/>
      <c r="U725" s="393"/>
      <c r="V725" s="393"/>
      <c r="W725" s="393"/>
      <c r="X725" s="393"/>
      <c r="Y725" s="393"/>
      <c r="Z725" s="393"/>
    </row>
    <row r="726" spans="1:26" ht="12" customHeight="1" x14ac:dyDescent="0.25">
      <c r="A726" s="393"/>
      <c r="B726" s="393"/>
      <c r="C726" s="393"/>
      <c r="D726" s="393"/>
      <c r="E726" s="393"/>
      <c r="F726" s="393"/>
      <c r="G726" s="393"/>
      <c r="H726" s="393"/>
      <c r="I726" s="393"/>
      <c r="J726" s="393"/>
      <c r="K726" s="393"/>
      <c r="L726" s="393"/>
      <c r="M726" s="393"/>
      <c r="N726" s="393"/>
      <c r="O726" s="393"/>
      <c r="P726" s="393"/>
      <c r="Q726" s="393"/>
      <c r="R726" s="393"/>
      <c r="S726" s="393"/>
      <c r="T726" s="393"/>
      <c r="U726" s="393"/>
      <c r="V726" s="393"/>
      <c r="W726" s="393"/>
      <c r="X726" s="393"/>
      <c r="Y726" s="393"/>
      <c r="Z726" s="393"/>
    </row>
    <row r="727" spans="1:26" ht="12" customHeight="1" x14ac:dyDescent="0.25">
      <c r="A727" s="393"/>
      <c r="B727" s="393"/>
      <c r="C727" s="393"/>
      <c r="D727" s="393"/>
      <c r="E727" s="393"/>
      <c r="F727" s="393"/>
      <c r="G727" s="393"/>
      <c r="H727" s="393"/>
      <c r="I727" s="393"/>
      <c r="J727" s="393"/>
      <c r="K727" s="393"/>
      <c r="L727" s="393"/>
      <c r="M727" s="393"/>
      <c r="N727" s="393"/>
      <c r="O727" s="393"/>
      <c r="P727" s="393"/>
      <c r="Q727" s="393"/>
      <c r="R727" s="393"/>
      <c r="S727" s="393"/>
      <c r="T727" s="393"/>
      <c r="U727" s="393"/>
      <c r="V727" s="393"/>
      <c r="W727" s="393"/>
      <c r="X727" s="393"/>
      <c r="Y727" s="393"/>
      <c r="Z727" s="393"/>
    </row>
    <row r="728" spans="1:26" ht="12" customHeight="1" x14ac:dyDescent="0.25">
      <c r="A728" s="393"/>
      <c r="B728" s="393"/>
      <c r="C728" s="393"/>
      <c r="D728" s="393"/>
      <c r="E728" s="393"/>
      <c r="F728" s="393"/>
      <c r="G728" s="393"/>
      <c r="H728" s="393"/>
      <c r="I728" s="393"/>
      <c r="J728" s="393"/>
      <c r="K728" s="393"/>
      <c r="L728" s="393"/>
      <c r="M728" s="393"/>
      <c r="N728" s="393"/>
      <c r="O728" s="393"/>
      <c r="P728" s="393"/>
      <c r="Q728" s="393"/>
      <c r="R728" s="393"/>
      <c r="S728" s="393"/>
      <c r="T728" s="393"/>
      <c r="U728" s="393"/>
      <c r="V728" s="393"/>
      <c r="W728" s="393"/>
      <c r="X728" s="393"/>
      <c r="Y728" s="393"/>
      <c r="Z728" s="393"/>
    </row>
    <row r="729" spans="1:26" ht="12" customHeight="1" x14ac:dyDescent="0.25">
      <c r="A729" s="393"/>
      <c r="B729" s="393"/>
      <c r="C729" s="393"/>
      <c r="D729" s="393"/>
      <c r="E729" s="393"/>
      <c r="F729" s="393"/>
      <c r="G729" s="393"/>
      <c r="H729" s="393"/>
      <c r="I729" s="393"/>
      <c r="J729" s="393"/>
      <c r="K729" s="393"/>
      <c r="L729" s="393"/>
      <c r="M729" s="393"/>
      <c r="N729" s="393"/>
      <c r="O729" s="393"/>
      <c r="P729" s="393"/>
      <c r="Q729" s="393"/>
      <c r="R729" s="393"/>
      <c r="S729" s="393"/>
      <c r="T729" s="393"/>
      <c r="U729" s="393"/>
      <c r="V729" s="393"/>
      <c r="W729" s="393"/>
      <c r="X729" s="393"/>
      <c r="Y729" s="393"/>
      <c r="Z729" s="393"/>
    </row>
    <row r="730" spans="1:26" ht="12" customHeight="1" x14ac:dyDescent="0.25">
      <c r="A730" s="393"/>
      <c r="B730" s="393"/>
      <c r="C730" s="393"/>
      <c r="D730" s="393"/>
      <c r="E730" s="393"/>
      <c r="F730" s="393"/>
      <c r="G730" s="393"/>
      <c r="H730" s="393"/>
      <c r="I730" s="393"/>
      <c r="J730" s="393"/>
      <c r="K730" s="393"/>
      <c r="L730" s="393"/>
      <c r="M730" s="393"/>
      <c r="N730" s="393"/>
      <c r="O730" s="393"/>
      <c r="P730" s="393"/>
      <c r="Q730" s="393"/>
      <c r="R730" s="393"/>
      <c r="S730" s="393"/>
      <c r="T730" s="393"/>
      <c r="U730" s="393"/>
      <c r="V730" s="393"/>
      <c r="W730" s="393"/>
      <c r="X730" s="393"/>
      <c r="Y730" s="393"/>
      <c r="Z730" s="393"/>
    </row>
    <row r="731" spans="1:26" ht="12" customHeight="1" x14ac:dyDescent="0.25">
      <c r="A731" s="393"/>
      <c r="B731" s="393"/>
      <c r="C731" s="393"/>
      <c r="D731" s="393"/>
      <c r="E731" s="393"/>
      <c r="F731" s="393"/>
      <c r="G731" s="393"/>
      <c r="H731" s="393"/>
      <c r="I731" s="393"/>
      <c r="J731" s="393"/>
      <c r="K731" s="393"/>
      <c r="L731" s="393"/>
      <c r="M731" s="393"/>
      <c r="N731" s="393"/>
      <c r="O731" s="393"/>
      <c r="P731" s="393"/>
      <c r="Q731" s="393"/>
      <c r="R731" s="393"/>
      <c r="S731" s="393"/>
      <c r="T731" s="393"/>
      <c r="U731" s="393"/>
      <c r="V731" s="393"/>
      <c r="W731" s="393"/>
      <c r="X731" s="393"/>
      <c r="Y731" s="393"/>
      <c r="Z731" s="393"/>
    </row>
    <row r="732" spans="1:26" ht="12" customHeight="1" x14ac:dyDescent="0.25">
      <c r="A732" s="393"/>
      <c r="B732" s="393"/>
      <c r="C732" s="393"/>
      <c r="D732" s="393"/>
      <c r="E732" s="393"/>
      <c r="F732" s="393"/>
      <c r="G732" s="393"/>
      <c r="H732" s="393"/>
      <c r="I732" s="393"/>
      <c r="J732" s="393"/>
      <c r="K732" s="393"/>
      <c r="L732" s="393"/>
      <c r="M732" s="393"/>
      <c r="N732" s="393"/>
      <c r="O732" s="393"/>
      <c r="P732" s="393"/>
      <c r="Q732" s="393"/>
      <c r="R732" s="393"/>
      <c r="S732" s="393"/>
      <c r="T732" s="393"/>
      <c r="U732" s="393"/>
      <c r="V732" s="393"/>
      <c r="W732" s="393"/>
      <c r="X732" s="393"/>
      <c r="Y732" s="393"/>
      <c r="Z732" s="393"/>
    </row>
    <row r="733" spans="1:26" ht="12" customHeight="1" x14ac:dyDescent="0.25">
      <c r="A733" s="393"/>
      <c r="B733" s="393"/>
      <c r="C733" s="393"/>
      <c r="D733" s="393"/>
      <c r="E733" s="393"/>
      <c r="F733" s="393"/>
      <c r="G733" s="393"/>
      <c r="H733" s="393"/>
      <c r="I733" s="393"/>
      <c r="J733" s="393"/>
      <c r="K733" s="393"/>
      <c r="L733" s="393"/>
      <c r="M733" s="393"/>
      <c r="N733" s="393"/>
      <c r="O733" s="393"/>
      <c r="P733" s="393"/>
      <c r="Q733" s="393"/>
      <c r="R733" s="393"/>
      <c r="S733" s="393"/>
      <c r="T733" s="393"/>
      <c r="U733" s="393"/>
      <c r="V733" s="393"/>
      <c r="W733" s="393"/>
      <c r="X733" s="393"/>
      <c r="Y733" s="393"/>
      <c r="Z733" s="393"/>
    </row>
    <row r="734" spans="1:26" ht="12" customHeight="1" x14ac:dyDescent="0.25">
      <c r="A734" s="393"/>
      <c r="B734" s="393"/>
      <c r="C734" s="393"/>
      <c r="D734" s="393"/>
      <c r="E734" s="393"/>
      <c r="F734" s="393"/>
      <c r="G734" s="393"/>
      <c r="H734" s="393"/>
      <c r="I734" s="393"/>
      <c r="J734" s="393"/>
      <c r="K734" s="393"/>
      <c r="L734" s="393"/>
      <c r="M734" s="393"/>
      <c r="N734" s="393"/>
      <c r="O734" s="393"/>
      <c r="P734" s="393"/>
      <c r="Q734" s="393"/>
      <c r="R734" s="393"/>
      <c r="S734" s="393"/>
      <c r="T734" s="393"/>
      <c r="U734" s="393"/>
      <c r="V734" s="393"/>
      <c r="W734" s="393"/>
      <c r="X734" s="393"/>
      <c r="Y734" s="393"/>
      <c r="Z734" s="393"/>
    </row>
    <row r="735" spans="1:26" ht="12" customHeight="1" x14ac:dyDescent="0.25">
      <c r="A735" s="393"/>
      <c r="B735" s="393"/>
      <c r="C735" s="393"/>
      <c r="D735" s="393"/>
      <c r="E735" s="393"/>
      <c r="F735" s="393"/>
      <c r="G735" s="393"/>
      <c r="H735" s="393"/>
      <c r="I735" s="393"/>
      <c r="J735" s="393"/>
      <c r="K735" s="393"/>
      <c r="L735" s="393"/>
      <c r="M735" s="393"/>
      <c r="N735" s="393"/>
      <c r="O735" s="393"/>
      <c r="P735" s="393"/>
      <c r="Q735" s="393"/>
      <c r="R735" s="393"/>
      <c r="S735" s="393"/>
      <c r="T735" s="393"/>
      <c r="U735" s="393"/>
      <c r="V735" s="393"/>
      <c r="W735" s="393"/>
      <c r="X735" s="393"/>
      <c r="Y735" s="393"/>
      <c r="Z735" s="393"/>
    </row>
    <row r="736" spans="1:26" ht="12" customHeight="1" x14ac:dyDescent="0.25">
      <c r="A736" s="393"/>
      <c r="B736" s="393"/>
      <c r="C736" s="393"/>
      <c r="D736" s="393"/>
      <c r="E736" s="393"/>
      <c r="F736" s="393"/>
      <c r="G736" s="393"/>
      <c r="H736" s="393"/>
      <c r="I736" s="393"/>
      <c r="J736" s="393"/>
      <c r="K736" s="393"/>
      <c r="L736" s="393"/>
      <c r="M736" s="393"/>
      <c r="N736" s="393"/>
      <c r="O736" s="393"/>
      <c r="P736" s="393"/>
      <c r="Q736" s="393"/>
      <c r="R736" s="393"/>
      <c r="S736" s="393"/>
      <c r="T736" s="393"/>
      <c r="U736" s="393"/>
      <c r="V736" s="393"/>
      <c r="W736" s="393"/>
      <c r="X736" s="393"/>
      <c r="Y736" s="393"/>
      <c r="Z736" s="393"/>
    </row>
    <row r="737" spans="1:26" ht="12" customHeight="1" x14ac:dyDescent="0.25">
      <c r="A737" s="393"/>
      <c r="B737" s="393"/>
      <c r="C737" s="393"/>
      <c r="D737" s="393"/>
      <c r="E737" s="393"/>
      <c r="F737" s="393"/>
      <c r="G737" s="393"/>
      <c r="H737" s="393"/>
      <c r="I737" s="393"/>
      <c r="J737" s="393"/>
      <c r="K737" s="393"/>
      <c r="L737" s="393"/>
      <c r="M737" s="393"/>
      <c r="N737" s="393"/>
      <c r="O737" s="393"/>
      <c r="P737" s="393"/>
      <c r="Q737" s="393"/>
      <c r="R737" s="393"/>
      <c r="S737" s="393"/>
      <c r="T737" s="393"/>
      <c r="U737" s="393"/>
      <c r="V737" s="393"/>
      <c r="W737" s="393"/>
      <c r="X737" s="393"/>
      <c r="Y737" s="393"/>
      <c r="Z737" s="393"/>
    </row>
    <row r="738" spans="1:26" ht="12" customHeight="1" x14ac:dyDescent="0.25">
      <c r="A738" s="393"/>
      <c r="B738" s="393"/>
      <c r="C738" s="393"/>
      <c r="D738" s="393"/>
      <c r="E738" s="393"/>
      <c r="F738" s="393"/>
      <c r="G738" s="393"/>
      <c r="H738" s="393"/>
      <c r="I738" s="393"/>
      <c r="J738" s="393"/>
      <c r="K738" s="393"/>
      <c r="L738" s="393"/>
      <c r="M738" s="393"/>
      <c r="N738" s="393"/>
      <c r="O738" s="393"/>
      <c r="P738" s="393"/>
      <c r="Q738" s="393"/>
      <c r="R738" s="393"/>
      <c r="S738" s="393"/>
      <c r="T738" s="393"/>
      <c r="U738" s="393"/>
      <c r="V738" s="393"/>
      <c r="W738" s="393"/>
      <c r="X738" s="393"/>
      <c r="Y738" s="393"/>
      <c r="Z738" s="393"/>
    </row>
    <row r="739" spans="1:26" ht="12" customHeight="1" x14ac:dyDescent="0.25">
      <c r="A739" s="393"/>
      <c r="B739" s="393"/>
      <c r="C739" s="393"/>
      <c r="D739" s="393"/>
      <c r="E739" s="393"/>
      <c r="F739" s="393"/>
      <c r="G739" s="393"/>
      <c r="H739" s="393"/>
      <c r="I739" s="393"/>
      <c r="J739" s="393"/>
      <c r="K739" s="393"/>
      <c r="L739" s="393"/>
      <c r="M739" s="393"/>
      <c r="N739" s="393"/>
      <c r="O739" s="393"/>
      <c r="P739" s="393"/>
      <c r="Q739" s="393"/>
      <c r="R739" s="393"/>
      <c r="S739" s="393"/>
      <c r="T739" s="393"/>
      <c r="U739" s="393"/>
      <c r="V739" s="393"/>
      <c r="W739" s="393"/>
      <c r="X739" s="393"/>
      <c r="Y739" s="393"/>
      <c r="Z739" s="393"/>
    </row>
    <row r="740" spans="1:26" ht="12" customHeight="1" x14ac:dyDescent="0.25">
      <c r="A740" s="393"/>
      <c r="B740" s="393"/>
      <c r="C740" s="393"/>
      <c r="D740" s="393"/>
      <c r="E740" s="393"/>
      <c r="F740" s="393"/>
      <c r="G740" s="393"/>
      <c r="H740" s="393"/>
      <c r="I740" s="393"/>
      <c r="J740" s="393"/>
      <c r="K740" s="393"/>
      <c r="L740" s="393"/>
      <c r="M740" s="393"/>
      <c r="N740" s="393"/>
      <c r="O740" s="393"/>
      <c r="P740" s="393"/>
      <c r="Q740" s="393"/>
      <c r="R740" s="393"/>
      <c r="S740" s="393"/>
      <c r="T740" s="393"/>
      <c r="U740" s="393"/>
      <c r="V740" s="393"/>
      <c r="W740" s="393"/>
      <c r="X740" s="393"/>
      <c r="Y740" s="393"/>
      <c r="Z740" s="393"/>
    </row>
    <row r="741" spans="1:26" ht="12" customHeight="1" x14ac:dyDescent="0.25">
      <c r="A741" s="393"/>
      <c r="B741" s="393"/>
      <c r="C741" s="393"/>
      <c r="D741" s="393"/>
      <c r="E741" s="393"/>
      <c r="F741" s="393"/>
      <c r="G741" s="393"/>
      <c r="H741" s="393"/>
      <c r="I741" s="393"/>
      <c r="J741" s="393"/>
      <c r="K741" s="393"/>
      <c r="L741" s="393"/>
      <c r="M741" s="393"/>
      <c r="N741" s="393"/>
      <c r="O741" s="393"/>
      <c r="P741" s="393"/>
      <c r="Q741" s="393"/>
      <c r="R741" s="393"/>
      <c r="S741" s="393"/>
      <c r="T741" s="393"/>
      <c r="U741" s="393"/>
      <c r="V741" s="393"/>
      <c r="W741" s="393"/>
      <c r="X741" s="393"/>
      <c r="Y741" s="393"/>
      <c r="Z741" s="393"/>
    </row>
    <row r="742" spans="1:26" ht="12" customHeight="1" x14ac:dyDescent="0.25">
      <c r="A742" s="393"/>
      <c r="B742" s="393"/>
      <c r="C742" s="393"/>
      <c r="D742" s="393"/>
      <c r="E742" s="393"/>
      <c r="F742" s="393"/>
      <c r="G742" s="393"/>
      <c r="H742" s="393"/>
      <c r="I742" s="393"/>
      <c r="J742" s="393"/>
      <c r="K742" s="393"/>
      <c r="L742" s="393"/>
      <c r="M742" s="393"/>
      <c r="N742" s="393"/>
      <c r="O742" s="393"/>
      <c r="P742" s="393"/>
      <c r="Q742" s="393"/>
      <c r="R742" s="393"/>
      <c r="S742" s="393"/>
      <c r="T742" s="393"/>
      <c r="U742" s="393"/>
      <c r="V742" s="393"/>
      <c r="W742" s="393"/>
      <c r="X742" s="393"/>
      <c r="Y742" s="393"/>
      <c r="Z742" s="393"/>
    </row>
    <row r="743" spans="1:26" ht="12" customHeight="1" x14ac:dyDescent="0.25">
      <c r="A743" s="393"/>
      <c r="B743" s="393"/>
      <c r="C743" s="393"/>
      <c r="D743" s="393"/>
      <c r="E743" s="393"/>
      <c r="F743" s="393"/>
      <c r="G743" s="393"/>
      <c r="H743" s="393"/>
      <c r="I743" s="393"/>
      <c r="J743" s="393"/>
      <c r="K743" s="393"/>
      <c r="L743" s="393"/>
      <c r="M743" s="393"/>
      <c r="N743" s="393"/>
      <c r="O743" s="393"/>
      <c r="P743" s="393"/>
      <c r="Q743" s="393"/>
      <c r="R743" s="393"/>
      <c r="S743" s="393"/>
      <c r="T743" s="393"/>
      <c r="U743" s="393"/>
      <c r="V743" s="393"/>
      <c r="W743" s="393"/>
      <c r="X743" s="393"/>
      <c r="Y743" s="393"/>
      <c r="Z743" s="393"/>
    </row>
    <row r="744" spans="1:26" ht="12" customHeight="1" x14ac:dyDescent="0.25">
      <c r="A744" s="393"/>
      <c r="B744" s="393"/>
      <c r="C744" s="393"/>
      <c r="D744" s="393"/>
      <c r="E744" s="393"/>
      <c r="F744" s="393"/>
      <c r="G744" s="393"/>
      <c r="H744" s="393"/>
      <c r="I744" s="393"/>
      <c r="J744" s="393"/>
      <c r="K744" s="393"/>
      <c r="L744" s="393"/>
      <c r="M744" s="393"/>
      <c r="N744" s="393"/>
      <c r="O744" s="393"/>
      <c r="P744" s="393"/>
      <c r="Q744" s="393"/>
      <c r="R744" s="393"/>
      <c r="S744" s="393"/>
      <c r="T744" s="393"/>
      <c r="U744" s="393"/>
      <c r="V744" s="393"/>
      <c r="W744" s="393"/>
      <c r="X744" s="393"/>
      <c r="Y744" s="393"/>
      <c r="Z744" s="393"/>
    </row>
    <row r="745" spans="1:26" ht="12" customHeight="1" x14ac:dyDescent="0.25">
      <c r="A745" s="393"/>
      <c r="B745" s="393"/>
      <c r="C745" s="393"/>
      <c r="D745" s="393"/>
      <c r="E745" s="393"/>
      <c r="F745" s="393"/>
      <c r="G745" s="393"/>
      <c r="H745" s="393"/>
      <c r="I745" s="393"/>
      <c r="J745" s="393"/>
      <c r="K745" s="393"/>
      <c r="L745" s="393"/>
      <c r="M745" s="393"/>
      <c r="N745" s="393"/>
      <c r="O745" s="393"/>
      <c r="P745" s="393"/>
      <c r="Q745" s="393"/>
      <c r="R745" s="393"/>
      <c r="S745" s="393"/>
      <c r="T745" s="393"/>
      <c r="U745" s="393"/>
      <c r="V745" s="393"/>
      <c r="W745" s="393"/>
      <c r="X745" s="393"/>
      <c r="Y745" s="393"/>
      <c r="Z745" s="393"/>
    </row>
    <row r="746" spans="1:26" ht="12" customHeight="1" x14ac:dyDescent="0.25">
      <c r="A746" s="393"/>
      <c r="B746" s="393"/>
      <c r="C746" s="393"/>
      <c r="D746" s="393"/>
      <c r="E746" s="393"/>
      <c r="F746" s="393"/>
      <c r="G746" s="393"/>
      <c r="H746" s="393"/>
      <c r="I746" s="393"/>
      <c r="J746" s="393"/>
      <c r="K746" s="393"/>
      <c r="L746" s="393"/>
      <c r="M746" s="393"/>
      <c r="N746" s="393"/>
      <c r="O746" s="393"/>
      <c r="P746" s="393"/>
      <c r="Q746" s="393"/>
      <c r="R746" s="393"/>
      <c r="S746" s="393"/>
      <c r="T746" s="393"/>
      <c r="U746" s="393"/>
      <c r="V746" s="393"/>
      <c r="W746" s="393"/>
      <c r="X746" s="393"/>
      <c r="Y746" s="393"/>
      <c r="Z746" s="393"/>
    </row>
    <row r="747" spans="1:26" ht="12" customHeight="1" x14ac:dyDescent="0.25">
      <c r="A747" s="393"/>
      <c r="B747" s="393"/>
      <c r="C747" s="393"/>
      <c r="D747" s="393"/>
      <c r="E747" s="393"/>
      <c r="F747" s="393"/>
      <c r="G747" s="393"/>
      <c r="H747" s="393"/>
      <c r="I747" s="393"/>
      <c r="J747" s="393"/>
      <c r="K747" s="393"/>
      <c r="L747" s="393"/>
      <c r="M747" s="393"/>
      <c r="N747" s="393"/>
      <c r="O747" s="393"/>
      <c r="P747" s="393"/>
      <c r="Q747" s="393"/>
      <c r="R747" s="393"/>
      <c r="S747" s="393"/>
      <c r="T747" s="393"/>
      <c r="U747" s="393"/>
      <c r="V747" s="393"/>
      <c r="W747" s="393"/>
      <c r="X747" s="393"/>
      <c r="Y747" s="393"/>
      <c r="Z747" s="393"/>
    </row>
    <row r="748" spans="1:26" ht="12" customHeight="1" x14ac:dyDescent="0.25">
      <c r="A748" s="393"/>
      <c r="B748" s="393"/>
      <c r="C748" s="393"/>
      <c r="D748" s="393"/>
      <c r="E748" s="393"/>
      <c r="F748" s="393"/>
      <c r="G748" s="393"/>
      <c r="H748" s="393"/>
      <c r="I748" s="393"/>
      <c r="J748" s="393"/>
      <c r="K748" s="393"/>
      <c r="L748" s="393"/>
      <c r="M748" s="393"/>
      <c r="N748" s="393"/>
      <c r="O748" s="393"/>
      <c r="P748" s="393"/>
      <c r="Q748" s="393"/>
      <c r="R748" s="393"/>
      <c r="S748" s="393"/>
      <c r="T748" s="393"/>
      <c r="U748" s="393"/>
      <c r="V748" s="393"/>
      <c r="W748" s="393"/>
      <c r="X748" s="393"/>
      <c r="Y748" s="393"/>
      <c r="Z748" s="393"/>
    </row>
    <row r="749" spans="1:26" ht="12" customHeight="1" x14ac:dyDescent="0.25">
      <c r="A749" s="393"/>
      <c r="B749" s="393"/>
      <c r="C749" s="393"/>
      <c r="D749" s="393"/>
      <c r="E749" s="393"/>
      <c r="F749" s="393"/>
      <c r="G749" s="393"/>
      <c r="H749" s="393"/>
      <c r="I749" s="393"/>
      <c r="J749" s="393"/>
      <c r="K749" s="393"/>
      <c r="L749" s="393"/>
      <c r="M749" s="393"/>
      <c r="N749" s="393"/>
      <c r="O749" s="393"/>
      <c r="P749" s="393"/>
      <c r="Q749" s="393"/>
      <c r="R749" s="393"/>
      <c r="S749" s="393"/>
      <c r="T749" s="393"/>
      <c r="U749" s="393"/>
      <c r="V749" s="393"/>
      <c r="W749" s="393"/>
      <c r="X749" s="393"/>
      <c r="Y749" s="393"/>
      <c r="Z749" s="393"/>
    </row>
    <row r="750" spans="1:26" ht="12" customHeight="1" x14ac:dyDescent="0.25">
      <c r="A750" s="393"/>
      <c r="B750" s="393"/>
      <c r="C750" s="393"/>
      <c r="D750" s="393"/>
      <c r="E750" s="393"/>
      <c r="F750" s="393"/>
      <c r="G750" s="393"/>
      <c r="H750" s="393"/>
      <c r="I750" s="393"/>
      <c r="J750" s="393"/>
      <c r="K750" s="393"/>
      <c r="L750" s="393"/>
      <c r="M750" s="393"/>
      <c r="N750" s="393"/>
      <c r="O750" s="393"/>
      <c r="P750" s="393"/>
      <c r="Q750" s="393"/>
      <c r="R750" s="393"/>
      <c r="S750" s="393"/>
      <c r="T750" s="393"/>
      <c r="U750" s="393"/>
      <c r="V750" s="393"/>
      <c r="W750" s="393"/>
      <c r="X750" s="393"/>
      <c r="Y750" s="393"/>
      <c r="Z750" s="393"/>
    </row>
    <row r="751" spans="1:26" ht="12" customHeight="1" x14ac:dyDescent="0.25">
      <c r="A751" s="393"/>
      <c r="B751" s="393"/>
      <c r="C751" s="393"/>
      <c r="D751" s="393"/>
      <c r="E751" s="393"/>
      <c r="F751" s="393"/>
      <c r="G751" s="393"/>
      <c r="H751" s="393"/>
      <c r="I751" s="393"/>
      <c r="J751" s="393"/>
      <c r="K751" s="393"/>
      <c r="L751" s="393"/>
      <c r="M751" s="393"/>
      <c r="N751" s="393"/>
      <c r="O751" s="393"/>
      <c r="P751" s="393"/>
      <c r="Q751" s="393"/>
      <c r="R751" s="393"/>
      <c r="S751" s="393"/>
      <c r="T751" s="393"/>
      <c r="U751" s="393"/>
      <c r="V751" s="393"/>
      <c r="W751" s="393"/>
      <c r="X751" s="393"/>
      <c r="Y751" s="393"/>
      <c r="Z751" s="393"/>
    </row>
    <row r="752" spans="1:26" ht="12" customHeight="1" x14ac:dyDescent="0.25">
      <c r="A752" s="393"/>
      <c r="B752" s="393"/>
      <c r="C752" s="393"/>
      <c r="D752" s="393"/>
      <c r="E752" s="393"/>
      <c r="F752" s="393"/>
      <c r="G752" s="393"/>
      <c r="H752" s="393"/>
      <c r="I752" s="393"/>
      <c r="J752" s="393"/>
      <c r="K752" s="393"/>
      <c r="L752" s="393"/>
      <c r="M752" s="393"/>
      <c r="N752" s="393"/>
      <c r="O752" s="393"/>
      <c r="P752" s="393"/>
      <c r="Q752" s="393"/>
      <c r="R752" s="393"/>
      <c r="S752" s="393"/>
      <c r="T752" s="393"/>
      <c r="U752" s="393"/>
      <c r="V752" s="393"/>
      <c r="W752" s="393"/>
      <c r="X752" s="393"/>
      <c r="Y752" s="393"/>
      <c r="Z752" s="393"/>
    </row>
    <row r="753" spans="1:26" ht="12" customHeight="1" x14ac:dyDescent="0.25">
      <c r="A753" s="393"/>
      <c r="B753" s="393"/>
      <c r="C753" s="393"/>
      <c r="D753" s="393"/>
      <c r="E753" s="393"/>
      <c r="F753" s="393"/>
      <c r="G753" s="393"/>
      <c r="H753" s="393"/>
      <c r="I753" s="393"/>
      <c r="J753" s="393"/>
      <c r="K753" s="393"/>
      <c r="L753" s="393"/>
      <c r="M753" s="393"/>
      <c r="N753" s="393"/>
      <c r="O753" s="393"/>
      <c r="P753" s="393"/>
      <c r="Q753" s="393"/>
      <c r="R753" s="393"/>
      <c r="S753" s="393"/>
      <c r="T753" s="393"/>
      <c r="U753" s="393"/>
      <c r="V753" s="393"/>
      <c r="W753" s="393"/>
      <c r="X753" s="393"/>
      <c r="Y753" s="393"/>
      <c r="Z753" s="393"/>
    </row>
    <row r="754" spans="1:26" ht="12" customHeight="1" x14ac:dyDescent="0.25">
      <c r="A754" s="393"/>
      <c r="B754" s="393"/>
      <c r="C754" s="393"/>
      <c r="D754" s="393"/>
      <c r="E754" s="393"/>
      <c r="F754" s="393"/>
      <c r="G754" s="393"/>
      <c r="H754" s="393"/>
      <c r="I754" s="393"/>
      <c r="J754" s="393"/>
      <c r="K754" s="393"/>
      <c r="L754" s="393"/>
      <c r="M754" s="393"/>
      <c r="N754" s="393"/>
      <c r="O754" s="393"/>
      <c r="P754" s="393"/>
      <c r="Q754" s="393"/>
      <c r="R754" s="393"/>
      <c r="S754" s="393"/>
      <c r="T754" s="393"/>
      <c r="U754" s="393"/>
      <c r="V754" s="393"/>
      <c r="W754" s="393"/>
      <c r="X754" s="393"/>
      <c r="Y754" s="393"/>
      <c r="Z754" s="393"/>
    </row>
    <row r="755" spans="1:26" ht="12" customHeight="1" x14ac:dyDescent="0.25">
      <c r="A755" s="393"/>
      <c r="B755" s="393"/>
      <c r="C755" s="393"/>
      <c r="D755" s="393"/>
      <c r="E755" s="393"/>
      <c r="F755" s="393"/>
      <c r="G755" s="393"/>
      <c r="H755" s="393"/>
      <c r="I755" s="393"/>
      <c r="J755" s="393"/>
      <c r="K755" s="393"/>
      <c r="L755" s="393"/>
      <c r="M755" s="393"/>
      <c r="N755" s="393"/>
      <c r="O755" s="393"/>
      <c r="P755" s="393"/>
      <c r="Q755" s="393"/>
      <c r="R755" s="393"/>
      <c r="S755" s="393"/>
      <c r="T755" s="393"/>
      <c r="U755" s="393"/>
      <c r="V755" s="393"/>
      <c r="W755" s="393"/>
      <c r="X755" s="393"/>
      <c r="Y755" s="393"/>
      <c r="Z755" s="393"/>
    </row>
    <row r="756" spans="1:26" ht="12" customHeight="1" x14ac:dyDescent="0.25">
      <c r="A756" s="393"/>
      <c r="B756" s="393"/>
      <c r="C756" s="393"/>
      <c r="D756" s="393"/>
      <c r="E756" s="393"/>
      <c r="F756" s="393"/>
      <c r="G756" s="393"/>
      <c r="H756" s="393"/>
      <c r="I756" s="393"/>
      <c r="J756" s="393"/>
      <c r="K756" s="393"/>
      <c r="L756" s="393"/>
      <c r="M756" s="393"/>
      <c r="N756" s="393"/>
      <c r="O756" s="393"/>
      <c r="P756" s="393"/>
      <c r="Q756" s="393"/>
      <c r="R756" s="393"/>
      <c r="S756" s="393"/>
      <c r="T756" s="393"/>
      <c r="U756" s="393"/>
      <c r="V756" s="393"/>
      <c r="W756" s="393"/>
      <c r="X756" s="393"/>
      <c r="Y756" s="393"/>
      <c r="Z756" s="393"/>
    </row>
    <row r="757" spans="1:26" ht="12" customHeight="1" x14ac:dyDescent="0.25">
      <c r="A757" s="393"/>
      <c r="B757" s="393"/>
      <c r="C757" s="393"/>
      <c r="D757" s="393"/>
      <c r="E757" s="393"/>
      <c r="F757" s="393"/>
      <c r="G757" s="393"/>
      <c r="H757" s="393"/>
      <c r="I757" s="393"/>
      <c r="J757" s="393"/>
      <c r="K757" s="393"/>
      <c r="L757" s="393"/>
      <c r="M757" s="393"/>
      <c r="N757" s="393"/>
      <c r="O757" s="393"/>
      <c r="P757" s="393"/>
      <c r="Q757" s="393"/>
      <c r="R757" s="393"/>
      <c r="S757" s="393"/>
      <c r="T757" s="393"/>
      <c r="U757" s="393"/>
      <c r="V757" s="393"/>
      <c r="W757" s="393"/>
      <c r="X757" s="393"/>
      <c r="Y757" s="393"/>
      <c r="Z757" s="393"/>
    </row>
    <row r="758" spans="1:26" ht="12" customHeight="1" x14ac:dyDescent="0.25">
      <c r="A758" s="393"/>
      <c r="B758" s="393"/>
      <c r="C758" s="393"/>
      <c r="D758" s="393"/>
      <c r="E758" s="393"/>
      <c r="F758" s="393"/>
      <c r="G758" s="393"/>
      <c r="H758" s="393"/>
      <c r="I758" s="393"/>
      <c r="J758" s="393"/>
      <c r="K758" s="393"/>
      <c r="L758" s="393"/>
      <c r="M758" s="393"/>
      <c r="N758" s="393"/>
      <c r="O758" s="393"/>
      <c r="P758" s="393"/>
      <c r="Q758" s="393"/>
      <c r="R758" s="393"/>
      <c r="S758" s="393"/>
      <c r="T758" s="393"/>
      <c r="U758" s="393"/>
      <c r="V758" s="393"/>
      <c r="W758" s="393"/>
      <c r="X758" s="393"/>
      <c r="Y758" s="393"/>
      <c r="Z758" s="393"/>
    </row>
    <row r="759" spans="1:26" ht="12" customHeight="1" x14ac:dyDescent="0.25">
      <c r="A759" s="393"/>
      <c r="B759" s="393"/>
      <c r="C759" s="393"/>
      <c r="D759" s="393"/>
      <c r="E759" s="393"/>
      <c r="F759" s="393"/>
      <c r="G759" s="393"/>
      <c r="H759" s="393"/>
      <c r="I759" s="393"/>
      <c r="J759" s="393"/>
      <c r="K759" s="393"/>
      <c r="L759" s="393"/>
      <c r="M759" s="393"/>
      <c r="N759" s="393"/>
      <c r="O759" s="393"/>
      <c r="P759" s="393"/>
      <c r="Q759" s="393"/>
      <c r="R759" s="393"/>
      <c r="S759" s="393"/>
      <c r="T759" s="393"/>
      <c r="U759" s="393"/>
      <c r="V759" s="393"/>
      <c r="W759" s="393"/>
      <c r="X759" s="393"/>
      <c r="Y759" s="393"/>
      <c r="Z759" s="393"/>
    </row>
    <row r="760" spans="1:26" ht="12" customHeight="1" x14ac:dyDescent="0.25">
      <c r="A760" s="393"/>
      <c r="B760" s="393"/>
      <c r="C760" s="393"/>
      <c r="D760" s="393"/>
      <c r="E760" s="393"/>
      <c r="F760" s="393"/>
      <c r="G760" s="393"/>
      <c r="H760" s="393"/>
      <c r="I760" s="393"/>
      <c r="J760" s="393"/>
      <c r="K760" s="393"/>
      <c r="L760" s="393"/>
      <c r="M760" s="393"/>
      <c r="N760" s="393"/>
      <c r="O760" s="393"/>
      <c r="P760" s="393"/>
      <c r="Q760" s="393"/>
      <c r="R760" s="393"/>
      <c r="S760" s="393"/>
      <c r="T760" s="393"/>
      <c r="U760" s="393"/>
      <c r="V760" s="393"/>
      <c r="W760" s="393"/>
      <c r="X760" s="393"/>
      <c r="Y760" s="393"/>
      <c r="Z760" s="393"/>
    </row>
    <row r="761" spans="1:26" ht="12" customHeight="1" x14ac:dyDescent="0.25">
      <c r="A761" s="393"/>
      <c r="B761" s="393"/>
      <c r="C761" s="393"/>
      <c r="D761" s="393"/>
      <c r="E761" s="393"/>
      <c r="F761" s="393"/>
      <c r="G761" s="393"/>
      <c r="H761" s="393"/>
      <c r="I761" s="393"/>
      <c r="J761" s="393"/>
      <c r="K761" s="393"/>
      <c r="L761" s="393"/>
      <c r="M761" s="393"/>
      <c r="N761" s="393"/>
      <c r="O761" s="393"/>
      <c r="P761" s="393"/>
      <c r="Q761" s="393"/>
      <c r="R761" s="393"/>
      <c r="S761" s="393"/>
      <c r="T761" s="393"/>
      <c r="U761" s="393"/>
      <c r="V761" s="393"/>
      <c r="W761" s="393"/>
      <c r="X761" s="393"/>
      <c r="Y761" s="393"/>
      <c r="Z761" s="393"/>
    </row>
    <row r="762" spans="1:26" ht="12" customHeight="1" x14ac:dyDescent="0.25">
      <c r="A762" s="393"/>
      <c r="B762" s="393"/>
      <c r="C762" s="393"/>
      <c r="D762" s="393"/>
      <c r="E762" s="393"/>
      <c r="F762" s="393"/>
      <c r="G762" s="393"/>
      <c r="H762" s="393"/>
      <c r="I762" s="393"/>
      <c r="J762" s="393"/>
      <c r="K762" s="393"/>
      <c r="L762" s="393"/>
      <c r="M762" s="393"/>
      <c r="N762" s="393"/>
      <c r="O762" s="393"/>
      <c r="P762" s="393"/>
      <c r="Q762" s="393"/>
      <c r="R762" s="393"/>
      <c r="S762" s="393"/>
      <c r="T762" s="393"/>
      <c r="U762" s="393"/>
      <c r="V762" s="393"/>
      <c r="W762" s="393"/>
      <c r="X762" s="393"/>
      <c r="Y762" s="393"/>
      <c r="Z762" s="393"/>
    </row>
    <row r="763" spans="1:26" ht="12" customHeight="1" x14ac:dyDescent="0.25">
      <c r="A763" s="393"/>
      <c r="B763" s="393"/>
      <c r="C763" s="393"/>
      <c r="D763" s="393"/>
      <c r="E763" s="393"/>
      <c r="F763" s="393"/>
      <c r="G763" s="393"/>
      <c r="H763" s="393"/>
      <c r="I763" s="393"/>
      <c r="J763" s="393"/>
      <c r="K763" s="393"/>
      <c r="L763" s="393"/>
      <c r="M763" s="393"/>
      <c r="N763" s="393"/>
      <c r="O763" s="393"/>
      <c r="P763" s="393"/>
      <c r="Q763" s="393"/>
      <c r="R763" s="393"/>
      <c r="S763" s="393"/>
      <c r="T763" s="393"/>
      <c r="U763" s="393"/>
      <c r="V763" s="393"/>
      <c r="W763" s="393"/>
      <c r="X763" s="393"/>
      <c r="Y763" s="393"/>
      <c r="Z763" s="393"/>
    </row>
    <row r="764" spans="1:26" ht="12" customHeight="1" x14ac:dyDescent="0.25">
      <c r="A764" s="393"/>
      <c r="B764" s="393"/>
      <c r="C764" s="393"/>
      <c r="D764" s="393"/>
      <c r="E764" s="393"/>
      <c r="F764" s="393"/>
      <c r="G764" s="393"/>
      <c r="H764" s="393"/>
      <c r="I764" s="393"/>
      <c r="J764" s="393"/>
      <c r="K764" s="393"/>
      <c r="L764" s="393"/>
      <c r="M764" s="393"/>
      <c r="N764" s="393"/>
      <c r="O764" s="393"/>
      <c r="P764" s="393"/>
      <c r="Q764" s="393"/>
      <c r="R764" s="393"/>
      <c r="S764" s="393"/>
      <c r="T764" s="393"/>
      <c r="U764" s="393"/>
      <c r="V764" s="393"/>
      <c r="W764" s="393"/>
      <c r="X764" s="393"/>
      <c r="Y764" s="393"/>
      <c r="Z764" s="393"/>
    </row>
    <row r="765" spans="1:26" ht="12" customHeight="1" x14ac:dyDescent="0.25">
      <c r="A765" s="393"/>
      <c r="B765" s="393"/>
      <c r="C765" s="393"/>
      <c r="D765" s="393"/>
      <c r="E765" s="393"/>
      <c r="F765" s="393"/>
      <c r="G765" s="393"/>
      <c r="H765" s="393"/>
      <c r="I765" s="393"/>
      <c r="J765" s="393"/>
      <c r="K765" s="393"/>
      <c r="L765" s="393"/>
      <c r="M765" s="393"/>
      <c r="N765" s="393"/>
      <c r="O765" s="393"/>
      <c r="P765" s="393"/>
      <c r="Q765" s="393"/>
      <c r="R765" s="393"/>
      <c r="S765" s="393"/>
      <c r="T765" s="393"/>
      <c r="U765" s="393"/>
      <c r="V765" s="393"/>
      <c r="W765" s="393"/>
      <c r="X765" s="393"/>
      <c r="Y765" s="393"/>
      <c r="Z765" s="393"/>
    </row>
    <row r="766" spans="1:26" ht="12" customHeight="1" x14ac:dyDescent="0.25">
      <c r="A766" s="393"/>
      <c r="B766" s="393"/>
      <c r="C766" s="393"/>
      <c r="D766" s="393"/>
      <c r="E766" s="393"/>
      <c r="F766" s="393"/>
      <c r="G766" s="393"/>
      <c r="H766" s="393"/>
      <c r="I766" s="393"/>
      <c r="J766" s="393"/>
      <c r="K766" s="393"/>
      <c r="L766" s="393"/>
      <c r="M766" s="393"/>
      <c r="N766" s="393"/>
      <c r="O766" s="393"/>
      <c r="P766" s="393"/>
      <c r="Q766" s="393"/>
      <c r="R766" s="393"/>
      <c r="S766" s="393"/>
      <c r="T766" s="393"/>
      <c r="U766" s="393"/>
      <c r="V766" s="393"/>
      <c r="W766" s="393"/>
      <c r="X766" s="393"/>
      <c r="Y766" s="393"/>
      <c r="Z766" s="393"/>
    </row>
    <row r="767" spans="1:26" ht="12" customHeight="1" x14ac:dyDescent="0.25">
      <c r="A767" s="393"/>
      <c r="B767" s="393"/>
      <c r="C767" s="393"/>
      <c r="D767" s="393"/>
      <c r="E767" s="393"/>
      <c r="F767" s="393"/>
      <c r="G767" s="393"/>
      <c r="H767" s="393"/>
      <c r="I767" s="393"/>
      <c r="J767" s="393"/>
      <c r="K767" s="393"/>
      <c r="L767" s="393"/>
      <c r="M767" s="393"/>
      <c r="N767" s="393"/>
      <c r="O767" s="393"/>
      <c r="P767" s="393"/>
      <c r="Q767" s="393"/>
      <c r="R767" s="393"/>
      <c r="S767" s="393"/>
      <c r="T767" s="393"/>
      <c r="U767" s="393"/>
      <c r="V767" s="393"/>
      <c r="W767" s="393"/>
      <c r="X767" s="393"/>
      <c r="Y767" s="393"/>
      <c r="Z767" s="393"/>
    </row>
    <row r="768" spans="1:26" ht="12" customHeight="1" x14ac:dyDescent="0.25">
      <c r="A768" s="393"/>
      <c r="B768" s="393"/>
      <c r="C768" s="393"/>
      <c r="D768" s="393"/>
      <c r="E768" s="393"/>
      <c r="F768" s="393"/>
      <c r="G768" s="393"/>
      <c r="H768" s="393"/>
      <c r="I768" s="393"/>
      <c r="J768" s="393"/>
      <c r="K768" s="393"/>
      <c r="L768" s="393"/>
      <c r="M768" s="393"/>
      <c r="N768" s="393"/>
      <c r="O768" s="393"/>
      <c r="P768" s="393"/>
      <c r="Q768" s="393"/>
      <c r="R768" s="393"/>
      <c r="S768" s="393"/>
      <c r="T768" s="393"/>
      <c r="U768" s="393"/>
      <c r="V768" s="393"/>
      <c r="W768" s="393"/>
      <c r="X768" s="393"/>
      <c r="Y768" s="393"/>
      <c r="Z768" s="393"/>
    </row>
    <row r="769" spans="1:26" ht="12" customHeight="1" x14ac:dyDescent="0.25">
      <c r="A769" s="393"/>
      <c r="B769" s="393"/>
      <c r="C769" s="393"/>
      <c r="D769" s="393"/>
      <c r="E769" s="393"/>
      <c r="F769" s="393"/>
      <c r="G769" s="393"/>
      <c r="H769" s="393"/>
      <c r="I769" s="393"/>
      <c r="J769" s="393"/>
      <c r="K769" s="393"/>
      <c r="L769" s="393"/>
      <c r="M769" s="393"/>
      <c r="N769" s="393"/>
      <c r="O769" s="393"/>
      <c r="P769" s="393"/>
      <c r="Q769" s="393"/>
      <c r="R769" s="393"/>
      <c r="S769" s="393"/>
      <c r="T769" s="393"/>
      <c r="U769" s="393"/>
      <c r="V769" s="393"/>
      <c r="W769" s="393"/>
      <c r="X769" s="393"/>
      <c r="Y769" s="393"/>
      <c r="Z769" s="393"/>
    </row>
    <row r="770" spans="1:26" ht="12" customHeight="1" x14ac:dyDescent="0.25">
      <c r="A770" s="393"/>
      <c r="B770" s="393"/>
      <c r="C770" s="393"/>
      <c r="D770" s="393"/>
      <c r="E770" s="393"/>
      <c r="F770" s="393"/>
      <c r="G770" s="393"/>
      <c r="H770" s="393"/>
      <c r="I770" s="393"/>
      <c r="J770" s="393"/>
      <c r="K770" s="393"/>
      <c r="L770" s="393"/>
      <c r="M770" s="393"/>
      <c r="N770" s="393"/>
      <c r="O770" s="393"/>
      <c r="P770" s="393"/>
      <c r="Q770" s="393"/>
      <c r="R770" s="393"/>
      <c r="S770" s="393"/>
      <c r="T770" s="393"/>
      <c r="U770" s="393"/>
      <c r="V770" s="393"/>
      <c r="W770" s="393"/>
      <c r="X770" s="393"/>
      <c r="Y770" s="393"/>
      <c r="Z770" s="393"/>
    </row>
    <row r="771" spans="1:26" ht="12" customHeight="1" x14ac:dyDescent="0.25">
      <c r="A771" s="393"/>
      <c r="B771" s="393"/>
      <c r="C771" s="393"/>
      <c r="D771" s="393"/>
      <c r="E771" s="393"/>
      <c r="F771" s="393"/>
      <c r="G771" s="393"/>
      <c r="H771" s="393"/>
      <c r="I771" s="393"/>
      <c r="J771" s="393"/>
      <c r="K771" s="393"/>
      <c r="L771" s="393"/>
      <c r="M771" s="393"/>
      <c r="N771" s="393"/>
      <c r="O771" s="393"/>
      <c r="P771" s="393"/>
      <c r="Q771" s="393"/>
      <c r="R771" s="393"/>
      <c r="S771" s="393"/>
      <c r="T771" s="393"/>
      <c r="U771" s="393"/>
      <c r="V771" s="393"/>
      <c r="W771" s="393"/>
      <c r="X771" s="393"/>
      <c r="Y771" s="393"/>
      <c r="Z771" s="393"/>
    </row>
    <row r="772" spans="1:26" ht="12" customHeight="1" x14ac:dyDescent="0.25">
      <c r="A772" s="393"/>
      <c r="B772" s="393"/>
      <c r="C772" s="393"/>
      <c r="D772" s="393"/>
      <c r="E772" s="393"/>
      <c r="F772" s="393"/>
      <c r="G772" s="393"/>
      <c r="H772" s="393"/>
      <c r="I772" s="393"/>
      <c r="J772" s="393"/>
      <c r="K772" s="393"/>
      <c r="L772" s="393"/>
      <c r="M772" s="393"/>
      <c r="N772" s="393"/>
      <c r="O772" s="393"/>
      <c r="P772" s="393"/>
      <c r="Q772" s="393"/>
      <c r="R772" s="393"/>
      <c r="S772" s="393"/>
      <c r="T772" s="393"/>
      <c r="U772" s="393"/>
      <c r="V772" s="393"/>
      <c r="W772" s="393"/>
      <c r="X772" s="393"/>
      <c r="Y772" s="393"/>
      <c r="Z772" s="393"/>
    </row>
    <row r="773" spans="1:26" ht="12" customHeight="1" x14ac:dyDescent="0.25">
      <c r="A773" s="393"/>
      <c r="B773" s="393"/>
      <c r="C773" s="393"/>
      <c r="D773" s="393"/>
      <c r="E773" s="393"/>
      <c r="F773" s="393"/>
      <c r="G773" s="393"/>
      <c r="H773" s="393"/>
      <c r="I773" s="393"/>
      <c r="J773" s="393"/>
      <c r="K773" s="393"/>
      <c r="L773" s="393"/>
      <c r="M773" s="393"/>
      <c r="N773" s="393"/>
      <c r="O773" s="393"/>
      <c r="P773" s="393"/>
      <c r="Q773" s="393"/>
      <c r="R773" s="393"/>
      <c r="S773" s="393"/>
      <c r="T773" s="393"/>
      <c r="U773" s="393"/>
      <c r="V773" s="393"/>
      <c r="W773" s="393"/>
      <c r="X773" s="393"/>
      <c r="Y773" s="393"/>
      <c r="Z773" s="393"/>
    </row>
    <row r="774" spans="1:26" ht="12" customHeight="1" x14ac:dyDescent="0.25">
      <c r="A774" s="393"/>
      <c r="B774" s="393"/>
      <c r="C774" s="393"/>
      <c r="D774" s="393"/>
      <c r="E774" s="393"/>
      <c r="F774" s="393"/>
      <c r="G774" s="393"/>
      <c r="H774" s="393"/>
      <c r="I774" s="393"/>
      <c r="J774" s="393"/>
      <c r="K774" s="393"/>
      <c r="L774" s="393"/>
      <c r="M774" s="393"/>
      <c r="N774" s="393"/>
      <c r="O774" s="393"/>
      <c r="P774" s="393"/>
      <c r="Q774" s="393"/>
      <c r="R774" s="393"/>
      <c r="S774" s="393"/>
      <c r="T774" s="393"/>
      <c r="U774" s="393"/>
      <c r="V774" s="393"/>
      <c r="W774" s="393"/>
      <c r="X774" s="393"/>
      <c r="Y774" s="393"/>
      <c r="Z774" s="393"/>
    </row>
    <row r="775" spans="1:26" ht="12" customHeight="1" x14ac:dyDescent="0.25">
      <c r="A775" s="393"/>
      <c r="B775" s="393"/>
      <c r="C775" s="393"/>
      <c r="D775" s="393"/>
      <c r="E775" s="393"/>
      <c r="F775" s="393"/>
      <c r="G775" s="393"/>
      <c r="H775" s="393"/>
      <c r="I775" s="393"/>
      <c r="J775" s="393"/>
      <c r="K775" s="393"/>
      <c r="L775" s="393"/>
      <c r="M775" s="393"/>
      <c r="N775" s="393"/>
      <c r="O775" s="393"/>
      <c r="P775" s="393"/>
      <c r="Q775" s="393"/>
      <c r="R775" s="393"/>
      <c r="S775" s="393"/>
      <c r="T775" s="393"/>
      <c r="U775" s="393"/>
      <c r="V775" s="393"/>
      <c r="W775" s="393"/>
      <c r="X775" s="393"/>
      <c r="Y775" s="393"/>
      <c r="Z775" s="393"/>
    </row>
    <row r="776" spans="1:26" ht="12" customHeight="1" x14ac:dyDescent="0.25">
      <c r="A776" s="393"/>
      <c r="B776" s="393"/>
      <c r="C776" s="393"/>
      <c r="D776" s="393"/>
      <c r="E776" s="393"/>
      <c r="F776" s="393"/>
      <c r="G776" s="393"/>
      <c r="H776" s="393"/>
      <c r="I776" s="393"/>
      <c r="J776" s="393"/>
      <c r="K776" s="393"/>
      <c r="L776" s="393"/>
      <c r="M776" s="393"/>
      <c r="N776" s="393"/>
      <c r="O776" s="393"/>
      <c r="P776" s="393"/>
      <c r="Q776" s="393"/>
      <c r="R776" s="393"/>
      <c r="S776" s="393"/>
      <c r="T776" s="393"/>
      <c r="U776" s="393"/>
      <c r="V776" s="393"/>
      <c r="W776" s="393"/>
      <c r="X776" s="393"/>
      <c r="Y776" s="393"/>
      <c r="Z776" s="393"/>
    </row>
    <row r="777" spans="1:26" ht="12" customHeight="1" x14ac:dyDescent="0.25">
      <c r="A777" s="393"/>
      <c r="B777" s="393"/>
      <c r="C777" s="393"/>
      <c r="D777" s="393"/>
      <c r="E777" s="393"/>
      <c r="F777" s="393"/>
      <c r="G777" s="393"/>
      <c r="H777" s="393"/>
      <c r="I777" s="393"/>
      <c r="J777" s="393"/>
      <c r="K777" s="393"/>
      <c r="L777" s="393"/>
      <c r="M777" s="393"/>
      <c r="N777" s="393"/>
      <c r="O777" s="393"/>
      <c r="P777" s="393"/>
      <c r="Q777" s="393"/>
      <c r="R777" s="393"/>
      <c r="S777" s="393"/>
      <c r="T777" s="393"/>
      <c r="U777" s="393"/>
      <c r="V777" s="393"/>
      <c r="W777" s="393"/>
      <c r="X777" s="393"/>
      <c r="Y777" s="393"/>
      <c r="Z777" s="393"/>
    </row>
    <row r="778" spans="1:26" ht="12" customHeight="1" x14ac:dyDescent="0.25">
      <c r="A778" s="393"/>
      <c r="B778" s="393"/>
      <c r="C778" s="393"/>
      <c r="D778" s="393"/>
      <c r="E778" s="393"/>
      <c r="F778" s="393"/>
      <c r="G778" s="393"/>
      <c r="H778" s="393"/>
      <c r="I778" s="393"/>
      <c r="J778" s="393"/>
      <c r="K778" s="393"/>
      <c r="L778" s="393"/>
      <c r="M778" s="393"/>
      <c r="N778" s="393"/>
      <c r="O778" s="393"/>
      <c r="P778" s="393"/>
      <c r="Q778" s="393"/>
      <c r="R778" s="393"/>
      <c r="S778" s="393"/>
      <c r="T778" s="393"/>
      <c r="U778" s="393"/>
      <c r="V778" s="393"/>
      <c r="W778" s="393"/>
      <c r="X778" s="393"/>
      <c r="Y778" s="393"/>
      <c r="Z778" s="393"/>
    </row>
    <row r="779" spans="1:26" ht="12" customHeight="1" x14ac:dyDescent="0.25">
      <c r="A779" s="393"/>
      <c r="B779" s="393"/>
      <c r="C779" s="393"/>
      <c r="D779" s="393"/>
      <c r="E779" s="393"/>
      <c r="F779" s="393"/>
      <c r="G779" s="393"/>
      <c r="H779" s="393"/>
      <c r="I779" s="393"/>
      <c r="J779" s="393"/>
      <c r="K779" s="393"/>
      <c r="L779" s="393"/>
      <c r="M779" s="393"/>
      <c r="N779" s="393"/>
      <c r="O779" s="393"/>
      <c r="P779" s="393"/>
      <c r="Q779" s="393"/>
      <c r="R779" s="393"/>
      <c r="S779" s="393"/>
      <c r="T779" s="393"/>
      <c r="U779" s="393"/>
      <c r="V779" s="393"/>
      <c r="W779" s="393"/>
      <c r="X779" s="393"/>
      <c r="Y779" s="393"/>
      <c r="Z779" s="393"/>
    </row>
    <row r="780" spans="1:26" ht="12" customHeight="1" x14ac:dyDescent="0.25">
      <c r="A780" s="393"/>
      <c r="B780" s="393"/>
      <c r="C780" s="393"/>
      <c r="D780" s="393"/>
      <c r="E780" s="393"/>
      <c r="F780" s="393"/>
      <c r="G780" s="393"/>
      <c r="H780" s="393"/>
      <c r="I780" s="393"/>
      <c r="J780" s="393"/>
      <c r="K780" s="393"/>
      <c r="L780" s="393"/>
      <c r="M780" s="393"/>
      <c r="N780" s="393"/>
      <c r="O780" s="393"/>
      <c r="P780" s="393"/>
      <c r="Q780" s="393"/>
      <c r="R780" s="393"/>
      <c r="S780" s="393"/>
      <c r="T780" s="393"/>
      <c r="U780" s="393"/>
      <c r="V780" s="393"/>
      <c r="W780" s="393"/>
      <c r="X780" s="393"/>
      <c r="Y780" s="393"/>
      <c r="Z780" s="393"/>
    </row>
    <row r="781" spans="1:26" ht="12" customHeight="1" x14ac:dyDescent="0.25">
      <c r="A781" s="393"/>
      <c r="B781" s="393"/>
      <c r="C781" s="393"/>
      <c r="D781" s="393"/>
      <c r="E781" s="393"/>
      <c r="F781" s="393"/>
      <c r="G781" s="393"/>
      <c r="H781" s="393"/>
      <c r="I781" s="393"/>
      <c r="J781" s="393"/>
      <c r="K781" s="393"/>
      <c r="L781" s="393"/>
      <c r="M781" s="393"/>
      <c r="N781" s="393"/>
      <c r="O781" s="393"/>
      <c r="P781" s="393"/>
      <c r="Q781" s="393"/>
      <c r="R781" s="393"/>
      <c r="S781" s="393"/>
      <c r="T781" s="393"/>
      <c r="U781" s="393"/>
      <c r="V781" s="393"/>
      <c r="W781" s="393"/>
      <c r="X781" s="393"/>
      <c r="Y781" s="393"/>
      <c r="Z781" s="393"/>
    </row>
    <row r="782" spans="1:26" ht="12" customHeight="1" x14ac:dyDescent="0.25">
      <c r="A782" s="393"/>
      <c r="B782" s="393"/>
      <c r="C782" s="393"/>
      <c r="D782" s="393"/>
      <c r="E782" s="393"/>
      <c r="F782" s="393"/>
      <c r="G782" s="393"/>
      <c r="H782" s="393"/>
      <c r="I782" s="393"/>
      <c r="J782" s="393"/>
      <c r="K782" s="393"/>
      <c r="L782" s="393"/>
      <c r="M782" s="393"/>
      <c r="N782" s="393"/>
      <c r="O782" s="393"/>
      <c r="P782" s="393"/>
      <c r="Q782" s="393"/>
      <c r="R782" s="393"/>
      <c r="S782" s="393"/>
      <c r="T782" s="393"/>
      <c r="U782" s="393"/>
      <c r="V782" s="393"/>
      <c r="W782" s="393"/>
      <c r="X782" s="393"/>
      <c r="Y782" s="393"/>
      <c r="Z782" s="393"/>
    </row>
    <row r="783" spans="1:26" ht="12" customHeight="1" x14ac:dyDescent="0.25">
      <c r="A783" s="393"/>
      <c r="B783" s="393"/>
      <c r="C783" s="393"/>
      <c r="D783" s="393"/>
      <c r="E783" s="393"/>
      <c r="F783" s="393"/>
      <c r="G783" s="393"/>
      <c r="H783" s="393"/>
      <c r="I783" s="393"/>
      <c r="J783" s="393"/>
      <c r="K783" s="393"/>
      <c r="L783" s="393"/>
      <c r="M783" s="393"/>
      <c r="N783" s="393"/>
      <c r="O783" s="393"/>
      <c r="P783" s="393"/>
      <c r="Q783" s="393"/>
      <c r="R783" s="393"/>
      <c r="S783" s="393"/>
      <c r="T783" s="393"/>
      <c r="U783" s="393"/>
      <c r="V783" s="393"/>
      <c r="W783" s="393"/>
      <c r="X783" s="393"/>
      <c r="Y783" s="393"/>
      <c r="Z783" s="393"/>
    </row>
    <row r="784" spans="1:26" ht="12" customHeight="1" x14ac:dyDescent="0.25">
      <c r="A784" s="393"/>
      <c r="B784" s="393"/>
      <c r="C784" s="393"/>
      <c r="D784" s="393"/>
      <c r="E784" s="393"/>
      <c r="F784" s="393"/>
      <c r="G784" s="393"/>
      <c r="H784" s="393"/>
      <c r="I784" s="393"/>
      <c r="J784" s="393"/>
      <c r="K784" s="393"/>
      <c r="L784" s="393"/>
      <c r="M784" s="393"/>
      <c r="N784" s="393"/>
      <c r="O784" s="393"/>
      <c r="P784" s="393"/>
      <c r="Q784" s="393"/>
      <c r="R784" s="393"/>
      <c r="S784" s="393"/>
      <c r="T784" s="393"/>
      <c r="U784" s="393"/>
      <c r="V784" s="393"/>
      <c r="W784" s="393"/>
      <c r="X784" s="393"/>
      <c r="Y784" s="393"/>
      <c r="Z784" s="393"/>
    </row>
    <row r="785" spans="1:26" ht="12" customHeight="1" x14ac:dyDescent="0.25">
      <c r="A785" s="393"/>
      <c r="B785" s="393"/>
      <c r="C785" s="393"/>
      <c r="D785" s="393"/>
      <c r="E785" s="393"/>
      <c r="F785" s="393"/>
      <c r="G785" s="393"/>
      <c r="H785" s="393"/>
      <c r="I785" s="393"/>
      <c r="J785" s="393"/>
      <c r="K785" s="393"/>
      <c r="L785" s="393"/>
      <c r="M785" s="393"/>
      <c r="N785" s="393"/>
      <c r="O785" s="393"/>
      <c r="P785" s="393"/>
      <c r="Q785" s="393"/>
      <c r="R785" s="393"/>
      <c r="S785" s="393"/>
      <c r="T785" s="393"/>
      <c r="U785" s="393"/>
      <c r="V785" s="393"/>
      <c r="W785" s="393"/>
      <c r="X785" s="393"/>
      <c r="Y785" s="393"/>
      <c r="Z785" s="393"/>
    </row>
    <row r="786" spans="1:26" ht="12" customHeight="1" x14ac:dyDescent="0.25">
      <c r="A786" s="393"/>
      <c r="B786" s="393"/>
      <c r="C786" s="393"/>
      <c r="D786" s="393"/>
      <c r="E786" s="393"/>
      <c r="F786" s="393"/>
      <c r="G786" s="393"/>
      <c r="H786" s="393"/>
      <c r="I786" s="393"/>
      <c r="J786" s="393"/>
      <c r="K786" s="393"/>
      <c r="L786" s="393"/>
      <c r="M786" s="393"/>
      <c r="N786" s="393"/>
      <c r="O786" s="393"/>
      <c r="P786" s="393"/>
      <c r="Q786" s="393"/>
      <c r="R786" s="393"/>
      <c r="S786" s="393"/>
      <c r="T786" s="393"/>
      <c r="U786" s="393"/>
      <c r="V786" s="393"/>
      <c r="W786" s="393"/>
      <c r="X786" s="393"/>
      <c r="Y786" s="393"/>
      <c r="Z786" s="393"/>
    </row>
    <row r="787" spans="1:26" ht="12" customHeight="1" x14ac:dyDescent="0.25">
      <c r="A787" s="393"/>
      <c r="B787" s="393"/>
      <c r="C787" s="393"/>
      <c r="D787" s="393"/>
      <c r="E787" s="393"/>
      <c r="F787" s="393"/>
      <c r="G787" s="393"/>
      <c r="H787" s="393"/>
      <c r="I787" s="393"/>
      <c r="J787" s="393"/>
      <c r="K787" s="393"/>
      <c r="L787" s="393"/>
      <c r="M787" s="393"/>
      <c r="N787" s="393"/>
      <c r="O787" s="393"/>
      <c r="P787" s="393"/>
      <c r="Q787" s="393"/>
      <c r="R787" s="393"/>
      <c r="S787" s="393"/>
      <c r="T787" s="393"/>
      <c r="U787" s="393"/>
      <c r="V787" s="393"/>
      <c r="W787" s="393"/>
      <c r="X787" s="393"/>
      <c r="Y787" s="393"/>
      <c r="Z787" s="393"/>
    </row>
    <row r="788" spans="1:26" ht="12" customHeight="1" x14ac:dyDescent="0.25">
      <c r="A788" s="393"/>
      <c r="B788" s="393"/>
      <c r="C788" s="393"/>
      <c r="D788" s="393"/>
      <c r="E788" s="393"/>
      <c r="F788" s="393"/>
      <c r="G788" s="393"/>
      <c r="H788" s="393"/>
      <c r="I788" s="393"/>
      <c r="J788" s="393"/>
      <c r="K788" s="393"/>
      <c r="L788" s="393"/>
      <c r="M788" s="393"/>
      <c r="N788" s="393"/>
      <c r="O788" s="393"/>
      <c r="P788" s="393"/>
      <c r="Q788" s="393"/>
      <c r="R788" s="393"/>
      <c r="S788" s="393"/>
      <c r="T788" s="393"/>
      <c r="U788" s="393"/>
      <c r="V788" s="393"/>
      <c r="W788" s="393"/>
      <c r="X788" s="393"/>
      <c r="Y788" s="393"/>
      <c r="Z788" s="393"/>
    </row>
    <row r="789" spans="1:26" ht="12" customHeight="1" x14ac:dyDescent="0.25">
      <c r="A789" s="393"/>
      <c r="B789" s="393"/>
      <c r="C789" s="393"/>
      <c r="D789" s="393"/>
      <c r="E789" s="393"/>
      <c r="F789" s="393"/>
      <c r="G789" s="393"/>
      <c r="H789" s="393"/>
      <c r="I789" s="393"/>
      <c r="J789" s="393"/>
      <c r="K789" s="393"/>
      <c r="L789" s="393"/>
      <c r="M789" s="393"/>
      <c r="N789" s="393"/>
      <c r="O789" s="393"/>
      <c r="P789" s="393"/>
      <c r="Q789" s="393"/>
      <c r="R789" s="393"/>
      <c r="S789" s="393"/>
      <c r="T789" s="393"/>
      <c r="U789" s="393"/>
      <c r="V789" s="393"/>
      <c r="W789" s="393"/>
      <c r="X789" s="393"/>
      <c r="Y789" s="393"/>
      <c r="Z789" s="393"/>
    </row>
    <row r="790" spans="1:26" ht="12" customHeight="1" x14ac:dyDescent="0.25">
      <c r="A790" s="393"/>
      <c r="B790" s="393"/>
      <c r="C790" s="393"/>
      <c r="D790" s="393"/>
      <c r="E790" s="393"/>
      <c r="F790" s="393"/>
      <c r="G790" s="393"/>
      <c r="H790" s="393"/>
      <c r="I790" s="393"/>
      <c r="J790" s="393"/>
      <c r="K790" s="393"/>
      <c r="L790" s="393"/>
      <c r="M790" s="393"/>
      <c r="N790" s="393"/>
      <c r="O790" s="393"/>
      <c r="P790" s="393"/>
      <c r="Q790" s="393"/>
      <c r="R790" s="393"/>
      <c r="S790" s="393"/>
      <c r="T790" s="393"/>
      <c r="U790" s="393"/>
      <c r="V790" s="393"/>
      <c r="W790" s="393"/>
      <c r="X790" s="393"/>
      <c r="Y790" s="393"/>
      <c r="Z790" s="393"/>
    </row>
    <row r="791" spans="1:26" ht="12" customHeight="1" x14ac:dyDescent="0.25">
      <c r="A791" s="393"/>
      <c r="B791" s="393"/>
      <c r="C791" s="393"/>
      <c r="D791" s="393"/>
      <c r="E791" s="393"/>
      <c r="F791" s="393"/>
      <c r="G791" s="393"/>
      <c r="H791" s="393"/>
      <c r="I791" s="393"/>
      <c r="J791" s="393"/>
      <c r="K791" s="393"/>
      <c r="L791" s="393"/>
      <c r="M791" s="393"/>
      <c r="N791" s="393"/>
      <c r="O791" s="393"/>
      <c r="P791" s="393"/>
      <c r="Q791" s="393"/>
      <c r="R791" s="393"/>
      <c r="S791" s="393"/>
      <c r="T791" s="393"/>
      <c r="U791" s="393"/>
      <c r="V791" s="393"/>
      <c r="W791" s="393"/>
      <c r="X791" s="393"/>
      <c r="Y791" s="393"/>
      <c r="Z791" s="393"/>
    </row>
    <row r="792" spans="1:26" ht="12" customHeight="1" x14ac:dyDescent="0.25">
      <c r="A792" s="393"/>
      <c r="B792" s="393"/>
      <c r="C792" s="393"/>
      <c r="D792" s="393"/>
      <c r="E792" s="393"/>
      <c r="F792" s="393"/>
      <c r="G792" s="393"/>
      <c r="H792" s="393"/>
      <c r="I792" s="393"/>
      <c r="J792" s="393"/>
      <c r="K792" s="393"/>
      <c r="L792" s="393"/>
      <c r="M792" s="393"/>
      <c r="N792" s="393"/>
      <c r="O792" s="393"/>
      <c r="P792" s="393"/>
      <c r="Q792" s="393"/>
      <c r="R792" s="393"/>
      <c r="S792" s="393"/>
      <c r="T792" s="393"/>
      <c r="U792" s="393"/>
      <c r="V792" s="393"/>
      <c r="W792" s="393"/>
      <c r="X792" s="393"/>
      <c r="Y792" s="393"/>
      <c r="Z792" s="393"/>
    </row>
    <row r="793" spans="1:26" ht="12" customHeight="1" x14ac:dyDescent="0.25">
      <c r="A793" s="393"/>
      <c r="B793" s="393"/>
      <c r="C793" s="393"/>
      <c r="D793" s="393"/>
      <c r="E793" s="393"/>
      <c r="F793" s="393"/>
      <c r="G793" s="393"/>
      <c r="H793" s="393"/>
      <c r="I793" s="393"/>
      <c r="J793" s="393"/>
      <c r="K793" s="393"/>
      <c r="L793" s="393"/>
      <c r="M793" s="393"/>
      <c r="N793" s="393"/>
      <c r="O793" s="393"/>
      <c r="P793" s="393"/>
      <c r="Q793" s="393"/>
      <c r="R793" s="393"/>
      <c r="S793" s="393"/>
      <c r="T793" s="393"/>
      <c r="U793" s="393"/>
      <c r="V793" s="393"/>
      <c r="W793" s="393"/>
      <c r="X793" s="393"/>
      <c r="Y793" s="393"/>
      <c r="Z793" s="393"/>
    </row>
    <row r="794" spans="1:26" ht="12" customHeight="1" x14ac:dyDescent="0.25">
      <c r="A794" s="393"/>
      <c r="B794" s="393"/>
      <c r="C794" s="393"/>
      <c r="D794" s="393"/>
      <c r="E794" s="393"/>
      <c r="F794" s="393"/>
      <c r="G794" s="393"/>
      <c r="H794" s="393"/>
      <c r="I794" s="393"/>
      <c r="J794" s="393"/>
      <c r="K794" s="393"/>
      <c r="L794" s="393"/>
      <c r="M794" s="393"/>
      <c r="N794" s="393"/>
      <c r="O794" s="393"/>
      <c r="P794" s="393"/>
      <c r="Q794" s="393"/>
      <c r="R794" s="393"/>
      <c r="S794" s="393"/>
      <c r="T794" s="393"/>
      <c r="U794" s="393"/>
      <c r="V794" s="393"/>
      <c r="W794" s="393"/>
      <c r="X794" s="393"/>
      <c r="Y794" s="393"/>
      <c r="Z794" s="393"/>
    </row>
    <row r="795" spans="1:26" ht="12" customHeight="1" x14ac:dyDescent="0.25">
      <c r="A795" s="393"/>
      <c r="B795" s="393"/>
      <c r="C795" s="393"/>
      <c r="D795" s="393"/>
      <c r="E795" s="393"/>
      <c r="F795" s="393"/>
      <c r="G795" s="393"/>
      <c r="H795" s="393"/>
      <c r="I795" s="393"/>
      <c r="J795" s="393"/>
      <c r="K795" s="393"/>
      <c r="L795" s="393"/>
      <c r="M795" s="393"/>
      <c r="N795" s="393"/>
      <c r="O795" s="393"/>
      <c r="P795" s="393"/>
      <c r="Q795" s="393"/>
      <c r="R795" s="393"/>
      <c r="S795" s="393"/>
      <c r="T795" s="393"/>
      <c r="U795" s="393"/>
      <c r="V795" s="393"/>
      <c r="W795" s="393"/>
      <c r="X795" s="393"/>
      <c r="Y795" s="393"/>
      <c r="Z795" s="393"/>
    </row>
    <row r="796" spans="1:26" ht="12" customHeight="1" x14ac:dyDescent="0.25">
      <c r="A796" s="393"/>
      <c r="B796" s="393"/>
      <c r="C796" s="393"/>
      <c r="D796" s="393"/>
      <c r="E796" s="393"/>
      <c r="F796" s="393"/>
      <c r="G796" s="393"/>
      <c r="H796" s="393"/>
      <c r="I796" s="393"/>
      <c r="J796" s="393"/>
      <c r="K796" s="393"/>
      <c r="L796" s="393"/>
      <c r="M796" s="393"/>
      <c r="N796" s="393"/>
      <c r="O796" s="393"/>
      <c r="P796" s="393"/>
      <c r="Q796" s="393"/>
      <c r="R796" s="393"/>
      <c r="S796" s="393"/>
      <c r="T796" s="393"/>
      <c r="U796" s="393"/>
      <c r="V796" s="393"/>
      <c r="W796" s="393"/>
      <c r="X796" s="393"/>
      <c r="Y796" s="393"/>
      <c r="Z796" s="393"/>
    </row>
    <row r="797" spans="1:26" ht="12" customHeight="1" x14ac:dyDescent="0.25">
      <c r="A797" s="393"/>
      <c r="B797" s="393"/>
      <c r="C797" s="393"/>
      <c r="D797" s="393"/>
      <c r="E797" s="393"/>
      <c r="F797" s="393"/>
      <c r="G797" s="393"/>
      <c r="H797" s="393"/>
      <c r="I797" s="393"/>
      <c r="J797" s="393"/>
      <c r="K797" s="393"/>
      <c r="L797" s="393"/>
      <c r="M797" s="393"/>
      <c r="N797" s="393"/>
      <c r="O797" s="393"/>
      <c r="P797" s="393"/>
      <c r="Q797" s="393"/>
      <c r="R797" s="393"/>
      <c r="S797" s="393"/>
      <c r="T797" s="393"/>
      <c r="U797" s="393"/>
      <c r="V797" s="393"/>
      <c r="W797" s="393"/>
      <c r="X797" s="393"/>
      <c r="Y797" s="393"/>
      <c r="Z797" s="393"/>
    </row>
    <row r="798" spans="1:26" ht="12" customHeight="1" x14ac:dyDescent="0.25">
      <c r="A798" s="393"/>
      <c r="B798" s="393"/>
      <c r="C798" s="393"/>
      <c r="D798" s="393"/>
      <c r="E798" s="393"/>
      <c r="F798" s="393"/>
      <c r="G798" s="393"/>
      <c r="H798" s="393"/>
      <c r="I798" s="393"/>
      <c r="J798" s="393"/>
      <c r="K798" s="393"/>
      <c r="L798" s="393"/>
      <c r="M798" s="393"/>
      <c r="N798" s="393"/>
      <c r="O798" s="393"/>
      <c r="P798" s="393"/>
      <c r="Q798" s="393"/>
      <c r="R798" s="393"/>
      <c r="S798" s="393"/>
      <c r="T798" s="393"/>
      <c r="U798" s="393"/>
      <c r="V798" s="393"/>
      <c r="W798" s="393"/>
      <c r="X798" s="393"/>
      <c r="Y798" s="393"/>
      <c r="Z798" s="393"/>
    </row>
    <row r="799" spans="1:26" ht="12" customHeight="1" x14ac:dyDescent="0.25">
      <c r="A799" s="393"/>
      <c r="B799" s="393"/>
      <c r="C799" s="393"/>
      <c r="D799" s="393"/>
      <c r="E799" s="393"/>
      <c r="F799" s="393"/>
      <c r="G799" s="393"/>
      <c r="H799" s="393"/>
      <c r="I799" s="393"/>
      <c r="J799" s="393"/>
      <c r="K799" s="393"/>
      <c r="L799" s="393"/>
      <c r="M799" s="393"/>
      <c r="N799" s="393"/>
      <c r="O799" s="393"/>
      <c r="P799" s="393"/>
      <c r="Q799" s="393"/>
      <c r="R799" s="393"/>
      <c r="S799" s="393"/>
      <c r="T799" s="393"/>
      <c r="U799" s="393"/>
      <c r="V799" s="393"/>
      <c r="W799" s="393"/>
      <c r="X799" s="393"/>
      <c r="Y799" s="393"/>
      <c r="Z799" s="393"/>
    </row>
    <row r="800" spans="1:26" ht="12" customHeight="1" x14ac:dyDescent="0.25">
      <c r="A800" s="393"/>
      <c r="B800" s="393"/>
      <c r="C800" s="393"/>
      <c r="D800" s="393"/>
      <c r="E800" s="393"/>
      <c r="F800" s="393"/>
      <c r="G800" s="393"/>
      <c r="H800" s="393"/>
      <c r="I800" s="393"/>
      <c r="J800" s="393"/>
      <c r="K800" s="393"/>
      <c r="L800" s="393"/>
      <c r="M800" s="393"/>
      <c r="N800" s="393"/>
      <c r="O800" s="393"/>
      <c r="P800" s="393"/>
      <c r="Q800" s="393"/>
      <c r="R800" s="393"/>
      <c r="S800" s="393"/>
      <c r="T800" s="393"/>
      <c r="U800" s="393"/>
      <c r="V800" s="393"/>
      <c r="W800" s="393"/>
      <c r="X800" s="393"/>
      <c r="Y800" s="393"/>
      <c r="Z800" s="393"/>
    </row>
    <row r="801" spans="1:26" ht="12" customHeight="1" x14ac:dyDescent="0.25">
      <c r="A801" s="393"/>
      <c r="B801" s="393"/>
      <c r="C801" s="393"/>
      <c r="D801" s="393"/>
      <c r="E801" s="393"/>
      <c r="F801" s="393"/>
      <c r="G801" s="393"/>
      <c r="H801" s="393"/>
      <c r="I801" s="393"/>
      <c r="J801" s="393"/>
      <c r="K801" s="393"/>
      <c r="L801" s="393"/>
      <c r="M801" s="393"/>
      <c r="N801" s="393"/>
      <c r="O801" s="393"/>
      <c r="P801" s="393"/>
      <c r="Q801" s="393"/>
      <c r="R801" s="393"/>
      <c r="S801" s="393"/>
      <c r="T801" s="393"/>
      <c r="U801" s="393"/>
      <c r="V801" s="393"/>
      <c r="W801" s="393"/>
      <c r="X801" s="393"/>
      <c r="Y801" s="393"/>
      <c r="Z801" s="393"/>
    </row>
    <row r="802" spans="1:26" ht="12" customHeight="1" x14ac:dyDescent="0.25">
      <c r="A802" s="393"/>
      <c r="B802" s="393"/>
      <c r="C802" s="393"/>
      <c r="D802" s="393"/>
      <c r="E802" s="393"/>
      <c r="F802" s="393"/>
      <c r="G802" s="393"/>
      <c r="H802" s="393"/>
      <c r="I802" s="393"/>
      <c r="J802" s="393"/>
      <c r="K802" s="393"/>
      <c r="L802" s="393"/>
      <c r="M802" s="393"/>
      <c r="N802" s="393"/>
      <c r="O802" s="393"/>
      <c r="P802" s="393"/>
      <c r="Q802" s="393"/>
      <c r="R802" s="393"/>
      <c r="S802" s="393"/>
      <c r="T802" s="393"/>
      <c r="U802" s="393"/>
      <c r="V802" s="393"/>
      <c r="W802" s="393"/>
      <c r="X802" s="393"/>
      <c r="Y802" s="393"/>
      <c r="Z802" s="393"/>
    </row>
    <row r="803" spans="1:26" ht="12" customHeight="1" x14ac:dyDescent="0.25">
      <c r="A803" s="393"/>
      <c r="B803" s="393"/>
      <c r="C803" s="393"/>
      <c r="D803" s="393"/>
      <c r="E803" s="393"/>
      <c r="F803" s="393"/>
      <c r="G803" s="393"/>
      <c r="H803" s="393"/>
      <c r="I803" s="393"/>
      <c r="J803" s="393"/>
      <c r="K803" s="393"/>
      <c r="L803" s="393"/>
      <c r="M803" s="393"/>
      <c r="N803" s="393"/>
      <c r="O803" s="393"/>
      <c r="P803" s="393"/>
      <c r="Q803" s="393"/>
      <c r="R803" s="393"/>
      <c r="S803" s="393"/>
      <c r="T803" s="393"/>
      <c r="U803" s="393"/>
      <c r="V803" s="393"/>
      <c r="W803" s="393"/>
      <c r="X803" s="393"/>
      <c r="Y803" s="393"/>
      <c r="Z803" s="393"/>
    </row>
    <row r="804" spans="1:26" ht="12" customHeight="1" x14ac:dyDescent="0.25">
      <c r="A804" s="393"/>
      <c r="B804" s="393"/>
      <c r="C804" s="393"/>
      <c r="D804" s="393"/>
      <c r="E804" s="393"/>
      <c r="F804" s="393"/>
      <c r="G804" s="393"/>
      <c r="H804" s="393"/>
      <c r="I804" s="393"/>
      <c r="J804" s="393"/>
      <c r="K804" s="393"/>
      <c r="L804" s="393"/>
      <c r="M804" s="393"/>
      <c r="N804" s="393"/>
      <c r="O804" s="393"/>
      <c r="P804" s="393"/>
      <c r="Q804" s="393"/>
      <c r="R804" s="393"/>
      <c r="S804" s="393"/>
      <c r="T804" s="393"/>
      <c r="U804" s="393"/>
      <c r="V804" s="393"/>
      <c r="W804" s="393"/>
      <c r="X804" s="393"/>
      <c r="Y804" s="393"/>
      <c r="Z804" s="393"/>
    </row>
    <row r="805" spans="1:26" ht="12" customHeight="1" x14ac:dyDescent="0.25">
      <c r="A805" s="393"/>
      <c r="B805" s="393"/>
      <c r="C805" s="393"/>
      <c r="D805" s="393"/>
      <c r="E805" s="393"/>
      <c r="F805" s="393"/>
      <c r="G805" s="393"/>
      <c r="H805" s="393"/>
      <c r="I805" s="393"/>
      <c r="J805" s="393"/>
      <c r="K805" s="393"/>
      <c r="L805" s="393"/>
      <c r="M805" s="393"/>
      <c r="N805" s="393"/>
      <c r="O805" s="393"/>
      <c r="P805" s="393"/>
      <c r="Q805" s="393"/>
      <c r="R805" s="393"/>
      <c r="S805" s="393"/>
      <c r="T805" s="393"/>
      <c r="U805" s="393"/>
      <c r="V805" s="393"/>
      <c r="W805" s="393"/>
      <c r="X805" s="393"/>
      <c r="Y805" s="393"/>
      <c r="Z805" s="393"/>
    </row>
    <row r="806" spans="1:26" ht="12" customHeight="1" x14ac:dyDescent="0.25">
      <c r="A806" s="393"/>
      <c r="B806" s="393"/>
      <c r="C806" s="393"/>
      <c r="D806" s="393"/>
      <c r="E806" s="393"/>
      <c r="F806" s="393"/>
      <c r="G806" s="393"/>
      <c r="H806" s="393"/>
      <c r="I806" s="393"/>
      <c r="J806" s="393"/>
      <c r="K806" s="393"/>
      <c r="L806" s="393"/>
      <c r="M806" s="393"/>
      <c r="N806" s="393"/>
      <c r="O806" s="393"/>
      <c r="P806" s="393"/>
      <c r="Q806" s="393"/>
      <c r="R806" s="393"/>
      <c r="S806" s="393"/>
      <c r="T806" s="393"/>
      <c r="U806" s="393"/>
      <c r="V806" s="393"/>
      <c r="W806" s="393"/>
      <c r="X806" s="393"/>
      <c r="Y806" s="393"/>
      <c r="Z806" s="393"/>
    </row>
    <row r="807" spans="1:26" ht="12" customHeight="1" x14ac:dyDescent="0.25">
      <c r="A807" s="393"/>
      <c r="B807" s="393"/>
      <c r="C807" s="393"/>
      <c r="D807" s="393"/>
      <c r="E807" s="393"/>
      <c r="F807" s="393"/>
      <c r="G807" s="393"/>
      <c r="H807" s="393"/>
      <c r="I807" s="393"/>
      <c r="J807" s="393"/>
      <c r="K807" s="393"/>
      <c r="L807" s="393"/>
      <c r="M807" s="393"/>
      <c r="N807" s="393"/>
      <c r="O807" s="393"/>
      <c r="P807" s="393"/>
      <c r="Q807" s="393"/>
      <c r="R807" s="393"/>
      <c r="S807" s="393"/>
      <c r="T807" s="393"/>
      <c r="U807" s="393"/>
      <c r="V807" s="393"/>
      <c r="W807" s="393"/>
      <c r="X807" s="393"/>
      <c r="Y807" s="393"/>
      <c r="Z807" s="393"/>
    </row>
    <row r="808" spans="1:26" ht="12" customHeight="1" x14ac:dyDescent="0.25">
      <c r="A808" s="393"/>
      <c r="B808" s="393"/>
      <c r="C808" s="393"/>
      <c r="D808" s="393"/>
      <c r="E808" s="393"/>
      <c r="F808" s="393"/>
      <c r="G808" s="393"/>
      <c r="H808" s="393"/>
      <c r="I808" s="393"/>
      <c r="J808" s="393"/>
      <c r="K808" s="393"/>
      <c r="L808" s="393"/>
      <c r="M808" s="393"/>
      <c r="N808" s="393"/>
      <c r="O808" s="393"/>
      <c r="P808" s="393"/>
      <c r="Q808" s="393"/>
      <c r="R808" s="393"/>
      <c r="S808" s="393"/>
      <c r="T808" s="393"/>
      <c r="U808" s="393"/>
      <c r="V808" s="393"/>
      <c r="W808" s="393"/>
      <c r="X808" s="393"/>
      <c r="Y808" s="393"/>
      <c r="Z808" s="393"/>
    </row>
    <row r="809" spans="1:26" ht="12" customHeight="1" x14ac:dyDescent="0.25">
      <c r="A809" s="393"/>
      <c r="B809" s="393"/>
      <c r="C809" s="393"/>
      <c r="D809" s="393"/>
      <c r="E809" s="393"/>
      <c r="F809" s="393"/>
      <c r="G809" s="393"/>
      <c r="H809" s="393"/>
      <c r="I809" s="393"/>
      <c r="J809" s="393"/>
      <c r="K809" s="393"/>
      <c r="L809" s="393"/>
      <c r="M809" s="393"/>
      <c r="N809" s="393"/>
      <c r="O809" s="393"/>
      <c r="P809" s="393"/>
      <c r="Q809" s="393"/>
      <c r="R809" s="393"/>
      <c r="S809" s="393"/>
      <c r="T809" s="393"/>
      <c r="U809" s="393"/>
      <c r="V809" s="393"/>
      <c r="W809" s="393"/>
      <c r="X809" s="393"/>
      <c r="Y809" s="393"/>
      <c r="Z809" s="393"/>
    </row>
    <row r="810" spans="1:26" ht="12" customHeight="1" x14ac:dyDescent="0.25">
      <c r="A810" s="393"/>
      <c r="B810" s="393"/>
      <c r="C810" s="393"/>
      <c r="D810" s="393"/>
      <c r="E810" s="393"/>
      <c r="F810" s="393"/>
      <c r="G810" s="393"/>
      <c r="H810" s="393"/>
      <c r="I810" s="393"/>
      <c r="J810" s="393"/>
      <c r="K810" s="393"/>
      <c r="L810" s="393"/>
      <c r="M810" s="393"/>
      <c r="N810" s="393"/>
      <c r="O810" s="393"/>
      <c r="P810" s="393"/>
      <c r="Q810" s="393"/>
      <c r="R810" s="393"/>
      <c r="S810" s="393"/>
      <c r="T810" s="393"/>
      <c r="U810" s="393"/>
      <c r="V810" s="393"/>
      <c r="W810" s="393"/>
      <c r="X810" s="393"/>
      <c r="Y810" s="393"/>
      <c r="Z810" s="393"/>
    </row>
    <row r="811" spans="1:26" ht="12" customHeight="1" x14ac:dyDescent="0.25">
      <c r="A811" s="393"/>
      <c r="B811" s="393"/>
      <c r="C811" s="393"/>
      <c r="D811" s="393"/>
      <c r="E811" s="393"/>
      <c r="F811" s="393"/>
      <c r="G811" s="393"/>
      <c r="H811" s="393"/>
      <c r="I811" s="393"/>
      <c r="J811" s="393"/>
      <c r="K811" s="393"/>
      <c r="L811" s="393"/>
      <c r="M811" s="393"/>
      <c r="N811" s="393"/>
      <c r="O811" s="393"/>
      <c r="P811" s="393"/>
      <c r="Q811" s="393"/>
      <c r="R811" s="393"/>
      <c r="S811" s="393"/>
      <c r="T811" s="393"/>
      <c r="U811" s="393"/>
      <c r="V811" s="393"/>
      <c r="W811" s="393"/>
      <c r="X811" s="393"/>
      <c r="Y811" s="393"/>
      <c r="Z811" s="393"/>
    </row>
    <row r="812" spans="1:26" ht="12" customHeight="1" x14ac:dyDescent="0.25">
      <c r="A812" s="393"/>
      <c r="B812" s="393"/>
      <c r="C812" s="393"/>
      <c r="D812" s="393"/>
      <c r="E812" s="393"/>
      <c r="F812" s="393"/>
      <c r="G812" s="393"/>
      <c r="H812" s="393"/>
      <c r="I812" s="393"/>
      <c r="J812" s="393"/>
      <c r="K812" s="393"/>
      <c r="L812" s="393"/>
      <c r="M812" s="393"/>
      <c r="N812" s="393"/>
      <c r="O812" s="393"/>
      <c r="P812" s="393"/>
      <c r="Q812" s="393"/>
      <c r="R812" s="393"/>
      <c r="S812" s="393"/>
      <c r="T812" s="393"/>
      <c r="U812" s="393"/>
      <c r="V812" s="393"/>
      <c r="W812" s="393"/>
      <c r="X812" s="393"/>
      <c r="Y812" s="393"/>
      <c r="Z812" s="393"/>
    </row>
    <row r="813" spans="1:26" ht="12" customHeight="1" x14ac:dyDescent="0.25">
      <c r="A813" s="393"/>
      <c r="B813" s="393"/>
      <c r="C813" s="393"/>
      <c r="D813" s="393"/>
      <c r="E813" s="393"/>
      <c r="F813" s="393"/>
      <c r="G813" s="393"/>
      <c r="H813" s="393"/>
      <c r="I813" s="393"/>
      <c r="J813" s="393"/>
      <c r="K813" s="393"/>
      <c r="L813" s="393"/>
      <c r="M813" s="393"/>
      <c r="N813" s="393"/>
      <c r="O813" s="393"/>
      <c r="P813" s="393"/>
      <c r="Q813" s="393"/>
      <c r="R813" s="393"/>
      <c r="S813" s="393"/>
      <c r="T813" s="393"/>
      <c r="U813" s="393"/>
      <c r="V813" s="393"/>
      <c r="W813" s="393"/>
      <c r="X813" s="393"/>
      <c r="Y813" s="393"/>
      <c r="Z813" s="393"/>
    </row>
    <row r="814" spans="1:26" ht="12" customHeight="1" x14ac:dyDescent="0.25">
      <c r="A814" s="393"/>
      <c r="B814" s="393"/>
      <c r="C814" s="393"/>
      <c r="D814" s="393"/>
      <c r="E814" s="393"/>
      <c r="F814" s="393"/>
      <c r="G814" s="393"/>
      <c r="H814" s="393"/>
      <c r="I814" s="393"/>
      <c r="J814" s="393"/>
      <c r="K814" s="393"/>
      <c r="L814" s="393"/>
      <c r="M814" s="393"/>
      <c r="N814" s="393"/>
      <c r="O814" s="393"/>
      <c r="P814" s="393"/>
      <c r="Q814" s="393"/>
      <c r="R814" s="393"/>
      <c r="S814" s="393"/>
      <c r="T814" s="393"/>
      <c r="U814" s="393"/>
      <c r="V814" s="393"/>
      <c r="W814" s="393"/>
      <c r="X814" s="393"/>
      <c r="Y814" s="393"/>
      <c r="Z814" s="393"/>
    </row>
    <row r="815" spans="1:26" ht="12" customHeight="1" x14ac:dyDescent="0.25">
      <c r="A815" s="393"/>
      <c r="B815" s="393"/>
      <c r="C815" s="393"/>
      <c r="D815" s="393"/>
      <c r="E815" s="393"/>
      <c r="F815" s="393"/>
      <c r="G815" s="393"/>
      <c r="H815" s="393"/>
      <c r="I815" s="393"/>
      <c r="J815" s="393"/>
      <c r="K815" s="393"/>
      <c r="L815" s="393"/>
      <c r="M815" s="393"/>
      <c r="N815" s="393"/>
      <c r="O815" s="393"/>
      <c r="P815" s="393"/>
      <c r="Q815" s="393"/>
      <c r="R815" s="393"/>
      <c r="S815" s="393"/>
      <c r="T815" s="393"/>
      <c r="U815" s="393"/>
      <c r="V815" s="393"/>
      <c r="W815" s="393"/>
      <c r="X815" s="393"/>
      <c r="Y815" s="393"/>
      <c r="Z815" s="393"/>
    </row>
    <row r="816" spans="1:26" ht="12" customHeight="1" x14ac:dyDescent="0.25">
      <c r="A816" s="393"/>
      <c r="B816" s="393"/>
      <c r="C816" s="393"/>
      <c r="D816" s="393"/>
      <c r="E816" s="393"/>
      <c r="F816" s="393"/>
      <c r="G816" s="393"/>
      <c r="H816" s="393"/>
      <c r="I816" s="393"/>
      <c r="J816" s="393"/>
      <c r="K816" s="393"/>
      <c r="L816" s="393"/>
      <c r="M816" s="393"/>
      <c r="N816" s="393"/>
      <c r="O816" s="393"/>
      <c r="P816" s="393"/>
      <c r="Q816" s="393"/>
      <c r="R816" s="393"/>
      <c r="S816" s="393"/>
      <c r="T816" s="393"/>
      <c r="U816" s="393"/>
      <c r="V816" s="393"/>
      <c r="W816" s="393"/>
      <c r="X816" s="393"/>
      <c r="Y816" s="393"/>
      <c r="Z816" s="393"/>
    </row>
    <row r="817" spans="1:26" ht="12" customHeight="1" x14ac:dyDescent="0.25">
      <c r="A817" s="393"/>
      <c r="B817" s="393"/>
      <c r="C817" s="393"/>
      <c r="D817" s="393"/>
      <c r="E817" s="393"/>
      <c r="F817" s="393"/>
      <c r="G817" s="393"/>
      <c r="H817" s="393"/>
      <c r="I817" s="393"/>
      <c r="J817" s="393"/>
      <c r="K817" s="393"/>
      <c r="L817" s="393"/>
      <c r="M817" s="393"/>
      <c r="N817" s="393"/>
      <c r="O817" s="393"/>
      <c r="P817" s="393"/>
      <c r="Q817" s="393"/>
      <c r="R817" s="393"/>
      <c r="S817" s="393"/>
      <c r="T817" s="393"/>
      <c r="U817" s="393"/>
      <c r="V817" s="393"/>
      <c r="W817" s="393"/>
      <c r="X817" s="393"/>
      <c r="Y817" s="393"/>
      <c r="Z817" s="393"/>
    </row>
    <row r="818" spans="1:26" ht="12" customHeight="1" x14ac:dyDescent="0.25">
      <c r="A818" s="393"/>
      <c r="B818" s="393"/>
      <c r="C818" s="393"/>
      <c r="D818" s="393"/>
      <c r="E818" s="393"/>
      <c r="F818" s="393"/>
      <c r="G818" s="393"/>
      <c r="H818" s="393"/>
      <c r="I818" s="393"/>
      <c r="J818" s="393"/>
      <c r="K818" s="393"/>
      <c r="L818" s="393"/>
      <c r="M818" s="393"/>
      <c r="N818" s="393"/>
      <c r="O818" s="393"/>
      <c r="P818" s="393"/>
      <c r="Q818" s="393"/>
      <c r="R818" s="393"/>
      <c r="S818" s="393"/>
      <c r="T818" s="393"/>
      <c r="U818" s="393"/>
      <c r="V818" s="393"/>
      <c r="W818" s="393"/>
      <c r="X818" s="393"/>
      <c r="Y818" s="393"/>
      <c r="Z818" s="393"/>
    </row>
    <row r="819" spans="1:26" ht="12" customHeight="1" x14ac:dyDescent="0.25">
      <c r="A819" s="393"/>
      <c r="B819" s="393"/>
      <c r="C819" s="393"/>
      <c r="D819" s="393"/>
      <c r="E819" s="393"/>
      <c r="F819" s="393"/>
      <c r="G819" s="393"/>
      <c r="H819" s="393"/>
      <c r="I819" s="393"/>
      <c r="J819" s="393"/>
      <c r="K819" s="393"/>
      <c r="L819" s="393"/>
      <c r="M819" s="393"/>
      <c r="N819" s="393"/>
      <c r="O819" s="393"/>
      <c r="P819" s="393"/>
      <c r="Q819" s="393"/>
      <c r="R819" s="393"/>
      <c r="S819" s="393"/>
      <c r="T819" s="393"/>
      <c r="U819" s="393"/>
      <c r="V819" s="393"/>
      <c r="W819" s="393"/>
      <c r="X819" s="393"/>
      <c r="Y819" s="393"/>
      <c r="Z819" s="393"/>
    </row>
    <row r="820" spans="1:26" ht="12" customHeight="1" x14ac:dyDescent="0.25">
      <c r="A820" s="393"/>
      <c r="B820" s="393"/>
      <c r="C820" s="393"/>
      <c r="D820" s="393"/>
      <c r="E820" s="393"/>
      <c r="F820" s="393"/>
      <c r="G820" s="393"/>
      <c r="H820" s="393"/>
      <c r="I820" s="393"/>
      <c r="J820" s="393"/>
      <c r="K820" s="393"/>
      <c r="L820" s="393"/>
      <c r="M820" s="393"/>
      <c r="N820" s="393"/>
      <c r="O820" s="393"/>
      <c r="P820" s="393"/>
      <c r="Q820" s="393"/>
      <c r="R820" s="393"/>
      <c r="S820" s="393"/>
      <c r="T820" s="393"/>
      <c r="U820" s="393"/>
      <c r="V820" s="393"/>
      <c r="W820" s="393"/>
      <c r="X820" s="393"/>
      <c r="Y820" s="393"/>
      <c r="Z820" s="393"/>
    </row>
    <row r="821" spans="1:26" ht="12" customHeight="1" x14ac:dyDescent="0.25">
      <c r="A821" s="393"/>
      <c r="B821" s="393"/>
      <c r="C821" s="393"/>
      <c r="D821" s="393"/>
      <c r="E821" s="393"/>
      <c r="F821" s="393"/>
      <c r="G821" s="393"/>
      <c r="H821" s="393"/>
      <c r="I821" s="393"/>
      <c r="J821" s="393"/>
      <c r="K821" s="393"/>
      <c r="L821" s="393"/>
      <c r="M821" s="393"/>
      <c r="N821" s="393"/>
      <c r="O821" s="393"/>
      <c r="P821" s="393"/>
      <c r="Q821" s="393"/>
      <c r="R821" s="393"/>
      <c r="S821" s="393"/>
      <c r="T821" s="393"/>
      <c r="U821" s="393"/>
      <c r="V821" s="393"/>
      <c r="W821" s="393"/>
      <c r="X821" s="393"/>
      <c r="Y821" s="393"/>
      <c r="Z821" s="393"/>
    </row>
    <row r="822" spans="1:26" ht="12" customHeight="1" x14ac:dyDescent="0.25">
      <c r="A822" s="393"/>
      <c r="B822" s="393"/>
      <c r="C822" s="393"/>
      <c r="D822" s="393"/>
      <c r="E822" s="393"/>
      <c r="F822" s="393"/>
      <c r="G822" s="393"/>
      <c r="H822" s="393"/>
      <c r="I822" s="393"/>
      <c r="J822" s="393"/>
      <c r="K822" s="393"/>
      <c r="L822" s="393"/>
      <c r="M822" s="393"/>
      <c r="N822" s="393"/>
      <c r="O822" s="393"/>
      <c r="P822" s="393"/>
      <c r="Q822" s="393"/>
      <c r="R822" s="393"/>
      <c r="S822" s="393"/>
      <c r="T822" s="393"/>
      <c r="U822" s="393"/>
      <c r="V822" s="393"/>
      <c r="W822" s="393"/>
      <c r="X822" s="393"/>
      <c r="Y822" s="393"/>
      <c r="Z822" s="393"/>
    </row>
    <row r="823" spans="1:26" ht="12" customHeight="1" x14ac:dyDescent="0.25">
      <c r="A823" s="393"/>
      <c r="B823" s="393"/>
      <c r="C823" s="393"/>
      <c r="D823" s="393"/>
      <c r="E823" s="393"/>
      <c r="F823" s="393"/>
      <c r="G823" s="393"/>
      <c r="H823" s="393"/>
      <c r="I823" s="393"/>
      <c r="J823" s="393"/>
      <c r="K823" s="393"/>
      <c r="L823" s="393"/>
      <c r="M823" s="393"/>
      <c r="N823" s="393"/>
      <c r="O823" s="393"/>
      <c r="P823" s="393"/>
      <c r="Q823" s="393"/>
      <c r="R823" s="393"/>
      <c r="S823" s="393"/>
      <c r="T823" s="393"/>
      <c r="U823" s="393"/>
      <c r="V823" s="393"/>
      <c r="W823" s="393"/>
      <c r="X823" s="393"/>
      <c r="Y823" s="393"/>
      <c r="Z823" s="393"/>
    </row>
    <row r="824" spans="1:26" ht="12" customHeight="1" x14ac:dyDescent="0.25">
      <c r="A824" s="393"/>
      <c r="B824" s="393"/>
      <c r="C824" s="393"/>
      <c r="D824" s="393"/>
      <c r="E824" s="393"/>
      <c r="F824" s="393"/>
      <c r="G824" s="393"/>
      <c r="H824" s="393"/>
      <c r="I824" s="393"/>
      <c r="J824" s="393"/>
      <c r="K824" s="393"/>
      <c r="L824" s="393"/>
      <c r="M824" s="393"/>
      <c r="N824" s="393"/>
      <c r="O824" s="393"/>
      <c r="P824" s="393"/>
      <c r="Q824" s="393"/>
      <c r="R824" s="393"/>
      <c r="S824" s="393"/>
      <c r="T824" s="393"/>
      <c r="U824" s="393"/>
      <c r="V824" s="393"/>
      <c r="W824" s="393"/>
      <c r="X824" s="393"/>
      <c r="Y824" s="393"/>
      <c r="Z824" s="393"/>
    </row>
    <row r="825" spans="1:26" ht="12" customHeight="1" x14ac:dyDescent="0.25">
      <c r="A825" s="393"/>
      <c r="B825" s="393"/>
      <c r="C825" s="393"/>
      <c r="D825" s="393"/>
      <c r="E825" s="393"/>
      <c r="F825" s="393"/>
      <c r="G825" s="393"/>
      <c r="H825" s="393"/>
      <c r="I825" s="393"/>
      <c r="J825" s="393"/>
      <c r="K825" s="393"/>
      <c r="L825" s="393"/>
      <c r="M825" s="393"/>
      <c r="N825" s="393"/>
      <c r="O825" s="393"/>
      <c r="P825" s="393"/>
      <c r="Q825" s="393"/>
      <c r="R825" s="393"/>
      <c r="S825" s="393"/>
      <c r="T825" s="393"/>
      <c r="U825" s="393"/>
      <c r="V825" s="393"/>
      <c r="W825" s="393"/>
      <c r="X825" s="393"/>
      <c r="Y825" s="393"/>
      <c r="Z825" s="393"/>
    </row>
    <row r="826" spans="1:26" ht="12" customHeight="1" x14ac:dyDescent="0.25">
      <c r="A826" s="393"/>
      <c r="B826" s="393"/>
      <c r="C826" s="393"/>
      <c r="D826" s="393"/>
      <c r="E826" s="393"/>
      <c r="F826" s="393"/>
      <c r="G826" s="393"/>
      <c r="H826" s="393"/>
      <c r="I826" s="393"/>
      <c r="J826" s="393"/>
      <c r="K826" s="393"/>
      <c r="L826" s="393"/>
      <c r="M826" s="393"/>
      <c r="N826" s="393"/>
      <c r="O826" s="393"/>
      <c r="P826" s="393"/>
      <c r="Q826" s="393"/>
      <c r="R826" s="393"/>
      <c r="S826" s="393"/>
      <c r="T826" s="393"/>
      <c r="U826" s="393"/>
      <c r="V826" s="393"/>
      <c r="W826" s="393"/>
      <c r="X826" s="393"/>
      <c r="Y826" s="393"/>
      <c r="Z826" s="393"/>
    </row>
    <row r="827" spans="1:26" ht="12" customHeight="1" x14ac:dyDescent="0.25">
      <c r="A827" s="393"/>
      <c r="B827" s="393"/>
      <c r="C827" s="393"/>
      <c r="D827" s="393"/>
      <c r="E827" s="393"/>
      <c r="F827" s="393"/>
      <c r="G827" s="393"/>
      <c r="H827" s="393"/>
      <c r="I827" s="393"/>
      <c r="J827" s="393"/>
      <c r="K827" s="393"/>
      <c r="L827" s="393"/>
      <c r="M827" s="393"/>
      <c r="N827" s="393"/>
      <c r="O827" s="393"/>
      <c r="P827" s="393"/>
      <c r="Q827" s="393"/>
      <c r="R827" s="393"/>
      <c r="S827" s="393"/>
      <c r="T827" s="393"/>
      <c r="U827" s="393"/>
      <c r="V827" s="393"/>
      <c r="W827" s="393"/>
      <c r="X827" s="393"/>
      <c r="Y827" s="393"/>
      <c r="Z827" s="393"/>
    </row>
    <row r="828" spans="1:26" ht="12" customHeight="1" x14ac:dyDescent="0.25">
      <c r="A828" s="393"/>
      <c r="B828" s="393"/>
      <c r="C828" s="393"/>
      <c r="D828" s="393"/>
      <c r="E828" s="393"/>
      <c r="F828" s="393"/>
      <c r="G828" s="393"/>
      <c r="H828" s="393"/>
      <c r="I828" s="393"/>
      <c r="J828" s="393"/>
      <c r="K828" s="393"/>
      <c r="L828" s="393"/>
      <c r="M828" s="393"/>
      <c r="N828" s="393"/>
      <c r="O828" s="393"/>
      <c r="P828" s="393"/>
      <c r="Q828" s="393"/>
      <c r="R828" s="393"/>
      <c r="S828" s="393"/>
      <c r="T828" s="393"/>
      <c r="U828" s="393"/>
      <c r="V828" s="393"/>
      <c r="W828" s="393"/>
      <c r="X828" s="393"/>
      <c r="Y828" s="393"/>
      <c r="Z828" s="393"/>
    </row>
    <row r="829" spans="1:26" ht="12" customHeight="1" x14ac:dyDescent="0.25">
      <c r="A829" s="393"/>
      <c r="B829" s="393"/>
      <c r="C829" s="393"/>
      <c r="D829" s="393"/>
      <c r="E829" s="393"/>
      <c r="F829" s="393"/>
      <c r="G829" s="393"/>
      <c r="H829" s="393"/>
      <c r="I829" s="393"/>
      <c r="J829" s="393"/>
      <c r="K829" s="393"/>
      <c r="L829" s="393"/>
      <c r="M829" s="393"/>
      <c r="N829" s="393"/>
      <c r="O829" s="393"/>
      <c r="P829" s="393"/>
      <c r="Q829" s="393"/>
      <c r="R829" s="393"/>
      <c r="S829" s="393"/>
      <c r="T829" s="393"/>
      <c r="U829" s="393"/>
      <c r="V829" s="393"/>
      <c r="W829" s="393"/>
      <c r="X829" s="393"/>
      <c r="Y829" s="393"/>
      <c r="Z829" s="393"/>
    </row>
    <row r="830" spans="1:26" ht="12" customHeight="1" x14ac:dyDescent="0.25">
      <c r="A830" s="393"/>
      <c r="B830" s="393"/>
      <c r="C830" s="393"/>
      <c r="D830" s="393"/>
      <c r="E830" s="393"/>
      <c r="F830" s="393"/>
      <c r="G830" s="393"/>
      <c r="H830" s="393"/>
      <c r="I830" s="393"/>
      <c r="J830" s="393"/>
      <c r="K830" s="393"/>
      <c r="L830" s="393"/>
      <c r="M830" s="393"/>
      <c r="N830" s="393"/>
      <c r="O830" s="393"/>
      <c r="P830" s="393"/>
      <c r="Q830" s="393"/>
      <c r="R830" s="393"/>
      <c r="S830" s="393"/>
      <c r="T830" s="393"/>
      <c r="U830" s="393"/>
      <c r="V830" s="393"/>
      <c r="W830" s="393"/>
      <c r="X830" s="393"/>
      <c r="Y830" s="393"/>
      <c r="Z830" s="393"/>
    </row>
    <row r="831" spans="1:26" ht="12" customHeight="1" x14ac:dyDescent="0.25">
      <c r="A831" s="393"/>
      <c r="B831" s="393"/>
      <c r="C831" s="393"/>
      <c r="D831" s="393"/>
      <c r="E831" s="393"/>
      <c r="F831" s="393"/>
      <c r="G831" s="393"/>
      <c r="H831" s="393"/>
      <c r="I831" s="393"/>
      <c r="J831" s="393"/>
      <c r="K831" s="393"/>
      <c r="L831" s="393"/>
      <c r="M831" s="393"/>
      <c r="N831" s="393"/>
      <c r="O831" s="393"/>
      <c r="P831" s="393"/>
      <c r="Q831" s="393"/>
      <c r="R831" s="393"/>
      <c r="S831" s="393"/>
      <c r="T831" s="393"/>
      <c r="U831" s="393"/>
      <c r="V831" s="393"/>
      <c r="W831" s="393"/>
      <c r="X831" s="393"/>
      <c r="Y831" s="393"/>
      <c r="Z831" s="393"/>
    </row>
    <row r="832" spans="1:26" ht="12" customHeight="1" x14ac:dyDescent="0.25">
      <c r="A832" s="393"/>
      <c r="B832" s="393"/>
      <c r="C832" s="393"/>
      <c r="D832" s="393"/>
      <c r="E832" s="393"/>
      <c r="F832" s="393"/>
      <c r="G832" s="393"/>
      <c r="H832" s="393"/>
      <c r="I832" s="393"/>
      <c r="J832" s="393"/>
      <c r="K832" s="393"/>
      <c r="L832" s="393"/>
      <c r="M832" s="393"/>
      <c r="N832" s="393"/>
      <c r="O832" s="393"/>
      <c r="P832" s="393"/>
      <c r="Q832" s="393"/>
      <c r="R832" s="393"/>
      <c r="S832" s="393"/>
      <c r="T832" s="393"/>
      <c r="U832" s="393"/>
      <c r="V832" s="393"/>
      <c r="W832" s="393"/>
      <c r="X832" s="393"/>
      <c r="Y832" s="393"/>
      <c r="Z832" s="393"/>
    </row>
    <row r="833" spans="1:26" ht="12" customHeight="1" x14ac:dyDescent="0.25">
      <c r="A833" s="393"/>
      <c r="B833" s="393"/>
      <c r="C833" s="393"/>
      <c r="D833" s="393"/>
      <c r="E833" s="393"/>
      <c r="F833" s="393"/>
      <c r="G833" s="393"/>
      <c r="H833" s="393"/>
      <c r="I833" s="393"/>
      <c r="J833" s="393"/>
      <c r="K833" s="393"/>
      <c r="L833" s="393"/>
      <c r="M833" s="393"/>
      <c r="N833" s="393"/>
      <c r="O833" s="393"/>
      <c r="P833" s="393"/>
      <c r="Q833" s="393"/>
      <c r="R833" s="393"/>
      <c r="S833" s="393"/>
      <c r="T833" s="393"/>
      <c r="U833" s="393"/>
      <c r="V833" s="393"/>
      <c r="W833" s="393"/>
      <c r="X833" s="393"/>
      <c r="Y833" s="393"/>
      <c r="Z833" s="393"/>
    </row>
    <row r="834" spans="1:26" ht="12" customHeight="1" x14ac:dyDescent="0.25">
      <c r="A834" s="393"/>
      <c r="B834" s="393"/>
      <c r="C834" s="393"/>
      <c r="D834" s="393"/>
      <c r="E834" s="393"/>
      <c r="F834" s="393"/>
      <c r="G834" s="393"/>
      <c r="H834" s="393"/>
      <c r="I834" s="393"/>
      <c r="J834" s="393"/>
      <c r="K834" s="393"/>
      <c r="L834" s="393"/>
      <c r="M834" s="393"/>
      <c r="N834" s="393"/>
      <c r="O834" s="393"/>
      <c r="P834" s="393"/>
      <c r="Q834" s="393"/>
      <c r="R834" s="393"/>
      <c r="S834" s="393"/>
      <c r="T834" s="393"/>
      <c r="U834" s="393"/>
      <c r="V834" s="393"/>
      <c r="W834" s="393"/>
      <c r="X834" s="393"/>
      <c r="Y834" s="393"/>
      <c r="Z834" s="393"/>
    </row>
    <row r="835" spans="1:26" ht="12" customHeight="1" x14ac:dyDescent="0.25">
      <c r="A835" s="393"/>
      <c r="B835" s="393"/>
      <c r="C835" s="393"/>
      <c r="D835" s="393"/>
      <c r="E835" s="393"/>
      <c r="F835" s="393"/>
      <c r="G835" s="393"/>
      <c r="H835" s="393"/>
      <c r="I835" s="393"/>
      <c r="J835" s="393"/>
      <c r="K835" s="393"/>
      <c r="L835" s="393"/>
      <c r="M835" s="393"/>
      <c r="N835" s="393"/>
      <c r="O835" s="393"/>
      <c r="P835" s="393"/>
      <c r="Q835" s="393"/>
      <c r="R835" s="393"/>
      <c r="S835" s="393"/>
      <c r="T835" s="393"/>
      <c r="U835" s="393"/>
      <c r="V835" s="393"/>
      <c r="W835" s="393"/>
      <c r="X835" s="393"/>
      <c r="Y835" s="393"/>
      <c r="Z835" s="393"/>
    </row>
    <row r="836" spans="1:26" ht="12" customHeight="1" x14ac:dyDescent="0.25">
      <c r="A836" s="393"/>
      <c r="B836" s="393"/>
      <c r="C836" s="393"/>
      <c r="D836" s="393"/>
      <c r="E836" s="393"/>
      <c r="F836" s="393"/>
      <c r="G836" s="393"/>
      <c r="H836" s="393"/>
      <c r="I836" s="393"/>
      <c r="J836" s="393"/>
      <c r="K836" s="393"/>
      <c r="L836" s="393"/>
      <c r="M836" s="393"/>
      <c r="N836" s="393"/>
      <c r="O836" s="393"/>
      <c r="P836" s="393"/>
      <c r="Q836" s="393"/>
      <c r="R836" s="393"/>
      <c r="S836" s="393"/>
      <c r="T836" s="393"/>
      <c r="U836" s="393"/>
      <c r="V836" s="393"/>
      <c r="W836" s="393"/>
      <c r="X836" s="393"/>
      <c r="Y836" s="393"/>
      <c r="Z836" s="393"/>
    </row>
    <row r="837" spans="1:26" ht="12" customHeight="1" x14ac:dyDescent="0.25">
      <c r="A837" s="393"/>
      <c r="B837" s="393"/>
      <c r="C837" s="393"/>
      <c r="D837" s="393"/>
      <c r="E837" s="393"/>
      <c r="F837" s="393"/>
      <c r="G837" s="393"/>
      <c r="H837" s="393"/>
      <c r="I837" s="393"/>
      <c r="J837" s="393"/>
      <c r="K837" s="393"/>
      <c r="L837" s="393"/>
      <c r="M837" s="393"/>
      <c r="N837" s="393"/>
      <c r="O837" s="393"/>
      <c r="P837" s="393"/>
      <c r="Q837" s="393"/>
      <c r="R837" s="393"/>
      <c r="S837" s="393"/>
      <c r="T837" s="393"/>
      <c r="U837" s="393"/>
      <c r="V837" s="393"/>
      <c r="W837" s="393"/>
      <c r="X837" s="393"/>
      <c r="Y837" s="393"/>
      <c r="Z837" s="393"/>
    </row>
    <row r="838" spans="1:26" ht="12" customHeight="1" x14ac:dyDescent="0.25">
      <c r="A838" s="393"/>
      <c r="B838" s="393"/>
      <c r="C838" s="393"/>
      <c r="D838" s="393"/>
      <c r="E838" s="393"/>
      <c r="F838" s="393"/>
      <c r="G838" s="393"/>
      <c r="H838" s="393"/>
      <c r="I838" s="393"/>
      <c r="J838" s="393"/>
      <c r="K838" s="393"/>
      <c r="L838" s="393"/>
      <c r="M838" s="393"/>
      <c r="N838" s="393"/>
      <c r="O838" s="393"/>
      <c r="P838" s="393"/>
      <c r="Q838" s="393"/>
      <c r="R838" s="393"/>
      <c r="S838" s="393"/>
      <c r="T838" s="393"/>
      <c r="U838" s="393"/>
      <c r="V838" s="393"/>
      <c r="W838" s="393"/>
      <c r="X838" s="393"/>
      <c r="Y838" s="393"/>
      <c r="Z838" s="393"/>
    </row>
    <row r="839" spans="1:26" ht="12" customHeight="1" x14ac:dyDescent="0.25">
      <c r="A839" s="393"/>
      <c r="B839" s="393"/>
      <c r="C839" s="393"/>
      <c r="D839" s="393"/>
      <c r="E839" s="393"/>
      <c r="F839" s="393"/>
      <c r="G839" s="393"/>
      <c r="H839" s="393"/>
      <c r="I839" s="393"/>
      <c r="J839" s="393"/>
      <c r="K839" s="393"/>
      <c r="L839" s="393"/>
      <c r="M839" s="393"/>
      <c r="N839" s="393"/>
      <c r="O839" s="393"/>
      <c r="P839" s="393"/>
      <c r="Q839" s="393"/>
      <c r="R839" s="393"/>
      <c r="S839" s="393"/>
      <c r="T839" s="393"/>
      <c r="U839" s="393"/>
      <c r="V839" s="393"/>
      <c r="W839" s="393"/>
      <c r="X839" s="393"/>
      <c r="Y839" s="393"/>
      <c r="Z839" s="393"/>
    </row>
    <row r="840" spans="1:26" ht="12" customHeight="1" x14ac:dyDescent="0.25">
      <c r="A840" s="393"/>
      <c r="B840" s="393"/>
      <c r="C840" s="393"/>
      <c r="D840" s="393"/>
      <c r="E840" s="393"/>
      <c r="F840" s="393"/>
      <c r="G840" s="393"/>
      <c r="H840" s="393"/>
      <c r="I840" s="393"/>
      <c r="J840" s="393"/>
      <c r="K840" s="393"/>
      <c r="L840" s="393"/>
      <c r="M840" s="393"/>
      <c r="N840" s="393"/>
      <c r="O840" s="393"/>
      <c r="P840" s="393"/>
      <c r="Q840" s="393"/>
      <c r="R840" s="393"/>
      <c r="S840" s="393"/>
      <c r="T840" s="393"/>
      <c r="U840" s="393"/>
      <c r="V840" s="393"/>
      <c r="W840" s="393"/>
      <c r="X840" s="393"/>
      <c r="Y840" s="393"/>
      <c r="Z840" s="393"/>
    </row>
    <row r="841" spans="1:26" ht="12" customHeight="1" x14ac:dyDescent="0.25">
      <c r="A841" s="393"/>
      <c r="B841" s="393"/>
      <c r="C841" s="393"/>
      <c r="D841" s="393"/>
      <c r="E841" s="393"/>
      <c r="F841" s="393"/>
      <c r="G841" s="393"/>
      <c r="H841" s="393"/>
      <c r="I841" s="393"/>
      <c r="J841" s="393"/>
      <c r="K841" s="393"/>
      <c r="L841" s="393"/>
      <c r="M841" s="393"/>
      <c r="N841" s="393"/>
      <c r="O841" s="393"/>
      <c r="P841" s="393"/>
      <c r="Q841" s="393"/>
      <c r="R841" s="393"/>
      <c r="S841" s="393"/>
      <c r="T841" s="393"/>
      <c r="U841" s="393"/>
      <c r="V841" s="393"/>
      <c r="W841" s="393"/>
      <c r="X841" s="393"/>
      <c r="Y841" s="393"/>
      <c r="Z841" s="393"/>
    </row>
    <row r="842" spans="1:26" ht="12" customHeight="1" x14ac:dyDescent="0.25">
      <c r="A842" s="393"/>
      <c r="B842" s="393"/>
      <c r="C842" s="393"/>
      <c r="D842" s="393"/>
      <c r="E842" s="393"/>
      <c r="F842" s="393"/>
      <c r="G842" s="393"/>
      <c r="H842" s="393"/>
      <c r="I842" s="393"/>
      <c r="J842" s="393"/>
      <c r="K842" s="393"/>
      <c r="L842" s="393"/>
      <c r="M842" s="393"/>
      <c r="N842" s="393"/>
      <c r="O842" s="393"/>
      <c r="P842" s="393"/>
      <c r="Q842" s="393"/>
      <c r="R842" s="393"/>
      <c r="S842" s="393"/>
      <c r="T842" s="393"/>
      <c r="U842" s="393"/>
      <c r="V842" s="393"/>
      <c r="W842" s="393"/>
      <c r="X842" s="393"/>
      <c r="Y842" s="393"/>
      <c r="Z842" s="393"/>
    </row>
    <row r="843" spans="1:26" ht="12" customHeight="1" x14ac:dyDescent="0.25">
      <c r="A843" s="393"/>
      <c r="B843" s="393"/>
      <c r="C843" s="393"/>
      <c r="D843" s="393"/>
      <c r="E843" s="393"/>
      <c r="F843" s="393"/>
      <c r="G843" s="393"/>
      <c r="H843" s="393"/>
      <c r="I843" s="393"/>
      <c r="J843" s="393"/>
      <c r="K843" s="393"/>
      <c r="L843" s="393"/>
      <c r="M843" s="393"/>
      <c r="N843" s="393"/>
      <c r="O843" s="393"/>
      <c r="P843" s="393"/>
      <c r="Q843" s="393"/>
      <c r="R843" s="393"/>
      <c r="S843" s="393"/>
      <c r="T843" s="393"/>
      <c r="U843" s="393"/>
      <c r="V843" s="393"/>
      <c r="W843" s="393"/>
      <c r="X843" s="393"/>
      <c r="Y843" s="393"/>
      <c r="Z843" s="393"/>
    </row>
    <row r="844" spans="1:26" ht="12" customHeight="1" x14ac:dyDescent="0.25">
      <c r="A844" s="393"/>
      <c r="B844" s="393"/>
      <c r="C844" s="393"/>
      <c r="D844" s="393"/>
      <c r="E844" s="393"/>
      <c r="F844" s="393"/>
      <c r="G844" s="393"/>
      <c r="H844" s="393"/>
      <c r="I844" s="393"/>
      <c r="J844" s="393"/>
      <c r="K844" s="393"/>
      <c r="L844" s="393"/>
      <c r="M844" s="393"/>
      <c r="N844" s="393"/>
      <c r="O844" s="393"/>
      <c r="P844" s="393"/>
      <c r="Q844" s="393"/>
      <c r="R844" s="393"/>
      <c r="S844" s="393"/>
      <c r="T844" s="393"/>
      <c r="U844" s="393"/>
      <c r="V844" s="393"/>
      <c r="W844" s="393"/>
      <c r="X844" s="393"/>
      <c r="Y844" s="393"/>
      <c r="Z844" s="393"/>
    </row>
    <row r="845" spans="1:26" ht="12" customHeight="1" x14ac:dyDescent="0.25">
      <c r="A845" s="393"/>
      <c r="B845" s="393"/>
      <c r="C845" s="393"/>
      <c r="D845" s="393"/>
      <c r="E845" s="393"/>
      <c r="F845" s="393"/>
      <c r="G845" s="393"/>
      <c r="H845" s="393"/>
      <c r="I845" s="393"/>
      <c r="J845" s="393"/>
      <c r="K845" s="393"/>
      <c r="L845" s="393"/>
      <c r="M845" s="393"/>
      <c r="N845" s="393"/>
      <c r="O845" s="393"/>
      <c r="P845" s="393"/>
      <c r="Q845" s="393"/>
      <c r="R845" s="393"/>
      <c r="S845" s="393"/>
      <c r="T845" s="393"/>
      <c r="U845" s="393"/>
      <c r="V845" s="393"/>
      <c r="W845" s="393"/>
      <c r="X845" s="393"/>
      <c r="Y845" s="393"/>
      <c r="Z845" s="393"/>
    </row>
    <row r="846" spans="1:26" ht="12" customHeight="1" x14ac:dyDescent="0.25">
      <c r="A846" s="393"/>
      <c r="B846" s="393"/>
      <c r="C846" s="393"/>
      <c r="D846" s="393"/>
      <c r="E846" s="393"/>
      <c r="F846" s="393"/>
      <c r="G846" s="393"/>
      <c r="H846" s="393"/>
      <c r="I846" s="393"/>
      <c r="J846" s="393"/>
      <c r="K846" s="393"/>
      <c r="L846" s="393"/>
      <c r="M846" s="393"/>
      <c r="N846" s="393"/>
      <c r="O846" s="393"/>
      <c r="P846" s="393"/>
      <c r="Q846" s="393"/>
      <c r="R846" s="393"/>
      <c r="S846" s="393"/>
      <c r="T846" s="393"/>
      <c r="U846" s="393"/>
      <c r="V846" s="393"/>
      <c r="W846" s="393"/>
      <c r="X846" s="393"/>
      <c r="Y846" s="393"/>
      <c r="Z846" s="393"/>
    </row>
    <row r="847" spans="1:26" ht="12" customHeight="1" x14ac:dyDescent="0.25">
      <c r="A847" s="393"/>
      <c r="B847" s="393"/>
      <c r="C847" s="393"/>
      <c r="D847" s="393"/>
      <c r="E847" s="393"/>
      <c r="F847" s="393"/>
      <c r="G847" s="393"/>
      <c r="H847" s="393"/>
      <c r="I847" s="393"/>
      <c r="J847" s="393"/>
      <c r="K847" s="393"/>
      <c r="L847" s="393"/>
      <c r="M847" s="393"/>
      <c r="N847" s="393"/>
      <c r="O847" s="393"/>
      <c r="P847" s="393"/>
      <c r="Q847" s="393"/>
      <c r="R847" s="393"/>
      <c r="S847" s="393"/>
      <c r="T847" s="393"/>
      <c r="U847" s="393"/>
      <c r="V847" s="393"/>
      <c r="W847" s="393"/>
      <c r="X847" s="393"/>
      <c r="Y847" s="393"/>
      <c r="Z847" s="393"/>
    </row>
    <row r="848" spans="1:26" ht="12" customHeight="1" x14ac:dyDescent="0.25">
      <c r="A848" s="393"/>
      <c r="B848" s="393"/>
      <c r="C848" s="393"/>
      <c r="D848" s="393"/>
      <c r="E848" s="393"/>
      <c r="F848" s="393"/>
      <c r="G848" s="393"/>
      <c r="H848" s="393"/>
      <c r="I848" s="393"/>
      <c r="J848" s="393"/>
      <c r="K848" s="393"/>
      <c r="L848" s="393"/>
      <c r="M848" s="393"/>
      <c r="N848" s="393"/>
      <c r="O848" s="393"/>
      <c r="P848" s="393"/>
      <c r="Q848" s="393"/>
      <c r="R848" s="393"/>
      <c r="S848" s="393"/>
      <c r="T848" s="393"/>
      <c r="U848" s="393"/>
      <c r="V848" s="393"/>
      <c r="W848" s="393"/>
      <c r="X848" s="393"/>
      <c r="Y848" s="393"/>
      <c r="Z848" s="393"/>
    </row>
    <row r="849" spans="1:26" ht="12" customHeight="1" x14ac:dyDescent="0.25">
      <c r="A849" s="393"/>
      <c r="B849" s="393"/>
      <c r="C849" s="393"/>
      <c r="D849" s="393"/>
      <c r="E849" s="393"/>
      <c r="F849" s="393"/>
      <c r="G849" s="393"/>
      <c r="H849" s="393"/>
      <c r="I849" s="393"/>
      <c r="J849" s="393"/>
      <c r="K849" s="393"/>
      <c r="L849" s="393"/>
      <c r="M849" s="393"/>
      <c r="N849" s="393"/>
      <c r="O849" s="393"/>
      <c r="P849" s="393"/>
      <c r="Q849" s="393"/>
      <c r="R849" s="393"/>
      <c r="S849" s="393"/>
      <c r="T849" s="393"/>
      <c r="U849" s="393"/>
      <c r="V849" s="393"/>
      <c r="W849" s="393"/>
      <c r="X849" s="393"/>
      <c r="Y849" s="393"/>
      <c r="Z849" s="393"/>
    </row>
    <row r="850" spans="1:26" ht="12" customHeight="1" x14ac:dyDescent="0.25">
      <c r="A850" s="393"/>
      <c r="B850" s="393"/>
      <c r="C850" s="393"/>
      <c r="D850" s="393"/>
      <c r="E850" s="393"/>
      <c r="F850" s="393"/>
      <c r="G850" s="393"/>
      <c r="H850" s="393"/>
      <c r="I850" s="393"/>
      <c r="J850" s="393"/>
      <c r="K850" s="393"/>
      <c r="L850" s="393"/>
      <c r="M850" s="393"/>
      <c r="N850" s="393"/>
      <c r="O850" s="393"/>
      <c r="P850" s="393"/>
      <c r="Q850" s="393"/>
      <c r="R850" s="393"/>
      <c r="S850" s="393"/>
      <c r="T850" s="393"/>
      <c r="U850" s="393"/>
      <c r="V850" s="393"/>
      <c r="W850" s="393"/>
      <c r="X850" s="393"/>
      <c r="Y850" s="393"/>
      <c r="Z850" s="393"/>
    </row>
    <row r="851" spans="1:26" ht="12" customHeight="1" x14ac:dyDescent="0.25">
      <c r="A851" s="393"/>
      <c r="B851" s="393"/>
      <c r="C851" s="393"/>
      <c r="D851" s="393"/>
      <c r="E851" s="393"/>
      <c r="F851" s="393"/>
      <c r="G851" s="393"/>
      <c r="H851" s="393"/>
      <c r="I851" s="393"/>
      <c r="J851" s="393"/>
      <c r="K851" s="393"/>
      <c r="L851" s="393"/>
      <c r="M851" s="393"/>
      <c r="N851" s="393"/>
      <c r="O851" s="393"/>
      <c r="P851" s="393"/>
      <c r="Q851" s="393"/>
      <c r="R851" s="393"/>
      <c r="S851" s="393"/>
      <c r="T851" s="393"/>
      <c r="U851" s="393"/>
      <c r="V851" s="393"/>
      <c r="W851" s="393"/>
      <c r="X851" s="393"/>
      <c r="Y851" s="393"/>
      <c r="Z851" s="393"/>
    </row>
    <row r="852" spans="1:26" ht="12" customHeight="1" x14ac:dyDescent="0.25">
      <c r="A852" s="393"/>
      <c r="B852" s="393"/>
      <c r="C852" s="393"/>
      <c r="D852" s="393"/>
      <c r="E852" s="393"/>
      <c r="F852" s="393"/>
      <c r="G852" s="393"/>
      <c r="H852" s="393"/>
      <c r="I852" s="393"/>
      <c r="J852" s="393"/>
      <c r="K852" s="393"/>
      <c r="L852" s="393"/>
      <c r="M852" s="393"/>
      <c r="N852" s="393"/>
      <c r="O852" s="393"/>
      <c r="P852" s="393"/>
      <c r="Q852" s="393"/>
      <c r="R852" s="393"/>
      <c r="S852" s="393"/>
      <c r="T852" s="393"/>
      <c r="U852" s="393"/>
      <c r="V852" s="393"/>
      <c r="W852" s="393"/>
      <c r="X852" s="393"/>
      <c r="Y852" s="393"/>
      <c r="Z852" s="393"/>
    </row>
    <row r="853" spans="1:26" ht="12" customHeight="1" x14ac:dyDescent="0.25">
      <c r="A853" s="393"/>
      <c r="B853" s="393"/>
      <c r="C853" s="393"/>
      <c r="D853" s="393"/>
      <c r="E853" s="393"/>
      <c r="F853" s="393"/>
      <c r="G853" s="393"/>
      <c r="H853" s="393"/>
      <c r="I853" s="393"/>
      <c r="J853" s="393"/>
      <c r="K853" s="393"/>
      <c r="L853" s="393"/>
      <c r="M853" s="393"/>
      <c r="N853" s="393"/>
      <c r="O853" s="393"/>
      <c r="P853" s="393"/>
      <c r="Q853" s="393"/>
      <c r="R853" s="393"/>
      <c r="S853" s="393"/>
      <c r="T853" s="393"/>
      <c r="U853" s="393"/>
      <c r="V853" s="393"/>
      <c r="W853" s="393"/>
      <c r="X853" s="393"/>
      <c r="Y853" s="393"/>
      <c r="Z853" s="393"/>
    </row>
    <row r="854" spans="1:26" ht="12" customHeight="1" x14ac:dyDescent="0.25">
      <c r="A854" s="393"/>
      <c r="B854" s="393"/>
      <c r="C854" s="393"/>
      <c r="D854" s="393"/>
      <c r="E854" s="393"/>
      <c r="F854" s="393"/>
      <c r="G854" s="393"/>
      <c r="H854" s="393"/>
      <c r="I854" s="393"/>
      <c r="J854" s="393"/>
      <c r="K854" s="393"/>
      <c r="L854" s="393"/>
      <c r="M854" s="393"/>
      <c r="N854" s="393"/>
      <c r="O854" s="393"/>
      <c r="P854" s="393"/>
      <c r="Q854" s="393"/>
      <c r="R854" s="393"/>
      <c r="S854" s="393"/>
      <c r="T854" s="393"/>
      <c r="U854" s="393"/>
      <c r="V854" s="393"/>
      <c r="W854" s="393"/>
      <c r="X854" s="393"/>
      <c r="Y854" s="393"/>
      <c r="Z854" s="393"/>
    </row>
    <row r="855" spans="1:26" ht="12" customHeight="1" x14ac:dyDescent="0.25">
      <c r="A855" s="393"/>
      <c r="B855" s="393"/>
      <c r="C855" s="393"/>
      <c r="D855" s="393"/>
      <c r="E855" s="393"/>
      <c r="F855" s="393"/>
      <c r="G855" s="393"/>
      <c r="H855" s="393"/>
      <c r="I855" s="393"/>
      <c r="J855" s="393"/>
      <c r="K855" s="393"/>
      <c r="L855" s="393"/>
      <c r="M855" s="393"/>
      <c r="N855" s="393"/>
      <c r="O855" s="393"/>
      <c r="P855" s="393"/>
      <c r="Q855" s="393"/>
      <c r="R855" s="393"/>
      <c r="S855" s="393"/>
      <c r="T855" s="393"/>
      <c r="U855" s="393"/>
      <c r="V855" s="393"/>
      <c r="W855" s="393"/>
      <c r="X855" s="393"/>
      <c r="Y855" s="393"/>
      <c r="Z855" s="393"/>
    </row>
    <row r="856" spans="1:26" ht="12" customHeight="1" x14ac:dyDescent="0.25">
      <c r="A856" s="393"/>
      <c r="B856" s="393"/>
      <c r="C856" s="393"/>
      <c r="D856" s="393"/>
      <c r="E856" s="393"/>
      <c r="F856" s="393"/>
      <c r="G856" s="393"/>
      <c r="H856" s="393"/>
      <c r="I856" s="393"/>
      <c r="J856" s="393"/>
      <c r="K856" s="393"/>
      <c r="L856" s="393"/>
      <c r="M856" s="393"/>
      <c r="N856" s="393"/>
      <c r="O856" s="393"/>
      <c r="P856" s="393"/>
      <c r="Q856" s="393"/>
      <c r="R856" s="393"/>
      <c r="S856" s="393"/>
      <c r="T856" s="393"/>
      <c r="U856" s="393"/>
      <c r="V856" s="393"/>
      <c r="W856" s="393"/>
      <c r="X856" s="393"/>
      <c r="Y856" s="393"/>
      <c r="Z856" s="393"/>
    </row>
    <row r="857" spans="1:26" ht="12" customHeight="1" x14ac:dyDescent="0.25">
      <c r="A857" s="393"/>
      <c r="B857" s="393"/>
      <c r="C857" s="393"/>
      <c r="D857" s="393"/>
      <c r="E857" s="393"/>
      <c r="F857" s="393"/>
      <c r="G857" s="393"/>
      <c r="H857" s="393"/>
      <c r="I857" s="393"/>
      <c r="J857" s="393"/>
      <c r="K857" s="393"/>
      <c r="L857" s="393"/>
      <c r="M857" s="393"/>
      <c r="N857" s="393"/>
      <c r="O857" s="393"/>
      <c r="P857" s="393"/>
      <c r="Q857" s="393"/>
      <c r="R857" s="393"/>
      <c r="S857" s="393"/>
      <c r="T857" s="393"/>
      <c r="U857" s="393"/>
      <c r="V857" s="393"/>
      <c r="W857" s="393"/>
      <c r="X857" s="393"/>
      <c r="Y857" s="393"/>
      <c r="Z857" s="393"/>
    </row>
    <row r="858" spans="1:26" ht="12" customHeight="1" x14ac:dyDescent="0.25">
      <c r="A858" s="393"/>
      <c r="B858" s="393"/>
      <c r="C858" s="393"/>
      <c r="D858" s="393"/>
      <c r="E858" s="393"/>
      <c r="F858" s="393"/>
      <c r="G858" s="393"/>
      <c r="H858" s="393"/>
      <c r="I858" s="393"/>
      <c r="J858" s="393"/>
      <c r="K858" s="393"/>
      <c r="L858" s="393"/>
      <c r="M858" s="393"/>
      <c r="N858" s="393"/>
      <c r="O858" s="393"/>
      <c r="P858" s="393"/>
      <c r="Q858" s="393"/>
      <c r="R858" s="393"/>
      <c r="S858" s="393"/>
      <c r="T858" s="393"/>
      <c r="U858" s="393"/>
      <c r="V858" s="393"/>
      <c r="W858" s="393"/>
      <c r="X858" s="393"/>
      <c r="Y858" s="393"/>
      <c r="Z858" s="393"/>
    </row>
    <row r="859" spans="1:26" ht="12" customHeight="1" x14ac:dyDescent="0.25">
      <c r="A859" s="393"/>
      <c r="B859" s="393"/>
      <c r="C859" s="393"/>
      <c r="D859" s="393"/>
      <c r="E859" s="393"/>
      <c r="F859" s="393"/>
      <c r="G859" s="393"/>
      <c r="H859" s="393"/>
      <c r="I859" s="393"/>
      <c r="J859" s="393"/>
      <c r="K859" s="393"/>
      <c r="L859" s="393"/>
      <c r="M859" s="393"/>
      <c r="N859" s="393"/>
      <c r="O859" s="393"/>
      <c r="P859" s="393"/>
      <c r="Q859" s="393"/>
      <c r="R859" s="393"/>
      <c r="S859" s="393"/>
      <c r="T859" s="393"/>
      <c r="U859" s="393"/>
      <c r="V859" s="393"/>
      <c r="W859" s="393"/>
      <c r="X859" s="393"/>
      <c r="Y859" s="393"/>
      <c r="Z859" s="393"/>
    </row>
    <row r="860" spans="1:26" ht="12" customHeight="1" x14ac:dyDescent="0.25">
      <c r="A860" s="393"/>
      <c r="B860" s="393"/>
      <c r="C860" s="393"/>
      <c r="D860" s="393"/>
      <c r="E860" s="393"/>
      <c r="F860" s="393"/>
      <c r="G860" s="393"/>
      <c r="H860" s="393"/>
      <c r="I860" s="393"/>
      <c r="J860" s="393"/>
      <c r="K860" s="393"/>
      <c r="L860" s="393"/>
      <c r="M860" s="393"/>
      <c r="N860" s="393"/>
      <c r="O860" s="393"/>
      <c r="P860" s="393"/>
      <c r="Q860" s="393"/>
      <c r="R860" s="393"/>
      <c r="S860" s="393"/>
      <c r="T860" s="393"/>
      <c r="U860" s="393"/>
      <c r="V860" s="393"/>
      <c r="W860" s="393"/>
      <c r="X860" s="393"/>
      <c r="Y860" s="393"/>
      <c r="Z860" s="393"/>
    </row>
    <row r="861" spans="1:26" ht="12" customHeight="1" x14ac:dyDescent="0.25">
      <c r="A861" s="393"/>
      <c r="B861" s="393"/>
      <c r="C861" s="393"/>
      <c r="D861" s="393"/>
      <c r="E861" s="393"/>
      <c r="F861" s="393"/>
      <c r="G861" s="393"/>
      <c r="H861" s="393"/>
      <c r="I861" s="393"/>
      <c r="J861" s="393"/>
      <c r="K861" s="393"/>
      <c r="L861" s="393"/>
      <c r="M861" s="393"/>
      <c r="N861" s="393"/>
      <c r="O861" s="393"/>
      <c r="P861" s="393"/>
      <c r="Q861" s="393"/>
      <c r="R861" s="393"/>
      <c r="S861" s="393"/>
      <c r="T861" s="393"/>
      <c r="U861" s="393"/>
      <c r="V861" s="393"/>
      <c r="W861" s="393"/>
      <c r="X861" s="393"/>
      <c r="Y861" s="393"/>
      <c r="Z861" s="393"/>
    </row>
    <row r="862" spans="1:26" ht="12" customHeight="1" x14ac:dyDescent="0.25">
      <c r="A862" s="393"/>
      <c r="B862" s="393"/>
      <c r="C862" s="393"/>
      <c r="D862" s="393"/>
      <c r="E862" s="393"/>
      <c r="F862" s="393"/>
      <c r="G862" s="393"/>
      <c r="H862" s="393"/>
      <c r="I862" s="393"/>
      <c r="J862" s="393"/>
      <c r="K862" s="393"/>
      <c r="L862" s="393"/>
      <c r="M862" s="393"/>
      <c r="N862" s="393"/>
      <c r="O862" s="393"/>
      <c r="P862" s="393"/>
      <c r="Q862" s="393"/>
      <c r="R862" s="393"/>
      <c r="S862" s="393"/>
      <c r="T862" s="393"/>
      <c r="U862" s="393"/>
      <c r="V862" s="393"/>
      <c r="W862" s="393"/>
      <c r="X862" s="393"/>
      <c r="Y862" s="393"/>
      <c r="Z862" s="393"/>
    </row>
    <row r="863" spans="1:26" ht="12" customHeight="1" x14ac:dyDescent="0.25">
      <c r="A863" s="393"/>
      <c r="B863" s="393"/>
      <c r="C863" s="393"/>
      <c r="D863" s="393"/>
      <c r="E863" s="393"/>
      <c r="F863" s="393"/>
      <c r="G863" s="393"/>
      <c r="H863" s="393"/>
      <c r="I863" s="393"/>
      <c r="J863" s="393"/>
      <c r="K863" s="393"/>
      <c r="L863" s="393"/>
      <c r="M863" s="393"/>
      <c r="N863" s="393"/>
      <c r="O863" s="393"/>
      <c r="P863" s="393"/>
      <c r="Q863" s="393"/>
      <c r="R863" s="393"/>
      <c r="S863" s="393"/>
      <c r="T863" s="393"/>
      <c r="U863" s="393"/>
      <c r="V863" s="393"/>
      <c r="W863" s="393"/>
      <c r="X863" s="393"/>
      <c r="Y863" s="393"/>
      <c r="Z863" s="393"/>
    </row>
    <row r="864" spans="1:26" ht="12" customHeight="1" x14ac:dyDescent="0.25">
      <c r="A864" s="393"/>
      <c r="B864" s="393"/>
      <c r="C864" s="393"/>
      <c r="D864" s="393"/>
      <c r="E864" s="393"/>
      <c r="F864" s="393"/>
      <c r="G864" s="393"/>
      <c r="H864" s="393"/>
      <c r="I864" s="393"/>
      <c r="J864" s="393"/>
      <c r="K864" s="393"/>
      <c r="L864" s="393"/>
      <c r="M864" s="393"/>
      <c r="N864" s="393"/>
      <c r="O864" s="393"/>
      <c r="P864" s="393"/>
      <c r="Q864" s="393"/>
      <c r="R864" s="393"/>
      <c r="S864" s="393"/>
      <c r="T864" s="393"/>
      <c r="U864" s="393"/>
      <c r="V864" s="393"/>
      <c r="W864" s="393"/>
      <c r="X864" s="393"/>
      <c r="Y864" s="393"/>
      <c r="Z864" s="393"/>
    </row>
    <row r="865" spans="1:26" ht="12" customHeight="1" x14ac:dyDescent="0.25">
      <c r="A865" s="393"/>
      <c r="B865" s="393"/>
      <c r="C865" s="393"/>
      <c r="D865" s="393"/>
      <c r="E865" s="393"/>
      <c r="F865" s="393"/>
      <c r="G865" s="393"/>
      <c r="H865" s="393"/>
      <c r="I865" s="393"/>
      <c r="J865" s="393"/>
      <c r="K865" s="393"/>
      <c r="L865" s="393"/>
      <c r="M865" s="393"/>
      <c r="N865" s="393"/>
      <c r="O865" s="393"/>
      <c r="P865" s="393"/>
      <c r="Q865" s="393"/>
      <c r="R865" s="393"/>
      <c r="S865" s="393"/>
      <c r="T865" s="393"/>
      <c r="U865" s="393"/>
      <c r="V865" s="393"/>
      <c r="W865" s="393"/>
      <c r="X865" s="393"/>
      <c r="Y865" s="393"/>
      <c r="Z865" s="393"/>
    </row>
    <row r="866" spans="1:26" ht="12" customHeight="1" x14ac:dyDescent="0.25">
      <c r="A866" s="393"/>
      <c r="B866" s="393"/>
      <c r="C866" s="393"/>
      <c r="D866" s="393"/>
      <c r="E866" s="393"/>
      <c r="F866" s="393"/>
      <c r="G866" s="393"/>
      <c r="H866" s="393"/>
      <c r="I866" s="393"/>
      <c r="J866" s="393"/>
      <c r="K866" s="393"/>
      <c r="L866" s="393"/>
      <c r="M866" s="393"/>
      <c r="N866" s="393"/>
      <c r="O866" s="393"/>
      <c r="P866" s="393"/>
      <c r="Q866" s="393"/>
      <c r="R866" s="393"/>
      <c r="S866" s="393"/>
      <c r="T866" s="393"/>
      <c r="U866" s="393"/>
      <c r="V866" s="393"/>
      <c r="W866" s="393"/>
      <c r="X866" s="393"/>
      <c r="Y866" s="393"/>
      <c r="Z866" s="393"/>
    </row>
    <row r="867" spans="1:26" ht="12" customHeight="1" x14ac:dyDescent="0.25">
      <c r="A867" s="393"/>
      <c r="B867" s="393"/>
      <c r="C867" s="393"/>
      <c r="D867" s="393"/>
      <c r="E867" s="393"/>
      <c r="F867" s="393"/>
      <c r="G867" s="393"/>
      <c r="H867" s="393"/>
      <c r="I867" s="393"/>
      <c r="J867" s="393"/>
      <c r="K867" s="393"/>
      <c r="L867" s="393"/>
      <c r="M867" s="393"/>
      <c r="N867" s="393"/>
      <c r="O867" s="393"/>
      <c r="P867" s="393"/>
      <c r="Q867" s="393"/>
      <c r="R867" s="393"/>
      <c r="S867" s="393"/>
      <c r="T867" s="393"/>
      <c r="U867" s="393"/>
      <c r="V867" s="393"/>
      <c r="W867" s="393"/>
      <c r="X867" s="393"/>
      <c r="Y867" s="393"/>
      <c r="Z867" s="393"/>
    </row>
    <row r="868" spans="1:26" ht="12" customHeight="1" x14ac:dyDescent="0.25">
      <c r="A868" s="393"/>
      <c r="B868" s="393"/>
      <c r="C868" s="393"/>
      <c r="D868" s="393"/>
      <c r="E868" s="393"/>
      <c r="F868" s="393"/>
      <c r="G868" s="393"/>
      <c r="H868" s="393"/>
      <c r="I868" s="393"/>
      <c r="J868" s="393"/>
      <c r="K868" s="393"/>
      <c r="L868" s="393"/>
      <c r="M868" s="393"/>
      <c r="N868" s="393"/>
      <c r="O868" s="393"/>
      <c r="P868" s="393"/>
      <c r="Q868" s="393"/>
      <c r="R868" s="393"/>
      <c r="S868" s="393"/>
      <c r="T868" s="393"/>
      <c r="U868" s="393"/>
      <c r="V868" s="393"/>
      <c r="W868" s="393"/>
      <c r="X868" s="393"/>
      <c r="Y868" s="393"/>
      <c r="Z868" s="393"/>
    </row>
    <row r="869" spans="1:26" ht="12" customHeight="1" x14ac:dyDescent="0.25">
      <c r="A869" s="393"/>
      <c r="B869" s="393"/>
      <c r="C869" s="393"/>
      <c r="D869" s="393"/>
      <c r="E869" s="393"/>
      <c r="F869" s="393"/>
      <c r="G869" s="393"/>
      <c r="H869" s="393"/>
      <c r="I869" s="393"/>
      <c r="J869" s="393"/>
      <c r="K869" s="393"/>
      <c r="L869" s="393"/>
      <c r="M869" s="393"/>
      <c r="N869" s="393"/>
      <c r="O869" s="393"/>
      <c r="P869" s="393"/>
      <c r="Q869" s="393"/>
      <c r="R869" s="393"/>
      <c r="S869" s="393"/>
      <c r="T869" s="393"/>
      <c r="U869" s="393"/>
      <c r="V869" s="393"/>
      <c r="W869" s="393"/>
      <c r="X869" s="393"/>
      <c r="Y869" s="393"/>
      <c r="Z869" s="393"/>
    </row>
    <row r="870" spans="1:26" ht="12" customHeight="1" x14ac:dyDescent="0.25">
      <c r="A870" s="393"/>
      <c r="B870" s="393"/>
      <c r="C870" s="393"/>
      <c r="D870" s="393"/>
      <c r="E870" s="393"/>
      <c r="F870" s="393"/>
      <c r="G870" s="393"/>
      <c r="H870" s="393"/>
      <c r="I870" s="393"/>
      <c r="J870" s="393"/>
      <c r="K870" s="393"/>
      <c r="L870" s="393"/>
      <c r="M870" s="393"/>
      <c r="N870" s="393"/>
      <c r="O870" s="393"/>
      <c r="P870" s="393"/>
      <c r="Q870" s="393"/>
      <c r="R870" s="393"/>
      <c r="S870" s="393"/>
      <c r="T870" s="393"/>
      <c r="U870" s="393"/>
      <c r="V870" s="393"/>
      <c r="W870" s="393"/>
      <c r="X870" s="393"/>
      <c r="Y870" s="393"/>
      <c r="Z870" s="393"/>
    </row>
    <row r="871" spans="1:26" ht="12" customHeight="1" x14ac:dyDescent="0.25">
      <c r="A871" s="393"/>
      <c r="B871" s="393"/>
      <c r="C871" s="393"/>
      <c r="D871" s="393"/>
      <c r="E871" s="393"/>
      <c r="F871" s="393"/>
      <c r="G871" s="393"/>
      <c r="H871" s="393"/>
      <c r="I871" s="393"/>
      <c r="J871" s="393"/>
      <c r="K871" s="393"/>
      <c r="L871" s="393"/>
      <c r="M871" s="393"/>
      <c r="N871" s="393"/>
      <c r="O871" s="393"/>
      <c r="P871" s="393"/>
      <c r="Q871" s="393"/>
      <c r="R871" s="393"/>
      <c r="S871" s="393"/>
      <c r="T871" s="393"/>
      <c r="U871" s="393"/>
      <c r="V871" s="393"/>
      <c r="W871" s="393"/>
      <c r="X871" s="393"/>
      <c r="Y871" s="393"/>
      <c r="Z871" s="393"/>
    </row>
    <row r="872" spans="1:26" ht="12" customHeight="1" x14ac:dyDescent="0.25">
      <c r="A872" s="393"/>
      <c r="B872" s="393"/>
      <c r="C872" s="393"/>
      <c r="D872" s="393"/>
      <c r="E872" s="393"/>
      <c r="F872" s="393"/>
      <c r="G872" s="393"/>
      <c r="H872" s="393"/>
      <c r="I872" s="393"/>
      <c r="J872" s="393"/>
      <c r="K872" s="393"/>
      <c r="L872" s="393"/>
      <c r="M872" s="393"/>
      <c r="N872" s="393"/>
      <c r="O872" s="393"/>
      <c r="P872" s="393"/>
      <c r="Q872" s="393"/>
      <c r="R872" s="393"/>
      <c r="S872" s="393"/>
      <c r="T872" s="393"/>
      <c r="U872" s="393"/>
      <c r="V872" s="393"/>
      <c r="W872" s="393"/>
      <c r="X872" s="393"/>
      <c r="Y872" s="393"/>
      <c r="Z872" s="393"/>
    </row>
    <row r="873" spans="1:26" ht="12" customHeight="1" x14ac:dyDescent="0.25">
      <c r="A873" s="393"/>
      <c r="B873" s="393"/>
      <c r="C873" s="393"/>
      <c r="D873" s="393"/>
      <c r="E873" s="393"/>
      <c r="F873" s="393"/>
      <c r="G873" s="393"/>
      <c r="H873" s="393"/>
      <c r="I873" s="393"/>
      <c r="J873" s="393"/>
      <c r="K873" s="393"/>
      <c r="L873" s="393"/>
      <c r="M873" s="393"/>
      <c r="N873" s="393"/>
      <c r="O873" s="393"/>
      <c r="P873" s="393"/>
      <c r="Q873" s="393"/>
      <c r="R873" s="393"/>
      <c r="S873" s="393"/>
      <c r="T873" s="393"/>
      <c r="U873" s="393"/>
      <c r="V873" s="393"/>
      <c r="W873" s="393"/>
      <c r="X873" s="393"/>
      <c r="Y873" s="393"/>
      <c r="Z873" s="393"/>
    </row>
    <row r="874" spans="1:26" ht="12" customHeight="1" x14ac:dyDescent="0.25">
      <c r="A874" s="393"/>
      <c r="B874" s="393"/>
      <c r="C874" s="393"/>
      <c r="D874" s="393"/>
      <c r="E874" s="393"/>
      <c r="F874" s="393"/>
      <c r="G874" s="393"/>
      <c r="H874" s="393"/>
      <c r="I874" s="393"/>
      <c r="J874" s="393"/>
      <c r="K874" s="393"/>
      <c r="L874" s="393"/>
      <c r="M874" s="393"/>
      <c r="N874" s="393"/>
      <c r="O874" s="393"/>
      <c r="P874" s="393"/>
      <c r="Q874" s="393"/>
      <c r="R874" s="393"/>
      <c r="S874" s="393"/>
      <c r="T874" s="393"/>
      <c r="U874" s="393"/>
      <c r="V874" s="393"/>
      <c r="W874" s="393"/>
      <c r="X874" s="393"/>
      <c r="Y874" s="393"/>
      <c r="Z874" s="393"/>
    </row>
    <row r="875" spans="1:26" ht="12" customHeight="1" x14ac:dyDescent="0.25">
      <c r="A875" s="393"/>
      <c r="B875" s="393"/>
      <c r="C875" s="393"/>
      <c r="D875" s="393"/>
      <c r="E875" s="393"/>
      <c r="F875" s="393"/>
      <c r="G875" s="393"/>
      <c r="H875" s="393"/>
      <c r="I875" s="393"/>
      <c r="J875" s="393"/>
      <c r="K875" s="393"/>
      <c r="L875" s="393"/>
      <c r="M875" s="393"/>
      <c r="N875" s="393"/>
      <c r="O875" s="393"/>
      <c r="P875" s="393"/>
      <c r="Q875" s="393"/>
      <c r="R875" s="393"/>
      <c r="S875" s="393"/>
      <c r="T875" s="393"/>
      <c r="U875" s="393"/>
      <c r="V875" s="393"/>
      <c r="W875" s="393"/>
      <c r="X875" s="393"/>
      <c r="Y875" s="393"/>
      <c r="Z875" s="393"/>
    </row>
    <row r="876" spans="1:26" ht="12" customHeight="1" x14ac:dyDescent="0.25">
      <c r="A876" s="393"/>
      <c r="B876" s="393"/>
      <c r="C876" s="393"/>
      <c r="D876" s="393"/>
      <c r="E876" s="393"/>
      <c r="F876" s="393"/>
      <c r="G876" s="393"/>
      <c r="H876" s="393"/>
      <c r="I876" s="393"/>
      <c r="J876" s="393"/>
      <c r="K876" s="393"/>
      <c r="L876" s="393"/>
      <c r="M876" s="393"/>
      <c r="N876" s="393"/>
      <c r="O876" s="393"/>
      <c r="P876" s="393"/>
      <c r="Q876" s="393"/>
      <c r="R876" s="393"/>
      <c r="S876" s="393"/>
      <c r="T876" s="393"/>
      <c r="U876" s="393"/>
      <c r="V876" s="393"/>
      <c r="W876" s="393"/>
      <c r="X876" s="393"/>
      <c r="Y876" s="393"/>
      <c r="Z876" s="393"/>
    </row>
    <row r="877" spans="1:26" ht="12" customHeight="1" x14ac:dyDescent="0.25">
      <c r="A877" s="393"/>
      <c r="B877" s="393"/>
      <c r="C877" s="393"/>
      <c r="D877" s="393"/>
      <c r="E877" s="393"/>
      <c r="F877" s="393"/>
      <c r="G877" s="393"/>
      <c r="H877" s="393"/>
      <c r="I877" s="393"/>
      <c r="J877" s="393"/>
      <c r="K877" s="393"/>
      <c r="L877" s="393"/>
      <c r="M877" s="393"/>
      <c r="N877" s="393"/>
      <c r="O877" s="393"/>
      <c r="P877" s="393"/>
      <c r="Q877" s="393"/>
      <c r="R877" s="393"/>
      <c r="S877" s="393"/>
      <c r="T877" s="393"/>
      <c r="U877" s="393"/>
      <c r="V877" s="393"/>
      <c r="W877" s="393"/>
      <c r="X877" s="393"/>
      <c r="Y877" s="393"/>
      <c r="Z877" s="393"/>
    </row>
    <row r="878" spans="1:26" ht="12" customHeight="1" x14ac:dyDescent="0.25">
      <c r="A878" s="393"/>
      <c r="B878" s="393"/>
      <c r="C878" s="393"/>
      <c r="D878" s="393"/>
      <c r="E878" s="393"/>
      <c r="F878" s="393"/>
      <c r="G878" s="393"/>
      <c r="H878" s="393"/>
      <c r="I878" s="393"/>
      <c r="J878" s="393"/>
      <c r="K878" s="393"/>
      <c r="L878" s="393"/>
      <c r="M878" s="393"/>
      <c r="N878" s="393"/>
      <c r="O878" s="393"/>
      <c r="P878" s="393"/>
      <c r="Q878" s="393"/>
      <c r="R878" s="393"/>
      <c r="S878" s="393"/>
      <c r="T878" s="393"/>
      <c r="U878" s="393"/>
      <c r="V878" s="393"/>
      <c r="W878" s="393"/>
      <c r="X878" s="393"/>
      <c r="Y878" s="393"/>
      <c r="Z878" s="393"/>
    </row>
    <row r="879" spans="1:26" ht="12" customHeight="1" x14ac:dyDescent="0.25">
      <c r="A879" s="393"/>
      <c r="B879" s="393"/>
      <c r="C879" s="393"/>
      <c r="D879" s="393"/>
      <c r="E879" s="393"/>
      <c r="F879" s="393"/>
      <c r="G879" s="393"/>
      <c r="H879" s="393"/>
      <c r="I879" s="393"/>
      <c r="J879" s="393"/>
      <c r="K879" s="393"/>
      <c r="L879" s="393"/>
      <c r="M879" s="393"/>
      <c r="N879" s="393"/>
      <c r="O879" s="393"/>
      <c r="P879" s="393"/>
      <c r="Q879" s="393"/>
      <c r="R879" s="393"/>
      <c r="S879" s="393"/>
      <c r="T879" s="393"/>
      <c r="U879" s="393"/>
      <c r="V879" s="393"/>
      <c r="W879" s="393"/>
      <c r="X879" s="393"/>
      <c r="Y879" s="393"/>
      <c r="Z879" s="393"/>
    </row>
    <row r="880" spans="1:26" ht="12" customHeight="1" x14ac:dyDescent="0.25">
      <c r="A880" s="393"/>
      <c r="B880" s="393"/>
      <c r="C880" s="393"/>
      <c r="D880" s="393"/>
      <c r="E880" s="393"/>
      <c r="F880" s="393"/>
      <c r="G880" s="393"/>
      <c r="H880" s="393"/>
      <c r="I880" s="393"/>
      <c r="J880" s="393"/>
      <c r="K880" s="393"/>
      <c r="L880" s="393"/>
      <c r="M880" s="393"/>
      <c r="N880" s="393"/>
      <c r="O880" s="393"/>
      <c r="P880" s="393"/>
      <c r="Q880" s="393"/>
      <c r="R880" s="393"/>
      <c r="S880" s="393"/>
      <c r="T880" s="393"/>
      <c r="U880" s="393"/>
      <c r="V880" s="393"/>
      <c r="W880" s="393"/>
      <c r="X880" s="393"/>
      <c r="Y880" s="393"/>
      <c r="Z880" s="393"/>
    </row>
    <row r="881" spans="1:26" ht="12" customHeight="1" x14ac:dyDescent="0.25">
      <c r="A881" s="393"/>
      <c r="B881" s="393"/>
      <c r="C881" s="393"/>
      <c r="D881" s="393"/>
      <c r="E881" s="393"/>
      <c r="F881" s="393"/>
      <c r="G881" s="393"/>
      <c r="H881" s="393"/>
      <c r="I881" s="393"/>
      <c r="J881" s="393"/>
      <c r="K881" s="393"/>
      <c r="L881" s="393"/>
      <c r="M881" s="393"/>
      <c r="N881" s="393"/>
      <c r="O881" s="393"/>
      <c r="P881" s="393"/>
      <c r="Q881" s="393"/>
      <c r="R881" s="393"/>
      <c r="S881" s="393"/>
      <c r="T881" s="393"/>
      <c r="U881" s="393"/>
      <c r="V881" s="393"/>
      <c r="W881" s="393"/>
      <c r="X881" s="393"/>
      <c r="Y881" s="393"/>
      <c r="Z881" s="393"/>
    </row>
    <row r="882" spans="1:26" ht="12" customHeight="1" x14ac:dyDescent="0.25">
      <c r="A882" s="393"/>
      <c r="B882" s="393"/>
      <c r="C882" s="393"/>
      <c r="D882" s="393"/>
      <c r="E882" s="393"/>
      <c r="F882" s="393"/>
      <c r="G882" s="393"/>
      <c r="H882" s="393"/>
      <c r="I882" s="393"/>
      <c r="J882" s="393"/>
      <c r="K882" s="393"/>
      <c r="L882" s="393"/>
      <c r="M882" s="393"/>
      <c r="N882" s="393"/>
      <c r="O882" s="393"/>
      <c r="P882" s="393"/>
      <c r="Q882" s="393"/>
      <c r="R882" s="393"/>
      <c r="S882" s="393"/>
      <c r="T882" s="393"/>
      <c r="U882" s="393"/>
      <c r="V882" s="393"/>
      <c r="W882" s="393"/>
      <c r="X882" s="393"/>
      <c r="Y882" s="393"/>
      <c r="Z882" s="393"/>
    </row>
    <row r="883" spans="1:26" ht="12" customHeight="1" x14ac:dyDescent="0.25">
      <c r="A883" s="393"/>
      <c r="B883" s="393"/>
      <c r="C883" s="393"/>
      <c r="D883" s="393"/>
      <c r="E883" s="393"/>
      <c r="F883" s="393"/>
      <c r="G883" s="393"/>
      <c r="H883" s="393"/>
      <c r="I883" s="393"/>
      <c r="J883" s="393"/>
      <c r="K883" s="393"/>
      <c r="L883" s="393"/>
      <c r="M883" s="393"/>
      <c r="N883" s="393"/>
      <c r="O883" s="393"/>
      <c r="P883" s="393"/>
      <c r="Q883" s="393"/>
      <c r="R883" s="393"/>
      <c r="S883" s="393"/>
      <c r="T883" s="393"/>
      <c r="U883" s="393"/>
      <c r="V883" s="393"/>
      <c r="W883" s="393"/>
      <c r="X883" s="393"/>
      <c r="Y883" s="393"/>
      <c r="Z883" s="393"/>
    </row>
    <row r="884" spans="1:26" ht="12" customHeight="1" x14ac:dyDescent="0.25">
      <c r="A884" s="393"/>
      <c r="B884" s="393"/>
      <c r="C884" s="393"/>
      <c r="D884" s="393"/>
      <c r="E884" s="393"/>
      <c r="F884" s="393"/>
      <c r="G884" s="393"/>
      <c r="H884" s="393"/>
      <c r="I884" s="393"/>
      <c r="J884" s="393"/>
      <c r="K884" s="393"/>
      <c r="L884" s="393"/>
      <c r="M884" s="393"/>
      <c r="N884" s="393"/>
      <c r="O884" s="393"/>
      <c r="P884" s="393"/>
      <c r="Q884" s="393"/>
      <c r="R884" s="393"/>
      <c r="S884" s="393"/>
      <c r="T884" s="393"/>
      <c r="U884" s="393"/>
      <c r="V884" s="393"/>
      <c r="W884" s="393"/>
      <c r="X884" s="393"/>
      <c r="Y884" s="393"/>
      <c r="Z884" s="393"/>
    </row>
    <row r="885" spans="1:26" ht="12" customHeight="1" x14ac:dyDescent="0.25">
      <c r="A885" s="393"/>
      <c r="B885" s="393"/>
      <c r="C885" s="393"/>
      <c r="D885" s="393"/>
      <c r="E885" s="393"/>
      <c r="F885" s="393"/>
      <c r="G885" s="393"/>
      <c r="H885" s="393"/>
      <c r="I885" s="393"/>
      <c r="J885" s="393"/>
      <c r="K885" s="393"/>
      <c r="L885" s="393"/>
      <c r="M885" s="393"/>
      <c r="N885" s="393"/>
      <c r="O885" s="393"/>
      <c r="P885" s="393"/>
      <c r="Q885" s="393"/>
      <c r="R885" s="393"/>
      <c r="S885" s="393"/>
      <c r="T885" s="393"/>
      <c r="U885" s="393"/>
      <c r="V885" s="393"/>
      <c r="W885" s="393"/>
      <c r="X885" s="393"/>
      <c r="Y885" s="393"/>
      <c r="Z885" s="393"/>
    </row>
    <row r="886" spans="1:26" ht="12" customHeight="1" x14ac:dyDescent="0.25">
      <c r="A886" s="393"/>
      <c r="B886" s="393"/>
      <c r="C886" s="393"/>
      <c r="D886" s="393"/>
      <c r="E886" s="393"/>
      <c r="F886" s="393"/>
      <c r="G886" s="393"/>
      <c r="H886" s="393"/>
      <c r="I886" s="393"/>
      <c r="J886" s="393"/>
      <c r="K886" s="393"/>
      <c r="L886" s="393"/>
      <c r="M886" s="393"/>
      <c r="N886" s="393"/>
      <c r="O886" s="393"/>
      <c r="P886" s="393"/>
      <c r="Q886" s="393"/>
      <c r="R886" s="393"/>
      <c r="S886" s="393"/>
      <c r="T886" s="393"/>
      <c r="U886" s="393"/>
      <c r="V886" s="393"/>
      <c r="W886" s="393"/>
      <c r="X886" s="393"/>
      <c r="Y886" s="393"/>
      <c r="Z886" s="393"/>
    </row>
    <row r="887" spans="1:26" ht="12" customHeight="1" x14ac:dyDescent="0.25">
      <c r="A887" s="393"/>
      <c r="B887" s="393"/>
      <c r="C887" s="393"/>
      <c r="D887" s="393"/>
      <c r="E887" s="393"/>
      <c r="F887" s="393"/>
      <c r="G887" s="393"/>
      <c r="H887" s="393"/>
      <c r="I887" s="393"/>
      <c r="J887" s="393"/>
      <c r="K887" s="393"/>
      <c r="L887" s="393"/>
      <c r="M887" s="393"/>
      <c r="N887" s="393"/>
      <c r="O887" s="393"/>
      <c r="P887" s="393"/>
      <c r="Q887" s="393"/>
      <c r="R887" s="393"/>
      <c r="S887" s="393"/>
      <c r="T887" s="393"/>
      <c r="U887" s="393"/>
      <c r="V887" s="393"/>
      <c r="W887" s="393"/>
      <c r="X887" s="393"/>
      <c r="Y887" s="393"/>
      <c r="Z887" s="393"/>
    </row>
    <row r="888" spans="1:26" ht="12" customHeight="1" x14ac:dyDescent="0.25">
      <c r="A888" s="393"/>
      <c r="B888" s="393"/>
      <c r="C888" s="393"/>
      <c r="D888" s="393"/>
      <c r="E888" s="393"/>
      <c r="F888" s="393"/>
      <c r="G888" s="393"/>
      <c r="H888" s="393"/>
      <c r="I888" s="393"/>
      <c r="J888" s="393"/>
      <c r="K888" s="393"/>
      <c r="L888" s="393"/>
      <c r="M888" s="393"/>
      <c r="N888" s="393"/>
      <c r="O888" s="393"/>
      <c r="P888" s="393"/>
      <c r="Q888" s="393"/>
      <c r="R888" s="393"/>
      <c r="S888" s="393"/>
      <c r="T888" s="393"/>
      <c r="U888" s="393"/>
      <c r="V888" s="393"/>
      <c r="W888" s="393"/>
      <c r="X888" s="393"/>
      <c r="Y888" s="393"/>
      <c r="Z888" s="393"/>
    </row>
    <row r="889" spans="1:26" ht="12" customHeight="1" x14ac:dyDescent="0.25">
      <c r="A889" s="393"/>
      <c r="B889" s="393"/>
      <c r="C889" s="393"/>
      <c r="D889" s="393"/>
      <c r="E889" s="393"/>
      <c r="F889" s="393"/>
      <c r="G889" s="393"/>
      <c r="H889" s="393"/>
      <c r="I889" s="393"/>
      <c r="J889" s="393"/>
      <c r="K889" s="393"/>
      <c r="L889" s="393"/>
      <c r="M889" s="393"/>
      <c r="N889" s="393"/>
      <c r="O889" s="393"/>
      <c r="P889" s="393"/>
      <c r="Q889" s="393"/>
      <c r="R889" s="393"/>
      <c r="S889" s="393"/>
      <c r="T889" s="393"/>
      <c r="U889" s="393"/>
      <c r="V889" s="393"/>
      <c r="W889" s="393"/>
      <c r="X889" s="393"/>
      <c r="Y889" s="393"/>
      <c r="Z889" s="393"/>
    </row>
    <row r="890" spans="1:26" ht="12" customHeight="1" x14ac:dyDescent="0.25">
      <c r="A890" s="393"/>
      <c r="B890" s="393"/>
      <c r="C890" s="393"/>
      <c r="D890" s="393"/>
      <c r="E890" s="393"/>
      <c r="F890" s="393"/>
      <c r="G890" s="393"/>
      <c r="H890" s="393"/>
      <c r="I890" s="393"/>
      <c r="J890" s="393"/>
      <c r="K890" s="393"/>
      <c r="L890" s="393"/>
      <c r="M890" s="393"/>
      <c r="N890" s="393"/>
      <c r="O890" s="393"/>
      <c r="P890" s="393"/>
      <c r="Q890" s="393"/>
      <c r="R890" s="393"/>
      <c r="S890" s="393"/>
      <c r="T890" s="393"/>
      <c r="U890" s="393"/>
      <c r="V890" s="393"/>
      <c r="W890" s="393"/>
      <c r="X890" s="393"/>
      <c r="Y890" s="393"/>
      <c r="Z890" s="393"/>
    </row>
    <row r="891" spans="1:26" ht="12" customHeight="1" x14ac:dyDescent="0.25">
      <c r="A891" s="393"/>
      <c r="B891" s="393"/>
      <c r="C891" s="393"/>
      <c r="D891" s="393"/>
      <c r="E891" s="393"/>
      <c r="F891" s="393"/>
      <c r="G891" s="393"/>
      <c r="H891" s="393"/>
      <c r="I891" s="393"/>
      <c r="J891" s="393"/>
      <c r="K891" s="393"/>
      <c r="L891" s="393"/>
      <c r="M891" s="393"/>
      <c r="N891" s="393"/>
      <c r="O891" s="393"/>
      <c r="P891" s="393"/>
      <c r="Q891" s="393"/>
      <c r="R891" s="393"/>
      <c r="S891" s="393"/>
      <c r="T891" s="393"/>
      <c r="U891" s="393"/>
      <c r="V891" s="393"/>
      <c r="W891" s="393"/>
      <c r="X891" s="393"/>
      <c r="Y891" s="393"/>
      <c r="Z891" s="393"/>
    </row>
    <row r="892" spans="1:26" ht="12" customHeight="1" x14ac:dyDescent="0.25">
      <c r="A892" s="393"/>
      <c r="B892" s="393"/>
      <c r="C892" s="393"/>
      <c r="D892" s="393"/>
      <c r="E892" s="393"/>
      <c r="F892" s="393"/>
      <c r="G892" s="393"/>
      <c r="H892" s="393"/>
      <c r="I892" s="393"/>
      <c r="J892" s="393"/>
      <c r="K892" s="393"/>
      <c r="L892" s="393"/>
      <c r="M892" s="393"/>
      <c r="N892" s="393"/>
      <c r="O892" s="393"/>
      <c r="P892" s="393"/>
      <c r="Q892" s="393"/>
      <c r="R892" s="393"/>
      <c r="S892" s="393"/>
      <c r="T892" s="393"/>
      <c r="U892" s="393"/>
      <c r="V892" s="393"/>
      <c r="W892" s="393"/>
      <c r="X892" s="393"/>
      <c r="Y892" s="393"/>
      <c r="Z892" s="393"/>
    </row>
    <row r="893" spans="1:26" ht="12" customHeight="1" x14ac:dyDescent="0.25">
      <c r="A893" s="393"/>
      <c r="B893" s="393"/>
      <c r="C893" s="393"/>
      <c r="D893" s="393"/>
      <c r="E893" s="393"/>
      <c r="F893" s="393"/>
      <c r="G893" s="393"/>
      <c r="H893" s="393"/>
      <c r="I893" s="393"/>
      <c r="J893" s="393"/>
      <c r="K893" s="393"/>
      <c r="L893" s="393"/>
      <c r="M893" s="393"/>
      <c r="N893" s="393"/>
      <c r="O893" s="393"/>
      <c r="P893" s="393"/>
      <c r="Q893" s="393"/>
      <c r="R893" s="393"/>
      <c r="S893" s="393"/>
      <c r="T893" s="393"/>
      <c r="U893" s="393"/>
      <c r="V893" s="393"/>
      <c r="W893" s="393"/>
      <c r="X893" s="393"/>
      <c r="Y893" s="393"/>
      <c r="Z893" s="393"/>
    </row>
    <row r="894" spans="1:26" ht="12" customHeight="1" x14ac:dyDescent="0.25">
      <c r="A894" s="393"/>
      <c r="B894" s="393"/>
      <c r="C894" s="393"/>
      <c r="D894" s="393"/>
      <c r="E894" s="393"/>
      <c r="F894" s="393"/>
      <c r="G894" s="393"/>
      <c r="H894" s="393"/>
      <c r="I894" s="393"/>
      <c r="J894" s="393"/>
      <c r="K894" s="393"/>
      <c r="L894" s="393"/>
      <c r="M894" s="393"/>
      <c r="N894" s="393"/>
      <c r="O894" s="393"/>
      <c r="P894" s="393"/>
      <c r="Q894" s="393"/>
      <c r="R894" s="393"/>
      <c r="S894" s="393"/>
      <c r="T894" s="393"/>
      <c r="U894" s="393"/>
      <c r="V894" s="393"/>
      <c r="W894" s="393"/>
      <c r="X894" s="393"/>
      <c r="Y894" s="393"/>
      <c r="Z894" s="393"/>
    </row>
    <row r="895" spans="1:26" ht="12" customHeight="1" x14ac:dyDescent="0.25">
      <c r="A895" s="393"/>
      <c r="B895" s="393"/>
      <c r="C895" s="393"/>
      <c r="D895" s="393"/>
      <c r="E895" s="393"/>
      <c r="F895" s="393"/>
      <c r="G895" s="393"/>
      <c r="H895" s="393"/>
      <c r="I895" s="393"/>
      <c r="J895" s="393"/>
      <c r="K895" s="393"/>
      <c r="L895" s="393"/>
      <c r="M895" s="393"/>
      <c r="N895" s="393"/>
      <c r="O895" s="393"/>
      <c r="P895" s="393"/>
      <c r="Q895" s="393"/>
      <c r="R895" s="393"/>
      <c r="S895" s="393"/>
      <c r="T895" s="393"/>
      <c r="U895" s="393"/>
      <c r="V895" s="393"/>
      <c r="W895" s="393"/>
      <c r="X895" s="393"/>
      <c r="Y895" s="393"/>
      <c r="Z895" s="393"/>
    </row>
    <row r="896" spans="1:26" ht="12" customHeight="1" x14ac:dyDescent="0.25">
      <c r="A896" s="393"/>
      <c r="B896" s="393"/>
      <c r="C896" s="393"/>
      <c r="D896" s="393"/>
      <c r="E896" s="393"/>
      <c r="F896" s="393"/>
      <c r="G896" s="393"/>
      <c r="H896" s="393"/>
      <c r="I896" s="393"/>
      <c r="J896" s="393"/>
      <c r="K896" s="393"/>
      <c r="L896" s="393"/>
      <c r="M896" s="393"/>
      <c r="N896" s="393"/>
      <c r="O896" s="393"/>
      <c r="P896" s="393"/>
      <c r="Q896" s="393"/>
      <c r="R896" s="393"/>
      <c r="S896" s="393"/>
      <c r="T896" s="393"/>
      <c r="U896" s="393"/>
      <c r="V896" s="393"/>
      <c r="W896" s="393"/>
      <c r="X896" s="393"/>
      <c r="Y896" s="393"/>
      <c r="Z896" s="393"/>
    </row>
    <row r="897" spans="1:26" ht="12" customHeight="1" x14ac:dyDescent="0.25">
      <c r="A897" s="393"/>
      <c r="B897" s="393"/>
      <c r="C897" s="393"/>
      <c r="D897" s="393"/>
      <c r="E897" s="393"/>
      <c r="F897" s="393"/>
      <c r="G897" s="393"/>
      <c r="H897" s="393"/>
      <c r="I897" s="393"/>
      <c r="J897" s="393"/>
      <c r="K897" s="393"/>
      <c r="L897" s="393"/>
      <c r="M897" s="393"/>
      <c r="N897" s="393"/>
      <c r="O897" s="393"/>
      <c r="P897" s="393"/>
      <c r="Q897" s="393"/>
      <c r="R897" s="393"/>
      <c r="S897" s="393"/>
      <c r="T897" s="393"/>
      <c r="U897" s="393"/>
      <c r="V897" s="393"/>
      <c r="W897" s="393"/>
      <c r="X897" s="393"/>
      <c r="Y897" s="393"/>
      <c r="Z897" s="393"/>
    </row>
    <row r="898" spans="1:26" ht="12" customHeight="1" x14ac:dyDescent="0.25">
      <c r="A898" s="393"/>
      <c r="B898" s="393"/>
      <c r="C898" s="393"/>
      <c r="D898" s="393"/>
      <c r="E898" s="393"/>
      <c r="F898" s="393"/>
      <c r="G898" s="393"/>
      <c r="H898" s="393"/>
      <c r="I898" s="393"/>
      <c r="J898" s="393"/>
      <c r="K898" s="393"/>
      <c r="L898" s="393"/>
      <c r="M898" s="393"/>
      <c r="N898" s="393"/>
      <c r="O898" s="393"/>
      <c r="P898" s="393"/>
      <c r="Q898" s="393"/>
      <c r="R898" s="393"/>
      <c r="S898" s="393"/>
      <c r="T898" s="393"/>
      <c r="U898" s="393"/>
      <c r="V898" s="393"/>
      <c r="W898" s="393"/>
      <c r="X898" s="393"/>
      <c r="Y898" s="393"/>
      <c r="Z898" s="393"/>
    </row>
    <row r="899" spans="1:26" ht="12" customHeight="1" x14ac:dyDescent="0.25">
      <c r="A899" s="393"/>
      <c r="B899" s="393"/>
      <c r="C899" s="393"/>
      <c r="D899" s="393"/>
      <c r="E899" s="393"/>
      <c r="F899" s="393"/>
      <c r="G899" s="393"/>
      <c r="H899" s="393"/>
      <c r="I899" s="393"/>
      <c r="J899" s="393"/>
      <c r="K899" s="393"/>
      <c r="L899" s="393"/>
      <c r="M899" s="393"/>
      <c r="N899" s="393"/>
      <c r="O899" s="393"/>
      <c r="P899" s="393"/>
      <c r="Q899" s="393"/>
      <c r="R899" s="393"/>
      <c r="S899" s="393"/>
      <c r="T899" s="393"/>
      <c r="U899" s="393"/>
      <c r="V899" s="393"/>
      <c r="W899" s="393"/>
      <c r="X899" s="393"/>
      <c r="Y899" s="393"/>
      <c r="Z899" s="393"/>
    </row>
    <row r="900" spans="1:26" ht="12" customHeight="1" x14ac:dyDescent="0.25">
      <c r="A900" s="393"/>
      <c r="B900" s="393"/>
      <c r="C900" s="393"/>
      <c r="D900" s="393"/>
      <c r="E900" s="393"/>
      <c r="F900" s="393"/>
      <c r="G900" s="393"/>
      <c r="H900" s="393"/>
      <c r="I900" s="393"/>
      <c r="J900" s="393"/>
      <c r="K900" s="393"/>
      <c r="L900" s="393"/>
      <c r="M900" s="393"/>
      <c r="N900" s="393"/>
      <c r="O900" s="393"/>
      <c r="P900" s="393"/>
      <c r="Q900" s="393"/>
      <c r="R900" s="393"/>
      <c r="S900" s="393"/>
      <c r="T900" s="393"/>
      <c r="U900" s="393"/>
      <c r="V900" s="393"/>
      <c r="W900" s="393"/>
      <c r="X900" s="393"/>
      <c r="Y900" s="393"/>
      <c r="Z900" s="393"/>
    </row>
    <row r="901" spans="1:26" ht="12" customHeight="1" x14ac:dyDescent="0.25">
      <c r="A901" s="393"/>
      <c r="B901" s="393"/>
      <c r="C901" s="393"/>
      <c r="D901" s="393"/>
      <c r="E901" s="393"/>
      <c r="F901" s="393"/>
      <c r="G901" s="393"/>
      <c r="H901" s="393"/>
      <c r="I901" s="393"/>
      <c r="J901" s="393"/>
      <c r="K901" s="393"/>
      <c r="L901" s="393"/>
      <c r="M901" s="393"/>
      <c r="N901" s="393"/>
      <c r="O901" s="393"/>
      <c r="P901" s="393"/>
      <c r="Q901" s="393"/>
      <c r="R901" s="393"/>
      <c r="S901" s="393"/>
      <c r="T901" s="393"/>
      <c r="U901" s="393"/>
      <c r="V901" s="393"/>
      <c r="W901" s="393"/>
      <c r="X901" s="393"/>
      <c r="Y901" s="393"/>
      <c r="Z901" s="393"/>
    </row>
    <row r="902" spans="1:26" ht="12" customHeight="1" x14ac:dyDescent="0.25">
      <c r="A902" s="393"/>
      <c r="B902" s="393"/>
      <c r="C902" s="393"/>
      <c r="D902" s="393"/>
      <c r="E902" s="393"/>
      <c r="F902" s="393"/>
      <c r="G902" s="393"/>
      <c r="H902" s="393"/>
      <c r="I902" s="393"/>
      <c r="J902" s="393"/>
      <c r="K902" s="393"/>
      <c r="L902" s="393"/>
      <c r="M902" s="393"/>
      <c r="N902" s="393"/>
      <c r="O902" s="393"/>
      <c r="P902" s="393"/>
      <c r="Q902" s="393"/>
      <c r="R902" s="393"/>
      <c r="S902" s="393"/>
      <c r="T902" s="393"/>
      <c r="U902" s="393"/>
      <c r="V902" s="393"/>
      <c r="W902" s="393"/>
      <c r="X902" s="393"/>
      <c r="Y902" s="393"/>
      <c r="Z902" s="393"/>
    </row>
    <row r="903" spans="1:26" ht="12" customHeight="1" x14ac:dyDescent="0.25">
      <c r="A903" s="393"/>
      <c r="B903" s="393"/>
      <c r="C903" s="393"/>
      <c r="D903" s="393"/>
      <c r="E903" s="393"/>
      <c r="F903" s="393"/>
      <c r="G903" s="393"/>
      <c r="H903" s="393"/>
      <c r="I903" s="393"/>
      <c r="J903" s="393"/>
      <c r="K903" s="393"/>
      <c r="L903" s="393"/>
      <c r="M903" s="393"/>
      <c r="N903" s="393"/>
      <c r="O903" s="393"/>
      <c r="P903" s="393"/>
      <c r="Q903" s="393"/>
      <c r="R903" s="393"/>
      <c r="S903" s="393"/>
      <c r="T903" s="393"/>
      <c r="U903" s="393"/>
      <c r="V903" s="393"/>
      <c r="W903" s="393"/>
      <c r="X903" s="393"/>
      <c r="Y903" s="393"/>
      <c r="Z903" s="393"/>
    </row>
    <row r="904" spans="1:26" ht="12" customHeight="1" x14ac:dyDescent="0.25">
      <c r="A904" s="393"/>
      <c r="B904" s="393"/>
      <c r="C904" s="393"/>
      <c r="D904" s="393"/>
      <c r="E904" s="393"/>
      <c r="F904" s="393"/>
      <c r="G904" s="393"/>
      <c r="H904" s="393"/>
      <c r="I904" s="393"/>
      <c r="J904" s="393"/>
      <c r="K904" s="393"/>
      <c r="L904" s="393"/>
      <c r="M904" s="393"/>
      <c r="N904" s="393"/>
      <c r="O904" s="393"/>
      <c r="P904" s="393"/>
      <c r="Q904" s="393"/>
      <c r="R904" s="393"/>
      <c r="S904" s="393"/>
      <c r="T904" s="393"/>
      <c r="U904" s="393"/>
      <c r="V904" s="393"/>
      <c r="W904" s="393"/>
      <c r="X904" s="393"/>
      <c r="Y904" s="393"/>
      <c r="Z904" s="393"/>
    </row>
    <row r="905" spans="1:26" ht="12" customHeight="1" x14ac:dyDescent="0.25">
      <c r="A905" s="393"/>
      <c r="B905" s="393"/>
      <c r="C905" s="393"/>
      <c r="D905" s="393"/>
      <c r="E905" s="393"/>
      <c r="F905" s="393"/>
      <c r="G905" s="393"/>
      <c r="H905" s="393"/>
      <c r="I905" s="393"/>
      <c r="J905" s="393"/>
      <c r="K905" s="393"/>
      <c r="L905" s="393"/>
      <c r="M905" s="393"/>
      <c r="N905" s="393"/>
      <c r="O905" s="393"/>
      <c r="P905" s="393"/>
      <c r="Q905" s="393"/>
      <c r="R905" s="393"/>
      <c r="S905" s="393"/>
      <c r="T905" s="393"/>
      <c r="U905" s="393"/>
      <c r="V905" s="393"/>
      <c r="W905" s="393"/>
      <c r="X905" s="393"/>
      <c r="Y905" s="393"/>
      <c r="Z905" s="393"/>
    </row>
    <row r="906" spans="1:26" ht="12" customHeight="1" x14ac:dyDescent="0.25">
      <c r="A906" s="393"/>
      <c r="B906" s="393"/>
      <c r="C906" s="393"/>
      <c r="D906" s="393"/>
      <c r="E906" s="393"/>
      <c r="F906" s="393"/>
      <c r="G906" s="393"/>
      <c r="H906" s="393"/>
      <c r="I906" s="393"/>
      <c r="J906" s="393"/>
      <c r="K906" s="393"/>
      <c r="L906" s="393"/>
      <c r="M906" s="393"/>
      <c r="N906" s="393"/>
      <c r="O906" s="393"/>
      <c r="P906" s="393"/>
      <c r="Q906" s="393"/>
      <c r="R906" s="393"/>
      <c r="S906" s="393"/>
      <c r="T906" s="393"/>
      <c r="U906" s="393"/>
      <c r="V906" s="393"/>
      <c r="W906" s="393"/>
      <c r="X906" s="393"/>
      <c r="Y906" s="393"/>
      <c r="Z906" s="393"/>
    </row>
    <row r="907" spans="1:26" ht="12" customHeight="1" x14ac:dyDescent="0.25">
      <c r="A907" s="393"/>
      <c r="B907" s="393"/>
      <c r="C907" s="393"/>
      <c r="D907" s="393"/>
      <c r="E907" s="393"/>
      <c r="F907" s="393"/>
      <c r="G907" s="393"/>
      <c r="H907" s="393"/>
      <c r="I907" s="393"/>
      <c r="J907" s="393"/>
      <c r="K907" s="393"/>
      <c r="L907" s="393"/>
      <c r="M907" s="393"/>
      <c r="N907" s="393"/>
      <c r="O907" s="393"/>
      <c r="P907" s="393"/>
      <c r="Q907" s="393"/>
      <c r="R907" s="393"/>
      <c r="S907" s="393"/>
      <c r="T907" s="393"/>
      <c r="U907" s="393"/>
      <c r="V907" s="393"/>
      <c r="W907" s="393"/>
      <c r="X907" s="393"/>
      <c r="Y907" s="393"/>
      <c r="Z907" s="393"/>
    </row>
    <row r="908" spans="1:26" ht="12" customHeight="1" x14ac:dyDescent="0.25">
      <c r="A908" s="393"/>
      <c r="B908" s="393"/>
      <c r="C908" s="393"/>
      <c r="D908" s="393"/>
      <c r="E908" s="393"/>
      <c r="F908" s="393"/>
      <c r="G908" s="393"/>
      <c r="H908" s="393"/>
      <c r="I908" s="393"/>
      <c r="J908" s="393"/>
      <c r="K908" s="393"/>
      <c r="L908" s="393"/>
      <c r="M908" s="393"/>
      <c r="N908" s="393"/>
      <c r="O908" s="393"/>
      <c r="P908" s="393"/>
      <c r="Q908" s="393"/>
      <c r="R908" s="393"/>
      <c r="S908" s="393"/>
      <c r="T908" s="393"/>
      <c r="U908" s="393"/>
      <c r="V908" s="393"/>
      <c r="W908" s="393"/>
      <c r="X908" s="393"/>
      <c r="Y908" s="393"/>
      <c r="Z908" s="393"/>
    </row>
    <row r="909" spans="1:26" ht="12" customHeight="1" x14ac:dyDescent="0.25">
      <c r="A909" s="393"/>
      <c r="B909" s="393"/>
      <c r="C909" s="393"/>
      <c r="D909" s="393"/>
      <c r="E909" s="393"/>
      <c r="F909" s="393"/>
      <c r="G909" s="393"/>
      <c r="H909" s="393"/>
      <c r="I909" s="393"/>
      <c r="J909" s="393"/>
      <c r="K909" s="393"/>
      <c r="L909" s="393"/>
      <c r="M909" s="393"/>
      <c r="N909" s="393"/>
      <c r="O909" s="393"/>
      <c r="P909" s="393"/>
      <c r="Q909" s="393"/>
      <c r="R909" s="393"/>
      <c r="S909" s="393"/>
      <c r="T909" s="393"/>
      <c r="U909" s="393"/>
      <c r="V909" s="393"/>
      <c r="W909" s="393"/>
      <c r="X909" s="393"/>
      <c r="Y909" s="393"/>
      <c r="Z909" s="393"/>
    </row>
    <row r="910" spans="1:26" ht="12" customHeight="1" x14ac:dyDescent="0.25">
      <c r="A910" s="393"/>
      <c r="B910" s="393"/>
      <c r="C910" s="393"/>
      <c r="D910" s="393"/>
      <c r="E910" s="393"/>
      <c r="F910" s="393"/>
      <c r="G910" s="393"/>
      <c r="H910" s="393"/>
      <c r="I910" s="393"/>
      <c r="J910" s="393"/>
      <c r="K910" s="393"/>
      <c r="L910" s="393"/>
      <c r="M910" s="393"/>
      <c r="N910" s="393"/>
      <c r="O910" s="393"/>
      <c r="P910" s="393"/>
      <c r="Q910" s="393"/>
      <c r="R910" s="393"/>
      <c r="S910" s="393"/>
      <c r="T910" s="393"/>
      <c r="U910" s="393"/>
      <c r="V910" s="393"/>
      <c r="W910" s="393"/>
      <c r="X910" s="393"/>
      <c r="Y910" s="393"/>
      <c r="Z910" s="393"/>
    </row>
    <row r="911" spans="1:26" ht="12" customHeight="1" x14ac:dyDescent="0.25">
      <c r="A911" s="393"/>
      <c r="B911" s="393"/>
      <c r="C911" s="393"/>
      <c r="D911" s="393"/>
      <c r="E911" s="393"/>
      <c r="F911" s="393"/>
      <c r="G911" s="393"/>
      <c r="H911" s="393"/>
      <c r="I911" s="393"/>
      <c r="J911" s="393"/>
      <c r="K911" s="393"/>
      <c r="L911" s="393"/>
      <c r="M911" s="393"/>
      <c r="N911" s="393"/>
      <c r="O911" s="393"/>
      <c r="P911" s="393"/>
      <c r="Q911" s="393"/>
      <c r="R911" s="393"/>
      <c r="S911" s="393"/>
      <c r="T911" s="393"/>
      <c r="U911" s="393"/>
      <c r="V911" s="393"/>
      <c r="W911" s="393"/>
      <c r="X911" s="393"/>
      <c r="Y911" s="393"/>
      <c r="Z911" s="393"/>
    </row>
    <row r="912" spans="1:26" ht="12" customHeight="1" x14ac:dyDescent="0.25">
      <c r="A912" s="393"/>
      <c r="B912" s="393"/>
      <c r="C912" s="393"/>
      <c r="D912" s="393"/>
      <c r="E912" s="393"/>
      <c r="F912" s="393"/>
      <c r="G912" s="393"/>
      <c r="H912" s="393"/>
      <c r="I912" s="393"/>
      <c r="J912" s="393"/>
      <c r="K912" s="393"/>
      <c r="L912" s="393"/>
      <c r="M912" s="393"/>
      <c r="N912" s="393"/>
      <c r="O912" s="393"/>
      <c r="P912" s="393"/>
      <c r="Q912" s="393"/>
      <c r="R912" s="393"/>
      <c r="S912" s="393"/>
      <c r="T912" s="393"/>
      <c r="U912" s="393"/>
      <c r="V912" s="393"/>
      <c r="W912" s="393"/>
      <c r="X912" s="393"/>
      <c r="Y912" s="393"/>
      <c r="Z912" s="393"/>
    </row>
    <row r="913" spans="1:26" ht="12" customHeight="1" x14ac:dyDescent="0.25">
      <c r="A913" s="393"/>
      <c r="B913" s="393"/>
      <c r="C913" s="393"/>
      <c r="D913" s="393"/>
      <c r="E913" s="393"/>
      <c r="F913" s="393"/>
      <c r="G913" s="393"/>
      <c r="H913" s="393"/>
      <c r="I913" s="393"/>
      <c r="J913" s="393"/>
      <c r="K913" s="393"/>
      <c r="L913" s="393"/>
      <c r="M913" s="393"/>
      <c r="N913" s="393"/>
      <c r="O913" s="393"/>
      <c r="P913" s="393"/>
      <c r="Q913" s="393"/>
      <c r="R913" s="393"/>
      <c r="S913" s="393"/>
      <c r="T913" s="393"/>
      <c r="U913" s="393"/>
      <c r="V913" s="393"/>
      <c r="W913" s="393"/>
      <c r="X913" s="393"/>
      <c r="Y913" s="393"/>
      <c r="Z913" s="393"/>
    </row>
    <row r="914" spans="1:26" ht="12" customHeight="1" x14ac:dyDescent="0.25">
      <c r="A914" s="393"/>
      <c r="B914" s="393"/>
      <c r="C914" s="393"/>
      <c r="D914" s="393"/>
      <c r="E914" s="393"/>
      <c r="F914" s="393"/>
      <c r="G914" s="393"/>
      <c r="H914" s="393"/>
      <c r="I914" s="393"/>
      <c r="J914" s="393"/>
      <c r="K914" s="393"/>
      <c r="L914" s="393"/>
      <c r="M914" s="393"/>
      <c r="N914" s="393"/>
      <c r="O914" s="393"/>
      <c r="P914" s="393"/>
      <c r="Q914" s="393"/>
      <c r="R914" s="393"/>
      <c r="S914" s="393"/>
      <c r="T914" s="393"/>
      <c r="U914" s="393"/>
      <c r="V914" s="393"/>
      <c r="W914" s="393"/>
      <c r="X914" s="393"/>
      <c r="Y914" s="393"/>
      <c r="Z914" s="393"/>
    </row>
    <row r="915" spans="1:26" ht="12" customHeight="1" x14ac:dyDescent="0.25">
      <c r="A915" s="393"/>
      <c r="B915" s="393"/>
      <c r="C915" s="393"/>
      <c r="D915" s="393"/>
      <c r="E915" s="393"/>
      <c r="F915" s="393"/>
      <c r="G915" s="393"/>
      <c r="H915" s="393"/>
      <c r="I915" s="393"/>
      <c r="J915" s="393"/>
      <c r="K915" s="393"/>
      <c r="L915" s="393"/>
      <c r="M915" s="393"/>
      <c r="N915" s="393"/>
      <c r="O915" s="393"/>
      <c r="P915" s="393"/>
      <c r="Q915" s="393"/>
      <c r="R915" s="393"/>
      <c r="S915" s="393"/>
      <c r="T915" s="393"/>
      <c r="U915" s="393"/>
      <c r="V915" s="393"/>
      <c r="W915" s="393"/>
      <c r="X915" s="393"/>
      <c r="Y915" s="393"/>
      <c r="Z915" s="393"/>
    </row>
    <row r="916" spans="1:26" ht="12" customHeight="1" x14ac:dyDescent="0.25">
      <c r="A916" s="393"/>
      <c r="B916" s="393"/>
      <c r="C916" s="393"/>
      <c r="D916" s="393"/>
      <c r="E916" s="393"/>
      <c r="F916" s="393"/>
      <c r="G916" s="393"/>
      <c r="H916" s="393"/>
      <c r="I916" s="393"/>
      <c r="J916" s="393"/>
      <c r="K916" s="393"/>
      <c r="L916" s="393"/>
      <c r="M916" s="393"/>
      <c r="N916" s="393"/>
      <c r="O916" s="393"/>
      <c r="P916" s="393"/>
      <c r="Q916" s="393"/>
      <c r="R916" s="393"/>
      <c r="S916" s="393"/>
      <c r="T916" s="393"/>
      <c r="U916" s="393"/>
      <c r="V916" s="393"/>
      <c r="W916" s="393"/>
      <c r="X916" s="393"/>
      <c r="Y916" s="393"/>
      <c r="Z916" s="393"/>
    </row>
    <row r="917" spans="1:26" ht="12" customHeight="1" x14ac:dyDescent="0.25">
      <c r="A917" s="393"/>
      <c r="B917" s="393"/>
      <c r="C917" s="393"/>
      <c r="D917" s="393"/>
      <c r="E917" s="393"/>
      <c r="F917" s="393"/>
      <c r="G917" s="393"/>
      <c r="H917" s="393"/>
      <c r="I917" s="393"/>
      <c r="J917" s="393"/>
      <c r="K917" s="393"/>
      <c r="L917" s="393"/>
      <c r="M917" s="393"/>
      <c r="N917" s="393"/>
      <c r="O917" s="393"/>
      <c r="P917" s="393"/>
      <c r="Q917" s="393"/>
      <c r="R917" s="393"/>
      <c r="S917" s="393"/>
      <c r="T917" s="393"/>
      <c r="U917" s="393"/>
      <c r="V917" s="393"/>
      <c r="W917" s="393"/>
      <c r="X917" s="393"/>
      <c r="Y917" s="393"/>
      <c r="Z917" s="393"/>
    </row>
    <row r="918" spans="1:26" ht="12" customHeight="1" x14ac:dyDescent="0.25">
      <c r="A918" s="393"/>
      <c r="B918" s="393"/>
      <c r="C918" s="393"/>
      <c r="D918" s="393"/>
      <c r="E918" s="393"/>
      <c r="F918" s="393"/>
      <c r="G918" s="393"/>
      <c r="H918" s="393"/>
      <c r="I918" s="393"/>
      <c r="J918" s="393"/>
      <c r="K918" s="393"/>
      <c r="L918" s="393"/>
      <c r="M918" s="393"/>
      <c r="N918" s="393"/>
      <c r="O918" s="393"/>
      <c r="P918" s="393"/>
      <c r="Q918" s="393"/>
      <c r="R918" s="393"/>
      <c r="S918" s="393"/>
      <c r="T918" s="393"/>
      <c r="U918" s="393"/>
      <c r="V918" s="393"/>
      <c r="W918" s="393"/>
      <c r="X918" s="393"/>
      <c r="Y918" s="393"/>
      <c r="Z918" s="393"/>
    </row>
    <row r="919" spans="1:26" ht="12" customHeight="1" x14ac:dyDescent="0.25">
      <c r="A919" s="393"/>
      <c r="B919" s="393"/>
      <c r="C919" s="393"/>
      <c r="D919" s="393"/>
      <c r="E919" s="393"/>
      <c r="F919" s="393"/>
      <c r="G919" s="393"/>
      <c r="H919" s="393"/>
      <c r="I919" s="393"/>
      <c r="J919" s="393"/>
      <c r="K919" s="393"/>
      <c r="L919" s="393"/>
      <c r="M919" s="393"/>
      <c r="N919" s="393"/>
      <c r="O919" s="393"/>
      <c r="P919" s="393"/>
      <c r="Q919" s="393"/>
      <c r="R919" s="393"/>
      <c r="S919" s="393"/>
      <c r="T919" s="393"/>
      <c r="U919" s="393"/>
      <c r="V919" s="393"/>
      <c r="W919" s="393"/>
      <c r="X919" s="393"/>
      <c r="Y919" s="393"/>
      <c r="Z919" s="393"/>
    </row>
    <row r="920" spans="1:26" ht="12" customHeight="1" x14ac:dyDescent="0.25">
      <c r="A920" s="393"/>
      <c r="B920" s="393"/>
      <c r="C920" s="393"/>
      <c r="D920" s="393"/>
      <c r="E920" s="393"/>
      <c r="F920" s="393"/>
      <c r="G920" s="393"/>
      <c r="H920" s="393"/>
      <c r="I920" s="393"/>
      <c r="J920" s="393"/>
      <c r="K920" s="393"/>
      <c r="L920" s="393"/>
      <c r="M920" s="393"/>
      <c r="N920" s="393"/>
      <c r="O920" s="393"/>
      <c r="P920" s="393"/>
      <c r="Q920" s="393"/>
      <c r="R920" s="393"/>
      <c r="S920" s="393"/>
      <c r="T920" s="393"/>
      <c r="U920" s="393"/>
      <c r="V920" s="393"/>
      <c r="W920" s="393"/>
      <c r="X920" s="393"/>
      <c r="Y920" s="393"/>
      <c r="Z920" s="393"/>
    </row>
    <row r="921" spans="1:26" ht="12" customHeight="1" x14ac:dyDescent="0.25">
      <c r="A921" s="393"/>
      <c r="B921" s="393"/>
      <c r="C921" s="393"/>
      <c r="D921" s="393"/>
      <c r="E921" s="393"/>
      <c r="F921" s="393"/>
      <c r="G921" s="393"/>
      <c r="H921" s="393"/>
      <c r="I921" s="393"/>
      <c r="J921" s="393"/>
      <c r="K921" s="393"/>
      <c r="L921" s="393"/>
      <c r="M921" s="393"/>
      <c r="N921" s="393"/>
      <c r="O921" s="393"/>
      <c r="P921" s="393"/>
      <c r="Q921" s="393"/>
      <c r="R921" s="393"/>
      <c r="S921" s="393"/>
      <c r="T921" s="393"/>
      <c r="U921" s="393"/>
      <c r="V921" s="393"/>
      <c r="W921" s="393"/>
      <c r="X921" s="393"/>
      <c r="Y921" s="393"/>
      <c r="Z921" s="393"/>
    </row>
    <row r="922" spans="1:26" ht="12" customHeight="1" x14ac:dyDescent="0.25">
      <c r="A922" s="393"/>
      <c r="B922" s="393"/>
      <c r="C922" s="393"/>
      <c r="D922" s="393"/>
      <c r="E922" s="393"/>
      <c r="F922" s="393"/>
      <c r="G922" s="393"/>
      <c r="H922" s="393"/>
      <c r="I922" s="393"/>
      <c r="J922" s="393"/>
      <c r="K922" s="393"/>
      <c r="L922" s="393"/>
      <c r="M922" s="393"/>
      <c r="N922" s="393"/>
      <c r="O922" s="393"/>
      <c r="P922" s="393"/>
      <c r="Q922" s="393"/>
      <c r="R922" s="393"/>
      <c r="S922" s="393"/>
      <c r="T922" s="393"/>
      <c r="U922" s="393"/>
      <c r="V922" s="393"/>
      <c r="W922" s="393"/>
      <c r="X922" s="393"/>
      <c r="Y922" s="393"/>
      <c r="Z922" s="393"/>
    </row>
    <row r="923" spans="1:26" ht="12" customHeight="1" x14ac:dyDescent="0.25">
      <c r="A923" s="393"/>
      <c r="B923" s="393"/>
      <c r="C923" s="393"/>
      <c r="D923" s="393"/>
      <c r="E923" s="393"/>
      <c r="F923" s="393"/>
      <c r="G923" s="393"/>
      <c r="H923" s="393"/>
      <c r="I923" s="393"/>
      <c r="J923" s="393"/>
      <c r="K923" s="393"/>
      <c r="L923" s="393"/>
      <c r="M923" s="393"/>
      <c r="N923" s="393"/>
      <c r="O923" s="393"/>
      <c r="P923" s="393"/>
      <c r="Q923" s="393"/>
      <c r="R923" s="393"/>
      <c r="S923" s="393"/>
      <c r="T923" s="393"/>
      <c r="U923" s="393"/>
      <c r="V923" s="393"/>
      <c r="W923" s="393"/>
      <c r="X923" s="393"/>
      <c r="Y923" s="393"/>
      <c r="Z923" s="393"/>
    </row>
    <row r="924" spans="1:26" ht="12" customHeight="1" x14ac:dyDescent="0.25">
      <c r="A924" s="393"/>
      <c r="B924" s="393"/>
      <c r="C924" s="393"/>
      <c r="D924" s="393"/>
      <c r="E924" s="393"/>
      <c r="F924" s="393"/>
      <c r="G924" s="393"/>
      <c r="H924" s="393"/>
      <c r="I924" s="393"/>
      <c r="J924" s="393"/>
      <c r="K924" s="393"/>
      <c r="L924" s="393"/>
      <c r="M924" s="393"/>
      <c r="N924" s="393"/>
      <c r="O924" s="393"/>
      <c r="P924" s="393"/>
      <c r="Q924" s="393"/>
      <c r="R924" s="393"/>
      <c r="S924" s="393"/>
      <c r="T924" s="393"/>
      <c r="U924" s="393"/>
      <c r="V924" s="393"/>
      <c r="W924" s="393"/>
      <c r="X924" s="393"/>
      <c r="Y924" s="393"/>
      <c r="Z924" s="393"/>
    </row>
    <row r="925" spans="1:26" ht="12" customHeight="1" x14ac:dyDescent="0.25">
      <c r="A925" s="393"/>
      <c r="B925" s="393"/>
      <c r="C925" s="393"/>
      <c r="D925" s="393"/>
      <c r="E925" s="393"/>
      <c r="F925" s="393"/>
      <c r="G925" s="393"/>
      <c r="H925" s="393"/>
      <c r="I925" s="393"/>
      <c r="J925" s="393"/>
      <c r="K925" s="393"/>
      <c r="L925" s="393"/>
      <c r="M925" s="393"/>
      <c r="N925" s="393"/>
      <c r="O925" s="393"/>
      <c r="P925" s="393"/>
      <c r="Q925" s="393"/>
      <c r="R925" s="393"/>
      <c r="S925" s="393"/>
      <c r="T925" s="393"/>
      <c r="U925" s="393"/>
      <c r="V925" s="393"/>
      <c r="W925" s="393"/>
      <c r="X925" s="393"/>
      <c r="Y925" s="393"/>
      <c r="Z925" s="393"/>
    </row>
    <row r="926" spans="1:26" ht="12" customHeight="1" x14ac:dyDescent="0.25">
      <c r="A926" s="393"/>
      <c r="B926" s="393"/>
      <c r="C926" s="393"/>
      <c r="D926" s="393"/>
      <c r="E926" s="393"/>
      <c r="F926" s="393"/>
      <c r="G926" s="393"/>
      <c r="H926" s="393"/>
      <c r="I926" s="393"/>
      <c r="J926" s="393"/>
      <c r="K926" s="393"/>
      <c r="L926" s="393"/>
      <c r="M926" s="393"/>
      <c r="N926" s="393"/>
      <c r="O926" s="393"/>
      <c r="P926" s="393"/>
      <c r="Q926" s="393"/>
      <c r="R926" s="393"/>
      <c r="S926" s="393"/>
      <c r="T926" s="393"/>
      <c r="U926" s="393"/>
      <c r="V926" s="393"/>
      <c r="W926" s="393"/>
      <c r="X926" s="393"/>
      <c r="Y926" s="393"/>
      <c r="Z926" s="393"/>
    </row>
    <row r="927" spans="1:26" ht="12" customHeight="1" x14ac:dyDescent="0.25">
      <c r="A927" s="393"/>
      <c r="B927" s="393"/>
      <c r="C927" s="393"/>
      <c r="D927" s="393"/>
      <c r="E927" s="393"/>
      <c r="F927" s="393"/>
      <c r="G927" s="393"/>
      <c r="H927" s="393"/>
      <c r="I927" s="393"/>
      <c r="J927" s="393"/>
      <c r="K927" s="393"/>
      <c r="L927" s="393"/>
      <c r="M927" s="393"/>
      <c r="N927" s="393"/>
      <c r="O927" s="393"/>
      <c r="P927" s="393"/>
      <c r="Q927" s="393"/>
      <c r="R927" s="393"/>
      <c r="S927" s="393"/>
      <c r="T927" s="393"/>
      <c r="U927" s="393"/>
      <c r="V927" s="393"/>
      <c r="W927" s="393"/>
      <c r="X927" s="393"/>
      <c r="Y927" s="393"/>
      <c r="Z927" s="393"/>
    </row>
    <row r="928" spans="1:26" ht="12" customHeight="1" x14ac:dyDescent="0.25">
      <c r="A928" s="393"/>
      <c r="B928" s="393"/>
      <c r="C928" s="393"/>
      <c r="D928" s="393"/>
      <c r="E928" s="393"/>
      <c r="F928" s="393"/>
      <c r="G928" s="393"/>
      <c r="H928" s="393"/>
      <c r="I928" s="393"/>
      <c r="J928" s="393"/>
      <c r="K928" s="393"/>
      <c r="L928" s="393"/>
      <c r="M928" s="393"/>
      <c r="N928" s="393"/>
      <c r="O928" s="393"/>
      <c r="P928" s="393"/>
      <c r="Q928" s="393"/>
      <c r="R928" s="393"/>
      <c r="S928" s="393"/>
      <c r="T928" s="393"/>
      <c r="U928" s="393"/>
      <c r="V928" s="393"/>
      <c r="W928" s="393"/>
      <c r="X928" s="393"/>
      <c r="Y928" s="393"/>
      <c r="Z928" s="393"/>
    </row>
    <row r="929" spans="1:26" ht="12" customHeight="1" x14ac:dyDescent="0.25">
      <c r="A929" s="393"/>
      <c r="B929" s="393"/>
      <c r="C929" s="393"/>
      <c r="D929" s="393"/>
      <c r="E929" s="393"/>
      <c r="F929" s="393"/>
      <c r="G929" s="393"/>
      <c r="H929" s="393"/>
      <c r="I929" s="393"/>
      <c r="J929" s="393"/>
      <c r="K929" s="393"/>
      <c r="L929" s="393"/>
      <c r="M929" s="393"/>
      <c r="N929" s="393"/>
      <c r="O929" s="393"/>
      <c r="P929" s="393"/>
      <c r="Q929" s="393"/>
      <c r="R929" s="393"/>
      <c r="S929" s="393"/>
      <c r="T929" s="393"/>
      <c r="U929" s="393"/>
      <c r="V929" s="393"/>
      <c r="W929" s="393"/>
      <c r="X929" s="393"/>
      <c r="Y929" s="393"/>
      <c r="Z929" s="393"/>
    </row>
    <row r="930" spans="1:26" ht="12" customHeight="1" x14ac:dyDescent="0.25">
      <c r="A930" s="393"/>
      <c r="B930" s="393"/>
      <c r="C930" s="393"/>
      <c r="D930" s="393"/>
      <c r="E930" s="393"/>
      <c r="F930" s="393"/>
      <c r="G930" s="393"/>
      <c r="H930" s="393"/>
      <c r="I930" s="393"/>
      <c r="J930" s="393"/>
      <c r="K930" s="393"/>
      <c r="L930" s="393"/>
      <c r="M930" s="393"/>
      <c r="N930" s="393"/>
      <c r="O930" s="393"/>
      <c r="P930" s="393"/>
      <c r="Q930" s="393"/>
      <c r="R930" s="393"/>
      <c r="S930" s="393"/>
      <c r="T930" s="393"/>
      <c r="U930" s="393"/>
      <c r="V930" s="393"/>
      <c r="W930" s="393"/>
      <c r="X930" s="393"/>
      <c r="Y930" s="393"/>
      <c r="Z930" s="393"/>
    </row>
    <row r="931" spans="1:26" ht="12" customHeight="1" x14ac:dyDescent="0.25">
      <c r="A931" s="393"/>
      <c r="B931" s="393"/>
      <c r="C931" s="393"/>
      <c r="D931" s="393"/>
      <c r="E931" s="393"/>
      <c r="F931" s="393"/>
      <c r="G931" s="393"/>
      <c r="H931" s="393"/>
      <c r="I931" s="393"/>
      <c r="J931" s="393"/>
      <c r="K931" s="393"/>
      <c r="L931" s="393"/>
      <c r="M931" s="393"/>
      <c r="N931" s="393"/>
      <c r="O931" s="393"/>
      <c r="P931" s="393"/>
      <c r="Q931" s="393"/>
      <c r="R931" s="393"/>
      <c r="S931" s="393"/>
      <c r="T931" s="393"/>
      <c r="U931" s="393"/>
      <c r="V931" s="393"/>
      <c r="W931" s="393"/>
      <c r="X931" s="393"/>
      <c r="Y931" s="393"/>
      <c r="Z931" s="393"/>
    </row>
    <row r="932" spans="1:26" ht="12" customHeight="1" x14ac:dyDescent="0.25">
      <c r="A932" s="393"/>
      <c r="B932" s="393"/>
      <c r="C932" s="393"/>
      <c r="D932" s="393"/>
      <c r="E932" s="393"/>
      <c r="F932" s="393"/>
      <c r="G932" s="393"/>
      <c r="H932" s="393"/>
      <c r="I932" s="393"/>
      <c r="J932" s="393"/>
      <c r="K932" s="393"/>
      <c r="L932" s="393"/>
      <c r="M932" s="393"/>
      <c r="N932" s="393"/>
      <c r="O932" s="393"/>
      <c r="P932" s="393"/>
      <c r="Q932" s="393"/>
      <c r="R932" s="393"/>
      <c r="S932" s="393"/>
      <c r="T932" s="393"/>
      <c r="U932" s="393"/>
      <c r="V932" s="393"/>
      <c r="W932" s="393"/>
      <c r="X932" s="393"/>
      <c r="Y932" s="393"/>
      <c r="Z932" s="393"/>
    </row>
    <row r="933" spans="1:26" ht="12" customHeight="1" x14ac:dyDescent="0.25">
      <c r="A933" s="393"/>
      <c r="B933" s="393"/>
      <c r="C933" s="393"/>
      <c r="D933" s="393"/>
      <c r="E933" s="393"/>
      <c r="F933" s="393"/>
      <c r="G933" s="393"/>
      <c r="H933" s="393"/>
      <c r="I933" s="393"/>
      <c r="J933" s="393"/>
      <c r="K933" s="393"/>
      <c r="L933" s="393"/>
      <c r="M933" s="393"/>
      <c r="N933" s="393"/>
      <c r="O933" s="393"/>
      <c r="P933" s="393"/>
      <c r="Q933" s="393"/>
      <c r="R933" s="393"/>
      <c r="S933" s="393"/>
      <c r="T933" s="393"/>
      <c r="U933" s="393"/>
      <c r="V933" s="393"/>
      <c r="W933" s="393"/>
      <c r="X933" s="393"/>
      <c r="Y933" s="393"/>
      <c r="Z933" s="393"/>
    </row>
    <row r="934" spans="1:26" ht="12" customHeight="1" x14ac:dyDescent="0.25">
      <c r="A934" s="393"/>
      <c r="B934" s="393"/>
      <c r="C934" s="393"/>
      <c r="D934" s="393"/>
      <c r="E934" s="393"/>
      <c r="F934" s="393"/>
      <c r="G934" s="393"/>
      <c r="H934" s="393"/>
      <c r="I934" s="393"/>
      <c r="J934" s="393"/>
      <c r="K934" s="393"/>
      <c r="L934" s="393"/>
      <c r="M934" s="393"/>
      <c r="N934" s="393"/>
      <c r="O934" s="393"/>
      <c r="P934" s="393"/>
      <c r="Q934" s="393"/>
      <c r="R934" s="393"/>
      <c r="S934" s="393"/>
      <c r="T934" s="393"/>
      <c r="U934" s="393"/>
      <c r="V934" s="393"/>
      <c r="W934" s="393"/>
      <c r="X934" s="393"/>
      <c r="Y934" s="393"/>
      <c r="Z934" s="393"/>
    </row>
    <row r="935" spans="1:26" ht="12" customHeight="1" x14ac:dyDescent="0.25">
      <c r="A935" s="393"/>
      <c r="B935" s="393"/>
      <c r="C935" s="393"/>
      <c r="D935" s="393"/>
      <c r="E935" s="393"/>
      <c r="F935" s="393"/>
      <c r="G935" s="393"/>
      <c r="H935" s="393"/>
      <c r="I935" s="393"/>
      <c r="J935" s="393"/>
      <c r="K935" s="393"/>
      <c r="L935" s="393"/>
      <c r="M935" s="393"/>
      <c r="N935" s="393"/>
      <c r="O935" s="393"/>
      <c r="P935" s="393"/>
      <c r="Q935" s="393"/>
      <c r="R935" s="393"/>
      <c r="S935" s="393"/>
      <c r="T935" s="393"/>
      <c r="U935" s="393"/>
      <c r="V935" s="393"/>
      <c r="W935" s="393"/>
      <c r="X935" s="393"/>
      <c r="Y935" s="393"/>
      <c r="Z935" s="393"/>
    </row>
    <row r="936" spans="1:26" ht="12" customHeight="1" x14ac:dyDescent="0.25">
      <c r="A936" s="393"/>
      <c r="B936" s="393"/>
      <c r="C936" s="393"/>
      <c r="D936" s="393"/>
      <c r="E936" s="393"/>
      <c r="F936" s="393"/>
      <c r="G936" s="393"/>
      <c r="H936" s="393"/>
      <c r="I936" s="393"/>
      <c r="J936" s="393"/>
      <c r="K936" s="393"/>
      <c r="L936" s="393"/>
      <c r="M936" s="393"/>
      <c r="N936" s="393"/>
      <c r="O936" s="393"/>
      <c r="P936" s="393"/>
      <c r="Q936" s="393"/>
      <c r="R936" s="393"/>
      <c r="S936" s="393"/>
      <c r="T936" s="393"/>
      <c r="U936" s="393"/>
      <c r="V936" s="393"/>
      <c r="W936" s="393"/>
      <c r="X936" s="393"/>
      <c r="Y936" s="393"/>
      <c r="Z936" s="393"/>
    </row>
    <row r="937" spans="1:26" ht="12" customHeight="1" x14ac:dyDescent="0.25">
      <c r="A937" s="393"/>
      <c r="B937" s="393"/>
      <c r="C937" s="393"/>
      <c r="D937" s="393"/>
      <c r="E937" s="393"/>
      <c r="F937" s="393"/>
      <c r="G937" s="393"/>
      <c r="H937" s="393"/>
      <c r="I937" s="393"/>
      <c r="J937" s="393"/>
      <c r="K937" s="393"/>
      <c r="L937" s="393"/>
      <c r="M937" s="393"/>
      <c r="N937" s="393"/>
      <c r="O937" s="393"/>
      <c r="P937" s="393"/>
      <c r="Q937" s="393"/>
      <c r="R937" s="393"/>
      <c r="S937" s="393"/>
      <c r="T937" s="393"/>
      <c r="U937" s="393"/>
      <c r="V937" s="393"/>
      <c r="W937" s="393"/>
      <c r="X937" s="393"/>
      <c r="Y937" s="393"/>
      <c r="Z937" s="393"/>
    </row>
    <row r="938" spans="1:26" ht="12" customHeight="1" x14ac:dyDescent="0.25">
      <c r="A938" s="393"/>
      <c r="B938" s="393"/>
      <c r="C938" s="393"/>
      <c r="D938" s="393"/>
      <c r="E938" s="393"/>
      <c r="F938" s="393"/>
      <c r="G938" s="393"/>
      <c r="H938" s="393"/>
      <c r="I938" s="393"/>
      <c r="J938" s="393"/>
      <c r="K938" s="393"/>
      <c r="L938" s="393"/>
      <c r="M938" s="393"/>
      <c r="N938" s="393"/>
      <c r="O938" s="393"/>
      <c r="P938" s="393"/>
      <c r="Q938" s="393"/>
      <c r="R938" s="393"/>
      <c r="S938" s="393"/>
      <c r="T938" s="393"/>
      <c r="U938" s="393"/>
      <c r="V938" s="393"/>
      <c r="W938" s="393"/>
      <c r="X938" s="393"/>
      <c r="Y938" s="393"/>
      <c r="Z938" s="393"/>
    </row>
    <row r="939" spans="1:26" ht="12" customHeight="1" x14ac:dyDescent="0.25">
      <c r="A939" s="393"/>
      <c r="B939" s="393"/>
      <c r="C939" s="393"/>
      <c r="D939" s="393"/>
      <c r="E939" s="393"/>
      <c r="F939" s="393"/>
      <c r="G939" s="393"/>
      <c r="H939" s="393"/>
      <c r="I939" s="393"/>
      <c r="J939" s="393"/>
      <c r="K939" s="393"/>
      <c r="L939" s="393"/>
      <c r="M939" s="393"/>
      <c r="N939" s="393"/>
      <c r="O939" s="393"/>
      <c r="P939" s="393"/>
      <c r="Q939" s="393"/>
      <c r="R939" s="393"/>
      <c r="S939" s="393"/>
      <c r="T939" s="393"/>
      <c r="U939" s="393"/>
      <c r="V939" s="393"/>
      <c r="W939" s="393"/>
      <c r="X939" s="393"/>
      <c r="Y939" s="393"/>
      <c r="Z939" s="393"/>
    </row>
    <row r="940" spans="1:26" ht="12" customHeight="1" x14ac:dyDescent="0.25">
      <c r="A940" s="393"/>
      <c r="B940" s="393"/>
      <c r="C940" s="393"/>
      <c r="D940" s="393"/>
      <c r="E940" s="393"/>
      <c r="F940" s="393"/>
      <c r="G940" s="393"/>
      <c r="H940" s="393"/>
      <c r="I940" s="393"/>
      <c r="J940" s="393"/>
      <c r="K940" s="393"/>
      <c r="L940" s="393"/>
      <c r="M940" s="393"/>
      <c r="N940" s="393"/>
      <c r="O940" s="393"/>
      <c r="P940" s="393"/>
      <c r="Q940" s="393"/>
      <c r="R940" s="393"/>
      <c r="S940" s="393"/>
      <c r="T940" s="393"/>
      <c r="U940" s="393"/>
      <c r="V940" s="393"/>
      <c r="W940" s="393"/>
      <c r="X940" s="393"/>
      <c r="Y940" s="393"/>
      <c r="Z940" s="393"/>
    </row>
    <row r="941" spans="1:26" ht="12" customHeight="1" x14ac:dyDescent="0.25">
      <c r="A941" s="393"/>
      <c r="B941" s="393"/>
      <c r="C941" s="393"/>
      <c r="D941" s="393"/>
      <c r="E941" s="393"/>
      <c r="F941" s="393"/>
      <c r="G941" s="393"/>
      <c r="H941" s="393"/>
      <c r="I941" s="393"/>
      <c r="J941" s="393"/>
      <c r="K941" s="393"/>
      <c r="L941" s="393"/>
      <c r="M941" s="393"/>
      <c r="N941" s="393"/>
      <c r="O941" s="393"/>
      <c r="P941" s="393"/>
      <c r="Q941" s="393"/>
      <c r="R941" s="393"/>
      <c r="S941" s="393"/>
      <c r="T941" s="393"/>
      <c r="U941" s="393"/>
      <c r="V941" s="393"/>
      <c r="W941" s="393"/>
      <c r="X941" s="393"/>
      <c r="Y941" s="393"/>
      <c r="Z941" s="393"/>
    </row>
    <row r="942" spans="1:26" ht="12" customHeight="1" x14ac:dyDescent="0.25">
      <c r="A942" s="393"/>
      <c r="B942" s="393"/>
      <c r="C942" s="393"/>
      <c r="D942" s="393"/>
      <c r="E942" s="393"/>
      <c r="F942" s="393"/>
      <c r="G942" s="393"/>
      <c r="H942" s="393"/>
      <c r="I942" s="393"/>
      <c r="J942" s="393"/>
      <c r="K942" s="393"/>
      <c r="L942" s="393"/>
      <c r="M942" s="393"/>
      <c r="N942" s="393"/>
      <c r="O942" s="393"/>
      <c r="P942" s="393"/>
      <c r="Q942" s="393"/>
      <c r="R942" s="393"/>
      <c r="S942" s="393"/>
      <c r="T942" s="393"/>
      <c r="U942" s="393"/>
      <c r="V942" s="393"/>
      <c r="W942" s="393"/>
      <c r="X942" s="393"/>
      <c r="Y942" s="393"/>
      <c r="Z942" s="393"/>
    </row>
    <row r="943" spans="1:26" ht="12" customHeight="1" x14ac:dyDescent="0.25">
      <c r="A943" s="393"/>
      <c r="B943" s="393"/>
      <c r="C943" s="393"/>
      <c r="D943" s="393"/>
      <c r="E943" s="393"/>
      <c r="F943" s="393"/>
      <c r="G943" s="393"/>
      <c r="H943" s="393"/>
      <c r="I943" s="393"/>
      <c r="J943" s="393"/>
      <c r="K943" s="393"/>
      <c r="L943" s="393"/>
      <c r="M943" s="393"/>
      <c r="N943" s="393"/>
      <c r="O943" s="393"/>
      <c r="P943" s="393"/>
      <c r="Q943" s="393"/>
      <c r="R943" s="393"/>
      <c r="S943" s="393"/>
      <c r="T943" s="393"/>
      <c r="U943" s="393"/>
      <c r="V943" s="393"/>
      <c r="W943" s="393"/>
      <c r="X943" s="393"/>
      <c r="Y943" s="393"/>
      <c r="Z943" s="393"/>
    </row>
    <row r="944" spans="1:26" ht="12" customHeight="1" x14ac:dyDescent="0.25">
      <c r="A944" s="393"/>
      <c r="B944" s="393"/>
      <c r="C944" s="393"/>
      <c r="D944" s="393"/>
      <c r="E944" s="393"/>
      <c r="F944" s="393"/>
      <c r="G944" s="393"/>
      <c r="H944" s="393"/>
      <c r="I944" s="393"/>
      <c r="J944" s="393"/>
      <c r="K944" s="393"/>
      <c r="L944" s="393"/>
      <c r="M944" s="393"/>
      <c r="N944" s="393"/>
      <c r="O944" s="393"/>
      <c r="P944" s="393"/>
      <c r="Q944" s="393"/>
      <c r="R944" s="393"/>
      <c r="S944" s="393"/>
      <c r="T944" s="393"/>
      <c r="U944" s="393"/>
      <c r="V944" s="393"/>
      <c r="W944" s="393"/>
      <c r="X944" s="393"/>
      <c r="Y944" s="393"/>
      <c r="Z944" s="393"/>
    </row>
    <row r="945" spans="1:26" ht="12" customHeight="1" x14ac:dyDescent="0.25">
      <c r="A945" s="393"/>
      <c r="B945" s="393"/>
      <c r="C945" s="393"/>
      <c r="D945" s="393"/>
      <c r="E945" s="393"/>
      <c r="F945" s="393"/>
      <c r="G945" s="393"/>
      <c r="H945" s="393"/>
      <c r="I945" s="393"/>
      <c r="J945" s="393"/>
      <c r="K945" s="393"/>
      <c r="L945" s="393"/>
      <c r="M945" s="393"/>
      <c r="N945" s="393"/>
      <c r="O945" s="393"/>
      <c r="P945" s="393"/>
      <c r="Q945" s="393"/>
      <c r="R945" s="393"/>
      <c r="S945" s="393"/>
      <c r="T945" s="393"/>
      <c r="U945" s="393"/>
      <c r="V945" s="393"/>
      <c r="W945" s="393"/>
      <c r="X945" s="393"/>
      <c r="Y945" s="393"/>
      <c r="Z945" s="393"/>
    </row>
    <row r="946" spans="1:26" ht="12" customHeight="1" x14ac:dyDescent="0.25">
      <c r="A946" s="393"/>
      <c r="B946" s="393"/>
      <c r="C946" s="393"/>
      <c r="D946" s="393"/>
      <c r="E946" s="393"/>
      <c r="F946" s="393"/>
      <c r="G946" s="393"/>
      <c r="H946" s="393"/>
      <c r="I946" s="393"/>
      <c r="J946" s="393"/>
      <c r="K946" s="393"/>
      <c r="L946" s="393"/>
      <c r="M946" s="393"/>
      <c r="N946" s="393"/>
      <c r="O946" s="393"/>
      <c r="P946" s="393"/>
      <c r="Q946" s="393"/>
      <c r="R946" s="393"/>
      <c r="S946" s="393"/>
      <c r="T946" s="393"/>
      <c r="U946" s="393"/>
      <c r="V946" s="393"/>
      <c r="W946" s="393"/>
      <c r="X946" s="393"/>
      <c r="Y946" s="393"/>
      <c r="Z946" s="393"/>
    </row>
    <row r="947" spans="1:26" ht="12" customHeight="1" x14ac:dyDescent="0.25">
      <c r="A947" s="393"/>
      <c r="B947" s="393"/>
      <c r="C947" s="393"/>
      <c r="D947" s="393"/>
      <c r="E947" s="393"/>
      <c r="F947" s="393"/>
      <c r="G947" s="393"/>
      <c r="H947" s="393"/>
      <c r="I947" s="393"/>
      <c r="J947" s="393"/>
      <c r="K947" s="393"/>
      <c r="L947" s="393"/>
      <c r="M947" s="393"/>
      <c r="N947" s="393"/>
      <c r="O947" s="393"/>
      <c r="P947" s="393"/>
      <c r="Q947" s="393"/>
      <c r="R947" s="393"/>
      <c r="S947" s="393"/>
      <c r="T947" s="393"/>
      <c r="U947" s="393"/>
      <c r="V947" s="393"/>
      <c r="W947" s="393"/>
      <c r="X947" s="393"/>
      <c r="Y947" s="393"/>
      <c r="Z947" s="393"/>
    </row>
    <row r="948" spans="1:26" ht="12" customHeight="1" x14ac:dyDescent="0.25">
      <c r="A948" s="393"/>
      <c r="B948" s="393"/>
      <c r="C948" s="393"/>
      <c r="D948" s="393"/>
      <c r="E948" s="393"/>
      <c r="F948" s="393"/>
      <c r="G948" s="393"/>
      <c r="H948" s="393"/>
      <c r="I948" s="393"/>
      <c r="J948" s="393"/>
      <c r="K948" s="393"/>
      <c r="L948" s="393"/>
      <c r="M948" s="393"/>
      <c r="N948" s="393"/>
      <c r="O948" s="393"/>
      <c r="P948" s="393"/>
      <c r="Q948" s="393"/>
      <c r="R948" s="393"/>
      <c r="S948" s="393"/>
      <c r="T948" s="393"/>
      <c r="U948" s="393"/>
      <c r="V948" s="393"/>
      <c r="W948" s="393"/>
      <c r="X948" s="393"/>
      <c r="Y948" s="393"/>
      <c r="Z948" s="393"/>
    </row>
    <row r="949" spans="1:26" ht="12" customHeight="1" x14ac:dyDescent="0.25">
      <c r="A949" s="393"/>
      <c r="B949" s="393"/>
      <c r="C949" s="393"/>
      <c r="D949" s="393"/>
      <c r="E949" s="393"/>
      <c r="F949" s="393"/>
      <c r="G949" s="393"/>
      <c r="H949" s="393"/>
      <c r="I949" s="393"/>
      <c r="J949" s="393"/>
      <c r="K949" s="393"/>
      <c r="L949" s="393"/>
      <c r="M949" s="393"/>
      <c r="N949" s="393"/>
      <c r="O949" s="393"/>
      <c r="P949" s="393"/>
      <c r="Q949" s="393"/>
      <c r="R949" s="393"/>
      <c r="S949" s="393"/>
      <c r="T949" s="393"/>
      <c r="U949" s="393"/>
      <c r="V949" s="393"/>
      <c r="W949" s="393"/>
      <c r="X949" s="393"/>
      <c r="Y949" s="393"/>
      <c r="Z949" s="393"/>
    </row>
    <row r="950" spans="1:26" ht="12" customHeight="1" x14ac:dyDescent="0.25">
      <c r="A950" s="393"/>
      <c r="B950" s="393"/>
      <c r="C950" s="393"/>
      <c r="D950" s="393"/>
      <c r="E950" s="393"/>
      <c r="F950" s="393"/>
      <c r="G950" s="393"/>
      <c r="H950" s="393"/>
      <c r="I950" s="393"/>
      <c r="J950" s="393"/>
      <c r="K950" s="393"/>
      <c r="L950" s="393"/>
      <c r="M950" s="393"/>
      <c r="N950" s="393"/>
      <c r="O950" s="393"/>
      <c r="P950" s="393"/>
      <c r="Q950" s="393"/>
      <c r="R950" s="393"/>
      <c r="S950" s="393"/>
      <c r="T950" s="393"/>
      <c r="U950" s="393"/>
      <c r="V950" s="393"/>
      <c r="W950" s="393"/>
      <c r="X950" s="393"/>
      <c r="Y950" s="393"/>
      <c r="Z950" s="393"/>
    </row>
    <row r="951" spans="1:26" ht="12" customHeight="1" x14ac:dyDescent="0.25">
      <c r="A951" s="393"/>
      <c r="B951" s="393"/>
      <c r="C951" s="393"/>
      <c r="D951" s="393"/>
      <c r="E951" s="393"/>
      <c r="F951" s="393"/>
      <c r="G951" s="393"/>
      <c r="H951" s="393"/>
      <c r="I951" s="393"/>
      <c r="J951" s="393"/>
      <c r="K951" s="393"/>
      <c r="L951" s="393"/>
      <c r="M951" s="393"/>
      <c r="N951" s="393"/>
      <c r="O951" s="393"/>
      <c r="P951" s="393"/>
      <c r="Q951" s="393"/>
      <c r="R951" s="393"/>
      <c r="S951" s="393"/>
      <c r="T951" s="393"/>
      <c r="U951" s="393"/>
      <c r="V951" s="393"/>
      <c r="W951" s="393"/>
      <c r="X951" s="393"/>
      <c r="Y951" s="393"/>
      <c r="Z951" s="393"/>
    </row>
    <row r="952" spans="1:26" ht="12" customHeight="1" x14ac:dyDescent="0.25">
      <c r="A952" s="393"/>
      <c r="B952" s="393"/>
      <c r="C952" s="393"/>
      <c r="D952" s="393"/>
      <c r="E952" s="393"/>
      <c r="F952" s="393"/>
      <c r="G952" s="393"/>
      <c r="H952" s="393"/>
      <c r="I952" s="393"/>
      <c r="J952" s="393"/>
      <c r="K952" s="393"/>
      <c r="L952" s="393"/>
      <c r="M952" s="393"/>
      <c r="N952" s="393"/>
      <c r="O952" s="393"/>
      <c r="P952" s="393"/>
      <c r="Q952" s="393"/>
      <c r="R952" s="393"/>
      <c r="S952" s="393"/>
      <c r="T952" s="393"/>
      <c r="U952" s="393"/>
      <c r="V952" s="393"/>
      <c r="W952" s="393"/>
      <c r="X952" s="393"/>
      <c r="Y952" s="393"/>
      <c r="Z952" s="393"/>
    </row>
    <row r="953" spans="1:26" ht="12" customHeight="1" x14ac:dyDescent="0.25">
      <c r="A953" s="393"/>
      <c r="B953" s="393"/>
      <c r="C953" s="393"/>
      <c r="D953" s="393"/>
      <c r="E953" s="393"/>
      <c r="F953" s="393"/>
      <c r="G953" s="393"/>
      <c r="H953" s="393"/>
      <c r="I953" s="393"/>
      <c r="J953" s="393"/>
      <c r="K953" s="393"/>
      <c r="L953" s="393"/>
      <c r="M953" s="393"/>
      <c r="N953" s="393"/>
      <c r="O953" s="393"/>
      <c r="P953" s="393"/>
      <c r="Q953" s="393"/>
      <c r="R953" s="393"/>
      <c r="S953" s="393"/>
      <c r="T953" s="393"/>
      <c r="U953" s="393"/>
      <c r="V953" s="393"/>
      <c r="W953" s="393"/>
      <c r="X953" s="393"/>
      <c r="Y953" s="393"/>
      <c r="Z953" s="393"/>
    </row>
    <row r="954" spans="1:26" ht="12" customHeight="1" x14ac:dyDescent="0.25">
      <c r="A954" s="393"/>
      <c r="B954" s="393"/>
      <c r="C954" s="393"/>
      <c r="D954" s="393"/>
      <c r="E954" s="393"/>
      <c r="F954" s="393"/>
      <c r="G954" s="393"/>
      <c r="H954" s="393"/>
      <c r="I954" s="393"/>
      <c r="J954" s="393"/>
      <c r="K954" s="393"/>
      <c r="L954" s="393"/>
      <c r="M954" s="393"/>
      <c r="N954" s="393"/>
      <c r="O954" s="393"/>
      <c r="P954" s="393"/>
      <c r="Q954" s="393"/>
      <c r="R954" s="393"/>
      <c r="S954" s="393"/>
      <c r="T954" s="393"/>
      <c r="U954" s="393"/>
      <c r="V954" s="393"/>
      <c r="W954" s="393"/>
      <c r="X954" s="393"/>
      <c r="Y954" s="393"/>
      <c r="Z954" s="393"/>
    </row>
    <row r="955" spans="1:26" ht="12" customHeight="1" x14ac:dyDescent="0.25">
      <c r="A955" s="393"/>
      <c r="B955" s="393"/>
      <c r="C955" s="393"/>
      <c r="D955" s="393"/>
      <c r="E955" s="393"/>
      <c r="F955" s="393"/>
      <c r="G955" s="393"/>
      <c r="H955" s="393"/>
      <c r="I955" s="393"/>
      <c r="J955" s="393"/>
      <c r="K955" s="393"/>
      <c r="L955" s="393"/>
      <c r="M955" s="393"/>
      <c r="N955" s="393"/>
      <c r="O955" s="393"/>
      <c r="P955" s="393"/>
      <c r="Q955" s="393"/>
      <c r="R955" s="393"/>
      <c r="S955" s="393"/>
      <c r="T955" s="393"/>
      <c r="U955" s="393"/>
      <c r="V955" s="393"/>
      <c r="W955" s="393"/>
      <c r="X955" s="393"/>
      <c r="Y955" s="393"/>
      <c r="Z955" s="393"/>
    </row>
    <row r="956" spans="1:26" ht="12" customHeight="1" x14ac:dyDescent="0.25">
      <c r="A956" s="393"/>
      <c r="B956" s="393"/>
      <c r="C956" s="393"/>
      <c r="D956" s="393"/>
      <c r="E956" s="393"/>
      <c r="F956" s="393"/>
      <c r="G956" s="393"/>
      <c r="H956" s="393"/>
      <c r="I956" s="393"/>
      <c r="J956" s="393"/>
      <c r="K956" s="393"/>
      <c r="L956" s="393"/>
      <c r="M956" s="393"/>
      <c r="N956" s="393"/>
      <c r="O956" s="393"/>
      <c r="P956" s="393"/>
      <c r="Q956" s="393"/>
      <c r="R956" s="393"/>
      <c r="S956" s="393"/>
      <c r="T956" s="393"/>
      <c r="U956" s="393"/>
      <c r="V956" s="393"/>
      <c r="W956" s="393"/>
      <c r="X956" s="393"/>
      <c r="Y956" s="393"/>
      <c r="Z956" s="393"/>
    </row>
    <row r="957" spans="1:26" ht="12" customHeight="1" x14ac:dyDescent="0.25">
      <c r="A957" s="393"/>
      <c r="B957" s="393"/>
      <c r="C957" s="393"/>
      <c r="D957" s="393"/>
      <c r="E957" s="393"/>
      <c r="F957" s="393"/>
      <c r="G957" s="393"/>
      <c r="H957" s="393"/>
      <c r="I957" s="393"/>
      <c r="J957" s="393"/>
      <c r="K957" s="393"/>
      <c r="L957" s="393"/>
      <c r="M957" s="393"/>
      <c r="N957" s="393"/>
      <c r="O957" s="393"/>
      <c r="P957" s="393"/>
      <c r="Q957" s="393"/>
      <c r="R957" s="393"/>
      <c r="S957" s="393"/>
      <c r="T957" s="393"/>
      <c r="U957" s="393"/>
      <c r="V957" s="393"/>
      <c r="W957" s="393"/>
      <c r="X957" s="393"/>
      <c r="Y957" s="393"/>
      <c r="Z957" s="393"/>
    </row>
    <row r="958" spans="1:26" ht="12" customHeight="1" x14ac:dyDescent="0.25">
      <c r="A958" s="393"/>
      <c r="B958" s="393"/>
      <c r="C958" s="393"/>
      <c r="D958" s="393"/>
      <c r="E958" s="393"/>
      <c r="F958" s="393"/>
      <c r="G958" s="393"/>
      <c r="H958" s="393"/>
      <c r="I958" s="393"/>
      <c r="J958" s="393"/>
      <c r="K958" s="393"/>
      <c r="L958" s="393"/>
      <c r="M958" s="393"/>
      <c r="N958" s="393"/>
      <c r="O958" s="393"/>
      <c r="P958" s="393"/>
      <c r="Q958" s="393"/>
      <c r="R958" s="393"/>
      <c r="S958" s="393"/>
      <c r="T958" s="393"/>
      <c r="U958" s="393"/>
      <c r="V958" s="393"/>
      <c r="W958" s="393"/>
      <c r="X958" s="393"/>
      <c r="Y958" s="393"/>
      <c r="Z958" s="393"/>
    </row>
    <row r="959" spans="1:26" ht="12" customHeight="1" x14ac:dyDescent="0.25">
      <c r="A959" s="393"/>
      <c r="B959" s="393"/>
      <c r="C959" s="393"/>
      <c r="D959" s="393"/>
      <c r="E959" s="393"/>
      <c r="F959" s="393"/>
      <c r="G959" s="393"/>
      <c r="H959" s="393"/>
      <c r="I959" s="393"/>
      <c r="J959" s="393"/>
      <c r="K959" s="393"/>
      <c r="L959" s="393"/>
      <c r="M959" s="393"/>
      <c r="N959" s="393"/>
      <c r="O959" s="393"/>
      <c r="P959" s="393"/>
      <c r="Q959" s="393"/>
      <c r="R959" s="393"/>
      <c r="S959" s="393"/>
      <c r="T959" s="393"/>
      <c r="U959" s="393"/>
      <c r="V959" s="393"/>
      <c r="W959" s="393"/>
      <c r="X959" s="393"/>
      <c r="Y959" s="393"/>
      <c r="Z959" s="393"/>
    </row>
    <row r="960" spans="1:26" ht="12" customHeight="1" x14ac:dyDescent="0.25">
      <c r="A960" s="393"/>
      <c r="B960" s="393"/>
      <c r="C960" s="393"/>
      <c r="D960" s="393"/>
      <c r="E960" s="393"/>
      <c r="F960" s="393"/>
      <c r="G960" s="393"/>
      <c r="H960" s="393"/>
      <c r="I960" s="393"/>
      <c r="J960" s="393"/>
      <c r="K960" s="393"/>
      <c r="L960" s="393"/>
      <c r="M960" s="393"/>
      <c r="N960" s="393"/>
      <c r="O960" s="393"/>
      <c r="P960" s="393"/>
      <c r="Q960" s="393"/>
      <c r="R960" s="393"/>
      <c r="S960" s="393"/>
      <c r="T960" s="393"/>
      <c r="U960" s="393"/>
      <c r="V960" s="393"/>
      <c r="W960" s="393"/>
      <c r="X960" s="393"/>
      <c r="Y960" s="393"/>
      <c r="Z960" s="393"/>
    </row>
    <row r="961" spans="1:26" ht="12" customHeight="1" x14ac:dyDescent="0.25">
      <c r="A961" s="393"/>
      <c r="B961" s="393"/>
      <c r="C961" s="393"/>
      <c r="D961" s="393"/>
      <c r="E961" s="393"/>
      <c r="F961" s="393"/>
      <c r="G961" s="393"/>
      <c r="H961" s="393"/>
      <c r="I961" s="393"/>
      <c r="J961" s="393"/>
      <c r="K961" s="393"/>
      <c r="L961" s="393"/>
      <c r="M961" s="393"/>
      <c r="N961" s="393"/>
      <c r="O961" s="393"/>
      <c r="P961" s="393"/>
      <c r="Q961" s="393"/>
      <c r="R961" s="393"/>
      <c r="S961" s="393"/>
      <c r="T961" s="393"/>
      <c r="U961" s="393"/>
      <c r="V961" s="393"/>
      <c r="W961" s="393"/>
      <c r="X961" s="393"/>
      <c r="Y961" s="393"/>
      <c r="Z961" s="393"/>
    </row>
    <row r="962" spans="1:26" ht="12" customHeight="1" x14ac:dyDescent="0.25">
      <c r="A962" s="393"/>
      <c r="B962" s="393"/>
      <c r="C962" s="393"/>
      <c r="D962" s="393"/>
      <c r="E962" s="393"/>
      <c r="F962" s="393"/>
      <c r="G962" s="393"/>
      <c r="H962" s="393"/>
      <c r="I962" s="393"/>
      <c r="J962" s="393"/>
      <c r="K962" s="393"/>
      <c r="L962" s="393"/>
      <c r="M962" s="393"/>
      <c r="N962" s="393"/>
      <c r="O962" s="393"/>
      <c r="P962" s="393"/>
      <c r="Q962" s="393"/>
      <c r="R962" s="393"/>
      <c r="S962" s="393"/>
      <c r="T962" s="393"/>
      <c r="U962" s="393"/>
      <c r="V962" s="393"/>
      <c r="W962" s="393"/>
      <c r="X962" s="393"/>
      <c r="Y962" s="393"/>
      <c r="Z962" s="393"/>
    </row>
    <row r="963" spans="1:26" ht="12" customHeight="1" x14ac:dyDescent="0.25">
      <c r="A963" s="393"/>
      <c r="B963" s="393"/>
      <c r="C963" s="393"/>
      <c r="D963" s="393"/>
      <c r="E963" s="393"/>
      <c r="F963" s="393"/>
      <c r="G963" s="393"/>
      <c r="H963" s="393"/>
      <c r="I963" s="393"/>
      <c r="J963" s="393"/>
      <c r="K963" s="393"/>
      <c r="L963" s="393"/>
      <c r="M963" s="393"/>
      <c r="N963" s="393"/>
      <c r="O963" s="393"/>
      <c r="P963" s="393"/>
      <c r="Q963" s="393"/>
      <c r="R963" s="393"/>
      <c r="S963" s="393"/>
      <c r="T963" s="393"/>
      <c r="U963" s="393"/>
      <c r="V963" s="393"/>
      <c r="W963" s="393"/>
      <c r="X963" s="393"/>
      <c r="Y963" s="393"/>
      <c r="Z963" s="393"/>
    </row>
    <row r="964" spans="1:26" ht="12" customHeight="1" x14ac:dyDescent="0.25">
      <c r="A964" s="393"/>
      <c r="B964" s="393"/>
      <c r="C964" s="393"/>
      <c r="D964" s="393"/>
      <c r="E964" s="393"/>
      <c r="F964" s="393"/>
      <c r="G964" s="393"/>
      <c r="H964" s="393"/>
      <c r="I964" s="393"/>
      <c r="J964" s="393"/>
      <c r="K964" s="393"/>
      <c r="L964" s="393"/>
      <c r="M964" s="393"/>
      <c r="N964" s="393"/>
      <c r="O964" s="393"/>
      <c r="P964" s="393"/>
      <c r="Q964" s="393"/>
      <c r="R964" s="393"/>
      <c r="S964" s="393"/>
      <c r="T964" s="393"/>
      <c r="U964" s="393"/>
      <c r="V964" s="393"/>
      <c r="W964" s="393"/>
      <c r="X964" s="393"/>
      <c r="Y964" s="393"/>
      <c r="Z964" s="393"/>
    </row>
    <row r="965" spans="1:26" ht="12" customHeight="1" x14ac:dyDescent="0.25">
      <c r="A965" s="393"/>
      <c r="B965" s="393"/>
      <c r="C965" s="393"/>
      <c r="D965" s="393"/>
      <c r="E965" s="393"/>
      <c r="F965" s="393"/>
      <c r="G965" s="393"/>
      <c r="H965" s="393"/>
      <c r="I965" s="393"/>
      <c r="J965" s="393"/>
      <c r="K965" s="393"/>
      <c r="L965" s="393"/>
      <c r="M965" s="393"/>
      <c r="N965" s="393"/>
      <c r="O965" s="393"/>
      <c r="P965" s="393"/>
      <c r="Q965" s="393"/>
      <c r="R965" s="393"/>
      <c r="S965" s="393"/>
      <c r="T965" s="393"/>
      <c r="U965" s="393"/>
      <c r="V965" s="393"/>
      <c r="W965" s="393"/>
      <c r="X965" s="393"/>
      <c r="Y965" s="393"/>
      <c r="Z965" s="393"/>
    </row>
    <row r="966" spans="1:26" ht="12" customHeight="1" x14ac:dyDescent="0.25">
      <c r="A966" s="393"/>
      <c r="B966" s="393"/>
      <c r="C966" s="393"/>
      <c r="D966" s="393"/>
      <c r="E966" s="393"/>
      <c r="F966" s="393"/>
      <c r="G966" s="393"/>
      <c r="H966" s="393"/>
      <c r="I966" s="393"/>
      <c r="J966" s="393"/>
      <c r="K966" s="393"/>
      <c r="L966" s="393"/>
      <c r="M966" s="393"/>
      <c r="N966" s="393"/>
      <c r="O966" s="393"/>
      <c r="P966" s="393"/>
      <c r="Q966" s="393"/>
      <c r="R966" s="393"/>
      <c r="S966" s="393"/>
      <c r="T966" s="393"/>
      <c r="U966" s="393"/>
      <c r="V966" s="393"/>
      <c r="W966" s="393"/>
      <c r="X966" s="393"/>
      <c r="Y966" s="393"/>
      <c r="Z966" s="393"/>
    </row>
    <row r="967" spans="1:26" ht="12" customHeight="1" x14ac:dyDescent="0.25">
      <c r="A967" s="393"/>
      <c r="B967" s="393"/>
      <c r="C967" s="393"/>
      <c r="D967" s="393"/>
      <c r="E967" s="393"/>
      <c r="F967" s="393"/>
      <c r="G967" s="393"/>
      <c r="H967" s="393"/>
      <c r="I967" s="393"/>
      <c r="J967" s="393"/>
      <c r="K967" s="393"/>
      <c r="L967" s="393"/>
      <c r="M967" s="393"/>
      <c r="N967" s="393"/>
      <c r="O967" s="393"/>
      <c r="P967" s="393"/>
      <c r="Q967" s="393"/>
      <c r="R967" s="393"/>
      <c r="S967" s="393"/>
      <c r="T967" s="393"/>
      <c r="U967" s="393"/>
      <c r="V967" s="393"/>
      <c r="W967" s="393"/>
      <c r="X967" s="393"/>
      <c r="Y967" s="393"/>
      <c r="Z967" s="393"/>
    </row>
    <row r="968" spans="1:26" ht="12" customHeight="1" x14ac:dyDescent="0.25">
      <c r="A968" s="393"/>
      <c r="B968" s="393"/>
      <c r="C968" s="393"/>
      <c r="D968" s="393"/>
      <c r="E968" s="393"/>
      <c r="F968" s="393"/>
      <c r="G968" s="393"/>
      <c r="H968" s="393"/>
      <c r="I968" s="393"/>
      <c r="J968" s="393"/>
      <c r="K968" s="393"/>
      <c r="L968" s="393"/>
      <c r="M968" s="393"/>
      <c r="N968" s="393"/>
      <c r="O968" s="393"/>
      <c r="P968" s="393"/>
      <c r="Q968" s="393"/>
      <c r="R968" s="393"/>
      <c r="S968" s="393"/>
      <c r="T968" s="393"/>
      <c r="U968" s="393"/>
      <c r="V968" s="393"/>
      <c r="W968" s="393"/>
      <c r="X968" s="393"/>
      <c r="Y968" s="393"/>
      <c r="Z968" s="393"/>
    </row>
    <row r="969" spans="1:26" ht="12" customHeight="1" x14ac:dyDescent="0.25">
      <c r="A969" s="393"/>
      <c r="B969" s="393"/>
      <c r="C969" s="393"/>
      <c r="D969" s="393"/>
      <c r="E969" s="393"/>
      <c r="F969" s="393"/>
      <c r="G969" s="393"/>
      <c r="H969" s="393"/>
      <c r="I969" s="393"/>
      <c r="J969" s="393"/>
      <c r="K969" s="393"/>
      <c r="L969" s="393"/>
      <c r="M969" s="393"/>
      <c r="N969" s="393"/>
      <c r="O969" s="393"/>
      <c r="P969" s="393"/>
      <c r="Q969" s="393"/>
      <c r="R969" s="393"/>
      <c r="S969" s="393"/>
      <c r="T969" s="393"/>
      <c r="U969" s="393"/>
      <c r="V969" s="393"/>
      <c r="W969" s="393"/>
      <c r="X969" s="393"/>
      <c r="Y969" s="393"/>
      <c r="Z969" s="393"/>
    </row>
    <row r="970" spans="1:26" ht="12" customHeight="1" x14ac:dyDescent="0.25">
      <c r="A970" s="393"/>
      <c r="B970" s="393"/>
      <c r="C970" s="393"/>
      <c r="D970" s="393"/>
      <c r="E970" s="393"/>
      <c r="F970" s="393"/>
      <c r="G970" s="393"/>
      <c r="H970" s="393"/>
      <c r="I970" s="393"/>
      <c r="J970" s="393"/>
      <c r="K970" s="393"/>
      <c r="L970" s="393"/>
      <c r="M970" s="393"/>
      <c r="N970" s="393"/>
      <c r="O970" s="393"/>
      <c r="P970" s="393"/>
      <c r="Q970" s="393"/>
      <c r="R970" s="393"/>
      <c r="S970" s="393"/>
      <c r="T970" s="393"/>
      <c r="U970" s="393"/>
      <c r="V970" s="393"/>
      <c r="W970" s="393"/>
      <c r="X970" s="393"/>
      <c r="Y970" s="393"/>
      <c r="Z970" s="393"/>
    </row>
    <row r="971" spans="1:26" ht="12" customHeight="1" x14ac:dyDescent="0.25">
      <c r="A971" s="393"/>
      <c r="B971" s="393"/>
      <c r="C971" s="393"/>
      <c r="D971" s="393"/>
      <c r="E971" s="393"/>
      <c r="F971" s="393"/>
      <c r="G971" s="393"/>
      <c r="H971" s="393"/>
      <c r="I971" s="393"/>
      <c r="J971" s="393"/>
      <c r="K971" s="393"/>
      <c r="L971" s="393"/>
      <c r="M971" s="393"/>
      <c r="N971" s="393"/>
      <c r="O971" s="393"/>
      <c r="P971" s="393"/>
      <c r="Q971" s="393"/>
      <c r="R971" s="393"/>
      <c r="S971" s="393"/>
      <c r="T971" s="393"/>
      <c r="U971" s="393"/>
      <c r="V971" s="393"/>
      <c r="W971" s="393"/>
      <c r="X971" s="393"/>
      <c r="Y971" s="393"/>
      <c r="Z971" s="393"/>
    </row>
    <row r="972" spans="1:26" ht="12" customHeight="1" x14ac:dyDescent="0.25">
      <c r="A972" s="393"/>
      <c r="B972" s="393"/>
      <c r="C972" s="393"/>
      <c r="D972" s="393"/>
      <c r="E972" s="393"/>
      <c r="F972" s="393"/>
      <c r="G972" s="393"/>
      <c r="H972" s="393"/>
      <c r="I972" s="393"/>
      <c r="J972" s="393"/>
      <c r="K972" s="393"/>
      <c r="L972" s="393"/>
      <c r="M972" s="393"/>
      <c r="N972" s="393"/>
      <c r="O972" s="393"/>
      <c r="P972" s="393"/>
      <c r="Q972" s="393"/>
      <c r="R972" s="393"/>
      <c r="S972" s="393"/>
      <c r="T972" s="393"/>
      <c r="U972" s="393"/>
      <c r="V972" s="393"/>
      <c r="W972" s="393"/>
      <c r="X972" s="393"/>
      <c r="Y972" s="393"/>
      <c r="Z972" s="393"/>
    </row>
    <row r="973" spans="1:26" ht="12" customHeight="1" x14ac:dyDescent="0.25">
      <c r="A973" s="393"/>
      <c r="B973" s="393"/>
      <c r="C973" s="393"/>
      <c r="D973" s="393"/>
      <c r="E973" s="393"/>
      <c r="F973" s="393"/>
      <c r="G973" s="393"/>
      <c r="H973" s="393"/>
      <c r="I973" s="393"/>
      <c r="J973" s="393"/>
      <c r="K973" s="393"/>
      <c r="L973" s="393"/>
      <c r="M973" s="393"/>
      <c r="N973" s="393"/>
      <c r="O973" s="393"/>
      <c r="P973" s="393"/>
      <c r="Q973" s="393"/>
      <c r="R973" s="393"/>
      <c r="S973" s="393"/>
      <c r="T973" s="393"/>
      <c r="U973" s="393"/>
      <c r="V973" s="393"/>
      <c r="W973" s="393"/>
      <c r="X973" s="393"/>
      <c r="Y973" s="393"/>
      <c r="Z973" s="393"/>
    </row>
    <row r="974" spans="1:26" ht="12" customHeight="1" x14ac:dyDescent="0.25">
      <c r="A974" s="393"/>
      <c r="B974" s="393"/>
      <c r="C974" s="393"/>
      <c r="D974" s="393"/>
      <c r="E974" s="393"/>
      <c r="F974" s="393"/>
      <c r="G974" s="393"/>
      <c r="H974" s="393"/>
      <c r="I974" s="393"/>
      <c r="J974" s="393"/>
      <c r="K974" s="393"/>
      <c r="L974" s="393"/>
      <c r="M974" s="393"/>
      <c r="N974" s="393"/>
      <c r="O974" s="393"/>
      <c r="P974" s="393"/>
      <c r="Q974" s="393"/>
      <c r="R974" s="393"/>
      <c r="S974" s="393"/>
      <c r="T974" s="393"/>
      <c r="U974" s="393"/>
      <c r="V974" s="393"/>
      <c r="W974" s="393"/>
      <c r="X974" s="393"/>
      <c r="Y974" s="393"/>
      <c r="Z974" s="393"/>
    </row>
    <row r="975" spans="1:26" ht="12" customHeight="1" x14ac:dyDescent="0.25">
      <c r="A975" s="393"/>
      <c r="B975" s="393"/>
      <c r="C975" s="393"/>
      <c r="D975" s="393"/>
      <c r="E975" s="393"/>
      <c r="F975" s="393"/>
      <c r="G975" s="393"/>
      <c r="H975" s="393"/>
      <c r="I975" s="393"/>
      <c r="J975" s="393"/>
      <c r="K975" s="393"/>
      <c r="L975" s="393"/>
      <c r="M975" s="393"/>
      <c r="N975" s="393"/>
      <c r="O975" s="393"/>
      <c r="P975" s="393"/>
      <c r="Q975" s="393"/>
      <c r="R975" s="393"/>
      <c r="S975" s="393"/>
      <c r="T975" s="393"/>
      <c r="U975" s="393"/>
      <c r="V975" s="393"/>
      <c r="W975" s="393"/>
      <c r="X975" s="393"/>
      <c r="Y975" s="393"/>
      <c r="Z975" s="393"/>
    </row>
    <row r="976" spans="1:26" ht="12" customHeight="1" x14ac:dyDescent="0.25">
      <c r="A976" s="393"/>
      <c r="B976" s="393"/>
      <c r="C976" s="393"/>
      <c r="D976" s="393"/>
      <c r="E976" s="393"/>
      <c r="F976" s="393"/>
      <c r="G976" s="393"/>
      <c r="H976" s="393"/>
      <c r="I976" s="393"/>
      <c r="J976" s="393"/>
      <c r="K976" s="393"/>
      <c r="L976" s="393"/>
      <c r="M976" s="393"/>
      <c r="N976" s="393"/>
      <c r="O976" s="393"/>
      <c r="P976" s="393"/>
      <c r="Q976" s="393"/>
      <c r="R976" s="393"/>
      <c r="S976" s="393"/>
      <c r="T976" s="393"/>
      <c r="U976" s="393"/>
      <c r="V976" s="393"/>
      <c r="W976" s="393"/>
      <c r="X976" s="393"/>
      <c r="Y976" s="393"/>
      <c r="Z976" s="393"/>
    </row>
    <row r="977" spans="1:26" ht="12" customHeight="1" x14ac:dyDescent="0.25">
      <c r="A977" s="393"/>
      <c r="B977" s="393"/>
      <c r="C977" s="393"/>
      <c r="D977" s="393"/>
      <c r="E977" s="393"/>
      <c r="F977" s="393"/>
      <c r="G977" s="393"/>
      <c r="H977" s="393"/>
      <c r="I977" s="393"/>
      <c r="J977" s="393"/>
      <c r="K977" s="393"/>
      <c r="L977" s="393"/>
      <c r="M977" s="393"/>
      <c r="N977" s="393"/>
      <c r="O977" s="393"/>
      <c r="P977" s="393"/>
      <c r="Q977" s="393"/>
      <c r="R977" s="393"/>
      <c r="S977" s="393"/>
      <c r="T977" s="393"/>
      <c r="U977" s="393"/>
      <c r="V977" s="393"/>
      <c r="W977" s="393"/>
      <c r="X977" s="393"/>
      <c r="Y977" s="393"/>
      <c r="Z977" s="393"/>
    </row>
    <row r="978" spans="1:26" ht="12" customHeight="1" x14ac:dyDescent="0.25">
      <c r="A978" s="393"/>
      <c r="B978" s="393"/>
      <c r="C978" s="393"/>
      <c r="D978" s="393"/>
      <c r="E978" s="393"/>
      <c r="F978" s="393"/>
      <c r="G978" s="393"/>
      <c r="H978" s="393"/>
      <c r="I978" s="393"/>
      <c r="J978" s="393"/>
      <c r="K978" s="393"/>
      <c r="L978" s="393"/>
      <c r="M978" s="393"/>
      <c r="N978" s="393"/>
      <c r="O978" s="393"/>
      <c r="P978" s="393"/>
      <c r="Q978" s="393"/>
      <c r="R978" s="393"/>
      <c r="S978" s="393"/>
      <c r="T978" s="393"/>
      <c r="U978" s="393"/>
      <c r="V978" s="393"/>
      <c r="W978" s="393"/>
      <c r="X978" s="393"/>
      <c r="Y978" s="393"/>
      <c r="Z978" s="393"/>
    </row>
    <row r="979" spans="1:26" ht="12" customHeight="1" x14ac:dyDescent="0.25">
      <c r="A979" s="393"/>
      <c r="B979" s="393"/>
      <c r="C979" s="393"/>
      <c r="D979" s="393"/>
      <c r="E979" s="393"/>
      <c r="F979" s="393"/>
      <c r="G979" s="393"/>
      <c r="H979" s="393"/>
      <c r="I979" s="393"/>
      <c r="J979" s="393"/>
      <c r="K979" s="393"/>
      <c r="L979" s="393"/>
      <c r="M979" s="393"/>
      <c r="N979" s="393"/>
      <c r="O979" s="393"/>
      <c r="P979" s="393"/>
      <c r="Q979" s="393"/>
      <c r="R979" s="393"/>
      <c r="S979" s="393"/>
      <c r="T979" s="393"/>
      <c r="U979" s="393"/>
      <c r="V979" s="393"/>
      <c r="W979" s="393"/>
      <c r="X979" s="393"/>
      <c r="Y979" s="393"/>
      <c r="Z979" s="393"/>
    </row>
    <row r="980" spans="1:26" ht="12" customHeight="1" x14ac:dyDescent="0.25">
      <c r="A980" s="393"/>
      <c r="B980" s="393"/>
      <c r="C980" s="393"/>
      <c r="D980" s="393"/>
      <c r="E980" s="393"/>
      <c r="F980" s="393"/>
      <c r="G980" s="393"/>
      <c r="H980" s="393"/>
      <c r="I980" s="393"/>
      <c r="J980" s="393"/>
      <c r="K980" s="393"/>
      <c r="L980" s="393"/>
      <c r="M980" s="393"/>
      <c r="N980" s="393"/>
      <c r="O980" s="393"/>
      <c r="P980" s="393"/>
      <c r="Q980" s="393"/>
      <c r="R980" s="393"/>
      <c r="S980" s="393"/>
      <c r="T980" s="393"/>
      <c r="U980" s="393"/>
      <c r="V980" s="393"/>
      <c r="W980" s="393"/>
      <c r="X980" s="393"/>
      <c r="Y980" s="393"/>
      <c r="Z980" s="393"/>
    </row>
    <row r="981" spans="1:26" ht="12" customHeight="1" x14ac:dyDescent="0.25">
      <c r="A981" s="393"/>
      <c r="B981" s="393"/>
      <c r="C981" s="393"/>
      <c r="D981" s="393"/>
      <c r="E981" s="393"/>
      <c r="F981" s="393"/>
      <c r="G981" s="393"/>
      <c r="H981" s="393"/>
      <c r="I981" s="393"/>
      <c r="J981" s="393"/>
      <c r="K981" s="393"/>
      <c r="L981" s="393"/>
      <c r="M981" s="393"/>
      <c r="N981" s="393"/>
      <c r="O981" s="393"/>
      <c r="P981" s="393"/>
      <c r="Q981" s="393"/>
      <c r="R981" s="393"/>
      <c r="S981" s="393"/>
      <c r="T981" s="393"/>
      <c r="U981" s="393"/>
      <c r="V981" s="393"/>
      <c r="W981" s="393"/>
      <c r="X981" s="393"/>
      <c r="Y981" s="393"/>
      <c r="Z981" s="393"/>
    </row>
    <row r="982" spans="1:26" ht="12" customHeight="1" x14ac:dyDescent="0.25">
      <c r="A982" s="393"/>
      <c r="B982" s="393"/>
      <c r="C982" s="393"/>
      <c r="D982" s="393"/>
      <c r="E982" s="393"/>
      <c r="F982" s="393"/>
      <c r="G982" s="393"/>
      <c r="H982" s="393"/>
      <c r="I982" s="393"/>
      <c r="J982" s="393"/>
      <c r="K982" s="393"/>
      <c r="L982" s="393"/>
      <c r="M982" s="393"/>
      <c r="N982" s="393"/>
      <c r="O982" s="393"/>
      <c r="P982" s="393"/>
      <c r="Q982" s="393"/>
      <c r="R982" s="393"/>
      <c r="S982" s="393"/>
      <c r="T982" s="393"/>
      <c r="U982" s="393"/>
      <c r="V982" s="393"/>
      <c r="W982" s="393"/>
      <c r="X982" s="393"/>
      <c r="Y982" s="393"/>
      <c r="Z982" s="393"/>
    </row>
    <row r="983" spans="1:26" ht="12" customHeight="1" x14ac:dyDescent="0.25">
      <c r="A983" s="393"/>
      <c r="B983" s="393"/>
      <c r="C983" s="393"/>
      <c r="D983" s="393"/>
      <c r="E983" s="393"/>
      <c r="F983" s="393"/>
      <c r="G983" s="393"/>
      <c r="H983" s="393"/>
      <c r="I983" s="393"/>
      <c r="J983" s="393"/>
      <c r="K983" s="393"/>
      <c r="L983" s="393"/>
      <c r="M983" s="393"/>
      <c r="N983" s="393"/>
      <c r="O983" s="393"/>
      <c r="P983" s="393"/>
      <c r="Q983" s="393"/>
      <c r="R983" s="393"/>
      <c r="S983" s="393"/>
      <c r="T983" s="393"/>
      <c r="U983" s="393"/>
      <c r="V983" s="393"/>
      <c r="W983" s="393"/>
      <c r="X983" s="393"/>
      <c r="Y983" s="393"/>
      <c r="Z983" s="393"/>
    </row>
    <row r="984" spans="1:26" ht="12" customHeight="1" x14ac:dyDescent="0.25">
      <c r="A984" s="393"/>
      <c r="B984" s="393"/>
      <c r="C984" s="393"/>
      <c r="D984" s="393"/>
      <c r="E984" s="393"/>
      <c r="F984" s="393"/>
      <c r="G984" s="393"/>
      <c r="H984" s="393"/>
      <c r="I984" s="393"/>
      <c r="J984" s="393"/>
      <c r="K984" s="393"/>
      <c r="L984" s="393"/>
      <c r="M984" s="393"/>
      <c r="N984" s="393"/>
      <c r="O984" s="393"/>
      <c r="P984" s="393"/>
      <c r="Q984" s="393"/>
      <c r="R984" s="393"/>
      <c r="S984" s="393"/>
      <c r="T984" s="393"/>
      <c r="U984" s="393"/>
      <c r="V984" s="393"/>
      <c r="W984" s="393"/>
      <c r="X984" s="393"/>
      <c r="Y984" s="393"/>
      <c r="Z984" s="393"/>
    </row>
    <row r="985" spans="1:26" ht="12" customHeight="1" x14ac:dyDescent="0.25">
      <c r="A985" s="393"/>
      <c r="B985" s="393"/>
      <c r="C985" s="393"/>
      <c r="D985" s="393"/>
      <c r="E985" s="393"/>
      <c r="F985" s="393"/>
      <c r="G985" s="393"/>
      <c r="H985" s="393"/>
      <c r="I985" s="393"/>
      <c r="J985" s="393"/>
      <c r="K985" s="393"/>
      <c r="L985" s="393"/>
      <c r="M985" s="393"/>
      <c r="N985" s="393"/>
      <c r="O985" s="393"/>
      <c r="P985" s="393"/>
      <c r="Q985" s="393"/>
      <c r="R985" s="393"/>
      <c r="S985" s="393"/>
      <c r="T985" s="393"/>
      <c r="U985" s="393"/>
      <c r="V985" s="393"/>
      <c r="W985" s="393"/>
      <c r="X985" s="393"/>
      <c r="Y985" s="393"/>
      <c r="Z985" s="393"/>
    </row>
    <row r="986" spans="1:26" ht="12" customHeight="1" x14ac:dyDescent="0.25">
      <c r="A986" s="393"/>
      <c r="B986" s="393"/>
      <c r="C986" s="393"/>
      <c r="D986" s="393"/>
      <c r="E986" s="393"/>
      <c r="F986" s="393"/>
      <c r="G986" s="393"/>
      <c r="H986" s="393"/>
      <c r="I986" s="393"/>
      <c r="J986" s="393"/>
      <c r="K986" s="393"/>
      <c r="L986" s="393"/>
      <c r="M986" s="393"/>
      <c r="N986" s="393"/>
      <c r="O986" s="393"/>
      <c r="P986" s="393"/>
      <c r="Q986" s="393"/>
      <c r="R986" s="393"/>
      <c r="S986" s="393"/>
      <c r="T986" s="393"/>
      <c r="U986" s="393"/>
      <c r="V986" s="393"/>
      <c r="W986" s="393"/>
      <c r="X986" s="393"/>
      <c r="Y986" s="393"/>
      <c r="Z986" s="393"/>
    </row>
    <row r="987" spans="1:26" ht="12" customHeight="1" x14ac:dyDescent="0.25">
      <c r="A987" s="393"/>
      <c r="B987" s="393"/>
      <c r="C987" s="393"/>
      <c r="D987" s="393"/>
      <c r="E987" s="393"/>
      <c r="F987" s="393"/>
      <c r="G987" s="393"/>
      <c r="H987" s="393"/>
      <c r="I987" s="393"/>
      <c r="J987" s="393"/>
      <c r="K987" s="393"/>
      <c r="L987" s="393"/>
      <c r="M987" s="393"/>
      <c r="N987" s="393"/>
      <c r="O987" s="393"/>
      <c r="P987" s="393"/>
      <c r="Q987" s="393"/>
      <c r="R987" s="393"/>
      <c r="S987" s="393"/>
      <c r="T987" s="393"/>
      <c r="U987" s="393"/>
      <c r="V987" s="393"/>
      <c r="W987" s="393"/>
      <c r="X987" s="393"/>
      <c r="Y987" s="393"/>
      <c r="Z987" s="393"/>
    </row>
    <row r="988" spans="1:26" ht="12" customHeight="1" x14ac:dyDescent="0.25">
      <c r="A988" s="393"/>
      <c r="B988" s="393"/>
      <c r="C988" s="393"/>
      <c r="D988" s="393"/>
      <c r="E988" s="393"/>
      <c r="F988" s="393"/>
      <c r="G988" s="393"/>
      <c r="H988" s="393"/>
      <c r="I988" s="393"/>
      <c r="J988" s="393"/>
      <c r="K988" s="393"/>
      <c r="L988" s="393"/>
      <c r="M988" s="393"/>
      <c r="N988" s="393"/>
      <c r="O988" s="393"/>
      <c r="P988" s="393"/>
      <c r="Q988" s="393"/>
      <c r="R988" s="393"/>
      <c r="S988" s="393"/>
      <c r="T988" s="393"/>
      <c r="U988" s="393"/>
      <c r="V988" s="393"/>
      <c r="W988" s="393"/>
      <c r="X988" s="393"/>
      <c r="Y988" s="393"/>
      <c r="Z988" s="393"/>
    </row>
    <row r="989" spans="1:26" ht="12" customHeight="1" x14ac:dyDescent="0.25">
      <c r="A989" s="393"/>
      <c r="B989" s="393"/>
      <c r="C989" s="393"/>
      <c r="D989" s="393"/>
      <c r="E989" s="393"/>
      <c r="F989" s="393"/>
      <c r="G989" s="393"/>
      <c r="H989" s="393"/>
      <c r="I989" s="393"/>
      <c r="J989" s="393"/>
      <c r="K989" s="393"/>
      <c r="L989" s="393"/>
      <c r="M989" s="393"/>
      <c r="N989" s="393"/>
      <c r="O989" s="393"/>
      <c r="P989" s="393"/>
      <c r="Q989" s="393"/>
      <c r="R989" s="393"/>
      <c r="S989" s="393"/>
      <c r="T989" s="393"/>
      <c r="U989" s="393"/>
      <c r="V989" s="393"/>
      <c r="W989" s="393"/>
      <c r="X989" s="393"/>
      <c r="Y989" s="393"/>
      <c r="Z989" s="393"/>
    </row>
    <row r="990" spans="1:26" ht="12" customHeight="1" x14ac:dyDescent="0.25">
      <c r="A990" s="393"/>
      <c r="B990" s="393"/>
      <c r="C990" s="393"/>
      <c r="D990" s="393"/>
      <c r="E990" s="393"/>
      <c r="F990" s="393"/>
      <c r="G990" s="393"/>
      <c r="H990" s="393"/>
      <c r="I990" s="393"/>
      <c r="J990" s="393"/>
      <c r="K990" s="393"/>
      <c r="L990" s="393"/>
      <c r="M990" s="393"/>
      <c r="N990" s="393"/>
      <c r="O990" s="393"/>
      <c r="P990" s="393"/>
      <c r="Q990" s="393"/>
      <c r="R990" s="393"/>
      <c r="S990" s="393"/>
      <c r="T990" s="393"/>
      <c r="U990" s="393"/>
      <c r="V990" s="393"/>
      <c r="W990" s="393"/>
      <c r="X990" s="393"/>
      <c r="Y990" s="393"/>
      <c r="Z990" s="393"/>
    </row>
    <row r="991" spans="1:26" ht="12" customHeight="1" x14ac:dyDescent="0.25">
      <c r="A991" s="393"/>
      <c r="B991" s="393"/>
      <c r="C991" s="393"/>
      <c r="D991" s="393"/>
      <c r="E991" s="393"/>
      <c r="F991" s="393"/>
      <c r="G991" s="393"/>
      <c r="H991" s="393"/>
      <c r="I991" s="393"/>
      <c r="J991" s="393"/>
      <c r="K991" s="393"/>
      <c r="L991" s="393"/>
      <c r="M991" s="393"/>
      <c r="N991" s="393"/>
      <c r="O991" s="393"/>
      <c r="P991" s="393"/>
      <c r="Q991" s="393"/>
      <c r="R991" s="393"/>
      <c r="S991" s="393"/>
      <c r="T991" s="393"/>
      <c r="U991" s="393"/>
      <c r="V991" s="393"/>
      <c r="W991" s="393"/>
      <c r="X991" s="393"/>
      <c r="Y991" s="393"/>
      <c r="Z991" s="393"/>
    </row>
    <row r="992" spans="1:26" ht="12" customHeight="1" x14ac:dyDescent="0.25">
      <c r="A992" s="393"/>
      <c r="B992" s="393"/>
      <c r="C992" s="393"/>
      <c r="D992" s="393"/>
      <c r="E992" s="393"/>
      <c r="F992" s="393"/>
      <c r="G992" s="393"/>
      <c r="H992" s="393"/>
      <c r="I992" s="393"/>
      <c r="J992" s="393"/>
      <c r="K992" s="393"/>
      <c r="L992" s="393"/>
      <c r="M992" s="393"/>
      <c r="N992" s="393"/>
      <c r="O992" s="393"/>
      <c r="P992" s="393"/>
      <c r="Q992" s="393"/>
      <c r="R992" s="393"/>
      <c r="S992" s="393"/>
      <c r="T992" s="393"/>
      <c r="U992" s="393"/>
      <c r="V992" s="393"/>
      <c r="W992" s="393"/>
      <c r="X992" s="393"/>
      <c r="Y992" s="393"/>
      <c r="Z992" s="393"/>
    </row>
    <row r="993" spans="1:26" ht="12" customHeight="1" x14ac:dyDescent="0.25">
      <c r="A993" s="393"/>
      <c r="B993" s="393"/>
      <c r="C993" s="393"/>
      <c r="D993" s="393"/>
      <c r="E993" s="393"/>
      <c r="F993" s="393"/>
      <c r="G993" s="393"/>
      <c r="H993" s="393"/>
      <c r="I993" s="393"/>
      <c r="J993" s="393"/>
      <c r="K993" s="393"/>
      <c r="L993" s="393"/>
      <c r="M993" s="393"/>
      <c r="N993" s="393"/>
      <c r="O993" s="393"/>
      <c r="P993" s="393"/>
      <c r="Q993" s="393"/>
      <c r="R993" s="393"/>
      <c r="S993" s="393"/>
      <c r="T993" s="393"/>
      <c r="U993" s="393"/>
      <c r="V993" s="393"/>
      <c r="W993" s="393"/>
      <c r="X993" s="393"/>
      <c r="Y993" s="393"/>
      <c r="Z993" s="393"/>
    </row>
    <row r="994" spans="1:26" ht="12" customHeight="1" x14ac:dyDescent="0.25">
      <c r="A994" s="393"/>
      <c r="B994" s="393"/>
      <c r="C994" s="393"/>
      <c r="D994" s="393"/>
      <c r="E994" s="393"/>
      <c r="F994" s="393"/>
      <c r="G994" s="393"/>
      <c r="H994" s="393"/>
      <c r="I994" s="393"/>
      <c r="J994" s="393"/>
      <c r="K994" s="393"/>
      <c r="L994" s="393"/>
      <c r="M994" s="393"/>
      <c r="N994" s="393"/>
      <c r="O994" s="393"/>
      <c r="P994" s="393"/>
      <c r="Q994" s="393"/>
      <c r="R994" s="393"/>
      <c r="S994" s="393"/>
      <c r="T994" s="393"/>
      <c r="U994" s="393"/>
      <c r="V994" s="393"/>
      <c r="W994" s="393"/>
      <c r="X994" s="393"/>
      <c r="Y994" s="393"/>
      <c r="Z994" s="393"/>
    </row>
    <row r="995" spans="1:26" ht="12" customHeight="1" x14ac:dyDescent="0.25">
      <c r="A995" s="393"/>
      <c r="B995" s="393"/>
      <c r="C995" s="393"/>
      <c r="D995" s="393"/>
      <c r="E995" s="393"/>
      <c r="F995" s="393"/>
      <c r="G995" s="393"/>
      <c r="H995" s="393"/>
      <c r="I995" s="393"/>
      <c r="J995" s="393"/>
      <c r="K995" s="393"/>
      <c r="L995" s="393"/>
      <c r="M995" s="393"/>
      <c r="N995" s="393"/>
      <c r="O995" s="393"/>
      <c r="P995" s="393"/>
      <c r="Q995" s="393"/>
      <c r="R995" s="393"/>
      <c r="S995" s="393"/>
      <c r="T995" s="393"/>
      <c r="U995" s="393"/>
      <c r="V995" s="393"/>
      <c r="W995" s="393"/>
      <c r="X995" s="393"/>
      <c r="Y995" s="393"/>
      <c r="Z995" s="393"/>
    </row>
    <row r="996" spans="1:26" ht="12" customHeight="1" x14ac:dyDescent="0.25">
      <c r="A996" s="393"/>
      <c r="B996" s="393"/>
      <c r="C996" s="393"/>
      <c r="D996" s="393"/>
      <c r="E996" s="393"/>
      <c r="F996" s="393"/>
      <c r="G996" s="393"/>
      <c r="H996" s="393"/>
      <c r="I996" s="393"/>
      <c r="J996" s="393"/>
      <c r="K996" s="393"/>
      <c r="L996" s="393"/>
      <c r="M996" s="393"/>
      <c r="N996" s="393"/>
      <c r="O996" s="393"/>
      <c r="P996" s="393"/>
      <c r="Q996" s="393"/>
      <c r="R996" s="393"/>
      <c r="S996" s="393"/>
      <c r="T996" s="393"/>
      <c r="U996" s="393"/>
      <c r="V996" s="393"/>
      <c r="W996" s="393"/>
      <c r="X996" s="393"/>
      <c r="Y996" s="393"/>
      <c r="Z996" s="393"/>
    </row>
    <row r="997" spans="1:26" ht="12" customHeight="1" x14ac:dyDescent="0.25">
      <c r="A997" s="393"/>
      <c r="B997" s="393"/>
      <c r="C997" s="393"/>
      <c r="D997" s="393"/>
      <c r="E997" s="393"/>
      <c r="F997" s="393"/>
      <c r="G997" s="393"/>
      <c r="H997" s="393"/>
      <c r="I997" s="393"/>
      <c r="J997" s="393"/>
      <c r="K997" s="393"/>
      <c r="L997" s="393"/>
      <c r="M997" s="393"/>
      <c r="N997" s="393"/>
      <c r="O997" s="393"/>
      <c r="P997" s="393"/>
      <c r="Q997" s="393"/>
      <c r="R997" s="393"/>
      <c r="S997" s="393"/>
      <c r="T997" s="393"/>
      <c r="U997" s="393"/>
      <c r="V997" s="393"/>
      <c r="W997" s="393"/>
      <c r="X997" s="393"/>
      <c r="Y997" s="393"/>
      <c r="Z997" s="393"/>
    </row>
    <row r="998" spans="1:26" ht="12" customHeight="1" x14ac:dyDescent="0.25">
      <c r="A998" s="393"/>
      <c r="B998" s="393"/>
      <c r="C998" s="393"/>
      <c r="D998" s="393"/>
      <c r="E998" s="393"/>
      <c r="F998" s="393"/>
      <c r="G998" s="393"/>
      <c r="H998" s="393"/>
      <c r="I998" s="393"/>
      <c r="J998" s="393"/>
      <c r="K998" s="393"/>
      <c r="L998" s="393"/>
      <c r="M998" s="393"/>
      <c r="N998" s="393"/>
      <c r="O998" s="393"/>
      <c r="P998" s="393"/>
      <c r="Q998" s="393"/>
      <c r="R998" s="393"/>
      <c r="S998" s="393"/>
      <c r="T998" s="393"/>
      <c r="U998" s="393"/>
      <c r="V998" s="393"/>
      <c r="W998" s="393"/>
      <c r="X998" s="393"/>
      <c r="Y998" s="393"/>
      <c r="Z998" s="393"/>
    </row>
    <row r="999" spans="1:26" ht="12" customHeight="1" x14ac:dyDescent="0.25">
      <c r="A999" s="393"/>
      <c r="B999" s="393"/>
      <c r="C999" s="393"/>
      <c r="D999" s="393"/>
      <c r="E999" s="393"/>
      <c r="F999" s="393"/>
      <c r="G999" s="393"/>
      <c r="H999" s="393"/>
      <c r="I999" s="393"/>
      <c r="J999" s="393"/>
      <c r="K999" s="393"/>
      <c r="L999" s="393"/>
      <c r="M999" s="393"/>
      <c r="N999" s="393"/>
      <c r="O999" s="393"/>
      <c r="P999" s="393"/>
      <c r="Q999" s="393"/>
      <c r="R999" s="393"/>
      <c r="S999" s="393"/>
      <c r="T999" s="393"/>
      <c r="U999" s="393"/>
      <c r="V999" s="393"/>
      <c r="W999" s="393"/>
      <c r="X999" s="393"/>
      <c r="Y999" s="393"/>
      <c r="Z999" s="393"/>
    </row>
    <row r="1000" spans="1:26" ht="12" customHeight="1" x14ac:dyDescent="0.25">
      <c r="A1000" s="393"/>
      <c r="B1000" s="393"/>
      <c r="C1000" s="393"/>
      <c r="D1000" s="393"/>
      <c r="E1000" s="393"/>
      <c r="F1000" s="393"/>
      <c r="G1000" s="393"/>
      <c r="H1000" s="393"/>
      <c r="I1000" s="393"/>
      <c r="J1000" s="393"/>
      <c r="K1000" s="393"/>
      <c r="L1000" s="393"/>
      <c r="M1000" s="393"/>
      <c r="N1000" s="393"/>
      <c r="O1000" s="393"/>
      <c r="P1000" s="393"/>
      <c r="Q1000" s="393"/>
      <c r="R1000" s="393"/>
      <c r="S1000" s="393"/>
      <c r="T1000" s="393"/>
      <c r="U1000" s="393"/>
      <c r="V1000" s="393"/>
      <c r="W1000" s="393"/>
      <c r="X1000" s="393"/>
      <c r="Y1000" s="393"/>
      <c r="Z1000" s="393"/>
    </row>
  </sheetData>
  <mergeCells count="1">
    <mergeCell ref="A2:F2"/>
  </mergeCells>
  <pageMargins left="0.12" right="0.12" top="0.21" bottom="0.17" header="0" footer="0"/>
  <pageSetup paperSize="9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5703125" customWidth="1"/>
    <col min="2" max="2" width="39.5703125" customWidth="1"/>
    <col min="3" max="3" width="13.7109375" customWidth="1"/>
    <col min="4" max="4" width="20.140625" customWidth="1"/>
    <col min="5" max="5" width="18.140625" customWidth="1"/>
    <col min="6" max="6" width="9.28515625" customWidth="1"/>
    <col min="7" max="7" width="10.28515625" customWidth="1"/>
    <col min="8" max="8" width="12.7109375" customWidth="1"/>
    <col min="9" max="26" width="9.140625" customWidth="1"/>
  </cols>
  <sheetData>
    <row r="1" spans="1:26" ht="27.75" customHeight="1" x14ac:dyDescent="0.5">
      <c r="A1" s="1102" t="s">
        <v>3946</v>
      </c>
      <c r="B1" s="1082"/>
      <c r="C1" s="1082"/>
      <c r="D1" s="1082"/>
      <c r="E1" s="1082"/>
      <c r="F1" s="1082"/>
      <c r="G1" s="1082"/>
      <c r="H1" s="1082"/>
      <c r="I1" s="1082"/>
      <c r="J1" s="1083"/>
      <c r="K1" s="393"/>
      <c r="L1" s="393"/>
      <c r="M1" s="393"/>
      <c r="N1" s="393"/>
      <c r="O1" s="393"/>
      <c r="P1" s="393"/>
      <c r="Q1" s="393"/>
      <c r="R1" s="393"/>
      <c r="S1" s="393"/>
      <c r="T1" s="393"/>
      <c r="U1" s="393"/>
      <c r="V1" s="393"/>
      <c r="W1" s="393"/>
      <c r="X1" s="393"/>
      <c r="Y1" s="393"/>
      <c r="Z1" s="393"/>
    </row>
    <row r="2" spans="1:26" ht="14.25" customHeight="1" x14ac:dyDescent="0.25">
      <c r="A2" s="490"/>
      <c r="B2" s="491" t="s">
        <v>5</v>
      </c>
      <c r="C2" s="492" t="s">
        <v>3349</v>
      </c>
      <c r="D2" s="492" t="s">
        <v>4</v>
      </c>
      <c r="E2" s="492" t="s">
        <v>3350</v>
      </c>
      <c r="F2" s="493" t="s">
        <v>3947</v>
      </c>
      <c r="G2" s="494" t="s">
        <v>3948</v>
      </c>
      <c r="H2" s="495" t="s">
        <v>3949</v>
      </c>
      <c r="I2" s="496" t="s">
        <v>3950</v>
      </c>
      <c r="J2" s="497" t="s">
        <v>3951</v>
      </c>
      <c r="K2" s="393"/>
      <c r="L2" s="393"/>
      <c r="M2" s="393"/>
      <c r="N2" s="393"/>
      <c r="O2" s="393"/>
      <c r="P2" s="393"/>
      <c r="Q2" s="393"/>
      <c r="R2" s="393"/>
      <c r="S2" s="393"/>
      <c r="T2" s="393"/>
      <c r="U2" s="393"/>
      <c r="V2" s="393"/>
      <c r="W2" s="393"/>
      <c r="X2" s="393"/>
      <c r="Y2" s="393"/>
      <c r="Z2" s="393"/>
    </row>
    <row r="3" spans="1:26" ht="14.25" customHeight="1" x14ac:dyDescent="0.25">
      <c r="A3" s="498">
        <v>1</v>
      </c>
      <c r="B3" s="499" t="s">
        <v>3354</v>
      </c>
      <c r="C3" s="500" t="s">
        <v>3355</v>
      </c>
      <c r="D3" s="500" t="s">
        <v>415</v>
      </c>
      <c r="E3" s="500" t="s">
        <v>418</v>
      </c>
      <c r="F3" s="500"/>
      <c r="G3" s="399"/>
      <c r="H3" s="399"/>
      <c r="I3" s="501"/>
      <c r="J3" s="502"/>
      <c r="K3" s="393"/>
      <c r="L3" s="393"/>
      <c r="M3" s="393"/>
      <c r="N3" s="393"/>
      <c r="O3" s="393"/>
      <c r="P3" s="393"/>
      <c r="Q3" s="393"/>
      <c r="R3" s="393"/>
      <c r="S3" s="393"/>
      <c r="T3" s="393"/>
      <c r="U3" s="393"/>
      <c r="V3" s="393"/>
      <c r="W3" s="393"/>
      <c r="X3" s="393"/>
      <c r="Y3" s="393"/>
      <c r="Z3" s="393"/>
    </row>
    <row r="4" spans="1:26" ht="14.25" customHeight="1" x14ac:dyDescent="0.25">
      <c r="A4" s="498">
        <v>2</v>
      </c>
      <c r="B4" s="499" t="s">
        <v>3746</v>
      </c>
      <c r="C4" s="500" t="s">
        <v>3355</v>
      </c>
      <c r="D4" s="500" t="s">
        <v>3747</v>
      </c>
      <c r="E4" s="500" t="s">
        <v>3748</v>
      </c>
      <c r="F4" s="500"/>
      <c r="G4" s="399"/>
      <c r="H4" s="399"/>
      <c r="I4" s="501"/>
      <c r="J4" s="502"/>
      <c r="K4" s="393"/>
      <c r="L4" s="393"/>
      <c r="M4" s="393"/>
      <c r="N4" s="393"/>
      <c r="O4" s="393"/>
      <c r="P4" s="393"/>
      <c r="Q4" s="393"/>
      <c r="R4" s="393"/>
      <c r="S4" s="393"/>
      <c r="T4" s="393"/>
      <c r="U4" s="393"/>
      <c r="V4" s="393"/>
      <c r="W4" s="393"/>
      <c r="X4" s="393"/>
      <c r="Y4" s="393"/>
      <c r="Z4" s="393"/>
    </row>
    <row r="5" spans="1:26" ht="14.25" customHeight="1" x14ac:dyDescent="0.25">
      <c r="A5" s="498">
        <v>3</v>
      </c>
      <c r="B5" s="499" t="s">
        <v>3880</v>
      </c>
      <c r="C5" s="500" t="s">
        <v>3355</v>
      </c>
      <c r="D5" s="500" t="s">
        <v>11</v>
      </c>
      <c r="E5" s="500" t="s">
        <v>14</v>
      </c>
      <c r="F5" s="500"/>
      <c r="G5" s="399"/>
      <c r="H5" s="399"/>
      <c r="I5" s="501"/>
      <c r="J5" s="502"/>
      <c r="K5" s="393"/>
      <c r="L5" s="393"/>
      <c r="M5" s="393"/>
      <c r="N5" s="393"/>
      <c r="O5" s="393"/>
      <c r="P5" s="393"/>
      <c r="Q5" s="393"/>
      <c r="R5" s="393"/>
      <c r="S5" s="393"/>
      <c r="T5" s="393"/>
      <c r="U5" s="393"/>
      <c r="V5" s="393"/>
      <c r="W5" s="393"/>
      <c r="X5" s="393"/>
      <c r="Y5" s="393"/>
      <c r="Z5" s="393"/>
    </row>
    <row r="6" spans="1:26" ht="14.25" customHeight="1" x14ac:dyDescent="0.25">
      <c r="A6" s="498">
        <v>4</v>
      </c>
      <c r="B6" s="503" t="s">
        <v>3570</v>
      </c>
      <c r="C6" s="504" t="s">
        <v>3484</v>
      </c>
      <c r="D6" s="504" t="s">
        <v>16</v>
      </c>
      <c r="E6" s="504" t="s">
        <v>19</v>
      </c>
      <c r="F6" s="504"/>
      <c r="G6" s="504"/>
      <c r="H6" s="504"/>
      <c r="I6" s="501"/>
      <c r="J6" s="502"/>
      <c r="K6" s="393"/>
      <c r="L6" s="393"/>
      <c r="M6" s="393"/>
      <c r="N6" s="393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393"/>
    </row>
    <row r="7" spans="1:26" ht="14.25" customHeight="1" x14ac:dyDescent="0.25">
      <c r="A7" s="498">
        <v>5</v>
      </c>
      <c r="B7" s="499" t="s">
        <v>3359</v>
      </c>
      <c r="C7" s="500" t="s">
        <v>3355</v>
      </c>
      <c r="D7" s="500" t="s">
        <v>29</v>
      </c>
      <c r="E7" s="500" t="s">
        <v>32</v>
      </c>
      <c r="F7" s="500"/>
      <c r="G7" s="399"/>
      <c r="H7" s="399"/>
      <c r="I7" s="501"/>
      <c r="J7" s="502"/>
      <c r="K7" s="393"/>
      <c r="L7" s="393"/>
      <c r="M7" s="393"/>
      <c r="N7" s="393"/>
      <c r="O7" s="393"/>
      <c r="P7" s="393"/>
      <c r="Q7" s="393"/>
      <c r="R7" s="393"/>
      <c r="S7" s="393"/>
      <c r="T7" s="393"/>
      <c r="U7" s="393"/>
      <c r="V7" s="393"/>
      <c r="W7" s="393"/>
      <c r="X7" s="393"/>
      <c r="Y7" s="393"/>
      <c r="Z7" s="393"/>
    </row>
    <row r="8" spans="1:26" ht="14.25" customHeight="1" x14ac:dyDescent="0.25">
      <c r="A8" s="498">
        <v>6</v>
      </c>
      <c r="B8" s="505" t="s">
        <v>3819</v>
      </c>
      <c r="C8" s="506" t="s">
        <v>3484</v>
      </c>
      <c r="D8" s="507" t="s">
        <v>3820</v>
      </c>
      <c r="E8" s="507" t="s">
        <v>3821</v>
      </c>
      <c r="F8" s="508"/>
      <c r="G8" s="508"/>
      <c r="H8" s="508"/>
      <c r="I8" s="509"/>
      <c r="J8" s="510"/>
      <c r="K8" s="393"/>
      <c r="L8" s="393"/>
      <c r="M8" s="393"/>
      <c r="N8" s="393"/>
      <c r="O8" s="393"/>
      <c r="P8" s="393"/>
      <c r="Q8" s="393"/>
      <c r="R8" s="393"/>
      <c r="S8" s="393"/>
      <c r="T8" s="393"/>
      <c r="U8" s="393"/>
      <c r="V8" s="393"/>
      <c r="W8" s="393"/>
      <c r="X8" s="393"/>
      <c r="Y8" s="393"/>
      <c r="Z8" s="393"/>
    </row>
    <row r="9" spans="1:26" ht="14.25" customHeight="1" x14ac:dyDescent="0.25">
      <c r="A9" s="498">
        <v>7</v>
      </c>
      <c r="B9" s="511" t="s">
        <v>3661</v>
      </c>
      <c r="C9" s="508" t="s">
        <v>3357</v>
      </c>
      <c r="D9" s="508" t="s">
        <v>1186</v>
      </c>
      <c r="E9" s="508" t="s">
        <v>127</v>
      </c>
      <c r="F9" s="508"/>
      <c r="G9" s="508"/>
      <c r="H9" s="508"/>
      <c r="I9" s="509"/>
      <c r="J9" s="510"/>
      <c r="K9" s="393"/>
      <c r="L9" s="393"/>
      <c r="M9" s="393"/>
      <c r="N9" s="393"/>
      <c r="O9" s="393"/>
      <c r="P9" s="393"/>
      <c r="Q9" s="393"/>
      <c r="R9" s="393"/>
      <c r="S9" s="393"/>
      <c r="T9" s="393"/>
      <c r="U9" s="393"/>
      <c r="V9" s="393"/>
      <c r="W9" s="393"/>
      <c r="X9" s="393"/>
      <c r="Y9" s="393"/>
      <c r="Z9" s="393"/>
    </row>
    <row r="10" spans="1:26" ht="14.25" customHeight="1" x14ac:dyDescent="0.25">
      <c r="A10" s="498">
        <v>8</v>
      </c>
      <c r="B10" s="499" t="s">
        <v>3662</v>
      </c>
      <c r="C10" s="500" t="s">
        <v>3355</v>
      </c>
      <c r="D10" s="500" t="s">
        <v>41</v>
      </c>
      <c r="E10" s="500" t="s">
        <v>44</v>
      </c>
      <c r="F10" s="500"/>
      <c r="G10" s="399"/>
      <c r="H10" s="399"/>
      <c r="I10" s="501"/>
      <c r="J10" s="502"/>
      <c r="K10" s="393"/>
      <c r="L10" s="393"/>
      <c r="M10" s="393"/>
      <c r="N10" s="393"/>
      <c r="O10" s="393"/>
      <c r="P10" s="393"/>
      <c r="Q10" s="393"/>
      <c r="R10" s="393"/>
      <c r="S10" s="393"/>
      <c r="T10" s="393"/>
      <c r="U10" s="393"/>
      <c r="V10" s="393"/>
      <c r="W10" s="393"/>
      <c r="X10" s="393"/>
      <c r="Y10" s="393"/>
      <c r="Z10" s="393"/>
    </row>
    <row r="11" spans="1:26" ht="14.25" customHeight="1" x14ac:dyDescent="0.25">
      <c r="A11" s="498">
        <v>9</v>
      </c>
      <c r="B11" s="458" t="s">
        <v>1664</v>
      </c>
      <c r="C11" s="459" t="s">
        <v>3484</v>
      </c>
      <c r="D11" s="459" t="s">
        <v>49</v>
      </c>
      <c r="E11" s="459" t="s">
        <v>52</v>
      </c>
      <c r="F11" s="459"/>
      <c r="G11" s="459"/>
      <c r="H11" s="459"/>
      <c r="I11" s="512"/>
      <c r="J11" s="502"/>
      <c r="K11" s="393"/>
      <c r="L11" s="393"/>
      <c r="M11" s="393"/>
      <c r="N11" s="393"/>
      <c r="O11" s="393"/>
      <c r="P11" s="393"/>
      <c r="Q11" s="393"/>
      <c r="R11" s="393"/>
      <c r="S11" s="393"/>
      <c r="T11" s="393"/>
      <c r="U11" s="393"/>
      <c r="V11" s="393"/>
      <c r="W11" s="393"/>
      <c r="X11" s="393"/>
      <c r="Y11" s="393"/>
      <c r="Z11" s="393"/>
    </row>
    <row r="12" spans="1:26" ht="14.25" customHeight="1" x14ac:dyDescent="0.25">
      <c r="A12" s="498">
        <v>10</v>
      </c>
      <c r="B12" s="513" t="s">
        <v>3571</v>
      </c>
      <c r="C12" s="514" t="s">
        <v>3484</v>
      </c>
      <c r="D12" s="514" t="s">
        <v>53</v>
      </c>
      <c r="E12" s="514" t="s">
        <v>56</v>
      </c>
      <c r="F12" s="514"/>
      <c r="G12" s="514"/>
      <c r="H12" s="504"/>
      <c r="I12" s="501"/>
      <c r="J12" s="502"/>
      <c r="K12" s="393"/>
      <c r="L12" s="393"/>
      <c r="M12" s="393"/>
      <c r="N12" s="393"/>
      <c r="O12" s="393"/>
      <c r="P12" s="393"/>
      <c r="Q12" s="393"/>
      <c r="R12" s="393"/>
      <c r="S12" s="393"/>
      <c r="T12" s="393"/>
      <c r="U12" s="393"/>
      <c r="V12" s="393"/>
      <c r="W12" s="393"/>
      <c r="X12" s="393"/>
      <c r="Y12" s="393"/>
      <c r="Z12" s="393"/>
    </row>
    <row r="13" spans="1:26" ht="14.25" customHeight="1" x14ac:dyDescent="0.25">
      <c r="A13" s="498">
        <v>11</v>
      </c>
      <c r="B13" s="499" t="s">
        <v>3572</v>
      </c>
      <c r="C13" s="500" t="s">
        <v>3355</v>
      </c>
      <c r="D13" s="500" t="s">
        <v>58</v>
      </c>
      <c r="E13" s="500" t="s">
        <v>61</v>
      </c>
      <c r="F13" s="500"/>
      <c r="G13" s="399"/>
      <c r="H13" s="399"/>
      <c r="I13" s="501"/>
      <c r="J13" s="502"/>
      <c r="K13" s="393"/>
      <c r="L13" s="393"/>
      <c r="M13" s="393"/>
      <c r="N13" s="393"/>
      <c r="O13" s="393"/>
      <c r="P13" s="393"/>
      <c r="Q13" s="393"/>
      <c r="R13" s="393"/>
      <c r="S13" s="393"/>
      <c r="T13" s="393"/>
      <c r="U13" s="393"/>
      <c r="V13" s="393"/>
      <c r="W13" s="393"/>
      <c r="X13" s="393"/>
      <c r="Y13" s="393"/>
      <c r="Z13" s="393"/>
    </row>
    <row r="14" spans="1:26" ht="14.25" customHeight="1" x14ac:dyDescent="0.25">
      <c r="A14" s="498">
        <v>12</v>
      </c>
      <c r="B14" s="499" t="s">
        <v>3573</v>
      </c>
      <c r="C14" s="500" t="s">
        <v>3355</v>
      </c>
      <c r="D14" s="500" t="s">
        <v>62</v>
      </c>
      <c r="E14" s="500" t="s">
        <v>64</v>
      </c>
      <c r="F14" s="500"/>
      <c r="G14" s="399"/>
      <c r="H14" s="399"/>
      <c r="I14" s="501"/>
      <c r="J14" s="502"/>
      <c r="K14" s="393"/>
      <c r="L14" s="393"/>
      <c r="M14" s="393"/>
      <c r="N14" s="393"/>
      <c r="O14" s="393"/>
      <c r="P14" s="393"/>
      <c r="Q14" s="393"/>
      <c r="R14" s="393"/>
      <c r="S14" s="393"/>
      <c r="T14" s="393"/>
      <c r="U14" s="393"/>
      <c r="V14" s="393"/>
      <c r="W14" s="393"/>
      <c r="X14" s="393"/>
      <c r="Y14" s="393"/>
      <c r="Z14" s="393"/>
    </row>
    <row r="15" spans="1:26" ht="14.25" customHeight="1" x14ac:dyDescent="0.25">
      <c r="A15" s="498">
        <v>13</v>
      </c>
      <c r="B15" s="499" t="s">
        <v>3365</v>
      </c>
      <c r="C15" s="500" t="s">
        <v>3355</v>
      </c>
      <c r="D15" s="500" t="s">
        <v>65</v>
      </c>
      <c r="E15" s="500" t="s">
        <v>68</v>
      </c>
      <c r="F15" s="500"/>
      <c r="G15" s="399"/>
      <c r="H15" s="399"/>
      <c r="I15" s="501"/>
      <c r="J15" s="502"/>
      <c r="K15" s="393"/>
      <c r="L15" s="393"/>
      <c r="M15" s="393"/>
      <c r="N15" s="393"/>
      <c r="O15" s="393"/>
      <c r="P15" s="393"/>
      <c r="Q15" s="393"/>
      <c r="R15" s="393"/>
      <c r="S15" s="393"/>
      <c r="T15" s="393"/>
      <c r="U15" s="393"/>
      <c r="V15" s="393"/>
      <c r="W15" s="393"/>
      <c r="X15" s="393"/>
      <c r="Y15" s="393"/>
      <c r="Z15" s="393"/>
    </row>
    <row r="16" spans="1:26" ht="14.25" customHeight="1" x14ac:dyDescent="0.25">
      <c r="A16" s="498">
        <v>14</v>
      </c>
      <c r="B16" s="499" t="s">
        <v>74</v>
      </c>
      <c r="C16" s="500" t="s">
        <v>3355</v>
      </c>
      <c r="D16" s="500" t="s">
        <v>1681</v>
      </c>
      <c r="E16" s="500" t="s">
        <v>76</v>
      </c>
      <c r="F16" s="500"/>
      <c r="G16" s="399"/>
      <c r="H16" s="399"/>
      <c r="I16" s="501"/>
      <c r="J16" s="502"/>
      <c r="K16" s="393"/>
      <c r="L16" s="393"/>
      <c r="M16" s="393"/>
      <c r="N16" s="393"/>
      <c r="O16" s="393"/>
      <c r="P16" s="393"/>
      <c r="Q16" s="393"/>
      <c r="R16" s="393"/>
      <c r="S16" s="393"/>
      <c r="T16" s="393"/>
      <c r="U16" s="393"/>
      <c r="V16" s="393"/>
      <c r="W16" s="393"/>
      <c r="X16" s="393"/>
      <c r="Y16" s="393"/>
      <c r="Z16" s="393"/>
    </row>
    <row r="17" spans="1:26" ht="14.25" customHeight="1" x14ac:dyDescent="0.25">
      <c r="A17" s="498">
        <v>15</v>
      </c>
      <c r="B17" s="499" t="s">
        <v>74</v>
      </c>
      <c r="C17" s="500" t="s">
        <v>3355</v>
      </c>
      <c r="D17" s="500" t="s">
        <v>77</v>
      </c>
      <c r="E17" s="500" t="s">
        <v>78</v>
      </c>
      <c r="F17" s="500"/>
      <c r="G17" s="399"/>
      <c r="H17" s="399"/>
      <c r="I17" s="501"/>
      <c r="J17" s="502"/>
      <c r="K17" s="393"/>
      <c r="L17" s="393"/>
      <c r="M17" s="393"/>
      <c r="N17" s="393"/>
      <c r="O17" s="393"/>
      <c r="P17" s="393"/>
      <c r="Q17" s="393"/>
      <c r="R17" s="393"/>
      <c r="S17" s="393"/>
      <c r="T17" s="393"/>
      <c r="U17" s="393"/>
      <c r="V17" s="393"/>
      <c r="W17" s="393"/>
      <c r="X17" s="393"/>
      <c r="Y17" s="393"/>
      <c r="Z17" s="393"/>
    </row>
    <row r="18" spans="1:26" ht="14.25" customHeight="1" x14ac:dyDescent="0.25">
      <c r="A18" s="498">
        <v>16</v>
      </c>
      <c r="B18" s="505" t="s">
        <v>3366</v>
      </c>
      <c r="C18" s="506" t="s">
        <v>3355</v>
      </c>
      <c r="D18" s="507" t="s">
        <v>79</v>
      </c>
      <c r="E18" s="506" t="s">
        <v>82</v>
      </c>
      <c r="F18" s="508"/>
      <c r="G18" s="508"/>
      <c r="H18" s="508"/>
      <c r="I18" s="509"/>
      <c r="J18" s="510"/>
      <c r="K18" s="393"/>
      <c r="L18" s="393"/>
      <c r="M18" s="393"/>
      <c r="N18" s="393"/>
      <c r="O18" s="393"/>
      <c r="P18" s="393"/>
      <c r="Q18" s="393"/>
      <c r="R18" s="393"/>
      <c r="S18" s="393"/>
      <c r="T18" s="393"/>
      <c r="U18" s="393"/>
      <c r="V18" s="393"/>
      <c r="W18" s="393"/>
      <c r="X18" s="393"/>
      <c r="Y18" s="393"/>
      <c r="Z18" s="393"/>
    </row>
    <row r="19" spans="1:26" ht="14.25" customHeight="1" x14ac:dyDescent="0.25">
      <c r="A19" s="498">
        <v>17</v>
      </c>
      <c r="B19" s="511" t="s">
        <v>3664</v>
      </c>
      <c r="C19" s="508" t="s">
        <v>3355</v>
      </c>
      <c r="D19" s="508" t="s">
        <v>1299</v>
      </c>
      <c r="E19" s="508" t="s">
        <v>1302</v>
      </c>
      <c r="F19" s="508"/>
      <c r="G19" s="508"/>
      <c r="H19" s="508"/>
      <c r="I19" s="509"/>
      <c r="J19" s="510"/>
      <c r="K19" s="393"/>
      <c r="L19" s="393"/>
      <c r="M19" s="393"/>
      <c r="N19" s="393"/>
      <c r="O19" s="393"/>
      <c r="P19" s="393"/>
      <c r="Q19" s="393"/>
      <c r="R19" s="393"/>
      <c r="S19" s="393"/>
      <c r="T19" s="393"/>
      <c r="U19" s="393"/>
      <c r="V19" s="393"/>
      <c r="W19" s="393"/>
      <c r="X19" s="393"/>
      <c r="Y19" s="393"/>
      <c r="Z19" s="393"/>
    </row>
    <row r="20" spans="1:26" ht="14.25" customHeight="1" x14ac:dyDescent="0.25">
      <c r="A20" s="498">
        <v>18</v>
      </c>
      <c r="B20" s="511" t="s">
        <v>88</v>
      </c>
      <c r="C20" s="508" t="s">
        <v>3355</v>
      </c>
      <c r="D20" s="508" t="s">
        <v>87</v>
      </c>
      <c r="E20" s="508" t="s">
        <v>90</v>
      </c>
      <c r="F20" s="508"/>
      <c r="G20" s="508"/>
      <c r="H20" s="508"/>
      <c r="I20" s="509"/>
      <c r="J20" s="510"/>
      <c r="K20" s="393"/>
      <c r="L20" s="393"/>
      <c r="M20" s="393"/>
      <c r="N20" s="393"/>
      <c r="O20" s="393"/>
      <c r="P20" s="393"/>
      <c r="Q20" s="393"/>
      <c r="R20" s="393"/>
      <c r="S20" s="393"/>
      <c r="T20" s="393"/>
      <c r="U20" s="393"/>
      <c r="V20" s="393"/>
      <c r="W20" s="393"/>
      <c r="X20" s="393"/>
      <c r="Y20" s="393"/>
      <c r="Z20" s="393"/>
    </row>
    <row r="21" spans="1:26" ht="14.25" customHeight="1" x14ac:dyDescent="0.25">
      <c r="A21" s="498">
        <v>19</v>
      </c>
      <c r="B21" s="511" t="s">
        <v>3749</v>
      </c>
      <c r="C21" s="508" t="s">
        <v>3355</v>
      </c>
      <c r="D21" s="508" t="s">
        <v>3750</v>
      </c>
      <c r="E21" s="508" t="s">
        <v>3751</v>
      </c>
      <c r="F21" s="508"/>
      <c r="G21" s="508"/>
      <c r="H21" s="508"/>
      <c r="I21" s="509"/>
      <c r="J21" s="510"/>
      <c r="K21" s="393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3"/>
      <c r="X21" s="393"/>
      <c r="Y21" s="393"/>
      <c r="Z21" s="393"/>
    </row>
    <row r="22" spans="1:26" ht="14.25" customHeight="1" x14ac:dyDescent="0.25">
      <c r="A22" s="498">
        <v>20</v>
      </c>
      <c r="B22" s="499" t="s">
        <v>94</v>
      </c>
      <c r="C22" s="500" t="s">
        <v>3355</v>
      </c>
      <c r="D22" s="500" t="s">
        <v>93</v>
      </c>
      <c r="E22" s="500" t="s">
        <v>96</v>
      </c>
      <c r="F22" s="500"/>
      <c r="G22" s="399"/>
      <c r="H22" s="399"/>
      <c r="I22" s="501"/>
      <c r="J22" s="502"/>
      <c r="K22" s="393"/>
      <c r="L22" s="393"/>
      <c r="M22" s="393"/>
      <c r="N22" s="393"/>
      <c r="O22" s="393"/>
      <c r="P22" s="393"/>
      <c r="Q22" s="393"/>
      <c r="R22" s="393"/>
      <c r="S22" s="393"/>
      <c r="T22" s="393"/>
      <c r="U22" s="393"/>
      <c r="V22" s="393"/>
      <c r="W22" s="393"/>
      <c r="X22" s="393"/>
      <c r="Y22" s="393"/>
      <c r="Z22" s="393"/>
    </row>
    <row r="23" spans="1:26" ht="14.25" customHeight="1" x14ac:dyDescent="0.25">
      <c r="A23" s="498">
        <v>21</v>
      </c>
      <c r="B23" s="499" t="s">
        <v>3881</v>
      </c>
      <c r="C23" s="500" t="s">
        <v>3355</v>
      </c>
      <c r="D23" s="500" t="s">
        <v>3882</v>
      </c>
      <c r="E23" s="500" t="s">
        <v>3883</v>
      </c>
      <c r="F23" s="500"/>
      <c r="G23" s="399"/>
      <c r="H23" s="399"/>
      <c r="I23" s="501"/>
      <c r="J23" s="502"/>
      <c r="K23" s="393"/>
      <c r="L23" s="393"/>
      <c r="M23" s="393"/>
      <c r="N23" s="393"/>
      <c r="O23" s="393"/>
      <c r="P23" s="393"/>
      <c r="Q23" s="393"/>
      <c r="R23" s="393"/>
      <c r="S23" s="393"/>
      <c r="T23" s="393"/>
      <c r="U23" s="393"/>
      <c r="V23" s="393"/>
      <c r="W23" s="393"/>
      <c r="X23" s="393"/>
      <c r="Y23" s="393"/>
      <c r="Z23" s="393"/>
    </row>
    <row r="24" spans="1:26" ht="14.25" customHeight="1" x14ac:dyDescent="0.25">
      <c r="A24" s="498">
        <v>22</v>
      </c>
      <c r="B24" s="499" t="s">
        <v>3884</v>
      </c>
      <c r="C24" s="500" t="s">
        <v>3355</v>
      </c>
      <c r="D24" s="500" t="s">
        <v>3885</v>
      </c>
      <c r="E24" s="500" t="s">
        <v>3886</v>
      </c>
      <c r="F24" s="500"/>
      <c r="G24" s="399"/>
      <c r="H24" s="399"/>
      <c r="I24" s="501"/>
      <c r="J24" s="502"/>
      <c r="K24" s="393"/>
      <c r="L24" s="393"/>
      <c r="M24" s="393"/>
      <c r="N24" s="393"/>
      <c r="O24" s="393"/>
      <c r="P24" s="393"/>
      <c r="Q24" s="393"/>
      <c r="R24" s="393"/>
      <c r="S24" s="393"/>
      <c r="T24" s="393"/>
      <c r="U24" s="393"/>
      <c r="V24" s="393"/>
      <c r="W24" s="393"/>
      <c r="X24" s="393"/>
      <c r="Y24" s="393"/>
      <c r="Z24" s="393"/>
    </row>
    <row r="25" spans="1:26" ht="14.25" customHeight="1" x14ac:dyDescent="0.25">
      <c r="A25" s="498">
        <v>23</v>
      </c>
      <c r="B25" s="499" t="s">
        <v>110</v>
      </c>
      <c r="C25" s="500" t="s">
        <v>3355</v>
      </c>
      <c r="D25" s="500" t="s">
        <v>109</v>
      </c>
      <c r="E25" s="500" t="s">
        <v>112</v>
      </c>
      <c r="F25" s="500"/>
      <c r="G25" s="399"/>
      <c r="H25" s="399"/>
      <c r="I25" s="501"/>
      <c r="J25" s="502"/>
      <c r="K25" s="393"/>
      <c r="L25" s="393"/>
      <c r="M25" s="393"/>
      <c r="N25" s="393"/>
      <c r="O25" s="393"/>
      <c r="P25" s="393"/>
      <c r="Q25" s="393"/>
      <c r="R25" s="393"/>
      <c r="S25" s="393"/>
      <c r="T25" s="393"/>
      <c r="U25" s="393"/>
      <c r="V25" s="393"/>
      <c r="W25" s="393"/>
      <c r="X25" s="393"/>
      <c r="Y25" s="393"/>
      <c r="Z25" s="393"/>
    </row>
    <row r="26" spans="1:26" ht="14.25" customHeight="1" x14ac:dyDescent="0.25">
      <c r="A26" s="498">
        <v>24</v>
      </c>
      <c r="B26" s="515" t="s">
        <v>3824</v>
      </c>
      <c r="C26" s="516" t="s">
        <v>3484</v>
      </c>
      <c r="D26" s="516" t="s">
        <v>2881</v>
      </c>
      <c r="E26" s="516" t="s">
        <v>3569</v>
      </c>
      <c r="F26" s="516"/>
      <c r="G26" s="399"/>
      <c r="H26" s="399"/>
      <c r="I26" s="501"/>
      <c r="J26" s="502"/>
      <c r="K26" s="393"/>
      <c r="L26" s="393"/>
      <c r="M26" s="393"/>
      <c r="N26" s="393"/>
      <c r="O26" s="393"/>
      <c r="P26" s="393"/>
      <c r="Q26" s="393"/>
      <c r="R26" s="393"/>
      <c r="S26" s="393"/>
      <c r="T26" s="393"/>
      <c r="U26" s="393"/>
      <c r="V26" s="393"/>
      <c r="W26" s="393"/>
      <c r="X26" s="393"/>
      <c r="Y26" s="393"/>
      <c r="Z26" s="393"/>
    </row>
    <row r="27" spans="1:26" ht="14.25" customHeight="1" x14ac:dyDescent="0.25">
      <c r="A27" s="498">
        <v>25</v>
      </c>
      <c r="B27" s="499" t="s">
        <v>1724</v>
      </c>
      <c r="C27" s="500" t="s">
        <v>3355</v>
      </c>
      <c r="D27" s="500" t="s">
        <v>120</v>
      </c>
      <c r="E27" s="500" t="s">
        <v>123</v>
      </c>
      <c r="F27" s="500"/>
      <c r="G27" s="399"/>
      <c r="H27" s="399"/>
      <c r="I27" s="501"/>
      <c r="J27" s="502"/>
      <c r="K27" s="393"/>
      <c r="L27" s="393"/>
      <c r="M27" s="393"/>
      <c r="N27" s="393"/>
      <c r="O27" s="393"/>
      <c r="P27" s="393"/>
      <c r="Q27" s="393"/>
      <c r="R27" s="393"/>
      <c r="S27" s="393"/>
      <c r="T27" s="393"/>
      <c r="U27" s="393"/>
      <c r="V27" s="393"/>
      <c r="W27" s="393"/>
      <c r="X27" s="393"/>
      <c r="Y27" s="393"/>
      <c r="Z27" s="393"/>
    </row>
    <row r="28" spans="1:26" ht="14.25" customHeight="1" x14ac:dyDescent="0.25">
      <c r="A28" s="498">
        <v>26</v>
      </c>
      <c r="B28" s="499" t="s">
        <v>3665</v>
      </c>
      <c r="C28" s="500" t="s">
        <v>3484</v>
      </c>
      <c r="D28" s="500" t="s">
        <v>1283</v>
      </c>
      <c r="E28" s="500" t="s">
        <v>1286</v>
      </c>
      <c r="F28" s="500"/>
      <c r="G28" s="399"/>
      <c r="H28" s="399"/>
      <c r="I28" s="501"/>
      <c r="J28" s="502"/>
      <c r="K28" s="393"/>
      <c r="L28" s="393"/>
      <c r="M28" s="393"/>
      <c r="N28" s="393"/>
      <c r="O28" s="393"/>
      <c r="P28" s="393"/>
      <c r="Q28" s="393"/>
      <c r="R28" s="393"/>
      <c r="S28" s="393"/>
      <c r="T28" s="393"/>
      <c r="U28" s="393"/>
      <c r="V28" s="393"/>
      <c r="W28" s="393"/>
      <c r="X28" s="393"/>
      <c r="Y28" s="393"/>
      <c r="Z28" s="393"/>
    </row>
    <row r="29" spans="1:26" ht="14.25" customHeight="1" x14ac:dyDescent="0.25">
      <c r="A29" s="498">
        <v>27</v>
      </c>
      <c r="B29" s="503" t="s">
        <v>3666</v>
      </c>
      <c r="C29" s="504" t="s">
        <v>3484</v>
      </c>
      <c r="D29" s="504" t="s">
        <v>706</v>
      </c>
      <c r="E29" s="504" t="s">
        <v>709</v>
      </c>
      <c r="F29" s="504"/>
      <c r="G29" s="504"/>
      <c r="H29" s="504"/>
      <c r="I29" s="512"/>
      <c r="J29" s="502"/>
      <c r="K29" s="393"/>
      <c r="L29" s="393"/>
      <c r="M29" s="393"/>
      <c r="N29" s="393"/>
      <c r="O29" s="393"/>
      <c r="P29" s="393"/>
      <c r="Q29" s="393"/>
      <c r="R29" s="393"/>
      <c r="S29" s="393"/>
      <c r="T29" s="393"/>
      <c r="U29" s="393"/>
      <c r="V29" s="393"/>
      <c r="W29" s="393"/>
      <c r="X29" s="393"/>
      <c r="Y29" s="393"/>
      <c r="Z29" s="393"/>
    </row>
    <row r="30" spans="1:26" ht="14.25" customHeight="1" x14ac:dyDescent="0.25">
      <c r="A30" s="498">
        <v>28</v>
      </c>
      <c r="B30" s="499" t="s">
        <v>157</v>
      </c>
      <c r="C30" s="500" t="s">
        <v>3355</v>
      </c>
      <c r="D30" s="500" t="s">
        <v>156</v>
      </c>
      <c r="E30" s="500" t="s">
        <v>159</v>
      </c>
      <c r="F30" s="500"/>
      <c r="G30" s="399"/>
      <c r="H30" s="399"/>
      <c r="I30" s="501"/>
      <c r="J30" s="502"/>
      <c r="K30" s="393"/>
      <c r="L30" s="393"/>
      <c r="M30" s="393"/>
      <c r="N30" s="393"/>
      <c r="O30" s="393"/>
      <c r="P30" s="393"/>
      <c r="Q30" s="393"/>
      <c r="R30" s="393"/>
      <c r="S30" s="393"/>
      <c r="T30" s="393"/>
      <c r="U30" s="393"/>
      <c r="V30" s="393"/>
      <c r="W30" s="393"/>
      <c r="X30" s="393"/>
      <c r="Y30" s="393"/>
      <c r="Z30" s="393"/>
    </row>
    <row r="31" spans="1:26" ht="14.25" customHeight="1" x14ac:dyDescent="0.25">
      <c r="A31" s="498">
        <v>29</v>
      </c>
      <c r="B31" s="458" t="s">
        <v>1773</v>
      </c>
      <c r="C31" s="459" t="s">
        <v>3484</v>
      </c>
      <c r="D31" s="459" t="s">
        <v>1774</v>
      </c>
      <c r="E31" s="459" t="s">
        <v>166</v>
      </c>
      <c r="F31" s="459"/>
      <c r="G31" s="459"/>
      <c r="H31" s="459"/>
      <c r="I31" s="512"/>
      <c r="J31" s="502"/>
      <c r="K31" s="393"/>
      <c r="L31" s="393"/>
      <c r="M31" s="393"/>
      <c r="N31" s="393"/>
      <c r="O31" s="393"/>
      <c r="P31" s="393"/>
      <c r="Q31" s="393"/>
      <c r="R31" s="393"/>
      <c r="S31" s="393"/>
      <c r="T31" s="393"/>
      <c r="U31" s="393"/>
      <c r="V31" s="393"/>
      <c r="W31" s="393"/>
      <c r="X31" s="393"/>
      <c r="Y31" s="393"/>
      <c r="Z31" s="393"/>
    </row>
    <row r="32" spans="1:26" ht="14.25" customHeight="1" x14ac:dyDescent="0.25">
      <c r="A32" s="498">
        <v>30</v>
      </c>
      <c r="B32" s="499" t="s">
        <v>176</v>
      </c>
      <c r="C32" s="500" t="s">
        <v>3355</v>
      </c>
      <c r="D32" s="500" t="s">
        <v>175</v>
      </c>
      <c r="E32" s="500" t="s">
        <v>178</v>
      </c>
      <c r="F32" s="500"/>
      <c r="G32" s="399"/>
      <c r="H32" s="399"/>
      <c r="I32" s="501"/>
      <c r="J32" s="502"/>
      <c r="K32" s="393"/>
      <c r="L32" s="393"/>
      <c r="M32" s="393"/>
      <c r="N32" s="393"/>
      <c r="O32" s="393"/>
      <c r="P32" s="393"/>
      <c r="Q32" s="393"/>
      <c r="R32" s="393"/>
      <c r="S32" s="393"/>
      <c r="T32" s="393"/>
      <c r="U32" s="393"/>
      <c r="V32" s="393"/>
      <c r="W32" s="393"/>
      <c r="X32" s="393"/>
      <c r="Y32" s="393"/>
      <c r="Z32" s="393"/>
    </row>
    <row r="33" spans="1:26" ht="14.25" customHeight="1" x14ac:dyDescent="0.25">
      <c r="A33" s="498">
        <v>31</v>
      </c>
      <c r="B33" s="499" t="s">
        <v>3752</v>
      </c>
      <c r="C33" s="500" t="s">
        <v>3355</v>
      </c>
      <c r="D33" s="500" t="s">
        <v>3753</v>
      </c>
      <c r="E33" s="500" t="s">
        <v>3754</v>
      </c>
      <c r="F33" s="500"/>
      <c r="G33" s="399"/>
      <c r="H33" s="399"/>
      <c r="I33" s="501"/>
      <c r="J33" s="502"/>
      <c r="K33" s="393"/>
      <c r="L33" s="393"/>
      <c r="M33" s="393"/>
      <c r="N33" s="393"/>
      <c r="O33" s="393"/>
      <c r="P33" s="393"/>
      <c r="Q33" s="393"/>
      <c r="R33" s="393"/>
      <c r="S33" s="393"/>
      <c r="T33" s="393"/>
      <c r="U33" s="393"/>
      <c r="V33" s="393"/>
      <c r="W33" s="393"/>
      <c r="X33" s="393"/>
      <c r="Y33" s="393"/>
      <c r="Z33" s="393"/>
    </row>
    <row r="34" spans="1:26" ht="14.25" customHeight="1" x14ac:dyDescent="0.25">
      <c r="A34" s="498">
        <v>32</v>
      </c>
      <c r="B34" s="458" t="s">
        <v>3827</v>
      </c>
      <c r="C34" s="459" t="s">
        <v>3484</v>
      </c>
      <c r="D34" s="459" t="s">
        <v>3828</v>
      </c>
      <c r="E34" s="459">
        <v>154706370</v>
      </c>
      <c r="F34" s="459"/>
      <c r="G34" s="399"/>
      <c r="H34" s="399"/>
      <c r="I34" s="501"/>
      <c r="J34" s="502"/>
      <c r="K34" s="393"/>
      <c r="L34" s="393"/>
      <c r="M34" s="393"/>
      <c r="N34" s="393"/>
      <c r="O34" s="393"/>
      <c r="P34" s="393"/>
      <c r="Q34" s="393"/>
      <c r="R34" s="393"/>
      <c r="S34" s="393"/>
      <c r="T34" s="393"/>
      <c r="U34" s="393"/>
      <c r="V34" s="393"/>
      <c r="W34" s="393"/>
      <c r="X34" s="393"/>
      <c r="Y34" s="393"/>
      <c r="Z34" s="393"/>
    </row>
    <row r="35" spans="1:26" ht="14.25" customHeight="1" x14ac:dyDescent="0.25">
      <c r="A35" s="498">
        <v>33</v>
      </c>
      <c r="B35" s="503" t="s">
        <v>3577</v>
      </c>
      <c r="C35" s="504" t="s">
        <v>3484</v>
      </c>
      <c r="D35" s="504" t="s">
        <v>191</v>
      </c>
      <c r="E35" s="504" t="s">
        <v>92</v>
      </c>
      <c r="F35" s="504"/>
      <c r="G35" s="504"/>
      <c r="H35" s="504"/>
      <c r="I35" s="501"/>
      <c r="J35" s="502"/>
      <c r="K35" s="393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93"/>
      <c r="Y35" s="393"/>
      <c r="Z35" s="393"/>
    </row>
    <row r="36" spans="1:26" ht="14.25" customHeight="1" x14ac:dyDescent="0.25">
      <c r="A36" s="498">
        <v>34</v>
      </c>
      <c r="B36" s="458" t="s">
        <v>196</v>
      </c>
      <c r="C36" s="459" t="s">
        <v>3484</v>
      </c>
      <c r="D36" s="459" t="s">
        <v>195</v>
      </c>
      <c r="E36" s="459" t="s">
        <v>127</v>
      </c>
      <c r="F36" s="459"/>
      <c r="G36" s="459"/>
      <c r="H36" s="459"/>
      <c r="I36" s="512"/>
      <c r="J36" s="502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93"/>
      <c r="Y36" s="393"/>
      <c r="Z36" s="393"/>
    </row>
    <row r="37" spans="1:26" ht="14.25" customHeight="1" x14ac:dyDescent="0.25">
      <c r="A37" s="498">
        <v>35</v>
      </c>
      <c r="B37" s="499" t="s">
        <v>215</v>
      </c>
      <c r="C37" s="500" t="s">
        <v>3355</v>
      </c>
      <c r="D37" s="500" t="s">
        <v>214</v>
      </c>
      <c r="E37" s="500" t="s">
        <v>217</v>
      </c>
      <c r="F37" s="500"/>
      <c r="G37" s="399"/>
      <c r="H37" s="399"/>
      <c r="I37" s="501"/>
      <c r="J37" s="502"/>
      <c r="K37" s="393"/>
      <c r="L37" s="393"/>
      <c r="M37" s="393"/>
      <c r="N37" s="393"/>
      <c r="O37" s="393"/>
      <c r="P37" s="393"/>
      <c r="Q37" s="393"/>
      <c r="R37" s="393"/>
      <c r="S37" s="393"/>
      <c r="T37" s="393"/>
      <c r="U37" s="393"/>
      <c r="V37" s="393"/>
      <c r="W37" s="393"/>
      <c r="X37" s="393"/>
      <c r="Y37" s="393"/>
      <c r="Z37" s="393"/>
    </row>
    <row r="38" spans="1:26" ht="14.25" customHeight="1" x14ac:dyDescent="0.25">
      <c r="A38" s="498">
        <v>36</v>
      </c>
      <c r="B38" s="499" t="s">
        <v>3379</v>
      </c>
      <c r="C38" s="500" t="s">
        <v>3355</v>
      </c>
      <c r="D38" s="500" t="s">
        <v>3380</v>
      </c>
      <c r="E38" s="500" t="s">
        <v>3381</v>
      </c>
      <c r="F38" s="500"/>
      <c r="G38" s="399"/>
      <c r="H38" s="399"/>
      <c r="I38" s="501"/>
      <c r="J38" s="502"/>
      <c r="K38" s="393"/>
      <c r="L38" s="393"/>
      <c r="M38" s="393"/>
      <c r="N38" s="393"/>
      <c r="O38" s="393"/>
      <c r="P38" s="393"/>
      <c r="Q38" s="393"/>
      <c r="R38" s="393"/>
      <c r="S38" s="393"/>
      <c r="T38" s="393"/>
      <c r="U38" s="393"/>
      <c r="V38" s="393"/>
      <c r="W38" s="393"/>
      <c r="X38" s="393"/>
      <c r="Y38" s="393"/>
      <c r="Z38" s="393"/>
    </row>
    <row r="39" spans="1:26" ht="14.25" customHeight="1" x14ac:dyDescent="0.25">
      <c r="A39" s="498">
        <v>37</v>
      </c>
      <c r="B39" s="511" t="s">
        <v>230</v>
      </c>
      <c r="C39" s="508" t="s">
        <v>3355</v>
      </c>
      <c r="D39" s="508" t="s">
        <v>229</v>
      </c>
      <c r="E39" s="508" t="s">
        <v>232</v>
      </c>
      <c r="F39" s="508"/>
      <c r="G39" s="508"/>
      <c r="H39" s="508"/>
      <c r="I39" s="509"/>
      <c r="J39" s="510"/>
      <c r="K39" s="393"/>
      <c r="L39" s="393"/>
      <c r="M39" s="393"/>
      <c r="N39" s="393"/>
      <c r="O39" s="393"/>
      <c r="P39" s="393"/>
      <c r="Q39" s="393"/>
      <c r="R39" s="393"/>
      <c r="S39" s="393"/>
      <c r="T39" s="393"/>
      <c r="U39" s="393"/>
      <c r="V39" s="393"/>
      <c r="W39" s="393"/>
      <c r="X39" s="393"/>
      <c r="Y39" s="393"/>
      <c r="Z39" s="393"/>
    </row>
    <row r="40" spans="1:26" ht="14.25" customHeight="1" x14ac:dyDescent="0.25">
      <c r="A40" s="498">
        <v>38</v>
      </c>
      <c r="B40" s="503" t="s">
        <v>3887</v>
      </c>
      <c r="C40" s="504" t="s">
        <v>3484</v>
      </c>
      <c r="D40" s="504" t="s">
        <v>1091</v>
      </c>
      <c r="E40" s="504" t="s">
        <v>1094</v>
      </c>
      <c r="F40" s="504"/>
      <c r="G40" s="504"/>
      <c r="H40" s="504"/>
      <c r="I40" s="501"/>
      <c r="J40" s="502"/>
      <c r="K40" s="393"/>
      <c r="L40" s="393"/>
      <c r="M40" s="393"/>
      <c r="N40" s="393"/>
      <c r="O40" s="393"/>
      <c r="P40" s="393"/>
      <c r="Q40" s="393"/>
      <c r="R40" s="393"/>
      <c r="S40" s="393"/>
      <c r="T40" s="393"/>
      <c r="U40" s="393"/>
      <c r="V40" s="393"/>
      <c r="W40" s="393"/>
      <c r="X40" s="393"/>
      <c r="Y40" s="393"/>
      <c r="Z40" s="393"/>
    </row>
    <row r="41" spans="1:26" ht="14.25" customHeight="1" x14ac:dyDescent="0.25">
      <c r="A41" s="498">
        <v>39</v>
      </c>
      <c r="B41" s="458" t="s">
        <v>244</v>
      </c>
      <c r="C41" s="459" t="s">
        <v>3484</v>
      </c>
      <c r="D41" s="459" t="s">
        <v>243</v>
      </c>
      <c r="E41" s="459" t="s">
        <v>246</v>
      </c>
      <c r="F41" s="459"/>
      <c r="G41" s="459"/>
      <c r="H41" s="459"/>
      <c r="I41" s="512"/>
      <c r="J41" s="502"/>
      <c r="K41" s="393"/>
      <c r="L41" s="393"/>
      <c r="M41" s="393"/>
      <c r="N41" s="393"/>
      <c r="O41" s="393"/>
      <c r="P41" s="393"/>
      <c r="Q41" s="393"/>
      <c r="R41" s="393"/>
      <c r="S41" s="393"/>
      <c r="T41" s="393"/>
      <c r="U41" s="393"/>
      <c r="V41" s="393"/>
      <c r="W41" s="393"/>
      <c r="X41" s="393"/>
      <c r="Y41" s="393"/>
      <c r="Z41" s="393"/>
    </row>
    <row r="42" spans="1:26" ht="14.25" customHeight="1" x14ac:dyDescent="0.25">
      <c r="A42" s="498">
        <v>40</v>
      </c>
      <c r="B42" s="499" t="s">
        <v>248</v>
      </c>
      <c r="C42" s="500" t="s">
        <v>3355</v>
      </c>
      <c r="D42" s="500" t="s">
        <v>247</v>
      </c>
      <c r="E42" s="500" t="s">
        <v>250</v>
      </c>
      <c r="F42" s="500"/>
      <c r="G42" s="399"/>
      <c r="H42" s="399"/>
      <c r="I42" s="501"/>
      <c r="J42" s="502"/>
      <c r="K42" s="393"/>
      <c r="L42" s="393"/>
      <c r="M42" s="393"/>
      <c r="N42" s="393"/>
      <c r="O42" s="393"/>
      <c r="P42" s="393"/>
      <c r="Q42" s="393"/>
      <c r="R42" s="393"/>
      <c r="S42" s="393"/>
      <c r="T42" s="393"/>
      <c r="U42" s="393"/>
      <c r="V42" s="393"/>
      <c r="W42" s="393"/>
      <c r="X42" s="393"/>
      <c r="Y42" s="393"/>
      <c r="Z42" s="393"/>
    </row>
    <row r="43" spans="1:26" ht="14.25" customHeight="1" x14ac:dyDescent="0.25">
      <c r="A43" s="498">
        <v>41</v>
      </c>
      <c r="B43" s="503" t="s">
        <v>252</v>
      </c>
      <c r="C43" s="504" t="s">
        <v>3484</v>
      </c>
      <c r="D43" s="504" t="s">
        <v>251</v>
      </c>
      <c r="E43" s="504" t="s">
        <v>254</v>
      </c>
      <c r="F43" s="504"/>
      <c r="G43" s="504"/>
      <c r="H43" s="504"/>
      <c r="I43" s="501"/>
      <c r="J43" s="502"/>
      <c r="K43" s="393"/>
      <c r="L43" s="393"/>
      <c r="M43" s="393"/>
      <c r="N43" s="393"/>
      <c r="O43" s="393"/>
      <c r="P43" s="393"/>
      <c r="Q43" s="393"/>
      <c r="R43" s="393"/>
      <c r="S43" s="393"/>
      <c r="T43" s="393"/>
      <c r="U43" s="393"/>
      <c r="V43" s="393"/>
      <c r="W43" s="393"/>
      <c r="X43" s="393"/>
      <c r="Y43" s="393"/>
      <c r="Z43" s="393"/>
    </row>
    <row r="44" spans="1:26" ht="14.25" customHeight="1" x14ac:dyDescent="0.25">
      <c r="A44" s="498">
        <v>42</v>
      </c>
      <c r="B44" s="458" t="s">
        <v>279</v>
      </c>
      <c r="C44" s="459" t="s">
        <v>3484</v>
      </c>
      <c r="D44" s="459" t="s">
        <v>278</v>
      </c>
      <c r="E44" s="459" t="s">
        <v>127</v>
      </c>
      <c r="F44" s="459"/>
      <c r="G44" s="459"/>
      <c r="H44" s="459"/>
      <c r="I44" s="512"/>
      <c r="J44" s="502"/>
      <c r="K44" s="393"/>
      <c r="L44" s="393"/>
      <c r="M44" s="393"/>
      <c r="N44" s="393"/>
      <c r="O44" s="393"/>
      <c r="P44" s="393"/>
      <c r="Q44" s="393"/>
      <c r="R44" s="393"/>
      <c r="S44" s="393"/>
      <c r="T44" s="393"/>
      <c r="U44" s="393"/>
      <c r="V44" s="393"/>
      <c r="W44" s="393"/>
      <c r="X44" s="393"/>
      <c r="Y44" s="393"/>
      <c r="Z44" s="393"/>
    </row>
    <row r="45" spans="1:26" ht="14.25" customHeight="1" x14ac:dyDescent="0.25">
      <c r="A45" s="498">
        <v>43</v>
      </c>
      <c r="B45" s="458" t="s">
        <v>289</v>
      </c>
      <c r="C45" s="459" t="s">
        <v>3484</v>
      </c>
      <c r="D45" s="459" t="s">
        <v>288</v>
      </c>
      <c r="E45" s="459" t="s">
        <v>127</v>
      </c>
      <c r="F45" s="459"/>
      <c r="G45" s="459"/>
      <c r="H45" s="459"/>
      <c r="I45" s="512"/>
      <c r="J45" s="502"/>
      <c r="K45" s="393"/>
      <c r="L45" s="393"/>
      <c r="M45" s="393"/>
      <c r="N45" s="393"/>
      <c r="O45" s="393"/>
      <c r="P45" s="393"/>
      <c r="Q45" s="393"/>
      <c r="R45" s="393"/>
      <c r="S45" s="393"/>
      <c r="T45" s="393"/>
      <c r="U45" s="393"/>
      <c r="V45" s="393"/>
      <c r="W45" s="393"/>
      <c r="X45" s="393"/>
      <c r="Y45" s="393"/>
      <c r="Z45" s="393"/>
    </row>
    <row r="46" spans="1:26" ht="14.25" customHeight="1" x14ac:dyDescent="0.25">
      <c r="A46" s="498">
        <v>44</v>
      </c>
      <c r="B46" s="515" t="s">
        <v>2890</v>
      </c>
      <c r="C46" s="516" t="s">
        <v>3355</v>
      </c>
      <c r="D46" s="516" t="s">
        <v>2891</v>
      </c>
      <c r="E46" s="516" t="s">
        <v>3074</v>
      </c>
      <c r="F46" s="516"/>
      <c r="G46" s="399"/>
      <c r="H46" s="399"/>
      <c r="I46" s="501"/>
      <c r="J46" s="502"/>
      <c r="K46" s="393"/>
      <c r="L46" s="393"/>
      <c r="M46" s="393"/>
      <c r="N46" s="393"/>
      <c r="O46" s="393"/>
      <c r="P46" s="393"/>
      <c r="Q46" s="393"/>
      <c r="R46" s="393"/>
      <c r="S46" s="393"/>
      <c r="T46" s="393"/>
      <c r="U46" s="393"/>
      <c r="V46" s="393"/>
      <c r="W46" s="393"/>
      <c r="X46" s="393"/>
      <c r="Y46" s="393"/>
      <c r="Z46" s="393"/>
    </row>
    <row r="47" spans="1:26" ht="14.25" customHeight="1" x14ac:dyDescent="0.25">
      <c r="A47" s="498">
        <v>45</v>
      </c>
      <c r="B47" s="503" t="s">
        <v>2900</v>
      </c>
      <c r="C47" s="504" t="s">
        <v>3484</v>
      </c>
      <c r="D47" s="504" t="s">
        <v>2901</v>
      </c>
      <c r="E47" s="504" t="s">
        <v>3082</v>
      </c>
      <c r="F47" s="504"/>
      <c r="G47" s="504"/>
      <c r="H47" s="504"/>
      <c r="I47" s="501"/>
      <c r="J47" s="502"/>
      <c r="K47" s="393"/>
      <c r="L47" s="393"/>
      <c r="M47" s="393"/>
      <c r="N47" s="393"/>
      <c r="O47" s="393"/>
      <c r="P47" s="393"/>
      <c r="Q47" s="393"/>
      <c r="R47" s="393"/>
      <c r="S47" s="393"/>
      <c r="T47" s="393"/>
      <c r="U47" s="393"/>
      <c r="V47" s="393"/>
      <c r="W47" s="393"/>
      <c r="X47" s="393"/>
      <c r="Y47" s="393"/>
      <c r="Z47" s="393"/>
    </row>
    <row r="48" spans="1:26" ht="14.25" customHeight="1" x14ac:dyDescent="0.25">
      <c r="A48" s="498">
        <v>46</v>
      </c>
      <c r="B48" s="503" t="s">
        <v>1872</v>
      </c>
      <c r="C48" s="504" t="s">
        <v>3355</v>
      </c>
      <c r="D48" s="504" t="s">
        <v>1873</v>
      </c>
      <c r="E48" s="504" t="s">
        <v>3085</v>
      </c>
      <c r="F48" s="504"/>
      <c r="G48" s="504"/>
      <c r="H48" s="504"/>
      <c r="I48" s="512"/>
      <c r="J48" s="502"/>
      <c r="K48" s="393"/>
      <c r="L48" s="393"/>
      <c r="M48" s="393"/>
      <c r="N48" s="393"/>
      <c r="O48" s="393"/>
      <c r="P48" s="393"/>
      <c r="Q48" s="393"/>
      <c r="R48" s="393"/>
      <c r="S48" s="393"/>
      <c r="T48" s="393"/>
      <c r="U48" s="393"/>
      <c r="V48" s="393"/>
      <c r="W48" s="393"/>
      <c r="X48" s="393"/>
      <c r="Y48" s="393"/>
      <c r="Z48" s="393"/>
    </row>
    <row r="49" spans="1:26" ht="14.25" customHeight="1" x14ac:dyDescent="0.25">
      <c r="A49" s="498">
        <v>47</v>
      </c>
      <c r="B49" s="499" t="s">
        <v>308</v>
      </c>
      <c r="C49" s="500" t="s">
        <v>3355</v>
      </c>
      <c r="D49" s="500" t="s">
        <v>307</v>
      </c>
      <c r="E49" s="500" t="s">
        <v>310</v>
      </c>
      <c r="F49" s="500"/>
      <c r="G49" s="399"/>
      <c r="H49" s="399"/>
      <c r="I49" s="501"/>
      <c r="J49" s="502"/>
      <c r="K49" s="393"/>
      <c r="L49" s="393"/>
      <c r="M49" s="393"/>
      <c r="N49" s="393"/>
      <c r="O49" s="393"/>
      <c r="P49" s="393"/>
      <c r="Q49" s="393"/>
      <c r="R49" s="393"/>
      <c r="S49" s="393"/>
      <c r="T49" s="393"/>
      <c r="U49" s="393"/>
      <c r="V49" s="393"/>
      <c r="W49" s="393"/>
      <c r="X49" s="393"/>
      <c r="Y49" s="393"/>
      <c r="Z49" s="393"/>
    </row>
    <row r="50" spans="1:26" ht="14.25" customHeight="1" x14ac:dyDescent="0.25">
      <c r="A50" s="498">
        <v>48</v>
      </c>
      <c r="B50" s="499" t="s">
        <v>320</v>
      </c>
      <c r="C50" s="500" t="s">
        <v>3355</v>
      </c>
      <c r="D50" s="500" t="s">
        <v>319</v>
      </c>
      <c r="E50" s="500" t="s">
        <v>322</v>
      </c>
      <c r="F50" s="500"/>
      <c r="G50" s="399"/>
      <c r="H50" s="399"/>
      <c r="I50" s="501"/>
      <c r="J50" s="502"/>
      <c r="K50" s="393"/>
      <c r="L50" s="393"/>
      <c r="M50" s="393"/>
      <c r="N50" s="393"/>
      <c r="O50" s="393"/>
      <c r="P50" s="393"/>
      <c r="Q50" s="393"/>
      <c r="R50" s="393"/>
      <c r="S50" s="393"/>
      <c r="T50" s="393"/>
      <c r="U50" s="393"/>
      <c r="V50" s="393"/>
      <c r="W50" s="393"/>
      <c r="X50" s="393"/>
      <c r="Y50" s="393"/>
      <c r="Z50" s="393"/>
    </row>
    <row r="51" spans="1:26" ht="14.25" customHeight="1" x14ac:dyDescent="0.25">
      <c r="A51" s="498">
        <v>49</v>
      </c>
      <c r="B51" s="511" t="s">
        <v>332</v>
      </c>
      <c r="C51" s="508" t="s">
        <v>3355</v>
      </c>
      <c r="D51" s="508" t="s">
        <v>331</v>
      </c>
      <c r="E51" s="508" t="s">
        <v>334</v>
      </c>
      <c r="F51" s="508"/>
      <c r="G51" s="508"/>
      <c r="H51" s="508"/>
      <c r="I51" s="509"/>
      <c r="J51" s="510"/>
      <c r="K51" s="393"/>
      <c r="L51" s="393"/>
      <c r="M51" s="393"/>
      <c r="N51" s="393"/>
      <c r="O51" s="393"/>
      <c r="P51" s="393"/>
      <c r="Q51" s="393"/>
      <c r="R51" s="393"/>
      <c r="S51" s="393"/>
      <c r="T51" s="393"/>
      <c r="U51" s="393"/>
      <c r="V51" s="393"/>
      <c r="W51" s="393"/>
      <c r="X51" s="393"/>
      <c r="Y51" s="393"/>
      <c r="Z51" s="393"/>
    </row>
    <row r="52" spans="1:26" ht="14.25" customHeight="1" x14ac:dyDescent="0.25">
      <c r="A52" s="498">
        <v>50</v>
      </c>
      <c r="B52" s="499" t="s">
        <v>355</v>
      </c>
      <c r="C52" s="500" t="s">
        <v>3355</v>
      </c>
      <c r="D52" s="500" t="s">
        <v>354</v>
      </c>
      <c r="E52" s="500" t="s">
        <v>127</v>
      </c>
      <c r="F52" s="500"/>
      <c r="G52" s="399"/>
      <c r="H52" s="399"/>
      <c r="I52" s="501"/>
      <c r="J52" s="502"/>
      <c r="K52" s="393"/>
      <c r="L52" s="393"/>
      <c r="M52" s="393"/>
      <c r="N52" s="393"/>
      <c r="O52" s="393"/>
      <c r="P52" s="393"/>
      <c r="Q52" s="393"/>
      <c r="R52" s="393"/>
      <c r="S52" s="393"/>
      <c r="T52" s="393"/>
      <c r="U52" s="393"/>
      <c r="V52" s="393"/>
      <c r="W52" s="393"/>
      <c r="X52" s="393"/>
      <c r="Y52" s="393"/>
      <c r="Z52" s="393"/>
    </row>
    <row r="53" spans="1:26" ht="14.25" customHeight="1" x14ac:dyDescent="0.25">
      <c r="A53" s="498">
        <v>51</v>
      </c>
      <c r="B53" s="499" t="s">
        <v>358</v>
      </c>
      <c r="C53" s="500" t="s">
        <v>3355</v>
      </c>
      <c r="D53" s="500" t="s">
        <v>357</v>
      </c>
      <c r="E53" s="500" t="s">
        <v>127</v>
      </c>
      <c r="F53" s="500"/>
      <c r="G53" s="399"/>
      <c r="H53" s="399"/>
      <c r="I53" s="501"/>
      <c r="J53" s="502"/>
      <c r="K53" s="393"/>
      <c r="L53" s="393"/>
      <c r="M53" s="393"/>
      <c r="N53" s="393"/>
      <c r="O53" s="393"/>
      <c r="P53" s="393"/>
      <c r="Q53" s="393"/>
      <c r="R53" s="393"/>
      <c r="S53" s="393"/>
      <c r="T53" s="393"/>
      <c r="U53" s="393"/>
      <c r="V53" s="393"/>
      <c r="W53" s="393"/>
      <c r="X53" s="393"/>
      <c r="Y53" s="393"/>
      <c r="Z53" s="393"/>
    </row>
    <row r="54" spans="1:26" ht="14.25" customHeight="1" x14ac:dyDescent="0.25">
      <c r="A54" s="498">
        <v>52</v>
      </c>
      <c r="B54" s="499" t="s">
        <v>361</v>
      </c>
      <c r="C54" s="500" t="s">
        <v>3355</v>
      </c>
      <c r="D54" s="500" t="s">
        <v>360</v>
      </c>
      <c r="E54" s="500" t="s">
        <v>127</v>
      </c>
      <c r="F54" s="500"/>
      <c r="G54" s="399"/>
      <c r="H54" s="399"/>
      <c r="I54" s="501"/>
      <c r="J54" s="502"/>
      <c r="K54" s="393"/>
      <c r="L54" s="393"/>
      <c r="M54" s="393"/>
      <c r="N54" s="393"/>
      <c r="O54" s="393"/>
      <c r="P54" s="393"/>
      <c r="Q54" s="393"/>
      <c r="R54" s="393"/>
      <c r="S54" s="393"/>
      <c r="T54" s="393"/>
      <c r="U54" s="393"/>
      <c r="V54" s="393"/>
      <c r="W54" s="393"/>
      <c r="X54" s="393"/>
      <c r="Y54" s="393"/>
      <c r="Z54" s="393"/>
    </row>
    <row r="55" spans="1:26" ht="14.25" customHeight="1" x14ac:dyDescent="0.25">
      <c r="A55" s="498">
        <v>53</v>
      </c>
      <c r="B55" s="458" t="s">
        <v>3586</v>
      </c>
      <c r="C55" s="459" t="s">
        <v>3484</v>
      </c>
      <c r="D55" s="459" t="s">
        <v>363</v>
      </c>
      <c r="E55" s="459" t="s">
        <v>366</v>
      </c>
      <c r="F55" s="459"/>
      <c r="G55" s="459"/>
      <c r="H55" s="459"/>
      <c r="I55" s="512"/>
      <c r="J55" s="502"/>
      <c r="K55" s="393"/>
      <c r="L55" s="393"/>
      <c r="M55" s="393"/>
      <c r="N55" s="393"/>
      <c r="O55" s="393"/>
      <c r="P55" s="393"/>
      <c r="Q55" s="393"/>
      <c r="R55" s="393"/>
      <c r="S55" s="393"/>
      <c r="T55" s="393"/>
      <c r="U55" s="393"/>
      <c r="V55" s="393"/>
      <c r="W55" s="393"/>
      <c r="X55" s="393"/>
      <c r="Y55" s="393"/>
      <c r="Z55" s="393"/>
    </row>
    <row r="56" spans="1:26" ht="14.25" customHeight="1" x14ac:dyDescent="0.25">
      <c r="A56" s="498">
        <v>54</v>
      </c>
      <c r="B56" s="515" t="s">
        <v>3391</v>
      </c>
      <c r="C56" s="516" t="s">
        <v>3484</v>
      </c>
      <c r="D56" s="516" t="s">
        <v>375</v>
      </c>
      <c r="E56" s="516" t="s">
        <v>127</v>
      </c>
      <c r="F56" s="516"/>
      <c r="G56" s="399"/>
      <c r="H56" s="399"/>
      <c r="I56" s="501"/>
      <c r="J56" s="502"/>
      <c r="K56" s="393"/>
      <c r="L56" s="393"/>
      <c r="M56" s="393"/>
      <c r="N56" s="393"/>
      <c r="O56" s="393"/>
      <c r="P56" s="393"/>
      <c r="Q56" s="393"/>
      <c r="R56" s="393"/>
      <c r="S56" s="393"/>
      <c r="T56" s="393"/>
      <c r="U56" s="393"/>
      <c r="V56" s="393"/>
      <c r="W56" s="393"/>
      <c r="X56" s="393"/>
      <c r="Y56" s="393"/>
      <c r="Z56" s="393"/>
    </row>
    <row r="57" spans="1:26" ht="14.25" customHeight="1" x14ac:dyDescent="0.25">
      <c r="A57" s="498">
        <v>55</v>
      </c>
      <c r="B57" s="458" t="s">
        <v>3842</v>
      </c>
      <c r="C57" s="459" t="s">
        <v>3484</v>
      </c>
      <c r="D57" s="459" t="s">
        <v>3843</v>
      </c>
      <c r="E57" s="459" t="s">
        <v>3844</v>
      </c>
      <c r="F57" s="459"/>
      <c r="G57" s="459"/>
      <c r="H57" s="459"/>
      <c r="I57" s="512"/>
      <c r="J57" s="502"/>
      <c r="K57" s="393"/>
      <c r="L57" s="393"/>
      <c r="M57" s="393"/>
      <c r="N57" s="393"/>
      <c r="O57" s="393"/>
      <c r="P57" s="393"/>
      <c r="Q57" s="393"/>
      <c r="R57" s="393"/>
      <c r="S57" s="393"/>
      <c r="T57" s="393"/>
      <c r="U57" s="393"/>
      <c r="V57" s="393"/>
      <c r="W57" s="393"/>
      <c r="X57" s="393"/>
      <c r="Y57" s="393"/>
      <c r="Z57" s="393"/>
    </row>
    <row r="58" spans="1:26" ht="14.25" customHeight="1" x14ac:dyDescent="0.25">
      <c r="A58" s="498">
        <v>56</v>
      </c>
      <c r="B58" s="458" t="s">
        <v>3703</v>
      </c>
      <c r="C58" s="459" t="s">
        <v>3484</v>
      </c>
      <c r="D58" s="459" t="s">
        <v>3704</v>
      </c>
      <c r="E58" s="459" t="s">
        <v>3705</v>
      </c>
      <c r="F58" s="459"/>
      <c r="G58" s="459"/>
      <c r="H58" s="459"/>
      <c r="I58" s="512"/>
      <c r="J58" s="502"/>
      <c r="K58" s="393"/>
      <c r="L58" s="393"/>
      <c r="M58" s="393"/>
      <c r="N58" s="393"/>
      <c r="O58" s="393"/>
      <c r="P58" s="393"/>
      <c r="Q58" s="393"/>
      <c r="R58" s="393"/>
      <c r="S58" s="393"/>
      <c r="T58" s="393"/>
      <c r="U58" s="393"/>
      <c r="V58" s="393"/>
      <c r="W58" s="393"/>
      <c r="X58" s="393"/>
      <c r="Y58" s="393"/>
      <c r="Z58" s="393"/>
    </row>
    <row r="59" spans="1:26" ht="14.25" customHeight="1" x14ac:dyDescent="0.25">
      <c r="A59" s="498">
        <v>57</v>
      </c>
      <c r="B59" s="515" t="s">
        <v>3755</v>
      </c>
      <c r="C59" s="516" t="s">
        <v>3355</v>
      </c>
      <c r="D59" s="516" t="s">
        <v>3756</v>
      </c>
      <c r="E59" s="516" t="s">
        <v>3757</v>
      </c>
      <c r="F59" s="516"/>
      <c r="G59" s="399"/>
      <c r="H59" s="399"/>
      <c r="I59" s="501"/>
      <c r="J59" s="502"/>
      <c r="K59" s="393"/>
      <c r="L59" s="393"/>
      <c r="M59" s="393"/>
      <c r="N59" s="393"/>
      <c r="O59" s="393"/>
      <c r="P59" s="393"/>
      <c r="Q59" s="393"/>
      <c r="R59" s="393"/>
      <c r="S59" s="393"/>
      <c r="T59" s="393"/>
      <c r="U59" s="393"/>
      <c r="V59" s="393"/>
      <c r="W59" s="393"/>
      <c r="X59" s="393"/>
      <c r="Y59" s="393"/>
      <c r="Z59" s="393"/>
    </row>
    <row r="60" spans="1:26" ht="14.25" customHeight="1" x14ac:dyDescent="0.25">
      <c r="A60" s="498">
        <v>58</v>
      </c>
      <c r="B60" s="499" t="s">
        <v>379</v>
      </c>
      <c r="C60" s="500" t="s">
        <v>3355</v>
      </c>
      <c r="D60" s="500" t="s">
        <v>378</v>
      </c>
      <c r="E60" s="500" t="s">
        <v>92</v>
      </c>
      <c r="F60" s="500"/>
      <c r="G60" s="399"/>
      <c r="H60" s="399"/>
      <c r="I60" s="501"/>
      <c r="J60" s="502"/>
      <c r="K60" s="393"/>
      <c r="L60" s="393"/>
      <c r="M60" s="393"/>
      <c r="N60" s="393"/>
      <c r="O60" s="393"/>
      <c r="P60" s="393"/>
      <c r="Q60" s="393"/>
      <c r="R60" s="393"/>
      <c r="S60" s="393"/>
      <c r="T60" s="393"/>
      <c r="U60" s="393"/>
      <c r="V60" s="393"/>
      <c r="W60" s="393"/>
      <c r="X60" s="393"/>
      <c r="Y60" s="393"/>
      <c r="Z60" s="393"/>
    </row>
    <row r="61" spans="1:26" ht="14.25" customHeight="1" x14ac:dyDescent="0.25">
      <c r="A61" s="498">
        <v>59</v>
      </c>
      <c r="B61" s="499" t="s">
        <v>382</v>
      </c>
      <c r="C61" s="500" t="s">
        <v>3355</v>
      </c>
      <c r="D61" s="500" t="s">
        <v>381</v>
      </c>
      <c r="E61" s="500" t="s">
        <v>92</v>
      </c>
      <c r="F61" s="500"/>
      <c r="G61" s="399"/>
      <c r="H61" s="399"/>
      <c r="I61" s="501"/>
      <c r="J61" s="502"/>
      <c r="K61" s="393"/>
      <c r="L61" s="393"/>
      <c r="M61" s="393"/>
      <c r="N61" s="393"/>
      <c r="O61" s="393"/>
      <c r="P61" s="393"/>
      <c r="Q61" s="393"/>
      <c r="R61" s="393"/>
      <c r="S61" s="393"/>
      <c r="T61" s="393"/>
      <c r="U61" s="393"/>
      <c r="V61" s="393"/>
      <c r="W61" s="393"/>
      <c r="X61" s="393"/>
      <c r="Y61" s="393"/>
      <c r="Z61" s="393"/>
    </row>
    <row r="62" spans="1:26" ht="14.25" customHeight="1" x14ac:dyDescent="0.25">
      <c r="A62" s="498">
        <v>60</v>
      </c>
      <c r="B62" s="499" t="s">
        <v>392</v>
      </c>
      <c r="C62" s="500" t="s">
        <v>3355</v>
      </c>
      <c r="D62" s="500" t="s">
        <v>391</v>
      </c>
      <c r="E62" s="500" t="s">
        <v>394</v>
      </c>
      <c r="F62" s="500"/>
      <c r="G62" s="399"/>
      <c r="H62" s="399"/>
      <c r="I62" s="501"/>
      <c r="J62" s="502"/>
      <c r="K62" s="393"/>
      <c r="L62" s="393"/>
      <c r="M62" s="393"/>
      <c r="N62" s="393"/>
      <c r="O62" s="393"/>
      <c r="P62" s="393"/>
      <c r="Q62" s="393"/>
      <c r="R62" s="393"/>
      <c r="S62" s="393"/>
      <c r="T62" s="393"/>
      <c r="U62" s="393"/>
      <c r="V62" s="393"/>
      <c r="W62" s="393"/>
      <c r="X62" s="393"/>
      <c r="Y62" s="393"/>
      <c r="Z62" s="393"/>
    </row>
    <row r="63" spans="1:26" ht="14.25" customHeight="1" x14ac:dyDescent="0.25">
      <c r="A63" s="498">
        <v>61</v>
      </c>
      <c r="B63" s="499" t="s">
        <v>396</v>
      </c>
      <c r="C63" s="500" t="s">
        <v>3355</v>
      </c>
      <c r="D63" s="500" t="s">
        <v>395</v>
      </c>
      <c r="E63" s="500" t="s">
        <v>398</v>
      </c>
      <c r="F63" s="500"/>
      <c r="G63" s="399"/>
      <c r="H63" s="399"/>
      <c r="I63" s="501"/>
      <c r="J63" s="502"/>
      <c r="K63" s="393"/>
      <c r="L63" s="393"/>
      <c r="M63" s="393"/>
      <c r="N63" s="393"/>
      <c r="O63" s="393"/>
      <c r="P63" s="393"/>
      <c r="Q63" s="393"/>
      <c r="R63" s="393"/>
      <c r="S63" s="393"/>
      <c r="T63" s="393"/>
      <c r="U63" s="393"/>
      <c r="V63" s="393"/>
      <c r="W63" s="393"/>
      <c r="X63" s="393"/>
      <c r="Y63" s="393"/>
      <c r="Z63" s="393"/>
    </row>
    <row r="64" spans="1:26" ht="14.25" customHeight="1" x14ac:dyDescent="0.25">
      <c r="A64" s="498">
        <v>62</v>
      </c>
      <c r="B64" s="499" t="s">
        <v>404</v>
      </c>
      <c r="C64" s="500" t="s">
        <v>3355</v>
      </c>
      <c r="D64" s="500" t="s">
        <v>403</v>
      </c>
      <c r="E64" s="500" t="s">
        <v>406</v>
      </c>
      <c r="F64" s="500"/>
      <c r="G64" s="399"/>
      <c r="H64" s="399"/>
      <c r="I64" s="501"/>
      <c r="J64" s="502"/>
      <c r="K64" s="393"/>
      <c r="L64" s="393"/>
      <c r="M64" s="393"/>
      <c r="N64" s="393"/>
      <c r="O64" s="393"/>
      <c r="P64" s="393"/>
      <c r="Q64" s="393"/>
      <c r="R64" s="393"/>
      <c r="S64" s="393"/>
      <c r="T64" s="393"/>
      <c r="U64" s="393"/>
      <c r="V64" s="393"/>
      <c r="W64" s="393"/>
      <c r="X64" s="393"/>
      <c r="Y64" s="393"/>
      <c r="Z64" s="393"/>
    </row>
    <row r="65" spans="1:26" ht="14.25" customHeight="1" x14ac:dyDescent="0.25">
      <c r="A65" s="498">
        <v>63</v>
      </c>
      <c r="B65" s="499" t="s">
        <v>3758</v>
      </c>
      <c r="C65" s="500" t="s">
        <v>3355</v>
      </c>
      <c r="D65" s="500" t="s">
        <v>3098</v>
      </c>
      <c r="E65" s="500" t="s">
        <v>3588</v>
      </c>
      <c r="F65" s="500"/>
      <c r="G65" s="399"/>
      <c r="H65" s="399"/>
      <c r="I65" s="501"/>
      <c r="J65" s="502"/>
      <c r="K65" s="393"/>
      <c r="L65" s="393"/>
      <c r="M65" s="393"/>
      <c r="N65" s="393"/>
      <c r="O65" s="393"/>
      <c r="P65" s="393"/>
      <c r="Q65" s="393"/>
      <c r="R65" s="393"/>
      <c r="S65" s="393"/>
      <c r="T65" s="393"/>
      <c r="U65" s="393"/>
      <c r="V65" s="393"/>
      <c r="W65" s="393"/>
      <c r="X65" s="393"/>
      <c r="Y65" s="393"/>
      <c r="Z65" s="393"/>
    </row>
    <row r="66" spans="1:26" ht="14.25" customHeight="1" x14ac:dyDescent="0.25">
      <c r="A66" s="498">
        <v>64</v>
      </c>
      <c r="B66" s="515" t="s">
        <v>423</v>
      </c>
      <c r="C66" s="516" t="s">
        <v>3355</v>
      </c>
      <c r="D66" s="516" t="s">
        <v>422</v>
      </c>
      <c r="E66" s="516" t="s">
        <v>425</v>
      </c>
      <c r="F66" s="516"/>
      <c r="G66" s="399"/>
      <c r="H66" s="399"/>
      <c r="I66" s="501"/>
      <c r="J66" s="502"/>
      <c r="K66" s="393"/>
      <c r="L66" s="393"/>
      <c r="M66" s="393"/>
      <c r="N66" s="393"/>
      <c r="O66" s="393"/>
      <c r="P66" s="393"/>
      <c r="Q66" s="393"/>
      <c r="R66" s="393"/>
      <c r="S66" s="393"/>
      <c r="T66" s="393"/>
      <c r="U66" s="393"/>
      <c r="V66" s="393"/>
      <c r="W66" s="393"/>
      <c r="X66" s="393"/>
      <c r="Y66" s="393"/>
      <c r="Z66" s="393"/>
    </row>
    <row r="67" spans="1:26" ht="14.25" customHeight="1" x14ac:dyDescent="0.25">
      <c r="A67" s="498">
        <v>65</v>
      </c>
      <c r="B67" s="499" t="s">
        <v>431</v>
      </c>
      <c r="C67" s="500" t="s">
        <v>3355</v>
      </c>
      <c r="D67" s="500" t="s">
        <v>430</v>
      </c>
      <c r="E67" s="500" t="s">
        <v>433</v>
      </c>
      <c r="F67" s="500"/>
      <c r="G67" s="399"/>
      <c r="H67" s="399"/>
      <c r="I67" s="501"/>
      <c r="J67" s="502"/>
      <c r="K67" s="393"/>
      <c r="L67" s="393"/>
      <c r="M67" s="393"/>
      <c r="N67" s="393"/>
      <c r="O67" s="393"/>
      <c r="P67" s="393"/>
      <c r="Q67" s="393"/>
      <c r="R67" s="393"/>
      <c r="S67" s="393"/>
      <c r="T67" s="393"/>
      <c r="U67" s="393"/>
      <c r="V67" s="393"/>
      <c r="W67" s="393"/>
      <c r="X67" s="393"/>
      <c r="Y67" s="393"/>
      <c r="Z67" s="393"/>
    </row>
    <row r="68" spans="1:26" ht="14.25" customHeight="1" x14ac:dyDescent="0.25">
      <c r="A68" s="498">
        <v>66</v>
      </c>
      <c r="B68" s="515" t="s">
        <v>3398</v>
      </c>
      <c r="C68" s="516" t="s">
        <v>3355</v>
      </c>
      <c r="D68" s="516" t="s">
        <v>3399</v>
      </c>
      <c r="E68" s="516" t="s">
        <v>3400</v>
      </c>
      <c r="F68" s="516"/>
      <c r="G68" s="399"/>
      <c r="H68" s="399"/>
      <c r="I68" s="501"/>
      <c r="J68" s="502"/>
      <c r="K68" s="393"/>
      <c r="L68" s="393"/>
      <c r="M68" s="393"/>
      <c r="N68" s="393"/>
      <c r="O68" s="393"/>
      <c r="P68" s="393"/>
      <c r="Q68" s="393"/>
      <c r="R68" s="393"/>
      <c r="S68" s="393"/>
      <c r="T68" s="393"/>
      <c r="U68" s="393"/>
      <c r="V68" s="393"/>
      <c r="W68" s="393"/>
      <c r="X68" s="393"/>
      <c r="Y68" s="393"/>
      <c r="Z68" s="393"/>
    </row>
    <row r="69" spans="1:26" ht="14.25" customHeight="1" x14ac:dyDescent="0.25">
      <c r="A69" s="498">
        <v>67</v>
      </c>
      <c r="B69" s="513" t="s">
        <v>435</v>
      </c>
      <c r="C69" s="514" t="s">
        <v>3484</v>
      </c>
      <c r="D69" s="514" t="s">
        <v>438</v>
      </c>
      <c r="E69" s="514" t="s">
        <v>441</v>
      </c>
      <c r="F69" s="514"/>
      <c r="G69" s="514"/>
      <c r="H69" s="504"/>
      <c r="I69" s="501"/>
      <c r="J69" s="502"/>
      <c r="K69" s="393"/>
      <c r="L69" s="393"/>
      <c r="M69" s="393"/>
      <c r="N69" s="393"/>
      <c r="O69" s="393"/>
      <c r="P69" s="393"/>
      <c r="Q69" s="393"/>
      <c r="R69" s="393"/>
      <c r="S69" s="393"/>
      <c r="T69" s="393"/>
      <c r="U69" s="393"/>
      <c r="V69" s="393"/>
      <c r="W69" s="393"/>
      <c r="X69" s="393"/>
      <c r="Y69" s="393"/>
      <c r="Z69" s="393"/>
    </row>
    <row r="70" spans="1:26" ht="14.25" customHeight="1" x14ac:dyDescent="0.25">
      <c r="A70" s="498">
        <v>68</v>
      </c>
      <c r="B70" s="513" t="s">
        <v>439</v>
      </c>
      <c r="C70" s="514" t="s">
        <v>3484</v>
      </c>
      <c r="D70" s="514" t="s">
        <v>442</v>
      </c>
      <c r="E70" s="514" t="s">
        <v>127</v>
      </c>
      <c r="F70" s="514"/>
      <c r="G70" s="514"/>
      <c r="H70" s="504"/>
      <c r="I70" s="501"/>
      <c r="J70" s="502"/>
      <c r="K70" s="393"/>
      <c r="L70" s="393"/>
      <c r="M70" s="393"/>
      <c r="N70" s="393"/>
      <c r="O70" s="393"/>
      <c r="P70" s="393"/>
      <c r="Q70" s="393"/>
      <c r="R70" s="393"/>
      <c r="S70" s="393"/>
      <c r="T70" s="393"/>
      <c r="U70" s="393"/>
      <c r="V70" s="393"/>
      <c r="W70" s="393"/>
      <c r="X70" s="393"/>
      <c r="Y70" s="393"/>
      <c r="Z70" s="393"/>
    </row>
    <row r="71" spans="1:26" ht="14.25" customHeight="1" x14ac:dyDescent="0.25">
      <c r="A71" s="498">
        <v>69</v>
      </c>
      <c r="B71" s="513" t="s">
        <v>443</v>
      </c>
      <c r="C71" s="514" t="s">
        <v>3484</v>
      </c>
      <c r="D71" s="514" t="s">
        <v>445</v>
      </c>
      <c r="E71" s="514" t="s">
        <v>448</v>
      </c>
      <c r="F71" s="514"/>
      <c r="G71" s="514"/>
      <c r="H71" s="504"/>
      <c r="I71" s="501"/>
      <c r="J71" s="502"/>
      <c r="K71" s="393"/>
      <c r="L71" s="393"/>
      <c r="M71" s="393"/>
      <c r="N71" s="393"/>
      <c r="O71" s="393"/>
      <c r="P71" s="393"/>
      <c r="Q71" s="393"/>
      <c r="R71" s="393"/>
      <c r="S71" s="393"/>
      <c r="T71" s="393"/>
      <c r="U71" s="393"/>
      <c r="V71" s="393"/>
      <c r="W71" s="393"/>
      <c r="X71" s="393"/>
      <c r="Y71" s="393"/>
      <c r="Z71" s="393"/>
    </row>
    <row r="72" spans="1:26" ht="14.25" customHeight="1" x14ac:dyDescent="0.25">
      <c r="A72" s="498">
        <v>70</v>
      </c>
      <c r="B72" s="513" t="s">
        <v>446</v>
      </c>
      <c r="C72" s="514" t="s">
        <v>3484</v>
      </c>
      <c r="D72" s="514" t="s">
        <v>434</v>
      </c>
      <c r="E72" s="514" t="s">
        <v>3104</v>
      </c>
      <c r="F72" s="514"/>
      <c r="G72" s="514"/>
      <c r="H72" s="504"/>
      <c r="I72" s="501"/>
      <c r="J72" s="502"/>
      <c r="K72" s="393"/>
      <c r="L72" s="393"/>
      <c r="M72" s="393"/>
      <c r="N72" s="393"/>
      <c r="O72" s="393"/>
      <c r="P72" s="393"/>
      <c r="Q72" s="393"/>
      <c r="R72" s="393"/>
      <c r="S72" s="393"/>
      <c r="T72" s="393"/>
      <c r="U72" s="393"/>
      <c r="V72" s="393"/>
      <c r="W72" s="393"/>
      <c r="X72" s="393"/>
      <c r="Y72" s="393"/>
      <c r="Z72" s="393"/>
    </row>
    <row r="73" spans="1:26" ht="14.25" customHeight="1" x14ac:dyDescent="0.25">
      <c r="A73" s="498">
        <v>71</v>
      </c>
      <c r="B73" s="511" t="s">
        <v>3759</v>
      </c>
      <c r="C73" s="508" t="s">
        <v>3355</v>
      </c>
      <c r="D73" s="508" t="s">
        <v>3760</v>
      </c>
      <c r="E73" s="508" t="s">
        <v>3761</v>
      </c>
      <c r="F73" s="508"/>
      <c r="G73" s="508"/>
      <c r="H73" s="508"/>
      <c r="I73" s="509"/>
      <c r="J73" s="510"/>
      <c r="K73" s="393"/>
      <c r="L73" s="393"/>
      <c r="M73" s="393"/>
      <c r="N73" s="393"/>
      <c r="O73" s="393"/>
      <c r="P73" s="393"/>
      <c r="Q73" s="393"/>
      <c r="R73" s="393"/>
      <c r="S73" s="393"/>
      <c r="T73" s="393"/>
      <c r="U73" s="393"/>
      <c r="V73" s="393"/>
      <c r="W73" s="393"/>
      <c r="X73" s="393"/>
      <c r="Y73" s="393"/>
      <c r="Z73" s="393"/>
    </row>
    <row r="74" spans="1:26" ht="14.25" customHeight="1" x14ac:dyDescent="0.25">
      <c r="A74" s="498">
        <v>72</v>
      </c>
      <c r="B74" s="499" t="s">
        <v>3401</v>
      </c>
      <c r="C74" s="500" t="s">
        <v>3891</v>
      </c>
      <c r="D74" s="500" t="s">
        <v>844</v>
      </c>
      <c r="E74" s="500" t="s">
        <v>847</v>
      </c>
      <c r="F74" s="500"/>
      <c r="G74" s="399"/>
      <c r="H74" s="399"/>
      <c r="I74" s="501"/>
      <c r="J74" s="502"/>
      <c r="K74" s="393"/>
      <c r="L74" s="393"/>
      <c r="M74" s="393"/>
      <c r="N74" s="393"/>
      <c r="O74" s="393"/>
      <c r="P74" s="393"/>
      <c r="Q74" s="393"/>
      <c r="R74" s="393"/>
      <c r="S74" s="393"/>
      <c r="T74" s="393"/>
      <c r="U74" s="393"/>
      <c r="V74" s="393"/>
      <c r="W74" s="393"/>
      <c r="X74" s="393"/>
      <c r="Y74" s="393"/>
      <c r="Z74" s="393"/>
    </row>
    <row r="75" spans="1:26" ht="14.25" customHeight="1" x14ac:dyDescent="0.25">
      <c r="A75" s="498">
        <v>73</v>
      </c>
      <c r="B75" s="499" t="s">
        <v>1613</v>
      </c>
      <c r="C75" s="500" t="s">
        <v>3355</v>
      </c>
      <c r="D75" s="500" t="s">
        <v>453</v>
      </c>
      <c r="E75" s="500" t="s">
        <v>455</v>
      </c>
      <c r="F75" s="500"/>
      <c r="G75" s="399"/>
      <c r="H75" s="399"/>
      <c r="I75" s="501"/>
      <c r="J75" s="502"/>
      <c r="K75" s="393"/>
      <c r="L75" s="393"/>
      <c r="M75" s="393"/>
      <c r="N75" s="393"/>
      <c r="O75" s="393"/>
      <c r="P75" s="393"/>
      <c r="Q75" s="393"/>
      <c r="R75" s="393"/>
      <c r="S75" s="393"/>
      <c r="T75" s="393"/>
      <c r="U75" s="393"/>
      <c r="V75" s="393"/>
      <c r="W75" s="393"/>
      <c r="X75" s="393"/>
      <c r="Y75" s="393"/>
      <c r="Z75" s="393"/>
    </row>
    <row r="76" spans="1:26" ht="14.25" customHeight="1" x14ac:dyDescent="0.25">
      <c r="A76" s="498">
        <v>74</v>
      </c>
      <c r="B76" s="499" t="s">
        <v>458</v>
      </c>
      <c r="C76" s="500" t="s">
        <v>3355</v>
      </c>
      <c r="D76" s="500" t="s">
        <v>457</v>
      </c>
      <c r="E76" s="500" t="s">
        <v>460</v>
      </c>
      <c r="F76" s="500"/>
      <c r="G76" s="399"/>
      <c r="H76" s="399"/>
      <c r="I76" s="501"/>
      <c r="J76" s="502"/>
      <c r="K76" s="393"/>
      <c r="L76" s="393"/>
      <c r="M76" s="393"/>
      <c r="N76" s="393"/>
      <c r="O76" s="393"/>
      <c r="P76" s="393"/>
      <c r="Q76" s="393"/>
      <c r="R76" s="393"/>
      <c r="S76" s="393"/>
      <c r="T76" s="393"/>
      <c r="U76" s="393"/>
      <c r="V76" s="393"/>
      <c r="W76" s="393"/>
      <c r="X76" s="393"/>
      <c r="Y76" s="393"/>
      <c r="Z76" s="393"/>
    </row>
    <row r="77" spans="1:26" ht="14.25" customHeight="1" x14ac:dyDescent="0.25">
      <c r="A77" s="498">
        <v>75</v>
      </c>
      <c r="B77" s="499" t="s">
        <v>2021</v>
      </c>
      <c r="C77" s="500" t="s">
        <v>3355</v>
      </c>
      <c r="D77" s="500" t="s">
        <v>461</v>
      </c>
      <c r="E77" s="500" t="s">
        <v>464</v>
      </c>
      <c r="F77" s="500"/>
      <c r="G77" s="399"/>
      <c r="H77" s="399"/>
      <c r="I77" s="501"/>
      <c r="J77" s="502"/>
      <c r="K77" s="393"/>
      <c r="L77" s="393"/>
      <c r="M77" s="393"/>
      <c r="N77" s="393"/>
      <c r="O77" s="393"/>
      <c r="P77" s="393"/>
      <c r="Q77" s="393"/>
      <c r="R77" s="393"/>
      <c r="S77" s="393"/>
      <c r="T77" s="393"/>
      <c r="U77" s="393"/>
      <c r="V77" s="393"/>
      <c r="W77" s="393"/>
      <c r="X77" s="393"/>
      <c r="Y77" s="393"/>
      <c r="Z77" s="393"/>
    </row>
    <row r="78" spans="1:26" ht="14.25" customHeight="1" x14ac:dyDescent="0.25">
      <c r="A78" s="498">
        <v>76</v>
      </c>
      <c r="B78" s="499" t="s">
        <v>2026</v>
      </c>
      <c r="C78" s="500" t="s">
        <v>3355</v>
      </c>
      <c r="D78" s="500" t="s">
        <v>2027</v>
      </c>
      <c r="E78" s="500" t="s">
        <v>3106</v>
      </c>
      <c r="F78" s="500"/>
      <c r="G78" s="399"/>
      <c r="H78" s="399"/>
      <c r="I78" s="501"/>
      <c r="J78" s="502"/>
      <c r="K78" s="393"/>
      <c r="L78" s="393"/>
      <c r="M78" s="393"/>
      <c r="N78" s="393"/>
      <c r="O78" s="393"/>
      <c r="P78" s="393"/>
      <c r="Q78" s="393"/>
      <c r="R78" s="393"/>
      <c r="S78" s="393"/>
      <c r="T78" s="393"/>
      <c r="U78" s="393"/>
      <c r="V78" s="393"/>
      <c r="W78" s="393"/>
      <c r="X78" s="393"/>
      <c r="Y78" s="393"/>
      <c r="Z78" s="393"/>
    </row>
    <row r="79" spans="1:26" ht="14.25" customHeight="1" x14ac:dyDescent="0.25">
      <c r="A79" s="498">
        <v>77</v>
      </c>
      <c r="B79" s="499" t="s">
        <v>466</v>
      </c>
      <c r="C79" s="500" t="s">
        <v>3355</v>
      </c>
      <c r="D79" s="500" t="s">
        <v>465</v>
      </c>
      <c r="E79" s="500" t="s">
        <v>468</v>
      </c>
      <c r="F79" s="500"/>
      <c r="G79" s="399"/>
      <c r="H79" s="399"/>
      <c r="I79" s="501"/>
      <c r="J79" s="502"/>
      <c r="K79" s="393"/>
      <c r="L79" s="393"/>
      <c r="M79" s="393"/>
      <c r="N79" s="393"/>
      <c r="O79" s="393"/>
      <c r="P79" s="393"/>
      <c r="Q79" s="393"/>
      <c r="R79" s="393"/>
      <c r="S79" s="393"/>
      <c r="T79" s="393"/>
      <c r="U79" s="393"/>
      <c r="V79" s="393"/>
      <c r="W79" s="393"/>
      <c r="X79" s="393"/>
      <c r="Y79" s="393"/>
      <c r="Z79" s="393"/>
    </row>
    <row r="80" spans="1:26" ht="14.25" customHeight="1" x14ac:dyDescent="0.25">
      <c r="A80" s="498">
        <v>78</v>
      </c>
      <c r="B80" s="499" t="s">
        <v>470</v>
      </c>
      <c r="C80" s="500" t="s">
        <v>3355</v>
      </c>
      <c r="D80" s="500" t="s">
        <v>469</v>
      </c>
      <c r="E80" s="500" t="s">
        <v>472</v>
      </c>
      <c r="F80" s="500"/>
      <c r="G80" s="399"/>
      <c r="H80" s="399"/>
      <c r="I80" s="501"/>
      <c r="J80" s="502"/>
      <c r="K80" s="393"/>
      <c r="L80" s="393"/>
      <c r="M80" s="393"/>
      <c r="N80" s="393"/>
      <c r="O80" s="393"/>
      <c r="P80" s="393"/>
      <c r="Q80" s="393"/>
      <c r="R80" s="393"/>
      <c r="S80" s="393"/>
      <c r="T80" s="393"/>
      <c r="U80" s="393"/>
      <c r="V80" s="393"/>
      <c r="W80" s="393"/>
      <c r="X80" s="393"/>
      <c r="Y80" s="393"/>
      <c r="Z80" s="393"/>
    </row>
    <row r="81" spans="1:26" ht="14.25" customHeight="1" x14ac:dyDescent="0.25">
      <c r="A81" s="498">
        <v>79</v>
      </c>
      <c r="B81" s="499" t="s">
        <v>474</v>
      </c>
      <c r="C81" s="500" t="s">
        <v>3355</v>
      </c>
      <c r="D81" s="500" t="s">
        <v>473</v>
      </c>
      <c r="E81" s="500" t="s">
        <v>476</v>
      </c>
      <c r="F81" s="500"/>
      <c r="G81" s="399"/>
      <c r="H81" s="399"/>
      <c r="I81" s="501"/>
      <c r="J81" s="502"/>
      <c r="K81" s="393"/>
      <c r="L81" s="393"/>
      <c r="M81" s="393"/>
      <c r="N81" s="393"/>
      <c r="O81" s="393"/>
      <c r="P81" s="393"/>
      <c r="Q81" s="393"/>
      <c r="R81" s="393"/>
      <c r="S81" s="393"/>
      <c r="T81" s="393"/>
      <c r="U81" s="393"/>
      <c r="V81" s="393"/>
      <c r="W81" s="393"/>
      <c r="X81" s="393"/>
      <c r="Y81" s="393"/>
      <c r="Z81" s="393"/>
    </row>
    <row r="82" spans="1:26" ht="14.25" customHeight="1" x14ac:dyDescent="0.25">
      <c r="A82" s="498">
        <v>80</v>
      </c>
      <c r="B82" s="503" t="s">
        <v>3402</v>
      </c>
      <c r="C82" s="504" t="s">
        <v>3484</v>
      </c>
      <c r="D82" s="504" t="s">
        <v>477</v>
      </c>
      <c r="E82" s="504" t="s">
        <v>480</v>
      </c>
      <c r="F82" s="504"/>
      <c r="G82" s="504"/>
      <c r="H82" s="504"/>
      <c r="I82" s="501"/>
      <c r="J82" s="502"/>
      <c r="K82" s="393"/>
      <c r="L82" s="393"/>
      <c r="M82" s="393"/>
      <c r="N82" s="393"/>
      <c r="O82" s="393"/>
      <c r="P82" s="393"/>
      <c r="Q82" s="393"/>
      <c r="R82" s="393"/>
      <c r="S82" s="393"/>
      <c r="T82" s="393"/>
      <c r="U82" s="393"/>
      <c r="V82" s="393"/>
      <c r="W82" s="393"/>
      <c r="X82" s="393"/>
      <c r="Y82" s="393"/>
      <c r="Z82" s="393"/>
    </row>
    <row r="83" spans="1:26" ht="14.25" customHeight="1" x14ac:dyDescent="0.25">
      <c r="A83" s="498">
        <v>81</v>
      </c>
      <c r="B83" s="511" t="s">
        <v>482</v>
      </c>
      <c r="C83" s="508" t="s">
        <v>3355</v>
      </c>
      <c r="D83" s="508" t="s">
        <v>481</v>
      </c>
      <c r="E83" s="508" t="s">
        <v>484</v>
      </c>
      <c r="F83" s="508"/>
      <c r="G83" s="508"/>
      <c r="H83" s="508"/>
      <c r="I83" s="509"/>
      <c r="J83" s="510"/>
      <c r="K83" s="393"/>
      <c r="L83" s="393"/>
      <c r="M83" s="393"/>
      <c r="N83" s="393"/>
      <c r="O83" s="393"/>
      <c r="P83" s="393"/>
      <c r="Q83" s="393"/>
      <c r="R83" s="393"/>
      <c r="S83" s="393"/>
      <c r="T83" s="393"/>
      <c r="U83" s="393"/>
      <c r="V83" s="393"/>
      <c r="W83" s="393"/>
      <c r="X83" s="393"/>
      <c r="Y83" s="393"/>
      <c r="Z83" s="393"/>
    </row>
    <row r="84" spans="1:26" ht="14.25" customHeight="1" x14ac:dyDescent="0.25">
      <c r="A84" s="498">
        <v>82</v>
      </c>
      <c r="B84" s="499" t="s">
        <v>486</v>
      </c>
      <c r="C84" s="500" t="s">
        <v>3355</v>
      </c>
      <c r="D84" s="500" t="s">
        <v>485</v>
      </c>
      <c r="E84" s="500" t="s">
        <v>488</v>
      </c>
      <c r="F84" s="500"/>
      <c r="G84" s="399"/>
      <c r="H84" s="399"/>
      <c r="I84" s="501"/>
      <c r="J84" s="502"/>
      <c r="K84" s="393"/>
      <c r="L84" s="393"/>
      <c r="M84" s="393"/>
      <c r="N84" s="393"/>
      <c r="O84" s="393"/>
      <c r="P84" s="393"/>
      <c r="Q84" s="393"/>
      <c r="R84" s="393"/>
      <c r="S84" s="393"/>
      <c r="T84" s="393"/>
      <c r="U84" s="393"/>
      <c r="V84" s="393"/>
      <c r="W84" s="393"/>
      <c r="X84" s="393"/>
      <c r="Y84" s="393"/>
      <c r="Z84" s="393"/>
    </row>
    <row r="85" spans="1:26" ht="14.25" customHeight="1" x14ac:dyDescent="0.25">
      <c r="A85" s="498">
        <v>83</v>
      </c>
      <c r="B85" s="499" t="s">
        <v>490</v>
      </c>
      <c r="C85" s="500" t="s">
        <v>3355</v>
      </c>
      <c r="D85" s="517" t="s">
        <v>489</v>
      </c>
      <c r="E85" s="500" t="s">
        <v>492</v>
      </c>
      <c r="F85" s="500"/>
      <c r="G85" s="399"/>
      <c r="H85" s="399"/>
      <c r="I85" s="501"/>
      <c r="J85" s="502"/>
      <c r="K85" s="393"/>
      <c r="L85" s="393"/>
      <c r="M85" s="393"/>
      <c r="N85" s="393"/>
      <c r="O85" s="393"/>
      <c r="P85" s="393"/>
      <c r="Q85" s="393"/>
      <c r="R85" s="393"/>
      <c r="S85" s="393"/>
      <c r="T85" s="393"/>
      <c r="U85" s="393"/>
      <c r="V85" s="393"/>
      <c r="W85" s="393"/>
      <c r="X85" s="393"/>
      <c r="Y85" s="393"/>
      <c r="Z85" s="393"/>
    </row>
    <row r="86" spans="1:26" ht="14.25" customHeight="1" x14ac:dyDescent="0.25">
      <c r="A86" s="498">
        <v>84</v>
      </c>
      <c r="B86" s="499" t="s">
        <v>3892</v>
      </c>
      <c r="C86" s="500" t="s">
        <v>3484</v>
      </c>
      <c r="D86" s="500" t="s">
        <v>3893</v>
      </c>
      <c r="E86" s="500" t="s">
        <v>3894</v>
      </c>
      <c r="F86" s="500"/>
      <c r="G86" s="399"/>
      <c r="H86" s="399"/>
      <c r="I86" s="501"/>
      <c r="J86" s="502"/>
      <c r="K86" s="393"/>
      <c r="L86" s="393"/>
      <c r="M86" s="393"/>
      <c r="N86" s="393"/>
      <c r="O86" s="393"/>
      <c r="P86" s="393"/>
      <c r="Q86" s="393"/>
      <c r="R86" s="393"/>
      <c r="S86" s="393"/>
      <c r="T86" s="393"/>
      <c r="U86" s="393"/>
      <c r="V86" s="393"/>
      <c r="W86" s="393"/>
      <c r="X86" s="393"/>
      <c r="Y86" s="393"/>
      <c r="Z86" s="393"/>
    </row>
    <row r="87" spans="1:26" ht="14.25" customHeight="1" x14ac:dyDescent="0.25">
      <c r="A87" s="498">
        <v>85</v>
      </c>
      <c r="B87" s="499" t="s">
        <v>506</v>
      </c>
      <c r="C87" s="500" t="s">
        <v>3355</v>
      </c>
      <c r="D87" s="500" t="s">
        <v>3406</v>
      </c>
      <c r="E87" s="500" t="s">
        <v>507</v>
      </c>
      <c r="F87" s="500"/>
      <c r="G87" s="399"/>
      <c r="H87" s="399"/>
      <c r="I87" s="501"/>
      <c r="J87" s="502"/>
      <c r="K87" s="393"/>
      <c r="L87" s="393"/>
      <c r="M87" s="393"/>
      <c r="N87" s="393"/>
      <c r="O87" s="393"/>
      <c r="P87" s="393"/>
      <c r="Q87" s="393"/>
      <c r="R87" s="393"/>
      <c r="S87" s="393"/>
      <c r="T87" s="393"/>
      <c r="U87" s="393"/>
      <c r="V87" s="393"/>
      <c r="W87" s="393"/>
      <c r="X87" s="393"/>
      <c r="Y87" s="393"/>
      <c r="Z87" s="393"/>
    </row>
    <row r="88" spans="1:26" ht="14.25" customHeight="1" x14ac:dyDescent="0.25">
      <c r="A88" s="498">
        <v>86</v>
      </c>
      <c r="B88" s="499" t="s">
        <v>509</v>
      </c>
      <c r="C88" s="500" t="s">
        <v>3355</v>
      </c>
      <c r="D88" s="500" t="s">
        <v>508</v>
      </c>
      <c r="E88" s="500" t="s">
        <v>511</v>
      </c>
      <c r="F88" s="500"/>
      <c r="G88" s="399"/>
      <c r="H88" s="399"/>
      <c r="I88" s="501"/>
      <c r="J88" s="502"/>
      <c r="K88" s="393"/>
      <c r="L88" s="393"/>
      <c r="M88" s="393"/>
      <c r="N88" s="393"/>
      <c r="O88" s="393"/>
      <c r="P88" s="393"/>
      <c r="Q88" s="393"/>
      <c r="R88" s="393"/>
      <c r="S88" s="393"/>
      <c r="T88" s="393"/>
      <c r="U88" s="393"/>
      <c r="V88" s="393"/>
      <c r="W88" s="393"/>
      <c r="X88" s="393"/>
      <c r="Y88" s="393"/>
      <c r="Z88" s="393"/>
    </row>
    <row r="89" spans="1:26" ht="14.25" customHeight="1" x14ac:dyDescent="0.25">
      <c r="A89" s="498">
        <v>87</v>
      </c>
      <c r="B89" s="499" t="s">
        <v>2061</v>
      </c>
      <c r="C89" s="500" t="s">
        <v>3895</v>
      </c>
      <c r="D89" s="500" t="s">
        <v>520</v>
      </c>
      <c r="E89" s="500" t="s">
        <v>127</v>
      </c>
      <c r="F89" s="500"/>
      <c r="G89" s="399"/>
      <c r="H89" s="399"/>
      <c r="I89" s="501"/>
      <c r="J89" s="502"/>
      <c r="K89" s="393"/>
      <c r="L89" s="393"/>
      <c r="M89" s="393"/>
      <c r="N89" s="393"/>
      <c r="O89" s="393"/>
      <c r="P89" s="393"/>
      <c r="Q89" s="393"/>
      <c r="R89" s="393"/>
      <c r="S89" s="393"/>
      <c r="T89" s="393"/>
      <c r="U89" s="393"/>
      <c r="V89" s="393"/>
      <c r="W89" s="393"/>
      <c r="X89" s="393"/>
      <c r="Y89" s="393"/>
      <c r="Z89" s="393"/>
    </row>
    <row r="90" spans="1:26" ht="14.25" customHeight="1" x14ac:dyDescent="0.25">
      <c r="A90" s="498">
        <v>88</v>
      </c>
      <c r="B90" s="499" t="s">
        <v>2064</v>
      </c>
      <c r="C90" s="500" t="s">
        <v>3895</v>
      </c>
      <c r="D90" s="500" t="s">
        <v>523</v>
      </c>
      <c r="E90" s="500" t="s">
        <v>127</v>
      </c>
      <c r="F90" s="500"/>
      <c r="G90" s="399"/>
      <c r="H90" s="399"/>
      <c r="I90" s="501"/>
      <c r="J90" s="502"/>
      <c r="K90" s="393"/>
      <c r="L90" s="393"/>
      <c r="M90" s="393"/>
      <c r="N90" s="393"/>
      <c r="O90" s="393"/>
      <c r="P90" s="393"/>
      <c r="Q90" s="393"/>
      <c r="R90" s="393"/>
      <c r="S90" s="393"/>
      <c r="T90" s="393"/>
      <c r="U90" s="393"/>
      <c r="V90" s="393"/>
      <c r="W90" s="393"/>
      <c r="X90" s="393"/>
      <c r="Y90" s="393"/>
      <c r="Z90" s="393"/>
    </row>
    <row r="91" spans="1:26" ht="14.25" customHeight="1" x14ac:dyDescent="0.25">
      <c r="A91" s="498">
        <v>89</v>
      </c>
      <c r="B91" s="511" t="s">
        <v>3407</v>
      </c>
      <c r="C91" s="508" t="s">
        <v>3355</v>
      </c>
      <c r="D91" s="508" t="s">
        <v>3408</v>
      </c>
      <c r="E91" s="508" t="s">
        <v>3409</v>
      </c>
      <c r="F91" s="508"/>
      <c r="G91" s="508"/>
      <c r="H91" s="508"/>
      <c r="I91" s="509"/>
      <c r="J91" s="510"/>
      <c r="K91" s="393"/>
      <c r="L91" s="393"/>
      <c r="M91" s="393"/>
      <c r="N91" s="393"/>
      <c r="O91" s="393"/>
      <c r="P91" s="393"/>
      <c r="Q91" s="393"/>
      <c r="R91" s="393"/>
      <c r="S91" s="393"/>
      <c r="T91" s="393"/>
      <c r="U91" s="393"/>
      <c r="V91" s="393"/>
      <c r="W91" s="393"/>
      <c r="X91" s="393"/>
      <c r="Y91" s="393"/>
      <c r="Z91" s="393"/>
    </row>
    <row r="92" spans="1:26" ht="14.25" customHeight="1" x14ac:dyDescent="0.25">
      <c r="A92" s="498">
        <v>90</v>
      </c>
      <c r="B92" s="499" t="s">
        <v>525</v>
      </c>
      <c r="C92" s="500" t="s">
        <v>3355</v>
      </c>
      <c r="D92" s="500" t="s">
        <v>528</v>
      </c>
      <c r="E92" s="500" t="s">
        <v>529</v>
      </c>
      <c r="F92" s="500"/>
      <c r="G92" s="399"/>
      <c r="H92" s="399"/>
      <c r="I92" s="501"/>
      <c r="J92" s="502"/>
      <c r="K92" s="393"/>
      <c r="L92" s="393"/>
      <c r="M92" s="393"/>
      <c r="N92" s="393"/>
      <c r="O92" s="393"/>
      <c r="P92" s="393"/>
      <c r="Q92" s="393"/>
      <c r="R92" s="393"/>
      <c r="S92" s="393"/>
      <c r="T92" s="393"/>
      <c r="U92" s="393"/>
      <c r="V92" s="393"/>
      <c r="W92" s="393"/>
      <c r="X92" s="393"/>
      <c r="Y92" s="393"/>
      <c r="Z92" s="393"/>
    </row>
    <row r="93" spans="1:26" ht="14.25" customHeight="1" x14ac:dyDescent="0.25">
      <c r="A93" s="498">
        <v>91</v>
      </c>
      <c r="B93" s="499" t="s">
        <v>525</v>
      </c>
      <c r="C93" s="500" t="s">
        <v>3355</v>
      </c>
      <c r="D93" s="517" t="s">
        <v>524</v>
      </c>
      <c r="E93" s="500" t="s">
        <v>527</v>
      </c>
      <c r="F93" s="500"/>
      <c r="G93" s="399"/>
      <c r="H93" s="399"/>
      <c r="I93" s="501"/>
      <c r="J93" s="502"/>
      <c r="K93" s="393"/>
      <c r="L93" s="393"/>
      <c r="M93" s="393"/>
      <c r="N93" s="393"/>
      <c r="O93" s="393"/>
      <c r="P93" s="393"/>
      <c r="Q93" s="393"/>
      <c r="R93" s="393"/>
      <c r="S93" s="393"/>
      <c r="T93" s="393"/>
      <c r="U93" s="393"/>
      <c r="V93" s="393"/>
      <c r="W93" s="393"/>
      <c r="X93" s="393"/>
      <c r="Y93" s="393"/>
      <c r="Z93" s="393"/>
    </row>
    <row r="94" spans="1:26" ht="14.25" customHeight="1" x14ac:dyDescent="0.25">
      <c r="A94" s="498">
        <v>92</v>
      </c>
      <c r="B94" s="499" t="s">
        <v>539</v>
      </c>
      <c r="C94" s="500" t="s">
        <v>3355</v>
      </c>
      <c r="D94" s="500" t="s">
        <v>538</v>
      </c>
      <c r="E94" s="500" t="s">
        <v>541</v>
      </c>
      <c r="F94" s="500"/>
      <c r="G94" s="399"/>
      <c r="H94" s="399"/>
      <c r="I94" s="501"/>
      <c r="J94" s="502"/>
      <c r="K94" s="393"/>
      <c r="L94" s="393"/>
      <c r="M94" s="393"/>
      <c r="N94" s="393"/>
      <c r="O94" s="393"/>
      <c r="P94" s="393"/>
      <c r="Q94" s="393"/>
      <c r="R94" s="393"/>
      <c r="S94" s="393"/>
      <c r="T94" s="393"/>
      <c r="U94" s="393"/>
      <c r="V94" s="393"/>
      <c r="W94" s="393"/>
      <c r="X94" s="393"/>
      <c r="Y94" s="393"/>
      <c r="Z94" s="393"/>
    </row>
    <row r="95" spans="1:26" ht="14.25" customHeight="1" x14ac:dyDescent="0.25">
      <c r="A95" s="498">
        <v>93</v>
      </c>
      <c r="B95" s="458" t="s">
        <v>3709</v>
      </c>
      <c r="C95" s="459" t="s">
        <v>3355</v>
      </c>
      <c r="D95" s="459" t="s">
        <v>3710</v>
      </c>
      <c r="E95" s="459" t="s">
        <v>3711</v>
      </c>
      <c r="F95" s="459"/>
      <c r="G95" s="459"/>
      <c r="H95" s="459"/>
      <c r="I95" s="512"/>
      <c r="J95" s="502"/>
      <c r="K95" s="393"/>
      <c r="L95" s="393"/>
      <c r="M95" s="393"/>
      <c r="N95" s="393"/>
      <c r="O95" s="393"/>
      <c r="P95" s="393"/>
      <c r="Q95" s="393"/>
      <c r="R95" s="393"/>
      <c r="S95" s="393"/>
      <c r="T95" s="393"/>
      <c r="U95" s="393"/>
      <c r="V95" s="393"/>
      <c r="W95" s="393"/>
      <c r="X95" s="393"/>
      <c r="Y95" s="393"/>
      <c r="Z95" s="393"/>
    </row>
    <row r="96" spans="1:26" ht="14.25" customHeight="1" x14ac:dyDescent="0.25">
      <c r="A96" s="498">
        <v>94</v>
      </c>
      <c r="B96" s="499" t="s">
        <v>3411</v>
      </c>
      <c r="C96" s="500" t="s">
        <v>3355</v>
      </c>
      <c r="D96" s="500" t="s">
        <v>3412</v>
      </c>
      <c r="E96" s="500" t="s">
        <v>3413</v>
      </c>
      <c r="F96" s="500"/>
      <c r="G96" s="399"/>
      <c r="H96" s="399"/>
      <c r="I96" s="501"/>
      <c r="J96" s="502"/>
      <c r="K96" s="393"/>
      <c r="L96" s="393"/>
      <c r="M96" s="393"/>
      <c r="N96" s="393"/>
      <c r="O96" s="393"/>
      <c r="P96" s="393"/>
      <c r="Q96" s="393"/>
      <c r="R96" s="393"/>
      <c r="S96" s="393"/>
      <c r="T96" s="393"/>
      <c r="U96" s="393"/>
      <c r="V96" s="393"/>
      <c r="W96" s="393"/>
      <c r="X96" s="393"/>
      <c r="Y96" s="393"/>
      <c r="Z96" s="393"/>
    </row>
    <row r="97" spans="1:26" ht="14.25" customHeight="1" x14ac:dyDescent="0.25">
      <c r="A97" s="498">
        <v>95</v>
      </c>
      <c r="B97" s="499" t="s">
        <v>3764</v>
      </c>
      <c r="C97" s="500" t="s">
        <v>3355</v>
      </c>
      <c r="D97" s="500" t="s">
        <v>3765</v>
      </c>
      <c r="E97" s="500" t="s">
        <v>3766</v>
      </c>
      <c r="F97" s="500"/>
      <c r="G97" s="399"/>
      <c r="H97" s="399"/>
      <c r="I97" s="501"/>
      <c r="J97" s="502"/>
      <c r="K97" s="393"/>
      <c r="L97" s="393"/>
      <c r="M97" s="393"/>
      <c r="N97" s="393"/>
      <c r="O97" s="393"/>
      <c r="P97" s="393"/>
      <c r="Q97" s="393"/>
      <c r="R97" s="393"/>
      <c r="S97" s="393"/>
      <c r="T97" s="393"/>
      <c r="U97" s="393"/>
      <c r="V97" s="393"/>
      <c r="W97" s="393"/>
      <c r="X97" s="393"/>
      <c r="Y97" s="393"/>
      <c r="Z97" s="393"/>
    </row>
    <row r="98" spans="1:26" ht="14.25" customHeight="1" x14ac:dyDescent="0.25">
      <c r="A98" s="498">
        <v>96</v>
      </c>
      <c r="B98" s="499" t="s">
        <v>3767</v>
      </c>
      <c r="C98" s="500" t="s">
        <v>3355</v>
      </c>
      <c r="D98" s="500" t="s">
        <v>3415</v>
      </c>
      <c r="E98" s="500" t="s">
        <v>3416</v>
      </c>
      <c r="F98" s="500"/>
      <c r="G98" s="399"/>
      <c r="H98" s="399"/>
      <c r="I98" s="501"/>
      <c r="J98" s="502"/>
      <c r="K98" s="393"/>
      <c r="L98" s="393"/>
      <c r="M98" s="393"/>
      <c r="N98" s="393"/>
      <c r="O98" s="393"/>
      <c r="P98" s="393"/>
      <c r="Q98" s="393"/>
      <c r="R98" s="393"/>
      <c r="S98" s="393"/>
      <c r="T98" s="393"/>
      <c r="U98" s="393"/>
      <c r="V98" s="393"/>
      <c r="W98" s="393"/>
      <c r="X98" s="393"/>
      <c r="Y98" s="393"/>
      <c r="Z98" s="393"/>
    </row>
    <row r="99" spans="1:26" ht="14.25" customHeight="1" x14ac:dyDescent="0.25">
      <c r="A99" s="498">
        <v>97</v>
      </c>
      <c r="B99" s="499" t="s">
        <v>548</v>
      </c>
      <c r="C99" s="500" t="s">
        <v>3355</v>
      </c>
      <c r="D99" s="500" t="s">
        <v>547</v>
      </c>
      <c r="E99" s="500" t="s">
        <v>550</v>
      </c>
      <c r="F99" s="500"/>
      <c r="G99" s="399"/>
      <c r="H99" s="399"/>
      <c r="I99" s="501"/>
      <c r="J99" s="502"/>
      <c r="K99" s="393"/>
      <c r="L99" s="393"/>
      <c r="M99" s="393"/>
      <c r="N99" s="393"/>
      <c r="O99" s="393"/>
      <c r="P99" s="393"/>
      <c r="Q99" s="393"/>
      <c r="R99" s="393"/>
      <c r="S99" s="393"/>
      <c r="T99" s="393"/>
      <c r="U99" s="393"/>
      <c r="V99" s="393"/>
      <c r="W99" s="393"/>
      <c r="X99" s="393"/>
      <c r="Y99" s="393"/>
      <c r="Z99" s="393"/>
    </row>
    <row r="100" spans="1:26" ht="14.25" customHeight="1" x14ac:dyDescent="0.25">
      <c r="A100" s="498">
        <v>98</v>
      </c>
      <c r="B100" s="499" t="s">
        <v>2915</v>
      </c>
      <c r="C100" s="500" t="s">
        <v>3355</v>
      </c>
      <c r="D100" s="500" t="s">
        <v>2916</v>
      </c>
      <c r="E100" s="500" t="s">
        <v>3123</v>
      </c>
      <c r="F100" s="500"/>
      <c r="G100" s="399"/>
      <c r="H100" s="399"/>
      <c r="I100" s="501"/>
      <c r="J100" s="502"/>
      <c r="K100" s="393"/>
      <c r="L100" s="393"/>
      <c r="M100" s="393"/>
      <c r="N100" s="393"/>
      <c r="O100" s="393"/>
      <c r="P100" s="393"/>
      <c r="Q100" s="393"/>
      <c r="R100" s="393"/>
      <c r="S100" s="393"/>
      <c r="T100" s="393"/>
      <c r="U100" s="393"/>
      <c r="V100" s="393"/>
      <c r="W100" s="393"/>
      <c r="X100" s="393"/>
      <c r="Y100" s="393"/>
      <c r="Z100" s="393"/>
    </row>
    <row r="101" spans="1:26" ht="14.25" customHeight="1" x14ac:dyDescent="0.25">
      <c r="A101" s="498">
        <v>99</v>
      </c>
      <c r="B101" s="499" t="s">
        <v>564</v>
      </c>
      <c r="C101" s="500" t="s">
        <v>3355</v>
      </c>
      <c r="D101" s="500" t="s">
        <v>563</v>
      </c>
      <c r="E101" s="500" t="s">
        <v>566</v>
      </c>
      <c r="F101" s="500"/>
      <c r="G101" s="399"/>
      <c r="H101" s="399"/>
      <c r="I101" s="501"/>
      <c r="J101" s="502"/>
      <c r="K101" s="393"/>
      <c r="L101" s="393"/>
      <c r="M101" s="393"/>
      <c r="N101" s="393"/>
      <c r="O101" s="393"/>
      <c r="P101" s="393"/>
      <c r="Q101" s="393"/>
      <c r="R101" s="393"/>
      <c r="S101" s="393"/>
      <c r="T101" s="393"/>
      <c r="U101" s="393"/>
      <c r="V101" s="393"/>
      <c r="W101" s="393"/>
      <c r="X101" s="393"/>
      <c r="Y101" s="393"/>
      <c r="Z101" s="393"/>
    </row>
    <row r="102" spans="1:26" ht="14.25" customHeight="1" x14ac:dyDescent="0.25">
      <c r="A102" s="498">
        <v>100</v>
      </c>
      <c r="B102" s="499" t="s">
        <v>570</v>
      </c>
      <c r="C102" s="500" t="s">
        <v>3355</v>
      </c>
      <c r="D102" s="500" t="s">
        <v>569</v>
      </c>
      <c r="E102" s="500" t="s">
        <v>572</v>
      </c>
      <c r="F102" s="500"/>
      <c r="G102" s="399"/>
      <c r="H102" s="399"/>
      <c r="I102" s="501"/>
      <c r="J102" s="502"/>
      <c r="K102" s="393"/>
      <c r="L102" s="393"/>
      <c r="M102" s="393"/>
      <c r="N102" s="393"/>
      <c r="O102" s="393"/>
      <c r="P102" s="393"/>
      <c r="Q102" s="393"/>
      <c r="R102" s="393"/>
      <c r="S102" s="393"/>
      <c r="T102" s="393"/>
      <c r="U102" s="393"/>
      <c r="V102" s="393"/>
      <c r="W102" s="393"/>
      <c r="X102" s="393"/>
      <c r="Y102" s="393"/>
      <c r="Z102" s="393"/>
    </row>
    <row r="103" spans="1:26" ht="14.25" customHeight="1" x14ac:dyDescent="0.25">
      <c r="A103" s="498">
        <v>101</v>
      </c>
      <c r="B103" s="499" t="s">
        <v>578</v>
      </c>
      <c r="C103" s="500" t="s">
        <v>3355</v>
      </c>
      <c r="D103" s="500" t="s">
        <v>577</v>
      </c>
      <c r="E103" s="500" t="s">
        <v>580</v>
      </c>
      <c r="F103" s="500"/>
      <c r="G103" s="399"/>
      <c r="H103" s="399"/>
      <c r="I103" s="501"/>
      <c r="J103" s="502"/>
      <c r="K103" s="393"/>
      <c r="L103" s="393"/>
      <c r="M103" s="393"/>
      <c r="N103" s="393"/>
      <c r="O103" s="393"/>
      <c r="P103" s="393"/>
      <c r="Q103" s="393"/>
      <c r="R103" s="393"/>
      <c r="S103" s="393"/>
      <c r="T103" s="393"/>
      <c r="U103" s="393"/>
      <c r="V103" s="393"/>
      <c r="W103" s="393"/>
      <c r="X103" s="393"/>
      <c r="Y103" s="393"/>
      <c r="Z103" s="393"/>
    </row>
    <row r="104" spans="1:26" ht="14.25" customHeight="1" x14ac:dyDescent="0.25">
      <c r="A104" s="498">
        <v>102</v>
      </c>
      <c r="B104" s="515" t="s">
        <v>3125</v>
      </c>
      <c r="C104" s="516" t="s">
        <v>3355</v>
      </c>
      <c r="D104" s="516" t="s">
        <v>3126</v>
      </c>
      <c r="E104" s="516" t="s">
        <v>3127</v>
      </c>
      <c r="F104" s="516"/>
      <c r="G104" s="399"/>
      <c r="H104" s="399"/>
      <c r="I104" s="501"/>
      <c r="J104" s="502"/>
      <c r="K104" s="393"/>
      <c r="L104" s="393"/>
      <c r="M104" s="393"/>
      <c r="N104" s="393"/>
      <c r="O104" s="393"/>
      <c r="P104" s="393"/>
      <c r="Q104" s="393"/>
      <c r="R104" s="393"/>
      <c r="S104" s="393"/>
      <c r="T104" s="393"/>
      <c r="U104" s="393"/>
      <c r="V104" s="393"/>
      <c r="W104" s="393"/>
      <c r="X104" s="393"/>
      <c r="Y104" s="393"/>
      <c r="Z104" s="393"/>
    </row>
    <row r="105" spans="1:26" ht="14.25" customHeight="1" x14ac:dyDescent="0.25">
      <c r="A105" s="498">
        <v>103</v>
      </c>
      <c r="B105" s="499" t="s">
        <v>589</v>
      </c>
      <c r="C105" s="500" t="s">
        <v>3355</v>
      </c>
      <c r="D105" s="500" t="s">
        <v>588</v>
      </c>
      <c r="E105" s="500" t="s">
        <v>591</v>
      </c>
      <c r="F105" s="500"/>
      <c r="G105" s="399"/>
      <c r="H105" s="399"/>
      <c r="I105" s="501"/>
      <c r="J105" s="502"/>
      <c r="K105" s="393"/>
      <c r="L105" s="393"/>
      <c r="M105" s="393"/>
      <c r="N105" s="393"/>
      <c r="O105" s="393"/>
      <c r="P105" s="393"/>
      <c r="Q105" s="393"/>
      <c r="R105" s="393"/>
      <c r="S105" s="393"/>
      <c r="T105" s="393"/>
      <c r="U105" s="393"/>
      <c r="V105" s="393"/>
      <c r="W105" s="393"/>
      <c r="X105" s="393"/>
      <c r="Y105" s="393"/>
      <c r="Z105" s="393"/>
    </row>
    <row r="106" spans="1:26" ht="14.25" customHeight="1" x14ac:dyDescent="0.25">
      <c r="A106" s="498">
        <v>104</v>
      </c>
      <c r="B106" s="499" t="s">
        <v>599</v>
      </c>
      <c r="C106" s="500" t="s">
        <v>3355</v>
      </c>
      <c r="D106" s="500" t="s">
        <v>598</v>
      </c>
      <c r="E106" s="500" t="s">
        <v>601</v>
      </c>
      <c r="F106" s="500"/>
      <c r="G106" s="399"/>
      <c r="H106" s="399"/>
      <c r="I106" s="501"/>
      <c r="J106" s="502"/>
      <c r="K106" s="393"/>
      <c r="L106" s="393"/>
      <c r="M106" s="393"/>
      <c r="N106" s="393"/>
      <c r="O106" s="393"/>
      <c r="P106" s="393"/>
      <c r="Q106" s="393"/>
      <c r="R106" s="393"/>
      <c r="S106" s="393"/>
      <c r="T106" s="393"/>
      <c r="U106" s="393"/>
      <c r="V106" s="393"/>
      <c r="W106" s="393"/>
      <c r="X106" s="393"/>
      <c r="Y106" s="393"/>
      <c r="Z106" s="393"/>
    </row>
    <row r="107" spans="1:26" ht="14.25" customHeight="1" x14ac:dyDescent="0.25">
      <c r="A107" s="498">
        <v>105</v>
      </c>
      <c r="B107" s="499" t="s">
        <v>3896</v>
      </c>
      <c r="C107" s="500" t="s">
        <v>3355</v>
      </c>
      <c r="D107" s="500" t="s">
        <v>970</v>
      </c>
      <c r="E107" s="500" t="s">
        <v>973</v>
      </c>
      <c r="F107" s="500"/>
      <c r="G107" s="399"/>
      <c r="H107" s="399"/>
      <c r="I107" s="501"/>
      <c r="J107" s="502"/>
      <c r="K107" s="393"/>
      <c r="L107" s="393"/>
      <c r="M107" s="393"/>
      <c r="N107" s="393"/>
      <c r="O107" s="393"/>
      <c r="P107" s="393"/>
      <c r="Q107" s="393"/>
      <c r="R107" s="393"/>
      <c r="S107" s="393"/>
      <c r="T107" s="393"/>
      <c r="U107" s="393"/>
      <c r="V107" s="393"/>
      <c r="W107" s="393"/>
      <c r="X107" s="393"/>
      <c r="Y107" s="393"/>
      <c r="Z107" s="393"/>
    </row>
    <row r="108" spans="1:26" ht="14.25" customHeight="1" x14ac:dyDescent="0.25">
      <c r="A108" s="498">
        <v>106</v>
      </c>
      <c r="B108" s="499" t="s">
        <v>603</v>
      </c>
      <c r="C108" s="500" t="s">
        <v>3355</v>
      </c>
      <c r="D108" s="500" t="s">
        <v>602</v>
      </c>
      <c r="E108" s="500" t="s">
        <v>605</v>
      </c>
      <c r="F108" s="500"/>
      <c r="G108" s="399"/>
      <c r="H108" s="399"/>
      <c r="I108" s="501"/>
      <c r="J108" s="502"/>
      <c r="K108" s="393"/>
      <c r="L108" s="393"/>
      <c r="M108" s="393"/>
      <c r="N108" s="393"/>
      <c r="O108" s="393"/>
      <c r="P108" s="393"/>
      <c r="Q108" s="393"/>
      <c r="R108" s="393"/>
      <c r="S108" s="393"/>
      <c r="T108" s="393"/>
      <c r="U108" s="393"/>
      <c r="V108" s="393"/>
      <c r="W108" s="393"/>
      <c r="X108" s="393"/>
      <c r="Y108" s="393"/>
      <c r="Z108" s="393"/>
    </row>
    <row r="109" spans="1:26" ht="14.25" customHeight="1" x14ac:dyDescent="0.25">
      <c r="A109" s="498">
        <v>107</v>
      </c>
      <c r="B109" s="499" t="s">
        <v>607</v>
      </c>
      <c r="C109" s="500" t="s">
        <v>3355</v>
      </c>
      <c r="D109" s="500" t="s">
        <v>606</v>
      </c>
      <c r="E109" s="500" t="s">
        <v>609</v>
      </c>
      <c r="F109" s="500"/>
      <c r="G109" s="399"/>
      <c r="H109" s="399"/>
      <c r="I109" s="501"/>
      <c r="J109" s="502"/>
      <c r="K109" s="393"/>
      <c r="L109" s="393"/>
      <c r="M109" s="393"/>
      <c r="N109" s="393"/>
      <c r="O109" s="393"/>
      <c r="P109" s="393"/>
      <c r="Q109" s="393"/>
      <c r="R109" s="393"/>
      <c r="S109" s="393"/>
      <c r="T109" s="393"/>
      <c r="U109" s="393"/>
      <c r="V109" s="393"/>
      <c r="W109" s="393"/>
      <c r="X109" s="393"/>
      <c r="Y109" s="393"/>
      <c r="Z109" s="393"/>
    </row>
    <row r="110" spans="1:26" ht="14.25" customHeight="1" x14ac:dyDescent="0.25">
      <c r="A110" s="498">
        <v>108</v>
      </c>
      <c r="B110" s="511" t="s">
        <v>3854</v>
      </c>
      <c r="C110" s="508" t="s">
        <v>3484</v>
      </c>
      <c r="D110" s="508" t="s">
        <v>3855</v>
      </c>
      <c r="E110" s="508" t="s">
        <v>3856</v>
      </c>
      <c r="F110" s="508"/>
      <c r="G110" s="508"/>
      <c r="H110" s="508"/>
      <c r="I110" s="509"/>
      <c r="J110" s="510"/>
      <c r="K110" s="393"/>
      <c r="L110" s="393"/>
      <c r="M110" s="393"/>
      <c r="N110" s="393"/>
      <c r="O110" s="393"/>
      <c r="P110" s="393"/>
      <c r="Q110" s="393"/>
      <c r="R110" s="393"/>
      <c r="S110" s="393"/>
      <c r="T110" s="393"/>
      <c r="U110" s="393"/>
      <c r="V110" s="393"/>
      <c r="W110" s="393"/>
      <c r="X110" s="393"/>
      <c r="Y110" s="393"/>
      <c r="Z110" s="393"/>
    </row>
    <row r="111" spans="1:26" ht="14.25" customHeight="1" x14ac:dyDescent="0.25">
      <c r="A111" s="498">
        <v>109</v>
      </c>
      <c r="B111" s="458" t="s">
        <v>2920</v>
      </c>
      <c r="C111" s="459" t="s">
        <v>3484</v>
      </c>
      <c r="D111" s="459" t="s">
        <v>2921</v>
      </c>
      <c r="E111" s="459" t="s">
        <v>3132</v>
      </c>
      <c r="F111" s="459"/>
      <c r="G111" s="459"/>
      <c r="H111" s="459"/>
      <c r="I111" s="512"/>
      <c r="J111" s="502"/>
      <c r="K111" s="393"/>
      <c r="L111" s="393"/>
      <c r="M111" s="393"/>
      <c r="N111" s="393"/>
      <c r="O111" s="393"/>
      <c r="P111" s="393"/>
      <c r="Q111" s="393"/>
      <c r="R111" s="393"/>
      <c r="S111" s="393"/>
      <c r="T111" s="393"/>
      <c r="U111" s="393"/>
      <c r="V111" s="393"/>
      <c r="W111" s="393"/>
      <c r="X111" s="393"/>
      <c r="Y111" s="393"/>
      <c r="Z111" s="393"/>
    </row>
    <row r="112" spans="1:26" ht="14.25" customHeight="1" x14ac:dyDescent="0.25">
      <c r="A112" s="498">
        <v>110</v>
      </c>
      <c r="B112" s="511" t="s">
        <v>3888</v>
      </c>
      <c r="C112" s="508" t="s">
        <v>3355</v>
      </c>
      <c r="D112" s="508" t="s">
        <v>3889</v>
      </c>
      <c r="E112" s="508" t="s">
        <v>3890</v>
      </c>
      <c r="F112" s="508"/>
      <c r="G112" s="508"/>
      <c r="H112" s="508"/>
      <c r="I112" s="509"/>
      <c r="J112" s="510"/>
      <c r="K112" s="393"/>
      <c r="L112" s="393"/>
      <c r="M112" s="393"/>
      <c r="N112" s="393"/>
      <c r="O112" s="393"/>
      <c r="P112" s="393"/>
      <c r="Q112" s="393"/>
      <c r="R112" s="393"/>
      <c r="S112" s="393"/>
      <c r="T112" s="393"/>
      <c r="U112" s="393"/>
      <c r="V112" s="393"/>
      <c r="W112" s="393"/>
      <c r="X112" s="393"/>
      <c r="Y112" s="393"/>
      <c r="Z112" s="393"/>
    </row>
    <row r="113" spans="1:26" ht="14.25" customHeight="1" x14ac:dyDescent="0.25">
      <c r="A113" s="498">
        <v>111</v>
      </c>
      <c r="B113" s="499" t="s">
        <v>627</v>
      </c>
      <c r="C113" s="500" t="s">
        <v>3355</v>
      </c>
      <c r="D113" s="500" t="s">
        <v>626</v>
      </c>
      <c r="E113" s="500" t="s">
        <v>629</v>
      </c>
      <c r="F113" s="500"/>
      <c r="G113" s="399"/>
      <c r="H113" s="399"/>
      <c r="I113" s="501"/>
      <c r="J113" s="502"/>
      <c r="K113" s="393"/>
      <c r="L113" s="393"/>
      <c r="M113" s="393"/>
      <c r="N113" s="393"/>
      <c r="O113" s="393"/>
      <c r="P113" s="393"/>
      <c r="Q113" s="393"/>
      <c r="R113" s="393"/>
      <c r="S113" s="393"/>
      <c r="T113" s="393"/>
      <c r="U113" s="393"/>
      <c r="V113" s="393"/>
      <c r="W113" s="393"/>
      <c r="X113" s="393"/>
      <c r="Y113" s="393"/>
      <c r="Z113" s="393"/>
    </row>
    <row r="114" spans="1:26" ht="14.25" customHeight="1" x14ac:dyDescent="0.25">
      <c r="A114" s="498">
        <v>112</v>
      </c>
      <c r="B114" s="499" t="s">
        <v>3769</v>
      </c>
      <c r="C114" s="500" t="s">
        <v>3355</v>
      </c>
      <c r="D114" s="500" t="s">
        <v>3770</v>
      </c>
      <c r="E114" s="500" t="s">
        <v>3771</v>
      </c>
      <c r="F114" s="500"/>
      <c r="G114" s="399"/>
      <c r="H114" s="399"/>
      <c r="I114" s="501"/>
      <c r="J114" s="502"/>
      <c r="K114" s="393"/>
      <c r="L114" s="393"/>
      <c r="M114" s="393"/>
      <c r="N114" s="393"/>
      <c r="O114" s="393"/>
      <c r="P114" s="393"/>
      <c r="Q114" s="393"/>
      <c r="R114" s="393"/>
      <c r="S114" s="393"/>
      <c r="T114" s="393"/>
      <c r="U114" s="393"/>
      <c r="V114" s="393"/>
      <c r="W114" s="393"/>
      <c r="X114" s="393"/>
      <c r="Y114" s="393"/>
      <c r="Z114" s="393"/>
    </row>
    <row r="115" spans="1:26" ht="14.25" customHeight="1" x14ac:dyDescent="0.25">
      <c r="A115" s="498">
        <v>113</v>
      </c>
      <c r="B115" s="499" t="s">
        <v>631</v>
      </c>
      <c r="C115" s="500" t="s">
        <v>3355</v>
      </c>
      <c r="D115" s="500" t="s">
        <v>630</v>
      </c>
      <c r="E115" s="500" t="s">
        <v>633</v>
      </c>
      <c r="F115" s="500"/>
      <c r="G115" s="399"/>
      <c r="H115" s="399"/>
      <c r="I115" s="501"/>
      <c r="J115" s="502"/>
      <c r="K115" s="393"/>
      <c r="L115" s="393"/>
      <c r="M115" s="393"/>
      <c r="N115" s="393"/>
      <c r="O115" s="393"/>
      <c r="P115" s="393"/>
      <c r="Q115" s="393"/>
      <c r="R115" s="393"/>
      <c r="S115" s="393"/>
      <c r="T115" s="393"/>
      <c r="U115" s="393"/>
      <c r="V115" s="393"/>
      <c r="W115" s="393"/>
      <c r="X115" s="393"/>
      <c r="Y115" s="393"/>
      <c r="Z115" s="393"/>
    </row>
    <row r="116" spans="1:26" ht="14.25" customHeight="1" x14ac:dyDescent="0.25">
      <c r="A116" s="498">
        <v>114</v>
      </c>
      <c r="B116" s="499" t="s">
        <v>635</v>
      </c>
      <c r="C116" s="500" t="s">
        <v>3355</v>
      </c>
      <c r="D116" s="500" t="s">
        <v>634</v>
      </c>
      <c r="E116" s="500" t="s">
        <v>637</v>
      </c>
      <c r="F116" s="500"/>
      <c r="G116" s="399"/>
      <c r="H116" s="399"/>
      <c r="I116" s="501"/>
      <c r="J116" s="502"/>
      <c r="K116" s="393"/>
      <c r="L116" s="393"/>
      <c r="M116" s="393"/>
      <c r="N116" s="393"/>
      <c r="O116" s="393"/>
      <c r="P116" s="393"/>
      <c r="Q116" s="393"/>
      <c r="R116" s="393"/>
      <c r="S116" s="393"/>
      <c r="T116" s="393"/>
      <c r="U116" s="393"/>
      <c r="V116" s="393"/>
      <c r="W116" s="393"/>
      <c r="X116" s="393"/>
      <c r="Y116" s="393"/>
      <c r="Z116" s="393"/>
    </row>
    <row r="117" spans="1:26" ht="14.25" customHeight="1" x14ac:dyDescent="0.25">
      <c r="A117" s="498">
        <v>115</v>
      </c>
      <c r="B117" s="511" t="s">
        <v>643</v>
      </c>
      <c r="C117" s="508" t="s">
        <v>3355</v>
      </c>
      <c r="D117" s="508" t="s">
        <v>642</v>
      </c>
      <c r="E117" s="508" t="s">
        <v>645</v>
      </c>
      <c r="F117" s="508"/>
      <c r="G117" s="508"/>
      <c r="H117" s="508"/>
      <c r="I117" s="509"/>
      <c r="J117" s="510"/>
      <c r="K117" s="393"/>
      <c r="L117" s="393"/>
      <c r="M117" s="393"/>
      <c r="N117" s="393"/>
      <c r="O117" s="393"/>
      <c r="P117" s="393"/>
      <c r="Q117" s="393"/>
      <c r="R117" s="393"/>
      <c r="S117" s="393"/>
      <c r="T117" s="393"/>
      <c r="U117" s="393"/>
      <c r="V117" s="393"/>
      <c r="W117" s="393"/>
      <c r="X117" s="393"/>
      <c r="Y117" s="393"/>
      <c r="Z117" s="393"/>
    </row>
    <row r="118" spans="1:26" ht="14.25" customHeight="1" x14ac:dyDescent="0.25">
      <c r="A118" s="498">
        <v>116</v>
      </c>
      <c r="B118" s="513" t="s">
        <v>3897</v>
      </c>
      <c r="C118" s="514" t="s">
        <v>3484</v>
      </c>
      <c r="D118" s="514" t="s">
        <v>657</v>
      </c>
      <c r="E118" s="514" t="s">
        <v>660</v>
      </c>
      <c r="F118" s="514"/>
      <c r="G118" s="514"/>
      <c r="H118" s="504"/>
      <c r="I118" s="501"/>
      <c r="J118" s="502"/>
      <c r="K118" s="393"/>
      <c r="L118" s="393"/>
      <c r="M118" s="393"/>
      <c r="N118" s="393"/>
      <c r="O118" s="393"/>
      <c r="P118" s="393"/>
      <c r="Q118" s="393"/>
      <c r="R118" s="393"/>
      <c r="S118" s="393"/>
      <c r="T118" s="393"/>
      <c r="U118" s="393"/>
      <c r="V118" s="393"/>
      <c r="W118" s="393"/>
      <c r="X118" s="393"/>
      <c r="Y118" s="393"/>
      <c r="Z118" s="393"/>
    </row>
    <row r="119" spans="1:26" ht="14.25" customHeight="1" x14ac:dyDescent="0.25">
      <c r="A119" s="498">
        <v>117</v>
      </c>
      <c r="B119" s="503" t="s">
        <v>3857</v>
      </c>
      <c r="C119" s="504" t="s">
        <v>3484</v>
      </c>
      <c r="D119" s="504" t="s">
        <v>3858</v>
      </c>
      <c r="E119" s="504" t="s">
        <v>3859</v>
      </c>
      <c r="F119" s="504"/>
      <c r="G119" s="504"/>
      <c r="H119" s="504"/>
      <c r="I119" s="501"/>
      <c r="J119" s="502"/>
      <c r="K119" s="393"/>
      <c r="L119" s="393"/>
      <c r="M119" s="393"/>
      <c r="N119" s="393"/>
      <c r="O119" s="393"/>
      <c r="P119" s="393"/>
      <c r="Q119" s="393"/>
      <c r="R119" s="393"/>
      <c r="S119" s="393"/>
      <c r="T119" s="393"/>
      <c r="U119" s="393"/>
      <c r="V119" s="393"/>
      <c r="W119" s="393"/>
      <c r="X119" s="393"/>
      <c r="Y119" s="393"/>
      <c r="Z119" s="393"/>
    </row>
    <row r="120" spans="1:26" ht="14.25" customHeight="1" x14ac:dyDescent="0.25">
      <c r="A120" s="498">
        <v>118</v>
      </c>
      <c r="B120" s="499" t="s">
        <v>3590</v>
      </c>
      <c r="C120" s="500" t="s">
        <v>3355</v>
      </c>
      <c r="D120" s="500" t="s">
        <v>650</v>
      </c>
      <c r="E120" s="500" t="s">
        <v>653</v>
      </c>
      <c r="F120" s="500"/>
      <c r="G120" s="399"/>
      <c r="H120" s="399"/>
      <c r="I120" s="501"/>
      <c r="J120" s="502"/>
      <c r="K120" s="393"/>
      <c r="L120" s="393"/>
      <c r="M120" s="393"/>
      <c r="N120" s="393"/>
      <c r="O120" s="393"/>
      <c r="P120" s="393"/>
      <c r="Q120" s="393"/>
      <c r="R120" s="393"/>
      <c r="S120" s="393"/>
      <c r="T120" s="393"/>
      <c r="U120" s="393"/>
      <c r="V120" s="393"/>
      <c r="W120" s="393"/>
      <c r="X120" s="393"/>
      <c r="Y120" s="393"/>
      <c r="Z120" s="393"/>
    </row>
    <row r="121" spans="1:26" ht="14.25" customHeight="1" x14ac:dyDescent="0.25">
      <c r="A121" s="498">
        <v>119</v>
      </c>
      <c r="B121" s="511" t="s">
        <v>647</v>
      </c>
      <c r="C121" s="508" t="s">
        <v>3355</v>
      </c>
      <c r="D121" s="508" t="s">
        <v>646</v>
      </c>
      <c r="E121" s="508" t="s">
        <v>649</v>
      </c>
      <c r="F121" s="508"/>
      <c r="G121" s="508"/>
      <c r="H121" s="508"/>
      <c r="I121" s="509"/>
      <c r="J121" s="510"/>
      <c r="K121" s="393"/>
      <c r="L121" s="393"/>
      <c r="M121" s="393"/>
      <c r="N121" s="393"/>
      <c r="O121" s="393"/>
      <c r="P121" s="393"/>
      <c r="Q121" s="393"/>
      <c r="R121" s="393"/>
      <c r="S121" s="393"/>
      <c r="T121" s="393"/>
      <c r="U121" s="393"/>
      <c r="V121" s="393"/>
      <c r="W121" s="393"/>
      <c r="X121" s="393"/>
      <c r="Y121" s="393"/>
      <c r="Z121" s="393"/>
    </row>
    <row r="122" spans="1:26" ht="14.25" customHeight="1" x14ac:dyDescent="0.25">
      <c r="A122" s="498">
        <v>120</v>
      </c>
      <c r="B122" s="511" t="s">
        <v>3898</v>
      </c>
      <c r="C122" s="508" t="s">
        <v>3355</v>
      </c>
      <c r="D122" s="508" t="s">
        <v>3899</v>
      </c>
      <c r="E122" s="508" t="s">
        <v>3900</v>
      </c>
      <c r="F122" s="508"/>
      <c r="G122" s="508"/>
      <c r="H122" s="508"/>
      <c r="I122" s="509"/>
      <c r="J122" s="510"/>
      <c r="K122" s="393"/>
      <c r="L122" s="393"/>
      <c r="M122" s="393"/>
      <c r="N122" s="393"/>
      <c r="O122" s="393"/>
      <c r="P122" s="393"/>
      <c r="Q122" s="393"/>
      <c r="R122" s="393"/>
      <c r="S122" s="393"/>
      <c r="T122" s="393"/>
      <c r="U122" s="393"/>
      <c r="V122" s="393"/>
      <c r="W122" s="393"/>
      <c r="X122" s="393"/>
      <c r="Y122" s="393"/>
      <c r="Z122" s="393"/>
    </row>
    <row r="123" spans="1:26" ht="14.25" customHeight="1" x14ac:dyDescent="0.25">
      <c r="A123" s="498">
        <v>121</v>
      </c>
      <c r="B123" s="513" t="s">
        <v>3901</v>
      </c>
      <c r="C123" s="514" t="s">
        <v>3484</v>
      </c>
      <c r="D123" s="514" t="s">
        <v>1167</v>
      </c>
      <c r="E123" s="514" t="s">
        <v>1170</v>
      </c>
      <c r="F123" s="514"/>
      <c r="G123" s="514"/>
      <c r="H123" s="504"/>
      <c r="I123" s="501"/>
      <c r="J123" s="502"/>
      <c r="K123" s="393"/>
      <c r="L123" s="393"/>
      <c r="M123" s="393"/>
      <c r="N123" s="393"/>
      <c r="O123" s="393"/>
      <c r="P123" s="393"/>
      <c r="Q123" s="393"/>
      <c r="R123" s="393"/>
      <c r="S123" s="393"/>
      <c r="T123" s="393"/>
      <c r="U123" s="393"/>
      <c r="V123" s="393"/>
      <c r="W123" s="393"/>
      <c r="X123" s="393"/>
      <c r="Y123" s="393"/>
      <c r="Z123" s="393"/>
    </row>
    <row r="124" spans="1:26" ht="14.25" customHeight="1" x14ac:dyDescent="0.25">
      <c r="A124" s="498">
        <v>122</v>
      </c>
      <c r="B124" s="499" t="s">
        <v>678</v>
      </c>
      <c r="C124" s="500" t="s">
        <v>3355</v>
      </c>
      <c r="D124" s="500" t="s">
        <v>677</v>
      </c>
      <c r="E124" s="500" t="s">
        <v>680</v>
      </c>
      <c r="F124" s="500"/>
      <c r="G124" s="399"/>
      <c r="H124" s="399"/>
      <c r="I124" s="501"/>
      <c r="J124" s="502"/>
      <c r="K124" s="393"/>
      <c r="L124" s="393"/>
      <c r="M124" s="393"/>
      <c r="N124" s="393"/>
      <c r="O124" s="393"/>
      <c r="P124" s="393"/>
      <c r="Q124" s="393"/>
      <c r="R124" s="393"/>
      <c r="S124" s="393"/>
      <c r="T124" s="393"/>
      <c r="U124" s="393"/>
      <c r="V124" s="393"/>
      <c r="W124" s="393"/>
      <c r="X124" s="393"/>
      <c r="Y124" s="393"/>
      <c r="Z124" s="393"/>
    </row>
    <row r="125" spans="1:26" ht="14.25" customHeight="1" x14ac:dyDescent="0.25">
      <c r="A125" s="498">
        <v>123</v>
      </c>
      <c r="B125" s="503" t="s">
        <v>3592</v>
      </c>
      <c r="C125" s="504" t="s">
        <v>3484</v>
      </c>
      <c r="D125" s="504" t="s">
        <v>673</v>
      </c>
      <c r="E125" s="504" t="s">
        <v>676</v>
      </c>
      <c r="F125" s="504"/>
      <c r="G125" s="504"/>
      <c r="H125" s="504"/>
      <c r="I125" s="501"/>
      <c r="J125" s="502"/>
      <c r="K125" s="393"/>
      <c r="L125" s="393"/>
      <c r="M125" s="393"/>
      <c r="N125" s="393"/>
      <c r="O125" s="393"/>
      <c r="P125" s="393"/>
      <c r="Q125" s="393"/>
      <c r="R125" s="393"/>
      <c r="S125" s="393"/>
      <c r="T125" s="393"/>
      <c r="U125" s="393"/>
      <c r="V125" s="393"/>
      <c r="W125" s="393"/>
      <c r="X125" s="393"/>
      <c r="Y125" s="393"/>
      <c r="Z125" s="393"/>
    </row>
    <row r="126" spans="1:26" ht="14.25" customHeight="1" x14ac:dyDescent="0.25">
      <c r="A126" s="498">
        <v>124</v>
      </c>
      <c r="B126" s="499" t="s">
        <v>3902</v>
      </c>
      <c r="C126" s="500" t="s">
        <v>3355</v>
      </c>
      <c r="D126" s="500" t="s">
        <v>3903</v>
      </c>
      <c r="E126" s="500" t="s">
        <v>3904</v>
      </c>
      <c r="F126" s="500"/>
      <c r="G126" s="399"/>
      <c r="H126" s="399"/>
      <c r="I126" s="501"/>
      <c r="J126" s="502"/>
      <c r="K126" s="393"/>
      <c r="L126" s="393"/>
      <c r="M126" s="393"/>
      <c r="N126" s="393"/>
      <c r="O126" s="393"/>
      <c r="P126" s="393"/>
      <c r="Q126" s="393"/>
      <c r="R126" s="393"/>
      <c r="S126" s="393"/>
      <c r="T126" s="393"/>
      <c r="U126" s="393"/>
      <c r="V126" s="393"/>
      <c r="W126" s="393"/>
      <c r="X126" s="393"/>
      <c r="Y126" s="393"/>
      <c r="Z126" s="393"/>
    </row>
    <row r="127" spans="1:26" ht="14.25" customHeight="1" x14ac:dyDescent="0.25">
      <c r="A127" s="498">
        <v>125</v>
      </c>
      <c r="B127" s="503" t="s">
        <v>698</v>
      </c>
      <c r="C127" s="504" t="s">
        <v>3484</v>
      </c>
      <c r="D127" s="504" t="s">
        <v>697</v>
      </c>
      <c r="E127" s="504" t="s">
        <v>700</v>
      </c>
      <c r="F127" s="504"/>
      <c r="G127" s="504"/>
      <c r="H127" s="504"/>
      <c r="I127" s="501"/>
      <c r="J127" s="502"/>
      <c r="K127" s="393"/>
      <c r="L127" s="393"/>
      <c r="M127" s="393"/>
      <c r="N127" s="393"/>
      <c r="O127" s="393"/>
      <c r="P127" s="393"/>
      <c r="Q127" s="393"/>
      <c r="R127" s="393"/>
      <c r="S127" s="393"/>
      <c r="T127" s="393"/>
      <c r="U127" s="393"/>
      <c r="V127" s="393"/>
      <c r="W127" s="393"/>
      <c r="X127" s="393"/>
      <c r="Y127" s="393"/>
      <c r="Z127" s="393"/>
    </row>
    <row r="128" spans="1:26" ht="14.25" customHeight="1" x14ac:dyDescent="0.25">
      <c r="A128" s="498">
        <v>126</v>
      </c>
      <c r="B128" s="503" t="s">
        <v>698</v>
      </c>
      <c r="C128" s="504" t="s">
        <v>3484</v>
      </c>
      <c r="D128" s="504" t="s">
        <v>3595</v>
      </c>
      <c r="E128" s="504" t="s">
        <v>3596</v>
      </c>
      <c r="F128" s="504"/>
      <c r="G128" s="504"/>
      <c r="H128" s="504"/>
      <c r="I128" s="501"/>
      <c r="J128" s="502"/>
      <c r="K128" s="393"/>
      <c r="L128" s="393"/>
      <c r="M128" s="393"/>
      <c r="N128" s="393"/>
      <c r="O128" s="393"/>
      <c r="P128" s="393"/>
      <c r="Q128" s="393"/>
      <c r="R128" s="393"/>
      <c r="S128" s="393"/>
      <c r="T128" s="393"/>
      <c r="U128" s="393"/>
      <c r="V128" s="393"/>
      <c r="W128" s="393"/>
      <c r="X128" s="393"/>
      <c r="Y128" s="393"/>
      <c r="Z128" s="393"/>
    </row>
    <row r="129" spans="1:26" ht="14.25" customHeight="1" x14ac:dyDescent="0.25">
      <c r="A129" s="498">
        <v>127</v>
      </c>
      <c r="B129" s="503" t="s">
        <v>698</v>
      </c>
      <c r="C129" s="504" t="s">
        <v>3484</v>
      </c>
      <c r="D129" s="504" t="s">
        <v>3674</v>
      </c>
      <c r="E129" s="504" t="s">
        <v>3675</v>
      </c>
      <c r="F129" s="504"/>
      <c r="G129" s="504"/>
      <c r="H129" s="504"/>
      <c r="I129" s="501"/>
      <c r="J129" s="502"/>
      <c r="K129" s="393"/>
      <c r="L129" s="393"/>
      <c r="M129" s="393"/>
      <c r="N129" s="393"/>
      <c r="O129" s="393"/>
      <c r="P129" s="393"/>
      <c r="Q129" s="393"/>
      <c r="R129" s="393"/>
      <c r="S129" s="393"/>
      <c r="T129" s="393"/>
      <c r="U129" s="393"/>
      <c r="V129" s="393"/>
      <c r="W129" s="393"/>
      <c r="X129" s="393"/>
      <c r="Y129" s="393"/>
      <c r="Z129" s="393"/>
    </row>
    <row r="130" spans="1:26" ht="14.25" customHeight="1" x14ac:dyDescent="0.25">
      <c r="A130" s="498">
        <v>128</v>
      </c>
      <c r="B130" s="515" t="s">
        <v>3952</v>
      </c>
      <c r="C130" s="516" t="s">
        <v>3355</v>
      </c>
      <c r="D130" s="516" t="s">
        <v>685</v>
      </c>
      <c r="E130" s="516" t="s">
        <v>688</v>
      </c>
      <c r="F130" s="516"/>
      <c r="G130" s="399"/>
      <c r="H130" s="399"/>
      <c r="I130" s="501"/>
      <c r="J130" s="502"/>
      <c r="K130" s="393"/>
      <c r="L130" s="393"/>
      <c r="M130" s="393"/>
      <c r="N130" s="393"/>
      <c r="O130" s="393"/>
      <c r="P130" s="393"/>
      <c r="Q130" s="393"/>
      <c r="R130" s="393"/>
      <c r="S130" s="393"/>
      <c r="T130" s="393"/>
      <c r="U130" s="393"/>
      <c r="V130" s="393"/>
      <c r="W130" s="393"/>
      <c r="X130" s="393"/>
      <c r="Y130" s="393"/>
      <c r="Z130" s="393"/>
    </row>
    <row r="131" spans="1:26" ht="14.25" customHeight="1" x14ac:dyDescent="0.25">
      <c r="A131" s="498">
        <v>129</v>
      </c>
      <c r="B131" s="518" t="s">
        <v>3597</v>
      </c>
      <c r="C131" s="519" t="s">
        <v>3355</v>
      </c>
      <c r="D131" s="519" t="s">
        <v>703</v>
      </c>
      <c r="E131" s="519" t="s">
        <v>92</v>
      </c>
      <c r="F131" s="459"/>
      <c r="G131" s="459"/>
      <c r="H131" s="459"/>
      <c r="I131" s="512"/>
      <c r="J131" s="502"/>
      <c r="K131" s="393"/>
      <c r="L131" s="393"/>
      <c r="M131" s="393"/>
      <c r="N131" s="393"/>
      <c r="O131" s="393"/>
      <c r="P131" s="393"/>
      <c r="Q131" s="393"/>
      <c r="R131" s="393"/>
      <c r="S131" s="393"/>
      <c r="T131" s="393"/>
      <c r="U131" s="393"/>
      <c r="V131" s="393"/>
      <c r="W131" s="393"/>
      <c r="X131" s="393"/>
      <c r="Y131" s="393"/>
      <c r="Z131" s="393"/>
    </row>
    <row r="132" spans="1:26" ht="14.25" customHeight="1" x14ac:dyDescent="0.25">
      <c r="A132" s="498">
        <v>130</v>
      </c>
      <c r="B132" s="499" t="s">
        <v>3906</v>
      </c>
      <c r="C132" s="500" t="s">
        <v>3355</v>
      </c>
      <c r="D132" s="500" t="s">
        <v>3907</v>
      </c>
      <c r="E132" s="500" t="s">
        <v>3908</v>
      </c>
      <c r="F132" s="500"/>
      <c r="G132" s="399"/>
      <c r="H132" s="399"/>
      <c r="I132" s="501"/>
      <c r="J132" s="502"/>
      <c r="K132" s="393"/>
      <c r="L132" s="393"/>
      <c r="M132" s="393"/>
      <c r="N132" s="393"/>
      <c r="O132" s="393"/>
      <c r="P132" s="393"/>
      <c r="Q132" s="393"/>
      <c r="R132" s="393"/>
      <c r="S132" s="393"/>
      <c r="T132" s="393"/>
      <c r="U132" s="393"/>
      <c r="V132" s="393"/>
      <c r="W132" s="393"/>
      <c r="X132" s="393"/>
      <c r="Y132" s="393"/>
      <c r="Z132" s="393"/>
    </row>
    <row r="133" spans="1:26" ht="14.25" customHeight="1" x14ac:dyDescent="0.25">
      <c r="A133" s="498">
        <v>131</v>
      </c>
      <c r="B133" s="458" t="s">
        <v>711</v>
      </c>
      <c r="C133" s="459" t="s">
        <v>3484</v>
      </c>
      <c r="D133" s="459" t="s">
        <v>710</v>
      </c>
      <c r="E133" s="459" t="s">
        <v>127</v>
      </c>
      <c r="F133" s="459"/>
      <c r="G133" s="459"/>
      <c r="H133" s="459"/>
      <c r="I133" s="512"/>
      <c r="J133" s="502"/>
      <c r="K133" s="393"/>
      <c r="L133" s="393"/>
      <c r="M133" s="393"/>
      <c r="N133" s="393"/>
      <c r="O133" s="393"/>
      <c r="P133" s="393"/>
      <c r="Q133" s="393"/>
      <c r="R133" s="393"/>
      <c r="S133" s="393"/>
      <c r="T133" s="393"/>
      <c r="U133" s="393"/>
      <c r="V133" s="393"/>
      <c r="W133" s="393"/>
      <c r="X133" s="393"/>
      <c r="Y133" s="393"/>
      <c r="Z133" s="393"/>
    </row>
    <row r="134" spans="1:26" ht="14.25" customHeight="1" x14ac:dyDescent="0.25">
      <c r="A134" s="498">
        <v>132</v>
      </c>
      <c r="B134" s="503" t="s">
        <v>718</v>
      </c>
      <c r="C134" s="504" t="s">
        <v>3484</v>
      </c>
      <c r="D134" s="504" t="s">
        <v>717</v>
      </c>
      <c r="E134" s="504" t="s">
        <v>720</v>
      </c>
      <c r="F134" s="504"/>
      <c r="G134" s="504"/>
      <c r="H134" s="504"/>
      <c r="I134" s="501"/>
      <c r="J134" s="502"/>
      <c r="K134" s="393"/>
      <c r="L134" s="393"/>
      <c r="M134" s="393"/>
      <c r="N134" s="393"/>
      <c r="O134" s="393"/>
      <c r="P134" s="393"/>
      <c r="Q134" s="393"/>
      <c r="R134" s="393"/>
      <c r="S134" s="393"/>
      <c r="T134" s="393"/>
      <c r="U134" s="393"/>
      <c r="V134" s="393"/>
      <c r="W134" s="393"/>
      <c r="X134" s="393"/>
      <c r="Y134" s="393"/>
      <c r="Z134" s="393"/>
    </row>
    <row r="135" spans="1:26" ht="14.25" customHeight="1" x14ac:dyDescent="0.25">
      <c r="A135" s="498">
        <v>133</v>
      </c>
      <c r="B135" s="503" t="s">
        <v>722</v>
      </c>
      <c r="C135" s="504" t="s">
        <v>3484</v>
      </c>
      <c r="D135" s="504" t="s">
        <v>721</v>
      </c>
      <c r="E135" s="504" t="s">
        <v>724</v>
      </c>
      <c r="F135" s="504"/>
      <c r="G135" s="504"/>
      <c r="H135" s="504"/>
      <c r="I135" s="501"/>
      <c r="J135" s="502"/>
      <c r="K135" s="393"/>
      <c r="L135" s="393"/>
      <c r="M135" s="393"/>
      <c r="N135" s="393"/>
      <c r="O135" s="393"/>
      <c r="P135" s="393"/>
      <c r="Q135" s="393"/>
      <c r="R135" s="393"/>
      <c r="S135" s="393"/>
      <c r="T135" s="393"/>
      <c r="U135" s="393"/>
      <c r="V135" s="393"/>
      <c r="W135" s="393"/>
      <c r="X135" s="393"/>
      <c r="Y135" s="393"/>
      <c r="Z135" s="393"/>
    </row>
    <row r="136" spans="1:26" ht="14.25" customHeight="1" x14ac:dyDescent="0.25">
      <c r="A136" s="498">
        <v>134</v>
      </c>
      <c r="B136" s="499" t="s">
        <v>3909</v>
      </c>
      <c r="C136" s="500" t="s">
        <v>3355</v>
      </c>
      <c r="D136" s="500" t="s">
        <v>1000</v>
      </c>
      <c r="E136" s="500" t="s">
        <v>1003</v>
      </c>
      <c r="F136" s="500"/>
      <c r="G136" s="399"/>
      <c r="H136" s="399"/>
      <c r="I136" s="501"/>
      <c r="J136" s="502"/>
      <c r="K136" s="393"/>
      <c r="L136" s="393"/>
      <c r="M136" s="393"/>
      <c r="N136" s="393"/>
      <c r="O136" s="393"/>
      <c r="P136" s="393"/>
      <c r="Q136" s="393"/>
      <c r="R136" s="393"/>
      <c r="S136" s="393"/>
      <c r="T136" s="393"/>
      <c r="U136" s="393"/>
      <c r="V136" s="393"/>
      <c r="W136" s="393"/>
      <c r="X136" s="393"/>
      <c r="Y136" s="393"/>
      <c r="Z136" s="393"/>
    </row>
    <row r="137" spans="1:26" ht="14.25" customHeight="1" x14ac:dyDescent="0.25">
      <c r="A137" s="498">
        <v>135</v>
      </c>
      <c r="B137" s="458" t="s">
        <v>726</v>
      </c>
      <c r="C137" s="459" t="s">
        <v>3484</v>
      </c>
      <c r="D137" s="459" t="s">
        <v>725</v>
      </c>
      <c r="E137" s="459" t="s">
        <v>728</v>
      </c>
      <c r="F137" s="459"/>
      <c r="G137" s="459"/>
      <c r="H137" s="459"/>
      <c r="I137" s="512"/>
      <c r="J137" s="502"/>
      <c r="K137" s="393"/>
      <c r="L137" s="393"/>
      <c r="M137" s="393"/>
      <c r="N137" s="393"/>
      <c r="O137" s="393"/>
      <c r="P137" s="393"/>
      <c r="Q137" s="393"/>
      <c r="R137" s="393"/>
      <c r="S137" s="393"/>
      <c r="T137" s="393"/>
      <c r="U137" s="393"/>
      <c r="V137" s="393"/>
      <c r="W137" s="393"/>
      <c r="X137" s="393"/>
      <c r="Y137" s="393"/>
      <c r="Z137" s="393"/>
    </row>
    <row r="138" spans="1:26" ht="14.25" customHeight="1" x14ac:dyDescent="0.25">
      <c r="A138" s="498">
        <v>136</v>
      </c>
      <c r="B138" s="499" t="s">
        <v>3772</v>
      </c>
      <c r="C138" s="500" t="s">
        <v>3355</v>
      </c>
      <c r="D138" s="500" t="s">
        <v>3773</v>
      </c>
      <c r="E138" s="500" t="s">
        <v>3774</v>
      </c>
      <c r="F138" s="500"/>
      <c r="G138" s="399"/>
      <c r="H138" s="399"/>
      <c r="I138" s="501"/>
      <c r="J138" s="502"/>
      <c r="K138" s="393"/>
      <c r="L138" s="393"/>
      <c r="M138" s="393"/>
      <c r="N138" s="393"/>
      <c r="O138" s="393"/>
      <c r="P138" s="393"/>
      <c r="Q138" s="393"/>
      <c r="R138" s="393"/>
      <c r="S138" s="393"/>
      <c r="T138" s="393"/>
      <c r="U138" s="393"/>
      <c r="V138" s="393"/>
      <c r="W138" s="393"/>
      <c r="X138" s="393"/>
      <c r="Y138" s="393"/>
      <c r="Z138" s="393"/>
    </row>
    <row r="139" spans="1:26" ht="14.25" customHeight="1" x14ac:dyDescent="0.25">
      <c r="A139" s="498">
        <v>137</v>
      </c>
      <c r="B139" s="499" t="s">
        <v>3775</v>
      </c>
      <c r="C139" s="500" t="s">
        <v>3355</v>
      </c>
      <c r="D139" s="500" t="s">
        <v>3776</v>
      </c>
      <c r="E139" s="500" t="s">
        <v>3777</v>
      </c>
      <c r="F139" s="500"/>
      <c r="G139" s="399"/>
      <c r="H139" s="399"/>
      <c r="I139" s="501"/>
      <c r="J139" s="502"/>
      <c r="K139" s="393"/>
      <c r="L139" s="393"/>
      <c r="M139" s="393"/>
      <c r="N139" s="393"/>
      <c r="O139" s="393"/>
      <c r="P139" s="393"/>
      <c r="Q139" s="393"/>
      <c r="R139" s="393"/>
      <c r="S139" s="393"/>
      <c r="T139" s="393"/>
      <c r="U139" s="393"/>
      <c r="V139" s="393"/>
      <c r="W139" s="393"/>
      <c r="X139" s="393"/>
      <c r="Y139" s="393"/>
      <c r="Z139" s="393"/>
    </row>
    <row r="140" spans="1:26" ht="14.25" customHeight="1" x14ac:dyDescent="0.25">
      <c r="A140" s="498">
        <v>138</v>
      </c>
      <c r="B140" s="499" t="s">
        <v>742</v>
      </c>
      <c r="C140" s="500" t="s">
        <v>3891</v>
      </c>
      <c r="D140" s="500" t="s">
        <v>741</v>
      </c>
      <c r="E140" s="500" t="s">
        <v>744</v>
      </c>
      <c r="F140" s="500"/>
      <c r="G140" s="399"/>
      <c r="H140" s="399"/>
      <c r="I140" s="501"/>
      <c r="J140" s="502"/>
      <c r="K140" s="393"/>
      <c r="L140" s="393"/>
      <c r="M140" s="393"/>
      <c r="N140" s="393"/>
      <c r="O140" s="393"/>
      <c r="P140" s="393"/>
      <c r="Q140" s="393"/>
      <c r="R140" s="393"/>
      <c r="S140" s="393"/>
      <c r="T140" s="393"/>
      <c r="U140" s="393"/>
      <c r="V140" s="393"/>
      <c r="W140" s="393"/>
      <c r="X140" s="393"/>
      <c r="Y140" s="393"/>
      <c r="Z140" s="393"/>
    </row>
    <row r="141" spans="1:26" ht="14.25" customHeight="1" x14ac:dyDescent="0.25">
      <c r="A141" s="498">
        <v>139</v>
      </c>
      <c r="B141" s="499" t="s">
        <v>746</v>
      </c>
      <c r="C141" s="500" t="s">
        <v>3891</v>
      </c>
      <c r="D141" s="500" t="s">
        <v>745</v>
      </c>
      <c r="E141" s="500" t="s">
        <v>748</v>
      </c>
      <c r="F141" s="500"/>
      <c r="G141" s="399"/>
      <c r="H141" s="399"/>
      <c r="I141" s="501"/>
      <c r="J141" s="502"/>
      <c r="K141" s="393"/>
      <c r="L141" s="393"/>
      <c r="M141" s="393"/>
      <c r="N141" s="393"/>
      <c r="O141" s="393"/>
      <c r="P141" s="393"/>
      <c r="Q141" s="393"/>
      <c r="R141" s="393"/>
      <c r="S141" s="393"/>
      <c r="T141" s="393"/>
      <c r="U141" s="393"/>
      <c r="V141" s="393"/>
      <c r="W141" s="393"/>
      <c r="X141" s="393"/>
      <c r="Y141" s="393"/>
      <c r="Z141" s="393"/>
    </row>
    <row r="142" spans="1:26" ht="14.25" customHeight="1" x14ac:dyDescent="0.25">
      <c r="A142" s="498">
        <v>140</v>
      </c>
      <c r="B142" s="499" t="s">
        <v>750</v>
      </c>
      <c r="C142" s="500" t="s">
        <v>3355</v>
      </c>
      <c r="D142" s="500" t="s">
        <v>749</v>
      </c>
      <c r="E142" s="500" t="s">
        <v>752</v>
      </c>
      <c r="F142" s="500"/>
      <c r="G142" s="399"/>
      <c r="H142" s="399"/>
      <c r="I142" s="501"/>
      <c r="J142" s="502"/>
      <c r="K142" s="393"/>
      <c r="L142" s="393"/>
      <c r="M142" s="393"/>
      <c r="N142" s="393"/>
      <c r="O142" s="393"/>
      <c r="P142" s="393"/>
      <c r="Q142" s="393"/>
      <c r="R142" s="393"/>
      <c r="S142" s="393"/>
      <c r="T142" s="393"/>
      <c r="U142" s="393"/>
      <c r="V142" s="393"/>
      <c r="W142" s="393"/>
      <c r="X142" s="393"/>
      <c r="Y142" s="393"/>
      <c r="Z142" s="393"/>
    </row>
    <row r="143" spans="1:26" ht="14.25" customHeight="1" x14ac:dyDescent="0.25">
      <c r="A143" s="498">
        <v>141</v>
      </c>
      <c r="B143" s="499" t="s">
        <v>754</v>
      </c>
      <c r="C143" s="500" t="s">
        <v>3355</v>
      </c>
      <c r="D143" s="500" t="s">
        <v>753</v>
      </c>
      <c r="E143" s="500" t="s">
        <v>756</v>
      </c>
      <c r="F143" s="500"/>
      <c r="G143" s="399"/>
      <c r="H143" s="399"/>
      <c r="I143" s="501"/>
      <c r="J143" s="502"/>
      <c r="K143" s="393"/>
      <c r="L143" s="393"/>
      <c r="M143" s="393"/>
      <c r="N143" s="393"/>
      <c r="O143" s="393"/>
      <c r="P143" s="393"/>
      <c r="Q143" s="393"/>
      <c r="R143" s="393"/>
      <c r="S143" s="393"/>
      <c r="T143" s="393"/>
      <c r="U143" s="393"/>
      <c r="V143" s="393"/>
      <c r="W143" s="393"/>
      <c r="X143" s="393"/>
      <c r="Y143" s="393"/>
      <c r="Z143" s="393"/>
    </row>
    <row r="144" spans="1:26" ht="14.25" customHeight="1" x14ac:dyDescent="0.25">
      <c r="A144" s="498">
        <v>142</v>
      </c>
      <c r="B144" s="503" t="s">
        <v>758</v>
      </c>
      <c r="C144" s="504" t="s">
        <v>3484</v>
      </c>
      <c r="D144" s="504" t="s">
        <v>757</v>
      </c>
      <c r="E144" s="504" t="s">
        <v>760</v>
      </c>
      <c r="F144" s="504"/>
      <c r="G144" s="504"/>
      <c r="H144" s="504"/>
      <c r="I144" s="501"/>
      <c r="J144" s="502"/>
      <c r="K144" s="393"/>
      <c r="L144" s="393"/>
      <c r="M144" s="393"/>
      <c r="N144" s="393"/>
      <c r="O144" s="393"/>
      <c r="P144" s="393"/>
      <c r="Q144" s="393"/>
      <c r="R144" s="393"/>
      <c r="S144" s="393"/>
      <c r="T144" s="393"/>
      <c r="U144" s="393"/>
      <c r="V144" s="393"/>
      <c r="W144" s="393"/>
      <c r="X144" s="393"/>
      <c r="Y144" s="393"/>
      <c r="Z144" s="393"/>
    </row>
    <row r="145" spans="1:26" ht="14.25" customHeight="1" x14ac:dyDescent="0.25">
      <c r="A145" s="498">
        <v>143</v>
      </c>
      <c r="B145" s="499" t="s">
        <v>762</v>
      </c>
      <c r="C145" s="500" t="s">
        <v>3355</v>
      </c>
      <c r="D145" s="500" t="s">
        <v>761</v>
      </c>
      <c r="E145" s="500" t="s">
        <v>764</v>
      </c>
      <c r="F145" s="500"/>
      <c r="G145" s="399"/>
      <c r="H145" s="399"/>
      <c r="I145" s="501"/>
      <c r="J145" s="502"/>
      <c r="K145" s="393"/>
      <c r="L145" s="393"/>
      <c r="M145" s="393"/>
      <c r="N145" s="393"/>
      <c r="O145" s="393"/>
      <c r="P145" s="393"/>
      <c r="Q145" s="393"/>
      <c r="R145" s="393"/>
      <c r="S145" s="393"/>
      <c r="T145" s="393"/>
      <c r="U145" s="393"/>
      <c r="V145" s="393"/>
      <c r="W145" s="393"/>
      <c r="X145" s="393"/>
      <c r="Y145" s="393"/>
      <c r="Z145" s="393"/>
    </row>
    <row r="146" spans="1:26" ht="14.25" customHeight="1" x14ac:dyDescent="0.25">
      <c r="A146" s="498">
        <v>144</v>
      </c>
      <c r="B146" s="499" t="s">
        <v>766</v>
      </c>
      <c r="C146" s="500" t="s">
        <v>3355</v>
      </c>
      <c r="D146" s="500" t="s">
        <v>765</v>
      </c>
      <c r="E146" s="500" t="s">
        <v>768</v>
      </c>
      <c r="F146" s="500"/>
      <c r="G146" s="399"/>
      <c r="H146" s="399"/>
      <c r="I146" s="501"/>
      <c r="J146" s="502"/>
      <c r="K146" s="393"/>
      <c r="L146" s="393"/>
      <c r="M146" s="393"/>
      <c r="N146" s="393"/>
      <c r="O146" s="393"/>
      <c r="P146" s="393"/>
      <c r="Q146" s="393"/>
      <c r="R146" s="393"/>
      <c r="S146" s="393"/>
      <c r="T146" s="393"/>
      <c r="U146" s="393"/>
      <c r="V146" s="393"/>
      <c r="W146" s="393"/>
      <c r="X146" s="393"/>
      <c r="Y146" s="393"/>
      <c r="Z146" s="393"/>
    </row>
    <row r="147" spans="1:26" ht="14.25" customHeight="1" x14ac:dyDescent="0.25">
      <c r="A147" s="498">
        <v>145</v>
      </c>
      <c r="B147" s="499" t="s">
        <v>770</v>
      </c>
      <c r="C147" s="500" t="s">
        <v>3355</v>
      </c>
      <c r="D147" s="500" t="s">
        <v>769</v>
      </c>
      <c r="E147" s="500" t="s">
        <v>772</v>
      </c>
      <c r="F147" s="500"/>
      <c r="G147" s="399"/>
      <c r="H147" s="399"/>
      <c r="I147" s="501"/>
      <c r="J147" s="502"/>
      <c r="K147" s="393"/>
      <c r="L147" s="393"/>
      <c r="M147" s="393"/>
      <c r="N147" s="393"/>
      <c r="O147" s="393"/>
      <c r="P147" s="393"/>
      <c r="Q147" s="393"/>
      <c r="R147" s="393"/>
      <c r="S147" s="393"/>
      <c r="T147" s="393"/>
      <c r="U147" s="393"/>
      <c r="V147" s="393"/>
      <c r="W147" s="393"/>
      <c r="X147" s="393"/>
      <c r="Y147" s="393"/>
      <c r="Z147" s="393"/>
    </row>
    <row r="148" spans="1:26" ht="14.25" customHeight="1" x14ac:dyDescent="0.25">
      <c r="A148" s="498">
        <v>146</v>
      </c>
      <c r="B148" s="499" t="s">
        <v>3450</v>
      </c>
      <c r="C148" s="500" t="s">
        <v>3355</v>
      </c>
      <c r="D148" s="500" t="s">
        <v>3451</v>
      </c>
      <c r="E148" s="500" t="s">
        <v>3452</v>
      </c>
      <c r="F148" s="500"/>
      <c r="G148" s="399"/>
      <c r="H148" s="399"/>
      <c r="I148" s="501"/>
      <c r="J148" s="502"/>
      <c r="K148" s="393"/>
      <c r="L148" s="393"/>
      <c r="M148" s="393"/>
      <c r="N148" s="393"/>
      <c r="O148" s="393"/>
      <c r="P148" s="393"/>
      <c r="Q148" s="393"/>
      <c r="R148" s="393"/>
      <c r="S148" s="393"/>
      <c r="T148" s="393"/>
      <c r="U148" s="393"/>
      <c r="V148" s="393"/>
      <c r="W148" s="393"/>
      <c r="X148" s="393"/>
      <c r="Y148" s="393"/>
      <c r="Z148" s="393"/>
    </row>
    <row r="149" spans="1:26" ht="14.25" customHeight="1" x14ac:dyDescent="0.25">
      <c r="A149" s="498">
        <v>147</v>
      </c>
      <c r="B149" s="499" t="s">
        <v>774</v>
      </c>
      <c r="C149" s="500" t="s">
        <v>3355</v>
      </c>
      <c r="D149" s="500" t="s">
        <v>773</v>
      </c>
      <c r="E149" s="500" t="s">
        <v>776</v>
      </c>
      <c r="F149" s="500"/>
      <c r="G149" s="399"/>
      <c r="H149" s="399"/>
      <c r="I149" s="501"/>
      <c r="J149" s="502"/>
      <c r="K149" s="393"/>
      <c r="L149" s="393"/>
      <c r="M149" s="393"/>
      <c r="N149" s="393"/>
      <c r="O149" s="393"/>
      <c r="P149" s="393"/>
      <c r="Q149" s="393"/>
      <c r="R149" s="393"/>
      <c r="S149" s="393"/>
      <c r="T149" s="393"/>
      <c r="U149" s="393"/>
      <c r="V149" s="393"/>
      <c r="W149" s="393"/>
      <c r="X149" s="393"/>
      <c r="Y149" s="393"/>
      <c r="Z149" s="393"/>
    </row>
    <row r="150" spans="1:26" ht="14.25" customHeight="1" x14ac:dyDescent="0.25">
      <c r="A150" s="498">
        <v>148</v>
      </c>
      <c r="B150" s="499" t="s">
        <v>2928</v>
      </c>
      <c r="C150" s="500" t="s">
        <v>3355</v>
      </c>
      <c r="D150" s="500" t="s">
        <v>2929</v>
      </c>
      <c r="E150" s="500" t="s">
        <v>3167</v>
      </c>
      <c r="F150" s="500"/>
      <c r="G150" s="399"/>
      <c r="H150" s="399"/>
      <c r="I150" s="501"/>
      <c r="J150" s="502"/>
      <c r="K150" s="393"/>
      <c r="L150" s="393"/>
      <c r="M150" s="393"/>
      <c r="N150" s="393"/>
      <c r="O150" s="393"/>
      <c r="P150" s="393"/>
      <c r="Q150" s="393"/>
      <c r="R150" s="393"/>
      <c r="S150" s="393"/>
      <c r="T150" s="393"/>
      <c r="U150" s="393"/>
      <c r="V150" s="393"/>
      <c r="W150" s="393"/>
      <c r="X150" s="393"/>
      <c r="Y150" s="393"/>
      <c r="Z150" s="393"/>
    </row>
    <row r="151" spans="1:26" ht="14.25" customHeight="1" x14ac:dyDescent="0.25">
      <c r="A151" s="498">
        <v>149</v>
      </c>
      <c r="B151" s="499" t="s">
        <v>3456</v>
      </c>
      <c r="C151" s="500" t="s">
        <v>3355</v>
      </c>
      <c r="D151" s="500" t="s">
        <v>777</v>
      </c>
      <c r="E151" s="500" t="s">
        <v>780</v>
      </c>
      <c r="F151" s="500"/>
      <c r="G151" s="399"/>
      <c r="H151" s="399"/>
      <c r="I151" s="501"/>
      <c r="J151" s="502"/>
      <c r="K151" s="393"/>
      <c r="L151" s="393"/>
      <c r="M151" s="393"/>
      <c r="N151" s="393"/>
      <c r="O151" s="393"/>
      <c r="P151" s="393"/>
      <c r="Q151" s="393"/>
      <c r="R151" s="393"/>
      <c r="S151" s="393"/>
      <c r="T151" s="393"/>
      <c r="U151" s="393"/>
      <c r="V151" s="393"/>
      <c r="W151" s="393"/>
      <c r="X151" s="393"/>
      <c r="Y151" s="393"/>
      <c r="Z151" s="393"/>
    </row>
    <row r="152" spans="1:26" ht="14.25" customHeight="1" x14ac:dyDescent="0.25">
      <c r="A152" s="498">
        <v>150</v>
      </c>
      <c r="B152" s="458" t="s">
        <v>3910</v>
      </c>
      <c r="C152" s="459" t="s">
        <v>3355</v>
      </c>
      <c r="D152" s="459" t="s">
        <v>3911</v>
      </c>
      <c r="E152" s="459" t="s">
        <v>3912</v>
      </c>
      <c r="F152" s="459"/>
      <c r="G152" s="459"/>
      <c r="H152" s="459"/>
      <c r="I152" s="512"/>
      <c r="J152" s="502"/>
      <c r="K152" s="393"/>
      <c r="L152" s="393"/>
      <c r="M152" s="393"/>
      <c r="N152" s="393"/>
      <c r="O152" s="393"/>
      <c r="P152" s="393"/>
      <c r="Q152" s="393"/>
      <c r="R152" s="393"/>
      <c r="S152" s="393"/>
      <c r="T152" s="393"/>
      <c r="U152" s="393"/>
      <c r="V152" s="393"/>
      <c r="W152" s="393"/>
      <c r="X152" s="393"/>
      <c r="Y152" s="393"/>
      <c r="Z152" s="393"/>
    </row>
    <row r="153" spans="1:26" ht="14.25" customHeight="1" x14ac:dyDescent="0.25">
      <c r="A153" s="498">
        <v>151</v>
      </c>
      <c r="B153" s="499" t="s">
        <v>793</v>
      </c>
      <c r="C153" s="500" t="s">
        <v>3355</v>
      </c>
      <c r="D153" s="500" t="s">
        <v>792</v>
      </c>
      <c r="E153" s="500" t="s">
        <v>795</v>
      </c>
      <c r="F153" s="500"/>
      <c r="G153" s="399"/>
      <c r="H153" s="399"/>
      <c r="I153" s="501"/>
      <c r="J153" s="502"/>
      <c r="K153" s="393"/>
      <c r="L153" s="393"/>
      <c r="M153" s="393"/>
      <c r="N153" s="393"/>
      <c r="O153" s="393"/>
      <c r="P153" s="393"/>
      <c r="Q153" s="393"/>
      <c r="R153" s="393"/>
      <c r="S153" s="393"/>
      <c r="T153" s="393"/>
      <c r="U153" s="393"/>
      <c r="V153" s="393"/>
      <c r="W153" s="393"/>
      <c r="X153" s="393"/>
      <c r="Y153" s="393"/>
      <c r="Z153" s="393"/>
    </row>
    <row r="154" spans="1:26" ht="14.25" customHeight="1" x14ac:dyDescent="0.25">
      <c r="A154" s="498">
        <v>152</v>
      </c>
      <c r="B154" s="520" t="s">
        <v>801</v>
      </c>
      <c r="C154" s="507" t="s">
        <v>3484</v>
      </c>
      <c r="D154" s="507" t="s">
        <v>804</v>
      </c>
      <c r="E154" s="507" t="s">
        <v>806</v>
      </c>
      <c r="F154" s="507"/>
      <c r="G154" s="507"/>
      <c r="H154" s="507"/>
      <c r="I154" s="509"/>
      <c r="J154" s="510"/>
      <c r="K154" s="393"/>
      <c r="L154" s="393"/>
      <c r="M154" s="393"/>
      <c r="N154" s="393"/>
      <c r="O154" s="393"/>
      <c r="P154" s="393"/>
      <c r="Q154" s="393"/>
      <c r="R154" s="393"/>
      <c r="S154" s="393"/>
      <c r="T154" s="393"/>
      <c r="U154" s="393"/>
      <c r="V154" s="393"/>
      <c r="W154" s="393"/>
      <c r="X154" s="393"/>
      <c r="Y154" s="393"/>
      <c r="Z154" s="393"/>
    </row>
    <row r="155" spans="1:26" ht="14.25" customHeight="1" x14ac:dyDescent="0.25">
      <c r="A155" s="498">
        <v>153</v>
      </c>
      <c r="B155" s="520" t="s">
        <v>801</v>
      </c>
      <c r="C155" s="507" t="s">
        <v>3484</v>
      </c>
      <c r="D155" s="507" t="s">
        <v>807</v>
      </c>
      <c r="E155" s="507" t="s">
        <v>809</v>
      </c>
      <c r="F155" s="507"/>
      <c r="G155" s="507"/>
      <c r="H155" s="507"/>
      <c r="I155" s="509"/>
      <c r="J155" s="510"/>
      <c r="K155" s="393"/>
      <c r="L155" s="393"/>
      <c r="M155" s="393"/>
      <c r="N155" s="393"/>
      <c r="O155" s="393"/>
      <c r="P155" s="393"/>
      <c r="Q155" s="393"/>
      <c r="R155" s="393"/>
      <c r="S155" s="393"/>
      <c r="T155" s="393"/>
      <c r="U155" s="393"/>
      <c r="V155" s="393"/>
      <c r="W155" s="393"/>
      <c r="X155" s="393"/>
      <c r="Y155" s="393"/>
      <c r="Z155" s="393"/>
    </row>
    <row r="156" spans="1:26" ht="14.25" customHeight="1" x14ac:dyDescent="0.25">
      <c r="A156" s="498">
        <v>154</v>
      </c>
      <c r="B156" s="520" t="s">
        <v>801</v>
      </c>
      <c r="C156" s="507" t="s">
        <v>3484</v>
      </c>
      <c r="D156" s="507" t="s">
        <v>800</v>
      </c>
      <c r="E156" s="507" t="s">
        <v>803</v>
      </c>
      <c r="F156" s="507"/>
      <c r="G156" s="507"/>
      <c r="H156" s="507"/>
      <c r="I156" s="509"/>
      <c r="J156" s="510"/>
      <c r="K156" s="393"/>
      <c r="L156" s="393"/>
      <c r="M156" s="393"/>
      <c r="N156" s="393"/>
      <c r="O156" s="393"/>
      <c r="P156" s="393"/>
      <c r="Q156" s="393"/>
      <c r="R156" s="393"/>
      <c r="S156" s="393"/>
      <c r="T156" s="393"/>
      <c r="U156" s="393"/>
      <c r="V156" s="393"/>
      <c r="W156" s="393"/>
      <c r="X156" s="393"/>
      <c r="Y156" s="393"/>
      <c r="Z156" s="393"/>
    </row>
    <row r="157" spans="1:26" ht="14.25" customHeight="1" x14ac:dyDescent="0.25">
      <c r="A157" s="498">
        <v>155</v>
      </c>
      <c r="B157" s="513" t="s">
        <v>3599</v>
      </c>
      <c r="C157" s="514" t="s">
        <v>3484</v>
      </c>
      <c r="D157" s="514" t="s">
        <v>814</v>
      </c>
      <c r="E157" s="514" t="s">
        <v>816</v>
      </c>
      <c r="F157" s="514"/>
      <c r="G157" s="514"/>
      <c r="H157" s="504"/>
      <c r="I157" s="501"/>
      <c r="J157" s="502"/>
      <c r="K157" s="393"/>
      <c r="L157" s="393"/>
      <c r="M157" s="393"/>
      <c r="N157" s="393"/>
      <c r="O157" s="393"/>
      <c r="P157" s="393"/>
      <c r="Q157" s="393"/>
      <c r="R157" s="393"/>
      <c r="S157" s="393"/>
      <c r="T157" s="393"/>
      <c r="U157" s="393"/>
      <c r="V157" s="393"/>
      <c r="W157" s="393"/>
      <c r="X157" s="393"/>
      <c r="Y157" s="393"/>
      <c r="Z157" s="393"/>
    </row>
    <row r="158" spans="1:26" ht="14.25" customHeight="1" x14ac:dyDescent="0.25">
      <c r="A158" s="498">
        <v>156</v>
      </c>
      <c r="B158" s="513" t="s">
        <v>3713</v>
      </c>
      <c r="C158" s="514" t="s">
        <v>3484</v>
      </c>
      <c r="D158" s="514" t="s">
        <v>3714</v>
      </c>
      <c r="E158" s="514" t="s">
        <v>3715</v>
      </c>
      <c r="F158" s="514"/>
      <c r="G158" s="514"/>
      <c r="H158" s="504"/>
      <c r="I158" s="501"/>
      <c r="J158" s="502"/>
      <c r="K158" s="393"/>
      <c r="L158" s="393"/>
      <c r="M158" s="393"/>
      <c r="N158" s="393"/>
      <c r="O158" s="393"/>
      <c r="P158" s="393"/>
      <c r="Q158" s="393"/>
      <c r="R158" s="393"/>
      <c r="S158" s="393"/>
      <c r="T158" s="393"/>
      <c r="U158" s="393"/>
      <c r="V158" s="393"/>
      <c r="W158" s="393"/>
      <c r="X158" s="393"/>
      <c r="Y158" s="393"/>
      <c r="Z158" s="393"/>
    </row>
    <row r="159" spans="1:26" ht="14.25" customHeight="1" x14ac:dyDescent="0.25">
      <c r="A159" s="498">
        <v>157</v>
      </c>
      <c r="B159" s="503" t="s">
        <v>3778</v>
      </c>
      <c r="C159" s="504" t="s">
        <v>3484</v>
      </c>
      <c r="D159" s="504" t="s">
        <v>817</v>
      </c>
      <c r="E159" s="504" t="s">
        <v>820</v>
      </c>
      <c r="F159" s="504"/>
      <c r="G159" s="504"/>
      <c r="H159" s="504"/>
      <c r="I159" s="501"/>
      <c r="J159" s="502"/>
      <c r="K159" s="393"/>
      <c r="L159" s="393"/>
      <c r="M159" s="393"/>
      <c r="N159" s="393"/>
      <c r="O159" s="393"/>
      <c r="P159" s="393"/>
      <c r="Q159" s="393"/>
      <c r="R159" s="393"/>
      <c r="S159" s="393"/>
      <c r="T159" s="393"/>
      <c r="U159" s="393"/>
      <c r="V159" s="393"/>
      <c r="W159" s="393"/>
      <c r="X159" s="393"/>
      <c r="Y159" s="393"/>
      <c r="Z159" s="393"/>
    </row>
    <row r="160" spans="1:26" ht="14.25" customHeight="1" x14ac:dyDescent="0.25">
      <c r="A160" s="498">
        <v>158</v>
      </c>
      <c r="B160" s="499" t="s">
        <v>827</v>
      </c>
      <c r="C160" s="500" t="s">
        <v>3484</v>
      </c>
      <c r="D160" s="500" t="s">
        <v>825</v>
      </c>
      <c r="E160" s="500" t="s">
        <v>828</v>
      </c>
      <c r="F160" s="500"/>
      <c r="G160" s="399"/>
      <c r="H160" s="399"/>
      <c r="I160" s="501"/>
      <c r="J160" s="502"/>
      <c r="K160" s="393"/>
      <c r="L160" s="393"/>
      <c r="M160" s="393"/>
      <c r="N160" s="393"/>
      <c r="O160" s="393"/>
      <c r="P160" s="393"/>
      <c r="Q160" s="393"/>
      <c r="R160" s="393"/>
      <c r="S160" s="393"/>
      <c r="T160" s="393"/>
      <c r="U160" s="393"/>
      <c r="V160" s="393"/>
      <c r="W160" s="393"/>
      <c r="X160" s="393"/>
      <c r="Y160" s="393"/>
      <c r="Z160" s="393"/>
    </row>
    <row r="161" spans="1:26" ht="14.25" customHeight="1" x14ac:dyDescent="0.25">
      <c r="A161" s="498">
        <v>159</v>
      </c>
      <c r="B161" s="503" t="s">
        <v>3601</v>
      </c>
      <c r="C161" s="504" t="s">
        <v>3484</v>
      </c>
      <c r="D161" s="504" t="s">
        <v>3602</v>
      </c>
      <c r="E161" s="504" t="s">
        <v>3603</v>
      </c>
      <c r="F161" s="504"/>
      <c r="G161" s="504"/>
      <c r="H161" s="504"/>
      <c r="I161" s="512"/>
      <c r="J161" s="502"/>
      <c r="K161" s="393"/>
      <c r="L161" s="393"/>
      <c r="M161" s="393"/>
      <c r="N161" s="393"/>
      <c r="O161" s="393"/>
      <c r="P161" s="393"/>
      <c r="Q161" s="393"/>
      <c r="R161" s="393"/>
      <c r="S161" s="393"/>
      <c r="T161" s="393"/>
      <c r="U161" s="393"/>
      <c r="V161" s="393"/>
      <c r="W161" s="393"/>
      <c r="X161" s="393"/>
      <c r="Y161" s="393"/>
      <c r="Z161" s="393"/>
    </row>
    <row r="162" spans="1:26" ht="14.25" customHeight="1" x14ac:dyDescent="0.25">
      <c r="A162" s="498">
        <v>160</v>
      </c>
      <c r="B162" s="511" t="s">
        <v>3716</v>
      </c>
      <c r="C162" s="508" t="s">
        <v>3484</v>
      </c>
      <c r="D162" s="508" t="s">
        <v>3717</v>
      </c>
      <c r="E162" s="508" t="s">
        <v>3718</v>
      </c>
      <c r="F162" s="508"/>
      <c r="G162" s="508"/>
      <c r="H162" s="508"/>
      <c r="I162" s="509"/>
      <c r="J162" s="510"/>
      <c r="K162" s="393"/>
      <c r="L162" s="393"/>
      <c r="M162" s="393"/>
      <c r="N162" s="393"/>
      <c r="O162" s="393"/>
      <c r="P162" s="393"/>
      <c r="Q162" s="393"/>
      <c r="R162" s="393"/>
      <c r="S162" s="393"/>
      <c r="T162" s="393"/>
      <c r="U162" s="393"/>
      <c r="V162" s="393"/>
      <c r="W162" s="393"/>
      <c r="X162" s="393"/>
      <c r="Y162" s="393"/>
      <c r="Z162" s="393"/>
    </row>
    <row r="163" spans="1:26" ht="14.25" customHeight="1" x14ac:dyDescent="0.25">
      <c r="A163" s="498">
        <v>161</v>
      </c>
      <c r="B163" s="499" t="s">
        <v>830</v>
      </c>
      <c r="C163" s="500" t="s">
        <v>3355</v>
      </c>
      <c r="D163" s="500" t="s">
        <v>829</v>
      </c>
      <c r="E163" s="500" t="s">
        <v>832</v>
      </c>
      <c r="F163" s="500"/>
      <c r="G163" s="399"/>
      <c r="H163" s="399"/>
      <c r="I163" s="501"/>
      <c r="J163" s="502"/>
      <c r="K163" s="393"/>
      <c r="L163" s="393"/>
      <c r="M163" s="393"/>
      <c r="N163" s="393"/>
      <c r="O163" s="393"/>
      <c r="P163" s="393"/>
      <c r="Q163" s="393"/>
      <c r="R163" s="393"/>
      <c r="S163" s="393"/>
      <c r="T163" s="393"/>
      <c r="U163" s="393"/>
      <c r="V163" s="393"/>
      <c r="W163" s="393"/>
      <c r="X163" s="393"/>
      <c r="Y163" s="393"/>
      <c r="Z163" s="393"/>
    </row>
    <row r="164" spans="1:26" ht="14.25" customHeight="1" x14ac:dyDescent="0.25">
      <c r="A164" s="498">
        <v>162</v>
      </c>
      <c r="B164" s="499" t="s">
        <v>2298</v>
      </c>
      <c r="C164" s="500" t="s">
        <v>3357</v>
      </c>
      <c r="D164" s="500" t="s">
        <v>833</v>
      </c>
      <c r="E164" s="500" t="s">
        <v>835</v>
      </c>
      <c r="F164" s="500"/>
      <c r="G164" s="399"/>
      <c r="H164" s="399"/>
      <c r="I164" s="501"/>
      <c r="J164" s="502"/>
      <c r="K164" s="393"/>
      <c r="L164" s="393"/>
      <c r="M164" s="393"/>
      <c r="N164" s="393"/>
      <c r="O164" s="393"/>
      <c r="P164" s="393"/>
      <c r="Q164" s="393"/>
      <c r="R164" s="393"/>
      <c r="S164" s="393"/>
      <c r="T164" s="393"/>
      <c r="U164" s="393"/>
      <c r="V164" s="393"/>
      <c r="W164" s="393"/>
      <c r="X164" s="393"/>
      <c r="Y164" s="393"/>
      <c r="Z164" s="393"/>
    </row>
    <row r="165" spans="1:26" ht="14.25" customHeight="1" x14ac:dyDescent="0.25">
      <c r="A165" s="498">
        <v>163</v>
      </c>
      <c r="B165" s="499" t="s">
        <v>837</v>
      </c>
      <c r="C165" s="500" t="s">
        <v>3355</v>
      </c>
      <c r="D165" s="500" t="s">
        <v>836</v>
      </c>
      <c r="E165" s="500" t="s">
        <v>839</v>
      </c>
      <c r="F165" s="500"/>
      <c r="G165" s="399"/>
      <c r="H165" s="399"/>
      <c r="I165" s="501"/>
      <c r="J165" s="502"/>
      <c r="K165" s="393"/>
      <c r="L165" s="393"/>
      <c r="M165" s="393"/>
      <c r="N165" s="393"/>
      <c r="O165" s="393"/>
      <c r="P165" s="393"/>
      <c r="Q165" s="393"/>
      <c r="R165" s="393"/>
      <c r="S165" s="393"/>
      <c r="T165" s="393"/>
      <c r="U165" s="393"/>
      <c r="V165" s="393"/>
      <c r="W165" s="393"/>
      <c r="X165" s="393"/>
      <c r="Y165" s="393"/>
      <c r="Z165" s="393"/>
    </row>
    <row r="166" spans="1:26" ht="14.25" customHeight="1" x14ac:dyDescent="0.25">
      <c r="A166" s="498">
        <v>164</v>
      </c>
      <c r="B166" s="499" t="s">
        <v>841</v>
      </c>
      <c r="C166" s="500" t="s">
        <v>3891</v>
      </c>
      <c r="D166" s="500" t="s">
        <v>840</v>
      </c>
      <c r="E166" s="500" t="s">
        <v>843</v>
      </c>
      <c r="F166" s="500"/>
      <c r="G166" s="399"/>
      <c r="H166" s="399"/>
      <c r="I166" s="501"/>
      <c r="J166" s="502"/>
      <c r="K166" s="393"/>
      <c r="L166" s="393"/>
      <c r="M166" s="393"/>
      <c r="N166" s="393"/>
      <c r="O166" s="393"/>
      <c r="P166" s="393"/>
      <c r="Q166" s="393"/>
      <c r="R166" s="393"/>
      <c r="S166" s="393"/>
      <c r="T166" s="393"/>
      <c r="U166" s="393"/>
      <c r="V166" s="393"/>
      <c r="W166" s="393"/>
      <c r="X166" s="393"/>
      <c r="Y166" s="393"/>
      <c r="Z166" s="393"/>
    </row>
    <row r="167" spans="1:26" ht="14.25" customHeight="1" x14ac:dyDescent="0.25">
      <c r="A167" s="498">
        <v>165</v>
      </c>
      <c r="B167" s="499" t="s">
        <v>849</v>
      </c>
      <c r="C167" s="500" t="s">
        <v>3891</v>
      </c>
      <c r="D167" s="500" t="s">
        <v>848</v>
      </c>
      <c r="E167" s="500" t="s">
        <v>851</v>
      </c>
      <c r="F167" s="500"/>
      <c r="G167" s="399"/>
      <c r="H167" s="399"/>
      <c r="I167" s="501"/>
      <c r="J167" s="502"/>
      <c r="K167" s="393"/>
      <c r="L167" s="393"/>
      <c r="M167" s="393"/>
      <c r="N167" s="393"/>
      <c r="O167" s="393"/>
      <c r="P167" s="393"/>
      <c r="Q167" s="393"/>
      <c r="R167" s="393"/>
      <c r="S167" s="393"/>
      <c r="T167" s="393"/>
      <c r="U167" s="393"/>
      <c r="V167" s="393"/>
      <c r="W167" s="393"/>
      <c r="X167" s="393"/>
      <c r="Y167" s="393"/>
      <c r="Z167" s="393"/>
    </row>
    <row r="168" spans="1:26" ht="14.25" customHeight="1" x14ac:dyDescent="0.25">
      <c r="A168" s="498">
        <v>166</v>
      </c>
      <c r="B168" s="458" t="s">
        <v>853</v>
      </c>
      <c r="C168" s="459" t="s">
        <v>3484</v>
      </c>
      <c r="D168" s="459" t="s">
        <v>852</v>
      </c>
      <c r="E168" s="459" t="s">
        <v>854</v>
      </c>
      <c r="F168" s="459"/>
      <c r="G168" s="459"/>
      <c r="H168" s="459"/>
      <c r="I168" s="512"/>
      <c r="J168" s="502"/>
      <c r="K168" s="393"/>
      <c r="L168" s="393"/>
      <c r="M168" s="393"/>
      <c r="N168" s="393"/>
      <c r="O168" s="393"/>
      <c r="P168" s="393"/>
      <c r="Q168" s="393"/>
      <c r="R168" s="393"/>
      <c r="S168" s="393"/>
      <c r="T168" s="393"/>
      <c r="U168" s="393"/>
      <c r="V168" s="393"/>
      <c r="W168" s="393"/>
      <c r="X168" s="393"/>
      <c r="Y168" s="393"/>
      <c r="Z168" s="393"/>
    </row>
    <row r="169" spans="1:26" ht="14.25" customHeight="1" x14ac:dyDescent="0.25">
      <c r="A169" s="498">
        <v>167</v>
      </c>
      <c r="B169" s="458" t="s">
        <v>3457</v>
      </c>
      <c r="C169" s="459" t="s">
        <v>3355</v>
      </c>
      <c r="D169" s="459" t="s">
        <v>3458</v>
      </c>
      <c r="E169" s="459" t="s">
        <v>3459</v>
      </c>
      <c r="F169" s="459"/>
      <c r="G169" s="459"/>
      <c r="H169" s="459"/>
      <c r="I169" s="512"/>
      <c r="J169" s="502"/>
      <c r="K169" s="393"/>
      <c r="L169" s="393"/>
      <c r="M169" s="393"/>
      <c r="N169" s="393"/>
      <c r="O169" s="393"/>
      <c r="P169" s="393"/>
      <c r="Q169" s="393"/>
      <c r="R169" s="393"/>
      <c r="S169" s="393"/>
      <c r="T169" s="393"/>
      <c r="U169" s="393"/>
      <c r="V169" s="393"/>
      <c r="W169" s="393"/>
      <c r="X169" s="393"/>
      <c r="Y169" s="393"/>
      <c r="Z169" s="393"/>
    </row>
    <row r="170" spans="1:26" ht="14.25" customHeight="1" x14ac:dyDescent="0.25">
      <c r="A170" s="498">
        <v>168</v>
      </c>
      <c r="B170" s="499" t="s">
        <v>856</v>
      </c>
      <c r="C170" s="500" t="s">
        <v>3355</v>
      </c>
      <c r="D170" s="500" t="s">
        <v>855</v>
      </c>
      <c r="E170" s="499" t="s">
        <v>858</v>
      </c>
      <c r="F170" s="500"/>
      <c r="G170" s="399"/>
      <c r="H170" s="399"/>
      <c r="I170" s="501"/>
      <c r="J170" s="502"/>
      <c r="K170" s="393"/>
      <c r="L170" s="393"/>
      <c r="M170" s="393"/>
      <c r="N170" s="393"/>
      <c r="O170" s="393"/>
      <c r="P170" s="393"/>
      <c r="Q170" s="393"/>
      <c r="R170" s="393"/>
      <c r="S170" s="393"/>
      <c r="T170" s="393"/>
      <c r="U170" s="393"/>
      <c r="V170" s="393"/>
      <c r="W170" s="393"/>
      <c r="X170" s="393"/>
      <c r="Y170" s="393"/>
      <c r="Z170" s="393"/>
    </row>
    <row r="171" spans="1:26" ht="14.25" customHeight="1" x14ac:dyDescent="0.25">
      <c r="A171" s="498">
        <v>169</v>
      </c>
      <c r="B171" s="499" t="s">
        <v>2320</v>
      </c>
      <c r="C171" s="500" t="s">
        <v>3891</v>
      </c>
      <c r="D171" s="500" t="s">
        <v>861</v>
      </c>
      <c r="E171" s="500" t="s">
        <v>864</v>
      </c>
      <c r="F171" s="500"/>
      <c r="G171" s="399"/>
      <c r="H171" s="399"/>
      <c r="I171" s="501"/>
      <c r="J171" s="502"/>
      <c r="K171" s="393"/>
      <c r="L171" s="393"/>
      <c r="M171" s="393"/>
      <c r="N171" s="393"/>
      <c r="O171" s="393"/>
      <c r="P171" s="393"/>
      <c r="Q171" s="393"/>
      <c r="R171" s="393"/>
      <c r="S171" s="393"/>
      <c r="T171" s="393"/>
      <c r="U171" s="393"/>
      <c r="V171" s="393"/>
      <c r="W171" s="393"/>
      <c r="X171" s="393"/>
      <c r="Y171" s="393"/>
      <c r="Z171" s="393"/>
    </row>
    <row r="172" spans="1:26" ht="14.25" customHeight="1" x14ac:dyDescent="0.25">
      <c r="A172" s="498">
        <v>170</v>
      </c>
      <c r="B172" s="499" t="s">
        <v>3913</v>
      </c>
      <c r="C172" s="500" t="s">
        <v>3355</v>
      </c>
      <c r="D172" s="500" t="s">
        <v>859</v>
      </c>
      <c r="E172" s="500" t="s">
        <v>127</v>
      </c>
      <c r="F172" s="500"/>
      <c r="G172" s="399"/>
      <c r="H172" s="399"/>
      <c r="I172" s="501"/>
      <c r="J172" s="502"/>
      <c r="K172" s="393"/>
      <c r="L172" s="393"/>
      <c r="M172" s="393"/>
      <c r="N172" s="393"/>
      <c r="O172" s="393"/>
      <c r="P172" s="393"/>
      <c r="Q172" s="393"/>
      <c r="R172" s="393"/>
      <c r="S172" s="393"/>
      <c r="T172" s="393"/>
      <c r="U172" s="393"/>
      <c r="V172" s="393"/>
      <c r="W172" s="393"/>
      <c r="X172" s="393"/>
      <c r="Y172" s="393"/>
      <c r="Z172" s="393"/>
    </row>
    <row r="173" spans="1:26" ht="14.25" customHeight="1" x14ac:dyDescent="0.25">
      <c r="A173" s="498">
        <v>171</v>
      </c>
      <c r="B173" s="515" t="s">
        <v>3953</v>
      </c>
      <c r="C173" s="516" t="s">
        <v>3355</v>
      </c>
      <c r="D173" s="516" t="s">
        <v>3454</v>
      </c>
      <c r="E173" s="516" t="s">
        <v>3455</v>
      </c>
      <c r="F173" s="516"/>
      <c r="G173" s="399"/>
      <c r="H173" s="399"/>
      <c r="I173" s="501"/>
      <c r="J173" s="502"/>
      <c r="K173" s="393"/>
      <c r="L173" s="393"/>
      <c r="M173" s="393"/>
      <c r="N173" s="393"/>
      <c r="O173" s="393"/>
      <c r="P173" s="393"/>
      <c r="Q173" s="393"/>
      <c r="R173" s="393"/>
      <c r="S173" s="393"/>
      <c r="T173" s="393"/>
      <c r="U173" s="393"/>
      <c r="V173" s="393"/>
      <c r="W173" s="393"/>
      <c r="X173" s="393"/>
      <c r="Y173" s="393"/>
      <c r="Z173" s="393"/>
    </row>
    <row r="174" spans="1:26" ht="14.25" customHeight="1" x14ac:dyDescent="0.25">
      <c r="A174" s="498">
        <v>172</v>
      </c>
      <c r="B174" s="503" t="s">
        <v>878</v>
      </c>
      <c r="C174" s="504" t="s">
        <v>3484</v>
      </c>
      <c r="D174" s="504" t="s">
        <v>877</v>
      </c>
      <c r="E174" s="504" t="s">
        <v>3180</v>
      </c>
      <c r="F174" s="504"/>
      <c r="G174" s="504"/>
      <c r="H174" s="504"/>
      <c r="I174" s="501"/>
      <c r="J174" s="502"/>
      <c r="K174" s="393"/>
      <c r="L174" s="393"/>
      <c r="M174" s="393"/>
      <c r="N174" s="393"/>
      <c r="O174" s="393"/>
      <c r="P174" s="393"/>
      <c r="Q174" s="393"/>
      <c r="R174" s="393"/>
      <c r="S174" s="393"/>
      <c r="T174" s="393"/>
      <c r="U174" s="393"/>
      <c r="V174" s="393"/>
      <c r="W174" s="393"/>
      <c r="X174" s="393"/>
      <c r="Y174" s="393"/>
      <c r="Z174" s="393"/>
    </row>
    <row r="175" spans="1:26" ht="14.25" customHeight="1" x14ac:dyDescent="0.25">
      <c r="A175" s="498">
        <v>173</v>
      </c>
      <c r="B175" s="503" t="s">
        <v>882</v>
      </c>
      <c r="C175" s="504" t="s">
        <v>3484</v>
      </c>
      <c r="D175" s="504" t="s">
        <v>3604</v>
      </c>
      <c r="E175" s="504" t="s">
        <v>3182</v>
      </c>
      <c r="F175" s="504"/>
      <c r="G175" s="504"/>
      <c r="H175" s="504"/>
      <c r="I175" s="501"/>
      <c r="J175" s="502"/>
      <c r="K175" s="393"/>
      <c r="L175" s="393"/>
      <c r="M175" s="393"/>
      <c r="N175" s="393"/>
      <c r="O175" s="393"/>
      <c r="P175" s="393"/>
      <c r="Q175" s="393"/>
      <c r="R175" s="393"/>
      <c r="S175" s="393"/>
      <c r="T175" s="393"/>
      <c r="U175" s="393"/>
      <c r="V175" s="393"/>
      <c r="W175" s="393"/>
      <c r="X175" s="393"/>
      <c r="Y175" s="393"/>
      <c r="Z175" s="393"/>
    </row>
    <row r="176" spans="1:26" ht="14.25" customHeight="1" x14ac:dyDescent="0.25">
      <c r="A176" s="498">
        <v>174</v>
      </c>
      <c r="B176" s="458" t="s">
        <v>3719</v>
      </c>
      <c r="C176" s="459" t="s">
        <v>3484</v>
      </c>
      <c r="D176" s="459" t="s">
        <v>3720</v>
      </c>
      <c r="E176" s="459" t="s">
        <v>127</v>
      </c>
      <c r="F176" s="459"/>
      <c r="G176" s="459"/>
      <c r="H176" s="459"/>
      <c r="I176" s="512"/>
      <c r="J176" s="502"/>
      <c r="K176" s="393"/>
      <c r="L176" s="393"/>
      <c r="M176" s="393"/>
      <c r="N176" s="393"/>
      <c r="O176" s="393"/>
      <c r="P176" s="393"/>
      <c r="Q176" s="393"/>
      <c r="R176" s="393"/>
      <c r="S176" s="393"/>
      <c r="T176" s="393"/>
      <c r="U176" s="393"/>
      <c r="V176" s="393"/>
      <c r="W176" s="393"/>
      <c r="X176" s="393"/>
      <c r="Y176" s="393"/>
      <c r="Z176" s="393"/>
    </row>
    <row r="177" spans="1:26" ht="14.25" customHeight="1" x14ac:dyDescent="0.25">
      <c r="A177" s="498">
        <v>175</v>
      </c>
      <c r="B177" s="499" t="s">
        <v>3469</v>
      </c>
      <c r="C177" s="500" t="s">
        <v>3355</v>
      </c>
      <c r="D177" s="500" t="s">
        <v>1295</v>
      </c>
      <c r="E177" s="500" t="s">
        <v>1298</v>
      </c>
      <c r="F177" s="500"/>
      <c r="G177" s="399"/>
      <c r="H177" s="399"/>
      <c r="I177" s="501"/>
      <c r="J177" s="502"/>
      <c r="K177" s="393"/>
      <c r="L177" s="393"/>
      <c r="M177" s="393"/>
      <c r="N177" s="393"/>
      <c r="O177" s="393"/>
      <c r="P177" s="393"/>
      <c r="Q177" s="393"/>
      <c r="R177" s="393"/>
      <c r="S177" s="393"/>
      <c r="T177" s="393"/>
      <c r="U177" s="393"/>
      <c r="V177" s="393"/>
      <c r="W177" s="393"/>
      <c r="X177" s="393"/>
      <c r="Y177" s="393"/>
      <c r="Z177" s="393"/>
    </row>
    <row r="178" spans="1:26" ht="14.25" customHeight="1" x14ac:dyDescent="0.25">
      <c r="A178" s="498">
        <v>176</v>
      </c>
      <c r="B178" s="499" t="s">
        <v>888</v>
      </c>
      <c r="C178" s="500" t="s">
        <v>3355</v>
      </c>
      <c r="D178" s="500" t="s">
        <v>891</v>
      </c>
      <c r="E178" s="500" t="s">
        <v>893</v>
      </c>
      <c r="F178" s="500"/>
      <c r="G178" s="399"/>
      <c r="H178" s="399"/>
      <c r="I178" s="501"/>
      <c r="J178" s="502"/>
      <c r="K178" s="393"/>
      <c r="L178" s="393"/>
      <c r="M178" s="393"/>
      <c r="N178" s="393"/>
      <c r="O178" s="393"/>
      <c r="P178" s="393"/>
      <c r="Q178" s="393"/>
      <c r="R178" s="393"/>
      <c r="S178" s="393"/>
      <c r="T178" s="393"/>
      <c r="U178" s="393"/>
      <c r="V178" s="393"/>
      <c r="W178" s="393"/>
      <c r="X178" s="393"/>
      <c r="Y178" s="393"/>
      <c r="Z178" s="393"/>
    </row>
    <row r="179" spans="1:26" ht="14.25" customHeight="1" x14ac:dyDescent="0.25">
      <c r="A179" s="498">
        <v>177</v>
      </c>
      <c r="B179" s="499" t="s">
        <v>892</v>
      </c>
      <c r="C179" s="500" t="s">
        <v>3355</v>
      </c>
      <c r="D179" s="500" t="s">
        <v>887</v>
      </c>
      <c r="E179" s="500" t="s">
        <v>890</v>
      </c>
      <c r="F179" s="500"/>
      <c r="G179" s="399"/>
      <c r="H179" s="399"/>
      <c r="I179" s="501"/>
      <c r="J179" s="502"/>
      <c r="K179" s="393"/>
      <c r="L179" s="393"/>
      <c r="M179" s="393"/>
      <c r="N179" s="393"/>
      <c r="O179" s="393"/>
      <c r="P179" s="393"/>
      <c r="Q179" s="393"/>
      <c r="R179" s="393"/>
      <c r="S179" s="393"/>
      <c r="T179" s="393"/>
      <c r="U179" s="393"/>
      <c r="V179" s="393"/>
      <c r="W179" s="393"/>
      <c r="X179" s="393"/>
      <c r="Y179" s="393"/>
      <c r="Z179" s="393"/>
    </row>
    <row r="180" spans="1:26" ht="14.25" customHeight="1" x14ac:dyDescent="0.25">
      <c r="A180" s="498">
        <v>178</v>
      </c>
      <c r="B180" s="515" t="s">
        <v>895</v>
      </c>
      <c r="C180" s="516" t="s">
        <v>3357</v>
      </c>
      <c r="D180" s="516" t="s">
        <v>894</v>
      </c>
      <c r="E180" s="516" t="s">
        <v>897</v>
      </c>
      <c r="F180" s="516"/>
      <c r="G180" s="399"/>
      <c r="H180" s="399"/>
      <c r="I180" s="501"/>
      <c r="J180" s="502"/>
      <c r="K180" s="393"/>
      <c r="L180" s="393"/>
      <c r="M180" s="393"/>
      <c r="N180" s="393"/>
      <c r="O180" s="393"/>
      <c r="P180" s="393"/>
      <c r="Q180" s="393"/>
      <c r="R180" s="393"/>
      <c r="S180" s="393"/>
      <c r="T180" s="393"/>
      <c r="U180" s="393"/>
      <c r="V180" s="393"/>
      <c r="W180" s="393"/>
      <c r="X180" s="393"/>
      <c r="Y180" s="393"/>
      <c r="Z180" s="393"/>
    </row>
    <row r="181" spans="1:26" ht="14.25" customHeight="1" x14ac:dyDescent="0.25">
      <c r="A181" s="498">
        <v>179</v>
      </c>
      <c r="B181" s="499" t="s">
        <v>3721</v>
      </c>
      <c r="C181" s="500" t="s">
        <v>3355</v>
      </c>
      <c r="D181" s="500" t="s">
        <v>3722</v>
      </c>
      <c r="E181" s="500" t="s">
        <v>3723</v>
      </c>
      <c r="F181" s="500"/>
      <c r="G181" s="399"/>
      <c r="H181" s="399"/>
      <c r="I181" s="501"/>
      <c r="J181" s="502"/>
      <c r="K181" s="393"/>
      <c r="L181" s="393"/>
      <c r="M181" s="393"/>
      <c r="N181" s="393"/>
      <c r="O181" s="393"/>
      <c r="P181" s="393"/>
      <c r="Q181" s="393"/>
      <c r="R181" s="393"/>
      <c r="S181" s="393"/>
      <c r="T181" s="393"/>
      <c r="U181" s="393"/>
      <c r="V181" s="393"/>
      <c r="W181" s="393"/>
      <c r="X181" s="393"/>
      <c r="Y181" s="393"/>
      <c r="Z181" s="393"/>
    </row>
    <row r="182" spans="1:26" ht="14.25" customHeight="1" x14ac:dyDescent="0.25">
      <c r="A182" s="498">
        <v>180</v>
      </c>
      <c r="B182" s="503" t="s">
        <v>902</v>
      </c>
      <c r="C182" s="504" t="s">
        <v>3484</v>
      </c>
      <c r="D182" s="504" t="s">
        <v>901</v>
      </c>
      <c r="E182" s="504" t="s">
        <v>904</v>
      </c>
      <c r="F182" s="504"/>
      <c r="G182" s="504"/>
      <c r="H182" s="504"/>
      <c r="I182" s="501"/>
      <c r="J182" s="502"/>
      <c r="K182" s="393"/>
      <c r="L182" s="393"/>
      <c r="M182" s="393"/>
      <c r="N182" s="393"/>
      <c r="O182" s="393"/>
      <c r="P182" s="393"/>
      <c r="Q182" s="393"/>
      <c r="R182" s="393"/>
      <c r="S182" s="393"/>
      <c r="T182" s="393"/>
      <c r="U182" s="393"/>
      <c r="V182" s="393"/>
      <c r="W182" s="393"/>
      <c r="X182" s="393"/>
      <c r="Y182" s="393"/>
      <c r="Z182" s="393"/>
    </row>
    <row r="183" spans="1:26" ht="14.25" customHeight="1" x14ac:dyDescent="0.25">
      <c r="A183" s="498">
        <v>181</v>
      </c>
      <c r="B183" s="499" t="s">
        <v>3917</v>
      </c>
      <c r="C183" s="500" t="s">
        <v>3355</v>
      </c>
      <c r="D183" s="500" t="s">
        <v>3918</v>
      </c>
      <c r="E183" s="500" t="s">
        <v>3919</v>
      </c>
      <c r="F183" s="500"/>
      <c r="G183" s="399"/>
      <c r="H183" s="399"/>
      <c r="I183" s="501"/>
      <c r="J183" s="502"/>
      <c r="K183" s="393"/>
      <c r="L183" s="393"/>
      <c r="M183" s="393"/>
      <c r="N183" s="393"/>
      <c r="O183" s="393"/>
      <c r="P183" s="393"/>
      <c r="Q183" s="393"/>
      <c r="R183" s="393"/>
      <c r="S183" s="393"/>
      <c r="T183" s="393"/>
      <c r="U183" s="393"/>
      <c r="V183" s="393"/>
      <c r="W183" s="393"/>
      <c r="X183" s="393"/>
      <c r="Y183" s="393"/>
      <c r="Z183" s="393"/>
    </row>
    <row r="184" spans="1:26" ht="14.25" customHeight="1" x14ac:dyDescent="0.25">
      <c r="A184" s="498">
        <v>182</v>
      </c>
      <c r="B184" s="511" t="s">
        <v>910</v>
      </c>
      <c r="C184" s="508" t="s">
        <v>3484</v>
      </c>
      <c r="D184" s="508" t="s">
        <v>909</v>
      </c>
      <c r="E184" s="508" t="s">
        <v>912</v>
      </c>
      <c r="F184" s="508"/>
      <c r="G184" s="508"/>
      <c r="H184" s="508"/>
      <c r="I184" s="509"/>
      <c r="J184" s="510"/>
      <c r="K184" s="393"/>
      <c r="L184" s="393"/>
      <c r="M184" s="393"/>
      <c r="N184" s="393"/>
      <c r="O184" s="393"/>
      <c r="P184" s="393"/>
      <c r="Q184" s="393"/>
      <c r="R184" s="393"/>
      <c r="S184" s="393"/>
      <c r="T184" s="393"/>
      <c r="U184" s="393"/>
      <c r="V184" s="393"/>
      <c r="W184" s="393"/>
      <c r="X184" s="393"/>
      <c r="Y184" s="393"/>
      <c r="Z184" s="393"/>
    </row>
    <row r="185" spans="1:26" ht="14.25" customHeight="1" x14ac:dyDescent="0.25">
      <c r="A185" s="498">
        <v>183</v>
      </c>
      <c r="B185" s="499" t="s">
        <v>2937</v>
      </c>
      <c r="C185" s="500" t="s">
        <v>3355</v>
      </c>
      <c r="D185" s="500" t="s">
        <v>2938</v>
      </c>
      <c r="E185" s="500" t="s">
        <v>3188</v>
      </c>
      <c r="F185" s="500"/>
      <c r="G185" s="399"/>
      <c r="H185" s="399"/>
      <c r="I185" s="501"/>
      <c r="J185" s="502"/>
      <c r="K185" s="393"/>
      <c r="L185" s="393"/>
      <c r="M185" s="393"/>
      <c r="N185" s="393"/>
      <c r="O185" s="393"/>
      <c r="P185" s="393"/>
      <c r="Q185" s="393"/>
      <c r="R185" s="393"/>
      <c r="S185" s="393"/>
      <c r="T185" s="393"/>
      <c r="U185" s="393"/>
      <c r="V185" s="393"/>
      <c r="W185" s="393"/>
      <c r="X185" s="393"/>
      <c r="Y185" s="393"/>
      <c r="Z185" s="393"/>
    </row>
    <row r="186" spans="1:26" ht="14.25" customHeight="1" x14ac:dyDescent="0.25">
      <c r="A186" s="498">
        <v>184</v>
      </c>
      <c r="B186" s="499" t="s">
        <v>917</v>
      </c>
      <c r="C186" s="500" t="s">
        <v>3355</v>
      </c>
      <c r="D186" s="500" t="s">
        <v>916</v>
      </c>
      <c r="E186" s="500" t="s">
        <v>919</v>
      </c>
      <c r="F186" s="500"/>
      <c r="G186" s="399"/>
      <c r="H186" s="399"/>
      <c r="I186" s="501"/>
      <c r="J186" s="502"/>
      <c r="K186" s="393"/>
      <c r="L186" s="393"/>
      <c r="M186" s="393"/>
      <c r="N186" s="393"/>
      <c r="O186" s="393"/>
      <c r="P186" s="393"/>
      <c r="Q186" s="393"/>
      <c r="R186" s="393"/>
      <c r="S186" s="393"/>
      <c r="T186" s="393"/>
      <c r="U186" s="393"/>
      <c r="V186" s="393"/>
      <c r="W186" s="393"/>
      <c r="X186" s="393"/>
      <c r="Y186" s="393"/>
      <c r="Z186" s="393"/>
    </row>
    <row r="187" spans="1:26" ht="14.25" customHeight="1" x14ac:dyDescent="0.25">
      <c r="A187" s="498">
        <v>185</v>
      </c>
      <c r="B187" s="499" t="s">
        <v>3189</v>
      </c>
      <c r="C187" s="500" t="s">
        <v>3355</v>
      </c>
      <c r="D187" s="500" t="s">
        <v>920</v>
      </c>
      <c r="E187" s="517">
        <v>153884843</v>
      </c>
      <c r="F187" s="517"/>
      <c r="G187" s="463"/>
      <c r="H187" s="463"/>
      <c r="I187" s="501"/>
      <c r="J187" s="502"/>
      <c r="K187" s="393"/>
      <c r="L187" s="393"/>
      <c r="M187" s="393"/>
      <c r="N187" s="393"/>
      <c r="O187" s="393"/>
      <c r="P187" s="393"/>
      <c r="Q187" s="393"/>
      <c r="R187" s="393"/>
      <c r="S187" s="393"/>
      <c r="T187" s="393"/>
      <c r="U187" s="393"/>
      <c r="V187" s="393"/>
      <c r="W187" s="393"/>
      <c r="X187" s="393"/>
      <c r="Y187" s="393"/>
      <c r="Z187" s="393"/>
    </row>
    <row r="188" spans="1:26" ht="14.25" customHeight="1" x14ac:dyDescent="0.25">
      <c r="A188" s="498">
        <v>186</v>
      </c>
      <c r="B188" s="499" t="s">
        <v>928</v>
      </c>
      <c r="C188" s="500" t="s">
        <v>3355</v>
      </c>
      <c r="D188" s="500" t="s">
        <v>927</v>
      </c>
      <c r="E188" s="500" t="s">
        <v>930</v>
      </c>
      <c r="F188" s="500"/>
      <c r="G188" s="399"/>
      <c r="H188" s="399"/>
      <c r="I188" s="501"/>
      <c r="J188" s="502"/>
      <c r="K188" s="393"/>
      <c r="L188" s="393"/>
      <c r="M188" s="393"/>
      <c r="N188" s="393"/>
      <c r="O188" s="393"/>
      <c r="P188" s="393"/>
      <c r="Q188" s="393"/>
      <c r="R188" s="393"/>
      <c r="S188" s="393"/>
      <c r="T188" s="393"/>
      <c r="U188" s="393"/>
      <c r="V188" s="393"/>
      <c r="W188" s="393"/>
      <c r="X188" s="393"/>
      <c r="Y188" s="393"/>
      <c r="Z188" s="393"/>
    </row>
    <row r="189" spans="1:26" ht="14.25" customHeight="1" x14ac:dyDescent="0.25">
      <c r="A189" s="498">
        <v>187</v>
      </c>
      <c r="B189" s="499" t="s">
        <v>932</v>
      </c>
      <c r="C189" s="500" t="s">
        <v>3484</v>
      </c>
      <c r="D189" s="500" t="s">
        <v>931</v>
      </c>
      <c r="E189" s="500" t="s">
        <v>934</v>
      </c>
      <c r="F189" s="500"/>
      <c r="G189" s="399"/>
      <c r="H189" s="399"/>
      <c r="I189" s="501"/>
      <c r="J189" s="502"/>
      <c r="K189" s="393"/>
      <c r="L189" s="393"/>
      <c r="M189" s="393"/>
      <c r="N189" s="393"/>
      <c r="O189" s="393"/>
      <c r="P189" s="393"/>
      <c r="Q189" s="393"/>
      <c r="R189" s="393"/>
      <c r="S189" s="393"/>
      <c r="T189" s="393"/>
      <c r="U189" s="393"/>
      <c r="V189" s="393"/>
      <c r="W189" s="393"/>
      <c r="X189" s="393"/>
      <c r="Y189" s="393"/>
      <c r="Z189" s="393"/>
    </row>
    <row r="190" spans="1:26" ht="14.25" customHeight="1" x14ac:dyDescent="0.25">
      <c r="A190" s="498">
        <v>188</v>
      </c>
      <c r="B190" s="499" t="s">
        <v>3472</v>
      </c>
      <c r="C190" s="500" t="s">
        <v>3891</v>
      </c>
      <c r="D190" s="500" t="s">
        <v>985</v>
      </c>
      <c r="E190" s="500" t="s">
        <v>988</v>
      </c>
      <c r="F190" s="500"/>
      <c r="G190" s="399"/>
      <c r="H190" s="399"/>
      <c r="I190" s="501"/>
      <c r="J190" s="502"/>
      <c r="K190" s="393"/>
      <c r="L190" s="393"/>
      <c r="M190" s="393"/>
      <c r="N190" s="393"/>
      <c r="O190" s="393"/>
      <c r="P190" s="393"/>
      <c r="Q190" s="393"/>
      <c r="R190" s="393"/>
      <c r="S190" s="393"/>
      <c r="T190" s="393"/>
      <c r="U190" s="393"/>
      <c r="V190" s="393"/>
      <c r="W190" s="393"/>
      <c r="X190" s="393"/>
      <c r="Y190" s="393"/>
      <c r="Z190" s="393"/>
    </row>
    <row r="191" spans="1:26" ht="14.25" customHeight="1" x14ac:dyDescent="0.25">
      <c r="A191" s="498">
        <v>189</v>
      </c>
      <c r="B191" s="511" t="s">
        <v>3920</v>
      </c>
      <c r="C191" s="508" t="s">
        <v>3355</v>
      </c>
      <c r="D191" s="508" t="s">
        <v>3921</v>
      </c>
      <c r="E191" s="508" t="s">
        <v>934</v>
      </c>
      <c r="F191" s="508"/>
      <c r="G191" s="508"/>
      <c r="H191" s="508"/>
      <c r="I191" s="509"/>
      <c r="J191" s="510"/>
      <c r="K191" s="393"/>
      <c r="L191" s="393"/>
      <c r="M191" s="393"/>
      <c r="N191" s="393"/>
      <c r="O191" s="393"/>
      <c r="P191" s="393"/>
      <c r="Q191" s="393"/>
      <c r="R191" s="393"/>
      <c r="S191" s="393"/>
      <c r="T191" s="393"/>
      <c r="U191" s="393"/>
      <c r="V191" s="393"/>
      <c r="W191" s="393"/>
      <c r="X191" s="393"/>
      <c r="Y191" s="393"/>
      <c r="Z191" s="393"/>
    </row>
    <row r="192" spans="1:26" ht="14.25" customHeight="1" x14ac:dyDescent="0.25">
      <c r="A192" s="498">
        <v>190</v>
      </c>
      <c r="B192" s="499" t="s">
        <v>2947</v>
      </c>
      <c r="C192" s="500" t="s">
        <v>3355</v>
      </c>
      <c r="D192" s="500" t="s">
        <v>3473</v>
      </c>
      <c r="E192" s="500" t="s">
        <v>3199</v>
      </c>
      <c r="F192" s="500"/>
      <c r="G192" s="399"/>
      <c r="H192" s="399"/>
      <c r="I192" s="501"/>
      <c r="J192" s="502"/>
      <c r="K192" s="393"/>
      <c r="L192" s="393"/>
      <c r="M192" s="393"/>
      <c r="N192" s="393"/>
      <c r="O192" s="393"/>
      <c r="P192" s="393"/>
      <c r="Q192" s="393"/>
      <c r="R192" s="393"/>
      <c r="S192" s="393"/>
      <c r="T192" s="393"/>
      <c r="U192" s="393"/>
      <c r="V192" s="393"/>
      <c r="W192" s="393"/>
      <c r="X192" s="393"/>
      <c r="Y192" s="393"/>
      <c r="Z192" s="393"/>
    </row>
    <row r="193" spans="1:26" ht="14.25" customHeight="1" x14ac:dyDescent="0.25">
      <c r="A193" s="498">
        <v>191</v>
      </c>
      <c r="B193" s="499" t="s">
        <v>3474</v>
      </c>
      <c r="C193" s="500" t="s">
        <v>3891</v>
      </c>
      <c r="D193" s="500" t="s">
        <v>943</v>
      </c>
      <c r="E193" s="500" t="s">
        <v>946</v>
      </c>
      <c r="F193" s="500"/>
      <c r="G193" s="399"/>
      <c r="H193" s="399"/>
      <c r="I193" s="501"/>
      <c r="J193" s="502"/>
      <c r="K193" s="393"/>
      <c r="L193" s="393"/>
      <c r="M193" s="393"/>
      <c r="N193" s="393"/>
      <c r="O193" s="393"/>
      <c r="P193" s="393"/>
      <c r="Q193" s="393"/>
      <c r="R193" s="393"/>
      <c r="S193" s="393"/>
      <c r="T193" s="393"/>
      <c r="U193" s="393"/>
      <c r="V193" s="393"/>
      <c r="W193" s="393"/>
      <c r="X193" s="393"/>
      <c r="Y193" s="393"/>
      <c r="Z193" s="393"/>
    </row>
    <row r="194" spans="1:26" ht="14.25" customHeight="1" x14ac:dyDescent="0.25">
      <c r="A194" s="498">
        <v>192</v>
      </c>
      <c r="B194" s="499" t="s">
        <v>948</v>
      </c>
      <c r="C194" s="500" t="s">
        <v>3355</v>
      </c>
      <c r="D194" s="500" t="s">
        <v>947</v>
      </c>
      <c r="E194" s="500" t="s">
        <v>950</v>
      </c>
      <c r="F194" s="500"/>
      <c r="G194" s="399"/>
      <c r="H194" s="399"/>
      <c r="I194" s="501"/>
      <c r="J194" s="502"/>
      <c r="K194" s="393"/>
      <c r="L194" s="393"/>
      <c r="M194" s="393"/>
      <c r="N194" s="393"/>
      <c r="O194" s="393"/>
      <c r="P194" s="393"/>
      <c r="Q194" s="393"/>
      <c r="R194" s="393"/>
      <c r="S194" s="393"/>
      <c r="T194" s="393"/>
      <c r="U194" s="393"/>
      <c r="V194" s="393"/>
      <c r="W194" s="393"/>
      <c r="X194" s="393"/>
      <c r="Y194" s="393"/>
      <c r="Z194" s="393"/>
    </row>
    <row r="195" spans="1:26" ht="14.25" customHeight="1" x14ac:dyDescent="0.25">
      <c r="A195" s="498">
        <v>193</v>
      </c>
      <c r="B195" s="499" t="s">
        <v>3779</v>
      </c>
      <c r="C195" s="500" t="s">
        <v>3355</v>
      </c>
      <c r="D195" s="500" t="s">
        <v>951</v>
      </c>
      <c r="E195" s="500" t="s">
        <v>954</v>
      </c>
      <c r="F195" s="500"/>
      <c r="G195" s="399"/>
      <c r="H195" s="399"/>
      <c r="I195" s="501"/>
      <c r="J195" s="502"/>
      <c r="K195" s="393"/>
      <c r="L195" s="393"/>
      <c r="M195" s="393"/>
      <c r="N195" s="393"/>
      <c r="O195" s="393"/>
      <c r="P195" s="393"/>
      <c r="Q195" s="393"/>
      <c r="R195" s="393"/>
      <c r="S195" s="393"/>
      <c r="T195" s="393"/>
      <c r="U195" s="393"/>
      <c r="V195" s="393"/>
      <c r="W195" s="393"/>
      <c r="X195" s="393"/>
      <c r="Y195" s="393"/>
      <c r="Z195" s="393"/>
    </row>
    <row r="196" spans="1:26" ht="14.25" customHeight="1" x14ac:dyDescent="0.25">
      <c r="A196" s="498">
        <v>194</v>
      </c>
      <c r="B196" s="458" t="s">
        <v>3861</v>
      </c>
      <c r="C196" s="459" t="s">
        <v>3484</v>
      </c>
      <c r="D196" s="459" t="s">
        <v>3862</v>
      </c>
      <c r="E196" s="459" t="s">
        <v>3863</v>
      </c>
      <c r="F196" s="459"/>
      <c r="G196" s="459"/>
      <c r="H196" s="459"/>
      <c r="I196" s="512"/>
      <c r="J196" s="502"/>
      <c r="K196" s="393"/>
      <c r="L196" s="393"/>
      <c r="M196" s="393"/>
      <c r="N196" s="393"/>
      <c r="O196" s="393"/>
      <c r="P196" s="393"/>
      <c r="Q196" s="393"/>
      <c r="R196" s="393"/>
      <c r="S196" s="393"/>
      <c r="T196" s="393"/>
      <c r="U196" s="393"/>
      <c r="V196" s="393"/>
      <c r="W196" s="393"/>
      <c r="X196" s="393"/>
      <c r="Y196" s="393"/>
      <c r="Z196" s="393"/>
    </row>
    <row r="197" spans="1:26" ht="14.25" customHeight="1" x14ac:dyDescent="0.25">
      <c r="A197" s="498">
        <v>195</v>
      </c>
      <c r="B197" s="503" t="s">
        <v>958</v>
      </c>
      <c r="C197" s="504" t="s">
        <v>3484</v>
      </c>
      <c r="D197" s="504" t="s">
        <v>2395</v>
      </c>
      <c r="E197" s="504" t="s">
        <v>960</v>
      </c>
      <c r="F197" s="504"/>
      <c r="G197" s="504"/>
      <c r="H197" s="504"/>
      <c r="I197" s="501"/>
      <c r="J197" s="502"/>
      <c r="K197" s="393"/>
      <c r="L197" s="393"/>
      <c r="M197" s="393"/>
      <c r="N197" s="393"/>
      <c r="O197" s="393"/>
      <c r="P197" s="393"/>
      <c r="Q197" s="393"/>
      <c r="R197" s="393"/>
      <c r="S197" s="393"/>
      <c r="T197" s="393"/>
      <c r="U197" s="393"/>
      <c r="V197" s="393"/>
      <c r="W197" s="393"/>
      <c r="X197" s="393"/>
      <c r="Y197" s="393"/>
      <c r="Z197" s="393"/>
    </row>
    <row r="198" spans="1:26" ht="14.25" customHeight="1" x14ac:dyDescent="0.25">
      <c r="A198" s="498">
        <v>196</v>
      </c>
      <c r="B198" s="458" t="s">
        <v>3678</v>
      </c>
      <c r="C198" s="459" t="s">
        <v>3484</v>
      </c>
      <c r="D198" s="459" t="s">
        <v>1287</v>
      </c>
      <c r="E198" s="459" t="s">
        <v>1290</v>
      </c>
      <c r="F198" s="459"/>
      <c r="G198" s="459"/>
      <c r="H198" s="459"/>
      <c r="I198" s="512"/>
      <c r="J198" s="502"/>
      <c r="K198" s="393"/>
      <c r="L198" s="393"/>
      <c r="M198" s="393"/>
      <c r="N198" s="393"/>
      <c r="O198" s="393"/>
      <c r="P198" s="393"/>
      <c r="Q198" s="393"/>
      <c r="R198" s="393"/>
      <c r="S198" s="393"/>
      <c r="T198" s="393"/>
      <c r="U198" s="393"/>
      <c r="V198" s="393"/>
      <c r="W198" s="393"/>
      <c r="X198" s="393"/>
      <c r="Y198" s="393"/>
      <c r="Z198" s="393"/>
    </row>
    <row r="199" spans="1:26" ht="14.25" customHeight="1" x14ac:dyDescent="0.25">
      <c r="A199" s="498">
        <v>197</v>
      </c>
      <c r="B199" s="499" t="s">
        <v>967</v>
      </c>
      <c r="C199" s="500" t="s">
        <v>3355</v>
      </c>
      <c r="D199" s="500" t="s">
        <v>966</v>
      </c>
      <c r="E199" s="500" t="s">
        <v>969</v>
      </c>
      <c r="F199" s="500"/>
      <c r="G199" s="399"/>
      <c r="H199" s="399"/>
      <c r="I199" s="501"/>
      <c r="J199" s="502"/>
      <c r="K199" s="393"/>
      <c r="L199" s="393"/>
      <c r="M199" s="393"/>
      <c r="N199" s="393"/>
      <c r="O199" s="393"/>
      <c r="P199" s="393"/>
      <c r="Q199" s="393"/>
      <c r="R199" s="393"/>
      <c r="S199" s="393"/>
      <c r="T199" s="393"/>
      <c r="U199" s="393"/>
      <c r="V199" s="393"/>
      <c r="W199" s="393"/>
      <c r="X199" s="393"/>
      <c r="Y199" s="393"/>
      <c r="Z199" s="393"/>
    </row>
    <row r="200" spans="1:26" ht="14.25" customHeight="1" x14ac:dyDescent="0.25">
      <c r="A200" s="498">
        <v>198</v>
      </c>
      <c r="B200" s="499" t="s">
        <v>2952</v>
      </c>
      <c r="C200" s="500" t="s">
        <v>3355</v>
      </c>
      <c r="D200" s="500" t="s">
        <v>2953</v>
      </c>
      <c r="E200" s="500" t="s">
        <v>3204</v>
      </c>
      <c r="F200" s="500"/>
      <c r="G200" s="399"/>
      <c r="H200" s="399"/>
      <c r="I200" s="501"/>
      <c r="J200" s="502"/>
      <c r="K200" s="393"/>
      <c r="L200" s="393"/>
      <c r="M200" s="393"/>
      <c r="N200" s="393"/>
      <c r="O200" s="393"/>
      <c r="P200" s="393"/>
      <c r="Q200" s="393"/>
      <c r="R200" s="393"/>
      <c r="S200" s="393"/>
      <c r="T200" s="393"/>
      <c r="U200" s="393"/>
      <c r="V200" s="393"/>
      <c r="W200" s="393"/>
      <c r="X200" s="393"/>
      <c r="Y200" s="393"/>
      <c r="Z200" s="393"/>
    </row>
    <row r="201" spans="1:26" ht="14.25" customHeight="1" x14ac:dyDescent="0.25">
      <c r="A201" s="498">
        <v>199</v>
      </c>
      <c r="B201" s="499" t="s">
        <v>978</v>
      </c>
      <c r="C201" s="500" t="s">
        <v>3355</v>
      </c>
      <c r="D201" s="500" t="s">
        <v>977</v>
      </c>
      <c r="E201" s="500" t="s">
        <v>980</v>
      </c>
      <c r="F201" s="500"/>
      <c r="G201" s="399"/>
      <c r="H201" s="399"/>
      <c r="I201" s="501"/>
      <c r="J201" s="502"/>
      <c r="K201" s="393"/>
      <c r="L201" s="393"/>
      <c r="M201" s="393"/>
      <c r="N201" s="393"/>
      <c r="O201" s="393"/>
      <c r="P201" s="393"/>
      <c r="Q201" s="393"/>
      <c r="R201" s="393"/>
      <c r="S201" s="393"/>
      <c r="T201" s="393"/>
      <c r="U201" s="393"/>
      <c r="V201" s="393"/>
      <c r="W201" s="393"/>
      <c r="X201" s="393"/>
      <c r="Y201" s="393"/>
      <c r="Z201" s="393"/>
    </row>
    <row r="202" spans="1:26" ht="14.25" customHeight="1" x14ac:dyDescent="0.25">
      <c r="A202" s="498">
        <v>200</v>
      </c>
      <c r="B202" s="499" t="s">
        <v>3922</v>
      </c>
      <c r="C202" s="500" t="s">
        <v>3355</v>
      </c>
      <c r="D202" s="500" t="s">
        <v>3923</v>
      </c>
      <c r="E202" s="500" t="s">
        <v>92</v>
      </c>
      <c r="F202" s="500"/>
      <c r="G202" s="399"/>
      <c r="H202" s="399"/>
      <c r="I202" s="501"/>
      <c r="J202" s="502"/>
      <c r="K202" s="393"/>
      <c r="L202" s="393"/>
      <c r="M202" s="393"/>
      <c r="N202" s="393"/>
      <c r="O202" s="393"/>
      <c r="P202" s="393"/>
      <c r="Q202" s="393"/>
      <c r="R202" s="393"/>
      <c r="S202" s="393"/>
      <c r="T202" s="393"/>
      <c r="U202" s="393"/>
      <c r="V202" s="393"/>
      <c r="W202" s="393"/>
      <c r="X202" s="393"/>
      <c r="Y202" s="393"/>
      <c r="Z202" s="393"/>
    </row>
    <row r="203" spans="1:26" ht="14.25" customHeight="1" x14ac:dyDescent="0.25">
      <c r="A203" s="498">
        <v>201</v>
      </c>
      <c r="B203" s="499" t="s">
        <v>998</v>
      </c>
      <c r="C203" s="500" t="s">
        <v>3355</v>
      </c>
      <c r="D203" s="500" t="s">
        <v>997</v>
      </c>
      <c r="E203" s="500" t="s">
        <v>92</v>
      </c>
      <c r="F203" s="500"/>
      <c r="G203" s="399"/>
      <c r="H203" s="399"/>
      <c r="I203" s="501"/>
      <c r="J203" s="502"/>
      <c r="K203" s="393"/>
      <c r="L203" s="393"/>
      <c r="M203" s="393"/>
      <c r="N203" s="393"/>
      <c r="O203" s="393"/>
      <c r="P203" s="393"/>
      <c r="Q203" s="393"/>
      <c r="R203" s="393"/>
      <c r="S203" s="393"/>
      <c r="T203" s="393"/>
      <c r="U203" s="393"/>
      <c r="V203" s="393"/>
      <c r="W203" s="393"/>
      <c r="X203" s="393"/>
      <c r="Y203" s="393"/>
      <c r="Z203" s="393"/>
    </row>
    <row r="204" spans="1:26" ht="14.25" customHeight="1" x14ac:dyDescent="0.25">
      <c r="A204" s="498">
        <v>202</v>
      </c>
      <c r="B204" s="499" t="s">
        <v>2439</v>
      </c>
      <c r="C204" s="500" t="s">
        <v>3355</v>
      </c>
      <c r="D204" s="500" t="s">
        <v>2440</v>
      </c>
      <c r="E204" s="500" t="s">
        <v>3211</v>
      </c>
      <c r="F204" s="500"/>
      <c r="G204" s="399"/>
      <c r="H204" s="399"/>
      <c r="I204" s="501"/>
      <c r="J204" s="502"/>
      <c r="K204" s="393"/>
      <c r="L204" s="393"/>
      <c r="M204" s="393"/>
      <c r="N204" s="393"/>
      <c r="O204" s="393"/>
      <c r="P204" s="393"/>
      <c r="Q204" s="393"/>
      <c r="R204" s="393"/>
      <c r="S204" s="393"/>
      <c r="T204" s="393"/>
      <c r="U204" s="393"/>
      <c r="V204" s="393"/>
      <c r="W204" s="393"/>
      <c r="X204" s="393"/>
      <c r="Y204" s="393"/>
      <c r="Z204" s="393"/>
    </row>
    <row r="205" spans="1:26" ht="14.25" customHeight="1" x14ac:dyDescent="0.25">
      <c r="A205" s="498">
        <v>203</v>
      </c>
      <c r="B205" s="503" t="s">
        <v>1013</v>
      </c>
      <c r="C205" s="504" t="s">
        <v>3484</v>
      </c>
      <c r="D205" s="504" t="s">
        <v>1016</v>
      </c>
      <c r="E205" s="504" t="s">
        <v>1018</v>
      </c>
      <c r="F205" s="504"/>
      <c r="G205" s="504"/>
      <c r="H205" s="504"/>
      <c r="I205" s="501"/>
      <c r="J205" s="502"/>
      <c r="K205" s="393"/>
      <c r="L205" s="393"/>
      <c r="M205" s="393"/>
      <c r="N205" s="393"/>
      <c r="O205" s="393"/>
      <c r="P205" s="393"/>
      <c r="Q205" s="393"/>
      <c r="R205" s="393"/>
      <c r="S205" s="393"/>
      <c r="T205" s="393"/>
      <c r="U205" s="393"/>
      <c r="V205" s="393"/>
      <c r="W205" s="393"/>
      <c r="X205" s="393"/>
      <c r="Y205" s="393"/>
      <c r="Z205" s="393"/>
    </row>
    <row r="206" spans="1:26" ht="14.25" customHeight="1" x14ac:dyDescent="0.25">
      <c r="A206" s="498">
        <v>204</v>
      </c>
      <c r="B206" s="499" t="s">
        <v>3924</v>
      </c>
      <c r="C206" s="500" t="s">
        <v>3355</v>
      </c>
      <c r="D206" s="500" t="s">
        <v>1019</v>
      </c>
      <c r="E206" s="500" t="s">
        <v>1022</v>
      </c>
      <c r="F206" s="500"/>
      <c r="G206" s="399"/>
      <c r="H206" s="399"/>
      <c r="I206" s="501"/>
      <c r="J206" s="502"/>
      <c r="K206" s="393"/>
      <c r="L206" s="393"/>
      <c r="M206" s="393"/>
      <c r="N206" s="393"/>
      <c r="O206" s="393"/>
      <c r="P206" s="393"/>
      <c r="Q206" s="393"/>
      <c r="R206" s="393"/>
      <c r="S206" s="393"/>
      <c r="T206" s="393"/>
      <c r="U206" s="393"/>
      <c r="V206" s="393"/>
      <c r="W206" s="393"/>
      <c r="X206" s="393"/>
      <c r="Y206" s="393"/>
      <c r="Z206" s="393"/>
    </row>
    <row r="207" spans="1:26" ht="14.25" customHeight="1" x14ac:dyDescent="0.25">
      <c r="A207" s="498">
        <v>205</v>
      </c>
      <c r="B207" s="499" t="s">
        <v>3784</v>
      </c>
      <c r="C207" s="500" t="s">
        <v>3355</v>
      </c>
      <c r="D207" s="500" t="s">
        <v>3785</v>
      </c>
      <c r="E207" s="500" t="s">
        <v>3786</v>
      </c>
      <c r="F207" s="500"/>
      <c r="G207" s="399"/>
      <c r="H207" s="399"/>
      <c r="I207" s="501"/>
      <c r="J207" s="502"/>
      <c r="K207" s="393"/>
      <c r="L207" s="393"/>
      <c r="M207" s="393"/>
      <c r="N207" s="393"/>
      <c r="O207" s="393"/>
      <c r="P207" s="393"/>
      <c r="Q207" s="393"/>
      <c r="R207" s="393"/>
      <c r="S207" s="393"/>
      <c r="T207" s="393"/>
      <c r="U207" s="393"/>
      <c r="V207" s="393"/>
      <c r="W207" s="393"/>
      <c r="X207" s="393"/>
      <c r="Y207" s="393"/>
      <c r="Z207" s="393"/>
    </row>
    <row r="208" spans="1:26" ht="14.25" customHeight="1" x14ac:dyDescent="0.25">
      <c r="A208" s="498">
        <v>206</v>
      </c>
      <c r="B208" s="499" t="s">
        <v>3787</v>
      </c>
      <c r="C208" s="500" t="s">
        <v>3355</v>
      </c>
      <c r="D208" s="500" t="s">
        <v>3788</v>
      </c>
      <c r="E208" s="500" t="s">
        <v>3789</v>
      </c>
      <c r="F208" s="500"/>
      <c r="G208" s="399"/>
      <c r="H208" s="399"/>
      <c r="I208" s="501"/>
      <c r="J208" s="502"/>
      <c r="K208" s="393"/>
      <c r="L208" s="393"/>
      <c r="M208" s="393"/>
      <c r="N208" s="393"/>
      <c r="O208" s="393"/>
      <c r="P208" s="393"/>
      <c r="Q208" s="393"/>
      <c r="R208" s="393"/>
      <c r="S208" s="393"/>
      <c r="T208" s="393"/>
      <c r="U208" s="393"/>
      <c r="V208" s="393"/>
      <c r="W208" s="393"/>
      <c r="X208" s="393"/>
      <c r="Y208" s="393"/>
      <c r="Z208" s="393"/>
    </row>
    <row r="209" spans="1:26" ht="14.25" customHeight="1" x14ac:dyDescent="0.25">
      <c r="A209" s="498">
        <v>207</v>
      </c>
      <c r="B209" s="499" t="s">
        <v>1035</v>
      </c>
      <c r="C209" s="500" t="s">
        <v>3891</v>
      </c>
      <c r="D209" s="500" t="s">
        <v>1034</v>
      </c>
      <c r="E209" s="500" t="s">
        <v>1037</v>
      </c>
      <c r="F209" s="500"/>
      <c r="G209" s="399"/>
      <c r="H209" s="399"/>
      <c r="I209" s="501"/>
      <c r="J209" s="502"/>
      <c r="K209" s="393"/>
      <c r="L209" s="393"/>
      <c r="M209" s="393"/>
      <c r="N209" s="393"/>
      <c r="O209" s="393"/>
      <c r="P209" s="393"/>
      <c r="Q209" s="393"/>
      <c r="R209" s="393"/>
      <c r="S209" s="393"/>
      <c r="T209" s="393"/>
      <c r="U209" s="393"/>
      <c r="V209" s="393"/>
      <c r="W209" s="393"/>
      <c r="X209" s="393"/>
      <c r="Y209" s="393"/>
      <c r="Z209" s="393"/>
    </row>
    <row r="210" spans="1:26" ht="14.25" customHeight="1" x14ac:dyDescent="0.25">
      <c r="A210" s="498">
        <v>208</v>
      </c>
      <c r="B210" s="499" t="s">
        <v>1039</v>
      </c>
      <c r="C210" s="500" t="s">
        <v>3355</v>
      </c>
      <c r="D210" s="500" t="s">
        <v>1038</v>
      </c>
      <c r="E210" s="500" t="s">
        <v>1041</v>
      </c>
      <c r="F210" s="500"/>
      <c r="G210" s="399"/>
      <c r="H210" s="399"/>
      <c r="I210" s="501"/>
      <c r="J210" s="502"/>
      <c r="K210" s="393"/>
      <c r="L210" s="393"/>
      <c r="M210" s="393"/>
      <c r="N210" s="393"/>
      <c r="O210" s="393"/>
      <c r="P210" s="393"/>
      <c r="Q210" s="393"/>
      <c r="R210" s="393"/>
      <c r="S210" s="393"/>
      <c r="T210" s="393"/>
      <c r="U210" s="393"/>
      <c r="V210" s="393"/>
      <c r="W210" s="393"/>
      <c r="X210" s="393"/>
      <c r="Y210" s="393"/>
      <c r="Z210" s="393"/>
    </row>
    <row r="211" spans="1:26" ht="14.25" customHeight="1" x14ac:dyDescent="0.25">
      <c r="A211" s="498">
        <v>209</v>
      </c>
      <c r="B211" s="503" t="s">
        <v>1043</v>
      </c>
      <c r="C211" s="504" t="s">
        <v>3484</v>
      </c>
      <c r="D211" s="504" t="s">
        <v>1042</v>
      </c>
      <c r="E211" s="504" t="s">
        <v>1045</v>
      </c>
      <c r="F211" s="504"/>
      <c r="G211" s="504"/>
      <c r="H211" s="504"/>
      <c r="I211" s="501"/>
      <c r="J211" s="502"/>
      <c r="K211" s="393"/>
      <c r="L211" s="393"/>
      <c r="M211" s="393"/>
      <c r="N211" s="393"/>
      <c r="O211" s="393"/>
      <c r="P211" s="393"/>
      <c r="Q211" s="393"/>
      <c r="R211" s="393"/>
      <c r="S211" s="393"/>
      <c r="T211" s="393"/>
      <c r="U211" s="393"/>
      <c r="V211" s="393"/>
      <c r="W211" s="393"/>
      <c r="X211" s="393"/>
      <c r="Y211" s="393"/>
      <c r="Z211" s="393"/>
    </row>
    <row r="212" spans="1:26" ht="14.25" customHeight="1" x14ac:dyDescent="0.25">
      <c r="A212" s="498">
        <v>210</v>
      </c>
      <c r="B212" s="503" t="s">
        <v>1047</v>
      </c>
      <c r="C212" s="504" t="s">
        <v>3484</v>
      </c>
      <c r="D212" s="504" t="s">
        <v>1046</v>
      </c>
      <c r="E212" s="504" t="s">
        <v>1045</v>
      </c>
      <c r="F212" s="504"/>
      <c r="G212" s="504"/>
      <c r="H212" s="504"/>
      <c r="I212" s="501"/>
      <c r="J212" s="502"/>
      <c r="K212" s="393"/>
      <c r="L212" s="393"/>
      <c r="M212" s="393"/>
      <c r="N212" s="393"/>
      <c r="O212" s="393"/>
      <c r="P212" s="393"/>
      <c r="Q212" s="393"/>
      <c r="R212" s="393"/>
      <c r="S212" s="393"/>
      <c r="T212" s="393"/>
      <c r="U212" s="393"/>
      <c r="V212" s="393"/>
      <c r="W212" s="393"/>
      <c r="X212" s="393"/>
      <c r="Y212" s="393"/>
      <c r="Z212" s="393"/>
    </row>
    <row r="213" spans="1:26" ht="14.25" customHeight="1" x14ac:dyDescent="0.25">
      <c r="A213" s="498">
        <v>211</v>
      </c>
      <c r="B213" s="499" t="s">
        <v>1053</v>
      </c>
      <c r="C213" s="500" t="s">
        <v>3355</v>
      </c>
      <c r="D213" s="500" t="s">
        <v>1052</v>
      </c>
      <c r="E213" s="500" t="s">
        <v>1055</v>
      </c>
      <c r="F213" s="500"/>
      <c r="G213" s="399"/>
      <c r="H213" s="399"/>
      <c r="I213" s="501"/>
      <c r="J213" s="502"/>
      <c r="K213" s="393"/>
      <c r="L213" s="393"/>
      <c r="M213" s="393"/>
      <c r="N213" s="393"/>
      <c r="O213" s="393"/>
      <c r="P213" s="393"/>
      <c r="Q213" s="393"/>
      <c r="R213" s="393"/>
      <c r="S213" s="393"/>
      <c r="T213" s="393"/>
      <c r="U213" s="393"/>
      <c r="V213" s="393"/>
      <c r="W213" s="393"/>
      <c r="X213" s="393"/>
      <c r="Y213" s="393"/>
      <c r="Z213" s="393"/>
    </row>
    <row r="214" spans="1:26" ht="14.25" customHeight="1" x14ac:dyDescent="0.25">
      <c r="A214" s="498">
        <v>212</v>
      </c>
      <c r="B214" s="499" t="s">
        <v>1057</v>
      </c>
      <c r="C214" s="500" t="s">
        <v>3891</v>
      </c>
      <c r="D214" s="500" t="s">
        <v>1056</v>
      </c>
      <c r="E214" s="500" t="s">
        <v>1059</v>
      </c>
      <c r="F214" s="500"/>
      <c r="G214" s="399"/>
      <c r="H214" s="399"/>
      <c r="I214" s="501"/>
      <c r="J214" s="502"/>
      <c r="K214" s="393"/>
      <c r="L214" s="393"/>
      <c r="M214" s="393"/>
      <c r="N214" s="393"/>
      <c r="O214" s="393"/>
      <c r="P214" s="393"/>
      <c r="Q214" s="393"/>
      <c r="R214" s="393"/>
      <c r="S214" s="393"/>
      <c r="T214" s="393"/>
      <c r="U214" s="393"/>
      <c r="V214" s="393"/>
      <c r="W214" s="393"/>
      <c r="X214" s="393"/>
      <c r="Y214" s="393"/>
      <c r="Z214" s="393"/>
    </row>
    <row r="215" spans="1:26" ht="14.25" customHeight="1" x14ac:dyDescent="0.25">
      <c r="A215" s="498">
        <v>213</v>
      </c>
      <c r="B215" s="511" t="s">
        <v>3954</v>
      </c>
      <c r="C215" s="508" t="s">
        <v>3355</v>
      </c>
      <c r="D215" s="508" t="s">
        <v>3794</v>
      </c>
      <c r="E215" s="508" t="s">
        <v>92</v>
      </c>
      <c r="F215" s="508"/>
      <c r="G215" s="508"/>
      <c r="H215" s="508"/>
      <c r="I215" s="509"/>
      <c r="J215" s="510"/>
      <c r="K215" s="393"/>
      <c r="L215" s="393"/>
      <c r="M215" s="393"/>
      <c r="N215" s="393"/>
      <c r="O215" s="393"/>
      <c r="P215" s="393"/>
      <c r="Q215" s="393"/>
      <c r="R215" s="393"/>
      <c r="S215" s="393"/>
      <c r="T215" s="393"/>
      <c r="U215" s="393"/>
      <c r="V215" s="393"/>
      <c r="W215" s="393"/>
      <c r="X215" s="393"/>
      <c r="Y215" s="393"/>
      <c r="Z215" s="393"/>
    </row>
    <row r="216" spans="1:26" ht="14.25" customHeight="1" x14ac:dyDescent="0.25">
      <c r="A216" s="498">
        <v>214</v>
      </c>
      <c r="B216" s="513" t="s">
        <v>1061</v>
      </c>
      <c r="C216" s="514" t="s">
        <v>3484</v>
      </c>
      <c r="D216" s="514" t="s">
        <v>1060</v>
      </c>
      <c r="E216" s="514" t="s">
        <v>1063</v>
      </c>
      <c r="F216" s="514"/>
      <c r="G216" s="514"/>
      <c r="H216" s="504"/>
      <c r="I216" s="501"/>
      <c r="J216" s="502"/>
      <c r="K216" s="393"/>
      <c r="L216" s="393"/>
      <c r="M216" s="393"/>
      <c r="N216" s="393"/>
      <c r="O216" s="393"/>
      <c r="P216" s="393"/>
      <c r="Q216" s="393"/>
      <c r="R216" s="393"/>
      <c r="S216" s="393"/>
      <c r="T216" s="393"/>
      <c r="U216" s="393"/>
      <c r="V216" s="393"/>
      <c r="W216" s="393"/>
      <c r="X216" s="393"/>
      <c r="Y216" s="393"/>
      <c r="Z216" s="393"/>
    </row>
    <row r="217" spans="1:26" ht="14.25" customHeight="1" x14ac:dyDescent="0.25">
      <c r="A217" s="498">
        <v>215</v>
      </c>
      <c r="B217" s="499" t="s">
        <v>1065</v>
      </c>
      <c r="C217" s="500" t="s">
        <v>3355</v>
      </c>
      <c r="D217" s="500" t="s">
        <v>1068</v>
      </c>
      <c r="E217" s="500" t="s">
        <v>1071</v>
      </c>
      <c r="F217" s="500"/>
      <c r="G217" s="399"/>
      <c r="H217" s="399"/>
      <c r="I217" s="501"/>
      <c r="J217" s="502"/>
      <c r="K217" s="393"/>
      <c r="L217" s="393"/>
      <c r="M217" s="393"/>
      <c r="N217" s="393"/>
      <c r="O217" s="393"/>
      <c r="P217" s="393"/>
      <c r="Q217" s="393"/>
      <c r="R217" s="393"/>
      <c r="S217" s="393"/>
      <c r="T217" s="393"/>
      <c r="U217" s="393"/>
      <c r="V217" s="393"/>
      <c r="W217" s="393"/>
      <c r="X217" s="393"/>
      <c r="Y217" s="393"/>
      <c r="Z217" s="393"/>
    </row>
    <row r="218" spans="1:26" ht="14.25" customHeight="1" x14ac:dyDescent="0.25">
      <c r="A218" s="498">
        <v>216</v>
      </c>
      <c r="B218" s="499" t="s">
        <v>1069</v>
      </c>
      <c r="C218" s="500" t="s">
        <v>3355</v>
      </c>
      <c r="D218" s="500" t="s">
        <v>1064</v>
      </c>
      <c r="E218" s="500" t="s">
        <v>1067</v>
      </c>
      <c r="F218" s="500"/>
      <c r="G218" s="399"/>
      <c r="H218" s="399"/>
      <c r="I218" s="501"/>
      <c r="J218" s="502"/>
      <c r="K218" s="393"/>
      <c r="L218" s="393"/>
      <c r="M218" s="393"/>
      <c r="N218" s="393"/>
      <c r="O218" s="393"/>
      <c r="P218" s="393"/>
      <c r="Q218" s="393"/>
      <c r="R218" s="393"/>
      <c r="S218" s="393"/>
      <c r="T218" s="393"/>
      <c r="U218" s="393"/>
      <c r="V218" s="393"/>
      <c r="W218" s="393"/>
      <c r="X218" s="393"/>
      <c r="Y218" s="393"/>
      <c r="Z218" s="393"/>
    </row>
    <row r="219" spans="1:26" ht="14.25" customHeight="1" x14ac:dyDescent="0.25">
      <c r="A219" s="498">
        <v>217</v>
      </c>
      <c r="B219" s="499" t="s">
        <v>3925</v>
      </c>
      <c r="C219" s="500" t="s">
        <v>3355</v>
      </c>
      <c r="D219" s="500" t="s">
        <v>3926</v>
      </c>
      <c r="E219" s="500" t="s">
        <v>3927</v>
      </c>
      <c r="F219" s="500"/>
      <c r="G219" s="399"/>
      <c r="H219" s="399"/>
      <c r="I219" s="501"/>
      <c r="J219" s="502"/>
      <c r="K219" s="393"/>
      <c r="L219" s="393"/>
      <c r="M219" s="393"/>
      <c r="N219" s="393"/>
      <c r="O219" s="393"/>
      <c r="P219" s="393"/>
      <c r="Q219" s="393"/>
      <c r="R219" s="393"/>
      <c r="S219" s="393"/>
      <c r="T219" s="393"/>
      <c r="U219" s="393"/>
      <c r="V219" s="393"/>
      <c r="W219" s="393"/>
      <c r="X219" s="393"/>
      <c r="Y219" s="393"/>
      <c r="Z219" s="393"/>
    </row>
    <row r="220" spans="1:26" ht="14.25" customHeight="1" x14ac:dyDescent="0.25">
      <c r="A220" s="498">
        <v>218</v>
      </c>
      <c r="B220" s="499" t="s">
        <v>1084</v>
      </c>
      <c r="C220" s="500" t="s">
        <v>3355</v>
      </c>
      <c r="D220" s="500" t="s">
        <v>1083</v>
      </c>
      <c r="E220" s="500" t="s">
        <v>1086</v>
      </c>
      <c r="F220" s="500"/>
      <c r="G220" s="399"/>
      <c r="H220" s="399"/>
      <c r="I220" s="501"/>
      <c r="J220" s="502"/>
      <c r="K220" s="393"/>
      <c r="L220" s="393"/>
      <c r="M220" s="393"/>
      <c r="N220" s="393"/>
      <c r="O220" s="393"/>
      <c r="P220" s="393"/>
      <c r="Q220" s="393"/>
      <c r="R220" s="393"/>
      <c r="S220" s="393"/>
      <c r="T220" s="393"/>
      <c r="U220" s="393"/>
      <c r="V220" s="393"/>
      <c r="W220" s="393"/>
      <c r="X220" s="393"/>
      <c r="Y220" s="393"/>
      <c r="Z220" s="393"/>
    </row>
    <row r="221" spans="1:26" ht="14.25" customHeight="1" x14ac:dyDescent="0.25">
      <c r="A221" s="498">
        <v>219</v>
      </c>
      <c r="B221" s="499" t="s">
        <v>1088</v>
      </c>
      <c r="C221" s="500" t="s">
        <v>3355</v>
      </c>
      <c r="D221" s="500" t="s">
        <v>1087</v>
      </c>
      <c r="E221" s="500" t="s">
        <v>1090</v>
      </c>
      <c r="F221" s="500"/>
      <c r="G221" s="399"/>
      <c r="H221" s="399"/>
      <c r="I221" s="501"/>
      <c r="J221" s="502"/>
      <c r="K221" s="393"/>
      <c r="L221" s="393"/>
      <c r="M221" s="393"/>
      <c r="N221" s="393"/>
      <c r="O221" s="393"/>
      <c r="P221" s="393"/>
      <c r="Q221" s="393"/>
      <c r="R221" s="393"/>
      <c r="S221" s="393"/>
      <c r="T221" s="393"/>
      <c r="U221" s="393"/>
      <c r="V221" s="393"/>
      <c r="W221" s="393"/>
      <c r="X221" s="393"/>
      <c r="Y221" s="393"/>
      <c r="Z221" s="393"/>
    </row>
    <row r="222" spans="1:26" ht="14.25" customHeight="1" x14ac:dyDescent="0.25">
      <c r="A222" s="498">
        <v>220</v>
      </c>
      <c r="B222" s="499" t="s">
        <v>3495</v>
      </c>
      <c r="C222" s="500" t="s">
        <v>3355</v>
      </c>
      <c r="D222" s="500" t="s">
        <v>128</v>
      </c>
      <c r="E222" s="500" t="s">
        <v>131</v>
      </c>
      <c r="F222" s="500"/>
      <c r="G222" s="399"/>
      <c r="H222" s="399"/>
      <c r="I222" s="501"/>
      <c r="J222" s="502"/>
      <c r="K222" s="393"/>
      <c r="L222" s="393"/>
      <c r="M222" s="393"/>
      <c r="N222" s="393"/>
      <c r="O222" s="393"/>
      <c r="P222" s="393"/>
      <c r="Q222" s="393"/>
      <c r="R222" s="393"/>
      <c r="S222" s="393"/>
      <c r="T222" s="393"/>
      <c r="U222" s="393"/>
      <c r="V222" s="393"/>
      <c r="W222" s="393"/>
      <c r="X222" s="393"/>
      <c r="Y222" s="393"/>
      <c r="Z222" s="393"/>
    </row>
    <row r="223" spans="1:26" ht="14.25" customHeight="1" x14ac:dyDescent="0.25">
      <c r="A223" s="498">
        <v>221</v>
      </c>
      <c r="B223" s="499" t="s">
        <v>3497</v>
      </c>
      <c r="C223" s="500" t="s">
        <v>3355</v>
      </c>
      <c r="D223" s="500" t="s">
        <v>3492</v>
      </c>
      <c r="E223" s="500" t="s">
        <v>3493</v>
      </c>
      <c r="F223" s="500"/>
      <c r="G223" s="399"/>
      <c r="H223" s="399"/>
      <c r="I223" s="501"/>
      <c r="J223" s="502"/>
      <c r="K223" s="393"/>
      <c r="L223" s="393"/>
      <c r="M223" s="393"/>
      <c r="N223" s="393"/>
      <c r="O223" s="393"/>
      <c r="P223" s="393"/>
      <c r="Q223" s="393"/>
      <c r="R223" s="393"/>
      <c r="S223" s="393"/>
      <c r="T223" s="393"/>
      <c r="U223" s="393"/>
      <c r="V223" s="393"/>
      <c r="W223" s="393"/>
      <c r="X223" s="393"/>
      <c r="Y223" s="393"/>
      <c r="Z223" s="393"/>
    </row>
    <row r="224" spans="1:26" ht="14.25" customHeight="1" x14ac:dyDescent="0.25">
      <c r="A224" s="498">
        <v>222</v>
      </c>
      <c r="B224" s="499" t="s">
        <v>3680</v>
      </c>
      <c r="C224" s="500" t="s">
        <v>3891</v>
      </c>
      <c r="D224" s="500" t="s">
        <v>1127</v>
      </c>
      <c r="E224" s="500" t="s">
        <v>1130</v>
      </c>
      <c r="F224" s="500"/>
      <c r="G224" s="399"/>
      <c r="H224" s="399"/>
      <c r="I224" s="501"/>
      <c r="J224" s="502"/>
      <c r="K224" s="393"/>
      <c r="L224" s="393"/>
      <c r="M224" s="393"/>
      <c r="N224" s="393"/>
      <c r="O224" s="393"/>
      <c r="P224" s="393"/>
      <c r="Q224" s="393"/>
      <c r="R224" s="393"/>
      <c r="S224" s="393"/>
      <c r="T224" s="393"/>
      <c r="U224" s="393"/>
      <c r="V224" s="393"/>
      <c r="W224" s="393"/>
      <c r="X224" s="393"/>
      <c r="Y224" s="393"/>
      <c r="Z224" s="393"/>
    </row>
    <row r="225" spans="1:26" ht="14.25" customHeight="1" x14ac:dyDescent="0.25">
      <c r="A225" s="498">
        <v>223</v>
      </c>
      <c r="B225" s="499" t="s">
        <v>3795</v>
      </c>
      <c r="C225" s="500" t="s">
        <v>3355</v>
      </c>
      <c r="D225" s="500" t="s">
        <v>3796</v>
      </c>
      <c r="E225" s="500" t="s">
        <v>3797</v>
      </c>
      <c r="F225" s="500"/>
      <c r="G225" s="399"/>
      <c r="H225" s="399"/>
      <c r="I225" s="501"/>
      <c r="J225" s="502"/>
      <c r="K225" s="393"/>
      <c r="L225" s="393"/>
      <c r="M225" s="393"/>
      <c r="N225" s="393"/>
      <c r="O225" s="393"/>
      <c r="P225" s="393"/>
      <c r="Q225" s="393"/>
      <c r="R225" s="393"/>
      <c r="S225" s="393"/>
      <c r="T225" s="393"/>
      <c r="U225" s="393"/>
      <c r="V225" s="393"/>
      <c r="W225" s="393"/>
      <c r="X225" s="393"/>
      <c r="Y225" s="393"/>
      <c r="Z225" s="393"/>
    </row>
    <row r="226" spans="1:26" ht="14.25" customHeight="1" x14ac:dyDescent="0.25">
      <c r="A226" s="498">
        <v>224</v>
      </c>
      <c r="B226" s="503" t="s">
        <v>3724</v>
      </c>
      <c r="C226" s="504" t="s">
        <v>3484</v>
      </c>
      <c r="D226" s="504" t="s">
        <v>3725</v>
      </c>
      <c r="E226" s="504" t="s">
        <v>3726</v>
      </c>
      <c r="F226" s="504"/>
      <c r="G226" s="504"/>
      <c r="H226" s="504"/>
      <c r="I226" s="501"/>
      <c r="J226" s="502"/>
      <c r="K226" s="393"/>
      <c r="L226" s="393"/>
      <c r="M226" s="393"/>
      <c r="N226" s="393"/>
      <c r="O226" s="393"/>
      <c r="P226" s="393"/>
      <c r="Q226" s="393"/>
      <c r="R226" s="393"/>
      <c r="S226" s="393"/>
      <c r="T226" s="393"/>
      <c r="U226" s="393"/>
      <c r="V226" s="393"/>
      <c r="W226" s="393"/>
      <c r="X226" s="393"/>
      <c r="Y226" s="393"/>
      <c r="Z226" s="393"/>
    </row>
    <row r="227" spans="1:26" ht="14.25" customHeight="1" x14ac:dyDescent="0.25">
      <c r="A227" s="498">
        <v>225</v>
      </c>
      <c r="B227" s="503" t="s">
        <v>3724</v>
      </c>
      <c r="C227" s="504" t="s">
        <v>3484</v>
      </c>
      <c r="D227" s="504" t="s">
        <v>3727</v>
      </c>
      <c r="E227" s="504" t="s">
        <v>3728</v>
      </c>
      <c r="F227" s="504"/>
      <c r="G227" s="504"/>
      <c r="H227" s="504"/>
      <c r="I227" s="501"/>
      <c r="J227" s="502"/>
      <c r="K227" s="393"/>
      <c r="L227" s="393"/>
      <c r="M227" s="393"/>
      <c r="N227" s="393"/>
      <c r="O227" s="393"/>
      <c r="P227" s="393"/>
      <c r="Q227" s="393"/>
      <c r="R227" s="393"/>
      <c r="S227" s="393"/>
      <c r="T227" s="393"/>
      <c r="U227" s="393"/>
      <c r="V227" s="393"/>
      <c r="W227" s="393"/>
      <c r="X227" s="393"/>
      <c r="Y227" s="393"/>
      <c r="Z227" s="393"/>
    </row>
    <row r="228" spans="1:26" ht="14.25" customHeight="1" x14ac:dyDescent="0.25">
      <c r="A228" s="498">
        <v>226</v>
      </c>
      <c r="B228" s="503" t="s">
        <v>3724</v>
      </c>
      <c r="C228" s="504" t="s">
        <v>3484</v>
      </c>
      <c r="D228" s="504" t="s">
        <v>3729</v>
      </c>
      <c r="E228" s="504" t="s">
        <v>3730</v>
      </c>
      <c r="F228" s="504"/>
      <c r="G228" s="504"/>
      <c r="H228" s="504"/>
      <c r="I228" s="501"/>
      <c r="J228" s="502"/>
      <c r="K228" s="393"/>
      <c r="L228" s="393"/>
      <c r="M228" s="393"/>
      <c r="N228" s="393"/>
      <c r="O228" s="393"/>
      <c r="P228" s="393"/>
      <c r="Q228" s="393"/>
      <c r="R228" s="393"/>
      <c r="S228" s="393"/>
      <c r="T228" s="393"/>
      <c r="U228" s="393"/>
      <c r="V228" s="393"/>
      <c r="W228" s="393"/>
      <c r="X228" s="393"/>
      <c r="Y228" s="393"/>
      <c r="Z228" s="393"/>
    </row>
    <row r="229" spans="1:26" ht="14.25" customHeight="1" x14ac:dyDescent="0.25">
      <c r="A229" s="498">
        <v>227</v>
      </c>
      <c r="B229" s="499" t="s">
        <v>1136</v>
      </c>
      <c r="C229" s="500" t="s">
        <v>3891</v>
      </c>
      <c r="D229" s="500" t="s">
        <v>1135</v>
      </c>
      <c r="E229" s="500" t="s">
        <v>1138</v>
      </c>
      <c r="F229" s="500"/>
      <c r="G229" s="399"/>
      <c r="H229" s="399"/>
      <c r="I229" s="501"/>
      <c r="J229" s="502"/>
      <c r="K229" s="393"/>
      <c r="L229" s="393"/>
      <c r="M229" s="393"/>
      <c r="N229" s="393"/>
      <c r="O229" s="393"/>
      <c r="P229" s="393"/>
      <c r="Q229" s="393"/>
      <c r="R229" s="393"/>
      <c r="S229" s="393"/>
      <c r="T229" s="393"/>
      <c r="U229" s="393"/>
      <c r="V229" s="393"/>
      <c r="W229" s="393"/>
      <c r="X229" s="393"/>
      <c r="Y229" s="393"/>
      <c r="Z229" s="393"/>
    </row>
    <row r="230" spans="1:26" ht="14.25" customHeight="1" x14ac:dyDescent="0.25">
      <c r="A230" s="498">
        <v>228</v>
      </c>
      <c r="B230" s="499" t="s">
        <v>1140</v>
      </c>
      <c r="C230" s="500" t="s">
        <v>3355</v>
      </c>
      <c r="D230" s="500" t="s">
        <v>1139</v>
      </c>
      <c r="E230" s="500" t="s">
        <v>1142</v>
      </c>
      <c r="F230" s="500"/>
      <c r="G230" s="399"/>
      <c r="H230" s="399"/>
      <c r="I230" s="501"/>
      <c r="J230" s="502"/>
      <c r="K230" s="393"/>
      <c r="L230" s="393"/>
      <c r="M230" s="393"/>
      <c r="N230" s="393"/>
      <c r="O230" s="393"/>
      <c r="P230" s="393"/>
      <c r="Q230" s="393"/>
      <c r="R230" s="393"/>
      <c r="S230" s="393"/>
      <c r="T230" s="393"/>
      <c r="U230" s="393"/>
      <c r="V230" s="393"/>
      <c r="W230" s="393"/>
      <c r="X230" s="393"/>
      <c r="Y230" s="393"/>
      <c r="Z230" s="393"/>
    </row>
    <row r="231" spans="1:26" ht="14.25" customHeight="1" x14ac:dyDescent="0.25">
      <c r="A231" s="498">
        <v>229</v>
      </c>
      <c r="B231" s="499" t="s">
        <v>3798</v>
      </c>
      <c r="C231" s="500" t="s">
        <v>3484</v>
      </c>
      <c r="D231" s="500" t="s">
        <v>2557</v>
      </c>
      <c r="E231" s="500" t="s">
        <v>1158</v>
      </c>
      <c r="F231" s="500"/>
      <c r="G231" s="399"/>
      <c r="H231" s="399"/>
      <c r="I231" s="501"/>
      <c r="J231" s="502"/>
      <c r="K231" s="393"/>
      <c r="L231" s="393"/>
      <c r="M231" s="393"/>
      <c r="N231" s="393"/>
      <c r="O231" s="393"/>
      <c r="P231" s="393"/>
      <c r="Q231" s="393"/>
      <c r="R231" s="393"/>
      <c r="S231" s="393"/>
      <c r="T231" s="393"/>
      <c r="U231" s="393"/>
      <c r="V231" s="393"/>
      <c r="W231" s="393"/>
      <c r="X231" s="393"/>
      <c r="Y231" s="393"/>
      <c r="Z231" s="393"/>
    </row>
    <row r="232" spans="1:26" ht="14.25" customHeight="1" x14ac:dyDescent="0.25">
      <c r="A232" s="498">
        <v>230</v>
      </c>
      <c r="B232" s="499" t="s">
        <v>2558</v>
      </c>
      <c r="C232" s="500" t="s">
        <v>3484</v>
      </c>
      <c r="D232" s="500" t="s">
        <v>3500</v>
      </c>
      <c r="E232" s="500" t="s">
        <v>1166</v>
      </c>
      <c r="F232" s="500"/>
      <c r="G232" s="399"/>
      <c r="H232" s="399"/>
      <c r="I232" s="501"/>
      <c r="J232" s="502"/>
      <c r="K232" s="393"/>
      <c r="L232" s="393"/>
      <c r="M232" s="393"/>
      <c r="N232" s="393"/>
      <c r="O232" s="393"/>
      <c r="P232" s="393"/>
      <c r="Q232" s="393"/>
      <c r="R232" s="393"/>
      <c r="S232" s="393"/>
      <c r="T232" s="393"/>
      <c r="U232" s="393"/>
      <c r="V232" s="393"/>
      <c r="W232" s="393"/>
      <c r="X232" s="393"/>
      <c r="Y232" s="393"/>
      <c r="Z232" s="393"/>
    </row>
    <row r="233" spans="1:26" ht="14.25" customHeight="1" x14ac:dyDescent="0.25">
      <c r="A233" s="498">
        <v>231</v>
      </c>
      <c r="B233" s="499" t="s">
        <v>1156</v>
      </c>
      <c r="C233" s="500" t="s">
        <v>3484</v>
      </c>
      <c r="D233" s="500" t="s">
        <v>1155</v>
      </c>
      <c r="E233" s="500" t="s">
        <v>3229</v>
      </c>
      <c r="F233" s="500"/>
      <c r="G233" s="399"/>
      <c r="H233" s="399"/>
      <c r="I233" s="501"/>
      <c r="J233" s="502"/>
      <c r="K233" s="393"/>
      <c r="L233" s="393"/>
      <c r="M233" s="393"/>
      <c r="N233" s="393"/>
      <c r="O233" s="393"/>
      <c r="P233" s="393"/>
      <c r="Q233" s="393"/>
      <c r="R233" s="393"/>
      <c r="S233" s="393"/>
      <c r="T233" s="393"/>
      <c r="U233" s="393"/>
      <c r="V233" s="393"/>
      <c r="W233" s="393"/>
      <c r="X233" s="393"/>
      <c r="Y233" s="393"/>
      <c r="Z233" s="393"/>
    </row>
    <row r="234" spans="1:26" ht="14.25" customHeight="1" x14ac:dyDescent="0.25">
      <c r="A234" s="498">
        <v>232</v>
      </c>
      <c r="B234" s="499" t="s">
        <v>1160</v>
      </c>
      <c r="C234" s="500" t="s">
        <v>3484</v>
      </c>
      <c r="D234" s="500" t="s">
        <v>1159</v>
      </c>
      <c r="E234" s="500" t="s">
        <v>1162</v>
      </c>
      <c r="F234" s="500"/>
      <c r="G234" s="399"/>
      <c r="H234" s="399"/>
      <c r="I234" s="501"/>
      <c r="J234" s="502"/>
      <c r="K234" s="393"/>
      <c r="L234" s="393"/>
      <c r="M234" s="393"/>
      <c r="N234" s="393"/>
      <c r="O234" s="393"/>
      <c r="P234" s="393"/>
      <c r="Q234" s="393"/>
      <c r="R234" s="393"/>
      <c r="S234" s="393"/>
      <c r="T234" s="393"/>
      <c r="U234" s="393"/>
      <c r="V234" s="393"/>
      <c r="W234" s="393"/>
      <c r="X234" s="393"/>
      <c r="Y234" s="393"/>
      <c r="Z234" s="393"/>
    </row>
    <row r="235" spans="1:26" ht="14.25" customHeight="1" x14ac:dyDescent="0.25">
      <c r="A235" s="498">
        <v>233</v>
      </c>
      <c r="B235" s="511" t="s">
        <v>3505</v>
      </c>
      <c r="C235" s="508" t="s">
        <v>3355</v>
      </c>
      <c r="D235" s="508" t="s">
        <v>3506</v>
      </c>
      <c r="E235" s="508" t="s">
        <v>3507</v>
      </c>
      <c r="F235" s="508"/>
      <c r="G235" s="508"/>
      <c r="H235" s="508"/>
      <c r="I235" s="509"/>
      <c r="J235" s="510"/>
      <c r="K235" s="393"/>
      <c r="L235" s="393"/>
      <c r="M235" s="393"/>
      <c r="N235" s="393"/>
      <c r="O235" s="393"/>
      <c r="P235" s="393"/>
      <c r="Q235" s="393"/>
      <c r="R235" s="393"/>
      <c r="S235" s="393"/>
      <c r="T235" s="393"/>
      <c r="U235" s="393"/>
      <c r="V235" s="393"/>
      <c r="W235" s="393"/>
      <c r="X235" s="393"/>
      <c r="Y235" s="393"/>
      <c r="Z235" s="393"/>
    </row>
    <row r="236" spans="1:26" ht="14.25" customHeight="1" x14ac:dyDescent="0.25">
      <c r="A236" s="498">
        <v>234</v>
      </c>
      <c r="B236" s="499" t="s">
        <v>1176</v>
      </c>
      <c r="C236" s="500" t="s">
        <v>3891</v>
      </c>
      <c r="D236" s="500" t="s">
        <v>1175</v>
      </c>
      <c r="E236" s="500" t="s">
        <v>1178</v>
      </c>
      <c r="F236" s="500"/>
      <c r="G236" s="399"/>
      <c r="H236" s="399"/>
      <c r="I236" s="501"/>
      <c r="J236" s="502"/>
      <c r="K236" s="393"/>
      <c r="L236" s="393"/>
      <c r="M236" s="393"/>
      <c r="N236" s="393"/>
      <c r="O236" s="393"/>
      <c r="P236" s="393"/>
      <c r="Q236" s="393"/>
      <c r="R236" s="393"/>
      <c r="S236" s="393"/>
      <c r="T236" s="393"/>
      <c r="U236" s="393"/>
      <c r="V236" s="393"/>
      <c r="W236" s="393"/>
      <c r="X236" s="393"/>
      <c r="Y236" s="393"/>
      <c r="Z236" s="393"/>
    </row>
    <row r="237" spans="1:26" ht="14.25" customHeight="1" x14ac:dyDescent="0.25">
      <c r="A237" s="498">
        <v>235</v>
      </c>
      <c r="B237" s="503" t="s">
        <v>3614</v>
      </c>
      <c r="C237" s="504" t="s">
        <v>3484</v>
      </c>
      <c r="D237" s="504" t="s">
        <v>3615</v>
      </c>
      <c r="E237" s="504" t="s">
        <v>3616</v>
      </c>
      <c r="F237" s="504"/>
      <c r="G237" s="504"/>
      <c r="H237" s="504"/>
      <c r="I237" s="501"/>
      <c r="J237" s="502"/>
      <c r="K237" s="393"/>
      <c r="L237" s="393"/>
      <c r="M237" s="393"/>
      <c r="N237" s="393"/>
      <c r="O237" s="393"/>
      <c r="P237" s="393"/>
      <c r="Q237" s="393"/>
      <c r="R237" s="393"/>
      <c r="S237" s="393"/>
      <c r="T237" s="393"/>
      <c r="U237" s="393"/>
      <c r="V237" s="393"/>
      <c r="W237" s="393"/>
      <c r="X237" s="393"/>
      <c r="Y237" s="393"/>
      <c r="Z237" s="393"/>
    </row>
    <row r="238" spans="1:26" ht="14.25" customHeight="1" x14ac:dyDescent="0.25">
      <c r="A238" s="498">
        <v>236</v>
      </c>
      <c r="B238" s="503" t="s">
        <v>3617</v>
      </c>
      <c r="C238" s="504" t="s">
        <v>3484</v>
      </c>
      <c r="D238" s="504" t="s">
        <v>3618</v>
      </c>
      <c r="E238" s="504" t="s">
        <v>3619</v>
      </c>
      <c r="F238" s="504"/>
      <c r="G238" s="504"/>
      <c r="H238" s="504"/>
      <c r="I238" s="501"/>
      <c r="J238" s="502"/>
      <c r="K238" s="393"/>
      <c r="L238" s="393"/>
      <c r="M238" s="393"/>
      <c r="N238" s="393"/>
      <c r="O238" s="393"/>
      <c r="P238" s="393"/>
      <c r="Q238" s="393"/>
      <c r="R238" s="393"/>
      <c r="S238" s="393"/>
      <c r="T238" s="393"/>
      <c r="U238" s="393"/>
      <c r="V238" s="393"/>
      <c r="W238" s="393"/>
      <c r="X238" s="393"/>
      <c r="Y238" s="393"/>
      <c r="Z238" s="393"/>
    </row>
    <row r="239" spans="1:26" ht="14.25" customHeight="1" x14ac:dyDescent="0.25">
      <c r="A239" s="498">
        <v>237</v>
      </c>
      <c r="B239" s="499" t="s">
        <v>1194</v>
      </c>
      <c r="C239" s="500" t="s">
        <v>3355</v>
      </c>
      <c r="D239" s="500" t="s">
        <v>1193</v>
      </c>
      <c r="E239" s="500" t="s">
        <v>1196</v>
      </c>
      <c r="F239" s="500"/>
      <c r="G239" s="399"/>
      <c r="H239" s="399"/>
      <c r="I239" s="501"/>
      <c r="J239" s="502"/>
      <c r="K239" s="393"/>
      <c r="L239" s="393"/>
      <c r="M239" s="393"/>
      <c r="N239" s="393"/>
      <c r="O239" s="393"/>
      <c r="P239" s="393"/>
      <c r="Q239" s="393"/>
      <c r="R239" s="393"/>
      <c r="S239" s="393"/>
      <c r="T239" s="393"/>
      <c r="U239" s="393"/>
      <c r="V239" s="393"/>
      <c r="W239" s="393"/>
      <c r="X239" s="393"/>
      <c r="Y239" s="393"/>
      <c r="Z239" s="393"/>
    </row>
    <row r="240" spans="1:26" ht="14.25" customHeight="1" x14ac:dyDescent="0.25">
      <c r="A240" s="498">
        <v>238</v>
      </c>
      <c r="B240" s="458" t="s">
        <v>1191</v>
      </c>
      <c r="C240" s="459" t="s">
        <v>3484</v>
      </c>
      <c r="D240" s="459" t="s">
        <v>1190</v>
      </c>
      <c r="E240" s="459" t="s">
        <v>1192</v>
      </c>
      <c r="F240" s="459"/>
      <c r="G240" s="459"/>
      <c r="H240" s="459"/>
      <c r="I240" s="512"/>
      <c r="J240" s="502"/>
      <c r="K240" s="393"/>
      <c r="L240" s="393"/>
      <c r="M240" s="393"/>
      <c r="N240" s="393"/>
      <c r="O240" s="393"/>
      <c r="P240" s="393"/>
      <c r="Q240" s="393"/>
      <c r="R240" s="393"/>
      <c r="S240" s="393"/>
      <c r="T240" s="393"/>
      <c r="U240" s="393"/>
      <c r="V240" s="393"/>
      <c r="W240" s="393"/>
      <c r="X240" s="393"/>
      <c r="Y240" s="393"/>
      <c r="Z240" s="393"/>
    </row>
    <row r="241" spans="1:26" ht="14.25" customHeight="1" x14ac:dyDescent="0.25">
      <c r="A241" s="498">
        <v>239</v>
      </c>
      <c r="B241" s="499" t="s">
        <v>3516</v>
      </c>
      <c r="C241" s="500" t="s">
        <v>3355</v>
      </c>
      <c r="D241" s="500" t="s">
        <v>1206</v>
      </c>
      <c r="E241" s="500" t="s">
        <v>1209</v>
      </c>
      <c r="F241" s="500"/>
      <c r="G241" s="399"/>
      <c r="H241" s="399"/>
      <c r="I241" s="501"/>
      <c r="J241" s="502"/>
      <c r="K241" s="393"/>
      <c r="L241" s="393"/>
      <c r="M241" s="393"/>
      <c r="N241" s="393"/>
      <c r="O241" s="393"/>
      <c r="P241" s="393"/>
      <c r="Q241" s="393"/>
      <c r="R241" s="393"/>
      <c r="S241" s="393"/>
      <c r="T241" s="393"/>
      <c r="U241" s="393"/>
      <c r="V241" s="393"/>
      <c r="W241" s="393"/>
      <c r="X241" s="393"/>
      <c r="Y241" s="393"/>
      <c r="Z241" s="393"/>
    </row>
    <row r="242" spans="1:26" ht="14.25" customHeight="1" x14ac:dyDescent="0.25">
      <c r="A242" s="498">
        <v>240</v>
      </c>
      <c r="B242" s="499" t="s">
        <v>3928</v>
      </c>
      <c r="C242" s="500" t="s">
        <v>3891</v>
      </c>
      <c r="D242" s="500" t="s">
        <v>3929</v>
      </c>
      <c r="E242" s="500" t="s">
        <v>127</v>
      </c>
      <c r="F242" s="500"/>
      <c r="G242" s="399"/>
      <c r="H242" s="399"/>
      <c r="I242" s="501"/>
      <c r="J242" s="502"/>
      <c r="K242" s="393"/>
      <c r="L242" s="393"/>
      <c r="M242" s="393"/>
      <c r="N242" s="393"/>
      <c r="O242" s="393"/>
      <c r="P242" s="393"/>
      <c r="Q242" s="393"/>
      <c r="R242" s="393"/>
      <c r="S242" s="393"/>
      <c r="T242" s="393"/>
      <c r="U242" s="393"/>
      <c r="V242" s="393"/>
      <c r="W242" s="393"/>
      <c r="X242" s="393"/>
      <c r="Y242" s="393"/>
      <c r="Z242" s="393"/>
    </row>
    <row r="243" spans="1:26" ht="14.25" customHeight="1" x14ac:dyDescent="0.25">
      <c r="A243" s="498">
        <v>241</v>
      </c>
      <c r="B243" s="499" t="s">
        <v>3518</v>
      </c>
      <c r="C243" s="500" t="s">
        <v>3355</v>
      </c>
      <c r="D243" s="500" t="s">
        <v>113</v>
      </c>
      <c r="E243" s="500" t="s">
        <v>116</v>
      </c>
      <c r="F243" s="500"/>
      <c r="G243" s="399"/>
      <c r="H243" s="399"/>
      <c r="I243" s="501"/>
      <c r="J243" s="502"/>
      <c r="K243" s="393"/>
      <c r="L243" s="393"/>
      <c r="M243" s="393"/>
      <c r="N243" s="393"/>
      <c r="O243" s="393"/>
      <c r="P243" s="393"/>
      <c r="Q243" s="393"/>
      <c r="R243" s="393"/>
      <c r="S243" s="393"/>
      <c r="T243" s="393"/>
      <c r="U243" s="393"/>
      <c r="V243" s="393"/>
      <c r="W243" s="393"/>
      <c r="X243" s="393"/>
      <c r="Y243" s="393"/>
      <c r="Z243" s="393"/>
    </row>
    <row r="244" spans="1:26" ht="14.25" customHeight="1" x14ac:dyDescent="0.25">
      <c r="A244" s="498">
        <v>242</v>
      </c>
      <c r="B244" s="458" t="s">
        <v>1232</v>
      </c>
      <c r="C244" s="459" t="s">
        <v>3484</v>
      </c>
      <c r="D244" s="459" t="s">
        <v>1231</v>
      </c>
      <c r="E244" s="459" t="s">
        <v>1224</v>
      </c>
      <c r="F244" s="459"/>
      <c r="G244" s="459"/>
      <c r="H244" s="458"/>
      <c r="I244" s="459"/>
      <c r="J244" s="502"/>
      <c r="K244" s="393"/>
      <c r="L244" s="393"/>
      <c r="M244" s="393"/>
      <c r="N244" s="393"/>
      <c r="O244" s="393"/>
      <c r="P244" s="393"/>
      <c r="Q244" s="393"/>
      <c r="R244" s="393"/>
      <c r="S244" s="393"/>
      <c r="T244" s="393"/>
      <c r="U244" s="393"/>
      <c r="V244" s="393"/>
      <c r="W244" s="393"/>
      <c r="X244" s="393"/>
      <c r="Y244" s="393"/>
      <c r="Z244" s="393"/>
    </row>
    <row r="245" spans="1:26" ht="14.25" customHeight="1" x14ac:dyDescent="0.25">
      <c r="A245" s="498">
        <v>243</v>
      </c>
      <c r="B245" s="499" t="s">
        <v>1235</v>
      </c>
      <c r="C245" s="500" t="s">
        <v>3355</v>
      </c>
      <c r="D245" s="500" t="s">
        <v>1234</v>
      </c>
      <c r="E245" s="500" t="s">
        <v>1237</v>
      </c>
      <c r="F245" s="500"/>
      <c r="G245" s="399"/>
      <c r="H245" s="399"/>
      <c r="I245" s="501"/>
      <c r="J245" s="502"/>
      <c r="K245" s="393"/>
      <c r="L245" s="393"/>
      <c r="M245" s="393"/>
      <c r="N245" s="393"/>
      <c r="O245" s="393"/>
      <c r="P245" s="393"/>
      <c r="Q245" s="393"/>
      <c r="R245" s="393"/>
      <c r="S245" s="393"/>
      <c r="T245" s="393"/>
      <c r="U245" s="393"/>
      <c r="V245" s="393"/>
      <c r="W245" s="393"/>
      <c r="X245" s="393"/>
      <c r="Y245" s="393"/>
      <c r="Z245" s="393"/>
    </row>
    <row r="246" spans="1:26" ht="14.25" customHeight="1" x14ac:dyDescent="0.25">
      <c r="A246" s="498">
        <v>244</v>
      </c>
      <c r="B246" s="499" t="s">
        <v>1239</v>
      </c>
      <c r="C246" s="500" t="s">
        <v>3355</v>
      </c>
      <c r="D246" s="500" t="s">
        <v>3519</v>
      </c>
      <c r="E246" s="500" t="s">
        <v>3244</v>
      </c>
      <c r="F246" s="500"/>
      <c r="G246" s="399"/>
      <c r="H246" s="399"/>
      <c r="I246" s="501"/>
      <c r="J246" s="502"/>
      <c r="K246" s="393"/>
      <c r="L246" s="393"/>
      <c r="M246" s="393"/>
      <c r="N246" s="393"/>
      <c r="O246" s="393"/>
      <c r="P246" s="393"/>
      <c r="Q246" s="393"/>
      <c r="R246" s="393"/>
      <c r="S246" s="393"/>
      <c r="T246" s="393"/>
      <c r="U246" s="393"/>
      <c r="V246" s="393"/>
      <c r="W246" s="393"/>
      <c r="X246" s="393"/>
      <c r="Y246" s="393"/>
      <c r="Z246" s="393"/>
    </row>
    <row r="247" spans="1:26" ht="14.25" customHeight="1" x14ac:dyDescent="0.25">
      <c r="A247" s="498">
        <v>245</v>
      </c>
      <c r="B247" s="499" t="s">
        <v>1243</v>
      </c>
      <c r="C247" s="500" t="s">
        <v>3355</v>
      </c>
      <c r="D247" s="500" t="s">
        <v>1242</v>
      </c>
      <c r="E247" s="500" t="s">
        <v>1245</v>
      </c>
      <c r="F247" s="500"/>
      <c r="G247" s="399"/>
      <c r="H247" s="399"/>
      <c r="I247" s="501"/>
      <c r="J247" s="502"/>
      <c r="K247" s="393"/>
      <c r="L247" s="393"/>
      <c r="M247" s="393"/>
      <c r="N247" s="393"/>
      <c r="O247" s="393"/>
      <c r="P247" s="393"/>
      <c r="Q247" s="393"/>
      <c r="R247" s="393"/>
      <c r="S247" s="393"/>
      <c r="T247" s="393"/>
      <c r="U247" s="393"/>
      <c r="V247" s="393"/>
      <c r="W247" s="393"/>
      <c r="X247" s="393"/>
      <c r="Y247" s="393"/>
      <c r="Z247" s="393"/>
    </row>
    <row r="248" spans="1:26" ht="14.25" customHeight="1" x14ac:dyDescent="0.25">
      <c r="A248" s="498">
        <v>246</v>
      </c>
      <c r="B248" s="499" t="s">
        <v>3520</v>
      </c>
      <c r="C248" s="500" t="s">
        <v>3891</v>
      </c>
      <c r="D248" s="500" t="s">
        <v>3521</v>
      </c>
      <c r="E248" s="500" t="s">
        <v>3522</v>
      </c>
      <c r="F248" s="500"/>
      <c r="G248" s="399"/>
      <c r="H248" s="399"/>
      <c r="I248" s="501"/>
      <c r="J248" s="502"/>
      <c r="K248" s="393"/>
      <c r="L248" s="393"/>
      <c r="M248" s="393"/>
      <c r="N248" s="393"/>
      <c r="O248" s="393"/>
      <c r="P248" s="393"/>
      <c r="Q248" s="393"/>
      <c r="R248" s="393"/>
      <c r="S248" s="393"/>
      <c r="T248" s="393"/>
      <c r="U248" s="393"/>
      <c r="V248" s="393"/>
      <c r="W248" s="393"/>
      <c r="X248" s="393"/>
      <c r="Y248" s="393"/>
      <c r="Z248" s="393"/>
    </row>
    <row r="249" spans="1:26" ht="14.25" customHeight="1" x14ac:dyDescent="0.25">
      <c r="A249" s="498">
        <v>247</v>
      </c>
      <c r="B249" s="499" t="s">
        <v>1247</v>
      </c>
      <c r="C249" s="500" t="s">
        <v>3484</v>
      </c>
      <c r="D249" s="500" t="s">
        <v>1246</v>
      </c>
      <c r="E249" s="500" t="s">
        <v>1249</v>
      </c>
      <c r="F249" s="500"/>
      <c r="G249" s="399"/>
      <c r="H249" s="399"/>
      <c r="I249" s="501"/>
      <c r="J249" s="502"/>
      <c r="K249" s="393"/>
      <c r="L249" s="393"/>
      <c r="M249" s="393"/>
      <c r="N249" s="393"/>
      <c r="O249" s="393"/>
      <c r="P249" s="393"/>
      <c r="Q249" s="393"/>
      <c r="R249" s="393"/>
      <c r="S249" s="393"/>
      <c r="T249" s="393"/>
      <c r="U249" s="393"/>
      <c r="V249" s="393"/>
      <c r="W249" s="393"/>
      <c r="X249" s="393"/>
      <c r="Y249" s="393"/>
      <c r="Z249" s="393"/>
    </row>
    <row r="250" spans="1:26" ht="14.25" customHeight="1" x14ac:dyDescent="0.25">
      <c r="A250" s="498">
        <v>248</v>
      </c>
      <c r="B250" s="458" t="s">
        <v>3523</v>
      </c>
      <c r="C250" s="459" t="s">
        <v>3355</v>
      </c>
      <c r="D250" s="459" t="s">
        <v>3524</v>
      </c>
      <c r="E250" s="459" t="s">
        <v>3525</v>
      </c>
      <c r="F250" s="459"/>
      <c r="G250" s="459"/>
      <c r="H250" s="459"/>
      <c r="I250" s="512"/>
      <c r="J250" s="502"/>
      <c r="K250" s="393"/>
      <c r="L250" s="393"/>
      <c r="M250" s="393"/>
      <c r="N250" s="393"/>
      <c r="O250" s="393"/>
      <c r="P250" s="393"/>
      <c r="Q250" s="393"/>
      <c r="R250" s="393"/>
      <c r="S250" s="393"/>
      <c r="T250" s="393"/>
      <c r="U250" s="393"/>
      <c r="V250" s="393"/>
      <c r="W250" s="393"/>
      <c r="X250" s="393"/>
      <c r="Y250" s="393"/>
      <c r="Z250" s="393"/>
    </row>
    <row r="251" spans="1:26" ht="14.25" customHeight="1" x14ac:dyDescent="0.25">
      <c r="A251" s="498">
        <v>249</v>
      </c>
      <c r="B251" s="499" t="s">
        <v>1251</v>
      </c>
      <c r="C251" s="500" t="s">
        <v>3355</v>
      </c>
      <c r="D251" s="500" t="s">
        <v>1250</v>
      </c>
      <c r="E251" s="500" t="s">
        <v>3246</v>
      </c>
      <c r="F251" s="500"/>
      <c r="G251" s="399"/>
      <c r="H251" s="399"/>
      <c r="I251" s="501"/>
      <c r="J251" s="502"/>
      <c r="K251" s="393"/>
      <c r="L251" s="393"/>
      <c r="M251" s="393"/>
      <c r="N251" s="393"/>
      <c r="O251" s="393"/>
      <c r="P251" s="393"/>
      <c r="Q251" s="393"/>
      <c r="R251" s="393"/>
      <c r="S251" s="393"/>
      <c r="T251" s="393"/>
      <c r="U251" s="393"/>
      <c r="V251" s="393"/>
      <c r="W251" s="393"/>
      <c r="X251" s="393"/>
      <c r="Y251" s="393"/>
      <c r="Z251" s="393"/>
    </row>
    <row r="252" spans="1:26" ht="14.25" customHeight="1" x14ac:dyDescent="0.25">
      <c r="A252" s="498">
        <v>250</v>
      </c>
      <c r="B252" s="511" t="s">
        <v>3799</v>
      </c>
      <c r="C252" s="508" t="s">
        <v>3355</v>
      </c>
      <c r="D252" s="508" t="s">
        <v>3800</v>
      </c>
      <c r="E252" s="508" t="s">
        <v>3801</v>
      </c>
      <c r="F252" s="508"/>
      <c r="G252" s="508"/>
      <c r="H252" s="508"/>
      <c r="I252" s="509"/>
      <c r="J252" s="510"/>
      <c r="K252" s="393"/>
      <c r="L252" s="393"/>
      <c r="M252" s="393"/>
      <c r="N252" s="393"/>
      <c r="O252" s="393"/>
      <c r="P252" s="393"/>
      <c r="Q252" s="393"/>
      <c r="R252" s="393"/>
      <c r="S252" s="393"/>
      <c r="T252" s="393"/>
      <c r="U252" s="393"/>
      <c r="V252" s="393"/>
      <c r="W252" s="393"/>
      <c r="X252" s="393"/>
      <c r="Y252" s="393"/>
      <c r="Z252" s="393"/>
    </row>
    <row r="253" spans="1:26" ht="14.25" customHeight="1" x14ac:dyDescent="0.25">
      <c r="A253" s="498">
        <v>251</v>
      </c>
      <c r="B253" s="499" t="s">
        <v>1256</v>
      </c>
      <c r="C253" s="500" t="s">
        <v>3355</v>
      </c>
      <c r="D253" s="500" t="s">
        <v>1254</v>
      </c>
      <c r="E253" s="500" t="s">
        <v>1257</v>
      </c>
      <c r="F253" s="500"/>
      <c r="G253" s="399"/>
      <c r="H253" s="399"/>
      <c r="I253" s="501"/>
      <c r="J253" s="502"/>
      <c r="K253" s="393"/>
      <c r="L253" s="393"/>
      <c r="M253" s="393"/>
      <c r="N253" s="393"/>
      <c r="O253" s="393"/>
      <c r="P253" s="393"/>
      <c r="Q253" s="393"/>
      <c r="R253" s="393"/>
      <c r="S253" s="393"/>
      <c r="T253" s="393"/>
      <c r="U253" s="393"/>
      <c r="V253" s="393"/>
      <c r="W253" s="393"/>
      <c r="X253" s="393"/>
      <c r="Y253" s="393"/>
      <c r="Z253" s="393"/>
    </row>
    <row r="254" spans="1:26" ht="14.25" customHeight="1" x14ac:dyDescent="0.25">
      <c r="A254" s="498">
        <v>252</v>
      </c>
      <c r="B254" s="499" t="s">
        <v>3526</v>
      </c>
      <c r="C254" s="500" t="s">
        <v>3355</v>
      </c>
      <c r="D254" s="500" t="s">
        <v>1258</v>
      </c>
      <c r="E254" s="500" t="s">
        <v>1261</v>
      </c>
      <c r="F254" s="500"/>
      <c r="G254" s="399"/>
      <c r="H254" s="399"/>
      <c r="I254" s="501"/>
      <c r="J254" s="502"/>
      <c r="K254" s="393"/>
      <c r="L254" s="393"/>
      <c r="M254" s="393"/>
      <c r="N254" s="393"/>
      <c r="O254" s="393"/>
      <c r="P254" s="393"/>
      <c r="Q254" s="393"/>
      <c r="R254" s="393"/>
      <c r="S254" s="393"/>
      <c r="T254" s="393"/>
      <c r="U254" s="393"/>
      <c r="V254" s="393"/>
      <c r="W254" s="393"/>
      <c r="X254" s="393"/>
      <c r="Y254" s="393"/>
      <c r="Z254" s="393"/>
    </row>
    <row r="255" spans="1:26" ht="14.25" customHeight="1" x14ac:dyDescent="0.25">
      <c r="A255" s="498">
        <v>253</v>
      </c>
      <c r="B255" s="499" t="s">
        <v>1263</v>
      </c>
      <c r="C255" s="500" t="s">
        <v>3355</v>
      </c>
      <c r="D255" s="500" t="s">
        <v>1262</v>
      </c>
      <c r="E255" s="500" t="s">
        <v>1265</v>
      </c>
      <c r="F255" s="500"/>
      <c r="G255" s="399"/>
      <c r="H255" s="399"/>
      <c r="I255" s="501"/>
      <c r="J255" s="502"/>
      <c r="K255" s="393"/>
      <c r="L255" s="393"/>
      <c r="M255" s="393"/>
      <c r="N255" s="393"/>
      <c r="O255" s="393"/>
      <c r="P255" s="393"/>
      <c r="Q255" s="393"/>
      <c r="R255" s="393"/>
      <c r="S255" s="393"/>
      <c r="T255" s="393"/>
      <c r="U255" s="393"/>
      <c r="V255" s="393"/>
      <c r="W255" s="393"/>
      <c r="X255" s="393"/>
      <c r="Y255" s="393"/>
      <c r="Z255" s="393"/>
    </row>
    <row r="256" spans="1:26" ht="14.25" customHeight="1" x14ac:dyDescent="0.25">
      <c r="A256" s="498">
        <v>254</v>
      </c>
      <c r="B256" s="499" t="s">
        <v>1272</v>
      </c>
      <c r="C256" s="500" t="s">
        <v>3355</v>
      </c>
      <c r="D256" s="500" t="s">
        <v>1271</v>
      </c>
      <c r="E256" s="500" t="s">
        <v>1274</v>
      </c>
      <c r="F256" s="500"/>
      <c r="G256" s="399"/>
      <c r="H256" s="399"/>
      <c r="I256" s="501"/>
      <c r="J256" s="502"/>
      <c r="K256" s="393"/>
      <c r="L256" s="393"/>
      <c r="M256" s="393"/>
      <c r="N256" s="393"/>
      <c r="O256" s="393"/>
      <c r="P256" s="393"/>
      <c r="Q256" s="393"/>
      <c r="R256" s="393"/>
      <c r="S256" s="393"/>
      <c r="T256" s="393"/>
      <c r="U256" s="393"/>
      <c r="V256" s="393"/>
      <c r="W256" s="393"/>
      <c r="X256" s="393"/>
      <c r="Y256" s="393"/>
      <c r="Z256" s="393"/>
    </row>
    <row r="257" spans="1:26" ht="14.25" customHeight="1" x14ac:dyDescent="0.25">
      <c r="A257" s="498">
        <v>255</v>
      </c>
      <c r="B257" s="499" t="s">
        <v>3802</v>
      </c>
      <c r="C257" s="500" t="s">
        <v>3355</v>
      </c>
      <c r="D257" s="500" t="s">
        <v>3803</v>
      </c>
      <c r="E257" s="500" t="s">
        <v>3804</v>
      </c>
      <c r="F257" s="500"/>
      <c r="G257" s="399"/>
      <c r="H257" s="399"/>
      <c r="I257" s="501"/>
      <c r="J257" s="502"/>
      <c r="K257" s="393"/>
      <c r="L257" s="393"/>
      <c r="M257" s="393"/>
      <c r="N257" s="393"/>
      <c r="O257" s="393"/>
      <c r="P257" s="393"/>
      <c r="Q257" s="393"/>
      <c r="R257" s="393"/>
      <c r="S257" s="393"/>
      <c r="T257" s="393"/>
      <c r="U257" s="393"/>
      <c r="V257" s="393"/>
      <c r="W257" s="393"/>
      <c r="X257" s="393"/>
      <c r="Y257" s="393"/>
      <c r="Z257" s="393"/>
    </row>
    <row r="258" spans="1:26" ht="14.25" customHeight="1" x14ac:dyDescent="0.25">
      <c r="A258" s="498">
        <v>256</v>
      </c>
      <c r="B258" s="515" t="s">
        <v>3933</v>
      </c>
      <c r="C258" s="516" t="s">
        <v>3355</v>
      </c>
      <c r="D258" s="521" t="s">
        <v>1266</v>
      </c>
      <c r="E258" s="516" t="s">
        <v>3252</v>
      </c>
      <c r="F258" s="516"/>
      <c r="G258" s="399"/>
      <c r="H258" s="399"/>
      <c r="I258" s="501"/>
      <c r="J258" s="502"/>
      <c r="K258" s="393"/>
      <c r="L258" s="393"/>
      <c r="M258" s="393"/>
      <c r="N258" s="393"/>
      <c r="O258" s="393"/>
      <c r="P258" s="393"/>
      <c r="Q258" s="393"/>
      <c r="R258" s="393"/>
      <c r="S258" s="393"/>
      <c r="T258" s="393"/>
      <c r="U258" s="393"/>
      <c r="V258" s="393"/>
      <c r="W258" s="393"/>
      <c r="X258" s="393"/>
      <c r="Y258" s="393"/>
      <c r="Z258" s="393"/>
    </row>
    <row r="259" spans="1:26" ht="14.25" customHeight="1" x14ac:dyDescent="0.25">
      <c r="A259" s="498">
        <v>257</v>
      </c>
      <c r="B259" s="499" t="s">
        <v>3934</v>
      </c>
      <c r="C259" s="500" t="s">
        <v>3891</v>
      </c>
      <c r="D259" s="500" t="s">
        <v>3935</v>
      </c>
      <c r="E259" s="500" t="s">
        <v>3936</v>
      </c>
      <c r="F259" s="500"/>
      <c r="G259" s="399"/>
      <c r="H259" s="399"/>
      <c r="I259" s="501"/>
      <c r="J259" s="502"/>
      <c r="K259" s="393"/>
      <c r="L259" s="393"/>
      <c r="M259" s="393"/>
      <c r="N259" s="393"/>
      <c r="O259" s="393"/>
      <c r="P259" s="393"/>
      <c r="Q259" s="393"/>
      <c r="R259" s="393"/>
      <c r="S259" s="393"/>
      <c r="T259" s="393"/>
      <c r="U259" s="393"/>
      <c r="V259" s="393"/>
      <c r="W259" s="393"/>
      <c r="X259" s="393"/>
      <c r="Y259" s="393"/>
      <c r="Z259" s="393"/>
    </row>
    <row r="260" spans="1:26" ht="14.25" customHeight="1" x14ac:dyDescent="0.25">
      <c r="A260" s="498">
        <v>258</v>
      </c>
      <c r="B260" s="458" t="s">
        <v>3731</v>
      </c>
      <c r="C260" s="459" t="s">
        <v>3484</v>
      </c>
      <c r="D260" s="459" t="s">
        <v>3732</v>
      </c>
      <c r="E260" s="459" t="s">
        <v>3733</v>
      </c>
      <c r="F260" s="459"/>
      <c r="G260" s="399"/>
      <c r="H260" s="399"/>
      <c r="I260" s="501"/>
      <c r="J260" s="502"/>
      <c r="K260" s="393"/>
      <c r="L260" s="393"/>
      <c r="M260" s="393"/>
      <c r="N260" s="393"/>
      <c r="O260" s="393"/>
      <c r="P260" s="393"/>
      <c r="Q260" s="393"/>
      <c r="R260" s="393"/>
      <c r="S260" s="393"/>
      <c r="T260" s="393"/>
      <c r="U260" s="393"/>
      <c r="V260" s="393"/>
      <c r="W260" s="393"/>
      <c r="X260" s="393"/>
      <c r="Y260" s="393"/>
      <c r="Z260" s="393"/>
    </row>
    <row r="261" spans="1:26" ht="14.25" customHeight="1" x14ac:dyDescent="0.25">
      <c r="A261" s="498">
        <v>259</v>
      </c>
      <c r="B261" s="458" t="s">
        <v>3734</v>
      </c>
      <c r="C261" s="459" t="s">
        <v>3484</v>
      </c>
      <c r="D261" s="459" t="s">
        <v>3735</v>
      </c>
      <c r="E261" s="459" t="s">
        <v>3736</v>
      </c>
      <c r="F261" s="459"/>
      <c r="G261" s="399"/>
      <c r="H261" s="399"/>
      <c r="I261" s="501"/>
      <c r="J261" s="502"/>
      <c r="K261" s="393"/>
      <c r="L261" s="393"/>
      <c r="M261" s="393"/>
      <c r="N261" s="393"/>
      <c r="O261" s="393"/>
      <c r="P261" s="393"/>
      <c r="Q261" s="393"/>
      <c r="R261" s="393"/>
      <c r="S261" s="393"/>
      <c r="T261" s="393"/>
      <c r="U261" s="393"/>
      <c r="V261" s="393"/>
      <c r="W261" s="393"/>
      <c r="X261" s="393"/>
      <c r="Y261" s="393"/>
      <c r="Z261" s="393"/>
    </row>
    <row r="262" spans="1:26" ht="14.25" customHeight="1" x14ac:dyDescent="0.25">
      <c r="A262" s="498">
        <v>260</v>
      </c>
      <c r="B262" s="499" t="s">
        <v>1280</v>
      </c>
      <c r="C262" s="500" t="s">
        <v>3355</v>
      </c>
      <c r="D262" s="500" t="s">
        <v>1279</v>
      </c>
      <c r="E262" s="500" t="s">
        <v>1282</v>
      </c>
      <c r="F262" s="500"/>
      <c r="G262" s="399"/>
      <c r="H262" s="399"/>
      <c r="I262" s="501"/>
      <c r="J262" s="502"/>
      <c r="K262" s="393"/>
      <c r="L262" s="393"/>
      <c r="M262" s="393"/>
      <c r="N262" s="393"/>
      <c r="O262" s="393"/>
      <c r="P262" s="393"/>
      <c r="Q262" s="393"/>
      <c r="R262" s="393"/>
      <c r="S262" s="393"/>
      <c r="T262" s="393"/>
      <c r="U262" s="393"/>
      <c r="V262" s="393"/>
      <c r="W262" s="393"/>
      <c r="X262" s="393"/>
      <c r="Y262" s="393"/>
      <c r="Z262" s="393"/>
    </row>
    <row r="263" spans="1:26" ht="14.25" customHeight="1" x14ac:dyDescent="0.25">
      <c r="A263" s="498">
        <v>261</v>
      </c>
      <c r="B263" s="522" t="s">
        <v>2981</v>
      </c>
      <c r="C263" s="459" t="s">
        <v>3484</v>
      </c>
      <c r="D263" s="459" t="s">
        <v>1291</v>
      </c>
      <c r="E263" s="459" t="s">
        <v>1294</v>
      </c>
      <c r="F263" s="459"/>
      <c r="G263" s="459"/>
      <c r="H263" s="459"/>
      <c r="I263" s="512"/>
      <c r="J263" s="502"/>
      <c r="K263" s="393"/>
      <c r="L263" s="393"/>
      <c r="M263" s="393"/>
      <c r="N263" s="393"/>
      <c r="O263" s="393"/>
      <c r="P263" s="393"/>
      <c r="Q263" s="393"/>
      <c r="R263" s="393"/>
      <c r="S263" s="393"/>
      <c r="T263" s="393"/>
      <c r="U263" s="393"/>
      <c r="V263" s="393"/>
      <c r="W263" s="393"/>
      <c r="X263" s="393"/>
      <c r="Y263" s="393"/>
      <c r="Z263" s="393"/>
    </row>
    <row r="264" spans="1:26" ht="14.25" customHeight="1" x14ac:dyDescent="0.25">
      <c r="A264" s="498">
        <v>262</v>
      </c>
      <c r="B264" s="499" t="s">
        <v>3527</v>
      </c>
      <c r="C264" s="500" t="s">
        <v>3891</v>
      </c>
      <c r="D264" s="500" t="s">
        <v>3528</v>
      </c>
      <c r="E264" s="500" t="s">
        <v>3529</v>
      </c>
      <c r="F264" s="500"/>
      <c r="G264" s="399"/>
      <c r="H264" s="399"/>
      <c r="I264" s="501"/>
      <c r="J264" s="502"/>
      <c r="K264" s="393"/>
      <c r="L264" s="393"/>
      <c r="M264" s="393"/>
      <c r="N264" s="393"/>
      <c r="O264" s="393"/>
      <c r="P264" s="393"/>
      <c r="Q264" s="393"/>
      <c r="R264" s="393"/>
      <c r="S264" s="393"/>
      <c r="T264" s="393"/>
      <c r="U264" s="393"/>
      <c r="V264" s="393"/>
      <c r="W264" s="393"/>
      <c r="X264" s="393"/>
      <c r="Y264" s="393"/>
      <c r="Z264" s="393"/>
    </row>
    <row r="265" spans="1:26" ht="14.25" customHeight="1" x14ac:dyDescent="0.25">
      <c r="A265" s="498">
        <v>263</v>
      </c>
      <c r="B265" s="499" t="s">
        <v>1318</v>
      </c>
      <c r="C265" s="500" t="s">
        <v>3355</v>
      </c>
      <c r="D265" s="500" t="s">
        <v>1317</v>
      </c>
      <c r="E265" s="500" t="s">
        <v>92</v>
      </c>
      <c r="F265" s="500"/>
      <c r="G265" s="399"/>
      <c r="H265" s="399"/>
      <c r="I265" s="501"/>
      <c r="J265" s="502"/>
      <c r="K265" s="393"/>
      <c r="L265" s="393"/>
      <c r="M265" s="393"/>
      <c r="N265" s="393"/>
      <c r="O265" s="393"/>
      <c r="P265" s="393"/>
      <c r="Q265" s="393"/>
      <c r="R265" s="393"/>
      <c r="S265" s="393"/>
      <c r="T265" s="393"/>
      <c r="U265" s="393"/>
      <c r="V265" s="393"/>
      <c r="W265" s="393"/>
      <c r="X265" s="393"/>
      <c r="Y265" s="393"/>
      <c r="Z265" s="393"/>
    </row>
    <row r="266" spans="1:26" ht="14.25" customHeight="1" x14ac:dyDescent="0.25">
      <c r="A266" s="498">
        <v>264</v>
      </c>
      <c r="B266" s="499" t="s">
        <v>1318</v>
      </c>
      <c r="C266" s="500" t="s">
        <v>3355</v>
      </c>
      <c r="D266" s="500" t="s">
        <v>1320</v>
      </c>
      <c r="E266" s="500" t="s">
        <v>92</v>
      </c>
      <c r="F266" s="500"/>
      <c r="G266" s="399"/>
      <c r="H266" s="399"/>
      <c r="I266" s="501"/>
      <c r="J266" s="502"/>
      <c r="K266" s="393"/>
      <c r="L266" s="393"/>
      <c r="M266" s="393"/>
      <c r="N266" s="393"/>
      <c r="O266" s="393"/>
      <c r="P266" s="393"/>
      <c r="Q266" s="393"/>
      <c r="R266" s="393"/>
      <c r="S266" s="393"/>
      <c r="T266" s="393"/>
      <c r="U266" s="393"/>
      <c r="V266" s="393"/>
      <c r="W266" s="393"/>
      <c r="X266" s="393"/>
      <c r="Y266" s="393"/>
      <c r="Z266" s="393"/>
    </row>
    <row r="267" spans="1:26" ht="14.25" customHeight="1" x14ac:dyDescent="0.25">
      <c r="A267" s="498">
        <v>265</v>
      </c>
      <c r="B267" s="511" t="s">
        <v>3531</v>
      </c>
      <c r="C267" s="508" t="s">
        <v>3355</v>
      </c>
      <c r="D267" s="508" t="s">
        <v>3532</v>
      </c>
      <c r="E267" s="508" t="s">
        <v>92</v>
      </c>
      <c r="F267" s="508"/>
      <c r="G267" s="508"/>
      <c r="H267" s="508"/>
      <c r="I267" s="509"/>
      <c r="J267" s="510"/>
      <c r="K267" s="393"/>
      <c r="L267" s="393"/>
      <c r="M267" s="393"/>
      <c r="N267" s="393"/>
      <c r="O267" s="393"/>
      <c r="P267" s="393"/>
      <c r="Q267" s="393"/>
      <c r="R267" s="393"/>
      <c r="S267" s="393"/>
      <c r="T267" s="393"/>
      <c r="U267" s="393"/>
      <c r="V267" s="393"/>
      <c r="W267" s="393"/>
      <c r="X267" s="393"/>
      <c r="Y267" s="393"/>
      <c r="Z267" s="393"/>
    </row>
    <row r="268" spans="1:26" ht="14.25" customHeight="1" x14ac:dyDescent="0.25">
      <c r="A268" s="498">
        <v>266</v>
      </c>
      <c r="B268" s="515" t="s">
        <v>3938</v>
      </c>
      <c r="C268" s="516" t="s">
        <v>3355</v>
      </c>
      <c r="D268" s="516" t="s">
        <v>3939</v>
      </c>
      <c r="E268" s="516" t="s">
        <v>3940</v>
      </c>
      <c r="F268" s="516"/>
      <c r="G268" s="399"/>
      <c r="H268" s="399"/>
      <c r="I268" s="501"/>
      <c r="J268" s="502"/>
      <c r="K268" s="393"/>
      <c r="L268" s="393"/>
      <c r="M268" s="393"/>
      <c r="N268" s="393"/>
      <c r="O268" s="393"/>
      <c r="P268" s="393"/>
      <c r="Q268" s="393"/>
      <c r="R268" s="393"/>
      <c r="S268" s="393"/>
      <c r="T268" s="393"/>
      <c r="U268" s="393"/>
      <c r="V268" s="393"/>
      <c r="W268" s="393"/>
      <c r="X268" s="393"/>
      <c r="Y268" s="393"/>
      <c r="Z268" s="393"/>
    </row>
    <row r="269" spans="1:26" ht="14.25" customHeight="1" x14ac:dyDescent="0.25">
      <c r="A269" s="498">
        <v>267</v>
      </c>
      <c r="B269" s="499" t="s">
        <v>2687</v>
      </c>
      <c r="C269" s="500" t="s">
        <v>3355</v>
      </c>
      <c r="D269" s="500" t="s">
        <v>1494</v>
      </c>
      <c r="E269" s="500" t="s">
        <v>1497</v>
      </c>
      <c r="F269" s="500"/>
      <c r="G269" s="399"/>
      <c r="H269" s="399"/>
      <c r="I269" s="501"/>
      <c r="J269" s="502"/>
      <c r="K269" s="393"/>
      <c r="L269" s="393"/>
      <c r="M269" s="393"/>
      <c r="N269" s="393"/>
      <c r="O269" s="393"/>
      <c r="P269" s="393"/>
      <c r="Q269" s="393"/>
      <c r="R269" s="393"/>
      <c r="S269" s="393"/>
      <c r="T269" s="393"/>
      <c r="U269" s="393"/>
      <c r="V269" s="393"/>
      <c r="W269" s="393"/>
      <c r="X269" s="393"/>
      <c r="Y269" s="393"/>
      <c r="Z269" s="393"/>
    </row>
    <row r="270" spans="1:26" ht="14.25" customHeight="1" x14ac:dyDescent="0.25">
      <c r="A270" s="498">
        <v>268</v>
      </c>
      <c r="B270" s="446" t="s">
        <v>1338</v>
      </c>
      <c r="C270" s="399" t="s">
        <v>3355</v>
      </c>
      <c r="D270" s="399" t="s">
        <v>1337</v>
      </c>
      <c r="E270" s="399" t="s">
        <v>1340</v>
      </c>
      <c r="F270" s="399"/>
      <c r="G270" s="399"/>
      <c r="H270" s="399"/>
      <c r="I270" s="501"/>
      <c r="J270" s="502"/>
      <c r="K270" s="393"/>
      <c r="L270" s="393"/>
      <c r="M270" s="393"/>
      <c r="N270" s="393"/>
      <c r="O270" s="393"/>
      <c r="P270" s="393"/>
      <c r="Q270" s="393"/>
      <c r="R270" s="393"/>
      <c r="S270" s="393"/>
      <c r="T270" s="393"/>
      <c r="U270" s="393"/>
      <c r="V270" s="393"/>
      <c r="W270" s="393"/>
      <c r="X270" s="393"/>
      <c r="Y270" s="393"/>
      <c r="Z270" s="393"/>
    </row>
    <row r="271" spans="1:26" ht="14.25" customHeight="1" x14ac:dyDescent="0.25">
      <c r="A271" s="498">
        <v>269</v>
      </c>
      <c r="B271" s="499" t="s">
        <v>3533</v>
      </c>
      <c r="C271" s="500" t="s">
        <v>3355</v>
      </c>
      <c r="D271" s="500" t="s">
        <v>3534</v>
      </c>
      <c r="E271" s="500" t="s">
        <v>3535</v>
      </c>
      <c r="F271" s="500"/>
      <c r="G271" s="399"/>
      <c r="H271" s="399"/>
      <c r="I271" s="501"/>
      <c r="J271" s="502"/>
      <c r="K271" s="393"/>
      <c r="L271" s="393"/>
      <c r="M271" s="393"/>
      <c r="N271" s="393"/>
      <c r="O271" s="393"/>
      <c r="P271" s="393"/>
      <c r="Q271" s="393"/>
      <c r="R271" s="393"/>
      <c r="S271" s="393"/>
      <c r="T271" s="393"/>
      <c r="U271" s="393"/>
      <c r="V271" s="393"/>
      <c r="W271" s="393"/>
      <c r="X271" s="393"/>
      <c r="Y271" s="393"/>
      <c r="Z271" s="393"/>
    </row>
    <row r="272" spans="1:26" ht="14.25" customHeight="1" x14ac:dyDescent="0.25">
      <c r="A272" s="498">
        <v>270</v>
      </c>
      <c r="B272" s="499" t="s">
        <v>1346</v>
      </c>
      <c r="C272" s="500" t="s">
        <v>3355</v>
      </c>
      <c r="D272" s="500" t="s">
        <v>1345</v>
      </c>
      <c r="E272" s="500" t="s">
        <v>1348</v>
      </c>
      <c r="F272" s="500"/>
      <c r="G272" s="399"/>
      <c r="H272" s="399"/>
      <c r="I272" s="501"/>
      <c r="J272" s="502"/>
      <c r="K272" s="393"/>
      <c r="L272" s="393"/>
      <c r="M272" s="393"/>
      <c r="N272" s="393"/>
      <c r="O272" s="393"/>
      <c r="P272" s="393"/>
      <c r="Q272" s="393"/>
      <c r="R272" s="393"/>
      <c r="S272" s="393"/>
      <c r="T272" s="393"/>
      <c r="U272" s="393"/>
      <c r="V272" s="393"/>
      <c r="W272" s="393"/>
      <c r="X272" s="393"/>
      <c r="Y272" s="393"/>
      <c r="Z272" s="393"/>
    </row>
    <row r="273" spans="1:26" ht="14.25" customHeight="1" x14ac:dyDescent="0.25">
      <c r="A273" s="498">
        <v>271</v>
      </c>
      <c r="B273" s="458" t="s">
        <v>1352</v>
      </c>
      <c r="C273" s="459" t="s">
        <v>3484</v>
      </c>
      <c r="D273" s="459" t="s">
        <v>1351</v>
      </c>
      <c r="E273" s="459" t="s">
        <v>127</v>
      </c>
      <c r="F273" s="459"/>
      <c r="G273" s="459"/>
      <c r="H273" s="459"/>
      <c r="I273" s="512"/>
      <c r="J273" s="502"/>
      <c r="K273" s="393"/>
      <c r="L273" s="393"/>
      <c r="M273" s="393"/>
      <c r="N273" s="393"/>
      <c r="O273" s="393"/>
      <c r="P273" s="393"/>
      <c r="Q273" s="393"/>
      <c r="R273" s="393"/>
      <c r="S273" s="393"/>
      <c r="T273" s="393"/>
      <c r="U273" s="393"/>
      <c r="V273" s="393"/>
      <c r="W273" s="393"/>
      <c r="X273" s="393"/>
      <c r="Y273" s="393"/>
      <c r="Z273" s="393"/>
    </row>
    <row r="274" spans="1:26" ht="14.25" customHeight="1" x14ac:dyDescent="0.25">
      <c r="A274" s="498">
        <v>272</v>
      </c>
      <c r="B274" s="499" t="s">
        <v>1355</v>
      </c>
      <c r="C274" s="500" t="s">
        <v>3355</v>
      </c>
      <c r="D274" s="500" t="s">
        <v>1354</v>
      </c>
      <c r="E274" s="500" t="s">
        <v>1357</v>
      </c>
      <c r="F274" s="500"/>
      <c r="G274" s="399"/>
      <c r="H274" s="399"/>
      <c r="I274" s="501"/>
      <c r="J274" s="502"/>
      <c r="K274" s="393"/>
      <c r="L274" s="393"/>
      <c r="M274" s="393"/>
      <c r="N274" s="393"/>
      <c r="O274" s="393"/>
      <c r="P274" s="393"/>
      <c r="Q274" s="393"/>
      <c r="R274" s="393"/>
      <c r="S274" s="393"/>
      <c r="T274" s="393"/>
      <c r="U274" s="393"/>
      <c r="V274" s="393"/>
      <c r="W274" s="393"/>
      <c r="X274" s="393"/>
      <c r="Y274" s="393"/>
      <c r="Z274" s="393"/>
    </row>
    <row r="275" spans="1:26" ht="14.25" customHeight="1" x14ac:dyDescent="0.25">
      <c r="A275" s="498">
        <v>273</v>
      </c>
      <c r="B275" s="499" t="s">
        <v>3682</v>
      </c>
      <c r="C275" s="500" t="s">
        <v>3355</v>
      </c>
      <c r="D275" s="500" t="s">
        <v>1358</v>
      </c>
      <c r="E275" s="500" t="s">
        <v>1361</v>
      </c>
      <c r="F275" s="500"/>
      <c r="G275" s="399"/>
      <c r="H275" s="399"/>
      <c r="I275" s="501"/>
      <c r="J275" s="502"/>
      <c r="K275" s="393"/>
      <c r="L275" s="393"/>
      <c r="M275" s="393"/>
      <c r="N275" s="393"/>
      <c r="O275" s="393"/>
      <c r="P275" s="393"/>
      <c r="Q275" s="393"/>
      <c r="R275" s="393"/>
      <c r="S275" s="393"/>
      <c r="T275" s="393"/>
      <c r="U275" s="393"/>
      <c r="V275" s="393"/>
      <c r="W275" s="393"/>
      <c r="X275" s="393"/>
      <c r="Y275" s="393"/>
      <c r="Z275" s="393"/>
    </row>
    <row r="276" spans="1:26" ht="14.25" customHeight="1" x14ac:dyDescent="0.25">
      <c r="A276" s="498">
        <v>274</v>
      </c>
      <c r="B276" s="499" t="s">
        <v>1369</v>
      </c>
      <c r="C276" s="500" t="s">
        <v>3355</v>
      </c>
      <c r="D276" s="500" t="s">
        <v>1368</v>
      </c>
      <c r="E276" s="500" t="s">
        <v>1371</v>
      </c>
      <c r="F276" s="500"/>
      <c r="G276" s="399"/>
      <c r="H276" s="399"/>
      <c r="I276" s="501"/>
      <c r="J276" s="502"/>
      <c r="K276" s="393"/>
      <c r="L276" s="393"/>
      <c r="M276" s="393"/>
      <c r="N276" s="393"/>
      <c r="O276" s="393"/>
      <c r="P276" s="393"/>
      <c r="Q276" s="393"/>
      <c r="R276" s="393"/>
      <c r="S276" s="393"/>
      <c r="T276" s="393"/>
      <c r="U276" s="393"/>
      <c r="V276" s="393"/>
      <c r="W276" s="393"/>
      <c r="X276" s="393"/>
      <c r="Y276" s="393"/>
      <c r="Z276" s="393"/>
    </row>
    <row r="277" spans="1:26" ht="14.25" customHeight="1" x14ac:dyDescent="0.25">
      <c r="A277" s="498">
        <v>275</v>
      </c>
      <c r="B277" s="499" t="s">
        <v>1373</v>
      </c>
      <c r="C277" s="500" t="s">
        <v>3355</v>
      </c>
      <c r="D277" s="500" t="s">
        <v>1372</v>
      </c>
      <c r="E277" s="500" t="s">
        <v>1375</v>
      </c>
      <c r="F277" s="500"/>
      <c r="G277" s="399"/>
      <c r="H277" s="399"/>
      <c r="I277" s="501"/>
      <c r="J277" s="502"/>
      <c r="K277" s="393"/>
      <c r="L277" s="393"/>
      <c r="M277" s="393"/>
      <c r="N277" s="393"/>
      <c r="O277" s="393"/>
      <c r="P277" s="393"/>
      <c r="Q277" s="393"/>
      <c r="R277" s="393"/>
      <c r="S277" s="393"/>
      <c r="T277" s="393"/>
      <c r="U277" s="393"/>
      <c r="V277" s="393"/>
      <c r="W277" s="393"/>
      <c r="X277" s="393"/>
      <c r="Y277" s="393"/>
      <c r="Z277" s="393"/>
    </row>
    <row r="278" spans="1:26" ht="14.25" customHeight="1" x14ac:dyDescent="0.25">
      <c r="A278" s="498">
        <v>276</v>
      </c>
      <c r="B278" s="499" t="s">
        <v>1377</v>
      </c>
      <c r="C278" s="500" t="s">
        <v>3484</v>
      </c>
      <c r="D278" s="500" t="s">
        <v>1376</v>
      </c>
      <c r="E278" s="500" t="s">
        <v>1379</v>
      </c>
      <c r="F278" s="500"/>
      <c r="G278" s="399"/>
      <c r="H278" s="399"/>
      <c r="I278" s="501"/>
      <c r="J278" s="502"/>
      <c r="K278" s="393"/>
      <c r="L278" s="393"/>
      <c r="M278" s="393"/>
      <c r="N278" s="393"/>
      <c r="O278" s="393"/>
      <c r="P278" s="393"/>
      <c r="Q278" s="393"/>
      <c r="R278" s="393"/>
      <c r="S278" s="393"/>
      <c r="T278" s="393"/>
      <c r="U278" s="393"/>
      <c r="V278" s="393"/>
      <c r="W278" s="393"/>
      <c r="X278" s="393"/>
      <c r="Y278" s="393"/>
      <c r="Z278" s="393"/>
    </row>
    <row r="279" spans="1:26" ht="14.25" customHeight="1" x14ac:dyDescent="0.25">
      <c r="A279" s="498">
        <v>277</v>
      </c>
      <c r="B279" s="499" t="s">
        <v>3805</v>
      </c>
      <c r="C279" s="500" t="s">
        <v>3355</v>
      </c>
      <c r="D279" s="500" t="s">
        <v>3806</v>
      </c>
      <c r="E279" s="500" t="s">
        <v>3807</v>
      </c>
      <c r="F279" s="500"/>
      <c r="G279" s="399"/>
      <c r="H279" s="399"/>
      <c r="I279" s="501"/>
      <c r="J279" s="502"/>
      <c r="K279" s="393"/>
      <c r="L279" s="393"/>
      <c r="M279" s="393"/>
      <c r="N279" s="393"/>
      <c r="O279" s="393"/>
      <c r="P279" s="393"/>
      <c r="Q279" s="393"/>
      <c r="R279" s="393"/>
      <c r="S279" s="393"/>
      <c r="T279" s="393"/>
      <c r="U279" s="393"/>
      <c r="V279" s="393"/>
      <c r="W279" s="393"/>
      <c r="X279" s="393"/>
      <c r="Y279" s="393"/>
      <c r="Z279" s="393"/>
    </row>
    <row r="280" spans="1:26" ht="14.25" customHeight="1" x14ac:dyDescent="0.25">
      <c r="A280" s="498">
        <v>278</v>
      </c>
      <c r="B280" s="511" t="s">
        <v>3546</v>
      </c>
      <c r="C280" s="508" t="s">
        <v>3355</v>
      </c>
      <c r="D280" s="508" t="s">
        <v>3547</v>
      </c>
      <c r="E280" s="508" t="s">
        <v>3548</v>
      </c>
      <c r="F280" s="508"/>
      <c r="G280" s="508"/>
      <c r="H280" s="508"/>
      <c r="I280" s="509"/>
      <c r="J280" s="510"/>
      <c r="K280" s="393"/>
      <c r="L280" s="393"/>
      <c r="M280" s="393"/>
      <c r="N280" s="393"/>
      <c r="O280" s="393"/>
      <c r="P280" s="393"/>
      <c r="Q280" s="393"/>
      <c r="R280" s="393"/>
      <c r="S280" s="393"/>
      <c r="T280" s="393"/>
      <c r="U280" s="393"/>
      <c r="V280" s="393"/>
      <c r="W280" s="393"/>
      <c r="X280" s="393"/>
      <c r="Y280" s="393"/>
      <c r="Z280" s="393"/>
    </row>
    <row r="281" spans="1:26" ht="14.25" customHeight="1" x14ac:dyDescent="0.25">
      <c r="A281" s="498">
        <v>279</v>
      </c>
      <c r="B281" s="503" t="s">
        <v>1401</v>
      </c>
      <c r="C281" s="504" t="s">
        <v>3484</v>
      </c>
      <c r="D281" s="504" t="s">
        <v>1400</v>
      </c>
      <c r="E281" s="504" t="s">
        <v>1403</v>
      </c>
      <c r="F281" s="504"/>
      <c r="G281" s="504"/>
      <c r="H281" s="504"/>
      <c r="I281" s="501"/>
      <c r="J281" s="502"/>
      <c r="K281" s="393"/>
      <c r="L281" s="393"/>
      <c r="M281" s="393"/>
      <c r="N281" s="393"/>
      <c r="O281" s="393"/>
      <c r="P281" s="393"/>
      <c r="Q281" s="393"/>
      <c r="R281" s="393"/>
      <c r="S281" s="393"/>
      <c r="T281" s="393"/>
      <c r="U281" s="393"/>
      <c r="V281" s="393"/>
      <c r="W281" s="393"/>
      <c r="X281" s="393"/>
      <c r="Y281" s="393"/>
      <c r="Z281" s="393"/>
    </row>
    <row r="282" spans="1:26" ht="14.25" customHeight="1" x14ac:dyDescent="0.25">
      <c r="A282" s="498">
        <v>280</v>
      </c>
      <c r="B282" s="511" t="s">
        <v>3955</v>
      </c>
      <c r="C282" s="508" t="s">
        <v>3355</v>
      </c>
      <c r="D282" s="508" t="s">
        <v>1543</v>
      </c>
      <c r="E282" s="508" t="s">
        <v>1546</v>
      </c>
      <c r="F282" s="508"/>
      <c r="G282" s="508"/>
      <c r="H282" s="508"/>
      <c r="I282" s="509"/>
      <c r="J282" s="510"/>
      <c r="K282" s="393"/>
      <c r="L282" s="393"/>
      <c r="M282" s="393"/>
      <c r="N282" s="393"/>
      <c r="O282" s="393"/>
      <c r="P282" s="393"/>
      <c r="Q282" s="393"/>
      <c r="R282" s="393"/>
      <c r="S282" s="393"/>
      <c r="T282" s="393"/>
      <c r="U282" s="393"/>
      <c r="V282" s="393"/>
      <c r="W282" s="393"/>
      <c r="X282" s="393"/>
      <c r="Y282" s="393"/>
      <c r="Z282" s="393"/>
    </row>
    <row r="283" spans="1:26" ht="14.25" customHeight="1" x14ac:dyDescent="0.25">
      <c r="A283" s="498">
        <v>281</v>
      </c>
      <c r="B283" s="499" t="s">
        <v>3956</v>
      </c>
      <c r="C283" s="500" t="s">
        <v>3355</v>
      </c>
      <c r="D283" s="500" t="s">
        <v>1404</v>
      </c>
      <c r="E283" s="500" t="s">
        <v>92</v>
      </c>
      <c r="F283" s="500"/>
      <c r="G283" s="399"/>
      <c r="H283" s="399"/>
      <c r="I283" s="501"/>
      <c r="J283" s="502"/>
      <c r="K283" s="393"/>
      <c r="L283" s="393"/>
      <c r="M283" s="393"/>
      <c r="N283" s="393"/>
      <c r="O283" s="393"/>
      <c r="P283" s="393"/>
      <c r="Q283" s="393"/>
      <c r="R283" s="393"/>
      <c r="S283" s="393"/>
      <c r="T283" s="393"/>
      <c r="U283" s="393"/>
      <c r="V283" s="393"/>
      <c r="W283" s="393"/>
      <c r="X283" s="393"/>
      <c r="Y283" s="393"/>
      <c r="Z283" s="393"/>
    </row>
    <row r="284" spans="1:26" ht="14.25" customHeight="1" x14ac:dyDescent="0.25">
      <c r="A284" s="498">
        <v>282</v>
      </c>
      <c r="B284" s="499" t="s">
        <v>3957</v>
      </c>
      <c r="C284" s="500" t="s">
        <v>3355</v>
      </c>
      <c r="D284" s="500" t="s">
        <v>1407</v>
      </c>
      <c r="E284" s="500" t="s">
        <v>92</v>
      </c>
      <c r="F284" s="500"/>
      <c r="G284" s="399"/>
      <c r="H284" s="399"/>
      <c r="I284" s="501"/>
      <c r="J284" s="502"/>
      <c r="K284" s="393"/>
      <c r="L284" s="393"/>
      <c r="M284" s="393"/>
      <c r="N284" s="393"/>
      <c r="O284" s="393"/>
      <c r="P284" s="393"/>
      <c r="Q284" s="393"/>
      <c r="R284" s="393"/>
      <c r="S284" s="393"/>
      <c r="T284" s="393"/>
      <c r="U284" s="393"/>
      <c r="V284" s="393"/>
      <c r="W284" s="393"/>
      <c r="X284" s="393"/>
      <c r="Y284" s="393"/>
      <c r="Z284" s="393"/>
    </row>
    <row r="285" spans="1:26" ht="14.25" customHeight="1" x14ac:dyDescent="0.25">
      <c r="A285" s="498">
        <v>283</v>
      </c>
      <c r="B285" s="499" t="s">
        <v>3958</v>
      </c>
      <c r="C285" s="500" t="s">
        <v>3355</v>
      </c>
      <c r="D285" s="500" t="s">
        <v>1410</v>
      </c>
      <c r="E285" s="500" t="s">
        <v>92</v>
      </c>
      <c r="F285" s="500"/>
      <c r="G285" s="399"/>
      <c r="H285" s="399"/>
      <c r="I285" s="501"/>
      <c r="J285" s="502"/>
      <c r="K285" s="393"/>
      <c r="L285" s="393"/>
      <c r="M285" s="393"/>
      <c r="N285" s="393"/>
      <c r="O285" s="393"/>
      <c r="P285" s="393"/>
      <c r="Q285" s="393"/>
      <c r="R285" s="393"/>
      <c r="S285" s="393"/>
      <c r="T285" s="393"/>
      <c r="U285" s="393"/>
      <c r="V285" s="393"/>
      <c r="W285" s="393"/>
      <c r="X285" s="393"/>
      <c r="Y285" s="393"/>
      <c r="Z285" s="393"/>
    </row>
    <row r="286" spans="1:26" ht="14.25" customHeight="1" x14ac:dyDescent="0.25">
      <c r="A286" s="498">
        <v>284</v>
      </c>
      <c r="B286" s="499" t="s">
        <v>3959</v>
      </c>
      <c r="C286" s="500" t="s">
        <v>3355</v>
      </c>
      <c r="D286" s="500" t="s">
        <v>1413</v>
      </c>
      <c r="E286" s="500" t="s">
        <v>92</v>
      </c>
      <c r="F286" s="500"/>
      <c r="G286" s="399"/>
      <c r="H286" s="399"/>
      <c r="I286" s="501"/>
      <c r="J286" s="502"/>
      <c r="K286" s="393"/>
      <c r="L286" s="393"/>
      <c r="M286" s="393"/>
      <c r="N286" s="393"/>
      <c r="O286" s="393"/>
      <c r="P286" s="393"/>
      <c r="Q286" s="393"/>
      <c r="R286" s="393"/>
      <c r="S286" s="393"/>
      <c r="T286" s="393"/>
      <c r="U286" s="393"/>
      <c r="V286" s="393"/>
      <c r="W286" s="393"/>
      <c r="X286" s="393"/>
      <c r="Y286" s="393"/>
      <c r="Z286" s="393"/>
    </row>
    <row r="287" spans="1:26" ht="14.25" customHeight="1" x14ac:dyDescent="0.25">
      <c r="A287" s="498">
        <v>285</v>
      </c>
      <c r="B287" s="458" t="s">
        <v>3737</v>
      </c>
      <c r="C287" s="459" t="s">
        <v>3484</v>
      </c>
      <c r="D287" s="459" t="s">
        <v>3738</v>
      </c>
      <c r="E287" s="459" t="s">
        <v>3739</v>
      </c>
      <c r="F287" s="459"/>
      <c r="G287" s="459"/>
      <c r="H287" s="459"/>
      <c r="I287" s="512"/>
      <c r="J287" s="502"/>
      <c r="K287" s="393"/>
      <c r="L287" s="393"/>
      <c r="M287" s="393"/>
      <c r="N287" s="393"/>
      <c r="O287" s="393"/>
      <c r="P287" s="393"/>
      <c r="Q287" s="393"/>
      <c r="R287" s="393"/>
      <c r="S287" s="393"/>
      <c r="T287" s="393"/>
      <c r="U287" s="393"/>
      <c r="V287" s="393"/>
      <c r="W287" s="393"/>
      <c r="X287" s="393"/>
      <c r="Y287" s="393"/>
      <c r="Z287" s="393"/>
    </row>
    <row r="288" spans="1:26" ht="14.25" customHeight="1" x14ac:dyDescent="0.25">
      <c r="A288" s="498">
        <v>286</v>
      </c>
      <c r="B288" s="458" t="s">
        <v>1423</v>
      </c>
      <c r="C288" s="459" t="s">
        <v>3484</v>
      </c>
      <c r="D288" s="459" t="s">
        <v>1422</v>
      </c>
      <c r="E288" s="459" t="s">
        <v>1425</v>
      </c>
      <c r="F288" s="459"/>
      <c r="G288" s="459"/>
      <c r="H288" s="459"/>
      <c r="I288" s="512"/>
      <c r="J288" s="502"/>
      <c r="K288" s="393"/>
      <c r="L288" s="393"/>
      <c r="M288" s="393"/>
      <c r="N288" s="393"/>
      <c r="O288" s="393"/>
      <c r="P288" s="393"/>
      <c r="Q288" s="393"/>
      <c r="R288" s="393"/>
      <c r="S288" s="393"/>
      <c r="T288" s="393"/>
      <c r="U288" s="393"/>
      <c r="V288" s="393"/>
      <c r="W288" s="393"/>
      <c r="X288" s="393"/>
      <c r="Y288" s="393"/>
      <c r="Z288" s="393"/>
    </row>
    <row r="289" spans="1:26" ht="14.25" customHeight="1" x14ac:dyDescent="0.25">
      <c r="A289" s="498">
        <v>287</v>
      </c>
      <c r="B289" s="499" t="s">
        <v>1427</v>
      </c>
      <c r="C289" s="500" t="s">
        <v>3355</v>
      </c>
      <c r="D289" s="500" t="s">
        <v>1426</v>
      </c>
      <c r="E289" s="500" t="s">
        <v>1429</v>
      </c>
      <c r="F289" s="500"/>
      <c r="G289" s="399"/>
      <c r="H289" s="399"/>
      <c r="I289" s="501"/>
      <c r="J289" s="502"/>
      <c r="K289" s="393"/>
      <c r="L289" s="393"/>
      <c r="M289" s="393"/>
      <c r="N289" s="393"/>
      <c r="O289" s="393"/>
      <c r="P289" s="393"/>
      <c r="Q289" s="393"/>
      <c r="R289" s="393"/>
      <c r="S289" s="393"/>
      <c r="T289" s="393"/>
      <c r="U289" s="393"/>
      <c r="V289" s="393"/>
      <c r="W289" s="393"/>
      <c r="X289" s="393"/>
      <c r="Y289" s="393"/>
      <c r="Z289" s="393"/>
    </row>
    <row r="290" spans="1:26" ht="14.25" customHeight="1" x14ac:dyDescent="0.25">
      <c r="A290" s="498">
        <v>288</v>
      </c>
      <c r="B290" s="511" t="s">
        <v>3937</v>
      </c>
      <c r="C290" s="508" t="s">
        <v>3355</v>
      </c>
      <c r="D290" s="508" t="s">
        <v>1329</v>
      </c>
      <c r="E290" s="508" t="s">
        <v>1332</v>
      </c>
      <c r="F290" s="508"/>
      <c r="G290" s="508"/>
      <c r="H290" s="508"/>
      <c r="I290" s="509"/>
      <c r="J290" s="510"/>
      <c r="K290" s="393"/>
      <c r="L290" s="393"/>
      <c r="M290" s="393"/>
      <c r="N290" s="393"/>
      <c r="O290" s="393"/>
      <c r="P290" s="393"/>
      <c r="Q290" s="393"/>
      <c r="R290" s="393"/>
      <c r="S290" s="393"/>
      <c r="T290" s="393"/>
      <c r="U290" s="393"/>
      <c r="V290" s="393"/>
      <c r="W290" s="393"/>
      <c r="X290" s="393"/>
      <c r="Y290" s="393"/>
      <c r="Z290" s="393"/>
    </row>
    <row r="291" spans="1:26" ht="14.25" customHeight="1" x14ac:dyDescent="0.25">
      <c r="A291" s="498">
        <v>289</v>
      </c>
      <c r="B291" s="499" t="s">
        <v>1431</v>
      </c>
      <c r="C291" s="500" t="s">
        <v>3355</v>
      </c>
      <c r="D291" s="500" t="s">
        <v>1430</v>
      </c>
      <c r="E291" s="500" t="s">
        <v>1433</v>
      </c>
      <c r="F291" s="500"/>
      <c r="G291" s="399"/>
      <c r="H291" s="399"/>
      <c r="I291" s="501"/>
      <c r="J291" s="502"/>
      <c r="K291" s="393"/>
      <c r="L291" s="393"/>
      <c r="M291" s="393"/>
      <c r="N291" s="393"/>
      <c r="O291" s="393"/>
      <c r="P291" s="393"/>
      <c r="Q291" s="393"/>
      <c r="R291" s="393"/>
      <c r="S291" s="393"/>
      <c r="T291" s="393"/>
      <c r="U291" s="393"/>
      <c r="V291" s="393"/>
      <c r="W291" s="393"/>
      <c r="X291" s="393"/>
      <c r="Y291" s="393"/>
      <c r="Z291" s="393"/>
    </row>
    <row r="292" spans="1:26" ht="14.25" customHeight="1" x14ac:dyDescent="0.25">
      <c r="A292" s="498">
        <v>290</v>
      </c>
      <c r="B292" s="499" t="s">
        <v>1435</v>
      </c>
      <c r="C292" s="500" t="s">
        <v>3355</v>
      </c>
      <c r="D292" s="500" t="s">
        <v>1434</v>
      </c>
      <c r="E292" s="500" t="s">
        <v>1437</v>
      </c>
      <c r="F292" s="500"/>
      <c r="G292" s="399"/>
      <c r="H292" s="399"/>
      <c r="I292" s="501"/>
      <c r="J292" s="502"/>
      <c r="K292" s="393"/>
      <c r="L292" s="393"/>
      <c r="M292" s="393"/>
      <c r="N292" s="393"/>
      <c r="O292" s="393"/>
      <c r="P292" s="393"/>
      <c r="Q292" s="393"/>
      <c r="R292" s="393"/>
      <c r="S292" s="393"/>
      <c r="T292" s="393"/>
      <c r="U292" s="393"/>
      <c r="V292" s="393"/>
      <c r="W292" s="393"/>
      <c r="X292" s="393"/>
      <c r="Y292" s="393"/>
      <c r="Z292" s="393"/>
    </row>
    <row r="293" spans="1:26" ht="14.25" customHeight="1" x14ac:dyDescent="0.25">
      <c r="A293" s="498">
        <v>291</v>
      </c>
      <c r="B293" s="499" t="s">
        <v>1439</v>
      </c>
      <c r="C293" s="500" t="s">
        <v>3355</v>
      </c>
      <c r="D293" s="500" t="s">
        <v>1438</v>
      </c>
      <c r="E293" s="500" t="s">
        <v>1441</v>
      </c>
      <c r="F293" s="500"/>
      <c r="G293" s="399"/>
      <c r="H293" s="399"/>
      <c r="I293" s="501"/>
      <c r="J293" s="502"/>
      <c r="K293" s="393"/>
      <c r="L293" s="393"/>
      <c r="M293" s="393"/>
      <c r="N293" s="393"/>
      <c r="O293" s="393"/>
      <c r="P293" s="393"/>
      <c r="Q293" s="393"/>
      <c r="R293" s="393"/>
      <c r="S293" s="393"/>
      <c r="T293" s="393"/>
      <c r="U293" s="393"/>
      <c r="V293" s="393"/>
      <c r="W293" s="393"/>
      <c r="X293" s="393"/>
      <c r="Y293" s="393"/>
      <c r="Z293" s="393"/>
    </row>
    <row r="294" spans="1:26" ht="14.25" customHeight="1" x14ac:dyDescent="0.25">
      <c r="A294" s="498">
        <v>292</v>
      </c>
      <c r="B294" s="511" t="s">
        <v>2772</v>
      </c>
      <c r="C294" s="508" t="s">
        <v>3355</v>
      </c>
      <c r="D294" s="508" t="s">
        <v>2774</v>
      </c>
      <c r="E294" s="508" t="s">
        <v>3269</v>
      </c>
      <c r="F294" s="508"/>
      <c r="G294" s="508"/>
      <c r="H294" s="508"/>
      <c r="I294" s="509"/>
      <c r="J294" s="510"/>
      <c r="K294" s="393"/>
      <c r="L294" s="393"/>
      <c r="M294" s="393"/>
      <c r="N294" s="393"/>
      <c r="O294" s="393"/>
      <c r="P294" s="393"/>
      <c r="Q294" s="393"/>
      <c r="R294" s="393"/>
      <c r="S294" s="393"/>
      <c r="T294" s="393"/>
      <c r="U294" s="393"/>
      <c r="V294" s="393"/>
      <c r="W294" s="393"/>
      <c r="X294" s="393"/>
      <c r="Y294" s="393"/>
      <c r="Z294" s="393"/>
    </row>
    <row r="295" spans="1:26" ht="14.25" customHeight="1" x14ac:dyDescent="0.25">
      <c r="A295" s="498">
        <v>293</v>
      </c>
      <c r="B295" s="499" t="s">
        <v>1443</v>
      </c>
      <c r="C295" s="500" t="s">
        <v>3355</v>
      </c>
      <c r="D295" s="500" t="s">
        <v>1442</v>
      </c>
      <c r="E295" s="500" t="s">
        <v>92</v>
      </c>
      <c r="F295" s="500"/>
      <c r="G295" s="399"/>
      <c r="H295" s="399"/>
      <c r="I295" s="501"/>
      <c r="J295" s="502"/>
      <c r="K295" s="393"/>
      <c r="L295" s="393"/>
      <c r="M295" s="393"/>
      <c r="N295" s="393"/>
      <c r="O295" s="393"/>
      <c r="P295" s="393"/>
      <c r="Q295" s="393"/>
      <c r="R295" s="393"/>
      <c r="S295" s="393"/>
      <c r="T295" s="393"/>
      <c r="U295" s="393"/>
      <c r="V295" s="393"/>
      <c r="W295" s="393"/>
      <c r="X295" s="393"/>
      <c r="Y295" s="393"/>
      <c r="Z295" s="393"/>
    </row>
    <row r="296" spans="1:26" ht="14.25" customHeight="1" x14ac:dyDescent="0.25">
      <c r="A296" s="498">
        <v>294</v>
      </c>
      <c r="B296" s="499" t="s">
        <v>1443</v>
      </c>
      <c r="C296" s="500" t="s">
        <v>3891</v>
      </c>
      <c r="D296" s="500" t="s">
        <v>3809</v>
      </c>
      <c r="E296" s="500" t="s">
        <v>92</v>
      </c>
      <c r="F296" s="500"/>
      <c r="G296" s="399"/>
      <c r="H296" s="399"/>
      <c r="I296" s="501"/>
      <c r="J296" s="502"/>
      <c r="K296" s="393"/>
      <c r="L296" s="393"/>
      <c r="M296" s="393"/>
      <c r="N296" s="393"/>
      <c r="O296" s="393"/>
      <c r="P296" s="393"/>
      <c r="Q296" s="393"/>
      <c r="R296" s="393"/>
      <c r="S296" s="393"/>
      <c r="T296" s="393"/>
      <c r="U296" s="393"/>
      <c r="V296" s="393"/>
      <c r="W296" s="393"/>
      <c r="X296" s="393"/>
      <c r="Y296" s="393"/>
      <c r="Z296" s="393"/>
    </row>
    <row r="297" spans="1:26" ht="14.25" customHeight="1" x14ac:dyDescent="0.25">
      <c r="A297" s="498">
        <v>295</v>
      </c>
      <c r="B297" s="499" t="s">
        <v>1443</v>
      </c>
      <c r="C297" s="500" t="s">
        <v>3891</v>
      </c>
      <c r="D297" s="500" t="s">
        <v>1445</v>
      </c>
      <c r="E297" s="500" t="s">
        <v>92</v>
      </c>
      <c r="F297" s="500"/>
      <c r="G297" s="399"/>
      <c r="H297" s="399"/>
      <c r="I297" s="501"/>
      <c r="J297" s="502"/>
      <c r="K297" s="393"/>
      <c r="L297" s="393"/>
      <c r="M297" s="393"/>
      <c r="N297" s="393"/>
      <c r="O297" s="393"/>
      <c r="P297" s="393"/>
      <c r="Q297" s="393"/>
      <c r="R297" s="393"/>
      <c r="S297" s="393"/>
      <c r="T297" s="393"/>
      <c r="U297" s="393"/>
      <c r="V297" s="393"/>
      <c r="W297" s="393"/>
      <c r="X297" s="393"/>
      <c r="Y297" s="393"/>
      <c r="Z297" s="393"/>
    </row>
    <row r="298" spans="1:26" ht="14.25" customHeight="1" x14ac:dyDescent="0.25">
      <c r="A298" s="498">
        <v>296</v>
      </c>
      <c r="B298" s="499" t="s">
        <v>1443</v>
      </c>
      <c r="C298" s="500" t="s">
        <v>3891</v>
      </c>
      <c r="D298" s="500" t="s">
        <v>1446</v>
      </c>
      <c r="E298" s="500" t="s">
        <v>92</v>
      </c>
      <c r="F298" s="500"/>
      <c r="G298" s="399"/>
      <c r="H298" s="399"/>
      <c r="I298" s="501"/>
      <c r="J298" s="502"/>
      <c r="K298" s="393"/>
      <c r="L298" s="393"/>
      <c r="M298" s="393"/>
      <c r="N298" s="393"/>
      <c r="O298" s="393"/>
      <c r="P298" s="393"/>
      <c r="Q298" s="393"/>
      <c r="R298" s="393"/>
      <c r="S298" s="393"/>
      <c r="T298" s="393"/>
      <c r="U298" s="393"/>
      <c r="V298" s="393"/>
      <c r="W298" s="393"/>
      <c r="X298" s="393"/>
      <c r="Y298" s="393"/>
      <c r="Z298" s="393"/>
    </row>
    <row r="299" spans="1:26" ht="14.25" customHeight="1" x14ac:dyDescent="0.25">
      <c r="A299" s="498">
        <v>297</v>
      </c>
      <c r="B299" s="458" t="s">
        <v>1448</v>
      </c>
      <c r="C299" s="459" t="s">
        <v>3484</v>
      </c>
      <c r="D299" s="459" t="s">
        <v>1447</v>
      </c>
      <c r="E299" s="459" t="s">
        <v>1450</v>
      </c>
      <c r="F299" s="459"/>
      <c r="G299" s="459"/>
      <c r="H299" s="459"/>
      <c r="I299" s="512"/>
      <c r="J299" s="502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3"/>
      <c r="W299" s="393"/>
      <c r="X299" s="393"/>
      <c r="Y299" s="393"/>
      <c r="Z299" s="393"/>
    </row>
    <row r="300" spans="1:26" ht="14.25" customHeight="1" x14ac:dyDescent="0.25">
      <c r="A300" s="498">
        <v>298</v>
      </c>
      <c r="B300" s="499" t="s">
        <v>3550</v>
      </c>
      <c r="C300" s="500" t="s">
        <v>3942</v>
      </c>
      <c r="D300" s="500" t="s">
        <v>3551</v>
      </c>
      <c r="E300" s="500" t="s">
        <v>3552</v>
      </c>
      <c r="F300" s="500"/>
      <c r="G300" s="399"/>
      <c r="H300" s="399"/>
      <c r="I300" s="501"/>
      <c r="J300" s="502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3"/>
      <c r="W300" s="393"/>
      <c r="X300" s="393"/>
      <c r="Y300" s="393"/>
      <c r="Z300" s="393"/>
    </row>
    <row r="301" spans="1:26" ht="14.25" customHeight="1" x14ac:dyDescent="0.25">
      <c r="A301" s="498">
        <v>299</v>
      </c>
      <c r="B301" s="499" t="s">
        <v>1452</v>
      </c>
      <c r="C301" s="500" t="s">
        <v>3355</v>
      </c>
      <c r="D301" s="500" t="s">
        <v>1451</v>
      </c>
      <c r="E301" s="500" t="s">
        <v>1454</v>
      </c>
      <c r="F301" s="500"/>
      <c r="G301" s="399"/>
      <c r="H301" s="399"/>
      <c r="I301" s="501"/>
      <c r="J301" s="502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3"/>
      <c r="W301" s="393"/>
      <c r="X301" s="393"/>
      <c r="Y301" s="393"/>
      <c r="Z301" s="393"/>
    </row>
    <row r="302" spans="1:26" ht="14.25" customHeight="1" x14ac:dyDescent="0.25">
      <c r="A302" s="498">
        <v>300</v>
      </c>
      <c r="B302" s="499" t="s">
        <v>1456</v>
      </c>
      <c r="C302" s="500" t="s">
        <v>3891</v>
      </c>
      <c r="D302" s="500" t="s">
        <v>1455</v>
      </c>
      <c r="E302" s="500" t="s">
        <v>1458</v>
      </c>
      <c r="F302" s="500"/>
      <c r="G302" s="399"/>
      <c r="H302" s="399"/>
      <c r="I302" s="501"/>
      <c r="J302" s="502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3"/>
      <c r="W302" s="393"/>
      <c r="X302" s="393"/>
      <c r="Y302" s="393"/>
      <c r="Z302" s="393"/>
    </row>
    <row r="303" spans="1:26" ht="14.25" customHeight="1" x14ac:dyDescent="0.25">
      <c r="A303" s="498">
        <v>301</v>
      </c>
      <c r="B303" s="499" t="s">
        <v>3943</v>
      </c>
      <c r="C303" s="500" t="s">
        <v>3355</v>
      </c>
      <c r="D303" s="500" t="s">
        <v>3944</v>
      </c>
      <c r="E303" s="500" t="s">
        <v>3945</v>
      </c>
      <c r="F303" s="500"/>
      <c r="G303" s="399"/>
      <c r="H303" s="399"/>
      <c r="I303" s="501"/>
      <c r="J303" s="502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3"/>
      <c r="W303" s="393"/>
      <c r="X303" s="393"/>
      <c r="Y303" s="393"/>
      <c r="Z303" s="393"/>
    </row>
    <row r="304" spans="1:26" ht="14.25" customHeight="1" x14ac:dyDescent="0.25">
      <c r="A304" s="498">
        <v>302</v>
      </c>
      <c r="B304" s="458" t="s">
        <v>1460</v>
      </c>
      <c r="C304" s="459" t="s">
        <v>3355</v>
      </c>
      <c r="D304" s="459" t="s">
        <v>1459</v>
      </c>
      <c r="E304" s="459" t="s">
        <v>1462</v>
      </c>
      <c r="F304" s="459"/>
      <c r="G304" s="459"/>
      <c r="H304" s="459"/>
      <c r="I304" s="512"/>
      <c r="J304" s="502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3"/>
      <c r="W304" s="393"/>
      <c r="X304" s="393"/>
      <c r="Y304" s="393"/>
      <c r="Z304" s="393"/>
    </row>
    <row r="305" spans="1:26" ht="14.25" customHeight="1" x14ac:dyDescent="0.25">
      <c r="A305" s="498">
        <v>303</v>
      </c>
      <c r="B305" s="513" t="s">
        <v>1464</v>
      </c>
      <c r="C305" s="514" t="s">
        <v>3484</v>
      </c>
      <c r="D305" s="514" t="s">
        <v>1463</v>
      </c>
      <c r="E305" s="514" t="s">
        <v>1465</v>
      </c>
      <c r="F305" s="514"/>
      <c r="G305" s="514"/>
      <c r="H305" s="504"/>
      <c r="I305" s="501"/>
      <c r="J305" s="502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3"/>
      <c r="W305" s="393"/>
      <c r="X305" s="393"/>
      <c r="Y305" s="393"/>
      <c r="Z305" s="393"/>
    </row>
    <row r="306" spans="1:26" ht="14.25" customHeight="1" x14ac:dyDescent="0.25">
      <c r="A306" s="498">
        <v>304</v>
      </c>
      <c r="B306" s="499" t="s">
        <v>1471</v>
      </c>
      <c r="C306" s="500" t="s">
        <v>3355</v>
      </c>
      <c r="D306" s="500" t="s">
        <v>1470</v>
      </c>
      <c r="E306" s="500" t="s">
        <v>1473</v>
      </c>
      <c r="F306" s="500"/>
      <c r="G306" s="399"/>
      <c r="H306" s="399"/>
      <c r="I306" s="501"/>
      <c r="J306" s="502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3"/>
      <c r="W306" s="393"/>
      <c r="X306" s="393"/>
      <c r="Y306" s="393"/>
      <c r="Z306" s="393"/>
    </row>
    <row r="307" spans="1:26" ht="14.25" customHeight="1" x14ac:dyDescent="0.25">
      <c r="A307" s="498">
        <v>305</v>
      </c>
      <c r="B307" s="503" t="s">
        <v>3960</v>
      </c>
      <c r="C307" s="504" t="s">
        <v>3355</v>
      </c>
      <c r="D307" s="504" t="s">
        <v>3961</v>
      </c>
      <c r="E307" s="504" t="s">
        <v>3962</v>
      </c>
      <c r="F307" s="504"/>
      <c r="G307" s="504"/>
      <c r="H307" s="504"/>
      <c r="I307" s="501"/>
      <c r="J307" s="502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3"/>
      <c r="W307" s="393"/>
      <c r="X307" s="393"/>
      <c r="Y307" s="393"/>
      <c r="Z307" s="393"/>
    </row>
    <row r="308" spans="1:26" ht="14.25" customHeight="1" x14ac:dyDescent="0.25">
      <c r="A308" s="498">
        <v>306</v>
      </c>
      <c r="B308" s="499" t="s">
        <v>3630</v>
      </c>
      <c r="C308" s="500" t="s">
        <v>3355</v>
      </c>
      <c r="D308" s="500" t="s">
        <v>1482</v>
      </c>
      <c r="E308" s="500" t="s">
        <v>1485</v>
      </c>
      <c r="F308" s="500"/>
      <c r="G308" s="399"/>
      <c r="H308" s="399"/>
      <c r="I308" s="501"/>
      <c r="J308" s="502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3"/>
      <c r="W308" s="393"/>
      <c r="X308" s="393"/>
      <c r="Y308" s="393"/>
      <c r="Z308" s="393"/>
    </row>
    <row r="309" spans="1:26" ht="14.25" customHeight="1" x14ac:dyDescent="0.25">
      <c r="A309" s="498">
        <v>307</v>
      </c>
      <c r="B309" s="499" t="s">
        <v>3555</v>
      </c>
      <c r="C309" s="500" t="s">
        <v>3355</v>
      </c>
      <c r="D309" s="500" t="s">
        <v>1486</v>
      </c>
      <c r="E309" s="500" t="s">
        <v>1489</v>
      </c>
      <c r="F309" s="500"/>
      <c r="G309" s="399"/>
      <c r="H309" s="399"/>
      <c r="I309" s="501"/>
      <c r="J309" s="502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3"/>
      <c r="W309" s="393"/>
      <c r="X309" s="393"/>
      <c r="Y309" s="393"/>
      <c r="Z309" s="393"/>
    </row>
    <row r="310" spans="1:26" ht="14.25" customHeight="1" x14ac:dyDescent="0.25">
      <c r="A310" s="498">
        <v>308</v>
      </c>
      <c r="B310" s="458" t="s">
        <v>3558</v>
      </c>
      <c r="C310" s="459" t="s">
        <v>3355</v>
      </c>
      <c r="D310" s="459" t="s">
        <v>3559</v>
      </c>
      <c r="E310" s="459" t="s">
        <v>3560</v>
      </c>
      <c r="F310" s="459"/>
      <c r="G310" s="459"/>
      <c r="H310" s="459"/>
      <c r="I310" s="512"/>
      <c r="J310" s="502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3"/>
      <c r="W310" s="393"/>
      <c r="X310" s="393"/>
      <c r="Y310" s="393"/>
      <c r="Z310" s="393"/>
    </row>
    <row r="311" spans="1:26" ht="14.25" customHeight="1" x14ac:dyDescent="0.25">
      <c r="A311" s="498">
        <v>309</v>
      </c>
      <c r="B311" s="499" t="s">
        <v>3561</v>
      </c>
      <c r="C311" s="500" t="s">
        <v>3355</v>
      </c>
      <c r="D311" s="500" t="s">
        <v>3562</v>
      </c>
      <c r="E311" s="500" t="s">
        <v>3563</v>
      </c>
      <c r="F311" s="500"/>
      <c r="G311" s="399"/>
      <c r="H311" s="399"/>
      <c r="I311" s="501"/>
      <c r="J311" s="502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3"/>
      <c r="W311" s="393"/>
      <c r="X311" s="393"/>
      <c r="Y311" s="393"/>
      <c r="Z311" s="393"/>
    </row>
    <row r="312" spans="1:26" ht="14.25" customHeight="1" x14ac:dyDescent="0.25">
      <c r="A312" s="498">
        <v>310</v>
      </c>
      <c r="B312" s="499" t="s">
        <v>3565</v>
      </c>
      <c r="C312" s="500" t="s">
        <v>3355</v>
      </c>
      <c r="D312" s="500" t="s">
        <v>1143</v>
      </c>
      <c r="E312" s="500" t="s">
        <v>1146</v>
      </c>
      <c r="F312" s="500"/>
      <c r="G312" s="399"/>
      <c r="H312" s="399"/>
      <c r="I312" s="501"/>
      <c r="J312" s="502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3"/>
      <c r="W312" s="393"/>
      <c r="X312" s="393"/>
      <c r="Y312" s="393"/>
      <c r="Z312" s="393"/>
    </row>
    <row r="313" spans="1:26" ht="14.25" customHeight="1" x14ac:dyDescent="0.25">
      <c r="A313" s="498">
        <v>311</v>
      </c>
      <c r="B313" s="503" t="s">
        <v>3874</v>
      </c>
      <c r="C313" s="504" t="s">
        <v>3484</v>
      </c>
      <c r="D313" s="504" t="s">
        <v>1524</v>
      </c>
      <c r="E313" s="504" t="s">
        <v>1527</v>
      </c>
      <c r="F313" s="504"/>
      <c r="G313" s="504"/>
      <c r="H313" s="504"/>
      <c r="I313" s="512"/>
      <c r="J313" s="502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3"/>
      <c r="W313" s="393"/>
      <c r="X313" s="393"/>
      <c r="Y313" s="393"/>
      <c r="Z313" s="393"/>
    </row>
    <row r="314" spans="1:26" ht="14.25" customHeight="1" x14ac:dyDescent="0.25">
      <c r="A314" s="498">
        <v>312</v>
      </c>
      <c r="B314" s="499" t="s">
        <v>1540</v>
      </c>
      <c r="C314" s="500" t="s">
        <v>3891</v>
      </c>
      <c r="D314" s="500" t="s">
        <v>1539</v>
      </c>
      <c r="E314" s="500" t="s">
        <v>1542</v>
      </c>
      <c r="F314" s="500"/>
      <c r="G314" s="399"/>
      <c r="H314" s="399"/>
      <c r="I314" s="501"/>
      <c r="J314" s="502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3"/>
      <c r="W314" s="393"/>
      <c r="X314" s="393"/>
      <c r="Y314" s="393"/>
      <c r="Z314" s="393"/>
    </row>
    <row r="315" spans="1:26" ht="14.25" customHeight="1" x14ac:dyDescent="0.25">
      <c r="A315" s="498">
        <v>313</v>
      </c>
      <c r="B315" s="515" t="s">
        <v>3566</v>
      </c>
      <c r="C315" s="516" t="s">
        <v>3355</v>
      </c>
      <c r="D315" s="516" t="s">
        <v>1147</v>
      </c>
      <c r="E315" s="516" t="s">
        <v>1150</v>
      </c>
      <c r="F315" s="516"/>
      <c r="G315" s="399"/>
      <c r="H315" s="399"/>
      <c r="I315" s="501"/>
      <c r="J315" s="502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3"/>
      <c r="W315" s="393"/>
      <c r="X315" s="393"/>
      <c r="Y315" s="393"/>
      <c r="Z315" s="393"/>
    </row>
    <row r="316" spans="1:26" ht="14.25" customHeight="1" x14ac:dyDescent="0.25">
      <c r="A316" s="498">
        <v>314</v>
      </c>
      <c r="B316" s="503" t="s">
        <v>3631</v>
      </c>
      <c r="C316" s="504" t="s">
        <v>3484</v>
      </c>
      <c r="D316" s="504" t="s">
        <v>3632</v>
      </c>
      <c r="E316" s="504" t="s">
        <v>3633</v>
      </c>
      <c r="F316" s="504"/>
      <c r="G316" s="504"/>
      <c r="H316" s="504"/>
      <c r="I316" s="501"/>
      <c r="J316" s="502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3"/>
      <c r="W316" s="393"/>
      <c r="X316" s="393"/>
      <c r="Y316" s="393"/>
      <c r="Z316" s="393"/>
    </row>
    <row r="317" spans="1:26" ht="14.25" customHeight="1" x14ac:dyDescent="0.25">
      <c r="A317" s="498">
        <v>315</v>
      </c>
      <c r="B317" s="503" t="s">
        <v>3634</v>
      </c>
      <c r="C317" s="504" t="s">
        <v>3484</v>
      </c>
      <c r="D317" s="504" t="s">
        <v>3635</v>
      </c>
      <c r="E317" s="504" t="s">
        <v>3636</v>
      </c>
      <c r="F317" s="504"/>
      <c r="G317" s="504"/>
      <c r="H317" s="504"/>
      <c r="I317" s="501"/>
      <c r="J317" s="502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3"/>
      <c r="W317" s="393"/>
      <c r="X317" s="393"/>
      <c r="Y317" s="393"/>
      <c r="Z317" s="393"/>
    </row>
    <row r="318" spans="1:26" ht="14.25" customHeight="1" x14ac:dyDescent="0.25">
      <c r="A318" s="498">
        <v>316</v>
      </c>
      <c r="B318" s="499" t="s">
        <v>3810</v>
      </c>
      <c r="C318" s="500" t="s">
        <v>3355</v>
      </c>
      <c r="D318" s="500" t="s">
        <v>3811</v>
      </c>
      <c r="E318" s="500" t="s">
        <v>3812</v>
      </c>
      <c r="F318" s="500"/>
      <c r="G318" s="399"/>
      <c r="H318" s="399"/>
      <c r="I318" s="501"/>
      <c r="J318" s="502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3"/>
      <c r="W318" s="393"/>
      <c r="X318" s="393"/>
      <c r="Y318" s="393"/>
      <c r="Z318" s="393"/>
    </row>
    <row r="319" spans="1:26" ht="14.25" customHeight="1" x14ac:dyDescent="0.25">
      <c r="A319" s="498">
        <v>317</v>
      </c>
      <c r="B319" s="499" t="s">
        <v>2837</v>
      </c>
      <c r="C319" s="500" t="s">
        <v>3355</v>
      </c>
      <c r="D319" s="500" t="s">
        <v>1547</v>
      </c>
      <c r="E319" s="500" t="s">
        <v>1549</v>
      </c>
      <c r="F319" s="500"/>
      <c r="G319" s="399"/>
      <c r="H319" s="399"/>
      <c r="I319" s="501"/>
      <c r="J319" s="502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3"/>
      <c r="W319" s="393"/>
      <c r="X319" s="393"/>
      <c r="Y319" s="393"/>
      <c r="Z319" s="393"/>
    </row>
    <row r="320" spans="1:26" ht="14.25" customHeight="1" x14ac:dyDescent="0.25">
      <c r="A320" s="498">
        <v>318</v>
      </c>
      <c r="B320" s="499" t="s">
        <v>1548</v>
      </c>
      <c r="C320" s="500" t="s">
        <v>3355</v>
      </c>
      <c r="D320" s="500" t="s">
        <v>2838</v>
      </c>
      <c r="E320" s="500" t="s">
        <v>3287</v>
      </c>
      <c r="F320" s="500"/>
      <c r="G320" s="399"/>
      <c r="H320" s="399"/>
      <c r="I320" s="501"/>
      <c r="J320" s="502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3"/>
      <c r="W320" s="393"/>
      <c r="X320" s="393"/>
      <c r="Y320" s="393"/>
      <c r="Z320" s="393"/>
    </row>
    <row r="321" spans="1:26" ht="14.25" customHeight="1" x14ac:dyDescent="0.25">
      <c r="A321" s="498">
        <v>319</v>
      </c>
      <c r="B321" s="499" t="s">
        <v>1551</v>
      </c>
      <c r="C321" s="500" t="s">
        <v>3891</v>
      </c>
      <c r="D321" s="500" t="s">
        <v>1550</v>
      </c>
      <c r="E321" s="500" t="s">
        <v>1553</v>
      </c>
      <c r="F321" s="500"/>
      <c r="G321" s="399"/>
      <c r="H321" s="399"/>
      <c r="I321" s="501"/>
      <c r="J321" s="502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3"/>
      <c r="W321" s="393"/>
      <c r="X321" s="393"/>
      <c r="Y321" s="393"/>
      <c r="Z321" s="393"/>
    </row>
    <row r="322" spans="1:26" ht="14.25" customHeight="1" x14ac:dyDescent="0.25">
      <c r="A322" s="498">
        <v>320</v>
      </c>
      <c r="B322" s="458" t="s">
        <v>1555</v>
      </c>
      <c r="C322" s="459" t="s">
        <v>3355</v>
      </c>
      <c r="D322" s="459" t="s">
        <v>1554</v>
      </c>
      <c r="E322" s="459" t="s">
        <v>1557</v>
      </c>
      <c r="F322" s="459"/>
      <c r="G322" s="459"/>
      <c r="H322" s="459"/>
      <c r="I322" s="512"/>
      <c r="J322" s="502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3"/>
      <c r="W322" s="393"/>
      <c r="X322" s="393"/>
      <c r="Y322" s="393"/>
      <c r="Z322" s="393"/>
    </row>
    <row r="323" spans="1:26" ht="14.25" customHeight="1" x14ac:dyDescent="0.25">
      <c r="A323" s="498">
        <v>321</v>
      </c>
      <c r="B323" s="499" t="s">
        <v>3743</v>
      </c>
      <c r="C323" s="500" t="s">
        <v>3891</v>
      </c>
      <c r="D323" s="500" t="s">
        <v>3744</v>
      </c>
      <c r="E323" s="500" t="s">
        <v>3745</v>
      </c>
      <c r="F323" s="500"/>
      <c r="G323" s="399"/>
      <c r="H323" s="399"/>
      <c r="I323" s="501"/>
      <c r="J323" s="502"/>
      <c r="K323" s="393"/>
      <c r="L323" s="393"/>
      <c r="M323" s="393"/>
      <c r="N323" s="393"/>
      <c r="O323" s="393"/>
      <c r="P323" s="393"/>
      <c r="Q323" s="393"/>
      <c r="R323" s="393"/>
      <c r="S323" s="393"/>
      <c r="T323" s="393"/>
      <c r="U323" s="393"/>
      <c r="V323" s="393"/>
      <c r="W323" s="393"/>
      <c r="X323" s="393"/>
      <c r="Y323" s="393"/>
      <c r="Z323" s="393"/>
    </row>
    <row r="324" spans="1:26" ht="14.25" customHeight="1" x14ac:dyDescent="0.25">
      <c r="A324" s="498">
        <v>322</v>
      </c>
      <c r="B324" s="458" t="s">
        <v>3637</v>
      </c>
      <c r="C324" s="459" t="s">
        <v>3484</v>
      </c>
      <c r="D324" s="459" t="s">
        <v>3638</v>
      </c>
      <c r="E324" s="459" t="s">
        <v>3639</v>
      </c>
      <c r="F324" s="459"/>
      <c r="G324" s="459"/>
      <c r="H324" s="459"/>
      <c r="I324" s="512"/>
      <c r="J324" s="502"/>
      <c r="K324" s="393"/>
      <c r="L324" s="393"/>
      <c r="M324" s="393"/>
      <c r="N324" s="393"/>
      <c r="O324" s="393"/>
      <c r="P324" s="393"/>
      <c r="Q324" s="393"/>
      <c r="R324" s="393"/>
      <c r="S324" s="393"/>
      <c r="T324" s="393"/>
      <c r="U324" s="393"/>
      <c r="V324" s="393"/>
      <c r="W324" s="393"/>
      <c r="X324" s="393"/>
      <c r="Y324" s="393"/>
      <c r="Z324" s="393"/>
    </row>
    <row r="325" spans="1:26" ht="14.25" customHeight="1" x14ac:dyDescent="0.25">
      <c r="A325" s="498">
        <v>323</v>
      </c>
      <c r="B325" s="499" t="s">
        <v>1570</v>
      </c>
      <c r="C325" s="500" t="s">
        <v>3891</v>
      </c>
      <c r="D325" s="500" t="s">
        <v>1569</v>
      </c>
      <c r="E325" s="500" t="s">
        <v>1572</v>
      </c>
      <c r="F325" s="500"/>
      <c r="G325" s="399"/>
      <c r="H325" s="399"/>
      <c r="I325" s="501"/>
      <c r="J325" s="502"/>
      <c r="K325" s="393"/>
      <c r="L325" s="393"/>
      <c r="M325" s="393"/>
      <c r="N325" s="393"/>
      <c r="O325" s="393"/>
      <c r="P325" s="393"/>
      <c r="Q325" s="393"/>
      <c r="R325" s="393"/>
      <c r="S325" s="393"/>
      <c r="T325" s="393"/>
      <c r="U325" s="393"/>
      <c r="V325" s="393"/>
      <c r="W325" s="393"/>
      <c r="X325" s="393"/>
      <c r="Y325" s="393"/>
      <c r="Z325" s="393"/>
    </row>
    <row r="326" spans="1:26" ht="14.25" customHeight="1" x14ac:dyDescent="0.25">
      <c r="A326" s="498">
        <v>324</v>
      </c>
      <c r="B326" s="499" t="s">
        <v>1578</v>
      </c>
      <c r="C326" s="500" t="s">
        <v>3355</v>
      </c>
      <c r="D326" s="500" t="s">
        <v>1577</v>
      </c>
      <c r="E326" s="500" t="s">
        <v>1580</v>
      </c>
      <c r="F326" s="500"/>
      <c r="G326" s="399"/>
      <c r="H326" s="399"/>
      <c r="I326" s="501"/>
      <c r="J326" s="502"/>
      <c r="K326" s="393"/>
      <c r="L326" s="393"/>
      <c r="M326" s="393"/>
      <c r="N326" s="393"/>
      <c r="O326" s="393"/>
      <c r="P326" s="393"/>
      <c r="Q326" s="393"/>
      <c r="R326" s="393"/>
      <c r="S326" s="393"/>
      <c r="T326" s="393"/>
      <c r="U326" s="393"/>
      <c r="V326" s="393"/>
      <c r="W326" s="393"/>
      <c r="X326" s="393"/>
      <c r="Y326" s="393"/>
      <c r="Z326" s="393"/>
    </row>
    <row r="327" spans="1:26" ht="14.25" customHeight="1" x14ac:dyDescent="0.25">
      <c r="A327" s="498">
        <v>325</v>
      </c>
      <c r="B327" s="458" t="s">
        <v>1582</v>
      </c>
      <c r="C327" s="459" t="s">
        <v>3484</v>
      </c>
      <c r="D327" s="459" t="s">
        <v>1581</v>
      </c>
      <c r="E327" s="459" t="s">
        <v>1584</v>
      </c>
      <c r="F327" s="459"/>
      <c r="G327" s="459"/>
      <c r="H327" s="459"/>
      <c r="I327" s="512"/>
      <c r="J327" s="502"/>
      <c r="K327" s="393"/>
      <c r="L327" s="393"/>
      <c r="M327" s="393"/>
      <c r="N327" s="393"/>
      <c r="O327" s="393"/>
      <c r="P327" s="393"/>
      <c r="Q327" s="393"/>
      <c r="R327" s="393"/>
      <c r="S327" s="393"/>
      <c r="T327" s="393"/>
      <c r="U327" s="393"/>
      <c r="V327" s="393"/>
      <c r="W327" s="393"/>
      <c r="X327" s="393"/>
      <c r="Y327" s="393"/>
      <c r="Z327" s="393"/>
    </row>
    <row r="328" spans="1:26" ht="14.25" customHeight="1" x14ac:dyDescent="0.25">
      <c r="A328" s="498">
        <v>326</v>
      </c>
      <c r="B328" s="458" t="s">
        <v>1589</v>
      </c>
      <c r="C328" s="459" t="s">
        <v>3484</v>
      </c>
      <c r="D328" s="459" t="s">
        <v>1588</v>
      </c>
      <c r="E328" s="459" t="s">
        <v>1591</v>
      </c>
      <c r="F328" s="459"/>
      <c r="G328" s="459"/>
      <c r="H328" s="459"/>
      <c r="I328" s="512"/>
      <c r="J328" s="502"/>
      <c r="K328" s="393"/>
      <c r="L328" s="393"/>
      <c r="M328" s="393"/>
      <c r="N328" s="393"/>
      <c r="O328" s="393"/>
      <c r="P328" s="393"/>
      <c r="Q328" s="393"/>
      <c r="R328" s="393"/>
      <c r="S328" s="393"/>
      <c r="T328" s="393"/>
      <c r="U328" s="393"/>
      <c r="V328" s="393"/>
      <c r="W328" s="393"/>
      <c r="X328" s="393"/>
      <c r="Y328" s="393"/>
      <c r="Z328" s="393"/>
    </row>
    <row r="329" spans="1:26" ht="14.25" customHeight="1" x14ac:dyDescent="0.25">
      <c r="A329" s="498">
        <v>327</v>
      </c>
      <c r="B329" s="499" t="s">
        <v>1593</v>
      </c>
      <c r="C329" s="500" t="s">
        <v>3355</v>
      </c>
      <c r="D329" s="500" t="s">
        <v>1592</v>
      </c>
      <c r="E329" s="500" t="s">
        <v>1595</v>
      </c>
      <c r="F329" s="500"/>
      <c r="G329" s="399"/>
      <c r="H329" s="399"/>
      <c r="I329" s="501"/>
      <c r="J329" s="502"/>
      <c r="K329" s="393"/>
      <c r="L329" s="393"/>
      <c r="M329" s="393"/>
      <c r="N329" s="393"/>
      <c r="O329" s="393"/>
      <c r="P329" s="393"/>
      <c r="Q329" s="393"/>
      <c r="R329" s="393"/>
      <c r="S329" s="393"/>
      <c r="T329" s="393"/>
      <c r="U329" s="393"/>
      <c r="V329" s="393"/>
      <c r="W329" s="393"/>
      <c r="X329" s="393"/>
      <c r="Y329" s="393"/>
      <c r="Z329" s="393"/>
    </row>
    <row r="330" spans="1:26" ht="14.25" customHeight="1" x14ac:dyDescent="0.25">
      <c r="A330" s="498">
        <v>328</v>
      </c>
      <c r="B330" s="458" t="s">
        <v>1597</v>
      </c>
      <c r="C330" s="459" t="s">
        <v>3355</v>
      </c>
      <c r="D330" s="459" t="s">
        <v>1596</v>
      </c>
      <c r="E330" s="459" t="s">
        <v>1599</v>
      </c>
      <c r="F330" s="459"/>
      <c r="G330" s="459"/>
      <c r="H330" s="459"/>
      <c r="I330" s="512"/>
      <c r="J330" s="502"/>
      <c r="K330" s="393"/>
      <c r="L330" s="393"/>
      <c r="M330" s="393"/>
      <c r="N330" s="393"/>
      <c r="O330" s="393"/>
      <c r="P330" s="393"/>
      <c r="Q330" s="393"/>
      <c r="R330" s="393"/>
      <c r="S330" s="393"/>
      <c r="T330" s="393"/>
      <c r="U330" s="393"/>
      <c r="V330" s="393"/>
      <c r="W330" s="393"/>
      <c r="X330" s="393"/>
      <c r="Y330" s="393"/>
      <c r="Z330" s="393"/>
    </row>
    <row r="331" spans="1:26" ht="14.25" customHeight="1" x14ac:dyDescent="0.25">
      <c r="A331" s="498">
        <v>329</v>
      </c>
      <c r="B331" s="499" t="s">
        <v>1601</v>
      </c>
      <c r="C331" s="500" t="s">
        <v>3355</v>
      </c>
      <c r="D331" s="500" t="s">
        <v>1600</v>
      </c>
      <c r="E331" s="500" t="s">
        <v>1603</v>
      </c>
      <c r="F331" s="500"/>
      <c r="G331" s="399"/>
      <c r="H331" s="399"/>
      <c r="I331" s="501"/>
      <c r="J331" s="502"/>
      <c r="K331" s="393"/>
      <c r="L331" s="393"/>
      <c r="M331" s="393"/>
      <c r="N331" s="393"/>
      <c r="O331" s="393"/>
      <c r="P331" s="393"/>
      <c r="Q331" s="393"/>
      <c r="R331" s="393"/>
      <c r="S331" s="393"/>
      <c r="T331" s="393"/>
      <c r="U331" s="393"/>
      <c r="V331" s="393"/>
      <c r="W331" s="393"/>
      <c r="X331" s="393"/>
      <c r="Y331" s="393"/>
      <c r="Z331" s="393"/>
    </row>
    <row r="332" spans="1:26" ht="12" customHeight="1" x14ac:dyDescent="0.25">
      <c r="A332" s="498">
        <v>330</v>
      </c>
      <c r="B332" s="523" t="s">
        <v>3963</v>
      </c>
      <c r="C332" s="523"/>
      <c r="D332" s="523"/>
      <c r="E332" s="523"/>
      <c r="F332" s="523"/>
      <c r="G332" s="523"/>
      <c r="H332" s="523"/>
      <c r="I332" s="523"/>
      <c r="J332" s="524"/>
      <c r="K332" s="393"/>
      <c r="L332" s="393"/>
      <c r="M332" s="393"/>
      <c r="N332" s="393"/>
      <c r="O332" s="393"/>
      <c r="P332" s="393"/>
      <c r="Q332" s="393"/>
      <c r="R332" s="393"/>
      <c r="S332" s="393"/>
      <c r="T332" s="393"/>
      <c r="U332" s="393"/>
      <c r="V332" s="393"/>
      <c r="W332" s="393"/>
      <c r="X332" s="393"/>
      <c r="Y332" s="393"/>
      <c r="Z332" s="393"/>
    </row>
    <row r="333" spans="1:26" ht="12" customHeight="1" x14ac:dyDescent="0.25">
      <c r="A333" s="393"/>
      <c r="B333" s="393"/>
      <c r="C333" s="393"/>
      <c r="D333" s="393"/>
      <c r="E333" s="393"/>
      <c r="F333" s="393"/>
      <c r="G333" s="393"/>
      <c r="H333" s="393"/>
      <c r="I333" s="393"/>
      <c r="J333" s="393"/>
      <c r="K333" s="393"/>
      <c r="L333" s="393"/>
      <c r="M333" s="393"/>
      <c r="N333" s="393"/>
      <c r="O333" s="393"/>
      <c r="P333" s="393"/>
      <c r="Q333" s="393"/>
      <c r="R333" s="393"/>
      <c r="S333" s="393"/>
      <c r="T333" s="393"/>
      <c r="U333" s="393"/>
      <c r="V333" s="393"/>
      <c r="W333" s="393"/>
      <c r="X333" s="393"/>
      <c r="Y333" s="393"/>
      <c r="Z333" s="393"/>
    </row>
    <row r="334" spans="1:26" ht="12" customHeight="1" x14ac:dyDescent="0.25">
      <c r="A334" s="393"/>
      <c r="B334" s="393"/>
      <c r="C334" s="393"/>
      <c r="D334" s="393"/>
      <c r="E334" s="393"/>
      <c r="F334" s="393"/>
      <c r="G334" s="393"/>
      <c r="H334" s="393"/>
      <c r="I334" s="393"/>
      <c r="J334" s="393"/>
      <c r="K334" s="393"/>
      <c r="L334" s="393"/>
      <c r="M334" s="393"/>
      <c r="N334" s="393"/>
      <c r="O334" s="393"/>
      <c r="P334" s="393"/>
      <c r="Q334" s="393"/>
      <c r="R334" s="393"/>
      <c r="S334" s="393"/>
      <c r="T334" s="393"/>
      <c r="U334" s="393"/>
      <c r="V334" s="393"/>
      <c r="W334" s="393"/>
      <c r="X334" s="393"/>
      <c r="Y334" s="393"/>
      <c r="Z334" s="393"/>
    </row>
    <row r="335" spans="1:26" ht="12" customHeight="1" x14ac:dyDescent="0.25">
      <c r="A335" s="393"/>
      <c r="B335" s="393"/>
      <c r="C335" s="393"/>
      <c r="D335" s="393"/>
      <c r="E335" s="393"/>
      <c r="F335" s="393"/>
      <c r="G335" s="393"/>
      <c r="H335" s="393"/>
      <c r="I335" s="393"/>
      <c r="J335" s="393"/>
      <c r="K335" s="393"/>
      <c r="L335" s="393"/>
      <c r="M335" s="393"/>
      <c r="N335" s="393"/>
      <c r="O335" s="393"/>
      <c r="P335" s="393"/>
      <c r="Q335" s="393"/>
      <c r="R335" s="393"/>
      <c r="S335" s="393"/>
      <c r="T335" s="393"/>
      <c r="U335" s="393"/>
      <c r="V335" s="393"/>
      <c r="W335" s="393"/>
      <c r="X335" s="393"/>
      <c r="Y335" s="393"/>
      <c r="Z335" s="393"/>
    </row>
    <row r="336" spans="1:26" ht="12" customHeight="1" x14ac:dyDescent="0.25">
      <c r="A336" s="393"/>
      <c r="B336" s="393"/>
      <c r="C336" s="393"/>
      <c r="D336" s="393"/>
      <c r="E336" s="393"/>
      <c r="F336" s="393"/>
      <c r="G336" s="393"/>
      <c r="H336" s="393"/>
      <c r="I336" s="393"/>
      <c r="J336" s="393"/>
      <c r="K336" s="393"/>
      <c r="L336" s="393"/>
      <c r="M336" s="393"/>
      <c r="N336" s="393"/>
      <c r="O336" s="393"/>
      <c r="P336" s="393"/>
      <c r="Q336" s="393"/>
      <c r="R336" s="393"/>
      <c r="S336" s="393"/>
      <c r="T336" s="393"/>
      <c r="U336" s="393"/>
      <c r="V336" s="393"/>
      <c r="W336" s="393"/>
      <c r="X336" s="393"/>
      <c r="Y336" s="393"/>
      <c r="Z336" s="393"/>
    </row>
    <row r="337" spans="1:26" ht="12" customHeight="1" x14ac:dyDescent="0.25">
      <c r="A337" s="393"/>
      <c r="B337" s="393"/>
      <c r="C337" s="393"/>
      <c r="D337" s="393"/>
      <c r="E337" s="393"/>
      <c r="F337" s="393"/>
      <c r="G337" s="393"/>
      <c r="H337" s="393"/>
      <c r="I337" s="393"/>
      <c r="J337" s="393"/>
      <c r="K337" s="393"/>
      <c r="L337" s="393"/>
      <c r="M337" s="393"/>
      <c r="N337" s="393"/>
      <c r="O337" s="393"/>
      <c r="P337" s="393"/>
      <c r="Q337" s="393"/>
      <c r="R337" s="393"/>
      <c r="S337" s="393"/>
      <c r="T337" s="393"/>
      <c r="U337" s="393"/>
      <c r="V337" s="393"/>
      <c r="W337" s="393"/>
      <c r="X337" s="393"/>
      <c r="Y337" s="393"/>
      <c r="Z337" s="393"/>
    </row>
    <row r="338" spans="1:26" ht="12" customHeight="1" x14ac:dyDescent="0.25">
      <c r="A338" s="393"/>
      <c r="B338" s="393"/>
      <c r="C338" s="393"/>
      <c r="D338" s="393"/>
      <c r="E338" s="393"/>
      <c r="F338" s="393"/>
      <c r="G338" s="393"/>
      <c r="H338" s="393"/>
      <c r="I338" s="393"/>
      <c r="J338" s="393"/>
      <c r="K338" s="393"/>
      <c r="L338" s="393"/>
      <c r="M338" s="393"/>
      <c r="N338" s="393"/>
      <c r="O338" s="393"/>
      <c r="P338" s="393"/>
      <c r="Q338" s="393"/>
      <c r="R338" s="393"/>
      <c r="S338" s="393"/>
      <c r="T338" s="393"/>
      <c r="U338" s="393"/>
      <c r="V338" s="393"/>
      <c r="W338" s="393"/>
      <c r="X338" s="393"/>
      <c r="Y338" s="393"/>
      <c r="Z338" s="393"/>
    </row>
    <row r="339" spans="1:26" ht="12" customHeight="1" x14ac:dyDescent="0.25">
      <c r="A339" s="393"/>
      <c r="B339" s="393"/>
      <c r="C339" s="393"/>
      <c r="D339" s="393"/>
      <c r="E339" s="393"/>
      <c r="F339" s="393"/>
      <c r="G339" s="393"/>
      <c r="H339" s="393"/>
      <c r="I339" s="393"/>
      <c r="J339" s="393"/>
      <c r="K339" s="393"/>
      <c r="L339" s="393"/>
      <c r="M339" s="393"/>
      <c r="N339" s="393"/>
      <c r="O339" s="393"/>
      <c r="P339" s="393"/>
      <c r="Q339" s="393"/>
      <c r="R339" s="393"/>
      <c r="S339" s="393"/>
      <c r="T339" s="393"/>
      <c r="U339" s="393"/>
      <c r="V339" s="393"/>
      <c r="W339" s="393"/>
      <c r="X339" s="393"/>
      <c r="Y339" s="393"/>
      <c r="Z339" s="393"/>
    </row>
    <row r="340" spans="1:26" ht="12" customHeight="1" x14ac:dyDescent="0.25">
      <c r="A340" s="393"/>
      <c r="B340" s="393"/>
      <c r="C340" s="393"/>
      <c r="D340" s="393"/>
      <c r="E340" s="393"/>
      <c r="F340" s="393"/>
      <c r="G340" s="393"/>
      <c r="H340" s="393"/>
      <c r="I340" s="393"/>
      <c r="J340" s="393"/>
      <c r="K340" s="393"/>
      <c r="L340" s="393"/>
      <c r="M340" s="393"/>
      <c r="N340" s="393"/>
      <c r="O340" s="393"/>
      <c r="P340" s="393"/>
      <c r="Q340" s="393"/>
      <c r="R340" s="393"/>
      <c r="S340" s="393"/>
      <c r="T340" s="393"/>
      <c r="U340" s="393"/>
      <c r="V340" s="393"/>
      <c r="W340" s="393"/>
      <c r="X340" s="393"/>
      <c r="Y340" s="393"/>
      <c r="Z340" s="393"/>
    </row>
    <row r="341" spans="1:26" ht="12" customHeight="1" x14ac:dyDescent="0.25">
      <c r="A341" s="393"/>
      <c r="B341" s="393"/>
      <c r="C341" s="393"/>
      <c r="D341" s="393"/>
      <c r="E341" s="393"/>
      <c r="F341" s="393"/>
      <c r="G341" s="393"/>
      <c r="H341" s="393"/>
      <c r="I341" s="393"/>
      <c r="J341" s="393"/>
      <c r="K341" s="393"/>
      <c r="L341" s="393"/>
      <c r="M341" s="393"/>
      <c r="N341" s="393"/>
      <c r="O341" s="393"/>
      <c r="P341" s="393"/>
      <c r="Q341" s="393"/>
      <c r="R341" s="393"/>
      <c r="S341" s="393"/>
      <c r="T341" s="393"/>
      <c r="U341" s="393"/>
      <c r="V341" s="393"/>
      <c r="W341" s="393"/>
      <c r="X341" s="393"/>
      <c r="Y341" s="393"/>
      <c r="Z341" s="393"/>
    </row>
    <row r="342" spans="1:26" ht="12" customHeight="1" x14ac:dyDescent="0.25">
      <c r="A342" s="393"/>
      <c r="B342" s="393"/>
      <c r="C342" s="393"/>
      <c r="D342" s="393"/>
      <c r="E342" s="393"/>
      <c r="F342" s="393"/>
      <c r="G342" s="393"/>
      <c r="H342" s="393"/>
      <c r="I342" s="393"/>
      <c r="J342" s="393"/>
      <c r="K342" s="393"/>
      <c r="L342" s="393"/>
      <c r="M342" s="393"/>
      <c r="N342" s="393"/>
      <c r="O342" s="393"/>
      <c r="P342" s="393"/>
      <c r="Q342" s="393"/>
      <c r="R342" s="393"/>
      <c r="S342" s="393"/>
      <c r="T342" s="393"/>
      <c r="U342" s="393"/>
      <c r="V342" s="393"/>
      <c r="W342" s="393"/>
      <c r="X342" s="393"/>
      <c r="Y342" s="393"/>
      <c r="Z342" s="393"/>
    </row>
    <row r="343" spans="1:26" ht="12" customHeight="1" x14ac:dyDescent="0.25">
      <c r="A343" s="393"/>
      <c r="B343" s="393"/>
      <c r="C343" s="393"/>
      <c r="D343" s="393"/>
      <c r="E343" s="393"/>
      <c r="F343" s="393"/>
      <c r="G343" s="393"/>
      <c r="H343" s="393"/>
      <c r="I343" s="393"/>
      <c r="J343" s="393"/>
      <c r="K343" s="393"/>
      <c r="L343" s="393"/>
      <c r="M343" s="393"/>
      <c r="N343" s="393"/>
      <c r="O343" s="393"/>
      <c r="P343" s="393"/>
      <c r="Q343" s="393"/>
      <c r="R343" s="393"/>
      <c r="S343" s="393"/>
      <c r="T343" s="393"/>
      <c r="U343" s="393"/>
      <c r="V343" s="393"/>
      <c r="W343" s="393"/>
      <c r="X343" s="393"/>
      <c r="Y343" s="393"/>
      <c r="Z343" s="393"/>
    </row>
    <row r="344" spans="1:26" ht="12" customHeight="1" x14ac:dyDescent="0.25">
      <c r="A344" s="393"/>
      <c r="B344" s="393"/>
      <c r="C344" s="393"/>
      <c r="D344" s="393"/>
      <c r="E344" s="393"/>
      <c r="F344" s="393"/>
      <c r="G344" s="393"/>
      <c r="H344" s="393"/>
      <c r="I344" s="393"/>
      <c r="J344" s="393"/>
      <c r="K344" s="393"/>
      <c r="L344" s="393"/>
      <c r="M344" s="393"/>
      <c r="N344" s="393"/>
      <c r="O344" s="393"/>
      <c r="P344" s="393"/>
      <c r="Q344" s="393"/>
      <c r="R344" s="393"/>
      <c r="S344" s="393"/>
      <c r="T344" s="393"/>
      <c r="U344" s="393"/>
      <c r="V344" s="393"/>
      <c r="W344" s="393"/>
      <c r="X344" s="393"/>
      <c r="Y344" s="393"/>
      <c r="Z344" s="393"/>
    </row>
    <row r="345" spans="1:26" ht="12" customHeight="1" x14ac:dyDescent="0.25">
      <c r="A345" s="393"/>
      <c r="B345" s="393"/>
      <c r="C345" s="393"/>
      <c r="D345" s="393"/>
      <c r="E345" s="393"/>
      <c r="F345" s="393"/>
      <c r="G345" s="393"/>
      <c r="H345" s="393"/>
      <c r="I345" s="393"/>
      <c r="J345" s="393"/>
      <c r="K345" s="393"/>
      <c r="L345" s="393"/>
      <c r="M345" s="393"/>
      <c r="N345" s="393"/>
      <c r="O345" s="393"/>
      <c r="P345" s="393"/>
      <c r="Q345" s="393"/>
      <c r="R345" s="393"/>
      <c r="S345" s="393"/>
      <c r="T345" s="393"/>
      <c r="U345" s="393"/>
      <c r="V345" s="393"/>
      <c r="W345" s="393"/>
      <c r="X345" s="393"/>
      <c r="Y345" s="393"/>
      <c r="Z345" s="393"/>
    </row>
    <row r="346" spans="1:26" ht="12" customHeight="1" x14ac:dyDescent="0.25">
      <c r="A346" s="393"/>
      <c r="B346" s="393"/>
      <c r="C346" s="393"/>
      <c r="D346" s="393"/>
      <c r="E346" s="393"/>
      <c r="F346" s="393"/>
      <c r="G346" s="393"/>
      <c r="H346" s="393"/>
      <c r="I346" s="393"/>
      <c r="J346" s="393"/>
      <c r="K346" s="393"/>
      <c r="L346" s="393"/>
      <c r="M346" s="393"/>
      <c r="N346" s="393"/>
      <c r="O346" s="393"/>
      <c r="P346" s="393"/>
      <c r="Q346" s="393"/>
      <c r="R346" s="393"/>
      <c r="S346" s="393"/>
      <c r="T346" s="393"/>
      <c r="U346" s="393"/>
      <c r="V346" s="393"/>
      <c r="W346" s="393"/>
      <c r="X346" s="393"/>
      <c r="Y346" s="393"/>
      <c r="Z346" s="393"/>
    </row>
    <row r="347" spans="1:26" ht="12" customHeight="1" x14ac:dyDescent="0.25">
      <c r="A347" s="393"/>
      <c r="B347" s="393"/>
      <c r="C347" s="393"/>
      <c r="D347" s="393"/>
      <c r="E347" s="393"/>
      <c r="F347" s="393"/>
      <c r="G347" s="393"/>
      <c r="H347" s="393"/>
      <c r="I347" s="393"/>
      <c r="J347" s="393"/>
      <c r="K347" s="393"/>
      <c r="L347" s="393"/>
      <c r="M347" s="393"/>
      <c r="N347" s="393"/>
      <c r="O347" s="393"/>
      <c r="P347" s="393"/>
      <c r="Q347" s="393"/>
      <c r="R347" s="393"/>
      <c r="S347" s="393"/>
      <c r="T347" s="393"/>
      <c r="U347" s="393"/>
      <c r="V347" s="393"/>
      <c r="W347" s="393"/>
      <c r="X347" s="393"/>
      <c r="Y347" s="393"/>
      <c r="Z347" s="393"/>
    </row>
    <row r="348" spans="1:26" ht="12" customHeight="1" x14ac:dyDescent="0.25">
      <c r="A348" s="393"/>
      <c r="B348" s="393"/>
      <c r="C348" s="393"/>
      <c r="D348" s="393"/>
      <c r="E348" s="393"/>
      <c r="F348" s="393"/>
      <c r="G348" s="393"/>
      <c r="H348" s="393"/>
      <c r="I348" s="393"/>
      <c r="J348" s="393"/>
      <c r="K348" s="393"/>
      <c r="L348" s="393"/>
      <c r="M348" s="393"/>
      <c r="N348" s="393"/>
      <c r="O348" s="393"/>
      <c r="P348" s="393"/>
      <c r="Q348" s="393"/>
      <c r="R348" s="393"/>
      <c r="S348" s="393"/>
      <c r="T348" s="393"/>
      <c r="U348" s="393"/>
      <c r="V348" s="393"/>
      <c r="W348" s="393"/>
      <c r="X348" s="393"/>
      <c r="Y348" s="393"/>
      <c r="Z348" s="393"/>
    </row>
    <row r="349" spans="1:26" ht="12" customHeight="1" x14ac:dyDescent="0.25">
      <c r="A349" s="393"/>
      <c r="B349" s="393"/>
      <c r="C349" s="393"/>
      <c r="D349" s="393"/>
      <c r="E349" s="393"/>
      <c r="F349" s="393"/>
      <c r="G349" s="393"/>
      <c r="H349" s="393"/>
      <c r="I349" s="393"/>
      <c r="J349" s="393"/>
      <c r="K349" s="393"/>
      <c r="L349" s="393"/>
      <c r="M349" s="393"/>
      <c r="N349" s="393"/>
      <c r="O349" s="393"/>
      <c r="P349" s="393"/>
      <c r="Q349" s="393"/>
      <c r="R349" s="393"/>
      <c r="S349" s="393"/>
      <c r="T349" s="393"/>
      <c r="U349" s="393"/>
      <c r="V349" s="393"/>
      <c r="W349" s="393"/>
      <c r="X349" s="393"/>
      <c r="Y349" s="393"/>
      <c r="Z349" s="393"/>
    </row>
    <row r="350" spans="1:26" ht="12" customHeight="1" x14ac:dyDescent="0.25">
      <c r="A350" s="393"/>
      <c r="B350" s="393"/>
      <c r="C350" s="393"/>
      <c r="D350" s="393"/>
      <c r="E350" s="393"/>
      <c r="F350" s="393"/>
      <c r="G350" s="393"/>
      <c r="H350" s="393"/>
      <c r="I350" s="393"/>
      <c r="J350" s="393"/>
      <c r="K350" s="393"/>
      <c r="L350" s="393"/>
      <c r="M350" s="393"/>
      <c r="N350" s="393"/>
      <c r="O350" s="393"/>
      <c r="P350" s="393"/>
      <c r="Q350" s="393"/>
      <c r="R350" s="393"/>
      <c r="S350" s="393"/>
      <c r="T350" s="393"/>
      <c r="U350" s="393"/>
      <c r="V350" s="393"/>
      <c r="W350" s="393"/>
      <c r="X350" s="393"/>
      <c r="Y350" s="393"/>
      <c r="Z350" s="393"/>
    </row>
    <row r="351" spans="1:26" ht="12" customHeight="1" x14ac:dyDescent="0.25">
      <c r="A351" s="393"/>
      <c r="B351" s="393"/>
      <c r="C351" s="393"/>
      <c r="D351" s="393"/>
      <c r="E351" s="393"/>
      <c r="F351" s="393"/>
      <c r="G351" s="393"/>
      <c r="H351" s="393"/>
      <c r="I351" s="393"/>
      <c r="J351" s="393"/>
      <c r="K351" s="393"/>
      <c r="L351" s="393"/>
      <c r="M351" s="393"/>
      <c r="N351" s="393"/>
      <c r="O351" s="393"/>
      <c r="P351" s="393"/>
      <c r="Q351" s="393"/>
      <c r="R351" s="393"/>
      <c r="S351" s="393"/>
      <c r="T351" s="393"/>
      <c r="U351" s="393"/>
      <c r="V351" s="393"/>
      <c r="W351" s="393"/>
      <c r="X351" s="393"/>
      <c r="Y351" s="393"/>
      <c r="Z351" s="393"/>
    </row>
    <row r="352" spans="1:26" ht="12" customHeight="1" x14ac:dyDescent="0.25">
      <c r="A352" s="393"/>
      <c r="B352" s="393"/>
      <c r="C352" s="393"/>
      <c r="D352" s="393"/>
      <c r="E352" s="393"/>
      <c r="F352" s="393"/>
      <c r="G352" s="393"/>
      <c r="H352" s="393"/>
      <c r="I352" s="393"/>
      <c r="J352" s="393"/>
      <c r="K352" s="393"/>
      <c r="L352" s="393"/>
      <c r="M352" s="393"/>
      <c r="N352" s="393"/>
      <c r="O352" s="393"/>
      <c r="P352" s="393"/>
      <c r="Q352" s="393"/>
      <c r="R352" s="393"/>
      <c r="S352" s="393"/>
      <c r="T352" s="393"/>
      <c r="U352" s="393"/>
      <c r="V352" s="393"/>
      <c r="W352" s="393"/>
      <c r="X352" s="393"/>
      <c r="Y352" s="393"/>
      <c r="Z352" s="393"/>
    </row>
    <row r="353" spans="1:26" ht="12" customHeight="1" x14ac:dyDescent="0.25">
      <c r="A353" s="393"/>
      <c r="B353" s="393"/>
      <c r="C353" s="393"/>
      <c r="D353" s="393"/>
      <c r="E353" s="393"/>
      <c r="F353" s="393"/>
      <c r="G353" s="393"/>
      <c r="H353" s="393"/>
      <c r="I353" s="393"/>
      <c r="J353" s="393"/>
      <c r="K353" s="393"/>
      <c r="L353" s="393"/>
      <c r="M353" s="393"/>
      <c r="N353" s="393"/>
      <c r="O353" s="393"/>
      <c r="P353" s="393"/>
      <c r="Q353" s="393"/>
      <c r="R353" s="393"/>
      <c r="S353" s="393"/>
      <c r="T353" s="393"/>
      <c r="U353" s="393"/>
      <c r="V353" s="393"/>
      <c r="W353" s="393"/>
      <c r="X353" s="393"/>
      <c r="Y353" s="393"/>
      <c r="Z353" s="393"/>
    </row>
    <row r="354" spans="1:26" ht="12" customHeight="1" x14ac:dyDescent="0.25">
      <c r="A354" s="393"/>
      <c r="B354" s="393"/>
      <c r="C354" s="393"/>
      <c r="D354" s="393"/>
      <c r="E354" s="393"/>
      <c r="F354" s="393"/>
      <c r="G354" s="393"/>
      <c r="H354" s="393"/>
      <c r="I354" s="393"/>
      <c r="J354" s="393"/>
      <c r="K354" s="393"/>
      <c r="L354" s="393"/>
      <c r="M354" s="393"/>
      <c r="N354" s="393"/>
      <c r="O354" s="393"/>
      <c r="P354" s="393"/>
      <c r="Q354" s="393"/>
      <c r="R354" s="393"/>
      <c r="S354" s="393"/>
      <c r="T354" s="393"/>
      <c r="U354" s="393"/>
      <c r="V354" s="393"/>
      <c r="W354" s="393"/>
      <c r="X354" s="393"/>
      <c r="Y354" s="393"/>
      <c r="Z354" s="393"/>
    </row>
    <row r="355" spans="1:26" ht="12" customHeight="1" x14ac:dyDescent="0.25">
      <c r="A355" s="393"/>
      <c r="B355" s="393"/>
      <c r="C355" s="393"/>
      <c r="D355" s="393"/>
      <c r="E355" s="393"/>
      <c r="F355" s="393"/>
      <c r="G355" s="393"/>
      <c r="H355" s="393"/>
      <c r="I355" s="393"/>
      <c r="J355" s="393"/>
      <c r="K355" s="393"/>
      <c r="L355" s="393"/>
      <c r="M355" s="393"/>
      <c r="N355" s="393"/>
      <c r="O355" s="393"/>
      <c r="P355" s="393"/>
      <c r="Q355" s="393"/>
      <c r="R355" s="393"/>
      <c r="S355" s="393"/>
      <c r="T355" s="393"/>
      <c r="U355" s="393"/>
      <c r="V355" s="393"/>
      <c r="W355" s="393"/>
      <c r="X355" s="393"/>
      <c r="Y355" s="393"/>
      <c r="Z355" s="393"/>
    </row>
    <row r="356" spans="1:26" ht="12" customHeight="1" x14ac:dyDescent="0.25">
      <c r="A356" s="393"/>
      <c r="B356" s="393"/>
      <c r="C356" s="393"/>
      <c r="D356" s="393"/>
      <c r="E356" s="393"/>
      <c r="F356" s="393"/>
      <c r="G356" s="393"/>
      <c r="H356" s="393"/>
      <c r="I356" s="393"/>
      <c r="J356" s="393"/>
      <c r="K356" s="393"/>
      <c r="L356" s="393"/>
      <c r="M356" s="393"/>
      <c r="N356" s="393"/>
      <c r="O356" s="393"/>
      <c r="P356" s="393"/>
      <c r="Q356" s="393"/>
      <c r="R356" s="393"/>
      <c r="S356" s="393"/>
      <c r="T356" s="393"/>
      <c r="U356" s="393"/>
      <c r="V356" s="393"/>
      <c r="W356" s="393"/>
      <c r="X356" s="393"/>
      <c r="Y356" s="393"/>
      <c r="Z356" s="393"/>
    </row>
    <row r="357" spans="1:26" ht="12" customHeight="1" x14ac:dyDescent="0.25">
      <c r="A357" s="393"/>
      <c r="B357" s="393"/>
      <c r="C357" s="393"/>
      <c r="D357" s="393"/>
      <c r="E357" s="393"/>
      <c r="F357" s="393"/>
      <c r="G357" s="393"/>
      <c r="H357" s="393"/>
      <c r="I357" s="393"/>
      <c r="J357" s="393"/>
      <c r="K357" s="393"/>
      <c r="L357" s="393"/>
      <c r="M357" s="393"/>
      <c r="N357" s="393"/>
      <c r="O357" s="393"/>
      <c r="P357" s="393"/>
      <c r="Q357" s="393"/>
      <c r="R357" s="393"/>
      <c r="S357" s="393"/>
      <c r="T357" s="393"/>
      <c r="U357" s="393"/>
      <c r="V357" s="393"/>
      <c r="W357" s="393"/>
      <c r="X357" s="393"/>
      <c r="Y357" s="393"/>
      <c r="Z357" s="393"/>
    </row>
    <row r="358" spans="1:26" ht="12" customHeight="1" x14ac:dyDescent="0.25">
      <c r="A358" s="393"/>
      <c r="B358" s="393"/>
      <c r="C358" s="393"/>
      <c r="D358" s="393"/>
      <c r="E358" s="393"/>
      <c r="F358" s="393"/>
      <c r="G358" s="393"/>
      <c r="H358" s="393"/>
      <c r="I358" s="393"/>
      <c r="J358" s="393"/>
      <c r="K358" s="393"/>
      <c r="L358" s="393"/>
      <c r="M358" s="393"/>
      <c r="N358" s="393"/>
      <c r="O358" s="393"/>
      <c r="P358" s="393"/>
      <c r="Q358" s="393"/>
      <c r="R358" s="393"/>
      <c r="S358" s="393"/>
      <c r="T358" s="393"/>
      <c r="U358" s="393"/>
      <c r="V358" s="393"/>
      <c r="W358" s="393"/>
      <c r="X358" s="393"/>
      <c r="Y358" s="393"/>
      <c r="Z358" s="393"/>
    </row>
    <row r="359" spans="1:26" ht="12" customHeight="1" x14ac:dyDescent="0.25">
      <c r="A359" s="393"/>
      <c r="B359" s="393"/>
      <c r="C359" s="393"/>
      <c r="D359" s="393"/>
      <c r="E359" s="393"/>
      <c r="F359" s="393"/>
      <c r="G359" s="393"/>
      <c r="H359" s="393"/>
      <c r="I359" s="393"/>
      <c r="J359" s="393"/>
      <c r="K359" s="393"/>
      <c r="L359" s="393"/>
      <c r="M359" s="393"/>
      <c r="N359" s="393"/>
      <c r="O359" s="393"/>
      <c r="P359" s="393"/>
      <c r="Q359" s="393"/>
      <c r="R359" s="393"/>
      <c r="S359" s="393"/>
      <c r="T359" s="393"/>
      <c r="U359" s="393"/>
      <c r="V359" s="393"/>
      <c r="W359" s="393"/>
      <c r="X359" s="393"/>
      <c r="Y359" s="393"/>
      <c r="Z359" s="393"/>
    </row>
    <row r="360" spans="1:26" ht="12" customHeight="1" x14ac:dyDescent="0.25">
      <c r="A360" s="393"/>
      <c r="B360" s="393"/>
      <c r="C360" s="393"/>
      <c r="D360" s="393"/>
      <c r="E360" s="393"/>
      <c r="F360" s="393"/>
      <c r="G360" s="393"/>
      <c r="H360" s="393"/>
      <c r="I360" s="393"/>
      <c r="J360" s="393"/>
      <c r="K360" s="393"/>
      <c r="L360" s="393"/>
      <c r="M360" s="393"/>
      <c r="N360" s="393"/>
      <c r="O360" s="393"/>
      <c r="P360" s="393"/>
      <c r="Q360" s="393"/>
      <c r="R360" s="393"/>
      <c r="S360" s="393"/>
      <c r="T360" s="393"/>
      <c r="U360" s="393"/>
      <c r="V360" s="393"/>
      <c r="W360" s="393"/>
      <c r="X360" s="393"/>
      <c r="Y360" s="393"/>
      <c r="Z360" s="393"/>
    </row>
    <row r="361" spans="1:26" ht="12" customHeight="1" x14ac:dyDescent="0.25">
      <c r="A361" s="393"/>
      <c r="B361" s="393"/>
      <c r="C361" s="393"/>
      <c r="D361" s="393"/>
      <c r="E361" s="393"/>
      <c r="F361" s="393"/>
      <c r="G361" s="393"/>
      <c r="H361" s="393"/>
      <c r="I361" s="393"/>
      <c r="J361" s="393"/>
      <c r="K361" s="393"/>
      <c r="L361" s="393"/>
      <c r="M361" s="393"/>
      <c r="N361" s="393"/>
      <c r="O361" s="393"/>
      <c r="P361" s="393"/>
      <c r="Q361" s="393"/>
      <c r="R361" s="393"/>
      <c r="S361" s="393"/>
      <c r="T361" s="393"/>
      <c r="U361" s="393"/>
      <c r="V361" s="393"/>
      <c r="W361" s="393"/>
      <c r="X361" s="393"/>
      <c r="Y361" s="393"/>
      <c r="Z361" s="393"/>
    </row>
    <row r="362" spans="1:26" ht="12" customHeight="1" x14ac:dyDescent="0.25">
      <c r="A362" s="393"/>
      <c r="B362" s="393"/>
      <c r="C362" s="393"/>
      <c r="D362" s="393"/>
      <c r="E362" s="393"/>
      <c r="F362" s="393"/>
      <c r="G362" s="393"/>
      <c r="H362" s="393"/>
      <c r="I362" s="393"/>
      <c r="J362" s="393"/>
      <c r="K362" s="393"/>
      <c r="L362" s="393"/>
      <c r="M362" s="393"/>
      <c r="N362" s="393"/>
      <c r="O362" s="393"/>
      <c r="P362" s="393"/>
      <c r="Q362" s="393"/>
      <c r="R362" s="393"/>
      <c r="S362" s="393"/>
      <c r="T362" s="393"/>
      <c r="U362" s="393"/>
      <c r="V362" s="393"/>
      <c r="W362" s="393"/>
      <c r="X362" s="393"/>
      <c r="Y362" s="393"/>
      <c r="Z362" s="393"/>
    </row>
    <row r="363" spans="1:26" ht="12" customHeight="1" x14ac:dyDescent="0.25">
      <c r="A363" s="393"/>
      <c r="B363" s="393"/>
      <c r="C363" s="393"/>
      <c r="D363" s="393"/>
      <c r="E363" s="393"/>
      <c r="F363" s="393"/>
      <c r="G363" s="393"/>
      <c r="H363" s="393"/>
      <c r="I363" s="393"/>
      <c r="J363" s="393"/>
      <c r="K363" s="393"/>
      <c r="L363" s="393"/>
      <c r="M363" s="393"/>
      <c r="N363" s="393"/>
      <c r="O363" s="393"/>
      <c r="P363" s="393"/>
      <c r="Q363" s="393"/>
      <c r="R363" s="393"/>
      <c r="S363" s="393"/>
      <c r="T363" s="393"/>
      <c r="U363" s="393"/>
      <c r="V363" s="393"/>
      <c r="W363" s="393"/>
      <c r="X363" s="393"/>
      <c r="Y363" s="393"/>
      <c r="Z363" s="393"/>
    </row>
    <row r="364" spans="1:26" ht="12" customHeight="1" x14ac:dyDescent="0.25">
      <c r="A364" s="393"/>
      <c r="B364" s="393"/>
      <c r="C364" s="393"/>
      <c r="D364" s="393"/>
      <c r="E364" s="393"/>
      <c r="F364" s="393"/>
      <c r="G364" s="393"/>
      <c r="H364" s="393"/>
      <c r="I364" s="393"/>
      <c r="J364" s="393"/>
      <c r="K364" s="393"/>
      <c r="L364" s="393"/>
      <c r="M364" s="393"/>
      <c r="N364" s="393"/>
      <c r="O364" s="393"/>
      <c r="P364" s="393"/>
      <c r="Q364" s="393"/>
      <c r="R364" s="393"/>
      <c r="S364" s="393"/>
      <c r="T364" s="393"/>
      <c r="U364" s="393"/>
      <c r="V364" s="393"/>
      <c r="W364" s="393"/>
      <c r="X364" s="393"/>
      <c r="Y364" s="393"/>
      <c r="Z364" s="393"/>
    </row>
    <row r="365" spans="1:26" ht="12" customHeight="1" x14ac:dyDescent="0.25">
      <c r="A365" s="393"/>
      <c r="B365" s="393"/>
      <c r="C365" s="393"/>
      <c r="D365" s="393"/>
      <c r="E365" s="393"/>
      <c r="F365" s="393"/>
      <c r="G365" s="393"/>
      <c r="H365" s="393"/>
      <c r="I365" s="393"/>
      <c r="J365" s="393"/>
      <c r="K365" s="393"/>
      <c r="L365" s="393"/>
      <c r="M365" s="393"/>
      <c r="N365" s="393"/>
      <c r="O365" s="393"/>
      <c r="P365" s="393"/>
      <c r="Q365" s="393"/>
      <c r="R365" s="393"/>
      <c r="S365" s="393"/>
      <c r="T365" s="393"/>
      <c r="U365" s="393"/>
      <c r="V365" s="393"/>
      <c r="W365" s="393"/>
      <c r="X365" s="393"/>
      <c r="Y365" s="393"/>
      <c r="Z365" s="393"/>
    </row>
    <row r="366" spans="1:26" ht="12" customHeight="1" x14ac:dyDescent="0.25">
      <c r="A366" s="393"/>
      <c r="B366" s="393"/>
      <c r="C366" s="393"/>
      <c r="D366" s="393"/>
      <c r="E366" s="393"/>
      <c r="F366" s="393"/>
      <c r="G366" s="393"/>
      <c r="H366" s="393"/>
      <c r="I366" s="393"/>
      <c r="J366" s="393"/>
      <c r="K366" s="393"/>
      <c r="L366" s="393"/>
      <c r="M366" s="393"/>
      <c r="N366" s="393"/>
      <c r="O366" s="393"/>
      <c r="P366" s="393"/>
      <c r="Q366" s="393"/>
      <c r="R366" s="393"/>
      <c r="S366" s="393"/>
      <c r="T366" s="393"/>
      <c r="U366" s="393"/>
      <c r="V366" s="393"/>
      <c r="W366" s="393"/>
      <c r="X366" s="393"/>
      <c r="Y366" s="393"/>
      <c r="Z366" s="393"/>
    </row>
    <row r="367" spans="1:26" ht="12" customHeight="1" x14ac:dyDescent="0.25">
      <c r="A367" s="393"/>
      <c r="B367" s="393"/>
      <c r="C367" s="393"/>
      <c r="D367" s="393"/>
      <c r="E367" s="393"/>
      <c r="F367" s="393"/>
      <c r="G367" s="393"/>
      <c r="H367" s="393"/>
      <c r="I367" s="393"/>
      <c r="J367" s="393"/>
      <c r="K367" s="393"/>
      <c r="L367" s="393"/>
      <c r="M367" s="393"/>
      <c r="N367" s="393"/>
      <c r="O367" s="393"/>
      <c r="P367" s="393"/>
      <c r="Q367" s="393"/>
      <c r="R367" s="393"/>
      <c r="S367" s="393"/>
      <c r="T367" s="393"/>
      <c r="U367" s="393"/>
      <c r="V367" s="393"/>
      <c r="W367" s="393"/>
      <c r="X367" s="393"/>
      <c r="Y367" s="393"/>
      <c r="Z367" s="393"/>
    </row>
    <row r="368" spans="1:26" ht="12" customHeight="1" x14ac:dyDescent="0.25">
      <c r="A368" s="393"/>
      <c r="B368" s="393"/>
      <c r="C368" s="393"/>
      <c r="D368" s="393"/>
      <c r="E368" s="393"/>
      <c r="F368" s="393"/>
      <c r="G368" s="393"/>
      <c r="H368" s="393"/>
      <c r="I368" s="393"/>
      <c r="J368" s="393"/>
      <c r="K368" s="393"/>
      <c r="L368" s="393"/>
      <c r="M368" s="393"/>
      <c r="N368" s="393"/>
      <c r="O368" s="393"/>
      <c r="P368" s="393"/>
      <c r="Q368" s="393"/>
      <c r="R368" s="393"/>
      <c r="S368" s="393"/>
      <c r="T368" s="393"/>
      <c r="U368" s="393"/>
      <c r="V368" s="393"/>
      <c r="W368" s="393"/>
      <c r="X368" s="393"/>
      <c r="Y368" s="393"/>
      <c r="Z368" s="393"/>
    </row>
    <row r="369" spans="1:26" ht="12" customHeight="1" x14ac:dyDescent="0.25">
      <c r="A369" s="393"/>
      <c r="B369" s="393"/>
      <c r="C369" s="393"/>
      <c r="D369" s="393"/>
      <c r="E369" s="393"/>
      <c r="F369" s="393"/>
      <c r="G369" s="393"/>
      <c r="H369" s="393"/>
      <c r="I369" s="393"/>
      <c r="J369" s="393"/>
      <c r="K369" s="393"/>
      <c r="L369" s="393"/>
      <c r="M369" s="393"/>
      <c r="N369" s="393"/>
      <c r="O369" s="393"/>
      <c r="P369" s="393"/>
      <c r="Q369" s="393"/>
      <c r="R369" s="393"/>
      <c r="S369" s="393"/>
      <c r="T369" s="393"/>
      <c r="U369" s="393"/>
      <c r="V369" s="393"/>
      <c r="W369" s="393"/>
      <c r="X369" s="393"/>
      <c r="Y369" s="393"/>
      <c r="Z369" s="393"/>
    </row>
    <row r="370" spans="1:26" ht="12" customHeight="1" x14ac:dyDescent="0.25">
      <c r="A370" s="393"/>
      <c r="B370" s="393"/>
      <c r="C370" s="393"/>
      <c r="D370" s="393"/>
      <c r="E370" s="393"/>
      <c r="F370" s="393"/>
      <c r="G370" s="393"/>
      <c r="H370" s="393"/>
      <c r="I370" s="393"/>
      <c r="J370" s="393"/>
      <c r="K370" s="393"/>
      <c r="L370" s="393"/>
      <c r="M370" s="393"/>
      <c r="N370" s="393"/>
      <c r="O370" s="393"/>
      <c r="P370" s="393"/>
      <c r="Q370" s="393"/>
      <c r="R370" s="393"/>
      <c r="S370" s="393"/>
      <c r="T370" s="393"/>
      <c r="U370" s="393"/>
      <c r="V370" s="393"/>
      <c r="W370" s="393"/>
      <c r="X370" s="393"/>
      <c r="Y370" s="393"/>
      <c r="Z370" s="393"/>
    </row>
    <row r="371" spans="1:26" ht="12" customHeight="1" x14ac:dyDescent="0.25">
      <c r="A371" s="393"/>
      <c r="B371" s="393"/>
      <c r="C371" s="393"/>
      <c r="D371" s="393"/>
      <c r="E371" s="393"/>
      <c r="F371" s="393"/>
      <c r="G371" s="393"/>
      <c r="H371" s="393"/>
      <c r="I371" s="393"/>
      <c r="J371" s="393"/>
      <c r="K371" s="393"/>
      <c r="L371" s="393"/>
      <c r="M371" s="393"/>
      <c r="N371" s="393"/>
      <c r="O371" s="393"/>
      <c r="P371" s="393"/>
      <c r="Q371" s="393"/>
      <c r="R371" s="393"/>
      <c r="S371" s="393"/>
      <c r="T371" s="393"/>
      <c r="U371" s="393"/>
      <c r="V371" s="393"/>
      <c r="W371" s="393"/>
      <c r="X371" s="393"/>
      <c r="Y371" s="393"/>
      <c r="Z371" s="393"/>
    </row>
    <row r="372" spans="1:26" ht="12" customHeight="1" x14ac:dyDescent="0.25">
      <c r="A372" s="393"/>
      <c r="B372" s="393"/>
      <c r="C372" s="393"/>
      <c r="D372" s="393"/>
      <c r="E372" s="393"/>
      <c r="F372" s="393"/>
      <c r="G372" s="393"/>
      <c r="H372" s="393"/>
      <c r="I372" s="393"/>
      <c r="J372" s="393"/>
      <c r="K372" s="393"/>
      <c r="L372" s="393"/>
      <c r="M372" s="393"/>
      <c r="N372" s="393"/>
      <c r="O372" s="393"/>
      <c r="P372" s="393"/>
      <c r="Q372" s="393"/>
      <c r="R372" s="393"/>
      <c r="S372" s="393"/>
      <c r="T372" s="393"/>
      <c r="U372" s="393"/>
      <c r="V372" s="393"/>
      <c r="W372" s="393"/>
      <c r="X372" s="393"/>
      <c r="Y372" s="393"/>
      <c r="Z372" s="393"/>
    </row>
    <row r="373" spans="1:26" ht="12" customHeight="1" x14ac:dyDescent="0.25">
      <c r="A373" s="393"/>
      <c r="B373" s="393"/>
      <c r="C373" s="393"/>
      <c r="D373" s="393"/>
      <c r="E373" s="393"/>
      <c r="F373" s="393"/>
      <c r="G373" s="393"/>
      <c r="H373" s="393"/>
      <c r="I373" s="393"/>
      <c r="J373" s="393"/>
      <c r="K373" s="393"/>
      <c r="L373" s="393"/>
      <c r="M373" s="393"/>
      <c r="N373" s="393"/>
      <c r="O373" s="393"/>
      <c r="P373" s="393"/>
      <c r="Q373" s="393"/>
      <c r="R373" s="393"/>
      <c r="S373" s="393"/>
      <c r="T373" s="393"/>
      <c r="U373" s="393"/>
      <c r="V373" s="393"/>
      <c r="W373" s="393"/>
      <c r="X373" s="393"/>
      <c r="Y373" s="393"/>
      <c r="Z373" s="393"/>
    </row>
    <row r="374" spans="1:26" ht="12" customHeight="1" x14ac:dyDescent="0.25">
      <c r="A374" s="393"/>
      <c r="B374" s="393"/>
      <c r="C374" s="393"/>
      <c r="D374" s="393"/>
      <c r="E374" s="393"/>
      <c r="F374" s="393"/>
      <c r="G374" s="393"/>
      <c r="H374" s="393"/>
      <c r="I374" s="393"/>
      <c r="J374" s="393"/>
      <c r="K374" s="393"/>
      <c r="L374" s="393"/>
      <c r="M374" s="393"/>
      <c r="N374" s="393"/>
      <c r="O374" s="393"/>
      <c r="P374" s="393"/>
      <c r="Q374" s="393"/>
      <c r="R374" s="393"/>
      <c r="S374" s="393"/>
      <c r="T374" s="393"/>
      <c r="U374" s="393"/>
      <c r="V374" s="393"/>
      <c r="W374" s="393"/>
      <c r="X374" s="393"/>
      <c r="Y374" s="393"/>
      <c r="Z374" s="393"/>
    </row>
    <row r="375" spans="1:26" ht="12" customHeight="1" x14ac:dyDescent="0.25">
      <c r="A375" s="393"/>
      <c r="B375" s="393"/>
      <c r="C375" s="393"/>
      <c r="D375" s="393"/>
      <c r="E375" s="393"/>
      <c r="F375" s="393"/>
      <c r="G375" s="393"/>
      <c r="H375" s="393"/>
      <c r="I375" s="393"/>
      <c r="J375" s="393"/>
      <c r="K375" s="393"/>
      <c r="L375" s="393"/>
      <c r="M375" s="393"/>
      <c r="N375" s="393"/>
      <c r="O375" s="393"/>
      <c r="P375" s="393"/>
      <c r="Q375" s="393"/>
      <c r="R375" s="393"/>
      <c r="S375" s="393"/>
      <c r="T375" s="393"/>
      <c r="U375" s="393"/>
      <c r="V375" s="393"/>
      <c r="W375" s="393"/>
      <c r="X375" s="393"/>
      <c r="Y375" s="393"/>
      <c r="Z375" s="393"/>
    </row>
    <row r="376" spans="1:26" ht="12" customHeight="1" x14ac:dyDescent="0.25">
      <c r="A376" s="393"/>
      <c r="B376" s="393"/>
      <c r="C376" s="393"/>
      <c r="D376" s="393"/>
      <c r="E376" s="393"/>
      <c r="F376" s="393"/>
      <c r="G376" s="393"/>
      <c r="H376" s="393"/>
      <c r="I376" s="393"/>
      <c r="J376" s="393"/>
      <c r="K376" s="393"/>
      <c r="L376" s="393"/>
      <c r="M376" s="393"/>
      <c r="N376" s="393"/>
      <c r="O376" s="393"/>
      <c r="P376" s="393"/>
      <c r="Q376" s="393"/>
      <c r="R376" s="393"/>
      <c r="S376" s="393"/>
      <c r="T376" s="393"/>
      <c r="U376" s="393"/>
      <c r="V376" s="393"/>
      <c r="W376" s="393"/>
      <c r="X376" s="393"/>
      <c r="Y376" s="393"/>
      <c r="Z376" s="393"/>
    </row>
    <row r="377" spans="1:26" ht="12" customHeight="1" x14ac:dyDescent="0.25">
      <c r="A377" s="393"/>
      <c r="B377" s="393"/>
      <c r="C377" s="393"/>
      <c r="D377" s="393"/>
      <c r="E377" s="393"/>
      <c r="F377" s="393"/>
      <c r="G377" s="393"/>
      <c r="H377" s="393"/>
      <c r="I377" s="393"/>
      <c r="J377" s="393"/>
      <c r="K377" s="393"/>
      <c r="L377" s="393"/>
      <c r="M377" s="393"/>
      <c r="N377" s="393"/>
      <c r="O377" s="393"/>
      <c r="P377" s="393"/>
      <c r="Q377" s="393"/>
      <c r="R377" s="393"/>
      <c r="S377" s="393"/>
      <c r="T377" s="393"/>
      <c r="U377" s="393"/>
      <c r="V377" s="393"/>
      <c r="W377" s="393"/>
      <c r="X377" s="393"/>
      <c r="Y377" s="393"/>
      <c r="Z377" s="393"/>
    </row>
    <row r="378" spans="1:26" ht="12" customHeight="1" x14ac:dyDescent="0.25">
      <c r="A378" s="393"/>
      <c r="B378" s="393"/>
      <c r="C378" s="393"/>
      <c r="D378" s="393"/>
      <c r="E378" s="393"/>
      <c r="F378" s="393"/>
      <c r="G378" s="393"/>
      <c r="H378" s="393"/>
      <c r="I378" s="393"/>
      <c r="J378" s="393"/>
      <c r="K378" s="393"/>
      <c r="L378" s="393"/>
      <c r="M378" s="393"/>
      <c r="N378" s="393"/>
      <c r="O378" s="393"/>
      <c r="P378" s="393"/>
      <c r="Q378" s="393"/>
      <c r="R378" s="393"/>
      <c r="S378" s="393"/>
      <c r="T378" s="393"/>
      <c r="U378" s="393"/>
      <c r="V378" s="393"/>
      <c r="W378" s="393"/>
      <c r="X378" s="393"/>
      <c r="Y378" s="393"/>
      <c r="Z378" s="393"/>
    </row>
    <row r="379" spans="1:26" ht="12" customHeight="1" x14ac:dyDescent="0.25">
      <c r="A379" s="393"/>
      <c r="B379" s="393"/>
      <c r="C379" s="393"/>
      <c r="D379" s="393"/>
      <c r="E379" s="393"/>
      <c r="F379" s="393"/>
      <c r="G379" s="393"/>
      <c r="H379" s="393"/>
      <c r="I379" s="393"/>
      <c r="J379" s="393"/>
      <c r="K379" s="393"/>
      <c r="L379" s="393"/>
      <c r="M379" s="393"/>
      <c r="N379" s="393"/>
      <c r="O379" s="393"/>
      <c r="P379" s="393"/>
      <c r="Q379" s="393"/>
      <c r="R379" s="393"/>
      <c r="S379" s="393"/>
      <c r="T379" s="393"/>
      <c r="U379" s="393"/>
      <c r="V379" s="393"/>
      <c r="W379" s="393"/>
      <c r="X379" s="393"/>
      <c r="Y379" s="393"/>
      <c r="Z379" s="393"/>
    </row>
    <row r="380" spans="1:26" ht="12" customHeight="1" x14ac:dyDescent="0.25">
      <c r="A380" s="393"/>
      <c r="B380" s="393"/>
      <c r="C380" s="393"/>
      <c r="D380" s="393"/>
      <c r="E380" s="393"/>
      <c r="F380" s="393"/>
      <c r="G380" s="393"/>
      <c r="H380" s="393"/>
      <c r="I380" s="393"/>
      <c r="J380" s="393"/>
      <c r="K380" s="393"/>
      <c r="L380" s="393"/>
      <c r="M380" s="393"/>
      <c r="N380" s="393"/>
      <c r="O380" s="393"/>
      <c r="P380" s="393"/>
      <c r="Q380" s="393"/>
      <c r="R380" s="393"/>
      <c r="S380" s="393"/>
      <c r="T380" s="393"/>
      <c r="U380" s="393"/>
      <c r="V380" s="393"/>
      <c r="W380" s="393"/>
      <c r="X380" s="393"/>
      <c r="Y380" s="393"/>
      <c r="Z380" s="393"/>
    </row>
    <row r="381" spans="1:26" ht="12" customHeight="1" x14ac:dyDescent="0.25">
      <c r="A381" s="393"/>
      <c r="B381" s="393"/>
      <c r="C381" s="393"/>
      <c r="D381" s="393"/>
      <c r="E381" s="393"/>
      <c r="F381" s="393"/>
      <c r="G381" s="393"/>
      <c r="H381" s="393"/>
      <c r="I381" s="393"/>
      <c r="J381" s="393"/>
      <c r="K381" s="393"/>
      <c r="L381" s="393"/>
      <c r="M381" s="393"/>
      <c r="N381" s="393"/>
      <c r="O381" s="393"/>
      <c r="P381" s="393"/>
      <c r="Q381" s="393"/>
      <c r="R381" s="393"/>
      <c r="S381" s="393"/>
      <c r="T381" s="393"/>
      <c r="U381" s="393"/>
      <c r="V381" s="393"/>
      <c r="W381" s="393"/>
      <c r="X381" s="393"/>
      <c r="Y381" s="393"/>
      <c r="Z381" s="393"/>
    </row>
    <row r="382" spans="1:26" ht="12" customHeight="1" x14ac:dyDescent="0.25">
      <c r="A382" s="393"/>
      <c r="B382" s="393"/>
      <c r="C382" s="393"/>
      <c r="D382" s="393"/>
      <c r="E382" s="393"/>
      <c r="F382" s="393"/>
      <c r="G382" s="393"/>
      <c r="H382" s="393"/>
      <c r="I382" s="393"/>
      <c r="J382" s="393"/>
      <c r="K382" s="393"/>
      <c r="L382" s="393"/>
      <c r="M382" s="393"/>
      <c r="N382" s="393"/>
      <c r="O382" s="393"/>
      <c r="P382" s="393"/>
      <c r="Q382" s="393"/>
      <c r="R382" s="393"/>
      <c r="S382" s="393"/>
      <c r="T382" s="393"/>
      <c r="U382" s="393"/>
      <c r="V382" s="393"/>
      <c r="W382" s="393"/>
      <c r="X382" s="393"/>
      <c r="Y382" s="393"/>
      <c r="Z382" s="393"/>
    </row>
    <row r="383" spans="1:26" ht="12" customHeight="1" x14ac:dyDescent="0.25">
      <c r="A383" s="393"/>
      <c r="B383" s="393"/>
      <c r="C383" s="393"/>
      <c r="D383" s="393"/>
      <c r="E383" s="393"/>
      <c r="F383" s="393"/>
      <c r="G383" s="393"/>
      <c r="H383" s="393"/>
      <c r="I383" s="393"/>
      <c r="J383" s="393"/>
      <c r="K383" s="393"/>
      <c r="L383" s="393"/>
      <c r="M383" s="393"/>
      <c r="N383" s="393"/>
      <c r="O383" s="393"/>
      <c r="P383" s="393"/>
      <c r="Q383" s="393"/>
      <c r="R383" s="393"/>
      <c r="S383" s="393"/>
      <c r="T383" s="393"/>
      <c r="U383" s="393"/>
      <c r="V383" s="393"/>
      <c r="W383" s="393"/>
      <c r="X383" s="393"/>
      <c r="Y383" s="393"/>
      <c r="Z383" s="393"/>
    </row>
    <row r="384" spans="1:26" ht="12" customHeight="1" x14ac:dyDescent="0.25">
      <c r="A384" s="393"/>
      <c r="B384" s="393"/>
      <c r="C384" s="393"/>
      <c r="D384" s="393"/>
      <c r="E384" s="393"/>
      <c r="F384" s="393"/>
      <c r="G384" s="393"/>
      <c r="H384" s="393"/>
      <c r="I384" s="393"/>
      <c r="J384" s="393"/>
      <c r="K384" s="393"/>
      <c r="L384" s="393"/>
      <c r="M384" s="393"/>
      <c r="N384" s="393"/>
      <c r="O384" s="393"/>
      <c r="P384" s="393"/>
      <c r="Q384" s="393"/>
      <c r="R384" s="393"/>
      <c r="S384" s="393"/>
      <c r="T384" s="393"/>
      <c r="U384" s="393"/>
      <c r="V384" s="393"/>
      <c r="W384" s="393"/>
      <c r="X384" s="393"/>
      <c r="Y384" s="393"/>
      <c r="Z384" s="393"/>
    </row>
    <row r="385" spans="1:26" ht="12" customHeight="1" x14ac:dyDescent="0.25">
      <c r="A385" s="393"/>
      <c r="B385" s="393"/>
      <c r="C385" s="393"/>
      <c r="D385" s="393"/>
      <c r="E385" s="393"/>
      <c r="F385" s="393"/>
      <c r="G385" s="393"/>
      <c r="H385" s="393"/>
      <c r="I385" s="393"/>
      <c r="J385" s="393"/>
      <c r="K385" s="393"/>
      <c r="L385" s="393"/>
      <c r="M385" s="393"/>
      <c r="N385" s="393"/>
      <c r="O385" s="393"/>
      <c r="P385" s="393"/>
      <c r="Q385" s="393"/>
      <c r="R385" s="393"/>
      <c r="S385" s="393"/>
      <c r="T385" s="393"/>
      <c r="U385" s="393"/>
      <c r="V385" s="393"/>
      <c r="W385" s="393"/>
      <c r="X385" s="393"/>
      <c r="Y385" s="393"/>
      <c r="Z385" s="393"/>
    </row>
    <row r="386" spans="1:26" ht="12" customHeight="1" x14ac:dyDescent="0.25">
      <c r="A386" s="393"/>
      <c r="B386" s="393"/>
      <c r="C386" s="393"/>
      <c r="D386" s="393"/>
      <c r="E386" s="393"/>
      <c r="F386" s="393"/>
      <c r="G386" s="393"/>
      <c r="H386" s="393"/>
      <c r="I386" s="393"/>
      <c r="J386" s="393"/>
      <c r="K386" s="393"/>
      <c r="L386" s="393"/>
      <c r="M386" s="393"/>
      <c r="N386" s="393"/>
      <c r="O386" s="393"/>
      <c r="P386" s="393"/>
      <c r="Q386" s="393"/>
      <c r="R386" s="393"/>
      <c r="S386" s="393"/>
      <c r="T386" s="393"/>
      <c r="U386" s="393"/>
      <c r="V386" s="393"/>
      <c r="W386" s="393"/>
      <c r="X386" s="393"/>
      <c r="Y386" s="393"/>
      <c r="Z386" s="393"/>
    </row>
    <row r="387" spans="1:26" ht="12" customHeight="1" x14ac:dyDescent="0.25">
      <c r="A387" s="393"/>
      <c r="B387" s="393"/>
      <c r="C387" s="393"/>
      <c r="D387" s="393"/>
      <c r="E387" s="393"/>
      <c r="F387" s="393"/>
      <c r="G387" s="393"/>
      <c r="H387" s="393"/>
      <c r="I387" s="393"/>
      <c r="J387" s="393"/>
      <c r="K387" s="393"/>
      <c r="L387" s="393"/>
      <c r="M387" s="393"/>
      <c r="N387" s="393"/>
      <c r="O387" s="393"/>
      <c r="P387" s="393"/>
      <c r="Q387" s="393"/>
      <c r="R387" s="393"/>
      <c r="S387" s="393"/>
      <c r="T387" s="393"/>
      <c r="U387" s="393"/>
      <c r="V387" s="393"/>
      <c r="W387" s="393"/>
      <c r="X387" s="393"/>
      <c r="Y387" s="393"/>
      <c r="Z387" s="393"/>
    </row>
    <row r="388" spans="1:26" ht="12" customHeight="1" x14ac:dyDescent="0.25">
      <c r="A388" s="393"/>
      <c r="B388" s="393"/>
      <c r="C388" s="393"/>
      <c r="D388" s="393"/>
      <c r="E388" s="393"/>
      <c r="F388" s="393"/>
      <c r="G388" s="393"/>
      <c r="H388" s="393"/>
      <c r="I388" s="393"/>
      <c r="J388" s="393"/>
      <c r="K388" s="393"/>
      <c r="L388" s="393"/>
      <c r="M388" s="393"/>
      <c r="N388" s="393"/>
      <c r="O388" s="393"/>
      <c r="P388" s="393"/>
      <c r="Q388" s="393"/>
      <c r="R388" s="393"/>
      <c r="S388" s="393"/>
      <c r="T388" s="393"/>
      <c r="U388" s="393"/>
      <c r="V388" s="393"/>
      <c r="W388" s="393"/>
      <c r="X388" s="393"/>
      <c r="Y388" s="393"/>
      <c r="Z388" s="393"/>
    </row>
    <row r="389" spans="1:26" ht="12" customHeight="1" x14ac:dyDescent="0.25">
      <c r="A389" s="393"/>
      <c r="B389" s="393"/>
      <c r="C389" s="393"/>
      <c r="D389" s="393"/>
      <c r="E389" s="393"/>
      <c r="F389" s="393"/>
      <c r="G389" s="393"/>
      <c r="H389" s="393"/>
      <c r="I389" s="393"/>
      <c r="J389" s="393"/>
      <c r="K389" s="393"/>
      <c r="L389" s="393"/>
      <c r="M389" s="393"/>
      <c r="N389" s="393"/>
      <c r="O389" s="393"/>
      <c r="P389" s="393"/>
      <c r="Q389" s="393"/>
      <c r="R389" s="393"/>
      <c r="S389" s="393"/>
      <c r="T389" s="393"/>
      <c r="U389" s="393"/>
      <c r="V389" s="393"/>
      <c r="W389" s="393"/>
      <c r="X389" s="393"/>
      <c r="Y389" s="393"/>
      <c r="Z389" s="393"/>
    </row>
    <row r="390" spans="1:26" ht="12" customHeight="1" x14ac:dyDescent="0.25">
      <c r="A390" s="393"/>
      <c r="B390" s="393"/>
      <c r="C390" s="393"/>
      <c r="D390" s="393"/>
      <c r="E390" s="393"/>
      <c r="F390" s="393"/>
      <c r="G390" s="393"/>
      <c r="H390" s="393"/>
      <c r="I390" s="393"/>
      <c r="J390" s="393"/>
      <c r="K390" s="393"/>
      <c r="L390" s="393"/>
      <c r="M390" s="393"/>
      <c r="N390" s="393"/>
      <c r="O390" s="393"/>
      <c r="P390" s="393"/>
      <c r="Q390" s="393"/>
      <c r="R390" s="393"/>
      <c r="S390" s="393"/>
      <c r="T390" s="393"/>
      <c r="U390" s="393"/>
      <c r="V390" s="393"/>
      <c r="W390" s="393"/>
      <c r="X390" s="393"/>
      <c r="Y390" s="393"/>
      <c r="Z390" s="393"/>
    </row>
    <row r="391" spans="1:26" ht="12" customHeight="1" x14ac:dyDescent="0.25">
      <c r="A391" s="393"/>
      <c r="B391" s="393"/>
      <c r="C391" s="393"/>
      <c r="D391" s="393"/>
      <c r="E391" s="393"/>
      <c r="F391" s="393"/>
      <c r="G391" s="393"/>
      <c r="H391" s="393"/>
      <c r="I391" s="393"/>
      <c r="J391" s="393"/>
      <c r="K391" s="393"/>
      <c r="L391" s="393"/>
      <c r="M391" s="393"/>
      <c r="N391" s="393"/>
      <c r="O391" s="393"/>
      <c r="P391" s="393"/>
      <c r="Q391" s="393"/>
      <c r="R391" s="393"/>
      <c r="S391" s="393"/>
      <c r="T391" s="393"/>
      <c r="U391" s="393"/>
      <c r="V391" s="393"/>
      <c r="W391" s="393"/>
      <c r="X391" s="393"/>
      <c r="Y391" s="393"/>
      <c r="Z391" s="393"/>
    </row>
    <row r="392" spans="1:26" ht="12" customHeight="1" x14ac:dyDescent="0.25">
      <c r="A392" s="393"/>
      <c r="B392" s="393"/>
      <c r="C392" s="393"/>
      <c r="D392" s="393"/>
      <c r="E392" s="393"/>
      <c r="F392" s="393"/>
      <c r="G392" s="393"/>
      <c r="H392" s="393"/>
      <c r="I392" s="393"/>
      <c r="J392" s="393"/>
      <c r="K392" s="393"/>
      <c r="L392" s="393"/>
      <c r="M392" s="393"/>
      <c r="N392" s="393"/>
      <c r="O392" s="393"/>
      <c r="P392" s="393"/>
      <c r="Q392" s="393"/>
      <c r="R392" s="393"/>
      <c r="S392" s="393"/>
      <c r="T392" s="393"/>
      <c r="U392" s="393"/>
      <c r="V392" s="393"/>
      <c r="W392" s="393"/>
      <c r="X392" s="393"/>
      <c r="Y392" s="393"/>
      <c r="Z392" s="393"/>
    </row>
    <row r="393" spans="1:26" ht="12" customHeight="1" x14ac:dyDescent="0.25">
      <c r="A393" s="393"/>
      <c r="B393" s="393"/>
      <c r="C393" s="393"/>
      <c r="D393" s="393"/>
      <c r="E393" s="393"/>
      <c r="F393" s="393"/>
      <c r="G393" s="393"/>
      <c r="H393" s="393"/>
      <c r="I393" s="393"/>
      <c r="J393" s="393"/>
      <c r="K393" s="393"/>
      <c r="L393" s="393"/>
      <c r="M393" s="393"/>
      <c r="N393" s="393"/>
      <c r="O393" s="393"/>
      <c r="P393" s="393"/>
      <c r="Q393" s="393"/>
      <c r="R393" s="393"/>
      <c r="S393" s="393"/>
      <c r="T393" s="393"/>
      <c r="U393" s="393"/>
      <c r="V393" s="393"/>
      <c r="W393" s="393"/>
      <c r="X393" s="393"/>
      <c r="Y393" s="393"/>
      <c r="Z393" s="393"/>
    </row>
    <row r="394" spans="1:26" ht="12" customHeight="1" x14ac:dyDescent="0.25">
      <c r="A394" s="393"/>
      <c r="B394" s="393"/>
      <c r="C394" s="393"/>
      <c r="D394" s="393"/>
      <c r="E394" s="393"/>
      <c r="F394" s="393"/>
      <c r="G394" s="393"/>
      <c r="H394" s="393"/>
      <c r="I394" s="393"/>
      <c r="J394" s="393"/>
      <c r="K394" s="393"/>
      <c r="L394" s="393"/>
      <c r="M394" s="393"/>
      <c r="N394" s="393"/>
      <c r="O394" s="393"/>
      <c r="P394" s="393"/>
      <c r="Q394" s="393"/>
      <c r="R394" s="393"/>
      <c r="S394" s="393"/>
      <c r="T394" s="393"/>
      <c r="U394" s="393"/>
      <c r="V394" s="393"/>
      <c r="W394" s="393"/>
      <c r="X394" s="393"/>
      <c r="Y394" s="393"/>
      <c r="Z394" s="393"/>
    </row>
    <row r="395" spans="1:26" ht="12" customHeight="1" x14ac:dyDescent="0.25">
      <c r="A395" s="393"/>
      <c r="B395" s="393"/>
      <c r="C395" s="393"/>
      <c r="D395" s="393"/>
      <c r="E395" s="393"/>
      <c r="F395" s="393"/>
      <c r="G395" s="393"/>
      <c r="H395" s="393"/>
      <c r="I395" s="393"/>
      <c r="J395" s="393"/>
      <c r="K395" s="393"/>
      <c r="L395" s="393"/>
      <c r="M395" s="393"/>
      <c r="N395" s="393"/>
      <c r="O395" s="393"/>
      <c r="P395" s="393"/>
      <c r="Q395" s="393"/>
      <c r="R395" s="393"/>
      <c r="S395" s="393"/>
      <c r="T395" s="393"/>
      <c r="U395" s="393"/>
      <c r="V395" s="393"/>
      <c r="W395" s="393"/>
      <c r="X395" s="393"/>
      <c r="Y395" s="393"/>
      <c r="Z395" s="393"/>
    </row>
    <row r="396" spans="1:26" ht="12" customHeight="1" x14ac:dyDescent="0.25">
      <c r="A396" s="393"/>
      <c r="B396" s="393"/>
      <c r="C396" s="393"/>
      <c r="D396" s="393"/>
      <c r="E396" s="393"/>
      <c r="F396" s="393"/>
      <c r="G396" s="393"/>
      <c r="H396" s="393"/>
      <c r="I396" s="393"/>
      <c r="J396" s="393"/>
      <c r="K396" s="393"/>
      <c r="L396" s="393"/>
      <c r="M396" s="393"/>
      <c r="N396" s="393"/>
      <c r="O396" s="393"/>
      <c r="P396" s="393"/>
      <c r="Q396" s="393"/>
      <c r="R396" s="393"/>
      <c r="S396" s="393"/>
      <c r="T396" s="393"/>
      <c r="U396" s="393"/>
      <c r="V396" s="393"/>
      <c r="W396" s="393"/>
      <c r="X396" s="393"/>
      <c r="Y396" s="393"/>
      <c r="Z396" s="393"/>
    </row>
    <row r="397" spans="1:26" ht="12" customHeight="1" x14ac:dyDescent="0.25">
      <c r="A397" s="393"/>
      <c r="B397" s="393"/>
      <c r="C397" s="393"/>
      <c r="D397" s="393"/>
      <c r="E397" s="393"/>
      <c r="F397" s="393"/>
      <c r="G397" s="393"/>
      <c r="H397" s="393"/>
      <c r="I397" s="393"/>
      <c r="J397" s="393"/>
      <c r="K397" s="393"/>
      <c r="L397" s="393"/>
      <c r="M397" s="393"/>
      <c r="N397" s="393"/>
      <c r="O397" s="393"/>
      <c r="P397" s="393"/>
      <c r="Q397" s="393"/>
      <c r="R397" s="393"/>
      <c r="S397" s="393"/>
      <c r="T397" s="393"/>
      <c r="U397" s="393"/>
      <c r="V397" s="393"/>
      <c r="W397" s="393"/>
      <c r="X397" s="393"/>
      <c r="Y397" s="393"/>
      <c r="Z397" s="393"/>
    </row>
    <row r="398" spans="1:26" ht="12" customHeight="1" x14ac:dyDescent="0.25">
      <c r="A398" s="393"/>
      <c r="B398" s="393"/>
      <c r="C398" s="393"/>
      <c r="D398" s="393"/>
      <c r="E398" s="393"/>
      <c r="F398" s="393"/>
      <c r="G398" s="393"/>
      <c r="H398" s="393"/>
      <c r="I398" s="393"/>
      <c r="J398" s="393"/>
      <c r="K398" s="393"/>
      <c r="L398" s="393"/>
      <c r="M398" s="393"/>
      <c r="N398" s="393"/>
      <c r="O398" s="393"/>
      <c r="P398" s="393"/>
      <c r="Q398" s="393"/>
      <c r="R398" s="393"/>
      <c r="S398" s="393"/>
      <c r="T398" s="393"/>
      <c r="U398" s="393"/>
      <c r="V398" s="393"/>
      <c r="W398" s="393"/>
      <c r="X398" s="393"/>
      <c r="Y398" s="393"/>
      <c r="Z398" s="393"/>
    </row>
    <row r="399" spans="1:26" ht="12" customHeight="1" x14ac:dyDescent="0.25">
      <c r="A399" s="393"/>
      <c r="B399" s="393"/>
      <c r="C399" s="393"/>
      <c r="D399" s="393"/>
      <c r="E399" s="393"/>
      <c r="F399" s="393"/>
      <c r="G399" s="393"/>
      <c r="H399" s="393"/>
      <c r="I399" s="393"/>
      <c r="J399" s="393"/>
      <c r="K399" s="393"/>
      <c r="L399" s="393"/>
      <c r="M399" s="393"/>
      <c r="N399" s="393"/>
      <c r="O399" s="393"/>
      <c r="P399" s="393"/>
      <c r="Q399" s="393"/>
      <c r="R399" s="393"/>
      <c r="S399" s="393"/>
      <c r="T399" s="393"/>
      <c r="U399" s="393"/>
      <c r="V399" s="393"/>
      <c r="W399" s="393"/>
      <c r="X399" s="393"/>
      <c r="Y399" s="393"/>
      <c r="Z399" s="393"/>
    </row>
    <row r="400" spans="1:26" ht="12" customHeight="1" x14ac:dyDescent="0.25">
      <c r="A400" s="393"/>
      <c r="B400" s="393"/>
      <c r="C400" s="393"/>
      <c r="D400" s="393"/>
      <c r="E400" s="393"/>
      <c r="F400" s="393"/>
      <c r="G400" s="393"/>
      <c r="H400" s="393"/>
      <c r="I400" s="393"/>
      <c r="J400" s="393"/>
      <c r="K400" s="393"/>
      <c r="L400" s="393"/>
      <c r="M400" s="393"/>
      <c r="N400" s="393"/>
      <c r="O400" s="393"/>
      <c r="P400" s="393"/>
      <c r="Q400" s="393"/>
      <c r="R400" s="393"/>
      <c r="S400" s="393"/>
      <c r="T400" s="393"/>
      <c r="U400" s="393"/>
      <c r="V400" s="393"/>
      <c r="W400" s="393"/>
      <c r="X400" s="393"/>
      <c r="Y400" s="393"/>
      <c r="Z400" s="393"/>
    </row>
    <row r="401" spans="1:26" ht="12" customHeight="1" x14ac:dyDescent="0.25">
      <c r="A401" s="393"/>
      <c r="B401" s="393"/>
      <c r="C401" s="393"/>
      <c r="D401" s="393"/>
      <c r="E401" s="393"/>
      <c r="F401" s="393"/>
      <c r="G401" s="393"/>
      <c r="H401" s="393"/>
      <c r="I401" s="393"/>
      <c r="J401" s="393"/>
      <c r="K401" s="393"/>
      <c r="L401" s="393"/>
      <c r="M401" s="393"/>
      <c r="N401" s="393"/>
      <c r="O401" s="393"/>
      <c r="P401" s="393"/>
      <c r="Q401" s="393"/>
      <c r="R401" s="393"/>
      <c r="S401" s="393"/>
      <c r="T401" s="393"/>
      <c r="U401" s="393"/>
      <c r="V401" s="393"/>
      <c r="W401" s="393"/>
      <c r="X401" s="393"/>
      <c r="Y401" s="393"/>
      <c r="Z401" s="393"/>
    </row>
    <row r="402" spans="1:26" ht="12" customHeight="1" x14ac:dyDescent="0.25">
      <c r="A402" s="393"/>
      <c r="B402" s="393"/>
      <c r="C402" s="393"/>
      <c r="D402" s="393"/>
      <c r="E402" s="393"/>
      <c r="F402" s="393"/>
      <c r="G402" s="393"/>
      <c r="H402" s="393"/>
      <c r="I402" s="393"/>
      <c r="J402" s="393"/>
      <c r="K402" s="393"/>
      <c r="L402" s="393"/>
      <c r="M402" s="393"/>
      <c r="N402" s="393"/>
      <c r="O402" s="393"/>
      <c r="P402" s="393"/>
      <c r="Q402" s="393"/>
      <c r="R402" s="393"/>
      <c r="S402" s="393"/>
      <c r="T402" s="393"/>
      <c r="U402" s="393"/>
      <c r="V402" s="393"/>
      <c r="W402" s="393"/>
      <c r="X402" s="393"/>
      <c r="Y402" s="393"/>
      <c r="Z402" s="393"/>
    </row>
    <row r="403" spans="1:26" ht="12" customHeight="1" x14ac:dyDescent="0.25">
      <c r="A403" s="393"/>
      <c r="B403" s="393"/>
      <c r="C403" s="393"/>
      <c r="D403" s="393"/>
      <c r="E403" s="393"/>
      <c r="F403" s="393"/>
      <c r="G403" s="393"/>
      <c r="H403" s="393"/>
      <c r="I403" s="393"/>
      <c r="J403" s="393"/>
      <c r="K403" s="393"/>
      <c r="L403" s="393"/>
      <c r="M403" s="393"/>
      <c r="N403" s="393"/>
      <c r="O403" s="393"/>
      <c r="P403" s="393"/>
      <c r="Q403" s="393"/>
      <c r="R403" s="393"/>
      <c r="S403" s="393"/>
      <c r="T403" s="393"/>
      <c r="U403" s="393"/>
      <c r="V403" s="393"/>
      <c r="W403" s="393"/>
      <c r="X403" s="393"/>
      <c r="Y403" s="393"/>
      <c r="Z403" s="393"/>
    </row>
    <row r="404" spans="1:26" ht="12" customHeight="1" x14ac:dyDescent="0.25">
      <c r="A404" s="393"/>
      <c r="B404" s="393"/>
      <c r="C404" s="393"/>
      <c r="D404" s="393"/>
      <c r="E404" s="393"/>
      <c r="F404" s="393"/>
      <c r="G404" s="393"/>
      <c r="H404" s="393"/>
      <c r="I404" s="393"/>
      <c r="J404" s="393"/>
      <c r="K404" s="393"/>
      <c r="L404" s="393"/>
      <c r="M404" s="393"/>
      <c r="N404" s="393"/>
      <c r="O404" s="393"/>
      <c r="P404" s="393"/>
      <c r="Q404" s="393"/>
      <c r="R404" s="393"/>
      <c r="S404" s="393"/>
      <c r="T404" s="393"/>
      <c r="U404" s="393"/>
      <c r="V404" s="393"/>
      <c r="W404" s="393"/>
      <c r="X404" s="393"/>
      <c r="Y404" s="393"/>
      <c r="Z404" s="393"/>
    </row>
    <row r="405" spans="1:26" ht="12" customHeight="1" x14ac:dyDescent="0.25">
      <c r="A405" s="393"/>
      <c r="B405" s="393"/>
      <c r="C405" s="393"/>
      <c r="D405" s="393"/>
      <c r="E405" s="393"/>
      <c r="F405" s="393"/>
      <c r="G405" s="393"/>
      <c r="H405" s="393"/>
      <c r="I405" s="393"/>
      <c r="J405" s="393"/>
      <c r="K405" s="393"/>
      <c r="L405" s="393"/>
      <c r="M405" s="393"/>
      <c r="N405" s="393"/>
      <c r="O405" s="393"/>
      <c r="P405" s="393"/>
      <c r="Q405" s="393"/>
      <c r="R405" s="393"/>
      <c r="S405" s="393"/>
      <c r="T405" s="393"/>
      <c r="U405" s="393"/>
      <c r="V405" s="393"/>
      <c r="W405" s="393"/>
      <c r="X405" s="393"/>
      <c r="Y405" s="393"/>
      <c r="Z405" s="393"/>
    </row>
    <row r="406" spans="1:26" ht="12" customHeight="1" x14ac:dyDescent="0.25">
      <c r="A406" s="393"/>
      <c r="B406" s="393"/>
      <c r="C406" s="393"/>
      <c r="D406" s="393"/>
      <c r="E406" s="393"/>
      <c r="F406" s="393"/>
      <c r="G406" s="393"/>
      <c r="H406" s="393"/>
      <c r="I406" s="393"/>
      <c r="J406" s="393"/>
      <c r="K406" s="393"/>
      <c r="L406" s="393"/>
      <c r="M406" s="393"/>
      <c r="N406" s="393"/>
      <c r="O406" s="393"/>
      <c r="P406" s="393"/>
      <c r="Q406" s="393"/>
      <c r="R406" s="393"/>
      <c r="S406" s="393"/>
      <c r="T406" s="393"/>
      <c r="U406" s="393"/>
      <c r="V406" s="393"/>
      <c r="W406" s="393"/>
      <c r="X406" s="393"/>
      <c r="Y406" s="393"/>
      <c r="Z406" s="393"/>
    </row>
    <row r="407" spans="1:26" ht="12" customHeight="1" x14ac:dyDescent="0.25">
      <c r="A407" s="393"/>
      <c r="B407" s="393"/>
      <c r="C407" s="393"/>
      <c r="D407" s="393"/>
      <c r="E407" s="393"/>
      <c r="F407" s="393"/>
      <c r="G407" s="393"/>
      <c r="H407" s="393"/>
      <c r="I407" s="393"/>
      <c r="J407" s="393"/>
      <c r="K407" s="393"/>
      <c r="L407" s="393"/>
      <c r="M407" s="393"/>
      <c r="N407" s="393"/>
      <c r="O407" s="393"/>
      <c r="P407" s="393"/>
      <c r="Q407" s="393"/>
      <c r="R407" s="393"/>
      <c r="S407" s="393"/>
      <c r="T407" s="393"/>
      <c r="U407" s="393"/>
      <c r="V407" s="393"/>
      <c r="W407" s="393"/>
      <c r="X407" s="393"/>
      <c r="Y407" s="393"/>
      <c r="Z407" s="393"/>
    </row>
    <row r="408" spans="1:26" ht="12" customHeight="1" x14ac:dyDescent="0.25">
      <c r="A408" s="393"/>
      <c r="B408" s="393"/>
      <c r="C408" s="393"/>
      <c r="D408" s="393"/>
      <c r="E408" s="393"/>
      <c r="F408" s="393"/>
      <c r="G408" s="393"/>
      <c r="H408" s="393"/>
      <c r="I408" s="393"/>
      <c r="J408" s="393"/>
      <c r="K408" s="393"/>
      <c r="L408" s="393"/>
      <c r="M408" s="393"/>
      <c r="N408" s="393"/>
      <c r="O408" s="393"/>
      <c r="P408" s="393"/>
      <c r="Q408" s="393"/>
      <c r="R408" s="393"/>
      <c r="S408" s="393"/>
      <c r="T408" s="393"/>
      <c r="U408" s="393"/>
      <c r="V408" s="393"/>
      <c r="W408" s="393"/>
      <c r="X408" s="393"/>
      <c r="Y408" s="393"/>
      <c r="Z408" s="393"/>
    </row>
    <row r="409" spans="1:26" ht="12" customHeight="1" x14ac:dyDescent="0.25">
      <c r="A409" s="393"/>
      <c r="B409" s="393"/>
      <c r="C409" s="393"/>
      <c r="D409" s="393"/>
      <c r="E409" s="393"/>
      <c r="F409" s="393"/>
      <c r="G409" s="393"/>
      <c r="H409" s="393"/>
      <c r="I409" s="393"/>
      <c r="J409" s="393"/>
      <c r="K409" s="393"/>
      <c r="L409" s="393"/>
      <c r="M409" s="393"/>
      <c r="N409" s="393"/>
      <c r="O409" s="393"/>
      <c r="P409" s="393"/>
      <c r="Q409" s="393"/>
      <c r="R409" s="393"/>
      <c r="S409" s="393"/>
      <c r="T409" s="393"/>
      <c r="U409" s="393"/>
      <c r="V409" s="393"/>
      <c r="W409" s="393"/>
      <c r="X409" s="393"/>
      <c r="Y409" s="393"/>
      <c r="Z409" s="393"/>
    </row>
    <row r="410" spans="1:26" ht="12" customHeight="1" x14ac:dyDescent="0.25">
      <c r="A410" s="393"/>
      <c r="B410" s="393"/>
      <c r="C410" s="393"/>
      <c r="D410" s="393"/>
      <c r="E410" s="393"/>
      <c r="F410" s="393"/>
      <c r="G410" s="393"/>
      <c r="H410" s="393"/>
      <c r="I410" s="393"/>
      <c r="J410" s="393"/>
      <c r="K410" s="393"/>
      <c r="L410" s="393"/>
      <c r="M410" s="393"/>
      <c r="N410" s="393"/>
      <c r="O410" s="393"/>
      <c r="P410" s="393"/>
      <c r="Q410" s="393"/>
      <c r="R410" s="393"/>
      <c r="S410" s="393"/>
      <c r="T410" s="393"/>
      <c r="U410" s="393"/>
      <c r="V410" s="393"/>
      <c r="W410" s="393"/>
      <c r="X410" s="393"/>
      <c r="Y410" s="393"/>
      <c r="Z410" s="393"/>
    </row>
    <row r="411" spans="1:26" ht="12" customHeight="1" x14ac:dyDescent="0.25">
      <c r="A411" s="393"/>
      <c r="B411" s="393"/>
      <c r="C411" s="393"/>
      <c r="D411" s="393"/>
      <c r="E411" s="393"/>
      <c r="F411" s="393"/>
      <c r="G411" s="393"/>
      <c r="H411" s="393"/>
      <c r="I411" s="393"/>
      <c r="J411" s="393"/>
      <c r="K411" s="393"/>
      <c r="L411" s="393"/>
      <c r="M411" s="393"/>
      <c r="N411" s="393"/>
      <c r="O411" s="393"/>
      <c r="P411" s="393"/>
      <c r="Q411" s="393"/>
      <c r="R411" s="393"/>
      <c r="S411" s="393"/>
      <c r="T411" s="393"/>
      <c r="U411" s="393"/>
      <c r="V411" s="393"/>
      <c r="W411" s="393"/>
      <c r="X411" s="393"/>
      <c r="Y411" s="393"/>
      <c r="Z411" s="393"/>
    </row>
    <row r="412" spans="1:26" ht="12" customHeight="1" x14ac:dyDescent="0.25">
      <c r="A412" s="393"/>
      <c r="B412" s="393"/>
      <c r="C412" s="393"/>
      <c r="D412" s="393"/>
      <c r="E412" s="393"/>
      <c r="F412" s="393"/>
      <c r="G412" s="393"/>
      <c r="H412" s="393"/>
      <c r="I412" s="393"/>
      <c r="J412" s="393"/>
      <c r="K412" s="393"/>
      <c r="L412" s="393"/>
      <c r="M412" s="393"/>
      <c r="N412" s="393"/>
      <c r="O412" s="393"/>
      <c r="P412" s="393"/>
      <c r="Q412" s="393"/>
      <c r="R412" s="393"/>
      <c r="S412" s="393"/>
      <c r="T412" s="393"/>
      <c r="U412" s="393"/>
      <c r="V412" s="393"/>
      <c r="W412" s="393"/>
      <c r="X412" s="393"/>
      <c r="Y412" s="393"/>
      <c r="Z412" s="393"/>
    </row>
    <row r="413" spans="1:26" ht="12" customHeight="1" x14ac:dyDescent="0.25">
      <c r="A413" s="393"/>
      <c r="B413" s="393"/>
      <c r="C413" s="393"/>
      <c r="D413" s="393"/>
      <c r="E413" s="393"/>
      <c r="F413" s="393"/>
      <c r="G413" s="393"/>
      <c r="H413" s="393"/>
      <c r="I413" s="393"/>
      <c r="J413" s="393"/>
      <c r="K413" s="393"/>
      <c r="L413" s="393"/>
      <c r="M413" s="393"/>
      <c r="N413" s="393"/>
      <c r="O413" s="393"/>
      <c r="P413" s="393"/>
      <c r="Q413" s="393"/>
      <c r="R413" s="393"/>
      <c r="S413" s="393"/>
      <c r="T413" s="393"/>
      <c r="U413" s="393"/>
      <c r="V413" s="393"/>
      <c r="W413" s="393"/>
      <c r="X413" s="393"/>
      <c r="Y413" s="393"/>
      <c r="Z413" s="393"/>
    </row>
    <row r="414" spans="1:26" ht="12" customHeight="1" x14ac:dyDescent="0.25">
      <c r="A414" s="393"/>
      <c r="B414" s="393"/>
      <c r="C414" s="393"/>
      <c r="D414" s="393"/>
      <c r="E414" s="393"/>
      <c r="F414" s="393"/>
      <c r="G414" s="393"/>
      <c r="H414" s="393"/>
      <c r="I414" s="393"/>
      <c r="J414" s="393"/>
      <c r="K414" s="393"/>
      <c r="L414" s="393"/>
      <c r="M414" s="393"/>
      <c r="N414" s="393"/>
      <c r="O414" s="393"/>
      <c r="P414" s="393"/>
      <c r="Q414" s="393"/>
      <c r="R414" s="393"/>
      <c r="S414" s="393"/>
      <c r="T414" s="393"/>
      <c r="U414" s="393"/>
      <c r="V414" s="393"/>
      <c r="W414" s="393"/>
      <c r="X414" s="393"/>
      <c r="Y414" s="393"/>
      <c r="Z414" s="393"/>
    </row>
    <row r="415" spans="1:26" ht="12" customHeight="1" x14ac:dyDescent="0.25">
      <c r="A415" s="393"/>
      <c r="B415" s="393"/>
      <c r="C415" s="393"/>
      <c r="D415" s="393"/>
      <c r="E415" s="393"/>
      <c r="F415" s="393"/>
      <c r="G415" s="393"/>
      <c r="H415" s="393"/>
      <c r="I415" s="393"/>
      <c r="J415" s="393"/>
      <c r="K415" s="393"/>
      <c r="L415" s="393"/>
      <c r="M415" s="393"/>
      <c r="N415" s="393"/>
      <c r="O415" s="393"/>
      <c r="P415" s="393"/>
      <c r="Q415" s="393"/>
      <c r="R415" s="393"/>
      <c r="S415" s="393"/>
      <c r="T415" s="393"/>
      <c r="U415" s="393"/>
      <c r="V415" s="393"/>
      <c r="W415" s="393"/>
      <c r="X415" s="393"/>
      <c r="Y415" s="393"/>
      <c r="Z415" s="393"/>
    </row>
    <row r="416" spans="1:26" ht="12" customHeight="1" x14ac:dyDescent="0.25">
      <c r="A416" s="393"/>
      <c r="B416" s="393"/>
      <c r="C416" s="393"/>
      <c r="D416" s="393"/>
      <c r="E416" s="393"/>
      <c r="F416" s="393"/>
      <c r="G416" s="393"/>
      <c r="H416" s="393"/>
      <c r="I416" s="393"/>
      <c r="J416" s="393"/>
      <c r="K416" s="393"/>
      <c r="L416" s="393"/>
      <c r="M416" s="393"/>
      <c r="N416" s="393"/>
      <c r="O416" s="393"/>
      <c r="P416" s="393"/>
      <c r="Q416" s="393"/>
      <c r="R416" s="393"/>
      <c r="S416" s="393"/>
      <c r="T416" s="393"/>
      <c r="U416" s="393"/>
      <c r="V416" s="393"/>
      <c r="W416" s="393"/>
      <c r="X416" s="393"/>
      <c r="Y416" s="393"/>
      <c r="Z416" s="393"/>
    </row>
    <row r="417" spans="1:26" ht="12" customHeight="1" x14ac:dyDescent="0.25">
      <c r="A417" s="393"/>
      <c r="B417" s="393"/>
      <c r="C417" s="393"/>
      <c r="D417" s="393"/>
      <c r="E417" s="393"/>
      <c r="F417" s="393"/>
      <c r="G417" s="393"/>
      <c r="H417" s="393"/>
      <c r="I417" s="393"/>
      <c r="J417" s="393"/>
      <c r="K417" s="393"/>
      <c r="L417" s="393"/>
      <c r="M417" s="393"/>
      <c r="N417" s="393"/>
      <c r="O417" s="393"/>
      <c r="P417" s="393"/>
      <c r="Q417" s="393"/>
      <c r="R417" s="393"/>
      <c r="S417" s="393"/>
      <c r="T417" s="393"/>
      <c r="U417" s="393"/>
      <c r="V417" s="393"/>
      <c r="W417" s="393"/>
      <c r="X417" s="393"/>
      <c r="Y417" s="393"/>
      <c r="Z417" s="393"/>
    </row>
    <row r="418" spans="1:26" ht="12" customHeight="1" x14ac:dyDescent="0.25">
      <c r="A418" s="393"/>
      <c r="B418" s="393"/>
      <c r="C418" s="393"/>
      <c r="D418" s="393"/>
      <c r="E418" s="393"/>
      <c r="F418" s="393"/>
      <c r="G418" s="393"/>
      <c r="H418" s="393"/>
      <c r="I418" s="393"/>
      <c r="J418" s="393"/>
      <c r="K418" s="393"/>
      <c r="L418" s="393"/>
      <c r="M418" s="393"/>
      <c r="N418" s="393"/>
      <c r="O418" s="393"/>
      <c r="P418" s="393"/>
      <c r="Q418" s="393"/>
      <c r="R418" s="393"/>
      <c r="S418" s="393"/>
      <c r="T418" s="393"/>
      <c r="U418" s="393"/>
      <c r="V418" s="393"/>
      <c r="W418" s="393"/>
      <c r="X418" s="393"/>
      <c r="Y418" s="393"/>
      <c r="Z418" s="393"/>
    </row>
    <row r="419" spans="1:26" ht="12" customHeight="1" x14ac:dyDescent="0.25">
      <c r="A419" s="393"/>
      <c r="B419" s="393"/>
      <c r="C419" s="393"/>
      <c r="D419" s="393"/>
      <c r="E419" s="393"/>
      <c r="F419" s="393"/>
      <c r="G419" s="393"/>
      <c r="H419" s="393"/>
      <c r="I419" s="393"/>
      <c r="J419" s="393"/>
      <c r="K419" s="393"/>
      <c r="L419" s="393"/>
      <c r="M419" s="393"/>
      <c r="N419" s="393"/>
      <c r="O419" s="393"/>
      <c r="P419" s="393"/>
      <c r="Q419" s="393"/>
      <c r="R419" s="393"/>
      <c r="S419" s="393"/>
      <c r="T419" s="393"/>
      <c r="U419" s="393"/>
      <c r="V419" s="393"/>
      <c r="W419" s="393"/>
      <c r="X419" s="393"/>
      <c r="Y419" s="393"/>
      <c r="Z419" s="393"/>
    </row>
    <row r="420" spans="1:26" ht="12" customHeight="1" x14ac:dyDescent="0.25">
      <c r="A420" s="393"/>
      <c r="B420" s="393"/>
      <c r="C420" s="393"/>
      <c r="D420" s="393"/>
      <c r="E420" s="393"/>
      <c r="F420" s="393"/>
      <c r="G420" s="393"/>
      <c r="H420" s="393"/>
      <c r="I420" s="393"/>
      <c r="J420" s="393"/>
      <c r="K420" s="393"/>
      <c r="L420" s="393"/>
      <c r="M420" s="393"/>
      <c r="N420" s="393"/>
      <c r="O420" s="393"/>
      <c r="P420" s="393"/>
      <c r="Q420" s="393"/>
      <c r="R420" s="393"/>
      <c r="S420" s="393"/>
      <c r="T420" s="393"/>
      <c r="U420" s="393"/>
      <c r="V420" s="393"/>
      <c r="W420" s="393"/>
      <c r="X420" s="393"/>
      <c r="Y420" s="393"/>
      <c r="Z420" s="393"/>
    </row>
    <row r="421" spans="1:26" ht="12" customHeight="1" x14ac:dyDescent="0.25">
      <c r="A421" s="393"/>
      <c r="B421" s="393"/>
      <c r="C421" s="393"/>
      <c r="D421" s="393"/>
      <c r="E421" s="393"/>
      <c r="F421" s="393"/>
      <c r="G421" s="393"/>
      <c r="H421" s="393"/>
      <c r="I421" s="393"/>
      <c r="J421" s="393"/>
      <c r="K421" s="393"/>
      <c r="L421" s="393"/>
      <c r="M421" s="393"/>
      <c r="N421" s="393"/>
      <c r="O421" s="393"/>
      <c r="P421" s="393"/>
      <c r="Q421" s="393"/>
      <c r="R421" s="393"/>
      <c r="S421" s="393"/>
      <c r="T421" s="393"/>
      <c r="U421" s="393"/>
      <c r="V421" s="393"/>
      <c r="W421" s="393"/>
      <c r="X421" s="393"/>
      <c r="Y421" s="393"/>
      <c r="Z421" s="393"/>
    </row>
    <row r="422" spans="1:26" ht="12" customHeight="1" x14ac:dyDescent="0.25">
      <c r="A422" s="393"/>
      <c r="B422" s="393"/>
      <c r="C422" s="393"/>
      <c r="D422" s="393"/>
      <c r="E422" s="393"/>
      <c r="F422" s="393"/>
      <c r="G422" s="393"/>
      <c r="H422" s="393"/>
      <c r="I422" s="393"/>
      <c r="J422" s="393"/>
      <c r="K422" s="393"/>
      <c r="L422" s="393"/>
      <c r="M422" s="393"/>
      <c r="N422" s="393"/>
      <c r="O422" s="393"/>
      <c r="P422" s="393"/>
      <c r="Q422" s="393"/>
      <c r="R422" s="393"/>
      <c r="S422" s="393"/>
      <c r="T422" s="393"/>
      <c r="U422" s="393"/>
      <c r="V422" s="393"/>
      <c r="W422" s="393"/>
      <c r="X422" s="393"/>
      <c r="Y422" s="393"/>
      <c r="Z422" s="393"/>
    </row>
    <row r="423" spans="1:26" ht="12" customHeight="1" x14ac:dyDescent="0.25">
      <c r="A423" s="393"/>
      <c r="B423" s="393"/>
      <c r="C423" s="393"/>
      <c r="D423" s="393"/>
      <c r="E423" s="393"/>
      <c r="F423" s="393"/>
      <c r="G423" s="393"/>
      <c r="H423" s="393"/>
      <c r="I423" s="393"/>
      <c r="J423" s="393"/>
      <c r="K423" s="393"/>
      <c r="L423" s="393"/>
      <c r="M423" s="393"/>
      <c r="N423" s="393"/>
      <c r="O423" s="393"/>
      <c r="P423" s="393"/>
      <c r="Q423" s="393"/>
      <c r="R423" s="393"/>
      <c r="S423" s="393"/>
      <c r="T423" s="393"/>
      <c r="U423" s="393"/>
      <c r="V423" s="393"/>
      <c r="W423" s="393"/>
      <c r="X423" s="393"/>
      <c r="Y423" s="393"/>
      <c r="Z423" s="393"/>
    </row>
    <row r="424" spans="1:26" ht="12" customHeight="1" x14ac:dyDescent="0.25">
      <c r="A424" s="393"/>
      <c r="B424" s="393"/>
      <c r="C424" s="393"/>
      <c r="D424" s="393"/>
      <c r="E424" s="393"/>
      <c r="F424" s="393"/>
      <c r="G424" s="393"/>
      <c r="H424" s="393"/>
      <c r="I424" s="393"/>
      <c r="J424" s="393"/>
      <c r="K424" s="393"/>
      <c r="L424" s="393"/>
      <c r="M424" s="393"/>
      <c r="N424" s="393"/>
      <c r="O424" s="393"/>
      <c r="P424" s="393"/>
      <c r="Q424" s="393"/>
      <c r="R424" s="393"/>
      <c r="S424" s="393"/>
      <c r="T424" s="393"/>
      <c r="U424" s="393"/>
      <c r="V424" s="393"/>
      <c r="W424" s="393"/>
      <c r="X424" s="393"/>
      <c r="Y424" s="393"/>
      <c r="Z424" s="393"/>
    </row>
    <row r="425" spans="1:26" ht="12" customHeight="1" x14ac:dyDescent="0.25">
      <c r="A425" s="393"/>
      <c r="B425" s="393"/>
      <c r="C425" s="393"/>
      <c r="D425" s="393"/>
      <c r="E425" s="393"/>
      <c r="F425" s="393"/>
      <c r="G425" s="393"/>
      <c r="H425" s="393"/>
      <c r="I425" s="393"/>
      <c r="J425" s="393"/>
      <c r="K425" s="393"/>
      <c r="L425" s="393"/>
      <c r="M425" s="393"/>
      <c r="N425" s="393"/>
      <c r="O425" s="393"/>
      <c r="P425" s="393"/>
      <c r="Q425" s="393"/>
      <c r="R425" s="393"/>
      <c r="S425" s="393"/>
      <c r="T425" s="393"/>
      <c r="U425" s="393"/>
      <c r="V425" s="393"/>
      <c r="W425" s="393"/>
      <c r="X425" s="393"/>
      <c r="Y425" s="393"/>
      <c r="Z425" s="393"/>
    </row>
    <row r="426" spans="1:26" ht="12" customHeight="1" x14ac:dyDescent="0.25">
      <c r="A426" s="393"/>
      <c r="B426" s="393"/>
      <c r="C426" s="393"/>
      <c r="D426" s="393"/>
      <c r="E426" s="393"/>
      <c r="F426" s="393"/>
      <c r="G426" s="393"/>
      <c r="H426" s="393"/>
      <c r="I426" s="393"/>
      <c r="J426" s="393"/>
      <c r="K426" s="393"/>
      <c r="L426" s="393"/>
      <c r="M426" s="393"/>
      <c r="N426" s="393"/>
      <c r="O426" s="393"/>
      <c r="P426" s="393"/>
      <c r="Q426" s="393"/>
      <c r="R426" s="393"/>
      <c r="S426" s="393"/>
      <c r="T426" s="393"/>
      <c r="U426" s="393"/>
      <c r="V426" s="393"/>
      <c r="W426" s="393"/>
      <c r="X426" s="393"/>
      <c r="Y426" s="393"/>
      <c r="Z426" s="393"/>
    </row>
    <row r="427" spans="1:26" ht="12" customHeight="1" x14ac:dyDescent="0.25">
      <c r="A427" s="393"/>
      <c r="B427" s="393"/>
      <c r="C427" s="393"/>
      <c r="D427" s="393"/>
      <c r="E427" s="393"/>
      <c r="F427" s="393"/>
      <c r="G427" s="393"/>
      <c r="H427" s="393"/>
      <c r="I427" s="393"/>
      <c r="J427" s="393"/>
      <c r="K427" s="393"/>
      <c r="L427" s="393"/>
      <c r="M427" s="393"/>
      <c r="N427" s="393"/>
      <c r="O427" s="393"/>
      <c r="P427" s="393"/>
      <c r="Q427" s="393"/>
      <c r="R427" s="393"/>
      <c r="S427" s="393"/>
      <c r="T427" s="393"/>
      <c r="U427" s="393"/>
      <c r="V427" s="393"/>
      <c r="W427" s="393"/>
      <c r="X427" s="393"/>
      <c r="Y427" s="393"/>
      <c r="Z427" s="393"/>
    </row>
    <row r="428" spans="1:26" ht="12" customHeight="1" x14ac:dyDescent="0.25">
      <c r="A428" s="393"/>
      <c r="B428" s="393"/>
      <c r="C428" s="393"/>
      <c r="D428" s="393"/>
      <c r="E428" s="393"/>
      <c r="F428" s="393"/>
      <c r="G428" s="393"/>
      <c r="H428" s="393"/>
      <c r="I428" s="393"/>
      <c r="J428" s="393"/>
      <c r="K428" s="393"/>
      <c r="L428" s="393"/>
      <c r="M428" s="393"/>
      <c r="N428" s="393"/>
      <c r="O428" s="393"/>
      <c r="P428" s="393"/>
      <c r="Q428" s="393"/>
      <c r="R428" s="393"/>
      <c r="S428" s="393"/>
      <c r="T428" s="393"/>
      <c r="U428" s="393"/>
      <c r="V428" s="393"/>
      <c r="W428" s="393"/>
      <c r="X428" s="393"/>
      <c r="Y428" s="393"/>
      <c r="Z428" s="393"/>
    </row>
    <row r="429" spans="1:26" ht="12" customHeight="1" x14ac:dyDescent="0.25">
      <c r="A429" s="393"/>
      <c r="B429" s="393"/>
      <c r="C429" s="393"/>
      <c r="D429" s="393"/>
      <c r="E429" s="393"/>
      <c r="F429" s="393"/>
      <c r="G429" s="393"/>
      <c r="H429" s="393"/>
      <c r="I429" s="393"/>
      <c r="J429" s="393"/>
      <c r="K429" s="393"/>
      <c r="L429" s="393"/>
      <c r="M429" s="393"/>
      <c r="N429" s="393"/>
      <c r="O429" s="393"/>
      <c r="P429" s="393"/>
      <c r="Q429" s="393"/>
      <c r="R429" s="393"/>
      <c r="S429" s="393"/>
      <c r="T429" s="393"/>
      <c r="U429" s="393"/>
      <c r="V429" s="393"/>
      <c r="W429" s="393"/>
      <c r="X429" s="393"/>
      <c r="Y429" s="393"/>
      <c r="Z429" s="393"/>
    </row>
    <row r="430" spans="1:26" ht="12" customHeight="1" x14ac:dyDescent="0.25">
      <c r="A430" s="393"/>
      <c r="B430" s="393"/>
      <c r="C430" s="393"/>
      <c r="D430" s="393"/>
      <c r="E430" s="393"/>
      <c r="F430" s="393"/>
      <c r="G430" s="393"/>
      <c r="H430" s="393"/>
      <c r="I430" s="393"/>
      <c r="J430" s="393"/>
      <c r="K430" s="393"/>
      <c r="L430" s="393"/>
      <c r="M430" s="393"/>
      <c r="N430" s="393"/>
      <c r="O430" s="393"/>
      <c r="P430" s="393"/>
      <c r="Q430" s="393"/>
      <c r="R430" s="393"/>
      <c r="S430" s="393"/>
      <c r="T430" s="393"/>
      <c r="U430" s="393"/>
      <c r="V430" s="393"/>
      <c r="W430" s="393"/>
      <c r="X430" s="393"/>
      <c r="Y430" s="393"/>
      <c r="Z430" s="393"/>
    </row>
    <row r="431" spans="1:26" ht="12" customHeight="1" x14ac:dyDescent="0.25">
      <c r="A431" s="393"/>
      <c r="B431" s="393"/>
      <c r="C431" s="393"/>
      <c r="D431" s="393"/>
      <c r="E431" s="393"/>
      <c r="F431" s="393"/>
      <c r="G431" s="393"/>
      <c r="H431" s="393"/>
      <c r="I431" s="393"/>
      <c r="J431" s="393"/>
      <c r="K431" s="393"/>
      <c r="L431" s="393"/>
      <c r="M431" s="393"/>
      <c r="N431" s="393"/>
      <c r="O431" s="393"/>
      <c r="P431" s="393"/>
      <c r="Q431" s="393"/>
      <c r="R431" s="393"/>
      <c r="S431" s="393"/>
      <c r="T431" s="393"/>
      <c r="U431" s="393"/>
      <c r="V431" s="393"/>
      <c r="W431" s="393"/>
      <c r="X431" s="393"/>
      <c r="Y431" s="393"/>
      <c r="Z431" s="393"/>
    </row>
    <row r="432" spans="1:26" ht="12" customHeight="1" x14ac:dyDescent="0.25">
      <c r="A432" s="393"/>
      <c r="B432" s="393"/>
      <c r="C432" s="393"/>
      <c r="D432" s="393"/>
      <c r="E432" s="393"/>
      <c r="F432" s="393"/>
      <c r="G432" s="393"/>
      <c r="H432" s="393"/>
      <c r="I432" s="393"/>
      <c r="J432" s="393"/>
      <c r="K432" s="393"/>
      <c r="L432" s="393"/>
      <c r="M432" s="393"/>
      <c r="N432" s="393"/>
      <c r="O432" s="393"/>
      <c r="P432" s="393"/>
      <c r="Q432" s="393"/>
      <c r="R432" s="393"/>
      <c r="S432" s="393"/>
      <c r="T432" s="393"/>
      <c r="U432" s="393"/>
      <c r="V432" s="393"/>
      <c r="W432" s="393"/>
      <c r="X432" s="393"/>
      <c r="Y432" s="393"/>
      <c r="Z432" s="393"/>
    </row>
    <row r="433" spans="1:26" ht="12" customHeight="1" x14ac:dyDescent="0.25">
      <c r="A433" s="393"/>
      <c r="B433" s="393"/>
      <c r="C433" s="393"/>
      <c r="D433" s="393"/>
      <c r="E433" s="393"/>
      <c r="F433" s="393"/>
      <c r="G433" s="393"/>
      <c r="H433" s="393"/>
      <c r="I433" s="393"/>
      <c r="J433" s="393"/>
      <c r="K433" s="393"/>
      <c r="L433" s="393"/>
      <c r="M433" s="393"/>
      <c r="N433" s="393"/>
      <c r="O433" s="393"/>
      <c r="P433" s="393"/>
      <c r="Q433" s="393"/>
      <c r="R433" s="393"/>
      <c r="S433" s="393"/>
      <c r="T433" s="393"/>
      <c r="U433" s="393"/>
      <c r="V433" s="393"/>
      <c r="W433" s="393"/>
      <c r="X433" s="393"/>
      <c r="Y433" s="393"/>
      <c r="Z433" s="393"/>
    </row>
    <row r="434" spans="1:26" ht="12" customHeight="1" x14ac:dyDescent="0.25">
      <c r="A434" s="393"/>
      <c r="B434" s="393"/>
      <c r="C434" s="393"/>
      <c r="D434" s="393"/>
      <c r="E434" s="393"/>
      <c r="F434" s="393"/>
      <c r="G434" s="393"/>
      <c r="H434" s="393"/>
      <c r="I434" s="393"/>
      <c r="J434" s="393"/>
      <c r="K434" s="393"/>
      <c r="L434" s="393"/>
      <c r="M434" s="393"/>
      <c r="N434" s="393"/>
      <c r="O434" s="393"/>
      <c r="P434" s="393"/>
      <c r="Q434" s="393"/>
      <c r="R434" s="393"/>
      <c r="S434" s="393"/>
      <c r="T434" s="393"/>
      <c r="U434" s="393"/>
      <c r="V434" s="393"/>
      <c r="W434" s="393"/>
      <c r="X434" s="393"/>
      <c r="Y434" s="393"/>
      <c r="Z434" s="393"/>
    </row>
    <row r="435" spans="1:26" ht="12" customHeight="1" x14ac:dyDescent="0.25">
      <c r="A435" s="393"/>
      <c r="B435" s="393"/>
      <c r="C435" s="393"/>
      <c r="D435" s="393"/>
      <c r="E435" s="393"/>
      <c r="F435" s="393"/>
      <c r="G435" s="393"/>
      <c r="H435" s="393"/>
      <c r="I435" s="393"/>
      <c r="J435" s="393"/>
      <c r="K435" s="393"/>
      <c r="L435" s="393"/>
      <c r="M435" s="393"/>
      <c r="N435" s="393"/>
      <c r="O435" s="393"/>
      <c r="P435" s="393"/>
      <c r="Q435" s="393"/>
      <c r="R435" s="393"/>
      <c r="S435" s="393"/>
      <c r="T435" s="393"/>
      <c r="U435" s="393"/>
      <c r="V435" s="393"/>
      <c r="W435" s="393"/>
      <c r="X435" s="393"/>
      <c r="Y435" s="393"/>
      <c r="Z435" s="393"/>
    </row>
    <row r="436" spans="1:26" ht="12" customHeight="1" x14ac:dyDescent="0.25">
      <c r="A436" s="393"/>
      <c r="B436" s="393"/>
      <c r="C436" s="393"/>
      <c r="D436" s="393"/>
      <c r="E436" s="393"/>
      <c r="F436" s="393"/>
      <c r="G436" s="393"/>
      <c r="H436" s="393"/>
      <c r="I436" s="393"/>
      <c r="J436" s="393"/>
      <c r="K436" s="393"/>
      <c r="L436" s="393"/>
      <c r="M436" s="393"/>
      <c r="N436" s="393"/>
      <c r="O436" s="393"/>
      <c r="P436" s="393"/>
      <c r="Q436" s="393"/>
      <c r="R436" s="393"/>
      <c r="S436" s="393"/>
      <c r="T436" s="393"/>
      <c r="U436" s="393"/>
      <c r="V436" s="393"/>
      <c r="W436" s="393"/>
      <c r="X436" s="393"/>
      <c r="Y436" s="393"/>
      <c r="Z436" s="393"/>
    </row>
    <row r="437" spans="1:26" ht="12" customHeight="1" x14ac:dyDescent="0.25">
      <c r="A437" s="393"/>
      <c r="B437" s="393"/>
      <c r="C437" s="393"/>
      <c r="D437" s="393"/>
      <c r="E437" s="393"/>
      <c r="F437" s="393"/>
      <c r="G437" s="393"/>
      <c r="H437" s="393"/>
      <c r="I437" s="393"/>
      <c r="J437" s="393"/>
      <c r="K437" s="393"/>
      <c r="L437" s="393"/>
      <c r="M437" s="393"/>
      <c r="N437" s="393"/>
      <c r="O437" s="393"/>
      <c r="P437" s="393"/>
      <c r="Q437" s="393"/>
      <c r="R437" s="393"/>
      <c r="S437" s="393"/>
      <c r="T437" s="393"/>
      <c r="U437" s="393"/>
      <c r="V437" s="393"/>
      <c r="W437" s="393"/>
      <c r="X437" s="393"/>
      <c r="Y437" s="393"/>
      <c r="Z437" s="393"/>
    </row>
    <row r="438" spans="1:26" ht="12" customHeight="1" x14ac:dyDescent="0.25">
      <c r="A438" s="393"/>
      <c r="B438" s="393"/>
      <c r="C438" s="393"/>
      <c r="D438" s="393"/>
      <c r="E438" s="393"/>
      <c r="F438" s="393"/>
      <c r="G438" s="393"/>
      <c r="H438" s="393"/>
      <c r="I438" s="393"/>
      <c r="J438" s="393"/>
      <c r="K438" s="393"/>
      <c r="L438" s="393"/>
      <c r="M438" s="393"/>
      <c r="N438" s="393"/>
      <c r="O438" s="393"/>
      <c r="P438" s="393"/>
      <c r="Q438" s="393"/>
      <c r="R438" s="393"/>
      <c r="S438" s="393"/>
      <c r="T438" s="393"/>
      <c r="U438" s="393"/>
      <c r="V438" s="393"/>
      <c r="W438" s="393"/>
      <c r="X438" s="393"/>
      <c r="Y438" s="393"/>
      <c r="Z438" s="393"/>
    </row>
    <row r="439" spans="1:26" ht="12" customHeight="1" x14ac:dyDescent="0.25">
      <c r="A439" s="393"/>
      <c r="B439" s="393"/>
      <c r="C439" s="393"/>
      <c r="D439" s="393"/>
      <c r="E439" s="393"/>
      <c r="F439" s="393"/>
      <c r="G439" s="393"/>
      <c r="H439" s="393"/>
      <c r="I439" s="393"/>
      <c r="J439" s="393"/>
      <c r="K439" s="393"/>
      <c r="L439" s="393"/>
      <c r="M439" s="393"/>
      <c r="N439" s="393"/>
      <c r="O439" s="393"/>
      <c r="P439" s="393"/>
      <c r="Q439" s="393"/>
      <c r="R439" s="393"/>
      <c r="S439" s="393"/>
      <c r="T439" s="393"/>
      <c r="U439" s="393"/>
      <c r="V439" s="393"/>
      <c r="W439" s="393"/>
      <c r="X439" s="393"/>
      <c r="Y439" s="393"/>
      <c r="Z439" s="393"/>
    </row>
    <row r="440" spans="1:26" ht="12" customHeight="1" x14ac:dyDescent="0.25">
      <c r="A440" s="393"/>
      <c r="B440" s="393"/>
      <c r="C440" s="393"/>
      <c r="D440" s="393"/>
      <c r="E440" s="393"/>
      <c r="F440" s="393"/>
      <c r="G440" s="393"/>
      <c r="H440" s="393"/>
      <c r="I440" s="393"/>
      <c r="J440" s="393"/>
      <c r="K440" s="393"/>
      <c r="L440" s="393"/>
      <c r="M440" s="393"/>
      <c r="N440" s="393"/>
      <c r="O440" s="393"/>
      <c r="P440" s="393"/>
      <c r="Q440" s="393"/>
      <c r="R440" s="393"/>
      <c r="S440" s="393"/>
      <c r="T440" s="393"/>
      <c r="U440" s="393"/>
      <c r="V440" s="393"/>
      <c r="W440" s="393"/>
      <c r="X440" s="393"/>
      <c r="Y440" s="393"/>
      <c r="Z440" s="393"/>
    </row>
    <row r="441" spans="1:26" ht="12" customHeight="1" x14ac:dyDescent="0.25">
      <c r="A441" s="393"/>
      <c r="B441" s="393"/>
      <c r="C441" s="393"/>
      <c r="D441" s="393"/>
      <c r="E441" s="393"/>
      <c r="F441" s="393"/>
      <c r="G441" s="393"/>
      <c r="H441" s="393"/>
      <c r="I441" s="393"/>
      <c r="J441" s="393"/>
      <c r="K441" s="393"/>
      <c r="L441" s="393"/>
      <c r="M441" s="393"/>
      <c r="N441" s="393"/>
      <c r="O441" s="393"/>
      <c r="P441" s="393"/>
      <c r="Q441" s="393"/>
      <c r="R441" s="393"/>
      <c r="S441" s="393"/>
      <c r="T441" s="393"/>
      <c r="U441" s="393"/>
      <c r="V441" s="393"/>
      <c r="W441" s="393"/>
      <c r="X441" s="393"/>
      <c r="Y441" s="393"/>
      <c r="Z441" s="393"/>
    </row>
    <row r="442" spans="1:26" ht="12" customHeight="1" x14ac:dyDescent="0.25">
      <c r="A442" s="393"/>
      <c r="B442" s="393"/>
      <c r="C442" s="393"/>
      <c r="D442" s="393"/>
      <c r="E442" s="393"/>
      <c r="F442" s="393"/>
      <c r="G442" s="393"/>
      <c r="H442" s="393"/>
      <c r="I442" s="393"/>
      <c r="J442" s="393"/>
      <c r="K442" s="393"/>
      <c r="L442" s="393"/>
      <c r="M442" s="393"/>
      <c r="N442" s="393"/>
      <c r="O442" s="393"/>
      <c r="P442" s="393"/>
      <c r="Q442" s="393"/>
      <c r="R442" s="393"/>
      <c r="S442" s="393"/>
      <c r="T442" s="393"/>
      <c r="U442" s="393"/>
      <c r="V442" s="393"/>
      <c r="W442" s="393"/>
      <c r="X442" s="393"/>
      <c r="Y442" s="393"/>
      <c r="Z442" s="393"/>
    </row>
    <row r="443" spans="1:26" ht="12" customHeight="1" x14ac:dyDescent="0.25">
      <c r="A443" s="393"/>
      <c r="B443" s="393"/>
      <c r="C443" s="393"/>
      <c r="D443" s="393"/>
      <c r="E443" s="393"/>
      <c r="F443" s="393"/>
      <c r="G443" s="393"/>
      <c r="H443" s="393"/>
      <c r="I443" s="393"/>
      <c r="J443" s="393"/>
      <c r="K443" s="393"/>
      <c r="L443" s="393"/>
      <c r="M443" s="393"/>
      <c r="N443" s="393"/>
      <c r="O443" s="393"/>
      <c r="P443" s="393"/>
      <c r="Q443" s="393"/>
      <c r="R443" s="393"/>
      <c r="S443" s="393"/>
      <c r="T443" s="393"/>
      <c r="U443" s="393"/>
      <c r="V443" s="393"/>
      <c r="W443" s="393"/>
      <c r="X443" s="393"/>
      <c r="Y443" s="393"/>
      <c r="Z443" s="393"/>
    </row>
    <row r="444" spans="1:26" ht="12" customHeight="1" x14ac:dyDescent="0.25">
      <c r="A444" s="393"/>
      <c r="B444" s="393"/>
      <c r="C444" s="393"/>
      <c r="D444" s="393"/>
      <c r="E444" s="393"/>
      <c r="F444" s="393"/>
      <c r="G444" s="393"/>
      <c r="H444" s="393"/>
      <c r="I444" s="393"/>
      <c r="J444" s="393"/>
      <c r="K444" s="393"/>
      <c r="L444" s="393"/>
      <c r="M444" s="393"/>
      <c r="N444" s="393"/>
      <c r="O444" s="393"/>
      <c r="P444" s="393"/>
      <c r="Q444" s="393"/>
      <c r="R444" s="393"/>
      <c r="S444" s="393"/>
      <c r="T444" s="393"/>
      <c r="U444" s="393"/>
      <c r="V444" s="393"/>
      <c r="W444" s="393"/>
      <c r="X444" s="393"/>
      <c r="Y444" s="393"/>
      <c r="Z444" s="393"/>
    </row>
    <row r="445" spans="1:26" ht="12" customHeight="1" x14ac:dyDescent="0.25">
      <c r="A445" s="393"/>
      <c r="B445" s="393"/>
      <c r="C445" s="393"/>
      <c r="D445" s="393"/>
      <c r="E445" s="393"/>
      <c r="F445" s="393"/>
      <c r="G445" s="393"/>
      <c r="H445" s="393"/>
      <c r="I445" s="393"/>
      <c r="J445" s="393"/>
      <c r="K445" s="393"/>
      <c r="L445" s="393"/>
      <c r="M445" s="393"/>
      <c r="N445" s="393"/>
      <c r="O445" s="393"/>
      <c r="P445" s="393"/>
      <c r="Q445" s="393"/>
      <c r="R445" s="393"/>
      <c r="S445" s="393"/>
      <c r="T445" s="393"/>
      <c r="U445" s="393"/>
      <c r="V445" s="393"/>
      <c r="W445" s="393"/>
      <c r="X445" s="393"/>
      <c r="Y445" s="393"/>
      <c r="Z445" s="393"/>
    </row>
    <row r="446" spans="1:26" ht="12" customHeight="1" x14ac:dyDescent="0.25">
      <c r="A446" s="393"/>
      <c r="B446" s="393"/>
      <c r="C446" s="393"/>
      <c r="D446" s="393"/>
      <c r="E446" s="393"/>
      <c r="F446" s="393"/>
      <c r="G446" s="393"/>
      <c r="H446" s="393"/>
      <c r="I446" s="393"/>
      <c r="J446" s="393"/>
      <c r="K446" s="393"/>
      <c r="L446" s="393"/>
      <c r="M446" s="393"/>
      <c r="N446" s="393"/>
      <c r="O446" s="393"/>
      <c r="P446" s="393"/>
      <c r="Q446" s="393"/>
      <c r="R446" s="393"/>
      <c r="S446" s="393"/>
      <c r="T446" s="393"/>
      <c r="U446" s="393"/>
      <c r="V446" s="393"/>
      <c r="W446" s="393"/>
      <c r="X446" s="393"/>
      <c r="Y446" s="393"/>
      <c r="Z446" s="393"/>
    </row>
    <row r="447" spans="1:26" ht="12" customHeight="1" x14ac:dyDescent="0.25">
      <c r="A447" s="393"/>
      <c r="B447" s="393"/>
      <c r="C447" s="393"/>
      <c r="D447" s="393"/>
      <c r="E447" s="393"/>
      <c r="F447" s="393"/>
      <c r="G447" s="393"/>
      <c r="H447" s="393"/>
      <c r="I447" s="393"/>
      <c r="J447" s="393"/>
      <c r="K447" s="393"/>
      <c r="L447" s="393"/>
      <c r="M447" s="393"/>
      <c r="N447" s="393"/>
      <c r="O447" s="393"/>
      <c r="P447" s="393"/>
      <c r="Q447" s="393"/>
      <c r="R447" s="393"/>
      <c r="S447" s="393"/>
      <c r="T447" s="393"/>
      <c r="U447" s="393"/>
      <c r="V447" s="393"/>
      <c r="W447" s="393"/>
      <c r="X447" s="393"/>
      <c r="Y447" s="393"/>
      <c r="Z447" s="393"/>
    </row>
    <row r="448" spans="1:26" ht="12" customHeight="1" x14ac:dyDescent="0.25">
      <c r="A448" s="393"/>
      <c r="B448" s="393"/>
      <c r="C448" s="393"/>
      <c r="D448" s="393"/>
      <c r="E448" s="393"/>
      <c r="F448" s="393"/>
      <c r="G448" s="393"/>
      <c r="H448" s="393"/>
      <c r="I448" s="393"/>
      <c r="J448" s="393"/>
      <c r="K448" s="393"/>
      <c r="L448" s="393"/>
      <c r="M448" s="393"/>
      <c r="N448" s="393"/>
      <c r="O448" s="393"/>
      <c r="P448" s="393"/>
      <c r="Q448" s="393"/>
      <c r="R448" s="393"/>
      <c r="S448" s="393"/>
      <c r="T448" s="393"/>
      <c r="U448" s="393"/>
      <c r="V448" s="393"/>
      <c r="W448" s="393"/>
      <c r="X448" s="393"/>
      <c r="Y448" s="393"/>
      <c r="Z448" s="393"/>
    </row>
    <row r="449" spans="1:26" ht="12" customHeight="1" x14ac:dyDescent="0.25">
      <c r="A449" s="393"/>
      <c r="B449" s="393"/>
      <c r="C449" s="393"/>
      <c r="D449" s="393"/>
      <c r="E449" s="393"/>
      <c r="F449" s="393"/>
      <c r="G449" s="393"/>
      <c r="H449" s="393"/>
      <c r="I449" s="393"/>
      <c r="J449" s="393"/>
      <c r="K449" s="393"/>
      <c r="L449" s="393"/>
      <c r="M449" s="393"/>
      <c r="N449" s="393"/>
      <c r="O449" s="393"/>
      <c r="P449" s="393"/>
      <c r="Q449" s="393"/>
      <c r="R449" s="393"/>
      <c r="S449" s="393"/>
      <c r="T449" s="393"/>
      <c r="U449" s="393"/>
      <c r="V449" s="393"/>
      <c r="W449" s="393"/>
      <c r="X449" s="393"/>
      <c r="Y449" s="393"/>
      <c r="Z449" s="393"/>
    </row>
    <row r="450" spans="1:26" ht="12" customHeight="1" x14ac:dyDescent="0.25">
      <c r="A450" s="393"/>
      <c r="B450" s="393"/>
      <c r="C450" s="393"/>
      <c r="D450" s="393"/>
      <c r="E450" s="393"/>
      <c r="F450" s="393"/>
      <c r="G450" s="393"/>
      <c r="H450" s="393"/>
      <c r="I450" s="393"/>
      <c r="J450" s="393"/>
      <c r="K450" s="393"/>
      <c r="L450" s="393"/>
      <c r="M450" s="393"/>
      <c r="N450" s="393"/>
      <c r="O450" s="393"/>
      <c r="P450" s="393"/>
      <c r="Q450" s="393"/>
      <c r="R450" s="393"/>
      <c r="S450" s="393"/>
      <c r="T450" s="393"/>
      <c r="U450" s="393"/>
      <c r="V450" s="393"/>
      <c r="W450" s="393"/>
      <c r="X450" s="393"/>
      <c r="Y450" s="393"/>
      <c r="Z450" s="393"/>
    </row>
    <row r="451" spans="1:26" ht="12" customHeight="1" x14ac:dyDescent="0.25">
      <c r="A451" s="393"/>
      <c r="B451" s="393"/>
      <c r="C451" s="393"/>
      <c r="D451" s="393"/>
      <c r="E451" s="393"/>
      <c r="F451" s="393"/>
      <c r="G451" s="393"/>
      <c r="H451" s="393"/>
      <c r="I451" s="393"/>
      <c r="J451" s="393"/>
      <c r="K451" s="393"/>
      <c r="L451" s="393"/>
      <c r="M451" s="393"/>
      <c r="N451" s="393"/>
      <c r="O451" s="393"/>
      <c r="P451" s="393"/>
      <c r="Q451" s="393"/>
      <c r="R451" s="393"/>
      <c r="S451" s="393"/>
      <c r="T451" s="393"/>
      <c r="U451" s="393"/>
      <c r="V451" s="393"/>
      <c r="W451" s="393"/>
      <c r="X451" s="393"/>
      <c r="Y451" s="393"/>
      <c r="Z451" s="393"/>
    </row>
    <row r="452" spans="1:26" ht="12" customHeight="1" x14ac:dyDescent="0.25">
      <c r="A452" s="393"/>
      <c r="B452" s="393"/>
      <c r="C452" s="393"/>
      <c r="D452" s="393"/>
      <c r="E452" s="393"/>
      <c r="F452" s="393"/>
      <c r="G452" s="393"/>
      <c r="H452" s="393"/>
      <c r="I452" s="393"/>
      <c r="J452" s="393"/>
      <c r="K452" s="393"/>
      <c r="L452" s="393"/>
      <c r="M452" s="393"/>
      <c r="N452" s="393"/>
      <c r="O452" s="393"/>
      <c r="P452" s="393"/>
      <c r="Q452" s="393"/>
      <c r="R452" s="393"/>
      <c r="S452" s="393"/>
      <c r="T452" s="393"/>
      <c r="U452" s="393"/>
      <c r="V452" s="393"/>
      <c r="W452" s="393"/>
      <c r="X452" s="393"/>
      <c r="Y452" s="393"/>
      <c r="Z452" s="393"/>
    </row>
    <row r="453" spans="1:26" ht="12" customHeight="1" x14ac:dyDescent="0.25">
      <c r="A453" s="393"/>
      <c r="B453" s="393"/>
      <c r="C453" s="393"/>
      <c r="D453" s="393"/>
      <c r="E453" s="393"/>
      <c r="F453" s="393"/>
      <c r="G453" s="393"/>
      <c r="H453" s="393"/>
      <c r="I453" s="393"/>
      <c r="J453" s="393"/>
      <c r="K453" s="393"/>
      <c r="L453" s="393"/>
      <c r="M453" s="393"/>
      <c r="N453" s="393"/>
      <c r="O453" s="393"/>
      <c r="P453" s="393"/>
      <c r="Q453" s="393"/>
      <c r="R453" s="393"/>
      <c r="S453" s="393"/>
      <c r="T453" s="393"/>
      <c r="U453" s="393"/>
      <c r="V453" s="393"/>
      <c r="W453" s="393"/>
      <c r="X453" s="393"/>
      <c r="Y453" s="393"/>
      <c r="Z453" s="393"/>
    </row>
    <row r="454" spans="1:26" ht="12" customHeight="1" x14ac:dyDescent="0.25">
      <c r="A454" s="393"/>
      <c r="B454" s="393"/>
      <c r="C454" s="393"/>
      <c r="D454" s="393"/>
      <c r="E454" s="393"/>
      <c r="F454" s="393"/>
      <c r="G454" s="393"/>
      <c r="H454" s="393"/>
      <c r="I454" s="393"/>
      <c r="J454" s="393"/>
      <c r="K454" s="393"/>
      <c r="L454" s="393"/>
      <c r="M454" s="393"/>
      <c r="N454" s="393"/>
      <c r="O454" s="393"/>
      <c r="P454" s="393"/>
      <c r="Q454" s="393"/>
      <c r="R454" s="393"/>
      <c r="S454" s="393"/>
      <c r="T454" s="393"/>
      <c r="U454" s="393"/>
      <c r="V454" s="393"/>
      <c r="W454" s="393"/>
      <c r="X454" s="393"/>
      <c r="Y454" s="393"/>
      <c r="Z454" s="393"/>
    </row>
    <row r="455" spans="1:26" ht="12" customHeight="1" x14ac:dyDescent="0.25">
      <c r="A455" s="393"/>
      <c r="B455" s="393"/>
      <c r="C455" s="393"/>
      <c r="D455" s="393"/>
      <c r="E455" s="393"/>
      <c r="F455" s="393"/>
      <c r="G455" s="393"/>
      <c r="H455" s="393"/>
      <c r="I455" s="393"/>
      <c r="J455" s="393"/>
      <c r="K455" s="393"/>
      <c r="L455" s="393"/>
      <c r="M455" s="393"/>
      <c r="N455" s="393"/>
      <c r="O455" s="393"/>
      <c r="P455" s="393"/>
      <c r="Q455" s="393"/>
      <c r="R455" s="393"/>
      <c r="S455" s="393"/>
      <c r="T455" s="393"/>
      <c r="U455" s="393"/>
      <c r="V455" s="393"/>
      <c r="W455" s="393"/>
      <c r="X455" s="393"/>
      <c r="Y455" s="393"/>
      <c r="Z455" s="393"/>
    </row>
    <row r="456" spans="1:26" ht="12" customHeight="1" x14ac:dyDescent="0.25">
      <c r="A456" s="393"/>
      <c r="B456" s="393"/>
      <c r="C456" s="393"/>
      <c r="D456" s="393"/>
      <c r="E456" s="393"/>
      <c r="F456" s="393"/>
      <c r="G456" s="393"/>
      <c r="H456" s="393"/>
      <c r="I456" s="393"/>
      <c r="J456" s="393"/>
      <c r="K456" s="393"/>
      <c r="L456" s="393"/>
      <c r="M456" s="393"/>
      <c r="N456" s="393"/>
      <c r="O456" s="393"/>
      <c r="P456" s="393"/>
      <c r="Q456" s="393"/>
      <c r="R456" s="393"/>
      <c r="S456" s="393"/>
      <c r="T456" s="393"/>
      <c r="U456" s="393"/>
      <c r="V456" s="393"/>
      <c r="W456" s="393"/>
      <c r="X456" s="393"/>
      <c r="Y456" s="393"/>
      <c r="Z456" s="393"/>
    </row>
    <row r="457" spans="1:26" ht="12" customHeight="1" x14ac:dyDescent="0.25">
      <c r="A457" s="393"/>
      <c r="B457" s="393"/>
      <c r="C457" s="393"/>
      <c r="D457" s="393"/>
      <c r="E457" s="393"/>
      <c r="F457" s="393"/>
      <c r="G457" s="393"/>
      <c r="H457" s="393"/>
      <c r="I457" s="393"/>
      <c r="J457" s="393"/>
      <c r="K457" s="393"/>
      <c r="L457" s="393"/>
      <c r="M457" s="393"/>
      <c r="N457" s="393"/>
      <c r="O457" s="393"/>
      <c r="P457" s="393"/>
      <c r="Q457" s="393"/>
      <c r="R457" s="393"/>
      <c r="S457" s="393"/>
      <c r="T457" s="393"/>
      <c r="U457" s="393"/>
      <c r="V457" s="393"/>
      <c r="W457" s="393"/>
      <c r="X457" s="393"/>
      <c r="Y457" s="393"/>
      <c r="Z457" s="393"/>
    </row>
    <row r="458" spans="1:26" ht="12" customHeight="1" x14ac:dyDescent="0.25">
      <c r="A458" s="393"/>
      <c r="B458" s="393"/>
      <c r="C458" s="393"/>
      <c r="D458" s="393"/>
      <c r="E458" s="393"/>
      <c r="F458" s="393"/>
      <c r="G458" s="393"/>
      <c r="H458" s="393"/>
      <c r="I458" s="393"/>
      <c r="J458" s="393"/>
      <c r="K458" s="393"/>
      <c r="L458" s="393"/>
      <c r="M458" s="393"/>
      <c r="N458" s="393"/>
      <c r="O458" s="393"/>
      <c r="P458" s="393"/>
      <c r="Q458" s="393"/>
      <c r="R458" s="393"/>
      <c r="S458" s="393"/>
      <c r="T458" s="393"/>
      <c r="U458" s="393"/>
      <c r="V458" s="393"/>
      <c r="W458" s="393"/>
      <c r="X458" s="393"/>
      <c r="Y458" s="393"/>
      <c r="Z458" s="393"/>
    </row>
    <row r="459" spans="1:26" ht="12" customHeight="1" x14ac:dyDescent="0.25">
      <c r="A459" s="393"/>
      <c r="B459" s="393"/>
      <c r="C459" s="393"/>
      <c r="D459" s="393"/>
      <c r="E459" s="393"/>
      <c r="F459" s="393"/>
      <c r="G459" s="393"/>
      <c r="H459" s="393"/>
      <c r="I459" s="393"/>
      <c r="J459" s="393"/>
      <c r="K459" s="393"/>
      <c r="L459" s="393"/>
      <c r="M459" s="393"/>
      <c r="N459" s="393"/>
      <c r="O459" s="393"/>
      <c r="P459" s="393"/>
      <c r="Q459" s="393"/>
      <c r="R459" s="393"/>
      <c r="S459" s="393"/>
      <c r="T459" s="393"/>
      <c r="U459" s="393"/>
      <c r="V459" s="393"/>
      <c r="W459" s="393"/>
      <c r="X459" s="393"/>
      <c r="Y459" s="393"/>
      <c r="Z459" s="393"/>
    </row>
    <row r="460" spans="1:26" ht="12" customHeight="1" x14ac:dyDescent="0.25">
      <c r="A460" s="393"/>
      <c r="B460" s="393"/>
      <c r="C460" s="393"/>
      <c r="D460" s="393"/>
      <c r="E460" s="393"/>
      <c r="F460" s="393"/>
      <c r="G460" s="393"/>
      <c r="H460" s="393"/>
      <c r="I460" s="393"/>
      <c r="J460" s="393"/>
      <c r="K460" s="393"/>
      <c r="L460" s="393"/>
      <c r="M460" s="393"/>
      <c r="N460" s="393"/>
      <c r="O460" s="393"/>
      <c r="P460" s="393"/>
      <c r="Q460" s="393"/>
      <c r="R460" s="393"/>
      <c r="S460" s="393"/>
      <c r="T460" s="393"/>
      <c r="U460" s="393"/>
      <c r="V460" s="393"/>
      <c r="W460" s="393"/>
      <c r="X460" s="393"/>
      <c r="Y460" s="393"/>
      <c r="Z460" s="393"/>
    </row>
    <row r="461" spans="1:26" ht="12" customHeight="1" x14ac:dyDescent="0.25">
      <c r="A461" s="393"/>
      <c r="B461" s="393"/>
      <c r="C461" s="393"/>
      <c r="D461" s="393"/>
      <c r="E461" s="393"/>
      <c r="F461" s="393"/>
      <c r="G461" s="393"/>
      <c r="H461" s="393"/>
      <c r="I461" s="393"/>
      <c r="J461" s="393"/>
      <c r="K461" s="393"/>
      <c r="L461" s="393"/>
      <c r="M461" s="393"/>
      <c r="N461" s="393"/>
      <c r="O461" s="393"/>
      <c r="P461" s="393"/>
      <c r="Q461" s="393"/>
      <c r="R461" s="393"/>
      <c r="S461" s="393"/>
      <c r="T461" s="393"/>
      <c r="U461" s="393"/>
      <c r="V461" s="393"/>
      <c r="W461" s="393"/>
      <c r="X461" s="393"/>
      <c r="Y461" s="393"/>
      <c r="Z461" s="393"/>
    </row>
    <row r="462" spans="1:26" ht="12" customHeight="1" x14ac:dyDescent="0.25">
      <c r="A462" s="393"/>
      <c r="B462" s="393"/>
      <c r="C462" s="393"/>
      <c r="D462" s="393"/>
      <c r="E462" s="393"/>
      <c r="F462" s="393"/>
      <c r="G462" s="393"/>
      <c r="H462" s="393"/>
      <c r="I462" s="393"/>
      <c r="J462" s="393"/>
      <c r="K462" s="393"/>
      <c r="L462" s="393"/>
      <c r="M462" s="393"/>
      <c r="N462" s="393"/>
      <c r="O462" s="393"/>
      <c r="P462" s="393"/>
      <c r="Q462" s="393"/>
      <c r="R462" s="393"/>
      <c r="S462" s="393"/>
      <c r="T462" s="393"/>
      <c r="U462" s="393"/>
      <c r="V462" s="393"/>
      <c r="W462" s="393"/>
      <c r="X462" s="393"/>
      <c r="Y462" s="393"/>
      <c r="Z462" s="393"/>
    </row>
    <row r="463" spans="1:26" ht="12" customHeight="1" x14ac:dyDescent="0.25">
      <c r="A463" s="393"/>
      <c r="B463" s="393"/>
      <c r="C463" s="393"/>
      <c r="D463" s="393"/>
      <c r="E463" s="393"/>
      <c r="F463" s="393"/>
      <c r="G463" s="393"/>
      <c r="H463" s="393"/>
      <c r="I463" s="393"/>
      <c r="J463" s="393"/>
      <c r="K463" s="393"/>
      <c r="L463" s="393"/>
      <c r="M463" s="393"/>
      <c r="N463" s="393"/>
      <c r="O463" s="393"/>
      <c r="P463" s="393"/>
      <c r="Q463" s="393"/>
      <c r="R463" s="393"/>
      <c r="S463" s="393"/>
      <c r="T463" s="393"/>
      <c r="U463" s="393"/>
      <c r="V463" s="393"/>
      <c r="W463" s="393"/>
      <c r="X463" s="393"/>
      <c r="Y463" s="393"/>
      <c r="Z463" s="393"/>
    </row>
    <row r="464" spans="1:26" ht="12" customHeight="1" x14ac:dyDescent="0.25">
      <c r="A464" s="393"/>
      <c r="B464" s="393"/>
      <c r="C464" s="393"/>
      <c r="D464" s="393"/>
      <c r="E464" s="393"/>
      <c r="F464" s="393"/>
      <c r="G464" s="393"/>
      <c r="H464" s="393"/>
      <c r="I464" s="393"/>
      <c r="J464" s="393"/>
      <c r="K464" s="393"/>
      <c r="L464" s="393"/>
      <c r="M464" s="393"/>
      <c r="N464" s="393"/>
      <c r="O464" s="393"/>
      <c r="P464" s="393"/>
      <c r="Q464" s="393"/>
      <c r="R464" s="393"/>
      <c r="S464" s="393"/>
      <c r="T464" s="393"/>
      <c r="U464" s="393"/>
      <c r="V464" s="393"/>
      <c r="W464" s="393"/>
      <c r="X464" s="393"/>
      <c r="Y464" s="393"/>
      <c r="Z464" s="393"/>
    </row>
    <row r="465" spans="1:26" ht="12" customHeight="1" x14ac:dyDescent="0.25">
      <c r="A465" s="393"/>
      <c r="B465" s="393"/>
      <c r="C465" s="393"/>
      <c r="D465" s="393"/>
      <c r="E465" s="393"/>
      <c r="F465" s="393"/>
      <c r="G465" s="393"/>
      <c r="H465" s="393"/>
      <c r="I465" s="393"/>
      <c r="J465" s="393"/>
      <c r="K465" s="393"/>
      <c r="L465" s="393"/>
      <c r="M465" s="393"/>
      <c r="N465" s="393"/>
      <c r="O465" s="393"/>
      <c r="P465" s="393"/>
      <c r="Q465" s="393"/>
      <c r="R465" s="393"/>
      <c r="S465" s="393"/>
      <c r="T465" s="393"/>
      <c r="U465" s="393"/>
      <c r="V465" s="393"/>
      <c r="W465" s="393"/>
      <c r="X465" s="393"/>
      <c r="Y465" s="393"/>
      <c r="Z465" s="393"/>
    </row>
    <row r="466" spans="1:26" ht="12" customHeight="1" x14ac:dyDescent="0.25">
      <c r="A466" s="393"/>
      <c r="B466" s="393"/>
      <c r="C466" s="393"/>
      <c r="D466" s="393"/>
      <c r="E466" s="393"/>
      <c r="F466" s="393"/>
      <c r="G466" s="393"/>
      <c r="H466" s="393"/>
      <c r="I466" s="393"/>
      <c r="J466" s="393"/>
      <c r="K466" s="393"/>
      <c r="L466" s="393"/>
      <c r="M466" s="393"/>
      <c r="N466" s="393"/>
      <c r="O466" s="393"/>
      <c r="P466" s="393"/>
      <c r="Q466" s="393"/>
      <c r="R466" s="393"/>
      <c r="S466" s="393"/>
      <c r="T466" s="393"/>
      <c r="U466" s="393"/>
      <c r="V466" s="393"/>
      <c r="W466" s="393"/>
      <c r="X466" s="393"/>
      <c r="Y466" s="393"/>
      <c r="Z466" s="393"/>
    </row>
    <row r="467" spans="1:26" ht="12" customHeight="1" x14ac:dyDescent="0.25">
      <c r="A467" s="393"/>
      <c r="B467" s="393"/>
      <c r="C467" s="393"/>
      <c r="D467" s="393"/>
      <c r="E467" s="393"/>
      <c r="F467" s="393"/>
      <c r="G467" s="393"/>
      <c r="H467" s="393"/>
      <c r="I467" s="393"/>
      <c r="J467" s="393"/>
      <c r="K467" s="393"/>
      <c r="L467" s="393"/>
      <c r="M467" s="393"/>
      <c r="N467" s="393"/>
      <c r="O467" s="393"/>
      <c r="P467" s="393"/>
      <c r="Q467" s="393"/>
      <c r="R467" s="393"/>
      <c r="S467" s="393"/>
      <c r="T467" s="393"/>
      <c r="U467" s="393"/>
      <c r="V467" s="393"/>
      <c r="W467" s="393"/>
      <c r="X467" s="393"/>
      <c r="Y467" s="393"/>
      <c r="Z467" s="393"/>
    </row>
    <row r="468" spans="1:26" ht="12" customHeight="1" x14ac:dyDescent="0.25">
      <c r="A468" s="393"/>
      <c r="B468" s="393"/>
      <c r="C468" s="393"/>
      <c r="D468" s="393"/>
      <c r="E468" s="393"/>
      <c r="F468" s="393"/>
      <c r="G468" s="393"/>
      <c r="H468" s="393"/>
      <c r="I468" s="393"/>
      <c r="J468" s="393"/>
      <c r="K468" s="393"/>
      <c r="L468" s="393"/>
      <c r="M468" s="393"/>
      <c r="N468" s="393"/>
      <c r="O468" s="393"/>
      <c r="P468" s="393"/>
      <c r="Q468" s="393"/>
      <c r="R468" s="393"/>
      <c r="S468" s="393"/>
      <c r="T468" s="393"/>
      <c r="U468" s="393"/>
      <c r="V468" s="393"/>
      <c r="W468" s="393"/>
      <c r="X468" s="393"/>
      <c r="Y468" s="393"/>
      <c r="Z468" s="393"/>
    </row>
    <row r="469" spans="1:26" ht="12" customHeight="1" x14ac:dyDescent="0.25">
      <c r="A469" s="393"/>
      <c r="B469" s="393"/>
      <c r="C469" s="393"/>
      <c r="D469" s="393"/>
      <c r="E469" s="393"/>
      <c r="F469" s="393"/>
      <c r="G469" s="393"/>
      <c r="H469" s="393"/>
      <c r="I469" s="393"/>
      <c r="J469" s="393"/>
      <c r="K469" s="393"/>
      <c r="L469" s="393"/>
      <c r="M469" s="393"/>
      <c r="N469" s="393"/>
      <c r="O469" s="393"/>
      <c r="P469" s="393"/>
      <c r="Q469" s="393"/>
      <c r="R469" s="393"/>
      <c r="S469" s="393"/>
      <c r="T469" s="393"/>
      <c r="U469" s="393"/>
      <c r="V469" s="393"/>
      <c r="W469" s="393"/>
      <c r="X469" s="393"/>
      <c r="Y469" s="393"/>
      <c r="Z469" s="393"/>
    </row>
    <row r="470" spans="1:26" ht="12" customHeight="1" x14ac:dyDescent="0.25">
      <c r="A470" s="393"/>
      <c r="B470" s="393"/>
      <c r="C470" s="393"/>
      <c r="D470" s="393"/>
      <c r="E470" s="393"/>
      <c r="F470" s="393"/>
      <c r="G470" s="393"/>
      <c r="H470" s="393"/>
      <c r="I470" s="393"/>
      <c r="J470" s="393"/>
      <c r="K470" s="393"/>
      <c r="L470" s="393"/>
      <c r="M470" s="393"/>
      <c r="N470" s="393"/>
      <c r="O470" s="393"/>
      <c r="P470" s="393"/>
      <c r="Q470" s="393"/>
      <c r="R470" s="393"/>
      <c r="S470" s="393"/>
      <c r="T470" s="393"/>
      <c r="U470" s="393"/>
      <c r="V470" s="393"/>
      <c r="W470" s="393"/>
      <c r="X470" s="393"/>
      <c r="Y470" s="393"/>
      <c r="Z470" s="393"/>
    </row>
    <row r="471" spans="1:26" ht="12" customHeight="1" x14ac:dyDescent="0.25">
      <c r="A471" s="393"/>
      <c r="B471" s="393"/>
      <c r="C471" s="393"/>
      <c r="D471" s="393"/>
      <c r="E471" s="393"/>
      <c r="F471" s="393"/>
      <c r="G471" s="393"/>
      <c r="H471" s="393"/>
      <c r="I471" s="393"/>
      <c r="J471" s="393"/>
      <c r="K471" s="393"/>
      <c r="L471" s="393"/>
      <c r="M471" s="393"/>
      <c r="N471" s="393"/>
      <c r="O471" s="393"/>
      <c r="P471" s="393"/>
      <c r="Q471" s="393"/>
      <c r="R471" s="393"/>
      <c r="S471" s="393"/>
      <c r="T471" s="393"/>
      <c r="U471" s="393"/>
      <c r="V471" s="393"/>
      <c r="W471" s="393"/>
      <c r="X471" s="393"/>
      <c r="Y471" s="393"/>
      <c r="Z471" s="393"/>
    </row>
    <row r="472" spans="1:26" ht="12" customHeight="1" x14ac:dyDescent="0.25">
      <c r="A472" s="393"/>
      <c r="B472" s="393"/>
      <c r="C472" s="393"/>
      <c r="D472" s="393"/>
      <c r="E472" s="393"/>
      <c r="F472" s="393"/>
      <c r="G472" s="393"/>
      <c r="H472" s="393"/>
      <c r="I472" s="393"/>
      <c r="J472" s="393"/>
      <c r="K472" s="393"/>
      <c r="L472" s="393"/>
      <c r="M472" s="393"/>
      <c r="N472" s="393"/>
      <c r="O472" s="393"/>
      <c r="P472" s="393"/>
      <c r="Q472" s="393"/>
      <c r="R472" s="393"/>
      <c r="S472" s="393"/>
      <c r="T472" s="393"/>
      <c r="U472" s="393"/>
      <c r="V472" s="393"/>
      <c r="W472" s="393"/>
      <c r="X472" s="393"/>
      <c r="Y472" s="393"/>
      <c r="Z472" s="393"/>
    </row>
    <row r="473" spans="1:26" ht="12" customHeight="1" x14ac:dyDescent="0.25">
      <c r="A473" s="393"/>
      <c r="B473" s="393"/>
      <c r="C473" s="393"/>
      <c r="D473" s="393"/>
      <c r="E473" s="393"/>
      <c r="F473" s="393"/>
      <c r="G473" s="393"/>
      <c r="H473" s="393"/>
      <c r="I473" s="393"/>
      <c r="J473" s="393"/>
      <c r="K473" s="393"/>
      <c r="L473" s="393"/>
      <c r="M473" s="393"/>
      <c r="N473" s="393"/>
      <c r="O473" s="393"/>
      <c r="P473" s="393"/>
      <c r="Q473" s="393"/>
      <c r="R473" s="393"/>
      <c r="S473" s="393"/>
      <c r="T473" s="393"/>
      <c r="U473" s="393"/>
      <c r="V473" s="393"/>
      <c r="W473" s="393"/>
      <c r="X473" s="393"/>
      <c r="Y473" s="393"/>
      <c r="Z473" s="393"/>
    </row>
    <row r="474" spans="1:26" ht="12" customHeight="1" x14ac:dyDescent="0.25">
      <c r="A474" s="393"/>
      <c r="B474" s="393"/>
      <c r="C474" s="393"/>
      <c r="D474" s="393"/>
      <c r="E474" s="393"/>
      <c r="F474" s="393"/>
      <c r="G474" s="393"/>
      <c r="H474" s="393"/>
      <c r="I474" s="393"/>
      <c r="J474" s="393"/>
      <c r="K474" s="393"/>
      <c r="L474" s="393"/>
      <c r="M474" s="393"/>
      <c r="N474" s="393"/>
      <c r="O474" s="393"/>
      <c r="P474" s="393"/>
      <c r="Q474" s="393"/>
      <c r="R474" s="393"/>
      <c r="S474" s="393"/>
      <c r="T474" s="393"/>
      <c r="U474" s="393"/>
      <c r="V474" s="393"/>
      <c r="W474" s="393"/>
      <c r="X474" s="393"/>
      <c r="Y474" s="393"/>
      <c r="Z474" s="393"/>
    </row>
    <row r="475" spans="1:26" ht="12" customHeight="1" x14ac:dyDescent="0.25">
      <c r="A475" s="393"/>
      <c r="B475" s="393"/>
      <c r="C475" s="393"/>
      <c r="D475" s="393"/>
      <c r="E475" s="393"/>
      <c r="F475" s="393"/>
      <c r="G475" s="393"/>
      <c r="H475" s="393"/>
      <c r="I475" s="393"/>
      <c r="J475" s="393"/>
      <c r="K475" s="393"/>
      <c r="L475" s="393"/>
      <c r="M475" s="393"/>
      <c r="N475" s="393"/>
      <c r="O475" s="393"/>
      <c r="P475" s="393"/>
      <c r="Q475" s="393"/>
      <c r="R475" s="393"/>
      <c r="S475" s="393"/>
      <c r="T475" s="393"/>
      <c r="U475" s="393"/>
      <c r="V475" s="393"/>
      <c r="W475" s="393"/>
      <c r="X475" s="393"/>
      <c r="Y475" s="393"/>
      <c r="Z475" s="393"/>
    </row>
    <row r="476" spans="1:26" ht="12" customHeight="1" x14ac:dyDescent="0.25">
      <c r="A476" s="393"/>
      <c r="B476" s="393"/>
      <c r="C476" s="393"/>
      <c r="D476" s="393"/>
      <c r="E476" s="393"/>
      <c r="F476" s="393"/>
      <c r="G476" s="393"/>
      <c r="H476" s="393"/>
      <c r="I476" s="393"/>
      <c r="J476" s="393"/>
      <c r="K476" s="393"/>
      <c r="L476" s="393"/>
      <c r="M476" s="393"/>
      <c r="N476" s="393"/>
      <c r="O476" s="393"/>
      <c r="P476" s="393"/>
      <c r="Q476" s="393"/>
      <c r="R476" s="393"/>
      <c r="S476" s="393"/>
      <c r="T476" s="393"/>
      <c r="U476" s="393"/>
      <c r="V476" s="393"/>
      <c r="W476" s="393"/>
      <c r="X476" s="393"/>
      <c r="Y476" s="393"/>
      <c r="Z476" s="393"/>
    </row>
    <row r="477" spans="1:26" ht="12" customHeight="1" x14ac:dyDescent="0.25">
      <c r="A477" s="393"/>
      <c r="B477" s="393"/>
      <c r="C477" s="393"/>
      <c r="D477" s="393"/>
      <c r="E477" s="393"/>
      <c r="F477" s="393"/>
      <c r="G477" s="393"/>
      <c r="H477" s="393"/>
      <c r="I477" s="393"/>
      <c r="J477" s="393"/>
      <c r="K477" s="393"/>
      <c r="L477" s="393"/>
      <c r="M477" s="393"/>
      <c r="N477" s="393"/>
      <c r="O477" s="393"/>
      <c r="P477" s="393"/>
      <c r="Q477" s="393"/>
      <c r="R477" s="393"/>
      <c r="S477" s="393"/>
      <c r="T477" s="393"/>
      <c r="U477" s="393"/>
      <c r="V477" s="393"/>
      <c r="W477" s="393"/>
      <c r="X477" s="393"/>
      <c r="Y477" s="393"/>
      <c r="Z477" s="393"/>
    </row>
    <row r="478" spans="1:26" ht="12" customHeight="1" x14ac:dyDescent="0.25">
      <c r="A478" s="393"/>
      <c r="B478" s="393"/>
      <c r="C478" s="393"/>
      <c r="D478" s="393"/>
      <c r="E478" s="393"/>
      <c r="F478" s="393"/>
      <c r="G478" s="393"/>
      <c r="H478" s="393"/>
      <c r="I478" s="393"/>
      <c r="J478" s="393"/>
      <c r="K478" s="393"/>
      <c r="L478" s="393"/>
      <c r="M478" s="393"/>
      <c r="N478" s="393"/>
      <c r="O478" s="393"/>
      <c r="P478" s="393"/>
      <c r="Q478" s="393"/>
      <c r="R478" s="393"/>
      <c r="S478" s="393"/>
      <c r="T478" s="393"/>
      <c r="U478" s="393"/>
      <c r="V478" s="393"/>
      <c r="W478" s="393"/>
      <c r="X478" s="393"/>
      <c r="Y478" s="393"/>
      <c r="Z478" s="393"/>
    </row>
    <row r="479" spans="1:26" ht="12" customHeight="1" x14ac:dyDescent="0.25">
      <c r="A479" s="393"/>
      <c r="B479" s="393"/>
      <c r="C479" s="393"/>
      <c r="D479" s="393"/>
      <c r="E479" s="393"/>
      <c r="F479" s="393"/>
      <c r="G479" s="393"/>
      <c r="H479" s="393"/>
      <c r="I479" s="393"/>
      <c r="J479" s="393"/>
      <c r="K479" s="393"/>
      <c r="L479" s="393"/>
      <c r="M479" s="393"/>
      <c r="N479" s="393"/>
      <c r="O479" s="393"/>
      <c r="P479" s="393"/>
      <c r="Q479" s="393"/>
      <c r="R479" s="393"/>
      <c r="S479" s="393"/>
      <c r="T479" s="393"/>
      <c r="U479" s="393"/>
      <c r="V479" s="393"/>
      <c r="W479" s="393"/>
      <c r="X479" s="393"/>
      <c r="Y479" s="393"/>
      <c r="Z479" s="393"/>
    </row>
    <row r="480" spans="1:26" ht="12" customHeight="1" x14ac:dyDescent="0.25">
      <c r="A480" s="393"/>
      <c r="B480" s="393"/>
      <c r="C480" s="393"/>
      <c r="D480" s="393"/>
      <c r="E480" s="393"/>
      <c r="F480" s="393"/>
      <c r="G480" s="393"/>
      <c r="H480" s="393"/>
      <c r="I480" s="393"/>
      <c r="J480" s="393"/>
      <c r="K480" s="393"/>
      <c r="L480" s="393"/>
      <c r="M480" s="393"/>
      <c r="N480" s="393"/>
      <c r="O480" s="393"/>
      <c r="P480" s="393"/>
      <c r="Q480" s="393"/>
      <c r="R480" s="393"/>
      <c r="S480" s="393"/>
      <c r="T480" s="393"/>
      <c r="U480" s="393"/>
      <c r="V480" s="393"/>
      <c r="W480" s="393"/>
      <c r="X480" s="393"/>
      <c r="Y480" s="393"/>
      <c r="Z480" s="393"/>
    </row>
    <row r="481" spans="1:26" ht="12" customHeight="1" x14ac:dyDescent="0.25">
      <c r="A481" s="393"/>
      <c r="B481" s="393"/>
      <c r="C481" s="393"/>
      <c r="D481" s="393"/>
      <c r="E481" s="393"/>
      <c r="F481" s="393"/>
      <c r="G481" s="393"/>
      <c r="H481" s="393"/>
      <c r="I481" s="393"/>
      <c r="J481" s="393"/>
      <c r="K481" s="393"/>
      <c r="L481" s="393"/>
      <c r="M481" s="393"/>
      <c r="N481" s="393"/>
      <c r="O481" s="393"/>
      <c r="P481" s="393"/>
      <c r="Q481" s="393"/>
      <c r="R481" s="393"/>
      <c r="S481" s="393"/>
      <c r="T481" s="393"/>
      <c r="U481" s="393"/>
      <c r="V481" s="393"/>
      <c r="W481" s="393"/>
      <c r="X481" s="393"/>
      <c r="Y481" s="393"/>
      <c r="Z481" s="393"/>
    </row>
    <row r="482" spans="1:26" ht="12" customHeight="1" x14ac:dyDescent="0.25">
      <c r="A482" s="393"/>
      <c r="B482" s="393"/>
      <c r="C482" s="393"/>
      <c r="D482" s="393"/>
      <c r="E482" s="393"/>
      <c r="F482" s="393"/>
      <c r="G482" s="393"/>
      <c r="H482" s="393"/>
      <c r="I482" s="393"/>
      <c r="J482" s="393"/>
      <c r="K482" s="393"/>
      <c r="L482" s="393"/>
      <c r="M482" s="393"/>
      <c r="N482" s="393"/>
      <c r="O482" s="393"/>
      <c r="P482" s="393"/>
      <c r="Q482" s="393"/>
      <c r="R482" s="393"/>
      <c r="S482" s="393"/>
      <c r="T482" s="393"/>
      <c r="U482" s="393"/>
      <c r="V482" s="393"/>
      <c r="W482" s="393"/>
      <c r="X482" s="393"/>
      <c r="Y482" s="393"/>
      <c r="Z482" s="393"/>
    </row>
    <row r="483" spans="1:26" ht="12" customHeight="1" x14ac:dyDescent="0.25">
      <c r="A483" s="393"/>
      <c r="B483" s="393"/>
      <c r="C483" s="393"/>
      <c r="D483" s="393"/>
      <c r="E483" s="393"/>
      <c r="F483" s="393"/>
      <c r="G483" s="393"/>
      <c r="H483" s="393"/>
      <c r="I483" s="393"/>
      <c r="J483" s="393"/>
      <c r="K483" s="393"/>
      <c r="L483" s="393"/>
      <c r="M483" s="393"/>
      <c r="N483" s="393"/>
      <c r="O483" s="393"/>
      <c r="P483" s="393"/>
      <c r="Q483" s="393"/>
      <c r="R483" s="393"/>
      <c r="S483" s="393"/>
      <c r="T483" s="393"/>
      <c r="U483" s="393"/>
      <c r="V483" s="393"/>
      <c r="W483" s="393"/>
      <c r="X483" s="393"/>
      <c r="Y483" s="393"/>
      <c r="Z483" s="393"/>
    </row>
    <row r="484" spans="1:26" ht="12" customHeight="1" x14ac:dyDescent="0.25">
      <c r="A484" s="393"/>
      <c r="B484" s="393"/>
      <c r="C484" s="393"/>
      <c r="D484" s="393"/>
      <c r="E484" s="393"/>
      <c r="F484" s="393"/>
      <c r="G484" s="393"/>
      <c r="H484" s="393"/>
      <c r="I484" s="393"/>
      <c r="J484" s="393"/>
      <c r="K484" s="393"/>
      <c r="L484" s="393"/>
      <c r="M484" s="393"/>
      <c r="N484" s="393"/>
      <c r="O484" s="393"/>
      <c r="P484" s="393"/>
      <c r="Q484" s="393"/>
      <c r="R484" s="393"/>
      <c r="S484" s="393"/>
      <c r="T484" s="393"/>
      <c r="U484" s="393"/>
      <c r="V484" s="393"/>
      <c r="W484" s="393"/>
      <c r="X484" s="393"/>
      <c r="Y484" s="393"/>
      <c r="Z484" s="393"/>
    </row>
    <row r="485" spans="1:26" ht="12" customHeight="1" x14ac:dyDescent="0.25">
      <c r="A485" s="393"/>
      <c r="B485" s="393"/>
      <c r="C485" s="393"/>
      <c r="D485" s="393"/>
      <c r="E485" s="393"/>
      <c r="F485" s="393"/>
      <c r="G485" s="393"/>
      <c r="H485" s="393"/>
      <c r="I485" s="393"/>
      <c r="J485" s="393"/>
      <c r="K485" s="393"/>
      <c r="L485" s="393"/>
      <c r="M485" s="393"/>
      <c r="N485" s="393"/>
      <c r="O485" s="393"/>
      <c r="P485" s="393"/>
      <c r="Q485" s="393"/>
      <c r="R485" s="393"/>
      <c r="S485" s="393"/>
      <c r="T485" s="393"/>
      <c r="U485" s="393"/>
      <c r="V485" s="393"/>
      <c r="W485" s="393"/>
      <c r="X485" s="393"/>
      <c r="Y485" s="393"/>
      <c r="Z485" s="393"/>
    </row>
    <row r="486" spans="1:26" ht="12" customHeight="1" x14ac:dyDescent="0.25">
      <c r="A486" s="393"/>
      <c r="B486" s="393"/>
      <c r="C486" s="393"/>
      <c r="D486" s="393"/>
      <c r="E486" s="393"/>
      <c r="F486" s="393"/>
      <c r="G486" s="393"/>
      <c r="H486" s="393"/>
      <c r="I486" s="393"/>
      <c r="J486" s="393"/>
      <c r="K486" s="393"/>
      <c r="L486" s="393"/>
      <c r="M486" s="393"/>
      <c r="N486" s="393"/>
      <c r="O486" s="393"/>
      <c r="P486" s="393"/>
      <c r="Q486" s="393"/>
      <c r="R486" s="393"/>
      <c r="S486" s="393"/>
      <c r="T486" s="393"/>
      <c r="U486" s="393"/>
      <c r="V486" s="393"/>
      <c r="W486" s="393"/>
      <c r="X486" s="393"/>
      <c r="Y486" s="393"/>
      <c r="Z486" s="393"/>
    </row>
    <row r="487" spans="1:26" ht="12" customHeight="1" x14ac:dyDescent="0.25">
      <c r="A487" s="393"/>
      <c r="B487" s="393"/>
      <c r="C487" s="393"/>
      <c r="D487" s="393"/>
      <c r="E487" s="393"/>
      <c r="F487" s="393"/>
      <c r="G487" s="393"/>
      <c r="H487" s="393"/>
      <c r="I487" s="393"/>
      <c r="J487" s="393"/>
      <c r="K487" s="393"/>
      <c r="L487" s="393"/>
      <c r="M487" s="393"/>
      <c r="N487" s="393"/>
      <c r="O487" s="393"/>
      <c r="P487" s="393"/>
      <c r="Q487" s="393"/>
      <c r="R487" s="393"/>
      <c r="S487" s="393"/>
      <c r="T487" s="393"/>
      <c r="U487" s="393"/>
      <c r="V487" s="393"/>
      <c r="W487" s="393"/>
      <c r="X487" s="393"/>
      <c r="Y487" s="393"/>
      <c r="Z487" s="393"/>
    </row>
    <row r="488" spans="1:26" ht="12" customHeight="1" x14ac:dyDescent="0.25">
      <c r="A488" s="393"/>
      <c r="B488" s="393"/>
      <c r="C488" s="393"/>
      <c r="D488" s="393"/>
      <c r="E488" s="393"/>
      <c r="F488" s="393"/>
      <c r="G488" s="393"/>
      <c r="H488" s="393"/>
      <c r="I488" s="393"/>
      <c r="J488" s="393"/>
      <c r="K488" s="393"/>
      <c r="L488" s="393"/>
      <c r="M488" s="393"/>
      <c r="N488" s="393"/>
      <c r="O488" s="393"/>
      <c r="P488" s="393"/>
      <c r="Q488" s="393"/>
      <c r="R488" s="393"/>
      <c r="S488" s="393"/>
      <c r="T488" s="393"/>
      <c r="U488" s="393"/>
      <c r="V488" s="393"/>
      <c r="W488" s="393"/>
      <c r="X488" s="393"/>
      <c r="Y488" s="393"/>
      <c r="Z488" s="393"/>
    </row>
    <row r="489" spans="1:26" ht="12" customHeight="1" x14ac:dyDescent="0.25">
      <c r="A489" s="393"/>
      <c r="B489" s="393"/>
      <c r="C489" s="393"/>
      <c r="D489" s="393"/>
      <c r="E489" s="393"/>
      <c r="F489" s="393"/>
      <c r="G489" s="393"/>
      <c r="H489" s="393"/>
      <c r="I489" s="393"/>
      <c r="J489" s="393"/>
      <c r="K489" s="393"/>
      <c r="L489" s="393"/>
      <c r="M489" s="393"/>
      <c r="N489" s="393"/>
      <c r="O489" s="393"/>
      <c r="P489" s="393"/>
      <c r="Q489" s="393"/>
      <c r="R489" s="393"/>
      <c r="S489" s="393"/>
      <c r="T489" s="393"/>
      <c r="U489" s="393"/>
      <c r="V489" s="393"/>
      <c r="W489" s="393"/>
      <c r="X489" s="393"/>
      <c r="Y489" s="393"/>
      <c r="Z489" s="393"/>
    </row>
    <row r="490" spans="1:26" ht="12" customHeight="1" x14ac:dyDescent="0.25">
      <c r="A490" s="393"/>
      <c r="B490" s="393"/>
      <c r="C490" s="393"/>
      <c r="D490" s="393"/>
      <c r="E490" s="393"/>
      <c r="F490" s="393"/>
      <c r="G490" s="393"/>
      <c r="H490" s="393"/>
      <c r="I490" s="393"/>
      <c r="J490" s="393"/>
      <c r="K490" s="393"/>
      <c r="L490" s="393"/>
      <c r="M490" s="393"/>
      <c r="N490" s="393"/>
      <c r="O490" s="393"/>
      <c r="P490" s="393"/>
      <c r="Q490" s="393"/>
      <c r="R490" s="393"/>
      <c r="S490" s="393"/>
      <c r="T490" s="393"/>
      <c r="U490" s="393"/>
      <c r="V490" s="393"/>
      <c r="W490" s="393"/>
      <c r="X490" s="393"/>
      <c r="Y490" s="393"/>
      <c r="Z490" s="393"/>
    </row>
    <row r="491" spans="1:26" ht="12" customHeight="1" x14ac:dyDescent="0.25">
      <c r="A491" s="393"/>
      <c r="B491" s="393"/>
      <c r="C491" s="393"/>
      <c r="D491" s="393"/>
      <c r="E491" s="393"/>
      <c r="F491" s="393"/>
      <c r="G491" s="393"/>
      <c r="H491" s="393"/>
      <c r="I491" s="393"/>
      <c r="J491" s="393"/>
      <c r="K491" s="393"/>
      <c r="L491" s="393"/>
      <c r="M491" s="393"/>
      <c r="N491" s="393"/>
      <c r="O491" s="393"/>
      <c r="P491" s="393"/>
      <c r="Q491" s="393"/>
      <c r="R491" s="393"/>
      <c r="S491" s="393"/>
      <c r="T491" s="393"/>
      <c r="U491" s="393"/>
      <c r="V491" s="393"/>
      <c r="W491" s="393"/>
      <c r="X491" s="393"/>
      <c r="Y491" s="393"/>
      <c r="Z491" s="393"/>
    </row>
    <row r="492" spans="1:26" ht="12" customHeight="1" x14ac:dyDescent="0.25">
      <c r="A492" s="393"/>
      <c r="B492" s="393"/>
      <c r="C492" s="393"/>
      <c r="D492" s="393"/>
      <c r="E492" s="393"/>
      <c r="F492" s="393"/>
      <c r="G492" s="393"/>
      <c r="H492" s="393"/>
      <c r="I492" s="393"/>
      <c r="J492" s="393"/>
      <c r="K492" s="393"/>
      <c r="L492" s="393"/>
      <c r="M492" s="393"/>
      <c r="N492" s="393"/>
      <c r="O492" s="393"/>
      <c r="P492" s="393"/>
      <c r="Q492" s="393"/>
      <c r="R492" s="393"/>
      <c r="S492" s="393"/>
      <c r="T492" s="393"/>
      <c r="U492" s="393"/>
      <c r="V492" s="393"/>
      <c r="W492" s="393"/>
      <c r="X492" s="393"/>
      <c r="Y492" s="393"/>
      <c r="Z492" s="393"/>
    </row>
    <row r="493" spans="1:26" ht="12" customHeight="1" x14ac:dyDescent="0.25">
      <c r="A493" s="393"/>
      <c r="B493" s="393"/>
      <c r="C493" s="393"/>
      <c r="D493" s="393"/>
      <c r="E493" s="393"/>
      <c r="F493" s="393"/>
      <c r="G493" s="393"/>
      <c r="H493" s="393"/>
      <c r="I493" s="393"/>
      <c r="J493" s="393"/>
      <c r="K493" s="393"/>
      <c r="L493" s="393"/>
      <c r="M493" s="393"/>
      <c r="N493" s="393"/>
      <c r="O493" s="393"/>
      <c r="P493" s="393"/>
      <c r="Q493" s="393"/>
      <c r="R493" s="393"/>
      <c r="S493" s="393"/>
      <c r="T493" s="393"/>
      <c r="U493" s="393"/>
      <c r="V493" s="393"/>
      <c r="W493" s="393"/>
      <c r="X493" s="393"/>
      <c r="Y493" s="393"/>
      <c r="Z493" s="393"/>
    </row>
    <row r="494" spans="1:26" ht="12" customHeight="1" x14ac:dyDescent="0.25">
      <c r="A494" s="393"/>
      <c r="B494" s="393"/>
      <c r="C494" s="393"/>
      <c r="D494" s="393"/>
      <c r="E494" s="393"/>
      <c r="F494" s="393"/>
      <c r="G494" s="393"/>
      <c r="H494" s="393"/>
      <c r="I494" s="393"/>
      <c r="J494" s="393"/>
      <c r="K494" s="393"/>
      <c r="L494" s="393"/>
      <c r="M494" s="393"/>
      <c r="N494" s="393"/>
      <c r="O494" s="393"/>
      <c r="P494" s="393"/>
      <c r="Q494" s="393"/>
      <c r="R494" s="393"/>
      <c r="S494" s="393"/>
      <c r="T494" s="393"/>
      <c r="U494" s="393"/>
      <c r="V494" s="393"/>
      <c r="W494" s="393"/>
      <c r="X494" s="393"/>
      <c r="Y494" s="393"/>
      <c r="Z494" s="393"/>
    </row>
    <row r="495" spans="1:26" ht="12" customHeight="1" x14ac:dyDescent="0.25">
      <c r="A495" s="393"/>
      <c r="B495" s="393"/>
      <c r="C495" s="393"/>
      <c r="D495" s="393"/>
      <c r="E495" s="393"/>
      <c r="F495" s="393"/>
      <c r="G495" s="393"/>
      <c r="H495" s="393"/>
      <c r="I495" s="393"/>
      <c r="J495" s="393"/>
      <c r="K495" s="393"/>
      <c r="L495" s="393"/>
      <c r="M495" s="393"/>
      <c r="N495" s="393"/>
      <c r="O495" s="393"/>
      <c r="P495" s="393"/>
      <c r="Q495" s="393"/>
      <c r="R495" s="393"/>
      <c r="S495" s="393"/>
      <c r="T495" s="393"/>
      <c r="U495" s="393"/>
      <c r="V495" s="393"/>
      <c r="W495" s="393"/>
      <c r="X495" s="393"/>
      <c r="Y495" s="393"/>
      <c r="Z495" s="393"/>
    </row>
    <row r="496" spans="1:26" ht="12" customHeight="1" x14ac:dyDescent="0.25">
      <c r="A496" s="393"/>
      <c r="B496" s="393"/>
      <c r="C496" s="393"/>
      <c r="D496" s="393"/>
      <c r="E496" s="393"/>
      <c r="F496" s="393"/>
      <c r="G496" s="393"/>
      <c r="H496" s="393"/>
      <c r="I496" s="393"/>
      <c r="J496" s="393"/>
      <c r="K496" s="393"/>
      <c r="L496" s="393"/>
      <c r="M496" s="393"/>
      <c r="N496" s="393"/>
      <c r="O496" s="393"/>
      <c r="P496" s="393"/>
      <c r="Q496" s="393"/>
      <c r="R496" s="393"/>
      <c r="S496" s="393"/>
      <c r="T496" s="393"/>
      <c r="U496" s="393"/>
      <c r="V496" s="393"/>
      <c r="W496" s="393"/>
      <c r="X496" s="393"/>
      <c r="Y496" s="393"/>
      <c r="Z496" s="393"/>
    </row>
    <row r="497" spans="1:26" ht="12" customHeight="1" x14ac:dyDescent="0.25">
      <c r="A497" s="393"/>
      <c r="B497" s="393"/>
      <c r="C497" s="393"/>
      <c r="D497" s="393"/>
      <c r="E497" s="393"/>
      <c r="F497" s="393"/>
      <c r="G497" s="393"/>
      <c r="H497" s="393"/>
      <c r="I497" s="393"/>
      <c r="J497" s="393"/>
      <c r="K497" s="393"/>
      <c r="L497" s="393"/>
      <c r="M497" s="393"/>
      <c r="N497" s="393"/>
      <c r="O497" s="393"/>
      <c r="P497" s="393"/>
      <c r="Q497" s="393"/>
      <c r="R497" s="393"/>
      <c r="S497" s="393"/>
      <c r="T497" s="393"/>
      <c r="U497" s="393"/>
      <c r="V497" s="393"/>
      <c r="W497" s="393"/>
      <c r="X497" s="393"/>
      <c r="Y497" s="393"/>
      <c r="Z497" s="393"/>
    </row>
    <row r="498" spans="1:26" ht="12" customHeight="1" x14ac:dyDescent="0.25">
      <c r="A498" s="393"/>
      <c r="B498" s="393"/>
      <c r="C498" s="393"/>
      <c r="D498" s="393"/>
      <c r="E498" s="393"/>
      <c r="F498" s="393"/>
      <c r="G498" s="393"/>
      <c r="H498" s="393"/>
      <c r="I498" s="393"/>
      <c r="J498" s="393"/>
      <c r="K498" s="393"/>
      <c r="L498" s="393"/>
      <c r="M498" s="393"/>
      <c r="N498" s="393"/>
      <c r="O498" s="393"/>
      <c r="P498" s="393"/>
      <c r="Q498" s="393"/>
      <c r="R498" s="393"/>
      <c r="S498" s="393"/>
      <c r="T498" s="393"/>
      <c r="U498" s="393"/>
      <c r="V498" s="393"/>
      <c r="W498" s="393"/>
      <c r="X498" s="393"/>
      <c r="Y498" s="393"/>
      <c r="Z498" s="393"/>
    </row>
    <row r="499" spans="1:26" ht="12" customHeight="1" x14ac:dyDescent="0.25">
      <c r="A499" s="393"/>
      <c r="B499" s="393"/>
      <c r="C499" s="393"/>
      <c r="D499" s="393"/>
      <c r="E499" s="393"/>
      <c r="F499" s="393"/>
      <c r="G499" s="393"/>
      <c r="H499" s="393"/>
      <c r="I499" s="393"/>
      <c r="J499" s="393"/>
      <c r="K499" s="393"/>
      <c r="L499" s="393"/>
      <c r="M499" s="393"/>
      <c r="N499" s="393"/>
      <c r="O499" s="393"/>
      <c r="P499" s="393"/>
      <c r="Q499" s="393"/>
      <c r="R499" s="393"/>
      <c r="S499" s="393"/>
      <c r="T499" s="393"/>
      <c r="U499" s="393"/>
      <c r="V499" s="393"/>
      <c r="W499" s="393"/>
      <c r="X499" s="393"/>
      <c r="Y499" s="393"/>
      <c r="Z499" s="393"/>
    </row>
    <row r="500" spans="1:26" ht="12" customHeight="1" x14ac:dyDescent="0.25">
      <c r="A500" s="393"/>
      <c r="B500" s="393"/>
      <c r="C500" s="393"/>
      <c r="D500" s="393"/>
      <c r="E500" s="393"/>
      <c r="F500" s="393"/>
      <c r="G500" s="393"/>
      <c r="H500" s="393"/>
      <c r="I500" s="393"/>
      <c r="J500" s="393"/>
      <c r="K500" s="393"/>
      <c r="L500" s="393"/>
      <c r="M500" s="393"/>
      <c r="N500" s="393"/>
      <c r="O500" s="393"/>
      <c r="P500" s="393"/>
      <c r="Q500" s="393"/>
      <c r="R500" s="393"/>
      <c r="S500" s="393"/>
      <c r="T500" s="393"/>
      <c r="U500" s="393"/>
      <c r="V500" s="393"/>
      <c r="W500" s="393"/>
      <c r="X500" s="393"/>
      <c r="Y500" s="393"/>
      <c r="Z500" s="393"/>
    </row>
    <row r="501" spans="1:26" ht="12" customHeight="1" x14ac:dyDescent="0.25">
      <c r="A501" s="393"/>
      <c r="B501" s="393"/>
      <c r="C501" s="393"/>
      <c r="D501" s="393"/>
      <c r="E501" s="393"/>
      <c r="F501" s="393"/>
      <c r="G501" s="393"/>
      <c r="H501" s="393"/>
      <c r="I501" s="393"/>
      <c r="J501" s="393"/>
      <c r="K501" s="393"/>
      <c r="L501" s="393"/>
      <c r="M501" s="393"/>
      <c r="N501" s="393"/>
      <c r="O501" s="393"/>
      <c r="P501" s="393"/>
      <c r="Q501" s="393"/>
      <c r="R501" s="393"/>
      <c r="S501" s="393"/>
      <c r="T501" s="393"/>
      <c r="U501" s="393"/>
      <c r="V501" s="393"/>
      <c r="W501" s="393"/>
      <c r="X501" s="393"/>
      <c r="Y501" s="393"/>
      <c r="Z501" s="393"/>
    </row>
    <row r="502" spans="1:26" ht="12" customHeight="1" x14ac:dyDescent="0.25">
      <c r="A502" s="393"/>
      <c r="B502" s="393"/>
      <c r="C502" s="393"/>
      <c r="D502" s="393"/>
      <c r="E502" s="393"/>
      <c r="F502" s="393"/>
      <c r="G502" s="393"/>
      <c r="H502" s="393"/>
      <c r="I502" s="393"/>
      <c r="J502" s="393"/>
      <c r="K502" s="393"/>
      <c r="L502" s="393"/>
      <c r="M502" s="393"/>
      <c r="N502" s="393"/>
      <c r="O502" s="393"/>
      <c r="P502" s="393"/>
      <c r="Q502" s="393"/>
      <c r="R502" s="393"/>
      <c r="S502" s="393"/>
      <c r="T502" s="393"/>
      <c r="U502" s="393"/>
      <c r="V502" s="393"/>
      <c r="W502" s="393"/>
      <c r="X502" s="393"/>
      <c r="Y502" s="393"/>
      <c r="Z502" s="393"/>
    </row>
    <row r="503" spans="1:26" ht="12" customHeight="1" x14ac:dyDescent="0.25">
      <c r="A503" s="393"/>
      <c r="B503" s="393"/>
      <c r="C503" s="393"/>
      <c r="D503" s="393"/>
      <c r="E503" s="393"/>
      <c r="F503" s="393"/>
      <c r="G503" s="393"/>
      <c r="H503" s="393"/>
      <c r="I503" s="393"/>
      <c r="J503" s="393"/>
      <c r="K503" s="393"/>
      <c r="L503" s="393"/>
      <c r="M503" s="393"/>
      <c r="N503" s="393"/>
      <c r="O503" s="393"/>
      <c r="P503" s="393"/>
      <c r="Q503" s="393"/>
      <c r="R503" s="393"/>
      <c r="S503" s="393"/>
      <c r="T503" s="393"/>
      <c r="U503" s="393"/>
      <c r="V503" s="393"/>
      <c r="W503" s="393"/>
      <c r="X503" s="393"/>
      <c r="Y503" s="393"/>
      <c r="Z503" s="393"/>
    </row>
    <row r="504" spans="1:26" ht="12" customHeight="1" x14ac:dyDescent="0.25">
      <c r="A504" s="393"/>
      <c r="B504" s="393"/>
      <c r="C504" s="393"/>
      <c r="D504" s="393"/>
      <c r="E504" s="393"/>
      <c r="F504" s="393"/>
      <c r="G504" s="393"/>
      <c r="H504" s="393"/>
      <c r="I504" s="393"/>
      <c r="J504" s="393"/>
      <c r="K504" s="393"/>
      <c r="L504" s="393"/>
      <c r="M504" s="393"/>
      <c r="N504" s="393"/>
      <c r="O504" s="393"/>
      <c r="P504" s="393"/>
      <c r="Q504" s="393"/>
      <c r="R504" s="393"/>
      <c r="S504" s="393"/>
      <c r="T504" s="393"/>
      <c r="U504" s="393"/>
      <c r="V504" s="393"/>
      <c r="W504" s="393"/>
      <c r="X504" s="393"/>
      <c r="Y504" s="393"/>
      <c r="Z504" s="393"/>
    </row>
    <row r="505" spans="1:26" ht="12" customHeight="1" x14ac:dyDescent="0.25">
      <c r="A505" s="393"/>
      <c r="B505" s="393"/>
      <c r="C505" s="393"/>
      <c r="D505" s="393"/>
      <c r="E505" s="393"/>
      <c r="F505" s="393"/>
      <c r="G505" s="393"/>
      <c r="H505" s="393"/>
      <c r="I505" s="393"/>
      <c r="J505" s="393"/>
      <c r="K505" s="393"/>
      <c r="L505" s="393"/>
      <c r="M505" s="393"/>
      <c r="N505" s="393"/>
      <c r="O505" s="393"/>
      <c r="P505" s="393"/>
      <c r="Q505" s="393"/>
      <c r="R505" s="393"/>
      <c r="S505" s="393"/>
      <c r="T505" s="393"/>
      <c r="U505" s="393"/>
      <c r="V505" s="393"/>
      <c r="W505" s="393"/>
      <c r="X505" s="393"/>
      <c r="Y505" s="393"/>
      <c r="Z505" s="393"/>
    </row>
    <row r="506" spans="1:26" ht="12" customHeight="1" x14ac:dyDescent="0.25">
      <c r="A506" s="393"/>
      <c r="B506" s="393"/>
      <c r="C506" s="393"/>
      <c r="D506" s="393"/>
      <c r="E506" s="393"/>
      <c r="F506" s="393"/>
      <c r="G506" s="393"/>
      <c r="H506" s="393"/>
      <c r="I506" s="393"/>
      <c r="J506" s="393"/>
      <c r="K506" s="393"/>
      <c r="L506" s="393"/>
      <c r="M506" s="393"/>
      <c r="N506" s="393"/>
      <c r="O506" s="393"/>
      <c r="P506" s="393"/>
      <c r="Q506" s="393"/>
      <c r="R506" s="393"/>
      <c r="S506" s="393"/>
      <c r="T506" s="393"/>
      <c r="U506" s="393"/>
      <c r="V506" s="393"/>
      <c r="W506" s="393"/>
      <c r="X506" s="393"/>
      <c r="Y506" s="393"/>
      <c r="Z506" s="393"/>
    </row>
    <row r="507" spans="1:26" ht="12" customHeight="1" x14ac:dyDescent="0.25">
      <c r="A507" s="393"/>
      <c r="B507" s="393"/>
      <c r="C507" s="393"/>
      <c r="D507" s="393"/>
      <c r="E507" s="393"/>
      <c r="F507" s="393"/>
      <c r="G507" s="393"/>
      <c r="H507" s="393"/>
      <c r="I507" s="393"/>
      <c r="J507" s="393"/>
      <c r="K507" s="393"/>
      <c r="L507" s="393"/>
      <c r="M507" s="393"/>
      <c r="N507" s="393"/>
      <c r="O507" s="393"/>
      <c r="P507" s="393"/>
      <c r="Q507" s="393"/>
      <c r="R507" s="393"/>
      <c r="S507" s="393"/>
      <c r="T507" s="393"/>
      <c r="U507" s="393"/>
      <c r="V507" s="393"/>
      <c r="W507" s="393"/>
      <c r="X507" s="393"/>
      <c r="Y507" s="393"/>
      <c r="Z507" s="393"/>
    </row>
    <row r="508" spans="1:26" ht="12" customHeight="1" x14ac:dyDescent="0.25">
      <c r="A508" s="393"/>
      <c r="B508" s="393"/>
      <c r="C508" s="393"/>
      <c r="D508" s="393"/>
      <c r="E508" s="393"/>
      <c r="F508" s="393"/>
      <c r="G508" s="393"/>
      <c r="H508" s="393"/>
      <c r="I508" s="393"/>
      <c r="J508" s="393"/>
      <c r="K508" s="393"/>
      <c r="L508" s="393"/>
      <c r="M508" s="393"/>
      <c r="N508" s="393"/>
      <c r="O508" s="393"/>
      <c r="P508" s="393"/>
      <c r="Q508" s="393"/>
      <c r="R508" s="393"/>
      <c r="S508" s="393"/>
      <c r="T508" s="393"/>
      <c r="U508" s="393"/>
      <c r="V508" s="393"/>
      <c r="W508" s="393"/>
      <c r="X508" s="393"/>
      <c r="Y508" s="393"/>
      <c r="Z508" s="393"/>
    </row>
    <row r="509" spans="1:26" ht="12" customHeight="1" x14ac:dyDescent="0.25">
      <c r="A509" s="393"/>
      <c r="B509" s="393"/>
      <c r="C509" s="393"/>
      <c r="D509" s="393"/>
      <c r="E509" s="393"/>
      <c r="F509" s="393"/>
      <c r="G509" s="393"/>
      <c r="H509" s="393"/>
      <c r="I509" s="393"/>
      <c r="J509" s="393"/>
      <c r="K509" s="393"/>
      <c r="L509" s="393"/>
      <c r="M509" s="393"/>
      <c r="N509" s="393"/>
      <c r="O509" s="393"/>
      <c r="P509" s="393"/>
      <c r="Q509" s="393"/>
      <c r="R509" s="393"/>
      <c r="S509" s="393"/>
      <c r="T509" s="393"/>
      <c r="U509" s="393"/>
      <c r="V509" s="393"/>
      <c r="W509" s="393"/>
      <c r="X509" s="393"/>
      <c r="Y509" s="393"/>
      <c r="Z509" s="393"/>
    </row>
    <row r="510" spans="1:26" ht="12" customHeight="1" x14ac:dyDescent="0.25">
      <c r="A510" s="393"/>
      <c r="B510" s="393"/>
      <c r="C510" s="393"/>
      <c r="D510" s="393"/>
      <c r="E510" s="393"/>
      <c r="F510" s="393"/>
      <c r="G510" s="393"/>
      <c r="H510" s="393"/>
      <c r="I510" s="393"/>
      <c r="J510" s="393"/>
      <c r="K510" s="393"/>
      <c r="L510" s="393"/>
      <c r="M510" s="393"/>
      <c r="N510" s="393"/>
      <c r="O510" s="393"/>
      <c r="P510" s="393"/>
      <c r="Q510" s="393"/>
      <c r="R510" s="393"/>
      <c r="S510" s="393"/>
      <c r="T510" s="393"/>
      <c r="U510" s="393"/>
      <c r="V510" s="393"/>
      <c r="W510" s="393"/>
      <c r="X510" s="393"/>
      <c r="Y510" s="393"/>
      <c r="Z510" s="393"/>
    </row>
    <row r="511" spans="1:26" ht="12" customHeight="1" x14ac:dyDescent="0.25">
      <c r="A511" s="393"/>
      <c r="B511" s="393"/>
      <c r="C511" s="393"/>
      <c r="D511" s="393"/>
      <c r="E511" s="393"/>
      <c r="F511" s="393"/>
      <c r="G511" s="393"/>
      <c r="H511" s="393"/>
      <c r="I511" s="393"/>
      <c r="J511" s="393"/>
      <c r="K511" s="393"/>
      <c r="L511" s="393"/>
      <c r="M511" s="393"/>
      <c r="N511" s="393"/>
      <c r="O511" s="393"/>
      <c r="P511" s="393"/>
      <c r="Q511" s="393"/>
      <c r="R511" s="393"/>
      <c r="S511" s="393"/>
      <c r="T511" s="393"/>
      <c r="U511" s="393"/>
      <c r="V511" s="393"/>
      <c r="W511" s="393"/>
      <c r="X511" s="393"/>
      <c r="Y511" s="393"/>
      <c r="Z511" s="393"/>
    </row>
    <row r="512" spans="1:26" ht="12" customHeight="1" x14ac:dyDescent="0.25">
      <c r="A512" s="393"/>
      <c r="B512" s="393"/>
      <c r="C512" s="393"/>
      <c r="D512" s="393"/>
      <c r="E512" s="393"/>
      <c r="F512" s="393"/>
      <c r="G512" s="393"/>
      <c r="H512" s="393"/>
      <c r="I512" s="393"/>
      <c r="J512" s="393"/>
      <c r="K512" s="393"/>
      <c r="L512" s="393"/>
      <c r="M512" s="393"/>
      <c r="N512" s="393"/>
      <c r="O512" s="393"/>
      <c r="P512" s="393"/>
      <c r="Q512" s="393"/>
      <c r="R512" s="393"/>
      <c r="S512" s="393"/>
      <c r="T512" s="393"/>
      <c r="U512" s="393"/>
      <c r="V512" s="393"/>
      <c r="W512" s="393"/>
      <c r="X512" s="393"/>
      <c r="Y512" s="393"/>
      <c r="Z512" s="393"/>
    </row>
    <row r="513" spans="1:26" ht="12" customHeight="1" x14ac:dyDescent="0.25">
      <c r="A513" s="393"/>
      <c r="B513" s="393"/>
      <c r="C513" s="393"/>
      <c r="D513" s="393"/>
      <c r="E513" s="393"/>
      <c r="F513" s="393"/>
      <c r="G513" s="393"/>
      <c r="H513" s="393"/>
      <c r="I513" s="393"/>
      <c r="J513" s="393"/>
      <c r="K513" s="393"/>
      <c r="L513" s="393"/>
      <c r="M513" s="393"/>
      <c r="N513" s="393"/>
      <c r="O513" s="393"/>
      <c r="P513" s="393"/>
      <c r="Q513" s="393"/>
      <c r="R513" s="393"/>
      <c r="S513" s="393"/>
      <c r="T513" s="393"/>
      <c r="U513" s="393"/>
      <c r="V513" s="393"/>
      <c r="W513" s="393"/>
      <c r="X513" s="393"/>
      <c r="Y513" s="393"/>
      <c r="Z513" s="393"/>
    </row>
    <row r="514" spans="1:26" ht="12" customHeight="1" x14ac:dyDescent="0.25">
      <c r="A514" s="393"/>
      <c r="B514" s="393"/>
      <c r="C514" s="393"/>
      <c r="D514" s="393"/>
      <c r="E514" s="393"/>
      <c r="F514" s="393"/>
      <c r="G514" s="393"/>
      <c r="H514" s="393"/>
      <c r="I514" s="393"/>
      <c r="J514" s="393"/>
      <c r="K514" s="393"/>
      <c r="L514" s="393"/>
      <c r="M514" s="393"/>
      <c r="N514" s="393"/>
      <c r="O514" s="393"/>
      <c r="P514" s="393"/>
      <c r="Q514" s="393"/>
      <c r="R514" s="393"/>
      <c r="S514" s="393"/>
      <c r="T514" s="393"/>
      <c r="U514" s="393"/>
      <c r="V514" s="393"/>
      <c r="W514" s="393"/>
      <c r="X514" s="393"/>
      <c r="Y514" s="393"/>
      <c r="Z514" s="393"/>
    </row>
    <row r="515" spans="1:26" ht="12" customHeight="1" x14ac:dyDescent="0.25">
      <c r="A515" s="393"/>
      <c r="B515" s="393"/>
      <c r="C515" s="393"/>
      <c r="D515" s="393"/>
      <c r="E515" s="393"/>
      <c r="F515" s="393"/>
      <c r="G515" s="393"/>
      <c r="H515" s="393"/>
      <c r="I515" s="393"/>
      <c r="J515" s="393"/>
      <c r="K515" s="393"/>
      <c r="L515" s="393"/>
      <c r="M515" s="393"/>
      <c r="N515" s="393"/>
      <c r="O515" s="393"/>
      <c r="P515" s="393"/>
      <c r="Q515" s="393"/>
      <c r="R515" s="393"/>
      <c r="S515" s="393"/>
      <c r="T515" s="393"/>
      <c r="U515" s="393"/>
      <c r="V515" s="393"/>
      <c r="W515" s="393"/>
      <c r="X515" s="393"/>
      <c r="Y515" s="393"/>
      <c r="Z515" s="393"/>
    </row>
    <row r="516" spans="1:26" ht="12" customHeight="1" x14ac:dyDescent="0.25">
      <c r="A516" s="393"/>
      <c r="B516" s="393"/>
      <c r="C516" s="393"/>
      <c r="D516" s="393"/>
      <c r="E516" s="393"/>
      <c r="F516" s="393"/>
      <c r="G516" s="393"/>
      <c r="H516" s="393"/>
      <c r="I516" s="393"/>
      <c r="J516" s="393"/>
      <c r="K516" s="393"/>
      <c r="L516" s="393"/>
      <c r="M516" s="393"/>
      <c r="N516" s="393"/>
      <c r="O516" s="393"/>
      <c r="P516" s="393"/>
      <c r="Q516" s="393"/>
      <c r="R516" s="393"/>
      <c r="S516" s="393"/>
      <c r="T516" s="393"/>
      <c r="U516" s="393"/>
      <c r="V516" s="393"/>
      <c r="W516" s="393"/>
      <c r="X516" s="393"/>
      <c r="Y516" s="393"/>
      <c r="Z516" s="393"/>
    </row>
    <row r="517" spans="1:26" ht="12" customHeight="1" x14ac:dyDescent="0.25">
      <c r="A517" s="393"/>
      <c r="B517" s="393"/>
      <c r="C517" s="393"/>
      <c r="D517" s="393"/>
      <c r="E517" s="393"/>
      <c r="F517" s="393"/>
      <c r="G517" s="393"/>
      <c r="H517" s="393"/>
      <c r="I517" s="393"/>
      <c r="J517" s="393"/>
      <c r="K517" s="393"/>
      <c r="L517" s="393"/>
      <c r="M517" s="393"/>
      <c r="N517" s="393"/>
      <c r="O517" s="393"/>
      <c r="P517" s="393"/>
      <c r="Q517" s="393"/>
      <c r="R517" s="393"/>
      <c r="S517" s="393"/>
      <c r="T517" s="393"/>
      <c r="U517" s="393"/>
      <c r="V517" s="393"/>
      <c r="W517" s="393"/>
      <c r="X517" s="393"/>
      <c r="Y517" s="393"/>
      <c r="Z517" s="393"/>
    </row>
    <row r="518" spans="1:26" ht="12" customHeight="1" x14ac:dyDescent="0.25">
      <c r="A518" s="393"/>
      <c r="B518" s="393"/>
      <c r="C518" s="393"/>
      <c r="D518" s="393"/>
      <c r="E518" s="393"/>
      <c r="F518" s="393"/>
      <c r="G518" s="393"/>
      <c r="H518" s="393"/>
      <c r="I518" s="393"/>
      <c r="J518" s="393"/>
      <c r="K518" s="393"/>
      <c r="L518" s="393"/>
      <c r="M518" s="393"/>
      <c r="N518" s="393"/>
      <c r="O518" s="393"/>
      <c r="P518" s="393"/>
      <c r="Q518" s="393"/>
      <c r="R518" s="393"/>
      <c r="S518" s="393"/>
      <c r="T518" s="393"/>
      <c r="U518" s="393"/>
      <c r="V518" s="393"/>
      <c r="W518" s="393"/>
      <c r="X518" s="393"/>
      <c r="Y518" s="393"/>
      <c r="Z518" s="393"/>
    </row>
    <row r="519" spans="1:26" ht="12" customHeight="1" x14ac:dyDescent="0.25">
      <c r="A519" s="393"/>
      <c r="B519" s="393"/>
      <c r="C519" s="393"/>
      <c r="D519" s="393"/>
      <c r="E519" s="393"/>
      <c r="F519" s="393"/>
      <c r="G519" s="393"/>
      <c r="H519" s="393"/>
      <c r="I519" s="393"/>
      <c r="J519" s="393"/>
      <c r="K519" s="393"/>
      <c r="L519" s="393"/>
      <c r="M519" s="393"/>
      <c r="N519" s="393"/>
      <c r="O519" s="393"/>
      <c r="P519" s="393"/>
      <c r="Q519" s="393"/>
      <c r="R519" s="393"/>
      <c r="S519" s="393"/>
      <c r="T519" s="393"/>
      <c r="U519" s="393"/>
      <c r="V519" s="393"/>
      <c r="W519" s="393"/>
      <c r="X519" s="393"/>
      <c r="Y519" s="393"/>
      <c r="Z519" s="393"/>
    </row>
    <row r="520" spans="1:26" ht="12" customHeight="1" x14ac:dyDescent="0.25">
      <c r="A520" s="393"/>
      <c r="B520" s="393"/>
      <c r="C520" s="393"/>
      <c r="D520" s="393"/>
      <c r="E520" s="393"/>
      <c r="F520" s="393"/>
      <c r="G520" s="393"/>
      <c r="H520" s="393"/>
      <c r="I520" s="393"/>
      <c r="J520" s="393"/>
      <c r="K520" s="393"/>
      <c r="L520" s="393"/>
      <c r="M520" s="393"/>
      <c r="N520" s="393"/>
      <c r="O520" s="393"/>
      <c r="P520" s="393"/>
      <c r="Q520" s="393"/>
      <c r="R520" s="393"/>
      <c r="S520" s="393"/>
      <c r="T520" s="393"/>
      <c r="U520" s="393"/>
      <c r="V520" s="393"/>
      <c r="W520" s="393"/>
      <c r="X520" s="393"/>
      <c r="Y520" s="393"/>
      <c r="Z520" s="393"/>
    </row>
    <row r="521" spans="1:26" ht="12" customHeight="1" x14ac:dyDescent="0.25">
      <c r="A521" s="393"/>
      <c r="B521" s="393"/>
      <c r="C521" s="393"/>
      <c r="D521" s="393"/>
      <c r="E521" s="393"/>
      <c r="F521" s="393"/>
      <c r="G521" s="393"/>
      <c r="H521" s="393"/>
      <c r="I521" s="393"/>
      <c r="J521" s="393"/>
      <c r="K521" s="393"/>
      <c r="L521" s="393"/>
      <c r="M521" s="393"/>
      <c r="N521" s="393"/>
      <c r="O521" s="393"/>
      <c r="P521" s="393"/>
      <c r="Q521" s="393"/>
      <c r="R521" s="393"/>
      <c r="S521" s="393"/>
      <c r="T521" s="393"/>
      <c r="U521" s="393"/>
      <c r="V521" s="393"/>
      <c r="W521" s="393"/>
      <c r="X521" s="393"/>
      <c r="Y521" s="393"/>
      <c r="Z521" s="393"/>
    </row>
    <row r="522" spans="1:26" ht="12" customHeight="1" x14ac:dyDescent="0.25">
      <c r="A522" s="393"/>
      <c r="B522" s="393"/>
      <c r="C522" s="393"/>
      <c r="D522" s="393"/>
      <c r="E522" s="393"/>
      <c r="F522" s="393"/>
      <c r="G522" s="393"/>
      <c r="H522" s="393"/>
      <c r="I522" s="393"/>
      <c r="J522" s="393"/>
      <c r="K522" s="393"/>
      <c r="L522" s="393"/>
      <c r="M522" s="393"/>
      <c r="N522" s="393"/>
      <c r="O522" s="393"/>
      <c r="P522" s="393"/>
      <c r="Q522" s="393"/>
      <c r="R522" s="393"/>
      <c r="S522" s="393"/>
      <c r="T522" s="393"/>
      <c r="U522" s="393"/>
      <c r="V522" s="393"/>
      <c r="W522" s="393"/>
      <c r="X522" s="393"/>
      <c r="Y522" s="393"/>
      <c r="Z522" s="393"/>
    </row>
    <row r="523" spans="1:26" ht="12" customHeight="1" x14ac:dyDescent="0.25">
      <c r="A523" s="393"/>
      <c r="B523" s="393"/>
      <c r="C523" s="393"/>
      <c r="D523" s="393"/>
      <c r="E523" s="393"/>
      <c r="F523" s="393"/>
      <c r="G523" s="393"/>
      <c r="H523" s="393"/>
      <c r="I523" s="393"/>
      <c r="J523" s="393"/>
      <c r="K523" s="393"/>
      <c r="L523" s="393"/>
      <c r="M523" s="393"/>
      <c r="N523" s="393"/>
      <c r="O523" s="393"/>
      <c r="P523" s="393"/>
      <c r="Q523" s="393"/>
      <c r="R523" s="393"/>
      <c r="S523" s="393"/>
      <c r="T523" s="393"/>
      <c r="U523" s="393"/>
      <c r="V523" s="393"/>
      <c r="W523" s="393"/>
      <c r="X523" s="393"/>
      <c r="Y523" s="393"/>
      <c r="Z523" s="393"/>
    </row>
    <row r="524" spans="1:26" ht="12" customHeight="1" x14ac:dyDescent="0.25">
      <c r="A524" s="393"/>
      <c r="B524" s="393"/>
      <c r="C524" s="393"/>
      <c r="D524" s="393"/>
      <c r="E524" s="393"/>
      <c r="F524" s="393"/>
      <c r="G524" s="393"/>
      <c r="H524" s="393"/>
      <c r="I524" s="393"/>
      <c r="J524" s="393"/>
      <c r="K524" s="393"/>
      <c r="L524" s="393"/>
      <c r="M524" s="393"/>
      <c r="N524" s="393"/>
      <c r="O524" s="393"/>
      <c r="P524" s="393"/>
      <c r="Q524" s="393"/>
      <c r="R524" s="393"/>
      <c r="S524" s="393"/>
      <c r="T524" s="393"/>
      <c r="U524" s="393"/>
      <c r="V524" s="393"/>
      <c r="W524" s="393"/>
      <c r="X524" s="393"/>
      <c r="Y524" s="393"/>
      <c r="Z524" s="393"/>
    </row>
    <row r="525" spans="1:26" ht="12" customHeight="1" x14ac:dyDescent="0.25">
      <c r="A525" s="393"/>
      <c r="B525" s="393"/>
      <c r="C525" s="393"/>
      <c r="D525" s="393"/>
      <c r="E525" s="393"/>
      <c r="F525" s="393"/>
      <c r="G525" s="393"/>
      <c r="H525" s="393"/>
      <c r="I525" s="393"/>
      <c r="J525" s="393"/>
      <c r="K525" s="393"/>
      <c r="L525" s="393"/>
      <c r="M525" s="393"/>
      <c r="N525" s="393"/>
      <c r="O525" s="393"/>
      <c r="P525" s="393"/>
      <c r="Q525" s="393"/>
      <c r="R525" s="393"/>
      <c r="S525" s="393"/>
      <c r="T525" s="393"/>
      <c r="U525" s="393"/>
      <c r="V525" s="393"/>
      <c r="W525" s="393"/>
      <c r="X525" s="393"/>
      <c r="Y525" s="393"/>
      <c r="Z525" s="393"/>
    </row>
    <row r="526" spans="1:26" ht="12" customHeight="1" x14ac:dyDescent="0.25">
      <c r="A526" s="393"/>
      <c r="B526" s="393"/>
      <c r="C526" s="393"/>
      <c r="D526" s="393"/>
      <c r="E526" s="393"/>
      <c r="F526" s="393"/>
      <c r="G526" s="393"/>
      <c r="H526" s="393"/>
      <c r="I526" s="393"/>
      <c r="J526" s="393"/>
      <c r="K526" s="393"/>
      <c r="L526" s="393"/>
      <c r="M526" s="393"/>
      <c r="N526" s="393"/>
      <c r="O526" s="393"/>
      <c r="P526" s="393"/>
      <c r="Q526" s="393"/>
      <c r="R526" s="393"/>
      <c r="S526" s="393"/>
      <c r="T526" s="393"/>
      <c r="U526" s="393"/>
      <c r="V526" s="393"/>
      <c r="W526" s="393"/>
      <c r="X526" s="393"/>
      <c r="Y526" s="393"/>
      <c r="Z526" s="393"/>
    </row>
    <row r="527" spans="1:26" ht="12" customHeight="1" x14ac:dyDescent="0.25">
      <c r="A527" s="393"/>
      <c r="B527" s="393"/>
      <c r="C527" s="393"/>
      <c r="D527" s="393"/>
      <c r="E527" s="393"/>
      <c r="F527" s="393"/>
      <c r="G527" s="393"/>
      <c r="H527" s="393"/>
      <c r="I527" s="393"/>
      <c r="J527" s="393"/>
      <c r="K527" s="393"/>
      <c r="L527" s="393"/>
      <c r="M527" s="393"/>
      <c r="N527" s="393"/>
      <c r="O527" s="393"/>
      <c r="P527" s="393"/>
      <c r="Q527" s="393"/>
      <c r="R527" s="393"/>
      <c r="S527" s="393"/>
      <c r="T527" s="393"/>
      <c r="U527" s="393"/>
      <c r="V527" s="393"/>
      <c r="W527" s="393"/>
      <c r="X527" s="393"/>
      <c r="Y527" s="393"/>
      <c r="Z527" s="393"/>
    </row>
    <row r="528" spans="1:26" ht="12" customHeight="1" x14ac:dyDescent="0.25">
      <c r="A528" s="393"/>
      <c r="B528" s="393"/>
      <c r="C528" s="393"/>
      <c r="D528" s="393"/>
      <c r="E528" s="393"/>
      <c r="F528" s="393"/>
      <c r="G528" s="393"/>
      <c r="H528" s="393"/>
      <c r="I528" s="393"/>
      <c r="J528" s="393"/>
      <c r="K528" s="393"/>
      <c r="L528" s="393"/>
      <c r="M528" s="393"/>
      <c r="N528" s="393"/>
      <c r="O528" s="393"/>
      <c r="P528" s="393"/>
      <c r="Q528" s="393"/>
      <c r="R528" s="393"/>
      <c r="S528" s="393"/>
      <c r="T528" s="393"/>
      <c r="U528" s="393"/>
      <c r="V528" s="393"/>
      <c r="W528" s="393"/>
      <c r="X528" s="393"/>
      <c r="Y528" s="393"/>
      <c r="Z528" s="393"/>
    </row>
    <row r="529" spans="1:26" ht="12" customHeight="1" x14ac:dyDescent="0.25">
      <c r="A529" s="393"/>
      <c r="B529" s="393"/>
      <c r="C529" s="393"/>
      <c r="D529" s="393"/>
      <c r="E529" s="393"/>
      <c r="F529" s="393"/>
      <c r="G529" s="393"/>
      <c r="H529" s="393"/>
      <c r="I529" s="393"/>
      <c r="J529" s="393"/>
      <c r="K529" s="393"/>
      <c r="L529" s="393"/>
      <c r="M529" s="393"/>
      <c r="N529" s="393"/>
      <c r="O529" s="393"/>
      <c r="P529" s="393"/>
      <c r="Q529" s="393"/>
      <c r="R529" s="393"/>
      <c r="S529" s="393"/>
      <c r="T529" s="393"/>
      <c r="U529" s="393"/>
      <c r="V529" s="393"/>
      <c r="W529" s="393"/>
      <c r="X529" s="393"/>
      <c r="Y529" s="393"/>
      <c r="Z529" s="393"/>
    </row>
    <row r="530" spans="1:26" ht="12" customHeight="1" x14ac:dyDescent="0.25">
      <c r="A530" s="393"/>
      <c r="B530" s="393"/>
      <c r="C530" s="393"/>
      <c r="D530" s="393"/>
      <c r="E530" s="393"/>
      <c r="F530" s="393"/>
      <c r="G530" s="393"/>
      <c r="H530" s="393"/>
      <c r="I530" s="393"/>
      <c r="J530" s="393"/>
      <c r="K530" s="393"/>
      <c r="L530" s="393"/>
      <c r="M530" s="393"/>
      <c r="N530" s="393"/>
      <c r="O530" s="393"/>
      <c r="P530" s="393"/>
      <c r="Q530" s="393"/>
      <c r="R530" s="393"/>
      <c r="S530" s="393"/>
      <c r="T530" s="393"/>
      <c r="U530" s="393"/>
      <c r="V530" s="393"/>
      <c r="W530" s="393"/>
      <c r="X530" s="393"/>
      <c r="Y530" s="393"/>
      <c r="Z530" s="393"/>
    </row>
    <row r="531" spans="1:26" ht="12" customHeight="1" x14ac:dyDescent="0.25">
      <c r="A531" s="393"/>
      <c r="B531" s="393"/>
      <c r="C531" s="393"/>
      <c r="D531" s="393"/>
      <c r="E531" s="393"/>
      <c r="F531" s="393"/>
      <c r="G531" s="393"/>
      <c r="H531" s="393"/>
      <c r="I531" s="393"/>
      <c r="J531" s="393"/>
      <c r="K531" s="393"/>
      <c r="L531" s="393"/>
      <c r="M531" s="393"/>
      <c r="N531" s="393"/>
      <c r="O531" s="393"/>
      <c r="P531" s="393"/>
      <c r="Q531" s="393"/>
      <c r="R531" s="393"/>
      <c r="S531" s="393"/>
      <c r="T531" s="393"/>
      <c r="U531" s="393"/>
      <c r="V531" s="393"/>
      <c r="W531" s="393"/>
      <c r="X531" s="393"/>
      <c r="Y531" s="393"/>
      <c r="Z531" s="393"/>
    </row>
    <row r="532" spans="1:26" ht="12" customHeight="1" x14ac:dyDescent="0.25">
      <c r="A532" s="393"/>
      <c r="B532" s="393"/>
      <c r="C532" s="393"/>
      <c r="D532" s="393"/>
      <c r="E532" s="393"/>
      <c r="F532" s="393"/>
      <c r="G532" s="393"/>
      <c r="H532" s="393"/>
      <c r="I532" s="393"/>
      <c r="J532" s="393"/>
      <c r="K532" s="393"/>
      <c r="L532" s="393"/>
      <c r="M532" s="393"/>
      <c r="N532" s="393"/>
      <c r="O532" s="393"/>
      <c r="P532" s="393"/>
      <c r="Q532" s="393"/>
      <c r="R532" s="393"/>
      <c r="S532" s="393"/>
      <c r="T532" s="393"/>
      <c r="U532" s="393"/>
      <c r="V532" s="393"/>
      <c r="W532" s="393"/>
      <c r="X532" s="393"/>
      <c r="Y532" s="393"/>
      <c r="Z532" s="393"/>
    </row>
    <row r="533" spans="1:26" ht="12" customHeight="1" x14ac:dyDescent="0.25">
      <c r="A533" s="393"/>
      <c r="B533" s="393"/>
      <c r="C533" s="393"/>
      <c r="D533" s="393"/>
      <c r="E533" s="393"/>
      <c r="F533" s="393"/>
      <c r="G533" s="393"/>
      <c r="H533" s="393"/>
      <c r="I533" s="393"/>
      <c r="J533" s="393"/>
      <c r="K533" s="393"/>
      <c r="L533" s="393"/>
      <c r="M533" s="393"/>
      <c r="N533" s="393"/>
      <c r="O533" s="393"/>
      <c r="P533" s="393"/>
      <c r="Q533" s="393"/>
      <c r="R533" s="393"/>
      <c r="S533" s="393"/>
      <c r="T533" s="393"/>
      <c r="U533" s="393"/>
      <c r="V533" s="393"/>
      <c r="W533" s="393"/>
      <c r="X533" s="393"/>
      <c r="Y533" s="393"/>
      <c r="Z533" s="393"/>
    </row>
    <row r="534" spans="1:26" ht="12" customHeight="1" x14ac:dyDescent="0.25">
      <c r="A534" s="393"/>
      <c r="B534" s="393"/>
      <c r="C534" s="393"/>
      <c r="D534" s="393"/>
      <c r="E534" s="393"/>
      <c r="F534" s="393"/>
      <c r="G534" s="393"/>
      <c r="H534" s="393"/>
      <c r="I534" s="393"/>
      <c r="J534" s="393"/>
      <c r="K534" s="393"/>
      <c r="L534" s="393"/>
      <c r="M534" s="393"/>
      <c r="N534" s="393"/>
      <c r="O534" s="393"/>
      <c r="P534" s="393"/>
      <c r="Q534" s="393"/>
      <c r="R534" s="393"/>
      <c r="S534" s="393"/>
      <c r="T534" s="393"/>
      <c r="U534" s="393"/>
      <c r="V534" s="393"/>
      <c r="W534" s="393"/>
      <c r="X534" s="393"/>
      <c r="Y534" s="393"/>
      <c r="Z534" s="393"/>
    </row>
    <row r="535" spans="1:26" ht="12" customHeight="1" x14ac:dyDescent="0.25">
      <c r="A535" s="393"/>
      <c r="B535" s="393"/>
      <c r="C535" s="393"/>
      <c r="D535" s="393"/>
      <c r="E535" s="393"/>
      <c r="F535" s="393"/>
      <c r="G535" s="393"/>
      <c r="H535" s="393"/>
      <c r="I535" s="393"/>
      <c r="J535" s="393"/>
      <c r="K535" s="393"/>
      <c r="L535" s="393"/>
      <c r="M535" s="393"/>
      <c r="N535" s="393"/>
      <c r="O535" s="393"/>
      <c r="P535" s="393"/>
      <c r="Q535" s="393"/>
      <c r="R535" s="393"/>
      <c r="S535" s="393"/>
      <c r="T535" s="393"/>
      <c r="U535" s="393"/>
      <c r="V535" s="393"/>
      <c r="W535" s="393"/>
      <c r="X535" s="393"/>
      <c r="Y535" s="393"/>
      <c r="Z535" s="393"/>
    </row>
    <row r="536" spans="1:26" ht="12" customHeight="1" x14ac:dyDescent="0.25">
      <c r="A536" s="393"/>
      <c r="B536" s="393"/>
      <c r="C536" s="393"/>
      <c r="D536" s="393"/>
      <c r="E536" s="393"/>
      <c r="F536" s="393"/>
      <c r="G536" s="393"/>
      <c r="H536" s="393"/>
      <c r="I536" s="393"/>
      <c r="J536" s="393"/>
      <c r="K536" s="393"/>
      <c r="L536" s="393"/>
      <c r="M536" s="393"/>
      <c r="N536" s="393"/>
      <c r="O536" s="393"/>
      <c r="P536" s="393"/>
      <c r="Q536" s="393"/>
      <c r="R536" s="393"/>
      <c r="S536" s="393"/>
      <c r="T536" s="393"/>
      <c r="U536" s="393"/>
      <c r="V536" s="393"/>
      <c r="W536" s="393"/>
      <c r="X536" s="393"/>
      <c r="Y536" s="393"/>
      <c r="Z536" s="393"/>
    </row>
    <row r="537" spans="1:26" ht="12" customHeight="1" x14ac:dyDescent="0.25">
      <c r="A537" s="393"/>
      <c r="B537" s="393"/>
      <c r="C537" s="393"/>
      <c r="D537" s="393"/>
      <c r="E537" s="393"/>
      <c r="F537" s="393"/>
      <c r="G537" s="393"/>
      <c r="H537" s="393"/>
      <c r="I537" s="393"/>
      <c r="J537" s="393"/>
      <c r="K537" s="393"/>
      <c r="L537" s="393"/>
      <c r="M537" s="393"/>
      <c r="N537" s="393"/>
      <c r="O537" s="393"/>
      <c r="P537" s="393"/>
      <c r="Q537" s="393"/>
      <c r="R537" s="393"/>
      <c r="S537" s="393"/>
      <c r="T537" s="393"/>
      <c r="U537" s="393"/>
      <c r="V537" s="393"/>
      <c r="W537" s="393"/>
      <c r="X537" s="393"/>
      <c r="Y537" s="393"/>
      <c r="Z537" s="393"/>
    </row>
    <row r="538" spans="1:26" ht="12" customHeight="1" x14ac:dyDescent="0.25">
      <c r="A538" s="393"/>
      <c r="B538" s="393"/>
      <c r="C538" s="393"/>
      <c r="D538" s="393"/>
      <c r="E538" s="393"/>
      <c r="F538" s="393"/>
      <c r="G538" s="393"/>
      <c r="H538" s="393"/>
      <c r="I538" s="393"/>
      <c r="J538" s="393"/>
      <c r="K538" s="393"/>
      <c r="L538" s="393"/>
      <c r="M538" s="393"/>
      <c r="N538" s="393"/>
      <c r="O538" s="393"/>
      <c r="P538" s="393"/>
      <c r="Q538" s="393"/>
      <c r="R538" s="393"/>
      <c r="S538" s="393"/>
      <c r="T538" s="393"/>
      <c r="U538" s="393"/>
      <c r="V538" s="393"/>
      <c r="W538" s="393"/>
      <c r="X538" s="393"/>
      <c r="Y538" s="393"/>
      <c r="Z538" s="393"/>
    </row>
    <row r="539" spans="1:26" ht="12" customHeight="1" x14ac:dyDescent="0.25">
      <c r="A539" s="393"/>
      <c r="B539" s="393"/>
      <c r="C539" s="393"/>
      <c r="D539" s="393"/>
      <c r="E539" s="393"/>
      <c r="F539" s="393"/>
      <c r="G539" s="393"/>
      <c r="H539" s="393"/>
      <c r="I539" s="393"/>
      <c r="J539" s="393"/>
      <c r="K539" s="393"/>
      <c r="L539" s="393"/>
      <c r="M539" s="393"/>
      <c r="N539" s="393"/>
      <c r="O539" s="393"/>
      <c r="P539" s="393"/>
      <c r="Q539" s="393"/>
      <c r="R539" s="393"/>
      <c r="S539" s="393"/>
      <c r="T539" s="393"/>
      <c r="U539" s="393"/>
      <c r="V539" s="393"/>
      <c r="W539" s="393"/>
      <c r="X539" s="393"/>
      <c r="Y539" s="393"/>
      <c r="Z539" s="393"/>
    </row>
    <row r="540" spans="1:26" ht="12" customHeight="1" x14ac:dyDescent="0.25">
      <c r="A540" s="393"/>
      <c r="B540" s="393"/>
      <c r="C540" s="393"/>
      <c r="D540" s="393"/>
      <c r="E540" s="393"/>
      <c r="F540" s="393"/>
      <c r="G540" s="393"/>
      <c r="H540" s="393"/>
      <c r="I540" s="393"/>
      <c r="J540" s="393"/>
      <c r="K540" s="393"/>
      <c r="L540" s="393"/>
      <c r="M540" s="393"/>
      <c r="N540" s="393"/>
      <c r="O540" s="393"/>
      <c r="P540" s="393"/>
      <c r="Q540" s="393"/>
      <c r="R540" s="393"/>
      <c r="S540" s="393"/>
      <c r="T540" s="393"/>
      <c r="U540" s="393"/>
      <c r="V540" s="393"/>
      <c r="W540" s="393"/>
      <c r="X540" s="393"/>
      <c r="Y540" s="393"/>
      <c r="Z540" s="393"/>
    </row>
    <row r="541" spans="1:26" ht="12" customHeight="1" x14ac:dyDescent="0.25">
      <c r="A541" s="393"/>
      <c r="B541" s="393"/>
      <c r="C541" s="393"/>
      <c r="D541" s="393"/>
      <c r="E541" s="393"/>
      <c r="F541" s="393"/>
      <c r="G541" s="393"/>
      <c r="H541" s="393"/>
      <c r="I541" s="393"/>
      <c r="J541" s="393"/>
      <c r="K541" s="393"/>
      <c r="L541" s="393"/>
      <c r="M541" s="393"/>
      <c r="N541" s="393"/>
      <c r="O541" s="393"/>
      <c r="P541" s="393"/>
      <c r="Q541" s="393"/>
      <c r="R541" s="393"/>
      <c r="S541" s="393"/>
      <c r="T541" s="393"/>
      <c r="U541" s="393"/>
      <c r="V541" s="393"/>
      <c r="W541" s="393"/>
      <c r="X541" s="393"/>
      <c r="Y541" s="393"/>
      <c r="Z541" s="393"/>
    </row>
    <row r="542" spans="1:26" ht="12" customHeight="1" x14ac:dyDescent="0.25">
      <c r="A542" s="393"/>
      <c r="B542" s="393"/>
      <c r="C542" s="393"/>
      <c r="D542" s="393"/>
      <c r="E542" s="393"/>
      <c r="F542" s="393"/>
      <c r="G542" s="393"/>
      <c r="H542" s="393"/>
      <c r="I542" s="393"/>
      <c r="J542" s="393"/>
      <c r="K542" s="393"/>
      <c r="L542" s="393"/>
      <c r="M542" s="393"/>
      <c r="N542" s="393"/>
      <c r="O542" s="393"/>
      <c r="P542" s="393"/>
      <c r="Q542" s="393"/>
      <c r="R542" s="393"/>
      <c r="S542" s="393"/>
      <c r="T542" s="393"/>
      <c r="U542" s="393"/>
      <c r="V542" s="393"/>
      <c r="W542" s="393"/>
      <c r="X542" s="393"/>
      <c r="Y542" s="393"/>
      <c r="Z542" s="393"/>
    </row>
    <row r="543" spans="1:26" ht="12" customHeight="1" x14ac:dyDescent="0.25">
      <c r="A543" s="393"/>
      <c r="B543" s="393"/>
      <c r="C543" s="393"/>
      <c r="D543" s="393"/>
      <c r="E543" s="393"/>
      <c r="F543" s="393"/>
      <c r="G543" s="393"/>
      <c r="H543" s="393"/>
      <c r="I543" s="393"/>
      <c r="J543" s="393"/>
      <c r="K543" s="393"/>
      <c r="L543" s="393"/>
      <c r="M543" s="393"/>
      <c r="N543" s="393"/>
      <c r="O543" s="393"/>
      <c r="P543" s="393"/>
      <c r="Q543" s="393"/>
      <c r="R543" s="393"/>
      <c r="S543" s="393"/>
      <c r="T543" s="393"/>
      <c r="U543" s="393"/>
      <c r="V543" s="393"/>
      <c r="W543" s="393"/>
      <c r="X543" s="393"/>
      <c r="Y543" s="393"/>
      <c r="Z543" s="393"/>
    </row>
    <row r="544" spans="1:26" ht="12" customHeight="1" x14ac:dyDescent="0.25">
      <c r="A544" s="393"/>
      <c r="B544" s="393"/>
      <c r="C544" s="393"/>
      <c r="D544" s="393"/>
      <c r="E544" s="393"/>
      <c r="F544" s="393"/>
      <c r="G544" s="393"/>
      <c r="H544" s="393"/>
      <c r="I544" s="393"/>
      <c r="J544" s="393"/>
      <c r="K544" s="393"/>
      <c r="L544" s="393"/>
      <c r="M544" s="393"/>
      <c r="N544" s="393"/>
      <c r="O544" s="393"/>
      <c r="P544" s="393"/>
      <c r="Q544" s="393"/>
      <c r="R544" s="393"/>
      <c r="S544" s="393"/>
      <c r="T544" s="393"/>
      <c r="U544" s="393"/>
      <c r="V544" s="393"/>
      <c r="W544" s="393"/>
      <c r="X544" s="393"/>
      <c r="Y544" s="393"/>
      <c r="Z544" s="393"/>
    </row>
    <row r="545" spans="1:26" ht="12" customHeight="1" x14ac:dyDescent="0.25">
      <c r="A545" s="393"/>
      <c r="B545" s="393"/>
      <c r="C545" s="393"/>
      <c r="D545" s="393"/>
      <c r="E545" s="393"/>
      <c r="F545" s="393"/>
      <c r="G545" s="393"/>
      <c r="H545" s="393"/>
      <c r="I545" s="393"/>
      <c r="J545" s="393"/>
      <c r="K545" s="393"/>
      <c r="L545" s="393"/>
      <c r="M545" s="393"/>
      <c r="N545" s="393"/>
      <c r="O545" s="393"/>
      <c r="P545" s="393"/>
      <c r="Q545" s="393"/>
      <c r="R545" s="393"/>
      <c r="S545" s="393"/>
      <c r="T545" s="393"/>
      <c r="U545" s="393"/>
      <c r="V545" s="393"/>
      <c r="W545" s="393"/>
      <c r="X545" s="393"/>
      <c r="Y545" s="393"/>
      <c r="Z545" s="393"/>
    </row>
    <row r="546" spans="1:26" ht="12" customHeight="1" x14ac:dyDescent="0.25">
      <c r="A546" s="393"/>
      <c r="B546" s="393"/>
      <c r="C546" s="393"/>
      <c r="D546" s="393"/>
      <c r="E546" s="393"/>
      <c r="F546" s="393"/>
      <c r="G546" s="393"/>
      <c r="H546" s="393"/>
      <c r="I546" s="393"/>
      <c r="J546" s="393"/>
      <c r="K546" s="393"/>
      <c r="L546" s="393"/>
      <c r="M546" s="393"/>
      <c r="N546" s="393"/>
      <c r="O546" s="393"/>
      <c r="P546" s="393"/>
      <c r="Q546" s="393"/>
      <c r="R546" s="393"/>
      <c r="S546" s="393"/>
      <c r="T546" s="393"/>
      <c r="U546" s="393"/>
      <c r="V546" s="393"/>
      <c r="W546" s="393"/>
      <c r="X546" s="393"/>
      <c r="Y546" s="393"/>
      <c r="Z546" s="393"/>
    </row>
    <row r="547" spans="1:26" ht="12" customHeight="1" x14ac:dyDescent="0.25">
      <c r="A547" s="393"/>
      <c r="B547" s="393"/>
      <c r="C547" s="393"/>
      <c r="D547" s="393"/>
      <c r="E547" s="393"/>
      <c r="F547" s="393"/>
      <c r="G547" s="393"/>
      <c r="H547" s="393"/>
      <c r="I547" s="393"/>
      <c r="J547" s="393"/>
      <c r="K547" s="393"/>
      <c r="L547" s="393"/>
      <c r="M547" s="393"/>
      <c r="N547" s="393"/>
      <c r="O547" s="393"/>
      <c r="P547" s="393"/>
      <c r="Q547" s="393"/>
      <c r="R547" s="393"/>
      <c r="S547" s="393"/>
      <c r="T547" s="393"/>
      <c r="U547" s="393"/>
      <c r="V547" s="393"/>
      <c r="W547" s="393"/>
      <c r="X547" s="393"/>
      <c r="Y547" s="393"/>
      <c r="Z547" s="393"/>
    </row>
    <row r="548" spans="1:26" ht="12" customHeight="1" x14ac:dyDescent="0.25">
      <c r="A548" s="393"/>
      <c r="B548" s="393"/>
      <c r="C548" s="393"/>
      <c r="D548" s="393"/>
      <c r="E548" s="393"/>
      <c r="F548" s="393"/>
      <c r="G548" s="393"/>
      <c r="H548" s="393"/>
      <c r="I548" s="393"/>
      <c r="J548" s="393"/>
      <c r="K548" s="393"/>
      <c r="L548" s="393"/>
      <c r="M548" s="393"/>
      <c r="N548" s="393"/>
      <c r="O548" s="393"/>
      <c r="P548" s="393"/>
      <c r="Q548" s="393"/>
      <c r="R548" s="393"/>
      <c r="S548" s="393"/>
      <c r="T548" s="393"/>
      <c r="U548" s="393"/>
      <c r="V548" s="393"/>
      <c r="W548" s="393"/>
      <c r="X548" s="393"/>
      <c r="Y548" s="393"/>
      <c r="Z548" s="393"/>
    </row>
    <row r="549" spans="1:26" ht="12" customHeight="1" x14ac:dyDescent="0.25">
      <c r="A549" s="393"/>
      <c r="B549" s="393"/>
      <c r="C549" s="393"/>
      <c r="D549" s="393"/>
      <c r="E549" s="393"/>
      <c r="F549" s="393"/>
      <c r="G549" s="393"/>
      <c r="H549" s="393"/>
      <c r="I549" s="393"/>
      <c r="J549" s="393"/>
      <c r="K549" s="393"/>
      <c r="L549" s="393"/>
      <c r="M549" s="393"/>
      <c r="N549" s="393"/>
      <c r="O549" s="393"/>
      <c r="P549" s="393"/>
      <c r="Q549" s="393"/>
      <c r="R549" s="393"/>
      <c r="S549" s="393"/>
      <c r="T549" s="393"/>
      <c r="U549" s="393"/>
      <c r="V549" s="393"/>
      <c r="W549" s="393"/>
      <c r="X549" s="393"/>
      <c r="Y549" s="393"/>
      <c r="Z549" s="393"/>
    </row>
    <row r="550" spans="1:26" ht="12" customHeight="1" x14ac:dyDescent="0.25">
      <c r="A550" s="393"/>
      <c r="B550" s="393"/>
      <c r="C550" s="393"/>
      <c r="D550" s="393"/>
      <c r="E550" s="393"/>
      <c r="F550" s="393"/>
      <c r="G550" s="393"/>
      <c r="H550" s="393"/>
      <c r="I550" s="393"/>
      <c r="J550" s="393"/>
      <c r="K550" s="393"/>
      <c r="L550" s="393"/>
      <c r="M550" s="393"/>
      <c r="N550" s="393"/>
      <c r="O550" s="393"/>
      <c r="P550" s="393"/>
      <c r="Q550" s="393"/>
      <c r="R550" s="393"/>
      <c r="S550" s="393"/>
      <c r="T550" s="393"/>
      <c r="U550" s="393"/>
      <c r="V550" s="393"/>
      <c r="W550" s="393"/>
      <c r="X550" s="393"/>
      <c r="Y550" s="393"/>
      <c r="Z550" s="393"/>
    </row>
    <row r="551" spans="1:26" ht="12" customHeight="1" x14ac:dyDescent="0.25">
      <c r="A551" s="393"/>
      <c r="B551" s="393"/>
      <c r="C551" s="393"/>
      <c r="D551" s="393"/>
      <c r="E551" s="393"/>
      <c r="F551" s="393"/>
      <c r="G551" s="393"/>
      <c r="H551" s="393"/>
      <c r="I551" s="393"/>
      <c r="J551" s="393"/>
      <c r="K551" s="393"/>
      <c r="L551" s="393"/>
      <c r="M551" s="393"/>
      <c r="N551" s="393"/>
      <c r="O551" s="393"/>
      <c r="P551" s="393"/>
      <c r="Q551" s="393"/>
      <c r="R551" s="393"/>
      <c r="S551" s="393"/>
      <c r="T551" s="393"/>
      <c r="U551" s="393"/>
      <c r="V551" s="393"/>
      <c r="W551" s="393"/>
      <c r="X551" s="393"/>
      <c r="Y551" s="393"/>
      <c r="Z551" s="393"/>
    </row>
    <row r="552" spans="1:26" ht="12" customHeight="1" x14ac:dyDescent="0.25">
      <c r="A552" s="393"/>
      <c r="B552" s="393"/>
      <c r="C552" s="393"/>
      <c r="D552" s="393"/>
      <c r="E552" s="393"/>
      <c r="F552" s="393"/>
      <c r="G552" s="393"/>
      <c r="H552" s="393"/>
      <c r="I552" s="393"/>
      <c r="J552" s="393"/>
      <c r="K552" s="393"/>
      <c r="L552" s="393"/>
      <c r="M552" s="393"/>
      <c r="N552" s="393"/>
      <c r="O552" s="393"/>
      <c r="P552" s="393"/>
      <c r="Q552" s="393"/>
      <c r="R552" s="393"/>
      <c r="S552" s="393"/>
      <c r="T552" s="393"/>
      <c r="U552" s="393"/>
      <c r="V552" s="393"/>
      <c r="W552" s="393"/>
      <c r="X552" s="393"/>
      <c r="Y552" s="393"/>
      <c r="Z552" s="393"/>
    </row>
    <row r="553" spans="1:26" ht="12" customHeight="1" x14ac:dyDescent="0.25">
      <c r="A553" s="393"/>
      <c r="B553" s="393"/>
      <c r="C553" s="393"/>
      <c r="D553" s="393"/>
      <c r="E553" s="393"/>
      <c r="F553" s="393"/>
      <c r="G553" s="393"/>
      <c r="H553" s="393"/>
      <c r="I553" s="393"/>
      <c r="J553" s="393"/>
      <c r="K553" s="393"/>
      <c r="L553" s="393"/>
      <c r="M553" s="393"/>
      <c r="N553" s="393"/>
      <c r="O553" s="393"/>
      <c r="P553" s="393"/>
      <c r="Q553" s="393"/>
      <c r="R553" s="393"/>
      <c r="S553" s="393"/>
      <c r="T553" s="393"/>
      <c r="U553" s="393"/>
      <c r="V553" s="393"/>
      <c r="W553" s="393"/>
      <c r="X553" s="393"/>
      <c r="Y553" s="393"/>
      <c r="Z553" s="393"/>
    </row>
    <row r="554" spans="1:26" ht="12" customHeight="1" x14ac:dyDescent="0.25">
      <c r="A554" s="393"/>
      <c r="B554" s="393"/>
      <c r="C554" s="393"/>
      <c r="D554" s="393"/>
      <c r="E554" s="393"/>
      <c r="F554" s="393"/>
      <c r="G554" s="393"/>
      <c r="H554" s="393"/>
      <c r="I554" s="393"/>
      <c r="J554" s="393"/>
      <c r="K554" s="393"/>
      <c r="L554" s="393"/>
      <c r="M554" s="393"/>
      <c r="N554" s="393"/>
      <c r="O554" s="393"/>
      <c r="P554" s="393"/>
      <c r="Q554" s="393"/>
      <c r="R554" s="393"/>
      <c r="S554" s="393"/>
      <c r="T554" s="393"/>
      <c r="U554" s="393"/>
      <c r="V554" s="393"/>
      <c r="W554" s="393"/>
      <c r="X554" s="393"/>
      <c r="Y554" s="393"/>
      <c r="Z554" s="393"/>
    </row>
    <row r="555" spans="1:26" ht="12" customHeight="1" x14ac:dyDescent="0.25">
      <c r="A555" s="393"/>
      <c r="B555" s="393"/>
      <c r="C555" s="393"/>
      <c r="D555" s="393"/>
      <c r="E555" s="393"/>
      <c r="F555" s="393"/>
      <c r="G555" s="393"/>
      <c r="H555" s="393"/>
      <c r="I555" s="393"/>
      <c r="J555" s="393"/>
      <c r="K555" s="393"/>
      <c r="L555" s="393"/>
      <c r="M555" s="393"/>
      <c r="N555" s="393"/>
      <c r="O555" s="393"/>
      <c r="P555" s="393"/>
      <c r="Q555" s="393"/>
      <c r="R555" s="393"/>
      <c r="S555" s="393"/>
      <c r="T555" s="393"/>
      <c r="U555" s="393"/>
      <c r="V555" s="393"/>
      <c r="W555" s="393"/>
      <c r="X555" s="393"/>
      <c r="Y555" s="393"/>
      <c r="Z555" s="393"/>
    </row>
    <row r="556" spans="1:26" ht="12" customHeight="1" x14ac:dyDescent="0.25">
      <c r="A556" s="393"/>
      <c r="B556" s="393"/>
      <c r="C556" s="393"/>
      <c r="D556" s="393"/>
      <c r="E556" s="393"/>
      <c r="F556" s="393"/>
      <c r="G556" s="393"/>
      <c r="H556" s="393"/>
      <c r="I556" s="393"/>
      <c r="J556" s="393"/>
      <c r="K556" s="393"/>
      <c r="L556" s="393"/>
      <c r="M556" s="393"/>
      <c r="N556" s="393"/>
      <c r="O556" s="393"/>
      <c r="P556" s="393"/>
      <c r="Q556" s="393"/>
      <c r="R556" s="393"/>
      <c r="S556" s="393"/>
      <c r="T556" s="393"/>
      <c r="U556" s="393"/>
      <c r="V556" s="393"/>
      <c r="W556" s="393"/>
      <c r="X556" s="393"/>
      <c r="Y556" s="393"/>
      <c r="Z556" s="393"/>
    </row>
    <row r="557" spans="1:26" ht="12" customHeight="1" x14ac:dyDescent="0.25">
      <c r="A557" s="393"/>
      <c r="B557" s="393"/>
      <c r="C557" s="393"/>
      <c r="D557" s="393"/>
      <c r="E557" s="393"/>
      <c r="F557" s="393"/>
      <c r="G557" s="393"/>
      <c r="H557" s="393"/>
      <c r="I557" s="393"/>
      <c r="J557" s="393"/>
      <c r="K557" s="393"/>
      <c r="L557" s="393"/>
      <c r="M557" s="393"/>
      <c r="N557" s="393"/>
      <c r="O557" s="393"/>
      <c r="P557" s="393"/>
      <c r="Q557" s="393"/>
      <c r="R557" s="393"/>
      <c r="S557" s="393"/>
      <c r="T557" s="393"/>
      <c r="U557" s="393"/>
      <c r="V557" s="393"/>
      <c r="W557" s="393"/>
      <c r="X557" s="393"/>
      <c r="Y557" s="393"/>
      <c r="Z557" s="393"/>
    </row>
    <row r="558" spans="1:26" ht="12" customHeight="1" x14ac:dyDescent="0.25">
      <c r="A558" s="393"/>
      <c r="B558" s="393"/>
      <c r="C558" s="393"/>
      <c r="D558" s="393"/>
      <c r="E558" s="393"/>
      <c r="F558" s="393"/>
      <c r="G558" s="393"/>
      <c r="H558" s="393"/>
      <c r="I558" s="393"/>
      <c r="J558" s="393"/>
      <c r="K558" s="393"/>
      <c r="L558" s="393"/>
      <c r="M558" s="393"/>
      <c r="N558" s="393"/>
      <c r="O558" s="393"/>
      <c r="P558" s="393"/>
      <c r="Q558" s="393"/>
      <c r="R558" s="393"/>
      <c r="S558" s="393"/>
      <c r="T558" s="393"/>
      <c r="U558" s="393"/>
      <c r="V558" s="393"/>
      <c r="W558" s="393"/>
      <c r="X558" s="393"/>
      <c r="Y558" s="393"/>
      <c r="Z558" s="393"/>
    </row>
    <row r="559" spans="1:26" ht="12" customHeight="1" x14ac:dyDescent="0.25">
      <c r="A559" s="393"/>
      <c r="B559" s="393"/>
      <c r="C559" s="393"/>
      <c r="D559" s="393"/>
      <c r="E559" s="393"/>
      <c r="F559" s="393"/>
      <c r="G559" s="393"/>
      <c r="H559" s="393"/>
      <c r="I559" s="393"/>
      <c r="J559" s="393"/>
      <c r="K559" s="393"/>
      <c r="L559" s="393"/>
      <c r="M559" s="393"/>
      <c r="N559" s="393"/>
      <c r="O559" s="393"/>
      <c r="P559" s="393"/>
      <c r="Q559" s="393"/>
      <c r="R559" s="393"/>
      <c r="S559" s="393"/>
      <c r="T559" s="393"/>
      <c r="U559" s="393"/>
      <c r="V559" s="393"/>
      <c r="W559" s="393"/>
      <c r="X559" s="393"/>
      <c r="Y559" s="393"/>
      <c r="Z559" s="393"/>
    </row>
    <row r="560" spans="1:26" ht="12" customHeight="1" x14ac:dyDescent="0.25">
      <c r="A560" s="393"/>
      <c r="B560" s="393"/>
      <c r="C560" s="393"/>
      <c r="D560" s="393"/>
      <c r="E560" s="393"/>
      <c r="F560" s="393"/>
      <c r="G560" s="393"/>
      <c r="H560" s="393"/>
      <c r="I560" s="393"/>
      <c r="J560" s="393"/>
      <c r="K560" s="393"/>
      <c r="L560" s="393"/>
      <c r="M560" s="393"/>
      <c r="N560" s="393"/>
      <c r="O560" s="393"/>
      <c r="P560" s="393"/>
      <c r="Q560" s="393"/>
      <c r="R560" s="393"/>
      <c r="S560" s="393"/>
      <c r="T560" s="393"/>
      <c r="U560" s="393"/>
      <c r="V560" s="393"/>
      <c r="W560" s="393"/>
      <c r="X560" s="393"/>
      <c r="Y560" s="393"/>
      <c r="Z560" s="393"/>
    </row>
    <row r="561" spans="1:26" ht="12" customHeight="1" x14ac:dyDescent="0.25">
      <c r="A561" s="393"/>
      <c r="B561" s="393"/>
      <c r="C561" s="393"/>
      <c r="D561" s="393"/>
      <c r="E561" s="393"/>
      <c r="F561" s="393"/>
      <c r="G561" s="393"/>
      <c r="H561" s="393"/>
      <c r="I561" s="393"/>
      <c r="J561" s="393"/>
      <c r="K561" s="393"/>
      <c r="L561" s="393"/>
      <c r="M561" s="393"/>
      <c r="N561" s="393"/>
      <c r="O561" s="393"/>
      <c r="P561" s="393"/>
      <c r="Q561" s="393"/>
      <c r="R561" s="393"/>
      <c r="S561" s="393"/>
      <c r="T561" s="393"/>
      <c r="U561" s="393"/>
      <c r="V561" s="393"/>
      <c r="W561" s="393"/>
      <c r="X561" s="393"/>
      <c r="Y561" s="393"/>
      <c r="Z561" s="393"/>
    </row>
    <row r="562" spans="1:26" ht="12" customHeight="1" x14ac:dyDescent="0.25">
      <c r="A562" s="393"/>
      <c r="B562" s="393"/>
      <c r="C562" s="393"/>
      <c r="D562" s="393"/>
      <c r="E562" s="393"/>
      <c r="F562" s="393"/>
      <c r="G562" s="393"/>
      <c r="H562" s="393"/>
      <c r="I562" s="393"/>
      <c r="J562" s="393"/>
      <c r="K562" s="393"/>
      <c r="L562" s="393"/>
      <c r="M562" s="393"/>
      <c r="N562" s="393"/>
      <c r="O562" s="393"/>
      <c r="P562" s="393"/>
      <c r="Q562" s="393"/>
      <c r="R562" s="393"/>
      <c r="S562" s="393"/>
      <c r="T562" s="393"/>
      <c r="U562" s="393"/>
      <c r="V562" s="393"/>
      <c r="W562" s="393"/>
      <c r="X562" s="393"/>
      <c r="Y562" s="393"/>
      <c r="Z562" s="393"/>
    </row>
    <row r="563" spans="1:26" ht="12" customHeight="1" x14ac:dyDescent="0.25">
      <c r="A563" s="393"/>
      <c r="B563" s="393"/>
      <c r="C563" s="393"/>
      <c r="D563" s="393"/>
      <c r="E563" s="393"/>
      <c r="F563" s="393"/>
      <c r="G563" s="393"/>
      <c r="H563" s="393"/>
      <c r="I563" s="393"/>
      <c r="J563" s="393"/>
      <c r="K563" s="393"/>
      <c r="L563" s="393"/>
      <c r="M563" s="393"/>
      <c r="N563" s="393"/>
      <c r="O563" s="393"/>
      <c r="P563" s="393"/>
      <c r="Q563" s="393"/>
      <c r="R563" s="393"/>
      <c r="S563" s="393"/>
      <c r="T563" s="393"/>
      <c r="U563" s="393"/>
      <c r="V563" s="393"/>
      <c r="W563" s="393"/>
      <c r="X563" s="393"/>
      <c r="Y563" s="393"/>
      <c r="Z563" s="393"/>
    </row>
    <row r="564" spans="1:26" ht="12" customHeight="1" x14ac:dyDescent="0.25">
      <c r="A564" s="393"/>
      <c r="B564" s="393"/>
      <c r="C564" s="393"/>
      <c r="D564" s="393"/>
      <c r="E564" s="393"/>
      <c r="F564" s="393"/>
      <c r="G564" s="393"/>
      <c r="H564" s="393"/>
      <c r="I564" s="393"/>
      <c r="J564" s="393"/>
      <c r="K564" s="393"/>
      <c r="L564" s="393"/>
      <c r="M564" s="393"/>
      <c r="N564" s="393"/>
      <c r="O564" s="393"/>
      <c r="P564" s="393"/>
      <c r="Q564" s="393"/>
      <c r="R564" s="393"/>
      <c r="S564" s="393"/>
      <c r="T564" s="393"/>
      <c r="U564" s="393"/>
      <c r="V564" s="393"/>
      <c r="W564" s="393"/>
      <c r="X564" s="393"/>
      <c r="Y564" s="393"/>
      <c r="Z564" s="393"/>
    </row>
    <row r="565" spans="1:26" ht="12" customHeight="1" x14ac:dyDescent="0.25">
      <c r="A565" s="393"/>
      <c r="B565" s="393"/>
      <c r="C565" s="393"/>
      <c r="D565" s="393"/>
      <c r="E565" s="393"/>
      <c r="F565" s="393"/>
      <c r="G565" s="393"/>
      <c r="H565" s="393"/>
      <c r="I565" s="393"/>
      <c r="J565" s="393"/>
      <c r="K565" s="393"/>
      <c r="L565" s="393"/>
      <c r="M565" s="393"/>
      <c r="N565" s="393"/>
      <c r="O565" s="393"/>
      <c r="P565" s="393"/>
      <c r="Q565" s="393"/>
      <c r="R565" s="393"/>
      <c r="S565" s="393"/>
      <c r="T565" s="393"/>
      <c r="U565" s="393"/>
      <c r="V565" s="393"/>
      <c r="W565" s="393"/>
      <c r="X565" s="393"/>
      <c r="Y565" s="393"/>
      <c r="Z565" s="393"/>
    </row>
    <row r="566" spans="1:26" ht="12" customHeight="1" x14ac:dyDescent="0.25">
      <c r="A566" s="393"/>
      <c r="B566" s="393"/>
      <c r="C566" s="393"/>
      <c r="D566" s="393"/>
      <c r="E566" s="393"/>
      <c r="F566" s="393"/>
      <c r="G566" s="393"/>
      <c r="H566" s="393"/>
      <c r="I566" s="393"/>
      <c r="J566" s="393"/>
      <c r="K566" s="393"/>
      <c r="L566" s="393"/>
      <c r="M566" s="393"/>
      <c r="N566" s="393"/>
      <c r="O566" s="393"/>
      <c r="P566" s="393"/>
      <c r="Q566" s="393"/>
      <c r="R566" s="393"/>
      <c r="S566" s="393"/>
      <c r="T566" s="393"/>
      <c r="U566" s="393"/>
      <c r="V566" s="393"/>
      <c r="W566" s="393"/>
      <c r="X566" s="393"/>
      <c r="Y566" s="393"/>
      <c r="Z566" s="393"/>
    </row>
    <row r="567" spans="1:26" ht="12" customHeight="1" x14ac:dyDescent="0.25">
      <c r="A567" s="393"/>
      <c r="B567" s="393"/>
      <c r="C567" s="393"/>
      <c r="D567" s="393"/>
      <c r="E567" s="393"/>
      <c r="F567" s="393"/>
      <c r="G567" s="393"/>
      <c r="H567" s="393"/>
      <c r="I567" s="393"/>
      <c r="J567" s="393"/>
      <c r="K567" s="393"/>
      <c r="L567" s="393"/>
      <c r="M567" s="393"/>
      <c r="N567" s="393"/>
      <c r="O567" s="393"/>
      <c r="P567" s="393"/>
      <c r="Q567" s="393"/>
      <c r="R567" s="393"/>
      <c r="S567" s="393"/>
      <c r="T567" s="393"/>
      <c r="U567" s="393"/>
      <c r="V567" s="393"/>
      <c r="W567" s="393"/>
      <c r="X567" s="393"/>
      <c r="Y567" s="393"/>
      <c r="Z567" s="393"/>
    </row>
    <row r="568" spans="1:26" ht="12" customHeight="1" x14ac:dyDescent="0.25">
      <c r="A568" s="393"/>
      <c r="B568" s="393"/>
      <c r="C568" s="393"/>
      <c r="D568" s="393"/>
      <c r="E568" s="393"/>
      <c r="F568" s="393"/>
      <c r="G568" s="393"/>
      <c r="H568" s="393"/>
      <c r="I568" s="393"/>
      <c r="J568" s="393"/>
      <c r="K568" s="393"/>
      <c r="L568" s="393"/>
      <c r="M568" s="393"/>
      <c r="N568" s="393"/>
      <c r="O568" s="393"/>
      <c r="P568" s="393"/>
      <c r="Q568" s="393"/>
      <c r="R568" s="393"/>
      <c r="S568" s="393"/>
      <c r="T568" s="393"/>
      <c r="U568" s="393"/>
      <c r="V568" s="393"/>
      <c r="W568" s="393"/>
      <c r="X568" s="393"/>
      <c r="Y568" s="393"/>
      <c r="Z568" s="393"/>
    </row>
    <row r="569" spans="1:26" ht="12" customHeight="1" x14ac:dyDescent="0.25">
      <c r="A569" s="393"/>
      <c r="B569" s="393"/>
      <c r="C569" s="393"/>
      <c r="D569" s="393"/>
      <c r="E569" s="393"/>
      <c r="F569" s="393"/>
      <c r="G569" s="393"/>
      <c r="H569" s="393"/>
      <c r="I569" s="393"/>
      <c r="J569" s="393"/>
      <c r="K569" s="393"/>
      <c r="L569" s="393"/>
      <c r="M569" s="393"/>
      <c r="N569" s="393"/>
      <c r="O569" s="393"/>
      <c r="P569" s="393"/>
      <c r="Q569" s="393"/>
      <c r="R569" s="393"/>
      <c r="S569" s="393"/>
      <c r="T569" s="393"/>
      <c r="U569" s="393"/>
      <c r="V569" s="393"/>
      <c r="W569" s="393"/>
      <c r="X569" s="393"/>
      <c r="Y569" s="393"/>
      <c r="Z569" s="393"/>
    </row>
    <row r="570" spans="1:26" ht="12" customHeight="1" x14ac:dyDescent="0.25">
      <c r="A570" s="393"/>
      <c r="B570" s="393"/>
      <c r="C570" s="393"/>
      <c r="D570" s="393"/>
      <c r="E570" s="393"/>
      <c r="F570" s="393"/>
      <c r="G570" s="393"/>
      <c r="H570" s="393"/>
      <c r="I570" s="393"/>
      <c r="J570" s="393"/>
      <c r="K570" s="393"/>
      <c r="L570" s="393"/>
      <c r="M570" s="393"/>
      <c r="N570" s="393"/>
      <c r="O570" s="393"/>
      <c r="P570" s="393"/>
      <c r="Q570" s="393"/>
      <c r="R570" s="393"/>
      <c r="S570" s="393"/>
      <c r="T570" s="393"/>
      <c r="U570" s="393"/>
      <c r="V570" s="393"/>
      <c r="W570" s="393"/>
      <c r="X570" s="393"/>
      <c r="Y570" s="393"/>
      <c r="Z570" s="393"/>
    </row>
    <row r="571" spans="1:26" ht="12" customHeight="1" x14ac:dyDescent="0.25">
      <c r="A571" s="393"/>
      <c r="B571" s="393"/>
      <c r="C571" s="393"/>
      <c r="D571" s="393"/>
      <c r="E571" s="393"/>
      <c r="F571" s="393"/>
      <c r="G571" s="393"/>
      <c r="H571" s="393"/>
      <c r="I571" s="393"/>
      <c r="J571" s="393"/>
      <c r="K571" s="393"/>
      <c r="L571" s="393"/>
      <c r="M571" s="393"/>
      <c r="N571" s="393"/>
      <c r="O571" s="393"/>
      <c r="P571" s="393"/>
      <c r="Q571" s="393"/>
      <c r="R571" s="393"/>
      <c r="S571" s="393"/>
      <c r="T571" s="393"/>
      <c r="U571" s="393"/>
      <c r="V571" s="393"/>
      <c r="W571" s="393"/>
      <c r="X571" s="393"/>
      <c r="Y571" s="393"/>
      <c r="Z571" s="393"/>
    </row>
    <row r="572" spans="1:26" ht="12" customHeight="1" x14ac:dyDescent="0.25">
      <c r="A572" s="393"/>
      <c r="B572" s="393"/>
      <c r="C572" s="393"/>
      <c r="D572" s="393"/>
      <c r="E572" s="393"/>
      <c r="F572" s="393"/>
      <c r="G572" s="393"/>
      <c r="H572" s="393"/>
      <c r="I572" s="393"/>
      <c r="J572" s="393"/>
      <c r="K572" s="393"/>
      <c r="L572" s="393"/>
      <c r="M572" s="393"/>
      <c r="N572" s="393"/>
      <c r="O572" s="393"/>
      <c r="P572" s="393"/>
      <c r="Q572" s="393"/>
      <c r="R572" s="393"/>
      <c r="S572" s="393"/>
      <c r="T572" s="393"/>
      <c r="U572" s="393"/>
      <c r="V572" s="393"/>
      <c r="W572" s="393"/>
      <c r="X572" s="393"/>
      <c r="Y572" s="393"/>
      <c r="Z572" s="393"/>
    </row>
    <row r="573" spans="1:26" ht="12" customHeight="1" x14ac:dyDescent="0.25">
      <c r="A573" s="393"/>
      <c r="B573" s="393"/>
      <c r="C573" s="393"/>
      <c r="D573" s="393"/>
      <c r="E573" s="393"/>
      <c r="F573" s="393"/>
      <c r="G573" s="393"/>
      <c r="H573" s="393"/>
      <c r="I573" s="393"/>
      <c r="J573" s="393"/>
      <c r="K573" s="393"/>
      <c r="L573" s="393"/>
      <c r="M573" s="393"/>
      <c r="N573" s="393"/>
      <c r="O573" s="393"/>
      <c r="P573" s="393"/>
      <c r="Q573" s="393"/>
      <c r="R573" s="393"/>
      <c r="S573" s="393"/>
      <c r="T573" s="393"/>
      <c r="U573" s="393"/>
      <c r="V573" s="393"/>
      <c r="W573" s="393"/>
      <c r="X573" s="393"/>
      <c r="Y573" s="393"/>
      <c r="Z573" s="393"/>
    </row>
    <row r="574" spans="1:26" ht="12" customHeight="1" x14ac:dyDescent="0.25">
      <c r="A574" s="393"/>
      <c r="B574" s="393"/>
      <c r="C574" s="393"/>
      <c r="D574" s="393"/>
      <c r="E574" s="393"/>
      <c r="F574" s="393"/>
      <c r="G574" s="393"/>
      <c r="H574" s="393"/>
      <c r="I574" s="393"/>
      <c r="J574" s="393"/>
      <c r="K574" s="393"/>
      <c r="L574" s="393"/>
      <c r="M574" s="393"/>
      <c r="N574" s="393"/>
      <c r="O574" s="393"/>
      <c r="P574" s="393"/>
      <c r="Q574" s="393"/>
      <c r="R574" s="393"/>
      <c r="S574" s="393"/>
      <c r="T574" s="393"/>
      <c r="U574" s="393"/>
      <c r="V574" s="393"/>
      <c r="W574" s="393"/>
      <c r="X574" s="393"/>
      <c r="Y574" s="393"/>
      <c r="Z574" s="393"/>
    </row>
    <row r="575" spans="1:26" ht="12" customHeight="1" x14ac:dyDescent="0.25">
      <c r="A575" s="393"/>
      <c r="B575" s="393"/>
      <c r="C575" s="393"/>
      <c r="D575" s="393"/>
      <c r="E575" s="393"/>
      <c r="F575" s="393"/>
      <c r="G575" s="393"/>
      <c r="H575" s="393"/>
      <c r="I575" s="393"/>
      <c r="J575" s="393"/>
      <c r="K575" s="393"/>
      <c r="L575" s="393"/>
      <c r="M575" s="393"/>
      <c r="N575" s="393"/>
      <c r="O575" s="393"/>
      <c r="P575" s="393"/>
      <c r="Q575" s="393"/>
      <c r="R575" s="393"/>
      <c r="S575" s="393"/>
      <c r="T575" s="393"/>
      <c r="U575" s="393"/>
      <c r="V575" s="393"/>
      <c r="W575" s="393"/>
      <c r="X575" s="393"/>
      <c r="Y575" s="393"/>
      <c r="Z575" s="393"/>
    </row>
    <row r="576" spans="1:26" ht="12" customHeight="1" x14ac:dyDescent="0.25">
      <c r="A576" s="393"/>
      <c r="B576" s="393"/>
      <c r="C576" s="393"/>
      <c r="D576" s="393"/>
      <c r="E576" s="393"/>
      <c r="F576" s="393"/>
      <c r="G576" s="393"/>
      <c r="H576" s="393"/>
      <c r="I576" s="393"/>
      <c r="J576" s="393"/>
      <c r="K576" s="393"/>
      <c r="L576" s="393"/>
      <c r="M576" s="393"/>
      <c r="N576" s="393"/>
      <c r="O576" s="393"/>
      <c r="P576" s="393"/>
      <c r="Q576" s="393"/>
      <c r="R576" s="393"/>
      <c r="S576" s="393"/>
      <c r="T576" s="393"/>
      <c r="U576" s="393"/>
      <c r="V576" s="393"/>
      <c r="W576" s="393"/>
      <c r="X576" s="393"/>
      <c r="Y576" s="393"/>
      <c r="Z576" s="393"/>
    </row>
    <row r="577" spans="1:26" ht="12" customHeight="1" x14ac:dyDescent="0.25">
      <c r="A577" s="393"/>
      <c r="B577" s="393"/>
      <c r="C577" s="393"/>
      <c r="D577" s="393"/>
      <c r="E577" s="393"/>
      <c r="F577" s="393"/>
      <c r="G577" s="393"/>
      <c r="H577" s="393"/>
      <c r="I577" s="393"/>
      <c r="J577" s="393"/>
      <c r="K577" s="393"/>
      <c r="L577" s="393"/>
      <c r="M577" s="393"/>
      <c r="N577" s="393"/>
      <c r="O577" s="393"/>
      <c r="P577" s="393"/>
      <c r="Q577" s="393"/>
      <c r="R577" s="393"/>
      <c r="S577" s="393"/>
      <c r="T577" s="393"/>
      <c r="U577" s="393"/>
      <c r="V577" s="393"/>
      <c r="W577" s="393"/>
      <c r="X577" s="393"/>
      <c r="Y577" s="393"/>
      <c r="Z577" s="393"/>
    </row>
    <row r="578" spans="1:26" ht="12" customHeight="1" x14ac:dyDescent="0.25">
      <c r="A578" s="393"/>
      <c r="B578" s="393"/>
      <c r="C578" s="393"/>
      <c r="D578" s="393"/>
      <c r="E578" s="393"/>
      <c r="F578" s="393"/>
      <c r="G578" s="393"/>
      <c r="H578" s="393"/>
      <c r="I578" s="393"/>
      <c r="J578" s="393"/>
      <c r="K578" s="393"/>
      <c r="L578" s="393"/>
      <c r="M578" s="393"/>
      <c r="N578" s="393"/>
      <c r="O578" s="393"/>
      <c r="P578" s="393"/>
      <c r="Q578" s="393"/>
      <c r="R578" s="393"/>
      <c r="S578" s="393"/>
      <c r="T578" s="393"/>
      <c r="U578" s="393"/>
      <c r="V578" s="393"/>
      <c r="W578" s="393"/>
      <c r="X578" s="393"/>
      <c r="Y578" s="393"/>
      <c r="Z578" s="393"/>
    </row>
    <row r="579" spans="1:26" ht="12" customHeight="1" x14ac:dyDescent="0.25">
      <c r="A579" s="393"/>
      <c r="B579" s="393"/>
      <c r="C579" s="393"/>
      <c r="D579" s="393"/>
      <c r="E579" s="393"/>
      <c r="F579" s="393"/>
      <c r="G579" s="393"/>
      <c r="H579" s="393"/>
      <c r="I579" s="393"/>
      <c r="J579" s="393"/>
      <c r="K579" s="393"/>
      <c r="L579" s="393"/>
      <c r="M579" s="393"/>
      <c r="N579" s="393"/>
      <c r="O579" s="393"/>
      <c r="P579" s="393"/>
      <c r="Q579" s="393"/>
      <c r="R579" s="393"/>
      <c r="S579" s="393"/>
      <c r="T579" s="393"/>
      <c r="U579" s="393"/>
      <c r="V579" s="393"/>
      <c r="W579" s="393"/>
      <c r="X579" s="393"/>
      <c r="Y579" s="393"/>
      <c r="Z579" s="393"/>
    </row>
    <row r="580" spans="1:26" ht="12" customHeight="1" x14ac:dyDescent="0.25">
      <c r="A580" s="393"/>
      <c r="B580" s="393"/>
      <c r="C580" s="393"/>
      <c r="D580" s="393"/>
      <c r="E580" s="393"/>
      <c r="F580" s="393"/>
      <c r="G580" s="393"/>
      <c r="H580" s="393"/>
      <c r="I580" s="393"/>
      <c r="J580" s="393"/>
      <c r="K580" s="393"/>
      <c r="L580" s="393"/>
      <c r="M580" s="393"/>
      <c r="N580" s="393"/>
      <c r="O580" s="393"/>
      <c r="P580" s="393"/>
      <c r="Q580" s="393"/>
      <c r="R580" s="393"/>
      <c r="S580" s="393"/>
      <c r="T580" s="393"/>
      <c r="U580" s="393"/>
      <c r="V580" s="393"/>
      <c r="W580" s="393"/>
      <c r="X580" s="393"/>
      <c r="Y580" s="393"/>
      <c r="Z580" s="393"/>
    </row>
    <row r="581" spans="1:26" ht="12" customHeight="1" x14ac:dyDescent="0.25">
      <c r="A581" s="393"/>
      <c r="B581" s="393"/>
      <c r="C581" s="393"/>
      <c r="D581" s="393"/>
      <c r="E581" s="393"/>
      <c r="F581" s="393"/>
      <c r="G581" s="393"/>
      <c r="H581" s="393"/>
      <c r="I581" s="393"/>
      <c r="J581" s="393"/>
      <c r="K581" s="393"/>
      <c r="L581" s="393"/>
      <c r="M581" s="393"/>
      <c r="N581" s="393"/>
      <c r="O581" s="393"/>
      <c r="P581" s="393"/>
      <c r="Q581" s="393"/>
      <c r="R581" s="393"/>
      <c r="S581" s="393"/>
      <c r="T581" s="393"/>
      <c r="U581" s="393"/>
      <c r="V581" s="393"/>
      <c r="W581" s="393"/>
      <c r="X581" s="393"/>
      <c r="Y581" s="393"/>
      <c r="Z581" s="393"/>
    </row>
    <row r="582" spans="1:26" ht="12" customHeight="1" x14ac:dyDescent="0.25">
      <c r="A582" s="393"/>
      <c r="B582" s="393"/>
      <c r="C582" s="393"/>
      <c r="D582" s="393"/>
      <c r="E582" s="393"/>
      <c r="F582" s="393"/>
      <c r="G582" s="393"/>
      <c r="H582" s="393"/>
      <c r="I582" s="393"/>
      <c r="J582" s="393"/>
      <c r="K582" s="393"/>
      <c r="L582" s="393"/>
      <c r="M582" s="393"/>
      <c r="N582" s="393"/>
      <c r="O582" s="393"/>
      <c r="P582" s="393"/>
      <c r="Q582" s="393"/>
      <c r="R582" s="393"/>
      <c r="S582" s="393"/>
      <c r="T582" s="393"/>
      <c r="U582" s="393"/>
      <c r="V582" s="393"/>
      <c r="W582" s="393"/>
      <c r="X582" s="393"/>
      <c r="Y582" s="393"/>
      <c r="Z582" s="393"/>
    </row>
    <row r="583" spans="1:26" ht="12" customHeight="1" x14ac:dyDescent="0.25">
      <c r="A583" s="393"/>
      <c r="B583" s="393"/>
      <c r="C583" s="393"/>
      <c r="D583" s="393"/>
      <c r="E583" s="393"/>
      <c r="F583" s="393"/>
      <c r="G583" s="393"/>
      <c r="H583" s="393"/>
      <c r="I583" s="393"/>
      <c r="J583" s="393"/>
      <c r="K583" s="393"/>
      <c r="L583" s="393"/>
      <c r="M583" s="393"/>
      <c r="N583" s="393"/>
      <c r="O583" s="393"/>
      <c r="P583" s="393"/>
      <c r="Q583" s="393"/>
      <c r="R583" s="393"/>
      <c r="S583" s="393"/>
      <c r="T583" s="393"/>
      <c r="U583" s="393"/>
      <c r="V583" s="393"/>
      <c r="W583" s="393"/>
      <c r="X583" s="393"/>
      <c r="Y583" s="393"/>
      <c r="Z583" s="393"/>
    </row>
    <row r="584" spans="1:26" ht="12" customHeight="1" x14ac:dyDescent="0.25">
      <c r="A584" s="393"/>
      <c r="B584" s="393"/>
      <c r="C584" s="393"/>
      <c r="D584" s="393"/>
      <c r="E584" s="393"/>
      <c r="F584" s="393"/>
      <c r="G584" s="393"/>
      <c r="H584" s="393"/>
      <c r="I584" s="393"/>
      <c r="J584" s="393"/>
      <c r="K584" s="393"/>
      <c r="L584" s="393"/>
      <c r="M584" s="393"/>
      <c r="N584" s="393"/>
      <c r="O584" s="393"/>
      <c r="P584" s="393"/>
      <c r="Q584" s="393"/>
      <c r="R584" s="393"/>
      <c r="S584" s="393"/>
      <c r="T584" s="393"/>
      <c r="U584" s="393"/>
      <c r="V584" s="393"/>
      <c r="W584" s="393"/>
      <c r="X584" s="393"/>
      <c r="Y584" s="393"/>
      <c r="Z584" s="393"/>
    </row>
    <row r="585" spans="1:26" ht="12" customHeight="1" x14ac:dyDescent="0.25">
      <c r="A585" s="393"/>
      <c r="B585" s="393"/>
      <c r="C585" s="393"/>
      <c r="D585" s="393"/>
      <c r="E585" s="393"/>
      <c r="F585" s="393"/>
      <c r="G585" s="393"/>
      <c r="H585" s="393"/>
      <c r="I585" s="393"/>
      <c r="J585" s="393"/>
      <c r="K585" s="393"/>
      <c r="L585" s="393"/>
      <c r="M585" s="393"/>
      <c r="N585" s="393"/>
      <c r="O585" s="393"/>
      <c r="P585" s="393"/>
      <c r="Q585" s="393"/>
      <c r="R585" s="393"/>
      <c r="S585" s="393"/>
      <c r="T585" s="393"/>
      <c r="U585" s="393"/>
      <c r="V585" s="393"/>
      <c r="W585" s="393"/>
      <c r="X585" s="393"/>
      <c r="Y585" s="393"/>
      <c r="Z585" s="393"/>
    </row>
    <row r="586" spans="1:26" ht="12" customHeight="1" x14ac:dyDescent="0.25">
      <c r="A586" s="393"/>
      <c r="B586" s="393"/>
      <c r="C586" s="393"/>
      <c r="D586" s="393"/>
      <c r="E586" s="393"/>
      <c r="F586" s="393"/>
      <c r="G586" s="393"/>
      <c r="H586" s="393"/>
      <c r="I586" s="393"/>
      <c r="J586" s="393"/>
      <c r="K586" s="393"/>
      <c r="L586" s="393"/>
      <c r="M586" s="393"/>
      <c r="N586" s="393"/>
      <c r="O586" s="393"/>
      <c r="P586" s="393"/>
      <c r="Q586" s="393"/>
      <c r="R586" s="393"/>
      <c r="S586" s="393"/>
      <c r="T586" s="393"/>
      <c r="U586" s="393"/>
      <c r="V586" s="393"/>
      <c r="W586" s="393"/>
      <c r="X586" s="393"/>
      <c r="Y586" s="393"/>
      <c r="Z586" s="393"/>
    </row>
    <row r="587" spans="1:26" ht="12" customHeight="1" x14ac:dyDescent="0.25">
      <c r="A587" s="393"/>
      <c r="B587" s="393"/>
      <c r="C587" s="393"/>
      <c r="D587" s="393"/>
      <c r="E587" s="393"/>
      <c r="F587" s="393"/>
      <c r="G587" s="393"/>
      <c r="H587" s="393"/>
      <c r="I587" s="393"/>
      <c r="J587" s="393"/>
      <c r="K587" s="393"/>
      <c r="L587" s="393"/>
      <c r="M587" s="393"/>
      <c r="N587" s="393"/>
      <c r="O587" s="393"/>
      <c r="P587" s="393"/>
      <c r="Q587" s="393"/>
      <c r="R587" s="393"/>
      <c r="S587" s="393"/>
      <c r="T587" s="393"/>
      <c r="U587" s="393"/>
      <c r="V587" s="393"/>
      <c r="W587" s="393"/>
      <c r="X587" s="393"/>
      <c r="Y587" s="393"/>
      <c r="Z587" s="393"/>
    </row>
    <row r="588" spans="1:26" ht="12" customHeight="1" x14ac:dyDescent="0.25">
      <c r="A588" s="393"/>
      <c r="B588" s="393"/>
      <c r="C588" s="393"/>
      <c r="D588" s="393"/>
      <c r="E588" s="393"/>
      <c r="F588" s="393"/>
      <c r="G588" s="393"/>
      <c r="H588" s="393"/>
      <c r="I588" s="393"/>
      <c r="J588" s="393"/>
      <c r="K588" s="393"/>
      <c r="L588" s="393"/>
      <c r="M588" s="393"/>
      <c r="N588" s="393"/>
      <c r="O588" s="393"/>
      <c r="P588" s="393"/>
      <c r="Q588" s="393"/>
      <c r="R588" s="393"/>
      <c r="S588" s="393"/>
      <c r="T588" s="393"/>
      <c r="U588" s="393"/>
      <c r="V588" s="393"/>
      <c r="W588" s="393"/>
      <c r="X588" s="393"/>
      <c r="Y588" s="393"/>
      <c r="Z588" s="393"/>
    </row>
    <row r="589" spans="1:26" ht="12" customHeight="1" x14ac:dyDescent="0.25">
      <c r="A589" s="393"/>
      <c r="B589" s="393"/>
      <c r="C589" s="393"/>
      <c r="D589" s="393"/>
      <c r="E589" s="393"/>
      <c r="F589" s="393"/>
      <c r="G589" s="393"/>
      <c r="H589" s="393"/>
      <c r="I589" s="393"/>
      <c r="J589" s="393"/>
      <c r="K589" s="393"/>
      <c r="L589" s="393"/>
      <c r="M589" s="393"/>
      <c r="N589" s="393"/>
      <c r="O589" s="393"/>
      <c r="P589" s="393"/>
      <c r="Q589" s="393"/>
      <c r="R589" s="393"/>
      <c r="S589" s="393"/>
      <c r="T589" s="393"/>
      <c r="U589" s="393"/>
      <c r="V589" s="393"/>
      <c r="W589" s="393"/>
      <c r="X589" s="393"/>
      <c r="Y589" s="393"/>
      <c r="Z589" s="393"/>
    </row>
    <row r="590" spans="1:26" ht="12" customHeight="1" x14ac:dyDescent="0.25">
      <c r="A590" s="393"/>
      <c r="B590" s="393"/>
      <c r="C590" s="393"/>
      <c r="D590" s="393"/>
      <c r="E590" s="393"/>
      <c r="F590" s="393"/>
      <c r="G590" s="393"/>
      <c r="H590" s="393"/>
      <c r="I590" s="393"/>
      <c r="J590" s="393"/>
      <c r="K590" s="393"/>
      <c r="L590" s="393"/>
      <c r="M590" s="393"/>
      <c r="N590" s="393"/>
      <c r="O590" s="393"/>
      <c r="P590" s="393"/>
      <c r="Q590" s="393"/>
      <c r="R590" s="393"/>
      <c r="S590" s="393"/>
      <c r="T590" s="393"/>
      <c r="U590" s="393"/>
      <c r="V590" s="393"/>
      <c r="W590" s="393"/>
      <c r="X590" s="393"/>
      <c r="Y590" s="393"/>
      <c r="Z590" s="393"/>
    </row>
    <row r="591" spans="1:26" ht="12" customHeight="1" x14ac:dyDescent="0.25">
      <c r="A591" s="393"/>
      <c r="B591" s="393"/>
      <c r="C591" s="393"/>
      <c r="D591" s="393"/>
      <c r="E591" s="393"/>
      <c r="F591" s="393"/>
      <c r="G591" s="393"/>
      <c r="H591" s="393"/>
      <c r="I591" s="393"/>
      <c r="J591" s="393"/>
      <c r="K591" s="393"/>
      <c r="L591" s="393"/>
      <c r="M591" s="393"/>
      <c r="N591" s="393"/>
      <c r="O591" s="393"/>
      <c r="P591" s="393"/>
      <c r="Q591" s="393"/>
      <c r="R591" s="393"/>
      <c r="S591" s="393"/>
      <c r="T591" s="393"/>
      <c r="U591" s="393"/>
      <c r="V591" s="393"/>
      <c r="W591" s="393"/>
      <c r="X591" s="393"/>
      <c r="Y591" s="393"/>
      <c r="Z591" s="393"/>
    </row>
    <row r="592" spans="1:26" ht="12" customHeight="1" x14ac:dyDescent="0.25">
      <c r="A592" s="393"/>
      <c r="B592" s="393"/>
      <c r="C592" s="393"/>
      <c r="D592" s="393"/>
      <c r="E592" s="393"/>
      <c r="F592" s="393"/>
      <c r="G592" s="393"/>
      <c r="H592" s="393"/>
      <c r="I592" s="393"/>
      <c r="J592" s="393"/>
      <c r="K592" s="393"/>
      <c r="L592" s="393"/>
      <c r="M592" s="393"/>
      <c r="N592" s="393"/>
      <c r="O592" s="393"/>
      <c r="P592" s="393"/>
      <c r="Q592" s="393"/>
      <c r="R592" s="393"/>
      <c r="S592" s="393"/>
      <c r="T592" s="393"/>
      <c r="U592" s="393"/>
      <c r="V592" s="393"/>
      <c r="W592" s="393"/>
      <c r="X592" s="393"/>
      <c r="Y592" s="393"/>
      <c r="Z592" s="393"/>
    </row>
    <row r="593" spans="1:26" ht="12" customHeight="1" x14ac:dyDescent="0.25">
      <c r="A593" s="393"/>
      <c r="B593" s="393"/>
      <c r="C593" s="393"/>
      <c r="D593" s="393"/>
      <c r="E593" s="393"/>
      <c r="F593" s="393"/>
      <c r="G593" s="393"/>
      <c r="H593" s="393"/>
      <c r="I593" s="393"/>
      <c r="J593" s="393"/>
      <c r="K593" s="393"/>
      <c r="L593" s="393"/>
      <c r="M593" s="393"/>
      <c r="N593" s="393"/>
      <c r="O593" s="393"/>
      <c r="P593" s="393"/>
      <c r="Q593" s="393"/>
      <c r="R593" s="393"/>
      <c r="S593" s="393"/>
      <c r="T593" s="393"/>
      <c r="U593" s="393"/>
      <c r="V593" s="393"/>
      <c r="W593" s="393"/>
      <c r="X593" s="393"/>
      <c r="Y593" s="393"/>
      <c r="Z593" s="393"/>
    </row>
    <row r="594" spans="1:26" ht="12" customHeight="1" x14ac:dyDescent="0.25">
      <c r="A594" s="393"/>
      <c r="B594" s="393"/>
      <c r="C594" s="393"/>
      <c r="D594" s="393"/>
      <c r="E594" s="393"/>
      <c r="F594" s="393"/>
      <c r="G594" s="393"/>
      <c r="H594" s="393"/>
      <c r="I594" s="393"/>
      <c r="J594" s="393"/>
      <c r="K594" s="393"/>
      <c r="L594" s="393"/>
      <c r="M594" s="393"/>
      <c r="N594" s="393"/>
      <c r="O594" s="393"/>
      <c r="P594" s="393"/>
      <c r="Q594" s="393"/>
      <c r="R594" s="393"/>
      <c r="S594" s="393"/>
      <c r="T594" s="393"/>
      <c r="U594" s="393"/>
      <c r="V594" s="393"/>
      <c r="W594" s="393"/>
      <c r="X594" s="393"/>
      <c r="Y594" s="393"/>
      <c r="Z594" s="393"/>
    </row>
    <row r="595" spans="1:26" ht="12" customHeight="1" x14ac:dyDescent="0.25">
      <c r="A595" s="393"/>
      <c r="B595" s="393"/>
      <c r="C595" s="393"/>
      <c r="D595" s="393"/>
      <c r="E595" s="393"/>
      <c r="F595" s="393"/>
      <c r="G595" s="393"/>
      <c r="H595" s="393"/>
      <c r="I595" s="393"/>
      <c r="J595" s="393"/>
      <c r="K595" s="393"/>
      <c r="L595" s="393"/>
      <c r="M595" s="393"/>
      <c r="N595" s="393"/>
      <c r="O595" s="393"/>
      <c r="P595" s="393"/>
      <c r="Q595" s="393"/>
      <c r="R595" s="393"/>
      <c r="S595" s="393"/>
      <c r="T595" s="393"/>
      <c r="U595" s="393"/>
      <c r="V595" s="393"/>
      <c r="W595" s="393"/>
      <c r="X595" s="393"/>
      <c r="Y595" s="393"/>
      <c r="Z595" s="393"/>
    </row>
    <row r="596" spans="1:26" ht="12" customHeight="1" x14ac:dyDescent="0.25">
      <c r="A596" s="393"/>
      <c r="B596" s="393"/>
      <c r="C596" s="393"/>
      <c r="D596" s="393"/>
      <c r="E596" s="393"/>
      <c r="F596" s="393"/>
      <c r="G596" s="393"/>
      <c r="H596" s="393"/>
      <c r="I596" s="393"/>
      <c r="J596" s="393"/>
      <c r="K596" s="393"/>
      <c r="L596" s="393"/>
      <c r="M596" s="393"/>
      <c r="N596" s="393"/>
      <c r="O596" s="393"/>
      <c r="P596" s="393"/>
      <c r="Q596" s="393"/>
      <c r="R596" s="393"/>
      <c r="S596" s="393"/>
      <c r="T596" s="393"/>
      <c r="U596" s="393"/>
      <c r="V596" s="393"/>
      <c r="W596" s="393"/>
      <c r="X596" s="393"/>
      <c r="Y596" s="393"/>
      <c r="Z596" s="393"/>
    </row>
    <row r="597" spans="1:26" ht="12" customHeight="1" x14ac:dyDescent="0.25">
      <c r="A597" s="393"/>
      <c r="B597" s="393"/>
      <c r="C597" s="393"/>
      <c r="D597" s="393"/>
      <c r="E597" s="393"/>
      <c r="F597" s="393"/>
      <c r="G597" s="393"/>
      <c r="H597" s="393"/>
      <c r="I597" s="393"/>
      <c r="J597" s="393"/>
      <c r="K597" s="393"/>
      <c r="L597" s="393"/>
      <c r="M597" s="393"/>
      <c r="N597" s="393"/>
      <c r="O597" s="393"/>
      <c r="P597" s="393"/>
      <c r="Q597" s="393"/>
      <c r="R597" s="393"/>
      <c r="S597" s="393"/>
      <c r="T597" s="393"/>
      <c r="U597" s="393"/>
      <c r="V597" s="393"/>
      <c r="W597" s="393"/>
      <c r="X597" s="393"/>
      <c r="Y597" s="393"/>
      <c r="Z597" s="393"/>
    </row>
    <row r="598" spans="1:26" ht="12" customHeight="1" x14ac:dyDescent="0.25">
      <c r="A598" s="393"/>
      <c r="B598" s="393"/>
      <c r="C598" s="393"/>
      <c r="D598" s="393"/>
      <c r="E598" s="393"/>
      <c r="F598" s="393"/>
      <c r="G598" s="393"/>
      <c r="H598" s="393"/>
      <c r="I598" s="393"/>
      <c r="J598" s="393"/>
      <c r="K598" s="393"/>
      <c r="L598" s="393"/>
      <c r="M598" s="393"/>
      <c r="N598" s="393"/>
      <c r="O598" s="393"/>
      <c r="P598" s="393"/>
      <c r="Q598" s="393"/>
      <c r="R598" s="393"/>
      <c r="S598" s="393"/>
      <c r="T598" s="393"/>
      <c r="U598" s="393"/>
      <c r="V598" s="393"/>
      <c r="W598" s="393"/>
      <c r="X598" s="393"/>
      <c r="Y598" s="393"/>
      <c r="Z598" s="393"/>
    </row>
    <row r="599" spans="1:26" ht="12" customHeight="1" x14ac:dyDescent="0.25">
      <c r="A599" s="393"/>
      <c r="B599" s="393"/>
      <c r="C599" s="393"/>
      <c r="D599" s="393"/>
      <c r="E599" s="393"/>
      <c r="F599" s="393"/>
      <c r="G599" s="393"/>
      <c r="H599" s="393"/>
      <c r="I599" s="393"/>
      <c r="J599" s="393"/>
      <c r="K599" s="393"/>
      <c r="L599" s="393"/>
      <c r="M599" s="393"/>
      <c r="N599" s="393"/>
      <c r="O599" s="393"/>
      <c r="P599" s="393"/>
      <c r="Q599" s="393"/>
      <c r="R599" s="393"/>
      <c r="S599" s="393"/>
      <c r="T599" s="393"/>
      <c r="U599" s="393"/>
      <c r="V599" s="393"/>
      <c r="W599" s="393"/>
      <c r="X599" s="393"/>
      <c r="Y599" s="393"/>
      <c r="Z599" s="393"/>
    </row>
    <row r="600" spans="1:26" ht="12" customHeight="1" x14ac:dyDescent="0.25">
      <c r="A600" s="393"/>
      <c r="B600" s="393"/>
      <c r="C600" s="393"/>
      <c r="D600" s="393"/>
      <c r="E600" s="393"/>
      <c r="F600" s="393"/>
      <c r="G600" s="393"/>
      <c r="H600" s="393"/>
      <c r="I600" s="393"/>
      <c r="J600" s="393"/>
      <c r="K600" s="393"/>
      <c r="L600" s="393"/>
      <c r="M600" s="393"/>
      <c r="N600" s="393"/>
      <c r="O600" s="393"/>
      <c r="P600" s="393"/>
      <c r="Q600" s="393"/>
      <c r="R600" s="393"/>
      <c r="S600" s="393"/>
      <c r="T600" s="393"/>
      <c r="U600" s="393"/>
      <c r="V600" s="393"/>
      <c r="W600" s="393"/>
      <c r="X600" s="393"/>
      <c r="Y600" s="393"/>
      <c r="Z600" s="393"/>
    </row>
    <row r="601" spans="1:26" ht="12" customHeight="1" x14ac:dyDescent="0.25">
      <c r="A601" s="393"/>
      <c r="B601" s="393"/>
      <c r="C601" s="393"/>
      <c r="D601" s="393"/>
      <c r="E601" s="393"/>
      <c r="F601" s="393"/>
      <c r="G601" s="393"/>
      <c r="H601" s="393"/>
      <c r="I601" s="393"/>
      <c r="J601" s="393"/>
      <c r="K601" s="393"/>
      <c r="L601" s="393"/>
      <c r="M601" s="393"/>
      <c r="N601" s="393"/>
      <c r="O601" s="393"/>
      <c r="P601" s="393"/>
      <c r="Q601" s="393"/>
      <c r="R601" s="393"/>
      <c r="S601" s="393"/>
      <c r="T601" s="393"/>
      <c r="U601" s="393"/>
      <c r="V601" s="393"/>
      <c r="W601" s="393"/>
      <c r="X601" s="393"/>
      <c r="Y601" s="393"/>
      <c r="Z601" s="393"/>
    </row>
    <row r="602" spans="1:26" ht="12" customHeight="1" x14ac:dyDescent="0.25">
      <c r="A602" s="393"/>
      <c r="B602" s="393"/>
      <c r="C602" s="393"/>
      <c r="D602" s="393"/>
      <c r="E602" s="393"/>
      <c r="F602" s="393"/>
      <c r="G602" s="393"/>
      <c r="H602" s="393"/>
      <c r="I602" s="393"/>
      <c r="J602" s="393"/>
      <c r="K602" s="393"/>
      <c r="L602" s="393"/>
      <c r="M602" s="393"/>
      <c r="N602" s="393"/>
      <c r="O602" s="393"/>
      <c r="P602" s="393"/>
      <c r="Q602" s="393"/>
      <c r="R602" s="393"/>
      <c r="S602" s="393"/>
      <c r="T602" s="393"/>
      <c r="U602" s="393"/>
      <c r="V602" s="393"/>
      <c r="W602" s="393"/>
      <c r="X602" s="393"/>
      <c r="Y602" s="393"/>
      <c r="Z602" s="393"/>
    </row>
    <row r="603" spans="1:26" ht="12" customHeight="1" x14ac:dyDescent="0.25">
      <c r="A603" s="393"/>
      <c r="B603" s="393"/>
      <c r="C603" s="393"/>
      <c r="D603" s="393"/>
      <c r="E603" s="393"/>
      <c r="F603" s="393"/>
      <c r="G603" s="393"/>
      <c r="H603" s="393"/>
      <c r="I603" s="393"/>
      <c r="J603" s="393"/>
      <c r="K603" s="393"/>
      <c r="L603" s="393"/>
      <c r="M603" s="393"/>
      <c r="N603" s="393"/>
      <c r="O603" s="393"/>
      <c r="P603" s="393"/>
      <c r="Q603" s="393"/>
      <c r="R603" s="393"/>
      <c r="S603" s="393"/>
      <c r="T603" s="393"/>
      <c r="U603" s="393"/>
      <c r="V603" s="393"/>
      <c r="W603" s="393"/>
      <c r="X603" s="393"/>
      <c r="Y603" s="393"/>
      <c r="Z603" s="393"/>
    </row>
    <row r="604" spans="1:26" ht="12" customHeight="1" x14ac:dyDescent="0.25">
      <c r="A604" s="393"/>
      <c r="B604" s="393"/>
      <c r="C604" s="393"/>
      <c r="D604" s="393"/>
      <c r="E604" s="393"/>
      <c r="F604" s="393"/>
      <c r="G604" s="393"/>
      <c r="H604" s="393"/>
      <c r="I604" s="393"/>
      <c r="J604" s="393"/>
      <c r="K604" s="393"/>
      <c r="L604" s="393"/>
      <c r="M604" s="393"/>
      <c r="N604" s="393"/>
      <c r="O604" s="393"/>
      <c r="P604" s="393"/>
      <c r="Q604" s="393"/>
      <c r="R604" s="393"/>
      <c r="S604" s="393"/>
      <c r="T604" s="393"/>
      <c r="U604" s="393"/>
      <c r="V604" s="393"/>
      <c r="W604" s="393"/>
      <c r="X604" s="393"/>
      <c r="Y604" s="393"/>
      <c r="Z604" s="393"/>
    </row>
    <row r="605" spans="1:26" ht="12" customHeight="1" x14ac:dyDescent="0.25">
      <c r="A605" s="393"/>
      <c r="B605" s="393"/>
      <c r="C605" s="393"/>
      <c r="D605" s="393"/>
      <c r="E605" s="393"/>
      <c r="F605" s="393"/>
      <c r="G605" s="393"/>
      <c r="H605" s="393"/>
      <c r="I605" s="393"/>
      <c r="J605" s="393"/>
      <c r="K605" s="393"/>
      <c r="L605" s="393"/>
      <c r="M605" s="393"/>
      <c r="N605" s="393"/>
      <c r="O605" s="393"/>
      <c r="P605" s="393"/>
      <c r="Q605" s="393"/>
      <c r="R605" s="393"/>
      <c r="S605" s="393"/>
      <c r="T605" s="393"/>
      <c r="U605" s="393"/>
      <c r="V605" s="393"/>
      <c r="W605" s="393"/>
      <c r="X605" s="393"/>
      <c r="Y605" s="393"/>
      <c r="Z605" s="393"/>
    </row>
    <row r="606" spans="1:26" ht="12" customHeight="1" x14ac:dyDescent="0.25">
      <c r="A606" s="393"/>
      <c r="B606" s="393"/>
      <c r="C606" s="393"/>
      <c r="D606" s="393"/>
      <c r="E606" s="393"/>
      <c r="F606" s="393"/>
      <c r="G606" s="393"/>
      <c r="H606" s="393"/>
      <c r="I606" s="393"/>
      <c r="J606" s="393"/>
      <c r="K606" s="393"/>
      <c r="L606" s="393"/>
      <c r="M606" s="393"/>
      <c r="N606" s="393"/>
      <c r="O606" s="393"/>
      <c r="P606" s="393"/>
      <c r="Q606" s="393"/>
      <c r="R606" s="393"/>
      <c r="S606" s="393"/>
      <c r="T606" s="393"/>
      <c r="U606" s="393"/>
      <c r="V606" s="393"/>
      <c r="W606" s="393"/>
      <c r="X606" s="393"/>
      <c r="Y606" s="393"/>
      <c r="Z606" s="393"/>
    </row>
    <row r="607" spans="1:26" ht="12" customHeight="1" x14ac:dyDescent="0.25">
      <c r="A607" s="393"/>
      <c r="B607" s="393"/>
      <c r="C607" s="393"/>
      <c r="D607" s="393"/>
      <c r="E607" s="393"/>
      <c r="F607" s="393"/>
      <c r="G607" s="393"/>
      <c r="H607" s="393"/>
      <c r="I607" s="393"/>
      <c r="J607" s="393"/>
      <c r="K607" s="393"/>
      <c r="L607" s="393"/>
      <c r="M607" s="393"/>
      <c r="N607" s="393"/>
      <c r="O607" s="393"/>
      <c r="P607" s="393"/>
      <c r="Q607" s="393"/>
      <c r="R607" s="393"/>
      <c r="S607" s="393"/>
      <c r="T607" s="393"/>
      <c r="U607" s="393"/>
      <c r="V607" s="393"/>
      <c r="W607" s="393"/>
      <c r="X607" s="393"/>
      <c r="Y607" s="393"/>
      <c r="Z607" s="393"/>
    </row>
    <row r="608" spans="1:26" ht="12" customHeight="1" x14ac:dyDescent="0.25">
      <c r="A608" s="393"/>
      <c r="B608" s="393"/>
      <c r="C608" s="393"/>
      <c r="D608" s="393"/>
      <c r="E608" s="393"/>
      <c r="F608" s="393"/>
      <c r="G608" s="393"/>
      <c r="H608" s="393"/>
      <c r="I608" s="393"/>
      <c r="J608" s="393"/>
      <c r="K608" s="393"/>
      <c r="L608" s="393"/>
      <c r="M608" s="393"/>
      <c r="N608" s="393"/>
      <c r="O608" s="393"/>
      <c r="P608" s="393"/>
      <c r="Q608" s="393"/>
      <c r="R608" s="393"/>
      <c r="S608" s="393"/>
      <c r="T608" s="393"/>
      <c r="U608" s="393"/>
      <c r="V608" s="393"/>
      <c r="W608" s="393"/>
      <c r="X608" s="393"/>
      <c r="Y608" s="393"/>
      <c r="Z608" s="393"/>
    </row>
    <row r="609" spans="1:26" ht="12" customHeight="1" x14ac:dyDescent="0.25">
      <c r="A609" s="393"/>
      <c r="B609" s="393"/>
      <c r="C609" s="393"/>
      <c r="D609" s="393"/>
      <c r="E609" s="393"/>
      <c r="F609" s="393"/>
      <c r="G609" s="393"/>
      <c r="H609" s="393"/>
      <c r="I609" s="393"/>
      <c r="J609" s="393"/>
      <c r="K609" s="393"/>
      <c r="L609" s="393"/>
      <c r="M609" s="393"/>
      <c r="N609" s="393"/>
      <c r="O609" s="393"/>
      <c r="P609" s="393"/>
      <c r="Q609" s="393"/>
      <c r="R609" s="393"/>
      <c r="S609" s="393"/>
      <c r="T609" s="393"/>
      <c r="U609" s="393"/>
      <c r="V609" s="393"/>
      <c r="W609" s="393"/>
      <c r="X609" s="393"/>
      <c r="Y609" s="393"/>
      <c r="Z609" s="393"/>
    </row>
    <row r="610" spans="1:26" ht="12" customHeight="1" x14ac:dyDescent="0.25">
      <c r="A610" s="393"/>
      <c r="B610" s="393"/>
      <c r="C610" s="393"/>
      <c r="D610" s="393"/>
      <c r="E610" s="393"/>
      <c r="F610" s="393"/>
      <c r="G610" s="393"/>
      <c r="H610" s="393"/>
      <c r="I610" s="393"/>
      <c r="J610" s="393"/>
      <c r="K610" s="393"/>
      <c r="L610" s="393"/>
      <c r="M610" s="393"/>
      <c r="N610" s="393"/>
      <c r="O610" s="393"/>
      <c r="P610" s="393"/>
      <c r="Q610" s="393"/>
      <c r="R610" s="393"/>
      <c r="S610" s="393"/>
      <c r="T610" s="393"/>
      <c r="U610" s="393"/>
      <c r="V610" s="393"/>
      <c r="W610" s="393"/>
      <c r="X610" s="393"/>
      <c r="Y610" s="393"/>
      <c r="Z610" s="393"/>
    </row>
    <row r="611" spans="1:26" ht="12" customHeight="1" x14ac:dyDescent="0.25">
      <c r="A611" s="393"/>
      <c r="B611" s="393"/>
      <c r="C611" s="393"/>
      <c r="D611" s="393"/>
      <c r="E611" s="393"/>
      <c r="F611" s="393"/>
      <c r="G611" s="393"/>
      <c r="H611" s="393"/>
      <c r="I611" s="393"/>
      <c r="J611" s="393"/>
      <c r="K611" s="393"/>
      <c r="L611" s="393"/>
      <c r="M611" s="393"/>
      <c r="N611" s="393"/>
      <c r="O611" s="393"/>
      <c r="P611" s="393"/>
      <c r="Q611" s="393"/>
      <c r="R611" s="393"/>
      <c r="S611" s="393"/>
      <c r="T611" s="393"/>
      <c r="U611" s="393"/>
      <c r="V611" s="393"/>
      <c r="W611" s="393"/>
      <c r="X611" s="393"/>
      <c r="Y611" s="393"/>
      <c r="Z611" s="393"/>
    </row>
    <row r="612" spans="1:26" ht="12" customHeight="1" x14ac:dyDescent="0.25">
      <c r="A612" s="393"/>
      <c r="B612" s="393"/>
      <c r="C612" s="393"/>
      <c r="D612" s="393"/>
      <c r="E612" s="393"/>
      <c r="F612" s="393"/>
      <c r="G612" s="393"/>
      <c r="H612" s="393"/>
      <c r="I612" s="393"/>
      <c r="J612" s="393"/>
      <c r="K612" s="393"/>
      <c r="L612" s="393"/>
      <c r="M612" s="393"/>
      <c r="N612" s="393"/>
      <c r="O612" s="393"/>
      <c r="P612" s="393"/>
      <c r="Q612" s="393"/>
      <c r="R612" s="393"/>
      <c r="S612" s="393"/>
      <c r="T612" s="393"/>
      <c r="U612" s="393"/>
      <c r="V612" s="393"/>
      <c r="W612" s="393"/>
      <c r="X612" s="393"/>
      <c r="Y612" s="393"/>
      <c r="Z612" s="393"/>
    </row>
    <row r="613" spans="1:26" ht="12" customHeight="1" x14ac:dyDescent="0.25">
      <c r="A613" s="393"/>
      <c r="B613" s="393"/>
      <c r="C613" s="393"/>
      <c r="D613" s="393"/>
      <c r="E613" s="393"/>
      <c r="F613" s="393"/>
      <c r="G613" s="393"/>
      <c r="H613" s="393"/>
      <c r="I613" s="393"/>
      <c r="J613" s="393"/>
      <c r="K613" s="393"/>
      <c r="L613" s="393"/>
      <c r="M613" s="393"/>
      <c r="N613" s="393"/>
      <c r="O613" s="393"/>
      <c r="P613" s="393"/>
      <c r="Q613" s="393"/>
      <c r="R613" s="393"/>
      <c r="S613" s="393"/>
      <c r="T613" s="393"/>
      <c r="U613" s="393"/>
      <c r="V613" s="393"/>
      <c r="W613" s="393"/>
      <c r="X613" s="393"/>
      <c r="Y613" s="393"/>
      <c r="Z613" s="393"/>
    </row>
    <row r="614" spans="1:26" ht="12" customHeight="1" x14ac:dyDescent="0.25">
      <c r="A614" s="393"/>
      <c r="B614" s="393"/>
      <c r="C614" s="393"/>
      <c r="D614" s="393"/>
      <c r="E614" s="393"/>
      <c r="F614" s="393"/>
      <c r="G614" s="393"/>
      <c r="H614" s="393"/>
      <c r="I614" s="393"/>
      <c r="J614" s="393"/>
      <c r="K614" s="393"/>
      <c r="L614" s="393"/>
      <c r="M614" s="393"/>
      <c r="N614" s="393"/>
      <c r="O614" s="393"/>
      <c r="P614" s="393"/>
      <c r="Q614" s="393"/>
      <c r="R614" s="393"/>
      <c r="S614" s="393"/>
      <c r="T614" s="393"/>
      <c r="U614" s="393"/>
      <c r="V614" s="393"/>
      <c r="W614" s="393"/>
      <c r="X614" s="393"/>
      <c r="Y614" s="393"/>
      <c r="Z614" s="393"/>
    </row>
    <row r="615" spans="1:26" ht="12" customHeight="1" x14ac:dyDescent="0.25">
      <c r="A615" s="393"/>
      <c r="B615" s="393"/>
      <c r="C615" s="393"/>
      <c r="D615" s="393"/>
      <c r="E615" s="393"/>
      <c r="F615" s="393"/>
      <c r="G615" s="393"/>
      <c r="H615" s="393"/>
      <c r="I615" s="393"/>
      <c r="J615" s="393"/>
      <c r="K615" s="393"/>
      <c r="L615" s="393"/>
      <c r="M615" s="393"/>
      <c r="N615" s="393"/>
      <c r="O615" s="393"/>
      <c r="P615" s="393"/>
      <c r="Q615" s="393"/>
      <c r="R615" s="393"/>
      <c r="S615" s="393"/>
      <c r="T615" s="393"/>
      <c r="U615" s="393"/>
      <c r="V615" s="393"/>
      <c r="W615" s="393"/>
      <c r="X615" s="393"/>
      <c r="Y615" s="393"/>
      <c r="Z615" s="393"/>
    </row>
    <row r="616" spans="1:26" ht="12" customHeight="1" x14ac:dyDescent="0.25">
      <c r="A616" s="393"/>
      <c r="B616" s="393"/>
      <c r="C616" s="393"/>
      <c r="D616" s="393"/>
      <c r="E616" s="393"/>
      <c r="F616" s="393"/>
      <c r="G616" s="393"/>
      <c r="H616" s="393"/>
      <c r="I616" s="393"/>
      <c r="J616" s="393"/>
      <c r="K616" s="393"/>
      <c r="L616" s="393"/>
      <c r="M616" s="393"/>
      <c r="N616" s="393"/>
      <c r="O616" s="393"/>
      <c r="P616" s="393"/>
      <c r="Q616" s="393"/>
      <c r="R616" s="393"/>
      <c r="S616" s="393"/>
      <c r="T616" s="393"/>
      <c r="U616" s="393"/>
      <c r="V616" s="393"/>
      <c r="W616" s="393"/>
      <c r="X616" s="393"/>
      <c r="Y616" s="393"/>
      <c r="Z616" s="393"/>
    </row>
    <row r="617" spans="1:26" ht="12" customHeight="1" x14ac:dyDescent="0.25">
      <c r="A617" s="393"/>
      <c r="B617" s="393"/>
      <c r="C617" s="393"/>
      <c r="D617" s="393"/>
      <c r="E617" s="393"/>
      <c r="F617" s="393"/>
      <c r="G617" s="393"/>
      <c r="H617" s="393"/>
      <c r="I617" s="393"/>
      <c r="J617" s="393"/>
      <c r="K617" s="393"/>
      <c r="L617" s="393"/>
      <c r="M617" s="393"/>
      <c r="N617" s="393"/>
      <c r="O617" s="393"/>
      <c r="P617" s="393"/>
      <c r="Q617" s="393"/>
      <c r="R617" s="393"/>
      <c r="S617" s="393"/>
      <c r="T617" s="393"/>
      <c r="U617" s="393"/>
      <c r="V617" s="393"/>
      <c r="W617" s="393"/>
      <c r="X617" s="393"/>
      <c r="Y617" s="393"/>
      <c r="Z617" s="393"/>
    </row>
    <row r="618" spans="1:26" ht="12" customHeight="1" x14ac:dyDescent="0.25">
      <c r="A618" s="393"/>
      <c r="B618" s="393"/>
      <c r="C618" s="393"/>
      <c r="D618" s="393"/>
      <c r="E618" s="393"/>
      <c r="F618" s="393"/>
      <c r="G618" s="393"/>
      <c r="H618" s="393"/>
      <c r="I618" s="393"/>
      <c r="J618" s="393"/>
      <c r="K618" s="393"/>
      <c r="L618" s="393"/>
      <c r="M618" s="393"/>
      <c r="N618" s="393"/>
      <c r="O618" s="393"/>
      <c r="P618" s="393"/>
      <c r="Q618" s="393"/>
      <c r="R618" s="393"/>
      <c r="S618" s="393"/>
      <c r="T618" s="393"/>
      <c r="U618" s="393"/>
      <c r="V618" s="393"/>
      <c r="W618" s="393"/>
      <c r="X618" s="393"/>
      <c r="Y618" s="393"/>
      <c r="Z618" s="393"/>
    </row>
    <row r="619" spans="1:26" ht="12" customHeight="1" x14ac:dyDescent="0.25">
      <c r="A619" s="393"/>
      <c r="B619" s="393"/>
      <c r="C619" s="393"/>
      <c r="D619" s="393"/>
      <c r="E619" s="393"/>
      <c r="F619" s="393"/>
      <c r="G619" s="393"/>
      <c r="H619" s="393"/>
      <c r="I619" s="393"/>
      <c r="J619" s="393"/>
      <c r="K619" s="393"/>
      <c r="L619" s="393"/>
      <c r="M619" s="393"/>
      <c r="N619" s="393"/>
      <c r="O619" s="393"/>
      <c r="P619" s="393"/>
      <c r="Q619" s="393"/>
      <c r="R619" s="393"/>
      <c r="S619" s="393"/>
      <c r="T619" s="393"/>
      <c r="U619" s="393"/>
      <c r="V619" s="393"/>
      <c r="W619" s="393"/>
      <c r="X619" s="393"/>
      <c r="Y619" s="393"/>
      <c r="Z619" s="393"/>
    </row>
    <row r="620" spans="1:26" ht="12" customHeight="1" x14ac:dyDescent="0.25">
      <c r="A620" s="393"/>
      <c r="B620" s="393"/>
      <c r="C620" s="393"/>
      <c r="D620" s="393"/>
      <c r="E620" s="393"/>
      <c r="F620" s="393"/>
      <c r="G620" s="393"/>
      <c r="H620" s="393"/>
      <c r="I620" s="393"/>
      <c r="J620" s="393"/>
      <c r="K620" s="393"/>
      <c r="L620" s="393"/>
      <c r="M620" s="393"/>
      <c r="N620" s="393"/>
      <c r="O620" s="393"/>
      <c r="P620" s="393"/>
      <c r="Q620" s="393"/>
      <c r="R620" s="393"/>
      <c r="S620" s="393"/>
      <c r="T620" s="393"/>
      <c r="U620" s="393"/>
      <c r="V620" s="393"/>
      <c r="W620" s="393"/>
      <c r="X620" s="393"/>
      <c r="Y620" s="393"/>
      <c r="Z620" s="393"/>
    </row>
    <row r="621" spans="1:26" ht="12" customHeight="1" x14ac:dyDescent="0.25">
      <c r="A621" s="393"/>
      <c r="B621" s="393"/>
      <c r="C621" s="393"/>
      <c r="D621" s="393"/>
      <c r="E621" s="393"/>
      <c r="F621" s="393"/>
      <c r="G621" s="393"/>
      <c r="H621" s="393"/>
      <c r="I621" s="393"/>
      <c r="J621" s="393"/>
      <c r="K621" s="393"/>
      <c r="L621" s="393"/>
      <c r="M621" s="393"/>
      <c r="N621" s="393"/>
      <c r="O621" s="393"/>
      <c r="P621" s="393"/>
      <c r="Q621" s="393"/>
      <c r="R621" s="393"/>
      <c r="S621" s="393"/>
      <c r="T621" s="393"/>
      <c r="U621" s="393"/>
      <c r="V621" s="393"/>
      <c r="W621" s="393"/>
      <c r="X621" s="393"/>
      <c r="Y621" s="393"/>
      <c r="Z621" s="393"/>
    </row>
    <row r="622" spans="1:26" ht="12" customHeight="1" x14ac:dyDescent="0.25">
      <c r="A622" s="393"/>
      <c r="B622" s="393"/>
      <c r="C622" s="393"/>
      <c r="D622" s="393"/>
      <c r="E622" s="393"/>
      <c r="F622" s="393"/>
      <c r="G622" s="393"/>
      <c r="H622" s="393"/>
      <c r="I622" s="393"/>
      <c r="J622" s="393"/>
      <c r="K622" s="393"/>
      <c r="L622" s="393"/>
      <c r="M622" s="393"/>
      <c r="N622" s="393"/>
      <c r="O622" s="393"/>
      <c r="P622" s="393"/>
      <c r="Q622" s="393"/>
      <c r="R622" s="393"/>
      <c r="S622" s="393"/>
      <c r="T622" s="393"/>
      <c r="U622" s="393"/>
      <c r="V622" s="393"/>
      <c r="W622" s="393"/>
      <c r="X622" s="393"/>
      <c r="Y622" s="393"/>
      <c r="Z622" s="393"/>
    </row>
    <row r="623" spans="1:26" ht="12" customHeight="1" x14ac:dyDescent="0.25">
      <c r="A623" s="393"/>
      <c r="B623" s="393"/>
      <c r="C623" s="393"/>
      <c r="D623" s="393"/>
      <c r="E623" s="393"/>
      <c r="F623" s="393"/>
      <c r="G623" s="393"/>
      <c r="H623" s="393"/>
      <c r="I623" s="393"/>
      <c r="J623" s="393"/>
      <c r="K623" s="393"/>
      <c r="L623" s="393"/>
      <c r="M623" s="393"/>
      <c r="N623" s="393"/>
      <c r="O623" s="393"/>
      <c r="P623" s="393"/>
      <c r="Q623" s="393"/>
      <c r="R623" s="393"/>
      <c r="S623" s="393"/>
      <c r="T623" s="393"/>
      <c r="U623" s="393"/>
      <c r="V623" s="393"/>
      <c r="W623" s="393"/>
      <c r="X623" s="393"/>
      <c r="Y623" s="393"/>
      <c r="Z623" s="393"/>
    </row>
    <row r="624" spans="1:26" ht="12" customHeight="1" x14ac:dyDescent="0.25">
      <c r="A624" s="393"/>
      <c r="B624" s="393"/>
      <c r="C624" s="393"/>
      <c r="D624" s="393"/>
      <c r="E624" s="393"/>
      <c r="F624" s="393"/>
      <c r="G624" s="393"/>
      <c r="H624" s="393"/>
      <c r="I624" s="393"/>
      <c r="J624" s="393"/>
      <c r="K624" s="393"/>
      <c r="L624" s="393"/>
      <c r="M624" s="393"/>
      <c r="N624" s="393"/>
      <c r="O624" s="393"/>
      <c r="P624" s="393"/>
      <c r="Q624" s="393"/>
      <c r="R624" s="393"/>
      <c r="S624" s="393"/>
      <c r="T624" s="393"/>
      <c r="U624" s="393"/>
      <c r="V624" s="393"/>
      <c r="W624" s="393"/>
      <c r="X624" s="393"/>
      <c r="Y624" s="393"/>
      <c r="Z624" s="393"/>
    </row>
    <row r="625" spans="1:26" ht="12" customHeight="1" x14ac:dyDescent="0.25">
      <c r="A625" s="393"/>
      <c r="B625" s="393"/>
      <c r="C625" s="393"/>
      <c r="D625" s="393"/>
      <c r="E625" s="393"/>
      <c r="F625" s="393"/>
      <c r="G625" s="393"/>
      <c r="H625" s="393"/>
      <c r="I625" s="393"/>
      <c r="J625" s="393"/>
      <c r="K625" s="393"/>
      <c r="L625" s="393"/>
      <c r="M625" s="393"/>
      <c r="N625" s="393"/>
      <c r="O625" s="393"/>
      <c r="P625" s="393"/>
      <c r="Q625" s="393"/>
      <c r="R625" s="393"/>
      <c r="S625" s="393"/>
      <c r="T625" s="393"/>
      <c r="U625" s="393"/>
      <c r="V625" s="393"/>
      <c r="W625" s="393"/>
      <c r="X625" s="393"/>
      <c r="Y625" s="393"/>
      <c r="Z625" s="393"/>
    </row>
    <row r="626" spans="1:26" ht="12" customHeight="1" x14ac:dyDescent="0.25">
      <c r="A626" s="393"/>
      <c r="B626" s="393"/>
      <c r="C626" s="393"/>
      <c r="D626" s="393"/>
      <c r="E626" s="393"/>
      <c r="F626" s="393"/>
      <c r="G626" s="393"/>
      <c r="H626" s="393"/>
      <c r="I626" s="393"/>
      <c r="J626" s="393"/>
      <c r="K626" s="393"/>
      <c r="L626" s="393"/>
      <c r="M626" s="393"/>
      <c r="N626" s="393"/>
      <c r="O626" s="393"/>
      <c r="P626" s="393"/>
      <c r="Q626" s="393"/>
      <c r="R626" s="393"/>
      <c r="S626" s="393"/>
      <c r="T626" s="393"/>
      <c r="U626" s="393"/>
      <c r="V626" s="393"/>
      <c r="W626" s="393"/>
      <c r="X626" s="393"/>
      <c r="Y626" s="393"/>
      <c r="Z626" s="393"/>
    </row>
    <row r="627" spans="1:26" ht="12" customHeight="1" x14ac:dyDescent="0.25">
      <c r="A627" s="393"/>
      <c r="B627" s="393"/>
      <c r="C627" s="393"/>
      <c r="D627" s="393"/>
      <c r="E627" s="393"/>
      <c r="F627" s="393"/>
      <c r="G627" s="393"/>
      <c r="H627" s="393"/>
      <c r="I627" s="393"/>
      <c r="J627" s="393"/>
      <c r="K627" s="393"/>
      <c r="L627" s="393"/>
      <c r="M627" s="393"/>
      <c r="N627" s="393"/>
      <c r="O627" s="393"/>
      <c r="P627" s="393"/>
      <c r="Q627" s="393"/>
      <c r="R627" s="393"/>
      <c r="S627" s="393"/>
      <c r="T627" s="393"/>
      <c r="U627" s="393"/>
      <c r="V627" s="393"/>
      <c r="W627" s="393"/>
      <c r="X627" s="393"/>
      <c r="Y627" s="393"/>
      <c r="Z627" s="393"/>
    </row>
    <row r="628" spans="1:26" ht="12" customHeight="1" x14ac:dyDescent="0.25">
      <c r="A628" s="393"/>
      <c r="B628" s="393"/>
      <c r="C628" s="393"/>
      <c r="D628" s="393"/>
      <c r="E628" s="393"/>
      <c r="F628" s="393"/>
      <c r="G628" s="393"/>
      <c r="H628" s="393"/>
      <c r="I628" s="393"/>
      <c r="J628" s="393"/>
      <c r="K628" s="393"/>
      <c r="L628" s="393"/>
      <c r="M628" s="393"/>
      <c r="N628" s="393"/>
      <c r="O628" s="393"/>
      <c r="P628" s="393"/>
      <c r="Q628" s="393"/>
      <c r="R628" s="393"/>
      <c r="S628" s="393"/>
      <c r="T628" s="393"/>
      <c r="U628" s="393"/>
      <c r="V628" s="393"/>
      <c r="W628" s="393"/>
      <c r="X628" s="393"/>
      <c r="Y628" s="393"/>
      <c r="Z628" s="393"/>
    </row>
    <row r="629" spans="1:26" ht="12" customHeight="1" x14ac:dyDescent="0.25">
      <c r="A629" s="393"/>
      <c r="B629" s="393"/>
      <c r="C629" s="393"/>
      <c r="D629" s="393"/>
      <c r="E629" s="393"/>
      <c r="F629" s="393"/>
      <c r="G629" s="393"/>
      <c r="H629" s="393"/>
      <c r="I629" s="393"/>
      <c r="J629" s="393"/>
      <c r="K629" s="393"/>
      <c r="L629" s="393"/>
      <c r="M629" s="393"/>
      <c r="N629" s="393"/>
      <c r="O629" s="393"/>
      <c r="P629" s="393"/>
      <c r="Q629" s="393"/>
      <c r="R629" s="393"/>
      <c r="S629" s="393"/>
      <c r="T629" s="393"/>
      <c r="U629" s="393"/>
      <c r="V629" s="393"/>
      <c r="W629" s="393"/>
      <c r="X629" s="393"/>
      <c r="Y629" s="393"/>
      <c r="Z629" s="393"/>
    </row>
    <row r="630" spans="1:26" ht="12" customHeight="1" x14ac:dyDescent="0.25">
      <c r="A630" s="393"/>
      <c r="B630" s="393"/>
      <c r="C630" s="393"/>
      <c r="D630" s="393"/>
      <c r="E630" s="393"/>
      <c r="F630" s="393"/>
      <c r="G630" s="393"/>
      <c r="H630" s="393"/>
      <c r="I630" s="393"/>
      <c r="J630" s="393"/>
      <c r="K630" s="393"/>
      <c r="L630" s="393"/>
      <c r="M630" s="393"/>
      <c r="N630" s="393"/>
      <c r="O630" s="393"/>
      <c r="P630" s="393"/>
      <c r="Q630" s="393"/>
      <c r="R630" s="393"/>
      <c r="S630" s="393"/>
      <c r="T630" s="393"/>
      <c r="U630" s="393"/>
      <c r="V630" s="393"/>
      <c r="W630" s="393"/>
      <c r="X630" s="393"/>
      <c r="Y630" s="393"/>
      <c r="Z630" s="393"/>
    </row>
    <row r="631" spans="1:26" ht="12" customHeight="1" x14ac:dyDescent="0.25">
      <c r="A631" s="393"/>
      <c r="B631" s="393"/>
      <c r="C631" s="393"/>
      <c r="D631" s="393"/>
      <c r="E631" s="393"/>
      <c r="F631" s="393"/>
      <c r="G631" s="393"/>
      <c r="H631" s="393"/>
      <c r="I631" s="393"/>
      <c r="J631" s="393"/>
      <c r="K631" s="393"/>
      <c r="L631" s="393"/>
      <c r="M631" s="393"/>
      <c r="N631" s="393"/>
      <c r="O631" s="393"/>
      <c r="P631" s="393"/>
      <c r="Q631" s="393"/>
      <c r="R631" s="393"/>
      <c r="S631" s="393"/>
      <c r="T631" s="393"/>
      <c r="U631" s="393"/>
      <c r="V631" s="393"/>
      <c r="W631" s="393"/>
      <c r="X631" s="393"/>
      <c r="Y631" s="393"/>
      <c r="Z631" s="393"/>
    </row>
    <row r="632" spans="1:26" ht="12" customHeight="1" x14ac:dyDescent="0.25">
      <c r="A632" s="393"/>
      <c r="B632" s="393"/>
      <c r="C632" s="393"/>
      <c r="D632" s="393"/>
      <c r="E632" s="393"/>
      <c r="F632" s="393"/>
      <c r="G632" s="393"/>
      <c r="H632" s="393"/>
      <c r="I632" s="393"/>
      <c r="J632" s="393"/>
      <c r="K632" s="393"/>
      <c r="L632" s="393"/>
      <c r="M632" s="393"/>
      <c r="N632" s="393"/>
      <c r="O632" s="393"/>
      <c r="P632" s="393"/>
      <c r="Q632" s="393"/>
      <c r="R632" s="393"/>
      <c r="S632" s="393"/>
      <c r="T632" s="393"/>
      <c r="U632" s="393"/>
      <c r="V632" s="393"/>
      <c r="W632" s="393"/>
      <c r="X632" s="393"/>
      <c r="Y632" s="393"/>
      <c r="Z632" s="393"/>
    </row>
    <row r="633" spans="1:26" ht="12" customHeight="1" x14ac:dyDescent="0.25">
      <c r="A633" s="393"/>
      <c r="B633" s="393"/>
      <c r="C633" s="393"/>
      <c r="D633" s="393"/>
      <c r="E633" s="393"/>
      <c r="F633" s="393"/>
      <c r="G633" s="393"/>
      <c r="H633" s="393"/>
      <c r="I633" s="393"/>
      <c r="J633" s="393"/>
      <c r="K633" s="393"/>
      <c r="L633" s="393"/>
      <c r="M633" s="393"/>
      <c r="N633" s="393"/>
      <c r="O633" s="393"/>
      <c r="P633" s="393"/>
      <c r="Q633" s="393"/>
      <c r="R633" s="393"/>
      <c r="S633" s="393"/>
      <c r="T633" s="393"/>
      <c r="U633" s="393"/>
      <c r="V633" s="393"/>
      <c r="W633" s="393"/>
      <c r="X633" s="393"/>
      <c r="Y633" s="393"/>
      <c r="Z633" s="393"/>
    </row>
    <row r="634" spans="1:26" ht="12" customHeight="1" x14ac:dyDescent="0.25">
      <c r="A634" s="393"/>
      <c r="B634" s="393"/>
      <c r="C634" s="393"/>
      <c r="D634" s="393"/>
      <c r="E634" s="393"/>
      <c r="F634" s="393"/>
      <c r="G634" s="393"/>
      <c r="H634" s="393"/>
      <c r="I634" s="393"/>
      <c r="J634" s="393"/>
      <c r="K634" s="393"/>
      <c r="L634" s="393"/>
      <c r="M634" s="393"/>
      <c r="N634" s="393"/>
      <c r="O634" s="393"/>
      <c r="P634" s="393"/>
      <c r="Q634" s="393"/>
      <c r="R634" s="393"/>
      <c r="S634" s="393"/>
      <c r="T634" s="393"/>
      <c r="U634" s="393"/>
      <c r="V634" s="393"/>
      <c r="W634" s="393"/>
      <c r="X634" s="393"/>
      <c r="Y634" s="393"/>
      <c r="Z634" s="393"/>
    </row>
    <row r="635" spans="1:26" ht="12" customHeight="1" x14ac:dyDescent="0.25">
      <c r="A635" s="393"/>
      <c r="B635" s="393"/>
      <c r="C635" s="393"/>
      <c r="D635" s="393"/>
      <c r="E635" s="393"/>
      <c r="F635" s="393"/>
      <c r="G635" s="393"/>
      <c r="H635" s="393"/>
      <c r="I635" s="393"/>
      <c r="J635" s="393"/>
      <c r="K635" s="393"/>
      <c r="L635" s="393"/>
      <c r="M635" s="393"/>
      <c r="N635" s="393"/>
      <c r="O635" s="393"/>
      <c r="P635" s="393"/>
      <c r="Q635" s="393"/>
      <c r="R635" s="393"/>
      <c r="S635" s="393"/>
      <c r="T635" s="393"/>
      <c r="U635" s="393"/>
      <c r="V635" s="393"/>
      <c r="W635" s="393"/>
      <c r="X635" s="393"/>
      <c r="Y635" s="393"/>
      <c r="Z635" s="393"/>
    </row>
    <row r="636" spans="1:26" ht="12" customHeight="1" x14ac:dyDescent="0.25">
      <c r="A636" s="393"/>
      <c r="B636" s="393"/>
      <c r="C636" s="393"/>
      <c r="D636" s="393"/>
      <c r="E636" s="393"/>
      <c r="F636" s="393"/>
      <c r="G636" s="393"/>
      <c r="H636" s="393"/>
      <c r="I636" s="393"/>
      <c r="J636" s="393"/>
      <c r="K636" s="393"/>
      <c r="L636" s="393"/>
      <c r="M636" s="393"/>
      <c r="N636" s="393"/>
      <c r="O636" s="393"/>
      <c r="P636" s="393"/>
      <c r="Q636" s="393"/>
      <c r="R636" s="393"/>
      <c r="S636" s="393"/>
      <c r="T636" s="393"/>
      <c r="U636" s="393"/>
      <c r="V636" s="393"/>
      <c r="W636" s="393"/>
      <c r="X636" s="393"/>
      <c r="Y636" s="393"/>
      <c r="Z636" s="393"/>
    </row>
    <row r="637" spans="1:26" ht="12" customHeight="1" x14ac:dyDescent="0.25">
      <c r="A637" s="393"/>
      <c r="B637" s="393"/>
      <c r="C637" s="393"/>
      <c r="D637" s="393"/>
      <c r="E637" s="393"/>
      <c r="F637" s="393"/>
      <c r="G637" s="393"/>
      <c r="H637" s="393"/>
      <c r="I637" s="393"/>
      <c r="J637" s="393"/>
      <c r="K637" s="393"/>
      <c r="L637" s="393"/>
      <c r="M637" s="393"/>
      <c r="N637" s="393"/>
      <c r="O637" s="393"/>
      <c r="P637" s="393"/>
      <c r="Q637" s="393"/>
      <c r="R637" s="393"/>
      <c r="S637" s="393"/>
      <c r="T637" s="393"/>
      <c r="U637" s="393"/>
      <c r="V637" s="393"/>
      <c r="W637" s="393"/>
      <c r="X637" s="393"/>
      <c r="Y637" s="393"/>
      <c r="Z637" s="393"/>
    </row>
    <row r="638" spans="1:26" ht="12" customHeight="1" x14ac:dyDescent="0.25">
      <c r="A638" s="393"/>
      <c r="B638" s="393"/>
      <c r="C638" s="393"/>
      <c r="D638" s="393"/>
      <c r="E638" s="393"/>
      <c r="F638" s="393"/>
      <c r="G638" s="393"/>
      <c r="H638" s="393"/>
      <c r="I638" s="393"/>
      <c r="J638" s="393"/>
      <c r="K638" s="393"/>
      <c r="L638" s="393"/>
      <c r="M638" s="393"/>
      <c r="N638" s="393"/>
      <c r="O638" s="393"/>
      <c r="P638" s="393"/>
      <c r="Q638" s="393"/>
      <c r="R638" s="393"/>
      <c r="S638" s="393"/>
      <c r="T638" s="393"/>
      <c r="U638" s="393"/>
      <c r="V638" s="393"/>
      <c r="W638" s="393"/>
      <c r="X638" s="393"/>
      <c r="Y638" s="393"/>
      <c r="Z638" s="393"/>
    </row>
    <row r="639" spans="1:26" ht="12" customHeight="1" x14ac:dyDescent="0.25">
      <c r="A639" s="393"/>
      <c r="B639" s="393"/>
      <c r="C639" s="393"/>
      <c r="D639" s="393"/>
      <c r="E639" s="393"/>
      <c r="F639" s="393"/>
      <c r="G639" s="393"/>
      <c r="H639" s="393"/>
      <c r="I639" s="393"/>
      <c r="J639" s="393"/>
      <c r="K639" s="393"/>
      <c r="L639" s="393"/>
      <c r="M639" s="393"/>
      <c r="N639" s="393"/>
      <c r="O639" s="393"/>
      <c r="P639" s="393"/>
      <c r="Q639" s="393"/>
      <c r="R639" s="393"/>
      <c r="S639" s="393"/>
      <c r="T639" s="393"/>
      <c r="U639" s="393"/>
      <c r="V639" s="393"/>
      <c r="W639" s="393"/>
      <c r="X639" s="393"/>
      <c r="Y639" s="393"/>
      <c r="Z639" s="393"/>
    </row>
    <row r="640" spans="1:26" ht="12" customHeight="1" x14ac:dyDescent="0.25">
      <c r="A640" s="393"/>
      <c r="B640" s="393"/>
      <c r="C640" s="393"/>
      <c r="D640" s="393"/>
      <c r="E640" s="393"/>
      <c r="F640" s="393"/>
      <c r="G640" s="393"/>
      <c r="H640" s="393"/>
      <c r="I640" s="393"/>
      <c r="J640" s="393"/>
      <c r="K640" s="393"/>
      <c r="L640" s="393"/>
      <c r="M640" s="393"/>
      <c r="N640" s="393"/>
      <c r="O640" s="393"/>
      <c r="P640" s="393"/>
      <c r="Q640" s="393"/>
      <c r="R640" s="393"/>
      <c r="S640" s="393"/>
      <c r="T640" s="393"/>
      <c r="U640" s="393"/>
      <c r="V640" s="393"/>
      <c r="W640" s="393"/>
      <c r="X640" s="393"/>
      <c r="Y640" s="393"/>
      <c r="Z640" s="393"/>
    </row>
    <row r="641" spans="1:26" ht="12" customHeight="1" x14ac:dyDescent="0.25">
      <c r="A641" s="393"/>
      <c r="B641" s="393"/>
      <c r="C641" s="393"/>
      <c r="D641" s="393"/>
      <c r="E641" s="393"/>
      <c r="F641" s="393"/>
      <c r="G641" s="393"/>
      <c r="H641" s="393"/>
      <c r="I641" s="393"/>
      <c r="J641" s="393"/>
      <c r="K641" s="393"/>
      <c r="L641" s="393"/>
      <c r="M641" s="393"/>
      <c r="N641" s="393"/>
      <c r="O641" s="393"/>
      <c r="P641" s="393"/>
      <c r="Q641" s="393"/>
      <c r="R641" s="393"/>
      <c r="S641" s="393"/>
      <c r="T641" s="393"/>
      <c r="U641" s="393"/>
      <c r="V641" s="393"/>
      <c r="W641" s="393"/>
      <c r="X641" s="393"/>
      <c r="Y641" s="393"/>
      <c r="Z641" s="393"/>
    </row>
    <row r="642" spans="1:26" ht="12" customHeight="1" x14ac:dyDescent="0.25">
      <c r="A642" s="393"/>
      <c r="B642" s="393"/>
      <c r="C642" s="393"/>
      <c r="D642" s="393"/>
      <c r="E642" s="393"/>
      <c r="F642" s="393"/>
      <c r="G642" s="393"/>
      <c r="H642" s="393"/>
      <c r="I642" s="393"/>
      <c r="J642" s="393"/>
      <c r="K642" s="393"/>
      <c r="L642" s="393"/>
      <c r="M642" s="393"/>
      <c r="N642" s="393"/>
      <c r="O642" s="393"/>
      <c r="P642" s="393"/>
      <c r="Q642" s="393"/>
      <c r="R642" s="393"/>
      <c r="S642" s="393"/>
      <c r="T642" s="393"/>
      <c r="U642" s="393"/>
      <c r="V642" s="393"/>
      <c r="W642" s="393"/>
      <c r="X642" s="393"/>
      <c r="Y642" s="393"/>
      <c r="Z642" s="393"/>
    </row>
    <row r="643" spans="1:26" ht="12" customHeight="1" x14ac:dyDescent="0.25">
      <c r="A643" s="393"/>
      <c r="B643" s="393"/>
      <c r="C643" s="393"/>
      <c r="D643" s="393"/>
      <c r="E643" s="393"/>
      <c r="F643" s="393"/>
      <c r="G643" s="393"/>
      <c r="H643" s="393"/>
      <c r="I643" s="393"/>
      <c r="J643" s="393"/>
      <c r="K643" s="393"/>
      <c r="L643" s="393"/>
      <c r="M643" s="393"/>
      <c r="N643" s="393"/>
      <c r="O643" s="393"/>
      <c r="P643" s="393"/>
      <c r="Q643" s="393"/>
      <c r="R643" s="393"/>
      <c r="S643" s="393"/>
      <c r="T643" s="393"/>
      <c r="U643" s="393"/>
      <c r="V643" s="393"/>
      <c r="W643" s="393"/>
      <c r="X643" s="393"/>
      <c r="Y643" s="393"/>
      <c r="Z643" s="393"/>
    </row>
    <row r="644" spans="1:26" ht="12" customHeight="1" x14ac:dyDescent="0.25">
      <c r="A644" s="393"/>
      <c r="B644" s="393"/>
      <c r="C644" s="393"/>
      <c r="D644" s="393"/>
      <c r="E644" s="393"/>
      <c r="F644" s="393"/>
      <c r="G644" s="393"/>
      <c r="H644" s="393"/>
      <c r="I644" s="393"/>
      <c r="J644" s="393"/>
      <c r="K644" s="393"/>
      <c r="L644" s="393"/>
      <c r="M644" s="393"/>
      <c r="N644" s="393"/>
      <c r="O644" s="393"/>
      <c r="P644" s="393"/>
      <c r="Q644" s="393"/>
      <c r="R644" s="393"/>
      <c r="S644" s="393"/>
      <c r="T644" s="393"/>
      <c r="U644" s="393"/>
      <c r="V644" s="393"/>
      <c r="W644" s="393"/>
      <c r="X644" s="393"/>
      <c r="Y644" s="393"/>
      <c r="Z644" s="393"/>
    </row>
    <row r="645" spans="1:26" ht="12" customHeight="1" x14ac:dyDescent="0.25">
      <c r="A645" s="393"/>
      <c r="B645" s="393"/>
      <c r="C645" s="393"/>
      <c r="D645" s="393"/>
      <c r="E645" s="393"/>
      <c r="F645" s="393"/>
      <c r="G645" s="393"/>
      <c r="H645" s="393"/>
      <c r="I645" s="393"/>
      <c r="J645" s="393"/>
      <c r="K645" s="393"/>
      <c r="L645" s="393"/>
      <c r="M645" s="393"/>
      <c r="N645" s="393"/>
      <c r="O645" s="393"/>
      <c r="P645" s="393"/>
      <c r="Q645" s="393"/>
      <c r="R645" s="393"/>
      <c r="S645" s="393"/>
      <c r="T645" s="393"/>
      <c r="U645" s="393"/>
      <c r="V645" s="393"/>
      <c r="W645" s="393"/>
      <c r="X645" s="393"/>
      <c r="Y645" s="393"/>
      <c r="Z645" s="393"/>
    </row>
    <row r="646" spans="1:26" ht="12" customHeight="1" x14ac:dyDescent="0.25">
      <c r="A646" s="393"/>
      <c r="B646" s="393"/>
      <c r="C646" s="393"/>
      <c r="D646" s="393"/>
      <c r="E646" s="393"/>
      <c r="F646" s="393"/>
      <c r="G646" s="393"/>
      <c r="H646" s="393"/>
      <c r="I646" s="393"/>
      <c r="J646" s="393"/>
      <c r="K646" s="393"/>
      <c r="L646" s="393"/>
      <c r="M646" s="393"/>
      <c r="N646" s="393"/>
      <c r="O646" s="393"/>
      <c r="P646" s="393"/>
      <c r="Q646" s="393"/>
      <c r="R646" s="393"/>
      <c r="S646" s="393"/>
      <c r="T646" s="393"/>
      <c r="U646" s="393"/>
      <c r="V646" s="393"/>
      <c r="W646" s="393"/>
      <c r="X646" s="393"/>
      <c r="Y646" s="393"/>
      <c r="Z646" s="393"/>
    </row>
    <row r="647" spans="1:26" ht="12" customHeight="1" x14ac:dyDescent="0.25">
      <c r="A647" s="393"/>
      <c r="B647" s="393"/>
      <c r="C647" s="393"/>
      <c r="D647" s="393"/>
      <c r="E647" s="393"/>
      <c r="F647" s="393"/>
      <c r="G647" s="393"/>
      <c r="H647" s="393"/>
      <c r="I647" s="393"/>
      <c r="J647" s="393"/>
      <c r="K647" s="393"/>
      <c r="L647" s="393"/>
      <c r="M647" s="393"/>
      <c r="N647" s="393"/>
      <c r="O647" s="393"/>
      <c r="P647" s="393"/>
      <c r="Q647" s="393"/>
      <c r="R647" s="393"/>
      <c r="S647" s="393"/>
      <c r="T647" s="393"/>
      <c r="U647" s="393"/>
      <c r="V647" s="393"/>
      <c r="W647" s="393"/>
      <c r="X647" s="393"/>
      <c r="Y647" s="393"/>
      <c r="Z647" s="393"/>
    </row>
    <row r="648" spans="1:26" ht="12" customHeight="1" x14ac:dyDescent="0.25">
      <c r="A648" s="393"/>
      <c r="B648" s="393"/>
      <c r="C648" s="393"/>
      <c r="D648" s="393"/>
      <c r="E648" s="393"/>
      <c r="F648" s="393"/>
      <c r="G648" s="393"/>
      <c r="H648" s="393"/>
      <c r="I648" s="393"/>
      <c r="J648" s="393"/>
      <c r="K648" s="393"/>
      <c r="L648" s="393"/>
      <c r="M648" s="393"/>
      <c r="N648" s="393"/>
      <c r="O648" s="393"/>
      <c r="P648" s="393"/>
      <c r="Q648" s="393"/>
      <c r="R648" s="393"/>
      <c r="S648" s="393"/>
      <c r="T648" s="393"/>
      <c r="U648" s="393"/>
      <c r="V648" s="393"/>
      <c r="W648" s="393"/>
      <c r="X648" s="393"/>
      <c r="Y648" s="393"/>
      <c r="Z648" s="393"/>
    </row>
    <row r="649" spans="1:26" ht="12" customHeight="1" x14ac:dyDescent="0.25">
      <c r="A649" s="393"/>
      <c r="B649" s="393"/>
      <c r="C649" s="393"/>
      <c r="D649" s="393"/>
      <c r="E649" s="393"/>
      <c r="F649" s="393"/>
      <c r="G649" s="393"/>
      <c r="H649" s="393"/>
      <c r="I649" s="393"/>
      <c r="J649" s="393"/>
      <c r="K649" s="393"/>
      <c r="L649" s="393"/>
      <c r="M649" s="393"/>
      <c r="N649" s="393"/>
      <c r="O649" s="393"/>
      <c r="P649" s="393"/>
      <c r="Q649" s="393"/>
      <c r="R649" s="393"/>
      <c r="S649" s="393"/>
      <c r="T649" s="393"/>
      <c r="U649" s="393"/>
      <c r="V649" s="393"/>
      <c r="W649" s="393"/>
      <c r="X649" s="393"/>
      <c r="Y649" s="393"/>
      <c r="Z649" s="393"/>
    </row>
    <row r="650" spans="1:26" ht="12" customHeight="1" x14ac:dyDescent="0.25">
      <c r="A650" s="393"/>
      <c r="B650" s="393"/>
      <c r="C650" s="393"/>
      <c r="D650" s="393"/>
      <c r="E650" s="393"/>
      <c r="F650" s="393"/>
      <c r="G650" s="393"/>
      <c r="H650" s="393"/>
      <c r="I650" s="393"/>
      <c r="J650" s="393"/>
      <c r="K650" s="393"/>
      <c r="L650" s="393"/>
      <c r="M650" s="393"/>
      <c r="N650" s="393"/>
      <c r="O650" s="393"/>
      <c r="P650" s="393"/>
      <c r="Q650" s="393"/>
      <c r="R650" s="393"/>
      <c r="S650" s="393"/>
      <c r="T650" s="393"/>
      <c r="U650" s="393"/>
      <c r="V650" s="393"/>
      <c r="W650" s="393"/>
      <c r="X650" s="393"/>
      <c r="Y650" s="393"/>
      <c r="Z650" s="393"/>
    </row>
    <row r="651" spans="1:26" ht="12" customHeight="1" x14ac:dyDescent="0.25">
      <c r="A651" s="393"/>
      <c r="B651" s="393"/>
      <c r="C651" s="393"/>
      <c r="D651" s="393"/>
      <c r="E651" s="393"/>
      <c r="F651" s="393"/>
      <c r="G651" s="393"/>
      <c r="H651" s="393"/>
      <c r="I651" s="393"/>
      <c r="J651" s="393"/>
      <c r="K651" s="393"/>
      <c r="L651" s="393"/>
      <c r="M651" s="393"/>
      <c r="N651" s="393"/>
      <c r="O651" s="393"/>
      <c r="P651" s="393"/>
      <c r="Q651" s="393"/>
      <c r="R651" s="393"/>
      <c r="S651" s="393"/>
      <c r="T651" s="393"/>
      <c r="U651" s="393"/>
      <c r="V651" s="393"/>
      <c r="W651" s="393"/>
      <c r="X651" s="393"/>
      <c r="Y651" s="393"/>
      <c r="Z651" s="393"/>
    </row>
    <row r="652" spans="1:26" ht="12" customHeight="1" x14ac:dyDescent="0.25">
      <c r="A652" s="393"/>
      <c r="B652" s="393"/>
      <c r="C652" s="393"/>
      <c r="D652" s="393"/>
      <c r="E652" s="393"/>
      <c r="F652" s="393"/>
      <c r="G652" s="393"/>
      <c r="H652" s="393"/>
      <c r="I652" s="393"/>
      <c r="J652" s="393"/>
      <c r="K652" s="393"/>
      <c r="L652" s="393"/>
      <c r="M652" s="393"/>
      <c r="N652" s="393"/>
      <c r="O652" s="393"/>
      <c r="P652" s="393"/>
      <c r="Q652" s="393"/>
      <c r="R652" s="393"/>
      <c r="S652" s="393"/>
      <c r="T652" s="393"/>
      <c r="U652" s="393"/>
      <c r="V652" s="393"/>
      <c r="W652" s="393"/>
      <c r="X652" s="393"/>
      <c r="Y652" s="393"/>
      <c r="Z652" s="393"/>
    </row>
    <row r="653" spans="1:26" ht="12" customHeight="1" x14ac:dyDescent="0.25">
      <c r="A653" s="393"/>
      <c r="B653" s="393"/>
      <c r="C653" s="393"/>
      <c r="D653" s="393"/>
      <c r="E653" s="393"/>
      <c r="F653" s="393"/>
      <c r="G653" s="393"/>
      <c r="H653" s="393"/>
      <c r="I653" s="393"/>
      <c r="J653" s="393"/>
      <c r="K653" s="393"/>
      <c r="L653" s="393"/>
      <c r="M653" s="393"/>
      <c r="N653" s="393"/>
      <c r="O653" s="393"/>
      <c r="P653" s="393"/>
      <c r="Q653" s="393"/>
      <c r="R653" s="393"/>
      <c r="S653" s="393"/>
      <c r="T653" s="393"/>
      <c r="U653" s="393"/>
      <c r="V653" s="393"/>
      <c r="W653" s="393"/>
      <c r="X653" s="393"/>
      <c r="Y653" s="393"/>
      <c r="Z653" s="393"/>
    </row>
    <row r="654" spans="1:26" ht="12" customHeight="1" x14ac:dyDescent="0.25">
      <c r="A654" s="393"/>
      <c r="B654" s="393"/>
      <c r="C654" s="393"/>
      <c r="D654" s="393"/>
      <c r="E654" s="393"/>
      <c r="F654" s="393"/>
      <c r="G654" s="393"/>
      <c r="H654" s="393"/>
      <c r="I654" s="393"/>
      <c r="J654" s="393"/>
      <c r="K654" s="393"/>
      <c r="L654" s="393"/>
      <c r="M654" s="393"/>
      <c r="N654" s="393"/>
      <c r="O654" s="393"/>
      <c r="P654" s="393"/>
      <c r="Q654" s="393"/>
      <c r="R654" s="393"/>
      <c r="S654" s="393"/>
      <c r="T654" s="393"/>
      <c r="U654" s="393"/>
      <c r="V654" s="393"/>
      <c r="W654" s="393"/>
      <c r="X654" s="393"/>
      <c r="Y654" s="393"/>
      <c r="Z654" s="393"/>
    </row>
    <row r="655" spans="1:26" ht="12" customHeight="1" x14ac:dyDescent="0.25">
      <c r="A655" s="393"/>
      <c r="B655" s="393"/>
      <c r="C655" s="393"/>
      <c r="D655" s="393"/>
      <c r="E655" s="393"/>
      <c r="F655" s="393"/>
      <c r="G655" s="393"/>
      <c r="H655" s="393"/>
      <c r="I655" s="393"/>
      <c r="J655" s="393"/>
      <c r="K655" s="393"/>
      <c r="L655" s="393"/>
      <c r="M655" s="393"/>
      <c r="N655" s="393"/>
      <c r="O655" s="393"/>
      <c r="P655" s="393"/>
      <c r="Q655" s="393"/>
      <c r="R655" s="393"/>
      <c r="S655" s="393"/>
      <c r="T655" s="393"/>
      <c r="U655" s="393"/>
      <c r="V655" s="393"/>
      <c r="W655" s="393"/>
      <c r="X655" s="393"/>
      <c r="Y655" s="393"/>
      <c r="Z655" s="393"/>
    </row>
    <row r="656" spans="1:26" ht="12" customHeight="1" x14ac:dyDescent="0.25">
      <c r="A656" s="393"/>
      <c r="B656" s="393"/>
      <c r="C656" s="393"/>
      <c r="D656" s="393"/>
      <c r="E656" s="393"/>
      <c r="F656" s="393"/>
      <c r="G656" s="393"/>
      <c r="H656" s="393"/>
      <c r="I656" s="393"/>
      <c r="J656" s="393"/>
      <c r="K656" s="393"/>
      <c r="L656" s="393"/>
      <c r="M656" s="393"/>
      <c r="N656" s="393"/>
      <c r="O656" s="393"/>
      <c r="P656" s="393"/>
      <c r="Q656" s="393"/>
      <c r="R656" s="393"/>
      <c r="S656" s="393"/>
      <c r="T656" s="393"/>
      <c r="U656" s="393"/>
      <c r="V656" s="393"/>
      <c r="W656" s="393"/>
      <c r="X656" s="393"/>
      <c r="Y656" s="393"/>
      <c r="Z656" s="393"/>
    </row>
    <row r="657" spans="1:26" ht="12" customHeight="1" x14ac:dyDescent="0.25">
      <c r="A657" s="393"/>
      <c r="B657" s="393"/>
      <c r="C657" s="393"/>
      <c r="D657" s="393"/>
      <c r="E657" s="393"/>
      <c r="F657" s="393"/>
      <c r="G657" s="393"/>
      <c r="H657" s="393"/>
      <c r="I657" s="393"/>
      <c r="J657" s="393"/>
      <c r="K657" s="393"/>
      <c r="L657" s="393"/>
      <c r="M657" s="393"/>
      <c r="N657" s="393"/>
      <c r="O657" s="393"/>
      <c r="P657" s="393"/>
      <c r="Q657" s="393"/>
      <c r="R657" s="393"/>
      <c r="S657" s="393"/>
      <c r="T657" s="393"/>
      <c r="U657" s="393"/>
      <c r="V657" s="393"/>
      <c r="W657" s="393"/>
      <c r="X657" s="393"/>
      <c r="Y657" s="393"/>
      <c r="Z657" s="393"/>
    </row>
    <row r="658" spans="1:26" ht="12" customHeight="1" x14ac:dyDescent="0.25">
      <c r="A658" s="393"/>
      <c r="B658" s="393"/>
      <c r="C658" s="393"/>
      <c r="D658" s="393"/>
      <c r="E658" s="393"/>
      <c r="F658" s="393"/>
      <c r="G658" s="393"/>
      <c r="H658" s="393"/>
      <c r="I658" s="393"/>
      <c r="J658" s="393"/>
      <c r="K658" s="393"/>
      <c r="L658" s="393"/>
      <c r="M658" s="393"/>
      <c r="N658" s="393"/>
      <c r="O658" s="393"/>
      <c r="P658" s="393"/>
      <c r="Q658" s="393"/>
      <c r="R658" s="393"/>
      <c r="S658" s="393"/>
      <c r="T658" s="393"/>
      <c r="U658" s="393"/>
      <c r="V658" s="393"/>
      <c r="W658" s="393"/>
      <c r="X658" s="393"/>
      <c r="Y658" s="393"/>
      <c r="Z658" s="393"/>
    </row>
    <row r="659" spans="1:26" ht="12" customHeight="1" x14ac:dyDescent="0.25">
      <c r="A659" s="393"/>
      <c r="B659" s="393"/>
      <c r="C659" s="393"/>
      <c r="D659" s="393"/>
      <c r="E659" s="393"/>
      <c r="F659" s="393"/>
      <c r="G659" s="393"/>
      <c r="H659" s="393"/>
      <c r="I659" s="393"/>
      <c r="J659" s="393"/>
      <c r="K659" s="393"/>
      <c r="L659" s="393"/>
      <c r="M659" s="393"/>
      <c r="N659" s="393"/>
      <c r="O659" s="393"/>
      <c r="P659" s="393"/>
      <c r="Q659" s="393"/>
      <c r="R659" s="393"/>
      <c r="S659" s="393"/>
      <c r="T659" s="393"/>
      <c r="U659" s="393"/>
      <c r="V659" s="393"/>
      <c r="W659" s="393"/>
      <c r="X659" s="393"/>
      <c r="Y659" s="393"/>
      <c r="Z659" s="393"/>
    </row>
    <row r="660" spans="1:26" ht="12" customHeight="1" x14ac:dyDescent="0.25">
      <c r="A660" s="393"/>
      <c r="B660" s="393"/>
      <c r="C660" s="393"/>
      <c r="D660" s="393"/>
      <c r="E660" s="393"/>
      <c r="F660" s="393"/>
      <c r="G660" s="393"/>
      <c r="H660" s="393"/>
      <c r="I660" s="393"/>
      <c r="J660" s="393"/>
      <c r="K660" s="393"/>
      <c r="L660" s="393"/>
      <c r="M660" s="393"/>
      <c r="N660" s="393"/>
      <c r="O660" s="393"/>
      <c r="P660" s="393"/>
      <c r="Q660" s="393"/>
      <c r="R660" s="393"/>
      <c r="S660" s="393"/>
      <c r="T660" s="393"/>
      <c r="U660" s="393"/>
      <c r="V660" s="393"/>
      <c r="W660" s="393"/>
      <c r="X660" s="393"/>
      <c r="Y660" s="393"/>
      <c r="Z660" s="393"/>
    </row>
    <row r="661" spans="1:26" ht="12" customHeight="1" x14ac:dyDescent="0.25">
      <c r="A661" s="393"/>
      <c r="B661" s="393"/>
      <c r="C661" s="393"/>
      <c r="D661" s="393"/>
      <c r="E661" s="393"/>
      <c r="F661" s="393"/>
      <c r="G661" s="393"/>
      <c r="H661" s="393"/>
      <c r="I661" s="393"/>
      <c r="J661" s="393"/>
      <c r="K661" s="393"/>
      <c r="L661" s="393"/>
      <c r="M661" s="393"/>
      <c r="N661" s="393"/>
      <c r="O661" s="393"/>
      <c r="P661" s="393"/>
      <c r="Q661" s="393"/>
      <c r="R661" s="393"/>
      <c r="S661" s="393"/>
      <c r="T661" s="393"/>
      <c r="U661" s="393"/>
      <c r="V661" s="393"/>
      <c r="W661" s="393"/>
      <c r="X661" s="393"/>
      <c r="Y661" s="393"/>
      <c r="Z661" s="393"/>
    </row>
    <row r="662" spans="1:26" ht="12" customHeight="1" x14ac:dyDescent="0.25">
      <c r="A662" s="393"/>
      <c r="B662" s="393"/>
      <c r="C662" s="393"/>
      <c r="D662" s="393"/>
      <c r="E662" s="393"/>
      <c r="F662" s="393"/>
      <c r="G662" s="393"/>
      <c r="H662" s="393"/>
      <c r="I662" s="393"/>
      <c r="J662" s="393"/>
      <c r="K662" s="393"/>
      <c r="L662" s="393"/>
      <c r="M662" s="393"/>
      <c r="N662" s="393"/>
      <c r="O662" s="393"/>
      <c r="P662" s="393"/>
      <c r="Q662" s="393"/>
      <c r="R662" s="393"/>
      <c r="S662" s="393"/>
      <c r="T662" s="393"/>
      <c r="U662" s="393"/>
      <c r="V662" s="393"/>
      <c r="W662" s="393"/>
      <c r="X662" s="393"/>
      <c r="Y662" s="393"/>
      <c r="Z662" s="393"/>
    </row>
    <row r="663" spans="1:26" ht="12" customHeight="1" x14ac:dyDescent="0.25">
      <c r="A663" s="393"/>
      <c r="B663" s="393"/>
      <c r="C663" s="393"/>
      <c r="D663" s="393"/>
      <c r="E663" s="393"/>
      <c r="F663" s="393"/>
      <c r="G663" s="393"/>
      <c r="H663" s="393"/>
      <c r="I663" s="393"/>
      <c r="J663" s="393"/>
      <c r="K663" s="393"/>
      <c r="L663" s="393"/>
      <c r="M663" s="393"/>
      <c r="N663" s="393"/>
      <c r="O663" s="393"/>
      <c r="P663" s="393"/>
      <c r="Q663" s="393"/>
      <c r="R663" s="393"/>
      <c r="S663" s="393"/>
      <c r="T663" s="393"/>
      <c r="U663" s="393"/>
      <c r="V663" s="393"/>
      <c r="W663" s="393"/>
      <c r="X663" s="393"/>
      <c r="Y663" s="393"/>
      <c r="Z663" s="393"/>
    </row>
    <row r="664" spans="1:26" ht="12" customHeight="1" x14ac:dyDescent="0.25">
      <c r="A664" s="393"/>
      <c r="B664" s="393"/>
      <c r="C664" s="393"/>
      <c r="D664" s="393"/>
      <c r="E664" s="393"/>
      <c r="F664" s="393"/>
      <c r="G664" s="393"/>
      <c r="H664" s="393"/>
      <c r="I664" s="393"/>
      <c r="J664" s="393"/>
      <c r="K664" s="393"/>
      <c r="L664" s="393"/>
      <c r="M664" s="393"/>
      <c r="N664" s="393"/>
      <c r="O664" s="393"/>
      <c r="P664" s="393"/>
      <c r="Q664" s="393"/>
      <c r="R664" s="393"/>
      <c r="S664" s="393"/>
      <c r="T664" s="393"/>
      <c r="U664" s="393"/>
      <c r="V664" s="393"/>
      <c r="W664" s="393"/>
      <c r="X664" s="393"/>
      <c r="Y664" s="393"/>
      <c r="Z664" s="393"/>
    </row>
    <row r="665" spans="1:26" ht="12" customHeight="1" x14ac:dyDescent="0.25">
      <c r="A665" s="393"/>
      <c r="B665" s="393"/>
      <c r="C665" s="393"/>
      <c r="D665" s="393"/>
      <c r="E665" s="393"/>
      <c r="F665" s="393"/>
      <c r="G665" s="393"/>
      <c r="H665" s="393"/>
      <c r="I665" s="393"/>
      <c r="J665" s="393"/>
      <c r="K665" s="393"/>
      <c r="L665" s="393"/>
      <c r="M665" s="393"/>
      <c r="N665" s="393"/>
      <c r="O665" s="393"/>
      <c r="P665" s="393"/>
      <c r="Q665" s="393"/>
      <c r="R665" s="393"/>
      <c r="S665" s="393"/>
      <c r="T665" s="393"/>
      <c r="U665" s="393"/>
      <c r="V665" s="393"/>
      <c r="W665" s="393"/>
      <c r="X665" s="393"/>
      <c r="Y665" s="393"/>
      <c r="Z665" s="393"/>
    </row>
    <row r="666" spans="1:26" ht="12" customHeight="1" x14ac:dyDescent="0.25">
      <c r="A666" s="393"/>
      <c r="B666" s="393"/>
      <c r="C666" s="393"/>
      <c r="D666" s="393"/>
      <c r="E666" s="393"/>
      <c r="F666" s="393"/>
      <c r="G666" s="393"/>
      <c r="H666" s="393"/>
      <c r="I666" s="393"/>
      <c r="J666" s="393"/>
      <c r="K666" s="393"/>
      <c r="L666" s="393"/>
      <c r="M666" s="393"/>
      <c r="N666" s="393"/>
      <c r="O666" s="393"/>
      <c r="P666" s="393"/>
      <c r="Q666" s="393"/>
      <c r="R666" s="393"/>
      <c r="S666" s="393"/>
      <c r="T666" s="393"/>
      <c r="U666" s="393"/>
      <c r="V666" s="393"/>
      <c r="W666" s="393"/>
      <c r="X666" s="393"/>
      <c r="Y666" s="393"/>
      <c r="Z666" s="393"/>
    </row>
    <row r="667" spans="1:26" ht="12" customHeight="1" x14ac:dyDescent="0.25">
      <c r="A667" s="393"/>
      <c r="B667" s="393"/>
      <c r="C667" s="393"/>
      <c r="D667" s="393"/>
      <c r="E667" s="393"/>
      <c r="F667" s="393"/>
      <c r="G667" s="393"/>
      <c r="H667" s="393"/>
      <c r="I667" s="393"/>
      <c r="J667" s="393"/>
      <c r="K667" s="393"/>
      <c r="L667" s="393"/>
      <c r="M667" s="393"/>
      <c r="N667" s="393"/>
      <c r="O667" s="393"/>
      <c r="P667" s="393"/>
      <c r="Q667" s="393"/>
      <c r="R667" s="393"/>
      <c r="S667" s="393"/>
      <c r="T667" s="393"/>
      <c r="U667" s="393"/>
      <c r="V667" s="393"/>
      <c r="W667" s="393"/>
      <c r="X667" s="393"/>
      <c r="Y667" s="393"/>
      <c r="Z667" s="393"/>
    </row>
    <row r="668" spans="1:26" ht="12" customHeight="1" x14ac:dyDescent="0.25">
      <c r="A668" s="393"/>
      <c r="B668" s="393"/>
      <c r="C668" s="393"/>
      <c r="D668" s="393"/>
      <c r="E668" s="393"/>
      <c r="F668" s="393"/>
      <c r="G668" s="393"/>
      <c r="H668" s="393"/>
      <c r="I668" s="393"/>
      <c r="J668" s="393"/>
      <c r="K668" s="393"/>
      <c r="L668" s="393"/>
      <c r="M668" s="393"/>
      <c r="N668" s="393"/>
      <c r="O668" s="393"/>
      <c r="P668" s="393"/>
      <c r="Q668" s="393"/>
      <c r="R668" s="393"/>
      <c r="S668" s="393"/>
      <c r="T668" s="393"/>
      <c r="U668" s="393"/>
      <c r="V668" s="393"/>
      <c r="W668" s="393"/>
      <c r="X668" s="393"/>
      <c r="Y668" s="393"/>
      <c r="Z668" s="393"/>
    </row>
    <row r="669" spans="1:26" ht="12" customHeight="1" x14ac:dyDescent="0.25">
      <c r="A669" s="393"/>
      <c r="B669" s="393"/>
      <c r="C669" s="393"/>
      <c r="D669" s="393"/>
      <c r="E669" s="393"/>
      <c r="F669" s="393"/>
      <c r="G669" s="393"/>
      <c r="H669" s="393"/>
      <c r="I669" s="393"/>
      <c r="J669" s="393"/>
      <c r="K669" s="393"/>
      <c r="L669" s="393"/>
      <c r="M669" s="393"/>
      <c r="N669" s="393"/>
      <c r="O669" s="393"/>
      <c r="P669" s="393"/>
      <c r="Q669" s="393"/>
      <c r="R669" s="393"/>
      <c r="S669" s="393"/>
      <c r="T669" s="393"/>
      <c r="U669" s="393"/>
      <c r="V669" s="393"/>
      <c r="W669" s="393"/>
      <c r="X669" s="393"/>
      <c r="Y669" s="393"/>
      <c r="Z669" s="393"/>
    </row>
    <row r="670" spans="1:26" ht="12" customHeight="1" x14ac:dyDescent="0.25">
      <c r="A670" s="393"/>
      <c r="B670" s="393"/>
      <c r="C670" s="393"/>
      <c r="D670" s="393"/>
      <c r="E670" s="393"/>
      <c r="F670" s="393"/>
      <c r="G670" s="393"/>
      <c r="H670" s="393"/>
      <c r="I670" s="393"/>
      <c r="J670" s="393"/>
      <c r="K670" s="393"/>
      <c r="L670" s="393"/>
      <c r="M670" s="393"/>
      <c r="N670" s="393"/>
      <c r="O670" s="393"/>
      <c r="P670" s="393"/>
      <c r="Q670" s="393"/>
      <c r="R670" s="393"/>
      <c r="S670" s="393"/>
      <c r="T670" s="393"/>
      <c r="U670" s="393"/>
      <c r="V670" s="393"/>
      <c r="W670" s="393"/>
      <c r="X670" s="393"/>
      <c r="Y670" s="393"/>
      <c r="Z670" s="393"/>
    </row>
    <row r="671" spans="1:26" ht="12" customHeight="1" x14ac:dyDescent="0.25">
      <c r="A671" s="393"/>
      <c r="B671" s="393"/>
      <c r="C671" s="393"/>
      <c r="D671" s="393"/>
      <c r="E671" s="393"/>
      <c r="F671" s="393"/>
      <c r="G671" s="393"/>
      <c r="H671" s="393"/>
      <c r="I671" s="393"/>
      <c r="J671" s="393"/>
      <c r="K671" s="393"/>
      <c r="L671" s="393"/>
      <c r="M671" s="393"/>
      <c r="N671" s="393"/>
      <c r="O671" s="393"/>
      <c r="P671" s="393"/>
      <c r="Q671" s="393"/>
      <c r="R671" s="393"/>
      <c r="S671" s="393"/>
      <c r="T671" s="393"/>
      <c r="U671" s="393"/>
      <c r="V671" s="393"/>
      <c r="W671" s="393"/>
      <c r="X671" s="393"/>
      <c r="Y671" s="393"/>
      <c r="Z671" s="393"/>
    </row>
    <row r="672" spans="1:26" ht="12" customHeight="1" x14ac:dyDescent="0.25">
      <c r="A672" s="393"/>
      <c r="B672" s="393"/>
      <c r="C672" s="393"/>
      <c r="D672" s="393"/>
      <c r="E672" s="393"/>
      <c r="F672" s="393"/>
      <c r="G672" s="393"/>
      <c r="H672" s="393"/>
      <c r="I672" s="393"/>
      <c r="J672" s="393"/>
      <c r="K672" s="393"/>
      <c r="L672" s="393"/>
      <c r="M672" s="393"/>
      <c r="N672" s="393"/>
      <c r="O672" s="393"/>
      <c r="P672" s="393"/>
      <c r="Q672" s="393"/>
      <c r="R672" s="393"/>
      <c r="S672" s="393"/>
      <c r="T672" s="393"/>
      <c r="U672" s="393"/>
      <c r="V672" s="393"/>
      <c r="W672" s="393"/>
      <c r="X672" s="393"/>
      <c r="Y672" s="393"/>
      <c r="Z672" s="393"/>
    </row>
    <row r="673" spans="1:26" ht="12" customHeight="1" x14ac:dyDescent="0.25">
      <c r="A673" s="393"/>
      <c r="B673" s="393"/>
      <c r="C673" s="393"/>
      <c r="D673" s="393"/>
      <c r="E673" s="393"/>
      <c r="F673" s="393"/>
      <c r="G673" s="393"/>
      <c r="H673" s="393"/>
      <c r="I673" s="393"/>
      <c r="J673" s="393"/>
      <c r="K673" s="393"/>
      <c r="L673" s="393"/>
      <c r="M673" s="393"/>
      <c r="N673" s="393"/>
      <c r="O673" s="393"/>
      <c r="P673" s="393"/>
      <c r="Q673" s="393"/>
      <c r="R673" s="393"/>
      <c r="S673" s="393"/>
      <c r="T673" s="393"/>
      <c r="U673" s="393"/>
      <c r="V673" s="393"/>
      <c r="W673" s="393"/>
      <c r="X673" s="393"/>
      <c r="Y673" s="393"/>
      <c r="Z673" s="393"/>
    </row>
    <row r="674" spans="1:26" ht="12" customHeight="1" x14ac:dyDescent="0.25">
      <c r="A674" s="393"/>
      <c r="B674" s="393"/>
      <c r="C674" s="393"/>
      <c r="D674" s="393"/>
      <c r="E674" s="393"/>
      <c r="F674" s="393"/>
      <c r="G674" s="393"/>
      <c r="H674" s="393"/>
      <c r="I674" s="393"/>
      <c r="J674" s="393"/>
      <c r="K674" s="393"/>
      <c r="L674" s="393"/>
      <c r="M674" s="393"/>
      <c r="N674" s="393"/>
      <c r="O674" s="393"/>
      <c r="P674" s="393"/>
      <c r="Q674" s="393"/>
      <c r="R674" s="393"/>
      <c r="S674" s="393"/>
      <c r="T674" s="393"/>
      <c r="U674" s="393"/>
      <c r="V674" s="393"/>
      <c r="W674" s="393"/>
      <c r="X674" s="393"/>
      <c r="Y674" s="393"/>
      <c r="Z674" s="393"/>
    </row>
    <row r="675" spans="1:26" ht="12" customHeight="1" x14ac:dyDescent="0.25">
      <c r="A675" s="393"/>
      <c r="B675" s="393"/>
      <c r="C675" s="393"/>
      <c r="D675" s="393"/>
      <c r="E675" s="393"/>
      <c r="F675" s="393"/>
      <c r="G675" s="393"/>
      <c r="H675" s="393"/>
      <c r="I675" s="393"/>
      <c r="J675" s="393"/>
      <c r="K675" s="393"/>
      <c r="L675" s="393"/>
      <c r="M675" s="393"/>
      <c r="N675" s="393"/>
      <c r="O675" s="393"/>
      <c r="P675" s="393"/>
      <c r="Q675" s="393"/>
      <c r="R675" s="393"/>
      <c r="S675" s="393"/>
      <c r="T675" s="393"/>
      <c r="U675" s="393"/>
      <c r="V675" s="393"/>
      <c r="W675" s="393"/>
      <c r="X675" s="393"/>
      <c r="Y675" s="393"/>
      <c r="Z675" s="393"/>
    </row>
    <row r="676" spans="1:26" ht="12" customHeight="1" x14ac:dyDescent="0.25">
      <c r="A676" s="393"/>
      <c r="B676" s="393"/>
      <c r="C676" s="393"/>
      <c r="D676" s="393"/>
      <c r="E676" s="393"/>
      <c r="F676" s="393"/>
      <c r="G676" s="393"/>
      <c r="H676" s="393"/>
      <c r="I676" s="393"/>
      <c r="J676" s="393"/>
      <c r="K676" s="393"/>
      <c r="L676" s="393"/>
      <c r="M676" s="393"/>
      <c r="N676" s="393"/>
      <c r="O676" s="393"/>
      <c r="P676" s="393"/>
      <c r="Q676" s="393"/>
      <c r="R676" s="393"/>
      <c r="S676" s="393"/>
      <c r="T676" s="393"/>
      <c r="U676" s="393"/>
      <c r="V676" s="393"/>
      <c r="W676" s="393"/>
      <c r="X676" s="393"/>
      <c r="Y676" s="393"/>
      <c r="Z676" s="393"/>
    </row>
    <row r="677" spans="1:26" ht="12" customHeight="1" x14ac:dyDescent="0.25">
      <c r="A677" s="393"/>
      <c r="B677" s="393"/>
      <c r="C677" s="393"/>
      <c r="D677" s="393"/>
      <c r="E677" s="393"/>
      <c r="F677" s="393"/>
      <c r="G677" s="393"/>
      <c r="H677" s="393"/>
      <c r="I677" s="393"/>
      <c r="J677" s="393"/>
      <c r="K677" s="393"/>
      <c r="L677" s="393"/>
      <c r="M677" s="393"/>
      <c r="N677" s="393"/>
      <c r="O677" s="393"/>
      <c r="P677" s="393"/>
      <c r="Q677" s="393"/>
      <c r="R677" s="393"/>
      <c r="S677" s="393"/>
      <c r="T677" s="393"/>
      <c r="U677" s="393"/>
      <c r="V677" s="393"/>
      <c r="W677" s="393"/>
      <c r="X677" s="393"/>
      <c r="Y677" s="393"/>
      <c r="Z677" s="393"/>
    </row>
    <row r="678" spans="1:26" ht="12" customHeight="1" x14ac:dyDescent="0.25">
      <c r="A678" s="393"/>
      <c r="B678" s="393"/>
      <c r="C678" s="393"/>
      <c r="D678" s="393"/>
      <c r="E678" s="393"/>
      <c r="F678" s="393"/>
      <c r="G678" s="393"/>
      <c r="H678" s="393"/>
      <c r="I678" s="393"/>
      <c r="J678" s="393"/>
      <c r="K678" s="393"/>
      <c r="L678" s="393"/>
      <c r="M678" s="393"/>
      <c r="N678" s="393"/>
      <c r="O678" s="393"/>
      <c r="P678" s="393"/>
      <c r="Q678" s="393"/>
      <c r="R678" s="393"/>
      <c r="S678" s="393"/>
      <c r="T678" s="393"/>
      <c r="U678" s="393"/>
      <c r="V678" s="393"/>
      <c r="W678" s="393"/>
      <c r="X678" s="393"/>
      <c r="Y678" s="393"/>
      <c r="Z678" s="393"/>
    </row>
    <row r="679" spans="1:26" ht="12" customHeight="1" x14ac:dyDescent="0.25">
      <c r="A679" s="393"/>
      <c r="B679" s="393"/>
      <c r="C679" s="393"/>
      <c r="D679" s="393"/>
      <c r="E679" s="393"/>
      <c r="F679" s="393"/>
      <c r="G679" s="393"/>
      <c r="H679" s="393"/>
      <c r="I679" s="393"/>
      <c r="J679" s="393"/>
      <c r="K679" s="393"/>
      <c r="L679" s="393"/>
      <c r="M679" s="393"/>
      <c r="N679" s="393"/>
      <c r="O679" s="393"/>
      <c r="P679" s="393"/>
      <c r="Q679" s="393"/>
      <c r="R679" s="393"/>
      <c r="S679" s="393"/>
      <c r="T679" s="393"/>
      <c r="U679" s="393"/>
      <c r="V679" s="393"/>
      <c r="W679" s="393"/>
      <c r="X679" s="393"/>
      <c r="Y679" s="393"/>
      <c r="Z679" s="393"/>
    </row>
    <row r="680" spans="1:26" ht="12" customHeight="1" x14ac:dyDescent="0.25">
      <c r="A680" s="393"/>
      <c r="B680" s="393"/>
      <c r="C680" s="393"/>
      <c r="D680" s="393"/>
      <c r="E680" s="393"/>
      <c r="F680" s="393"/>
      <c r="G680" s="393"/>
      <c r="H680" s="393"/>
      <c r="I680" s="393"/>
      <c r="J680" s="393"/>
      <c r="K680" s="393"/>
      <c r="L680" s="393"/>
      <c r="M680" s="393"/>
      <c r="N680" s="393"/>
      <c r="O680" s="393"/>
      <c r="P680" s="393"/>
      <c r="Q680" s="393"/>
      <c r="R680" s="393"/>
      <c r="S680" s="393"/>
      <c r="T680" s="393"/>
      <c r="U680" s="393"/>
      <c r="V680" s="393"/>
      <c r="W680" s="393"/>
      <c r="X680" s="393"/>
      <c r="Y680" s="393"/>
      <c r="Z680" s="393"/>
    </row>
    <row r="681" spans="1:26" ht="12" customHeight="1" x14ac:dyDescent="0.25">
      <c r="A681" s="393"/>
      <c r="B681" s="393"/>
      <c r="C681" s="393"/>
      <c r="D681" s="393"/>
      <c r="E681" s="393"/>
      <c r="F681" s="393"/>
      <c r="G681" s="393"/>
      <c r="H681" s="393"/>
      <c r="I681" s="393"/>
      <c r="J681" s="393"/>
      <c r="K681" s="393"/>
      <c r="L681" s="393"/>
      <c r="M681" s="393"/>
      <c r="N681" s="393"/>
      <c r="O681" s="393"/>
      <c r="P681" s="393"/>
      <c r="Q681" s="393"/>
      <c r="R681" s="393"/>
      <c r="S681" s="393"/>
      <c r="T681" s="393"/>
      <c r="U681" s="393"/>
      <c r="V681" s="393"/>
      <c r="W681" s="393"/>
      <c r="X681" s="393"/>
      <c r="Y681" s="393"/>
      <c r="Z681" s="393"/>
    </row>
    <row r="682" spans="1:26" ht="12" customHeight="1" x14ac:dyDescent="0.25">
      <c r="A682" s="393"/>
      <c r="B682" s="393"/>
      <c r="C682" s="393"/>
      <c r="D682" s="393"/>
      <c r="E682" s="393"/>
      <c r="F682" s="393"/>
      <c r="G682" s="393"/>
      <c r="H682" s="393"/>
      <c r="I682" s="393"/>
      <c r="J682" s="393"/>
      <c r="K682" s="393"/>
      <c r="L682" s="393"/>
      <c r="M682" s="393"/>
      <c r="N682" s="393"/>
      <c r="O682" s="393"/>
      <c r="P682" s="393"/>
      <c r="Q682" s="393"/>
      <c r="R682" s="393"/>
      <c r="S682" s="393"/>
      <c r="T682" s="393"/>
      <c r="U682" s="393"/>
      <c r="V682" s="393"/>
      <c r="W682" s="393"/>
      <c r="X682" s="393"/>
      <c r="Y682" s="393"/>
      <c r="Z682" s="393"/>
    </row>
    <row r="683" spans="1:26" ht="12" customHeight="1" x14ac:dyDescent="0.25">
      <c r="A683" s="393"/>
      <c r="B683" s="393"/>
      <c r="C683" s="393"/>
      <c r="D683" s="393"/>
      <c r="E683" s="393"/>
      <c r="F683" s="393"/>
      <c r="G683" s="393"/>
      <c r="H683" s="393"/>
      <c r="I683" s="393"/>
      <c r="J683" s="393"/>
      <c r="K683" s="393"/>
      <c r="L683" s="393"/>
      <c r="M683" s="393"/>
      <c r="N683" s="393"/>
      <c r="O683" s="393"/>
      <c r="P683" s="393"/>
      <c r="Q683" s="393"/>
      <c r="R683" s="393"/>
      <c r="S683" s="393"/>
      <c r="T683" s="393"/>
      <c r="U683" s="393"/>
      <c r="V683" s="393"/>
      <c r="W683" s="393"/>
      <c r="X683" s="393"/>
      <c r="Y683" s="393"/>
      <c r="Z683" s="393"/>
    </row>
    <row r="684" spans="1:26" ht="12" customHeight="1" x14ac:dyDescent="0.25">
      <c r="A684" s="393"/>
      <c r="B684" s="393"/>
      <c r="C684" s="393"/>
      <c r="D684" s="393"/>
      <c r="E684" s="393"/>
      <c r="F684" s="393"/>
      <c r="G684" s="393"/>
      <c r="H684" s="393"/>
      <c r="I684" s="393"/>
      <c r="J684" s="393"/>
      <c r="K684" s="393"/>
      <c r="L684" s="393"/>
      <c r="M684" s="393"/>
      <c r="N684" s="393"/>
      <c r="O684" s="393"/>
      <c r="P684" s="393"/>
      <c r="Q684" s="393"/>
      <c r="R684" s="393"/>
      <c r="S684" s="393"/>
      <c r="T684" s="393"/>
      <c r="U684" s="393"/>
      <c r="V684" s="393"/>
      <c r="W684" s="393"/>
      <c r="X684" s="393"/>
      <c r="Y684" s="393"/>
      <c r="Z684" s="393"/>
    </row>
    <row r="685" spans="1:26" ht="12" customHeight="1" x14ac:dyDescent="0.25">
      <c r="A685" s="393"/>
      <c r="B685" s="393"/>
      <c r="C685" s="393"/>
      <c r="D685" s="393"/>
      <c r="E685" s="393"/>
      <c r="F685" s="393"/>
      <c r="G685" s="393"/>
      <c r="H685" s="393"/>
      <c r="I685" s="393"/>
      <c r="J685" s="393"/>
      <c r="K685" s="393"/>
      <c r="L685" s="393"/>
      <c r="M685" s="393"/>
      <c r="N685" s="393"/>
      <c r="O685" s="393"/>
      <c r="P685" s="393"/>
      <c r="Q685" s="393"/>
      <c r="R685" s="393"/>
      <c r="S685" s="393"/>
      <c r="T685" s="393"/>
      <c r="U685" s="393"/>
      <c r="V685" s="393"/>
      <c r="W685" s="393"/>
      <c r="X685" s="393"/>
      <c r="Y685" s="393"/>
      <c r="Z685" s="393"/>
    </row>
    <row r="686" spans="1:26" ht="12" customHeight="1" x14ac:dyDescent="0.25">
      <c r="A686" s="393"/>
      <c r="B686" s="393"/>
      <c r="C686" s="393"/>
      <c r="D686" s="393"/>
      <c r="E686" s="393"/>
      <c r="F686" s="393"/>
      <c r="G686" s="393"/>
      <c r="H686" s="393"/>
      <c r="I686" s="393"/>
      <c r="J686" s="393"/>
      <c r="K686" s="393"/>
      <c r="L686" s="393"/>
      <c r="M686" s="393"/>
      <c r="N686" s="393"/>
      <c r="O686" s="393"/>
      <c r="P686" s="393"/>
      <c r="Q686" s="393"/>
      <c r="R686" s="393"/>
      <c r="S686" s="393"/>
      <c r="T686" s="393"/>
      <c r="U686" s="393"/>
      <c r="V686" s="393"/>
      <c r="W686" s="393"/>
      <c r="X686" s="393"/>
      <c r="Y686" s="393"/>
      <c r="Z686" s="393"/>
    </row>
    <row r="687" spans="1:26" ht="12" customHeight="1" x14ac:dyDescent="0.25">
      <c r="A687" s="393"/>
      <c r="B687" s="393"/>
      <c r="C687" s="393"/>
      <c r="D687" s="393"/>
      <c r="E687" s="393"/>
      <c r="F687" s="393"/>
      <c r="G687" s="393"/>
      <c r="H687" s="393"/>
      <c r="I687" s="393"/>
      <c r="J687" s="393"/>
      <c r="K687" s="393"/>
      <c r="L687" s="393"/>
      <c r="M687" s="393"/>
      <c r="N687" s="393"/>
      <c r="O687" s="393"/>
      <c r="P687" s="393"/>
      <c r="Q687" s="393"/>
      <c r="R687" s="393"/>
      <c r="S687" s="393"/>
      <c r="T687" s="393"/>
      <c r="U687" s="393"/>
      <c r="V687" s="393"/>
      <c r="W687" s="393"/>
      <c r="X687" s="393"/>
      <c r="Y687" s="393"/>
      <c r="Z687" s="393"/>
    </row>
    <row r="688" spans="1:26" ht="12" customHeight="1" x14ac:dyDescent="0.25">
      <c r="A688" s="393"/>
      <c r="B688" s="393"/>
      <c r="C688" s="393"/>
      <c r="D688" s="393"/>
      <c r="E688" s="393"/>
      <c r="F688" s="393"/>
      <c r="G688" s="393"/>
      <c r="H688" s="393"/>
      <c r="I688" s="393"/>
      <c r="J688" s="393"/>
      <c r="K688" s="393"/>
      <c r="L688" s="393"/>
      <c r="M688" s="393"/>
      <c r="N688" s="393"/>
      <c r="O688" s="393"/>
      <c r="P688" s="393"/>
      <c r="Q688" s="393"/>
      <c r="R688" s="393"/>
      <c r="S688" s="393"/>
      <c r="T688" s="393"/>
      <c r="U688" s="393"/>
      <c r="V688" s="393"/>
      <c r="W688" s="393"/>
      <c r="X688" s="393"/>
      <c r="Y688" s="393"/>
      <c r="Z688" s="393"/>
    </row>
    <row r="689" spans="1:26" ht="12" customHeight="1" x14ac:dyDescent="0.25">
      <c r="A689" s="393"/>
      <c r="B689" s="393"/>
      <c r="C689" s="393"/>
      <c r="D689" s="393"/>
      <c r="E689" s="393"/>
      <c r="F689" s="393"/>
      <c r="G689" s="393"/>
      <c r="H689" s="393"/>
      <c r="I689" s="393"/>
      <c r="J689" s="393"/>
      <c r="K689" s="393"/>
      <c r="L689" s="393"/>
      <c r="M689" s="393"/>
      <c r="N689" s="393"/>
      <c r="O689" s="393"/>
      <c r="P689" s="393"/>
      <c r="Q689" s="393"/>
      <c r="R689" s="393"/>
      <c r="S689" s="393"/>
      <c r="T689" s="393"/>
      <c r="U689" s="393"/>
      <c r="V689" s="393"/>
      <c r="W689" s="393"/>
      <c r="X689" s="393"/>
      <c r="Y689" s="393"/>
      <c r="Z689" s="393"/>
    </row>
    <row r="690" spans="1:26" ht="12" customHeight="1" x14ac:dyDescent="0.25">
      <c r="A690" s="393"/>
      <c r="B690" s="393"/>
      <c r="C690" s="393"/>
      <c r="D690" s="393"/>
      <c r="E690" s="393"/>
      <c r="F690" s="393"/>
      <c r="G690" s="393"/>
      <c r="H690" s="393"/>
      <c r="I690" s="393"/>
      <c r="J690" s="393"/>
      <c r="K690" s="393"/>
      <c r="L690" s="393"/>
      <c r="M690" s="393"/>
      <c r="N690" s="393"/>
      <c r="O690" s="393"/>
      <c r="P690" s="393"/>
      <c r="Q690" s="393"/>
      <c r="R690" s="393"/>
      <c r="S690" s="393"/>
      <c r="T690" s="393"/>
      <c r="U690" s="393"/>
      <c r="V690" s="393"/>
      <c r="W690" s="393"/>
      <c r="X690" s="393"/>
      <c r="Y690" s="393"/>
      <c r="Z690" s="393"/>
    </row>
    <row r="691" spans="1:26" ht="12" customHeight="1" x14ac:dyDescent="0.25">
      <c r="A691" s="393"/>
      <c r="B691" s="393"/>
      <c r="C691" s="393"/>
      <c r="D691" s="393"/>
      <c r="E691" s="393"/>
      <c r="F691" s="393"/>
      <c r="G691" s="393"/>
      <c r="H691" s="393"/>
      <c r="I691" s="393"/>
      <c r="J691" s="393"/>
      <c r="K691" s="393"/>
      <c r="L691" s="393"/>
      <c r="M691" s="393"/>
      <c r="N691" s="393"/>
      <c r="O691" s="393"/>
      <c r="P691" s="393"/>
      <c r="Q691" s="393"/>
      <c r="R691" s="393"/>
      <c r="S691" s="393"/>
      <c r="T691" s="393"/>
      <c r="U691" s="393"/>
      <c r="V691" s="393"/>
      <c r="W691" s="393"/>
      <c r="X691" s="393"/>
      <c r="Y691" s="393"/>
      <c r="Z691" s="393"/>
    </row>
    <row r="692" spans="1:26" ht="12" customHeight="1" x14ac:dyDescent="0.25">
      <c r="A692" s="393"/>
      <c r="B692" s="393"/>
      <c r="C692" s="393"/>
      <c r="D692" s="393"/>
      <c r="E692" s="393"/>
      <c r="F692" s="393"/>
      <c r="G692" s="393"/>
      <c r="H692" s="393"/>
      <c r="I692" s="393"/>
      <c r="J692" s="393"/>
      <c r="K692" s="393"/>
      <c r="L692" s="393"/>
      <c r="M692" s="393"/>
      <c r="N692" s="393"/>
      <c r="O692" s="393"/>
      <c r="P692" s="393"/>
      <c r="Q692" s="393"/>
      <c r="R692" s="393"/>
      <c r="S692" s="393"/>
      <c r="T692" s="393"/>
      <c r="U692" s="393"/>
      <c r="V692" s="393"/>
      <c r="W692" s="393"/>
      <c r="X692" s="393"/>
      <c r="Y692" s="393"/>
      <c r="Z692" s="393"/>
    </row>
    <row r="693" spans="1:26" ht="12" customHeight="1" x14ac:dyDescent="0.25">
      <c r="A693" s="393"/>
      <c r="B693" s="393"/>
      <c r="C693" s="393"/>
      <c r="D693" s="393"/>
      <c r="E693" s="393"/>
      <c r="F693" s="393"/>
      <c r="G693" s="393"/>
      <c r="H693" s="393"/>
      <c r="I693" s="393"/>
      <c r="J693" s="393"/>
      <c r="K693" s="393"/>
      <c r="L693" s="393"/>
      <c r="M693" s="393"/>
      <c r="N693" s="393"/>
      <c r="O693" s="393"/>
      <c r="P693" s="393"/>
      <c r="Q693" s="393"/>
      <c r="R693" s="393"/>
      <c r="S693" s="393"/>
      <c r="T693" s="393"/>
      <c r="U693" s="393"/>
      <c r="V693" s="393"/>
      <c r="W693" s="393"/>
      <c r="X693" s="393"/>
      <c r="Y693" s="393"/>
      <c r="Z693" s="393"/>
    </row>
    <row r="694" spans="1:26" ht="12" customHeight="1" x14ac:dyDescent="0.25">
      <c r="A694" s="393"/>
      <c r="B694" s="393"/>
      <c r="C694" s="393"/>
      <c r="D694" s="393"/>
      <c r="E694" s="393"/>
      <c r="F694" s="393"/>
      <c r="G694" s="393"/>
      <c r="H694" s="393"/>
      <c r="I694" s="393"/>
      <c r="J694" s="393"/>
      <c r="K694" s="393"/>
      <c r="L694" s="393"/>
      <c r="M694" s="393"/>
      <c r="N694" s="393"/>
      <c r="O694" s="393"/>
      <c r="P694" s="393"/>
      <c r="Q694" s="393"/>
      <c r="R694" s="393"/>
      <c r="S694" s="393"/>
      <c r="T694" s="393"/>
      <c r="U694" s="393"/>
      <c r="V694" s="393"/>
      <c r="W694" s="393"/>
      <c r="X694" s="393"/>
      <c r="Y694" s="393"/>
      <c r="Z694" s="393"/>
    </row>
    <row r="695" spans="1:26" ht="12" customHeight="1" x14ac:dyDescent="0.25">
      <c r="A695" s="393"/>
      <c r="B695" s="393"/>
      <c r="C695" s="393"/>
      <c r="D695" s="393"/>
      <c r="E695" s="393"/>
      <c r="F695" s="393"/>
      <c r="G695" s="393"/>
      <c r="H695" s="393"/>
      <c r="I695" s="393"/>
      <c r="J695" s="393"/>
      <c r="K695" s="393"/>
      <c r="L695" s="393"/>
      <c r="M695" s="393"/>
      <c r="N695" s="393"/>
      <c r="O695" s="393"/>
      <c r="P695" s="393"/>
      <c r="Q695" s="393"/>
      <c r="R695" s="393"/>
      <c r="S695" s="393"/>
      <c r="T695" s="393"/>
      <c r="U695" s="393"/>
      <c r="V695" s="393"/>
      <c r="W695" s="393"/>
      <c r="X695" s="393"/>
      <c r="Y695" s="393"/>
      <c r="Z695" s="393"/>
    </row>
    <row r="696" spans="1:26" ht="12" customHeight="1" x14ac:dyDescent="0.25">
      <c r="A696" s="393"/>
      <c r="B696" s="393"/>
      <c r="C696" s="393"/>
      <c r="D696" s="393"/>
      <c r="E696" s="393"/>
      <c r="F696" s="393"/>
      <c r="G696" s="393"/>
      <c r="H696" s="393"/>
      <c r="I696" s="393"/>
      <c r="J696" s="393"/>
      <c r="K696" s="393"/>
      <c r="L696" s="393"/>
      <c r="M696" s="393"/>
      <c r="N696" s="393"/>
      <c r="O696" s="393"/>
      <c r="P696" s="393"/>
      <c r="Q696" s="393"/>
      <c r="R696" s="393"/>
      <c r="S696" s="393"/>
      <c r="T696" s="393"/>
      <c r="U696" s="393"/>
      <c r="V696" s="393"/>
      <c r="W696" s="393"/>
      <c r="X696" s="393"/>
      <c r="Y696" s="393"/>
      <c r="Z696" s="393"/>
    </row>
    <row r="697" spans="1:26" ht="12" customHeight="1" x14ac:dyDescent="0.25">
      <c r="A697" s="393"/>
      <c r="B697" s="393"/>
      <c r="C697" s="393"/>
      <c r="D697" s="393"/>
      <c r="E697" s="393"/>
      <c r="F697" s="393"/>
      <c r="G697" s="393"/>
      <c r="H697" s="393"/>
      <c r="I697" s="393"/>
      <c r="J697" s="393"/>
      <c r="K697" s="393"/>
      <c r="L697" s="393"/>
      <c r="M697" s="393"/>
      <c r="N697" s="393"/>
      <c r="O697" s="393"/>
      <c r="P697" s="393"/>
      <c r="Q697" s="393"/>
      <c r="R697" s="393"/>
      <c r="S697" s="393"/>
      <c r="T697" s="393"/>
      <c r="U697" s="393"/>
      <c r="V697" s="393"/>
      <c r="W697" s="393"/>
      <c r="X697" s="393"/>
      <c r="Y697" s="393"/>
      <c r="Z697" s="393"/>
    </row>
    <row r="698" spans="1:26" ht="12" customHeight="1" x14ac:dyDescent="0.25">
      <c r="A698" s="393"/>
      <c r="B698" s="393"/>
      <c r="C698" s="393"/>
      <c r="D698" s="393"/>
      <c r="E698" s="393"/>
      <c r="F698" s="393"/>
      <c r="G698" s="393"/>
      <c r="H698" s="393"/>
      <c r="I698" s="393"/>
      <c r="J698" s="393"/>
      <c r="K698" s="393"/>
      <c r="L698" s="393"/>
      <c r="M698" s="393"/>
      <c r="N698" s="393"/>
      <c r="O698" s="393"/>
      <c r="P698" s="393"/>
      <c r="Q698" s="393"/>
      <c r="R698" s="393"/>
      <c r="S698" s="393"/>
      <c r="T698" s="393"/>
      <c r="U698" s="393"/>
      <c r="V698" s="393"/>
      <c r="W698" s="393"/>
      <c r="X698" s="393"/>
      <c r="Y698" s="393"/>
      <c r="Z698" s="393"/>
    </row>
    <row r="699" spans="1:26" ht="12" customHeight="1" x14ac:dyDescent="0.25">
      <c r="A699" s="393"/>
      <c r="B699" s="393"/>
      <c r="C699" s="393"/>
      <c r="D699" s="393"/>
      <c r="E699" s="393"/>
      <c r="F699" s="393"/>
      <c r="G699" s="393"/>
      <c r="H699" s="393"/>
      <c r="I699" s="393"/>
      <c r="J699" s="393"/>
      <c r="K699" s="393"/>
      <c r="L699" s="393"/>
      <c r="M699" s="393"/>
      <c r="N699" s="393"/>
      <c r="O699" s="393"/>
      <c r="P699" s="393"/>
      <c r="Q699" s="393"/>
      <c r="R699" s="393"/>
      <c r="S699" s="393"/>
      <c r="T699" s="393"/>
      <c r="U699" s="393"/>
      <c r="V699" s="393"/>
      <c r="W699" s="393"/>
      <c r="X699" s="393"/>
      <c r="Y699" s="393"/>
      <c r="Z699" s="393"/>
    </row>
    <row r="700" spans="1:26" ht="12" customHeight="1" x14ac:dyDescent="0.25">
      <c r="A700" s="393"/>
      <c r="B700" s="393"/>
      <c r="C700" s="393"/>
      <c r="D700" s="393"/>
      <c r="E700" s="393"/>
      <c r="F700" s="393"/>
      <c r="G700" s="393"/>
      <c r="H700" s="393"/>
      <c r="I700" s="393"/>
      <c r="J700" s="393"/>
      <c r="K700" s="393"/>
      <c r="L700" s="393"/>
      <c r="M700" s="393"/>
      <c r="N700" s="393"/>
      <c r="O700" s="393"/>
      <c r="P700" s="393"/>
      <c r="Q700" s="393"/>
      <c r="R700" s="393"/>
      <c r="S700" s="393"/>
      <c r="T700" s="393"/>
      <c r="U700" s="393"/>
      <c r="V700" s="393"/>
      <c r="W700" s="393"/>
      <c r="X700" s="393"/>
      <c r="Y700" s="393"/>
      <c r="Z700" s="393"/>
    </row>
    <row r="701" spans="1:26" ht="12" customHeight="1" x14ac:dyDescent="0.25">
      <c r="A701" s="393"/>
      <c r="B701" s="393"/>
      <c r="C701" s="393"/>
      <c r="D701" s="393"/>
      <c r="E701" s="393"/>
      <c r="F701" s="393"/>
      <c r="G701" s="393"/>
      <c r="H701" s="393"/>
      <c r="I701" s="393"/>
      <c r="J701" s="393"/>
      <c r="K701" s="393"/>
      <c r="L701" s="393"/>
      <c r="M701" s="393"/>
      <c r="N701" s="393"/>
      <c r="O701" s="393"/>
      <c r="P701" s="393"/>
      <c r="Q701" s="393"/>
      <c r="R701" s="393"/>
      <c r="S701" s="393"/>
      <c r="T701" s="393"/>
      <c r="U701" s="393"/>
      <c r="V701" s="393"/>
      <c r="W701" s="393"/>
      <c r="X701" s="393"/>
      <c r="Y701" s="393"/>
      <c r="Z701" s="393"/>
    </row>
    <row r="702" spans="1:26" ht="12" customHeight="1" x14ac:dyDescent="0.25">
      <c r="A702" s="393"/>
      <c r="B702" s="393"/>
      <c r="C702" s="393"/>
      <c r="D702" s="393"/>
      <c r="E702" s="393"/>
      <c r="F702" s="393"/>
      <c r="G702" s="393"/>
      <c r="H702" s="393"/>
      <c r="I702" s="393"/>
      <c r="J702" s="393"/>
      <c r="K702" s="393"/>
      <c r="L702" s="393"/>
      <c r="M702" s="393"/>
      <c r="N702" s="393"/>
      <c r="O702" s="393"/>
      <c r="P702" s="393"/>
      <c r="Q702" s="393"/>
      <c r="R702" s="393"/>
      <c r="S702" s="393"/>
      <c r="T702" s="393"/>
      <c r="U702" s="393"/>
      <c r="V702" s="393"/>
      <c r="W702" s="393"/>
      <c r="X702" s="393"/>
      <c r="Y702" s="393"/>
      <c r="Z702" s="393"/>
    </row>
    <row r="703" spans="1:26" ht="12" customHeight="1" x14ac:dyDescent="0.25">
      <c r="A703" s="393"/>
      <c r="B703" s="393"/>
      <c r="C703" s="393"/>
      <c r="D703" s="393"/>
      <c r="E703" s="393"/>
      <c r="F703" s="393"/>
      <c r="G703" s="393"/>
      <c r="H703" s="393"/>
      <c r="I703" s="393"/>
      <c r="J703" s="393"/>
      <c r="K703" s="393"/>
      <c r="L703" s="393"/>
      <c r="M703" s="393"/>
      <c r="N703" s="393"/>
      <c r="O703" s="393"/>
      <c r="P703" s="393"/>
      <c r="Q703" s="393"/>
      <c r="R703" s="393"/>
      <c r="S703" s="393"/>
      <c r="T703" s="393"/>
      <c r="U703" s="393"/>
      <c r="V703" s="393"/>
      <c r="W703" s="393"/>
      <c r="X703" s="393"/>
      <c r="Y703" s="393"/>
      <c r="Z703" s="393"/>
    </row>
    <row r="704" spans="1:26" ht="12" customHeight="1" x14ac:dyDescent="0.25">
      <c r="A704" s="393"/>
      <c r="B704" s="393"/>
      <c r="C704" s="393"/>
      <c r="D704" s="393"/>
      <c r="E704" s="393"/>
      <c r="F704" s="393"/>
      <c r="G704" s="393"/>
      <c r="H704" s="393"/>
      <c r="I704" s="393"/>
      <c r="J704" s="393"/>
      <c r="K704" s="393"/>
      <c r="L704" s="393"/>
      <c r="M704" s="393"/>
      <c r="N704" s="393"/>
      <c r="O704" s="393"/>
      <c r="P704" s="393"/>
      <c r="Q704" s="393"/>
      <c r="R704" s="393"/>
      <c r="S704" s="393"/>
      <c r="T704" s="393"/>
      <c r="U704" s="393"/>
      <c r="V704" s="393"/>
      <c r="W704" s="393"/>
      <c r="X704" s="393"/>
      <c r="Y704" s="393"/>
      <c r="Z704" s="393"/>
    </row>
    <row r="705" spans="1:26" ht="12" customHeight="1" x14ac:dyDescent="0.25">
      <c r="A705" s="393"/>
      <c r="B705" s="393"/>
      <c r="C705" s="393"/>
      <c r="D705" s="393"/>
      <c r="E705" s="393"/>
      <c r="F705" s="393"/>
      <c r="G705" s="393"/>
      <c r="H705" s="393"/>
      <c r="I705" s="393"/>
      <c r="J705" s="393"/>
      <c r="K705" s="393"/>
      <c r="L705" s="393"/>
      <c r="M705" s="393"/>
      <c r="N705" s="393"/>
      <c r="O705" s="393"/>
      <c r="P705" s="393"/>
      <c r="Q705" s="393"/>
      <c r="R705" s="393"/>
      <c r="S705" s="393"/>
      <c r="T705" s="393"/>
      <c r="U705" s="393"/>
      <c r="V705" s="393"/>
      <c r="W705" s="393"/>
      <c r="X705" s="393"/>
      <c r="Y705" s="393"/>
      <c r="Z705" s="393"/>
    </row>
    <row r="706" spans="1:26" ht="12" customHeight="1" x14ac:dyDescent="0.25">
      <c r="A706" s="393"/>
      <c r="B706" s="393"/>
      <c r="C706" s="393"/>
      <c r="D706" s="393"/>
      <c r="E706" s="393"/>
      <c r="F706" s="393"/>
      <c r="G706" s="393"/>
      <c r="H706" s="393"/>
      <c r="I706" s="393"/>
      <c r="J706" s="393"/>
      <c r="K706" s="393"/>
      <c r="L706" s="393"/>
      <c r="M706" s="393"/>
      <c r="N706" s="393"/>
      <c r="O706" s="393"/>
      <c r="P706" s="393"/>
      <c r="Q706" s="393"/>
      <c r="R706" s="393"/>
      <c r="S706" s="393"/>
      <c r="T706" s="393"/>
      <c r="U706" s="393"/>
      <c r="V706" s="393"/>
      <c r="W706" s="393"/>
      <c r="X706" s="393"/>
      <c r="Y706" s="393"/>
      <c r="Z706" s="393"/>
    </row>
    <row r="707" spans="1:26" ht="12" customHeight="1" x14ac:dyDescent="0.25">
      <c r="A707" s="393"/>
      <c r="B707" s="393"/>
      <c r="C707" s="393"/>
      <c r="D707" s="393"/>
      <c r="E707" s="393"/>
      <c r="F707" s="393"/>
      <c r="G707" s="393"/>
      <c r="H707" s="393"/>
      <c r="I707" s="393"/>
      <c r="J707" s="393"/>
      <c r="K707" s="393"/>
      <c r="L707" s="393"/>
      <c r="M707" s="393"/>
      <c r="N707" s="393"/>
      <c r="O707" s="393"/>
      <c r="P707" s="393"/>
      <c r="Q707" s="393"/>
      <c r="R707" s="393"/>
      <c r="S707" s="393"/>
      <c r="T707" s="393"/>
      <c r="U707" s="393"/>
      <c r="V707" s="393"/>
      <c r="W707" s="393"/>
      <c r="X707" s="393"/>
      <c r="Y707" s="393"/>
      <c r="Z707" s="393"/>
    </row>
    <row r="708" spans="1:26" ht="12" customHeight="1" x14ac:dyDescent="0.25">
      <c r="A708" s="393"/>
      <c r="B708" s="393"/>
      <c r="C708" s="393"/>
      <c r="D708" s="393"/>
      <c r="E708" s="393"/>
      <c r="F708" s="393"/>
      <c r="G708" s="393"/>
      <c r="H708" s="393"/>
      <c r="I708" s="393"/>
      <c r="J708" s="393"/>
      <c r="K708" s="393"/>
      <c r="L708" s="393"/>
      <c r="M708" s="393"/>
      <c r="N708" s="393"/>
      <c r="O708" s="393"/>
      <c r="P708" s="393"/>
      <c r="Q708" s="393"/>
      <c r="R708" s="393"/>
      <c r="S708" s="393"/>
      <c r="T708" s="393"/>
      <c r="U708" s="393"/>
      <c r="V708" s="393"/>
      <c r="W708" s="393"/>
      <c r="X708" s="393"/>
      <c r="Y708" s="393"/>
      <c r="Z708" s="393"/>
    </row>
    <row r="709" spans="1:26" ht="12" customHeight="1" x14ac:dyDescent="0.25">
      <c r="A709" s="393"/>
      <c r="B709" s="393"/>
      <c r="C709" s="393"/>
      <c r="D709" s="393"/>
      <c r="E709" s="393"/>
      <c r="F709" s="393"/>
      <c r="G709" s="393"/>
      <c r="H709" s="393"/>
      <c r="I709" s="393"/>
      <c r="J709" s="393"/>
      <c r="K709" s="393"/>
      <c r="L709" s="393"/>
      <c r="M709" s="393"/>
      <c r="N709" s="393"/>
      <c r="O709" s="393"/>
      <c r="P709" s="393"/>
      <c r="Q709" s="393"/>
      <c r="R709" s="393"/>
      <c r="S709" s="393"/>
      <c r="T709" s="393"/>
      <c r="U709" s="393"/>
      <c r="V709" s="393"/>
      <c r="W709" s="393"/>
      <c r="X709" s="393"/>
      <c r="Y709" s="393"/>
      <c r="Z709" s="393"/>
    </row>
    <row r="710" spans="1:26" ht="12" customHeight="1" x14ac:dyDescent="0.25">
      <c r="A710" s="393"/>
      <c r="B710" s="393"/>
      <c r="C710" s="393"/>
      <c r="D710" s="393"/>
      <c r="E710" s="393"/>
      <c r="F710" s="393"/>
      <c r="G710" s="393"/>
      <c r="H710" s="393"/>
      <c r="I710" s="393"/>
      <c r="J710" s="393"/>
      <c r="K710" s="393"/>
      <c r="L710" s="393"/>
      <c r="M710" s="393"/>
      <c r="N710" s="393"/>
      <c r="O710" s="393"/>
      <c r="P710" s="393"/>
      <c r="Q710" s="393"/>
      <c r="R710" s="393"/>
      <c r="S710" s="393"/>
      <c r="T710" s="393"/>
      <c r="U710" s="393"/>
      <c r="V710" s="393"/>
      <c r="W710" s="393"/>
      <c r="X710" s="393"/>
      <c r="Y710" s="393"/>
      <c r="Z710" s="393"/>
    </row>
    <row r="711" spans="1:26" ht="12" customHeight="1" x14ac:dyDescent="0.25">
      <c r="A711" s="393"/>
      <c r="B711" s="393"/>
      <c r="C711" s="393"/>
      <c r="D711" s="393"/>
      <c r="E711" s="393"/>
      <c r="F711" s="393"/>
      <c r="G711" s="393"/>
      <c r="H711" s="393"/>
      <c r="I711" s="393"/>
      <c r="J711" s="393"/>
      <c r="K711" s="393"/>
      <c r="L711" s="393"/>
      <c r="M711" s="393"/>
      <c r="N711" s="393"/>
      <c r="O711" s="393"/>
      <c r="P711" s="393"/>
      <c r="Q711" s="393"/>
      <c r="R711" s="393"/>
      <c r="S711" s="393"/>
      <c r="T711" s="393"/>
      <c r="U711" s="393"/>
      <c r="V711" s="393"/>
      <c r="W711" s="393"/>
      <c r="X711" s="393"/>
      <c r="Y711" s="393"/>
      <c r="Z711" s="393"/>
    </row>
    <row r="712" spans="1:26" ht="12" customHeight="1" x14ac:dyDescent="0.25">
      <c r="A712" s="393"/>
      <c r="B712" s="393"/>
      <c r="C712" s="393"/>
      <c r="D712" s="393"/>
      <c r="E712" s="393"/>
      <c r="F712" s="393"/>
      <c r="G712" s="393"/>
      <c r="H712" s="393"/>
      <c r="I712" s="393"/>
      <c r="J712" s="393"/>
      <c r="K712" s="393"/>
      <c r="L712" s="393"/>
      <c r="M712" s="393"/>
      <c r="N712" s="393"/>
      <c r="O712" s="393"/>
      <c r="P712" s="393"/>
      <c r="Q712" s="393"/>
      <c r="R712" s="393"/>
      <c r="S712" s="393"/>
      <c r="T712" s="393"/>
      <c r="U712" s="393"/>
      <c r="V712" s="393"/>
      <c r="W712" s="393"/>
      <c r="X712" s="393"/>
      <c r="Y712" s="393"/>
      <c r="Z712" s="393"/>
    </row>
    <row r="713" spans="1:26" ht="12" customHeight="1" x14ac:dyDescent="0.25">
      <c r="A713" s="393"/>
      <c r="B713" s="393"/>
      <c r="C713" s="393"/>
      <c r="D713" s="393"/>
      <c r="E713" s="393"/>
      <c r="F713" s="393"/>
      <c r="G713" s="393"/>
      <c r="H713" s="393"/>
      <c r="I713" s="393"/>
      <c r="J713" s="393"/>
      <c r="K713" s="393"/>
      <c r="L713" s="393"/>
      <c r="M713" s="393"/>
      <c r="N713" s="393"/>
      <c r="O713" s="393"/>
      <c r="P713" s="393"/>
      <c r="Q713" s="393"/>
      <c r="R713" s="393"/>
      <c r="S713" s="393"/>
      <c r="T713" s="393"/>
      <c r="U713" s="393"/>
      <c r="V713" s="393"/>
      <c r="W713" s="393"/>
      <c r="X713" s="393"/>
      <c r="Y713" s="393"/>
      <c r="Z713" s="393"/>
    </row>
    <row r="714" spans="1:26" ht="12" customHeight="1" x14ac:dyDescent="0.25">
      <c r="A714" s="393"/>
      <c r="B714" s="393"/>
      <c r="C714" s="393"/>
      <c r="D714" s="393"/>
      <c r="E714" s="393"/>
      <c r="F714" s="393"/>
      <c r="G714" s="393"/>
      <c r="H714" s="393"/>
      <c r="I714" s="393"/>
      <c r="J714" s="393"/>
      <c r="K714" s="393"/>
      <c r="L714" s="393"/>
      <c r="M714" s="393"/>
      <c r="N714" s="393"/>
      <c r="O714" s="393"/>
      <c r="P714" s="393"/>
      <c r="Q714" s="393"/>
      <c r="R714" s="393"/>
      <c r="S714" s="393"/>
      <c r="T714" s="393"/>
      <c r="U714" s="393"/>
      <c r="V714" s="393"/>
      <c r="W714" s="393"/>
      <c r="X714" s="393"/>
      <c r="Y714" s="393"/>
      <c r="Z714" s="393"/>
    </row>
    <row r="715" spans="1:26" ht="12" customHeight="1" x14ac:dyDescent="0.25">
      <c r="A715" s="393"/>
      <c r="B715" s="393"/>
      <c r="C715" s="393"/>
      <c r="D715" s="393"/>
      <c r="E715" s="393"/>
      <c r="F715" s="393"/>
      <c r="G715" s="393"/>
      <c r="H715" s="393"/>
      <c r="I715" s="393"/>
      <c r="J715" s="393"/>
      <c r="K715" s="393"/>
      <c r="L715" s="393"/>
      <c r="M715" s="393"/>
      <c r="N715" s="393"/>
      <c r="O715" s="393"/>
      <c r="P715" s="393"/>
      <c r="Q715" s="393"/>
      <c r="R715" s="393"/>
      <c r="S715" s="393"/>
      <c r="T715" s="393"/>
      <c r="U715" s="393"/>
      <c r="V715" s="393"/>
      <c r="W715" s="393"/>
      <c r="X715" s="393"/>
      <c r="Y715" s="393"/>
      <c r="Z715" s="393"/>
    </row>
    <row r="716" spans="1:26" ht="12" customHeight="1" x14ac:dyDescent="0.25">
      <c r="A716" s="393"/>
      <c r="B716" s="393"/>
      <c r="C716" s="393"/>
      <c r="D716" s="393"/>
      <c r="E716" s="393"/>
      <c r="F716" s="393"/>
      <c r="G716" s="393"/>
      <c r="H716" s="393"/>
      <c r="I716" s="393"/>
      <c r="J716" s="393"/>
      <c r="K716" s="393"/>
      <c r="L716" s="393"/>
      <c r="M716" s="393"/>
      <c r="N716" s="393"/>
      <c r="O716" s="393"/>
      <c r="P716" s="393"/>
      <c r="Q716" s="393"/>
      <c r="R716" s="393"/>
      <c r="S716" s="393"/>
      <c r="T716" s="393"/>
      <c r="U716" s="393"/>
      <c r="V716" s="393"/>
      <c r="W716" s="393"/>
      <c r="X716" s="393"/>
      <c r="Y716" s="393"/>
      <c r="Z716" s="393"/>
    </row>
    <row r="717" spans="1:26" ht="12" customHeight="1" x14ac:dyDescent="0.25">
      <c r="A717" s="393"/>
      <c r="B717" s="393"/>
      <c r="C717" s="393"/>
      <c r="D717" s="393"/>
      <c r="E717" s="393"/>
      <c r="F717" s="393"/>
      <c r="G717" s="393"/>
      <c r="H717" s="393"/>
      <c r="I717" s="393"/>
      <c r="J717" s="393"/>
      <c r="K717" s="393"/>
      <c r="L717" s="393"/>
      <c r="M717" s="393"/>
      <c r="N717" s="393"/>
      <c r="O717" s="393"/>
      <c r="P717" s="393"/>
      <c r="Q717" s="393"/>
      <c r="R717" s="393"/>
      <c r="S717" s="393"/>
      <c r="T717" s="393"/>
      <c r="U717" s="393"/>
      <c r="V717" s="393"/>
      <c r="W717" s="393"/>
      <c r="X717" s="393"/>
      <c r="Y717" s="393"/>
      <c r="Z717" s="393"/>
    </row>
    <row r="718" spans="1:26" ht="12" customHeight="1" x14ac:dyDescent="0.25">
      <c r="A718" s="393"/>
      <c r="B718" s="393"/>
      <c r="C718" s="393"/>
      <c r="D718" s="393"/>
      <c r="E718" s="393"/>
      <c r="F718" s="393"/>
      <c r="G718" s="393"/>
      <c r="H718" s="393"/>
      <c r="I718" s="393"/>
      <c r="J718" s="393"/>
      <c r="K718" s="393"/>
      <c r="L718" s="393"/>
      <c r="M718" s="393"/>
      <c r="N718" s="393"/>
      <c r="O718" s="393"/>
      <c r="P718" s="393"/>
      <c r="Q718" s="393"/>
      <c r="R718" s="393"/>
      <c r="S718" s="393"/>
      <c r="T718" s="393"/>
      <c r="U718" s="393"/>
      <c r="V718" s="393"/>
      <c r="W718" s="393"/>
      <c r="X718" s="393"/>
      <c r="Y718" s="393"/>
      <c r="Z718" s="393"/>
    </row>
    <row r="719" spans="1:26" ht="12" customHeight="1" x14ac:dyDescent="0.25">
      <c r="A719" s="393"/>
      <c r="B719" s="393"/>
      <c r="C719" s="393"/>
      <c r="D719" s="393"/>
      <c r="E719" s="393"/>
      <c r="F719" s="393"/>
      <c r="G719" s="393"/>
      <c r="H719" s="393"/>
      <c r="I719" s="393"/>
      <c r="J719" s="393"/>
      <c r="K719" s="393"/>
      <c r="L719" s="393"/>
      <c r="M719" s="393"/>
      <c r="N719" s="393"/>
      <c r="O719" s="393"/>
      <c r="P719" s="393"/>
      <c r="Q719" s="393"/>
      <c r="R719" s="393"/>
      <c r="S719" s="393"/>
      <c r="T719" s="393"/>
      <c r="U719" s="393"/>
      <c r="V719" s="393"/>
      <c r="W719" s="393"/>
      <c r="X719" s="393"/>
      <c r="Y719" s="393"/>
      <c r="Z719" s="393"/>
    </row>
    <row r="720" spans="1:26" ht="12" customHeight="1" x14ac:dyDescent="0.25">
      <c r="A720" s="393"/>
      <c r="B720" s="393"/>
      <c r="C720" s="393"/>
      <c r="D720" s="393"/>
      <c r="E720" s="393"/>
      <c r="F720" s="393"/>
      <c r="G720" s="393"/>
      <c r="H720" s="393"/>
      <c r="I720" s="393"/>
      <c r="J720" s="393"/>
      <c r="K720" s="393"/>
      <c r="L720" s="393"/>
      <c r="M720" s="393"/>
      <c r="N720" s="393"/>
      <c r="O720" s="393"/>
      <c r="P720" s="393"/>
      <c r="Q720" s="393"/>
      <c r="R720" s="393"/>
      <c r="S720" s="393"/>
      <c r="T720" s="393"/>
      <c r="U720" s="393"/>
      <c r="V720" s="393"/>
      <c r="W720" s="393"/>
      <c r="X720" s="393"/>
      <c r="Y720" s="393"/>
      <c r="Z720" s="393"/>
    </row>
    <row r="721" spans="1:26" ht="12" customHeight="1" x14ac:dyDescent="0.25">
      <c r="A721" s="393"/>
      <c r="B721" s="393"/>
      <c r="C721" s="393"/>
      <c r="D721" s="393"/>
      <c r="E721" s="393"/>
      <c r="F721" s="393"/>
      <c r="G721" s="393"/>
      <c r="H721" s="393"/>
      <c r="I721" s="393"/>
      <c r="J721" s="393"/>
      <c r="K721" s="393"/>
      <c r="L721" s="393"/>
      <c r="M721" s="393"/>
      <c r="N721" s="393"/>
      <c r="O721" s="393"/>
      <c r="P721" s="393"/>
      <c r="Q721" s="393"/>
      <c r="R721" s="393"/>
      <c r="S721" s="393"/>
      <c r="T721" s="393"/>
      <c r="U721" s="393"/>
      <c r="V721" s="393"/>
      <c r="W721" s="393"/>
      <c r="X721" s="393"/>
      <c r="Y721" s="393"/>
      <c r="Z721" s="393"/>
    </row>
    <row r="722" spans="1:26" ht="12" customHeight="1" x14ac:dyDescent="0.25">
      <c r="A722" s="393"/>
      <c r="B722" s="393"/>
      <c r="C722" s="393"/>
      <c r="D722" s="393"/>
      <c r="E722" s="393"/>
      <c r="F722" s="393"/>
      <c r="G722" s="393"/>
      <c r="H722" s="393"/>
      <c r="I722" s="393"/>
      <c r="J722" s="393"/>
      <c r="K722" s="393"/>
      <c r="L722" s="393"/>
      <c r="M722" s="393"/>
      <c r="N722" s="393"/>
      <c r="O722" s="393"/>
      <c r="P722" s="393"/>
      <c r="Q722" s="393"/>
      <c r="R722" s="393"/>
      <c r="S722" s="393"/>
      <c r="T722" s="393"/>
      <c r="U722" s="393"/>
      <c r="V722" s="393"/>
      <c r="W722" s="393"/>
      <c r="X722" s="393"/>
      <c r="Y722" s="393"/>
      <c r="Z722" s="393"/>
    </row>
    <row r="723" spans="1:26" ht="12" customHeight="1" x14ac:dyDescent="0.25">
      <c r="A723" s="393"/>
      <c r="B723" s="393"/>
      <c r="C723" s="393"/>
      <c r="D723" s="393"/>
      <c r="E723" s="393"/>
      <c r="F723" s="393"/>
      <c r="G723" s="393"/>
      <c r="H723" s="393"/>
      <c r="I723" s="393"/>
      <c r="J723" s="393"/>
      <c r="K723" s="393"/>
      <c r="L723" s="393"/>
      <c r="M723" s="393"/>
      <c r="N723" s="393"/>
      <c r="O723" s="393"/>
      <c r="P723" s="393"/>
      <c r="Q723" s="393"/>
      <c r="R723" s="393"/>
      <c r="S723" s="393"/>
      <c r="T723" s="393"/>
      <c r="U723" s="393"/>
      <c r="V723" s="393"/>
      <c r="W723" s="393"/>
      <c r="X723" s="393"/>
      <c r="Y723" s="393"/>
      <c r="Z723" s="393"/>
    </row>
    <row r="724" spans="1:26" ht="12" customHeight="1" x14ac:dyDescent="0.25">
      <c r="A724" s="393"/>
      <c r="B724" s="393"/>
      <c r="C724" s="393"/>
      <c r="D724" s="393"/>
      <c r="E724" s="393"/>
      <c r="F724" s="393"/>
      <c r="G724" s="393"/>
      <c r="H724" s="393"/>
      <c r="I724" s="393"/>
      <c r="J724" s="393"/>
      <c r="K724" s="393"/>
      <c r="L724" s="393"/>
      <c r="M724" s="393"/>
      <c r="N724" s="393"/>
      <c r="O724" s="393"/>
      <c r="P724" s="393"/>
      <c r="Q724" s="393"/>
      <c r="R724" s="393"/>
      <c r="S724" s="393"/>
      <c r="T724" s="393"/>
      <c r="U724" s="393"/>
      <c r="V724" s="393"/>
      <c r="W724" s="393"/>
      <c r="X724" s="393"/>
      <c r="Y724" s="393"/>
      <c r="Z724" s="393"/>
    </row>
    <row r="725" spans="1:26" ht="12" customHeight="1" x14ac:dyDescent="0.25">
      <c r="A725" s="393"/>
      <c r="B725" s="393"/>
      <c r="C725" s="393"/>
      <c r="D725" s="393"/>
      <c r="E725" s="393"/>
      <c r="F725" s="393"/>
      <c r="G725" s="393"/>
      <c r="H725" s="393"/>
      <c r="I725" s="393"/>
      <c r="J725" s="393"/>
      <c r="K725" s="393"/>
      <c r="L725" s="393"/>
      <c r="M725" s="393"/>
      <c r="N725" s="393"/>
      <c r="O725" s="393"/>
      <c r="P725" s="393"/>
      <c r="Q725" s="393"/>
      <c r="R725" s="393"/>
      <c r="S725" s="393"/>
      <c r="T725" s="393"/>
      <c r="U725" s="393"/>
      <c r="V725" s="393"/>
      <c r="W725" s="393"/>
      <c r="X725" s="393"/>
      <c r="Y725" s="393"/>
      <c r="Z725" s="393"/>
    </row>
    <row r="726" spans="1:26" ht="12" customHeight="1" x14ac:dyDescent="0.25">
      <c r="A726" s="393"/>
      <c r="B726" s="393"/>
      <c r="C726" s="393"/>
      <c r="D726" s="393"/>
      <c r="E726" s="393"/>
      <c r="F726" s="393"/>
      <c r="G726" s="393"/>
      <c r="H726" s="393"/>
      <c r="I726" s="393"/>
      <c r="J726" s="393"/>
      <c r="K726" s="393"/>
      <c r="L726" s="393"/>
      <c r="M726" s="393"/>
      <c r="N726" s="393"/>
      <c r="O726" s="393"/>
      <c r="P726" s="393"/>
      <c r="Q726" s="393"/>
      <c r="R726" s="393"/>
      <c r="S726" s="393"/>
      <c r="T726" s="393"/>
      <c r="U726" s="393"/>
      <c r="V726" s="393"/>
      <c r="W726" s="393"/>
      <c r="X726" s="393"/>
      <c r="Y726" s="393"/>
      <c r="Z726" s="393"/>
    </row>
    <row r="727" spans="1:26" ht="12" customHeight="1" x14ac:dyDescent="0.25">
      <c r="A727" s="393"/>
      <c r="B727" s="393"/>
      <c r="C727" s="393"/>
      <c r="D727" s="393"/>
      <c r="E727" s="393"/>
      <c r="F727" s="393"/>
      <c r="G727" s="393"/>
      <c r="H727" s="393"/>
      <c r="I727" s="393"/>
      <c r="J727" s="393"/>
      <c r="K727" s="393"/>
      <c r="L727" s="393"/>
      <c r="M727" s="393"/>
      <c r="N727" s="393"/>
      <c r="O727" s="393"/>
      <c r="P727" s="393"/>
      <c r="Q727" s="393"/>
      <c r="R727" s="393"/>
      <c r="S727" s="393"/>
      <c r="T727" s="393"/>
      <c r="U727" s="393"/>
      <c r="V727" s="393"/>
      <c r="W727" s="393"/>
      <c r="X727" s="393"/>
      <c r="Y727" s="393"/>
      <c r="Z727" s="393"/>
    </row>
    <row r="728" spans="1:26" ht="12" customHeight="1" x14ac:dyDescent="0.25">
      <c r="A728" s="393"/>
      <c r="B728" s="393"/>
      <c r="C728" s="393"/>
      <c r="D728" s="393"/>
      <c r="E728" s="393"/>
      <c r="F728" s="393"/>
      <c r="G728" s="393"/>
      <c r="H728" s="393"/>
      <c r="I728" s="393"/>
      <c r="J728" s="393"/>
      <c r="K728" s="393"/>
      <c r="L728" s="393"/>
      <c r="M728" s="393"/>
      <c r="N728" s="393"/>
      <c r="O728" s="393"/>
      <c r="P728" s="393"/>
      <c r="Q728" s="393"/>
      <c r="R728" s="393"/>
      <c r="S728" s="393"/>
      <c r="T728" s="393"/>
      <c r="U728" s="393"/>
      <c r="V728" s="393"/>
      <c r="W728" s="393"/>
      <c r="X728" s="393"/>
      <c r="Y728" s="393"/>
      <c r="Z728" s="393"/>
    </row>
    <row r="729" spans="1:26" ht="12" customHeight="1" x14ac:dyDescent="0.25">
      <c r="A729" s="393"/>
      <c r="B729" s="393"/>
      <c r="C729" s="393"/>
      <c r="D729" s="393"/>
      <c r="E729" s="393"/>
      <c r="F729" s="393"/>
      <c r="G729" s="393"/>
      <c r="H729" s="393"/>
      <c r="I729" s="393"/>
      <c r="J729" s="393"/>
      <c r="K729" s="393"/>
      <c r="L729" s="393"/>
      <c r="M729" s="393"/>
      <c r="N729" s="393"/>
      <c r="O729" s="393"/>
      <c r="P729" s="393"/>
      <c r="Q729" s="393"/>
      <c r="R729" s="393"/>
      <c r="S729" s="393"/>
      <c r="T729" s="393"/>
      <c r="U729" s="393"/>
      <c r="V729" s="393"/>
      <c r="W729" s="393"/>
      <c r="X729" s="393"/>
      <c r="Y729" s="393"/>
      <c r="Z729" s="393"/>
    </row>
    <row r="730" spans="1:26" ht="12" customHeight="1" x14ac:dyDescent="0.25">
      <c r="A730" s="393"/>
      <c r="B730" s="393"/>
      <c r="C730" s="393"/>
      <c r="D730" s="393"/>
      <c r="E730" s="393"/>
      <c r="F730" s="393"/>
      <c r="G730" s="393"/>
      <c r="H730" s="393"/>
      <c r="I730" s="393"/>
      <c r="J730" s="393"/>
      <c r="K730" s="393"/>
      <c r="L730" s="393"/>
      <c r="M730" s="393"/>
      <c r="N730" s="393"/>
      <c r="O730" s="393"/>
      <c r="P730" s="393"/>
      <c r="Q730" s="393"/>
      <c r="R730" s="393"/>
      <c r="S730" s="393"/>
      <c r="T730" s="393"/>
      <c r="U730" s="393"/>
      <c r="V730" s="393"/>
      <c r="W730" s="393"/>
      <c r="X730" s="393"/>
      <c r="Y730" s="393"/>
      <c r="Z730" s="393"/>
    </row>
    <row r="731" spans="1:26" ht="12" customHeight="1" x14ac:dyDescent="0.25">
      <c r="A731" s="393"/>
      <c r="B731" s="393"/>
      <c r="C731" s="393"/>
      <c r="D731" s="393"/>
      <c r="E731" s="393"/>
      <c r="F731" s="393"/>
      <c r="G731" s="393"/>
      <c r="H731" s="393"/>
      <c r="I731" s="393"/>
      <c r="J731" s="393"/>
      <c r="K731" s="393"/>
      <c r="L731" s="393"/>
      <c r="M731" s="393"/>
      <c r="N731" s="393"/>
      <c r="O731" s="393"/>
      <c r="P731" s="393"/>
      <c r="Q731" s="393"/>
      <c r="R731" s="393"/>
      <c r="S731" s="393"/>
      <c r="T731" s="393"/>
      <c r="U731" s="393"/>
      <c r="V731" s="393"/>
      <c r="W731" s="393"/>
      <c r="X731" s="393"/>
      <c r="Y731" s="393"/>
      <c r="Z731" s="393"/>
    </row>
    <row r="732" spans="1:26" ht="12" customHeight="1" x14ac:dyDescent="0.25">
      <c r="A732" s="393"/>
      <c r="B732" s="393"/>
      <c r="C732" s="393"/>
      <c r="D732" s="393"/>
      <c r="E732" s="393"/>
      <c r="F732" s="393"/>
      <c r="G732" s="393"/>
      <c r="H732" s="393"/>
      <c r="I732" s="393"/>
      <c r="J732" s="393"/>
      <c r="K732" s="393"/>
      <c r="L732" s="393"/>
      <c r="M732" s="393"/>
      <c r="N732" s="393"/>
      <c r="O732" s="393"/>
      <c r="P732" s="393"/>
      <c r="Q732" s="393"/>
      <c r="R732" s="393"/>
      <c r="S732" s="393"/>
      <c r="T732" s="393"/>
      <c r="U732" s="393"/>
      <c r="V732" s="393"/>
      <c r="W732" s="393"/>
      <c r="X732" s="393"/>
      <c r="Y732" s="393"/>
      <c r="Z732" s="393"/>
    </row>
    <row r="733" spans="1:26" ht="12" customHeight="1" x14ac:dyDescent="0.25">
      <c r="A733" s="393"/>
      <c r="B733" s="393"/>
      <c r="C733" s="393"/>
      <c r="D733" s="393"/>
      <c r="E733" s="393"/>
      <c r="F733" s="393"/>
      <c r="G733" s="393"/>
      <c r="H733" s="393"/>
      <c r="I733" s="393"/>
      <c r="J733" s="393"/>
      <c r="K733" s="393"/>
      <c r="L733" s="393"/>
      <c r="M733" s="393"/>
      <c r="N733" s="393"/>
      <c r="O733" s="393"/>
      <c r="P733" s="393"/>
      <c r="Q733" s="393"/>
      <c r="R733" s="393"/>
      <c r="S733" s="393"/>
      <c r="T733" s="393"/>
      <c r="U733" s="393"/>
      <c r="V733" s="393"/>
      <c r="W733" s="393"/>
      <c r="X733" s="393"/>
      <c r="Y733" s="393"/>
      <c r="Z733" s="393"/>
    </row>
    <row r="734" spans="1:26" ht="12" customHeight="1" x14ac:dyDescent="0.25">
      <c r="A734" s="393"/>
      <c r="B734" s="393"/>
      <c r="C734" s="393"/>
      <c r="D734" s="393"/>
      <c r="E734" s="393"/>
      <c r="F734" s="393"/>
      <c r="G734" s="393"/>
      <c r="H734" s="393"/>
      <c r="I734" s="393"/>
      <c r="J734" s="393"/>
      <c r="K734" s="393"/>
      <c r="L734" s="393"/>
      <c r="M734" s="393"/>
      <c r="N734" s="393"/>
      <c r="O734" s="393"/>
      <c r="P734" s="393"/>
      <c r="Q734" s="393"/>
      <c r="R734" s="393"/>
      <c r="S734" s="393"/>
      <c r="T734" s="393"/>
      <c r="U734" s="393"/>
      <c r="V734" s="393"/>
      <c r="W734" s="393"/>
      <c r="X734" s="393"/>
      <c r="Y734" s="393"/>
      <c r="Z734" s="393"/>
    </row>
    <row r="735" spans="1:26" ht="12" customHeight="1" x14ac:dyDescent="0.25">
      <c r="A735" s="393"/>
      <c r="B735" s="393"/>
      <c r="C735" s="393"/>
      <c r="D735" s="393"/>
      <c r="E735" s="393"/>
      <c r="F735" s="393"/>
      <c r="G735" s="393"/>
      <c r="H735" s="393"/>
      <c r="I735" s="393"/>
      <c r="J735" s="393"/>
      <c r="K735" s="393"/>
      <c r="L735" s="393"/>
      <c r="M735" s="393"/>
      <c r="N735" s="393"/>
      <c r="O735" s="393"/>
      <c r="P735" s="393"/>
      <c r="Q735" s="393"/>
      <c r="R735" s="393"/>
      <c r="S735" s="393"/>
      <c r="T735" s="393"/>
      <c r="U735" s="393"/>
      <c r="V735" s="393"/>
      <c r="W735" s="393"/>
      <c r="X735" s="393"/>
      <c r="Y735" s="393"/>
      <c r="Z735" s="393"/>
    </row>
    <row r="736" spans="1:26" ht="12" customHeight="1" x14ac:dyDescent="0.25">
      <c r="A736" s="393"/>
      <c r="B736" s="393"/>
      <c r="C736" s="393"/>
      <c r="D736" s="393"/>
      <c r="E736" s="393"/>
      <c r="F736" s="393"/>
      <c r="G736" s="393"/>
      <c r="H736" s="393"/>
      <c r="I736" s="393"/>
      <c r="J736" s="393"/>
      <c r="K736" s="393"/>
      <c r="L736" s="393"/>
      <c r="M736" s="393"/>
      <c r="N736" s="393"/>
      <c r="O736" s="393"/>
      <c r="P736" s="393"/>
      <c r="Q736" s="393"/>
      <c r="R736" s="393"/>
      <c r="S736" s="393"/>
      <c r="T736" s="393"/>
      <c r="U736" s="393"/>
      <c r="V736" s="393"/>
      <c r="W736" s="393"/>
      <c r="X736" s="393"/>
      <c r="Y736" s="393"/>
      <c r="Z736" s="393"/>
    </row>
    <row r="737" spans="1:26" ht="12" customHeight="1" x14ac:dyDescent="0.25">
      <c r="A737" s="393"/>
      <c r="B737" s="393"/>
      <c r="C737" s="393"/>
      <c r="D737" s="393"/>
      <c r="E737" s="393"/>
      <c r="F737" s="393"/>
      <c r="G737" s="393"/>
      <c r="H737" s="393"/>
      <c r="I737" s="393"/>
      <c r="J737" s="393"/>
      <c r="K737" s="393"/>
      <c r="L737" s="393"/>
      <c r="M737" s="393"/>
      <c r="N737" s="393"/>
      <c r="O737" s="393"/>
      <c r="P737" s="393"/>
      <c r="Q737" s="393"/>
      <c r="R737" s="393"/>
      <c r="S737" s="393"/>
      <c r="T737" s="393"/>
      <c r="U737" s="393"/>
      <c r="V737" s="393"/>
      <c r="W737" s="393"/>
      <c r="X737" s="393"/>
      <c r="Y737" s="393"/>
      <c r="Z737" s="393"/>
    </row>
    <row r="738" spans="1:26" ht="12" customHeight="1" x14ac:dyDescent="0.25">
      <c r="A738" s="393"/>
      <c r="B738" s="393"/>
      <c r="C738" s="393"/>
      <c r="D738" s="393"/>
      <c r="E738" s="393"/>
      <c r="F738" s="393"/>
      <c r="G738" s="393"/>
      <c r="H738" s="393"/>
      <c r="I738" s="393"/>
      <c r="J738" s="393"/>
      <c r="K738" s="393"/>
      <c r="L738" s="393"/>
      <c r="M738" s="393"/>
      <c r="N738" s="393"/>
      <c r="O738" s="393"/>
      <c r="P738" s="393"/>
      <c r="Q738" s="393"/>
      <c r="R738" s="393"/>
      <c r="S738" s="393"/>
      <c r="T738" s="393"/>
      <c r="U738" s="393"/>
      <c r="V738" s="393"/>
      <c r="W738" s="393"/>
      <c r="X738" s="393"/>
      <c r="Y738" s="393"/>
      <c r="Z738" s="393"/>
    </row>
    <row r="739" spans="1:26" ht="12" customHeight="1" x14ac:dyDescent="0.25">
      <c r="A739" s="393"/>
      <c r="B739" s="393"/>
      <c r="C739" s="393"/>
      <c r="D739" s="393"/>
      <c r="E739" s="393"/>
      <c r="F739" s="393"/>
      <c r="G739" s="393"/>
      <c r="H739" s="393"/>
      <c r="I739" s="393"/>
      <c r="J739" s="393"/>
      <c r="K739" s="393"/>
      <c r="L739" s="393"/>
      <c r="M739" s="393"/>
      <c r="N739" s="393"/>
      <c r="O739" s="393"/>
      <c r="P739" s="393"/>
      <c r="Q739" s="393"/>
      <c r="R739" s="393"/>
      <c r="S739" s="393"/>
      <c r="T739" s="393"/>
      <c r="U739" s="393"/>
      <c r="V739" s="393"/>
      <c r="W739" s="393"/>
      <c r="X739" s="393"/>
      <c r="Y739" s="393"/>
      <c r="Z739" s="393"/>
    </row>
    <row r="740" spans="1:26" ht="12" customHeight="1" x14ac:dyDescent="0.25">
      <c r="A740" s="393"/>
      <c r="B740" s="393"/>
      <c r="C740" s="393"/>
      <c r="D740" s="393"/>
      <c r="E740" s="393"/>
      <c r="F740" s="393"/>
      <c r="G740" s="393"/>
      <c r="H740" s="393"/>
      <c r="I740" s="393"/>
      <c r="J740" s="393"/>
      <c r="K740" s="393"/>
      <c r="L740" s="393"/>
      <c r="M740" s="393"/>
      <c r="N740" s="393"/>
      <c r="O740" s="393"/>
      <c r="P740" s="393"/>
      <c r="Q740" s="393"/>
      <c r="R740" s="393"/>
      <c r="S740" s="393"/>
      <c r="T740" s="393"/>
      <c r="U740" s="393"/>
      <c r="V740" s="393"/>
      <c r="W740" s="393"/>
      <c r="X740" s="393"/>
      <c r="Y740" s="393"/>
      <c r="Z740" s="393"/>
    </row>
    <row r="741" spans="1:26" ht="12" customHeight="1" x14ac:dyDescent="0.25">
      <c r="A741" s="393"/>
      <c r="B741" s="393"/>
      <c r="C741" s="393"/>
      <c r="D741" s="393"/>
      <c r="E741" s="393"/>
      <c r="F741" s="393"/>
      <c r="G741" s="393"/>
      <c r="H741" s="393"/>
      <c r="I741" s="393"/>
      <c r="J741" s="393"/>
      <c r="K741" s="393"/>
      <c r="L741" s="393"/>
      <c r="M741" s="393"/>
      <c r="N741" s="393"/>
      <c r="O741" s="393"/>
      <c r="P741" s="393"/>
      <c r="Q741" s="393"/>
      <c r="R741" s="393"/>
      <c r="S741" s="393"/>
      <c r="T741" s="393"/>
      <c r="U741" s="393"/>
      <c r="V741" s="393"/>
      <c r="W741" s="393"/>
      <c r="X741" s="393"/>
      <c r="Y741" s="393"/>
      <c r="Z741" s="393"/>
    </row>
    <row r="742" spans="1:26" ht="12" customHeight="1" x14ac:dyDescent="0.25">
      <c r="A742" s="393"/>
      <c r="B742" s="393"/>
      <c r="C742" s="393"/>
      <c r="D742" s="393"/>
      <c r="E742" s="393"/>
      <c r="F742" s="393"/>
      <c r="G742" s="393"/>
      <c r="H742" s="393"/>
      <c r="I742" s="393"/>
      <c r="J742" s="393"/>
      <c r="K742" s="393"/>
      <c r="L742" s="393"/>
      <c r="M742" s="393"/>
      <c r="N742" s="393"/>
      <c r="O742" s="393"/>
      <c r="P742" s="393"/>
      <c r="Q742" s="393"/>
      <c r="R742" s="393"/>
      <c r="S742" s="393"/>
      <c r="T742" s="393"/>
      <c r="U742" s="393"/>
      <c r="V742" s="393"/>
      <c r="W742" s="393"/>
      <c r="X742" s="393"/>
      <c r="Y742" s="393"/>
      <c r="Z742" s="393"/>
    </row>
    <row r="743" spans="1:26" ht="12" customHeight="1" x14ac:dyDescent="0.25">
      <c r="A743" s="393"/>
      <c r="B743" s="393"/>
      <c r="C743" s="393"/>
      <c r="D743" s="393"/>
      <c r="E743" s="393"/>
      <c r="F743" s="393"/>
      <c r="G743" s="393"/>
      <c r="H743" s="393"/>
      <c r="I743" s="393"/>
      <c r="J743" s="393"/>
      <c r="K743" s="393"/>
      <c r="L743" s="393"/>
      <c r="M743" s="393"/>
      <c r="N743" s="393"/>
      <c r="O743" s="393"/>
      <c r="P743" s="393"/>
      <c r="Q743" s="393"/>
      <c r="R743" s="393"/>
      <c r="S743" s="393"/>
      <c r="T743" s="393"/>
      <c r="U743" s="393"/>
      <c r="V743" s="393"/>
      <c r="W743" s="393"/>
      <c r="X743" s="393"/>
      <c r="Y743" s="393"/>
      <c r="Z743" s="393"/>
    </row>
    <row r="744" spans="1:26" ht="12" customHeight="1" x14ac:dyDescent="0.25">
      <c r="A744" s="393"/>
      <c r="B744" s="393"/>
      <c r="C744" s="393"/>
      <c r="D744" s="393"/>
      <c r="E744" s="393"/>
      <c r="F744" s="393"/>
      <c r="G744" s="393"/>
      <c r="H744" s="393"/>
      <c r="I744" s="393"/>
      <c r="J744" s="393"/>
      <c r="K744" s="393"/>
      <c r="L744" s="393"/>
      <c r="M744" s="393"/>
      <c r="N744" s="393"/>
      <c r="O744" s="393"/>
      <c r="P744" s="393"/>
      <c r="Q744" s="393"/>
      <c r="R744" s="393"/>
      <c r="S744" s="393"/>
      <c r="T744" s="393"/>
      <c r="U744" s="393"/>
      <c r="V744" s="393"/>
      <c r="W744" s="393"/>
      <c r="X744" s="393"/>
      <c r="Y744" s="393"/>
      <c r="Z744" s="393"/>
    </row>
    <row r="745" spans="1:26" ht="12" customHeight="1" x14ac:dyDescent="0.25">
      <c r="A745" s="393"/>
      <c r="B745" s="393"/>
      <c r="C745" s="393"/>
      <c r="D745" s="393"/>
      <c r="E745" s="393"/>
      <c r="F745" s="393"/>
      <c r="G745" s="393"/>
      <c r="H745" s="393"/>
      <c r="I745" s="393"/>
      <c r="J745" s="393"/>
      <c r="K745" s="393"/>
      <c r="L745" s="393"/>
      <c r="M745" s="393"/>
      <c r="N745" s="393"/>
      <c r="O745" s="393"/>
      <c r="P745" s="393"/>
      <c r="Q745" s="393"/>
      <c r="R745" s="393"/>
      <c r="S745" s="393"/>
      <c r="T745" s="393"/>
      <c r="U745" s="393"/>
      <c r="V745" s="393"/>
      <c r="W745" s="393"/>
      <c r="X745" s="393"/>
      <c r="Y745" s="393"/>
      <c r="Z745" s="393"/>
    </row>
    <row r="746" spans="1:26" ht="12" customHeight="1" x14ac:dyDescent="0.25">
      <c r="A746" s="393"/>
      <c r="B746" s="393"/>
      <c r="C746" s="393"/>
      <c r="D746" s="393"/>
      <c r="E746" s="393"/>
      <c r="F746" s="393"/>
      <c r="G746" s="393"/>
      <c r="H746" s="393"/>
      <c r="I746" s="393"/>
      <c r="J746" s="393"/>
      <c r="K746" s="393"/>
      <c r="L746" s="393"/>
      <c r="M746" s="393"/>
      <c r="N746" s="393"/>
      <c r="O746" s="393"/>
      <c r="P746" s="393"/>
      <c r="Q746" s="393"/>
      <c r="R746" s="393"/>
      <c r="S746" s="393"/>
      <c r="T746" s="393"/>
      <c r="U746" s="393"/>
      <c r="V746" s="393"/>
      <c r="W746" s="393"/>
      <c r="X746" s="393"/>
      <c r="Y746" s="393"/>
      <c r="Z746" s="393"/>
    </row>
    <row r="747" spans="1:26" ht="12" customHeight="1" x14ac:dyDescent="0.25">
      <c r="A747" s="393"/>
      <c r="B747" s="393"/>
      <c r="C747" s="393"/>
      <c r="D747" s="393"/>
      <c r="E747" s="393"/>
      <c r="F747" s="393"/>
      <c r="G747" s="393"/>
      <c r="H747" s="393"/>
      <c r="I747" s="393"/>
      <c r="J747" s="393"/>
      <c r="K747" s="393"/>
      <c r="L747" s="393"/>
      <c r="M747" s="393"/>
      <c r="N747" s="393"/>
      <c r="O747" s="393"/>
      <c r="P747" s="393"/>
      <c r="Q747" s="393"/>
      <c r="R747" s="393"/>
      <c r="S747" s="393"/>
      <c r="T747" s="393"/>
      <c r="U747" s="393"/>
      <c r="V747" s="393"/>
      <c r="W747" s="393"/>
      <c r="X747" s="393"/>
      <c r="Y747" s="393"/>
      <c r="Z747" s="393"/>
    </row>
    <row r="748" spans="1:26" ht="12" customHeight="1" x14ac:dyDescent="0.25">
      <c r="A748" s="393"/>
      <c r="B748" s="393"/>
      <c r="C748" s="393"/>
      <c r="D748" s="393"/>
      <c r="E748" s="393"/>
      <c r="F748" s="393"/>
      <c r="G748" s="393"/>
      <c r="H748" s="393"/>
      <c r="I748" s="393"/>
      <c r="J748" s="393"/>
      <c r="K748" s="393"/>
      <c r="L748" s="393"/>
      <c r="M748" s="393"/>
      <c r="N748" s="393"/>
      <c r="O748" s="393"/>
      <c r="P748" s="393"/>
      <c r="Q748" s="393"/>
      <c r="R748" s="393"/>
      <c r="S748" s="393"/>
      <c r="T748" s="393"/>
      <c r="U748" s="393"/>
      <c r="V748" s="393"/>
      <c r="W748" s="393"/>
      <c r="X748" s="393"/>
      <c r="Y748" s="393"/>
      <c r="Z748" s="393"/>
    </row>
    <row r="749" spans="1:26" ht="12" customHeight="1" x14ac:dyDescent="0.25">
      <c r="A749" s="393"/>
      <c r="B749" s="393"/>
      <c r="C749" s="393"/>
      <c r="D749" s="393"/>
      <c r="E749" s="393"/>
      <c r="F749" s="393"/>
      <c r="G749" s="393"/>
      <c r="H749" s="393"/>
      <c r="I749" s="393"/>
      <c r="J749" s="393"/>
      <c r="K749" s="393"/>
      <c r="L749" s="393"/>
      <c r="M749" s="393"/>
      <c r="N749" s="393"/>
      <c r="O749" s="393"/>
      <c r="P749" s="393"/>
      <c r="Q749" s="393"/>
      <c r="R749" s="393"/>
      <c r="S749" s="393"/>
      <c r="T749" s="393"/>
      <c r="U749" s="393"/>
      <c r="V749" s="393"/>
      <c r="W749" s="393"/>
      <c r="X749" s="393"/>
      <c r="Y749" s="393"/>
      <c r="Z749" s="393"/>
    </row>
    <row r="750" spans="1:26" ht="12" customHeight="1" x14ac:dyDescent="0.25">
      <c r="A750" s="393"/>
      <c r="B750" s="393"/>
      <c r="C750" s="393"/>
      <c r="D750" s="393"/>
      <c r="E750" s="393"/>
      <c r="F750" s="393"/>
      <c r="G750" s="393"/>
      <c r="H750" s="393"/>
      <c r="I750" s="393"/>
      <c r="J750" s="393"/>
      <c r="K750" s="393"/>
      <c r="L750" s="393"/>
      <c r="M750" s="393"/>
      <c r="N750" s="393"/>
      <c r="O750" s="393"/>
      <c r="P750" s="393"/>
      <c r="Q750" s="393"/>
      <c r="R750" s="393"/>
      <c r="S750" s="393"/>
      <c r="T750" s="393"/>
      <c r="U750" s="393"/>
      <c r="V750" s="393"/>
      <c r="W750" s="393"/>
      <c r="X750" s="393"/>
      <c r="Y750" s="393"/>
      <c r="Z750" s="393"/>
    </row>
    <row r="751" spans="1:26" ht="12" customHeight="1" x14ac:dyDescent="0.25">
      <c r="A751" s="393"/>
      <c r="B751" s="393"/>
      <c r="C751" s="393"/>
      <c r="D751" s="393"/>
      <c r="E751" s="393"/>
      <c r="F751" s="393"/>
      <c r="G751" s="393"/>
      <c r="H751" s="393"/>
      <c r="I751" s="393"/>
      <c r="J751" s="393"/>
      <c r="K751" s="393"/>
      <c r="L751" s="393"/>
      <c r="M751" s="393"/>
      <c r="N751" s="393"/>
      <c r="O751" s="393"/>
      <c r="P751" s="393"/>
      <c r="Q751" s="393"/>
      <c r="R751" s="393"/>
      <c r="S751" s="393"/>
      <c r="T751" s="393"/>
      <c r="U751" s="393"/>
      <c r="V751" s="393"/>
      <c r="W751" s="393"/>
      <c r="X751" s="393"/>
      <c r="Y751" s="393"/>
      <c r="Z751" s="393"/>
    </row>
    <row r="752" spans="1:26" ht="12" customHeight="1" x14ac:dyDescent="0.25">
      <c r="A752" s="393"/>
      <c r="B752" s="393"/>
      <c r="C752" s="393"/>
      <c r="D752" s="393"/>
      <c r="E752" s="393"/>
      <c r="F752" s="393"/>
      <c r="G752" s="393"/>
      <c r="H752" s="393"/>
      <c r="I752" s="393"/>
      <c r="J752" s="393"/>
      <c r="K752" s="393"/>
      <c r="L752" s="393"/>
      <c r="M752" s="393"/>
      <c r="N752" s="393"/>
      <c r="O752" s="393"/>
      <c r="P752" s="393"/>
      <c r="Q752" s="393"/>
      <c r="R752" s="393"/>
      <c r="S752" s="393"/>
      <c r="T752" s="393"/>
      <c r="U752" s="393"/>
      <c r="V752" s="393"/>
      <c r="W752" s="393"/>
      <c r="X752" s="393"/>
      <c r="Y752" s="393"/>
      <c r="Z752" s="393"/>
    </row>
    <row r="753" spans="1:26" ht="12" customHeight="1" x14ac:dyDescent="0.25">
      <c r="A753" s="393"/>
      <c r="B753" s="393"/>
      <c r="C753" s="393"/>
      <c r="D753" s="393"/>
      <c r="E753" s="393"/>
      <c r="F753" s="393"/>
      <c r="G753" s="393"/>
      <c r="H753" s="393"/>
      <c r="I753" s="393"/>
      <c r="J753" s="393"/>
      <c r="K753" s="393"/>
      <c r="L753" s="393"/>
      <c r="M753" s="393"/>
      <c r="N753" s="393"/>
      <c r="O753" s="393"/>
      <c r="P753" s="393"/>
      <c r="Q753" s="393"/>
      <c r="R753" s="393"/>
      <c r="S753" s="393"/>
      <c r="T753" s="393"/>
      <c r="U753" s="393"/>
      <c r="V753" s="393"/>
      <c r="W753" s="393"/>
      <c r="X753" s="393"/>
      <c r="Y753" s="393"/>
      <c r="Z753" s="393"/>
    </row>
    <row r="754" spans="1:26" ht="12" customHeight="1" x14ac:dyDescent="0.25">
      <c r="A754" s="393"/>
      <c r="B754" s="393"/>
      <c r="C754" s="393"/>
      <c r="D754" s="393"/>
      <c r="E754" s="393"/>
      <c r="F754" s="393"/>
      <c r="G754" s="393"/>
      <c r="H754" s="393"/>
      <c r="I754" s="393"/>
      <c r="J754" s="393"/>
      <c r="K754" s="393"/>
      <c r="L754" s="393"/>
      <c r="M754" s="393"/>
      <c r="N754" s="393"/>
      <c r="O754" s="393"/>
      <c r="P754" s="393"/>
      <c r="Q754" s="393"/>
      <c r="R754" s="393"/>
      <c r="S754" s="393"/>
      <c r="T754" s="393"/>
      <c r="U754" s="393"/>
      <c r="V754" s="393"/>
      <c r="W754" s="393"/>
      <c r="X754" s="393"/>
      <c r="Y754" s="393"/>
      <c r="Z754" s="393"/>
    </row>
    <row r="755" spans="1:26" ht="12" customHeight="1" x14ac:dyDescent="0.25">
      <c r="A755" s="393"/>
      <c r="B755" s="393"/>
      <c r="C755" s="393"/>
      <c r="D755" s="393"/>
      <c r="E755" s="393"/>
      <c r="F755" s="393"/>
      <c r="G755" s="393"/>
      <c r="H755" s="393"/>
      <c r="I755" s="393"/>
      <c r="J755" s="393"/>
      <c r="K755" s="393"/>
      <c r="L755" s="393"/>
      <c r="M755" s="393"/>
      <c r="N755" s="393"/>
      <c r="O755" s="393"/>
      <c r="P755" s="393"/>
      <c r="Q755" s="393"/>
      <c r="R755" s="393"/>
      <c r="S755" s="393"/>
      <c r="T755" s="393"/>
      <c r="U755" s="393"/>
      <c r="V755" s="393"/>
      <c r="W755" s="393"/>
      <c r="X755" s="393"/>
      <c r="Y755" s="393"/>
      <c r="Z755" s="393"/>
    </row>
    <row r="756" spans="1:26" ht="12" customHeight="1" x14ac:dyDescent="0.25">
      <c r="A756" s="393"/>
      <c r="B756" s="393"/>
      <c r="C756" s="393"/>
      <c r="D756" s="393"/>
      <c r="E756" s="393"/>
      <c r="F756" s="393"/>
      <c r="G756" s="393"/>
      <c r="H756" s="393"/>
      <c r="I756" s="393"/>
      <c r="J756" s="393"/>
      <c r="K756" s="393"/>
      <c r="L756" s="393"/>
      <c r="M756" s="393"/>
      <c r="N756" s="393"/>
      <c r="O756" s="393"/>
      <c r="P756" s="393"/>
      <c r="Q756" s="393"/>
      <c r="R756" s="393"/>
      <c r="S756" s="393"/>
      <c r="T756" s="393"/>
      <c r="U756" s="393"/>
      <c r="V756" s="393"/>
      <c r="W756" s="393"/>
      <c r="X756" s="393"/>
      <c r="Y756" s="393"/>
      <c r="Z756" s="393"/>
    </row>
    <row r="757" spans="1:26" ht="12" customHeight="1" x14ac:dyDescent="0.25">
      <c r="A757" s="393"/>
      <c r="B757" s="393"/>
      <c r="C757" s="393"/>
      <c r="D757" s="393"/>
      <c r="E757" s="393"/>
      <c r="F757" s="393"/>
      <c r="G757" s="393"/>
      <c r="H757" s="393"/>
      <c r="I757" s="393"/>
      <c r="J757" s="393"/>
      <c r="K757" s="393"/>
      <c r="L757" s="393"/>
      <c r="M757" s="393"/>
      <c r="N757" s="393"/>
      <c r="O757" s="393"/>
      <c r="P757" s="393"/>
      <c r="Q757" s="393"/>
      <c r="R757" s="393"/>
      <c r="S757" s="393"/>
      <c r="T757" s="393"/>
      <c r="U757" s="393"/>
      <c r="V757" s="393"/>
      <c r="W757" s="393"/>
      <c r="X757" s="393"/>
      <c r="Y757" s="393"/>
      <c r="Z757" s="393"/>
    </row>
    <row r="758" spans="1:26" ht="12" customHeight="1" x14ac:dyDescent="0.25">
      <c r="A758" s="393"/>
      <c r="B758" s="393"/>
      <c r="C758" s="393"/>
      <c r="D758" s="393"/>
      <c r="E758" s="393"/>
      <c r="F758" s="393"/>
      <c r="G758" s="393"/>
      <c r="H758" s="393"/>
      <c r="I758" s="393"/>
      <c r="J758" s="393"/>
      <c r="K758" s="393"/>
      <c r="L758" s="393"/>
      <c r="M758" s="393"/>
      <c r="N758" s="393"/>
      <c r="O758" s="393"/>
      <c r="P758" s="393"/>
      <c r="Q758" s="393"/>
      <c r="R758" s="393"/>
      <c r="S758" s="393"/>
      <c r="T758" s="393"/>
      <c r="U758" s="393"/>
      <c r="V758" s="393"/>
      <c r="W758" s="393"/>
      <c r="X758" s="393"/>
      <c r="Y758" s="393"/>
      <c r="Z758" s="393"/>
    </row>
    <row r="759" spans="1:26" ht="12" customHeight="1" x14ac:dyDescent="0.25">
      <c r="A759" s="393"/>
      <c r="B759" s="393"/>
      <c r="C759" s="393"/>
      <c r="D759" s="393"/>
      <c r="E759" s="393"/>
      <c r="F759" s="393"/>
      <c r="G759" s="393"/>
      <c r="H759" s="393"/>
      <c r="I759" s="393"/>
      <c r="J759" s="393"/>
      <c r="K759" s="393"/>
      <c r="L759" s="393"/>
      <c r="M759" s="393"/>
      <c r="N759" s="393"/>
      <c r="O759" s="393"/>
      <c r="P759" s="393"/>
      <c r="Q759" s="393"/>
      <c r="R759" s="393"/>
      <c r="S759" s="393"/>
      <c r="T759" s="393"/>
      <c r="U759" s="393"/>
      <c r="V759" s="393"/>
      <c r="W759" s="393"/>
      <c r="X759" s="393"/>
      <c r="Y759" s="393"/>
      <c r="Z759" s="393"/>
    </row>
    <row r="760" spans="1:26" ht="12" customHeight="1" x14ac:dyDescent="0.25">
      <c r="A760" s="393"/>
      <c r="B760" s="393"/>
      <c r="C760" s="393"/>
      <c r="D760" s="393"/>
      <c r="E760" s="393"/>
      <c r="F760" s="393"/>
      <c r="G760" s="393"/>
      <c r="H760" s="393"/>
      <c r="I760" s="393"/>
      <c r="J760" s="393"/>
      <c r="K760" s="393"/>
      <c r="L760" s="393"/>
      <c r="M760" s="393"/>
      <c r="N760" s="393"/>
      <c r="O760" s="393"/>
      <c r="P760" s="393"/>
      <c r="Q760" s="393"/>
      <c r="R760" s="393"/>
      <c r="S760" s="393"/>
      <c r="T760" s="393"/>
      <c r="U760" s="393"/>
      <c r="V760" s="393"/>
      <c r="W760" s="393"/>
      <c r="X760" s="393"/>
      <c r="Y760" s="393"/>
      <c r="Z760" s="393"/>
    </row>
    <row r="761" spans="1:26" ht="12" customHeight="1" x14ac:dyDescent="0.25">
      <c r="A761" s="393"/>
      <c r="B761" s="393"/>
      <c r="C761" s="393"/>
      <c r="D761" s="393"/>
      <c r="E761" s="393"/>
      <c r="F761" s="393"/>
      <c r="G761" s="393"/>
      <c r="H761" s="393"/>
      <c r="I761" s="393"/>
      <c r="J761" s="393"/>
      <c r="K761" s="393"/>
      <c r="L761" s="393"/>
      <c r="M761" s="393"/>
      <c r="N761" s="393"/>
      <c r="O761" s="393"/>
      <c r="P761" s="393"/>
      <c r="Q761" s="393"/>
      <c r="R761" s="393"/>
      <c r="S761" s="393"/>
      <c r="T761" s="393"/>
      <c r="U761" s="393"/>
      <c r="V761" s="393"/>
      <c r="W761" s="393"/>
      <c r="X761" s="393"/>
      <c r="Y761" s="393"/>
      <c r="Z761" s="393"/>
    </row>
    <row r="762" spans="1:26" ht="12" customHeight="1" x14ac:dyDescent="0.25">
      <c r="A762" s="393"/>
      <c r="B762" s="393"/>
      <c r="C762" s="393"/>
      <c r="D762" s="393"/>
      <c r="E762" s="393"/>
      <c r="F762" s="393"/>
      <c r="G762" s="393"/>
      <c r="H762" s="393"/>
      <c r="I762" s="393"/>
      <c r="J762" s="393"/>
      <c r="K762" s="393"/>
      <c r="L762" s="393"/>
      <c r="M762" s="393"/>
      <c r="N762" s="393"/>
      <c r="O762" s="393"/>
      <c r="P762" s="393"/>
      <c r="Q762" s="393"/>
      <c r="R762" s="393"/>
      <c r="S762" s="393"/>
      <c r="T762" s="393"/>
      <c r="U762" s="393"/>
      <c r="V762" s="393"/>
      <c r="W762" s="393"/>
      <c r="X762" s="393"/>
      <c r="Y762" s="393"/>
      <c r="Z762" s="393"/>
    </row>
    <row r="763" spans="1:26" ht="12" customHeight="1" x14ac:dyDescent="0.25">
      <c r="A763" s="393"/>
      <c r="B763" s="393"/>
      <c r="C763" s="393"/>
      <c r="D763" s="393"/>
      <c r="E763" s="393"/>
      <c r="F763" s="393"/>
      <c r="G763" s="393"/>
      <c r="H763" s="393"/>
      <c r="I763" s="393"/>
      <c r="J763" s="393"/>
      <c r="K763" s="393"/>
      <c r="L763" s="393"/>
      <c r="M763" s="393"/>
      <c r="N763" s="393"/>
      <c r="O763" s="393"/>
      <c r="P763" s="393"/>
      <c r="Q763" s="393"/>
      <c r="R763" s="393"/>
      <c r="S763" s="393"/>
      <c r="T763" s="393"/>
      <c r="U763" s="393"/>
      <c r="V763" s="393"/>
      <c r="W763" s="393"/>
      <c r="X763" s="393"/>
      <c r="Y763" s="393"/>
      <c r="Z763" s="393"/>
    </row>
    <row r="764" spans="1:26" ht="12" customHeight="1" x14ac:dyDescent="0.25">
      <c r="A764" s="393"/>
      <c r="B764" s="393"/>
      <c r="C764" s="393"/>
      <c r="D764" s="393"/>
      <c r="E764" s="393"/>
      <c r="F764" s="393"/>
      <c r="G764" s="393"/>
      <c r="H764" s="393"/>
      <c r="I764" s="393"/>
      <c r="J764" s="393"/>
      <c r="K764" s="393"/>
      <c r="L764" s="393"/>
      <c r="M764" s="393"/>
      <c r="N764" s="393"/>
      <c r="O764" s="393"/>
      <c r="P764" s="393"/>
      <c r="Q764" s="393"/>
      <c r="R764" s="393"/>
      <c r="S764" s="393"/>
      <c r="T764" s="393"/>
      <c r="U764" s="393"/>
      <c r="V764" s="393"/>
      <c r="W764" s="393"/>
      <c r="X764" s="393"/>
      <c r="Y764" s="393"/>
      <c r="Z764" s="393"/>
    </row>
    <row r="765" spans="1:26" ht="12" customHeight="1" x14ac:dyDescent="0.25">
      <c r="A765" s="393"/>
      <c r="B765" s="393"/>
      <c r="C765" s="393"/>
      <c r="D765" s="393"/>
      <c r="E765" s="393"/>
      <c r="F765" s="393"/>
      <c r="G765" s="393"/>
      <c r="H765" s="393"/>
      <c r="I765" s="393"/>
      <c r="J765" s="393"/>
      <c r="K765" s="393"/>
      <c r="L765" s="393"/>
      <c r="M765" s="393"/>
      <c r="N765" s="393"/>
      <c r="O765" s="393"/>
      <c r="P765" s="393"/>
      <c r="Q765" s="393"/>
      <c r="R765" s="393"/>
      <c r="S765" s="393"/>
      <c r="T765" s="393"/>
      <c r="U765" s="393"/>
      <c r="V765" s="393"/>
      <c r="W765" s="393"/>
      <c r="X765" s="393"/>
      <c r="Y765" s="393"/>
      <c r="Z765" s="393"/>
    </row>
    <row r="766" spans="1:26" ht="12" customHeight="1" x14ac:dyDescent="0.25">
      <c r="A766" s="393"/>
      <c r="B766" s="393"/>
      <c r="C766" s="393"/>
      <c r="D766" s="393"/>
      <c r="E766" s="393"/>
      <c r="F766" s="393"/>
      <c r="G766" s="393"/>
      <c r="H766" s="393"/>
      <c r="I766" s="393"/>
      <c r="J766" s="393"/>
      <c r="K766" s="393"/>
      <c r="L766" s="393"/>
      <c r="M766" s="393"/>
      <c r="N766" s="393"/>
      <c r="O766" s="393"/>
      <c r="P766" s="393"/>
      <c r="Q766" s="393"/>
      <c r="R766" s="393"/>
      <c r="S766" s="393"/>
      <c r="T766" s="393"/>
      <c r="U766" s="393"/>
      <c r="V766" s="393"/>
      <c r="W766" s="393"/>
      <c r="X766" s="393"/>
      <c r="Y766" s="393"/>
      <c r="Z766" s="393"/>
    </row>
    <row r="767" spans="1:26" ht="12" customHeight="1" x14ac:dyDescent="0.25">
      <c r="A767" s="393"/>
      <c r="B767" s="393"/>
      <c r="C767" s="393"/>
      <c r="D767" s="393"/>
      <c r="E767" s="393"/>
      <c r="F767" s="393"/>
      <c r="G767" s="393"/>
      <c r="H767" s="393"/>
      <c r="I767" s="393"/>
      <c r="J767" s="393"/>
      <c r="K767" s="393"/>
      <c r="L767" s="393"/>
      <c r="M767" s="393"/>
      <c r="N767" s="393"/>
      <c r="O767" s="393"/>
      <c r="P767" s="393"/>
      <c r="Q767" s="393"/>
      <c r="R767" s="393"/>
      <c r="S767" s="393"/>
      <c r="T767" s="393"/>
      <c r="U767" s="393"/>
      <c r="V767" s="393"/>
      <c r="W767" s="393"/>
      <c r="X767" s="393"/>
      <c r="Y767" s="393"/>
      <c r="Z767" s="393"/>
    </row>
    <row r="768" spans="1:26" ht="12" customHeight="1" x14ac:dyDescent="0.25">
      <c r="A768" s="393"/>
      <c r="B768" s="393"/>
      <c r="C768" s="393"/>
      <c r="D768" s="393"/>
      <c r="E768" s="393"/>
      <c r="F768" s="393"/>
      <c r="G768" s="393"/>
      <c r="H768" s="393"/>
      <c r="I768" s="393"/>
      <c r="J768" s="393"/>
      <c r="K768" s="393"/>
      <c r="L768" s="393"/>
      <c r="M768" s="393"/>
      <c r="N768" s="393"/>
      <c r="O768" s="393"/>
      <c r="P768" s="393"/>
      <c r="Q768" s="393"/>
      <c r="R768" s="393"/>
      <c r="S768" s="393"/>
      <c r="T768" s="393"/>
      <c r="U768" s="393"/>
      <c r="V768" s="393"/>
      <c r="W768" s="393"/>
      <c r="X768" s="393"/>
      <c r="Y768" s="393"/>
      <c r="Z768" s="393"/>
    </row>
    <row r="769" spans="1:26" ht="12" customHeight="1" x14ac:dyDescent="0.25">
      <c r="A769" s="393"/>
      <c r="B769" s="393"/>
      <c r="C769" s="393"/>
      <c r="D769" s="393"/>
      <c r="E769" s="393"/>
      <c r="F769" s="393"/>
      <c r="G769" s="393"/>
      <c r="H769" s="393"/>
      <c r="I769" s="393"/>
      <c r="J769" s="393"/>
      <c r="K769" s="393"/>
      <c r="L769" s="393"/>
      <c r="M769" s="393"/>
      <c r="N769" s="393"/>
      <c r="O769" s="393"/>
      <c r="P769" s="393"/>
      <c r="Q769" s="393"/>
      <c r="R769" s="393"/>
      <c r="S769" s="393"/>
      <c r="T769" s="393"/>
      <c r="U769" s="393"/>
      <c r="V769" s="393"/>
      <c r="W769" s="393"/>
      <c r="X769" s="393"/>
      <c r="Y769" s="393"/>
      <c r="Z769" s="393"/>
    </row>
    <row r="770" spans="1:26" ht="12" customHeight="1" x14ac:dyDescent="0.25">
      <c r="A770" s="393"/>
      <c r="B770" s="393"/>
      <c r="C770" s="393"/>
      <c r="D770" s="393"/>
      <c r="E770" s="393"/>
      <c r="F770" s="393"/>
      <c r="G770" s="393"/>
      <c r="H770" s="393"/>
      <c r="I770" s="393"/>
      <c r="J770" s="393"/>
      <c r="K770" s="393"/>
      <c r="L770" s="393"/>
      <c r="M770" s="393"/>
      <c r="N770" s="393"/>
      <c r="O770" s="393"/>
      <c r="P770" s="393"/>
      <c r="Q770" s="393"/>
      <c r="R770" s="393"/>
      <c r="S770" s="393"/>
      <c r="T770" s="393"/>
      <c r="U770" s="393"/>
      <c r="V770" s="393"/>
      <c r="W770" s="393"/>
      <c r="X770" s="393"/>
      <c r="Y770" s="393"/>
      <c r="Z770" s="393"/>
    </row>
    <row r="771" spans="1:26" ht="12" customHeight="1" x14ac:dyDescent="0.25">
      <c r="A771" s="393"/>
      <c r="B771" s="393"/>
      <c r="C771" s="393"/>
      <c r="D771" s="393"/>
      <c r="E771" s="393"/>
      <c r="F771" s="393"/>
      <c r="G771" s="393"/>
      <c r="H771" s="393"/>
      <c r="I771" s="393"/>
      <c r="J771" s="393"/>
      <c r="K771" s="393"/>
      <c r="L771" s="393"/>
      <c r="M771" s="393"/>
      <c r="N771" s="393"/>
      <c r="O771" s="393"/>
      <c r="P771" s="393"/>
      <c r="Q771" s="393"/>
      <c r="R771" s="393"/>
      <c r="S771" s="393"/>
      <c r="T771" s="393"/>
      <c r="U771" s="393"/>
      <c r="V771" s="393"/>
      <c r="W771" s="393"/>
      <c r="X771" s="393"/>
      <c r="Y771" s="393"/>
      <c r="Z771" s="393"/>
    </row>
    <row r="772" spans="1:26" ht="12" customHeight="1" x14ac:dyDescent="0.25">
      <c r="A772" s="393"/>
      <c r="B772" s="393"/>
      <c r="C772" s="393"/>
      <c r="D772" s="393"/>
      <c r="E772" s="393"/>
      <c r="F772" s="393"/>
      <c r="G772" s="393"/>
      <c r="H772" s="393"/>
      <c r="I772" s="393"/>
      <c r="J772" s="393"/>
      <c r="K772" s="393"/>
      <c r="L772" s="393"/>
      <c r="M772" s="393"/>
      <c r="N772" s="393"/>
      <c r="O772" s="393"/>
      <c r="P772" s="393"/>
      <c r="Q772" s="393"/>
      <c r="R772" s="393"/>
      <c r="S772" s="393"/>
      <c r="T772" s="393"/>
      <c r="U772" s="393"/>
      <c r="V772" s="393"/>
      <c r="W772" s="393"/>
      <c r="X772" s="393"/>
      <c r="Y772" s="393"/>
      <c r="Z772" s="393"/>
    </row>
    <row r="773" spans="1:26" ht="12" customHeight="1" x14ac:dyDescent="0.25">
      <c r="A773" s="393"/>
      <c r="B773" s="393"/>
      <c r="C773" s="393"/>
      <c r="D773" s="393"/>
      <c r="E773" s="393"/>
      <c r="F773" s="393"/>
      <c r="G773" s="393"/>
      <c r="H773" s="393"/>
      <c r="I773" s="393"/>
      <c r="J773" s="393"/>
      <c r="K773" s="393"/>
      <c r="L773" s="393"/>
      <c r="M773" s="393"/>
      <c r="N773" s="393"/>
      <c r="O773" s="393"/>
      <c r="P773" s="393"/>
      <c r="Q773" s="393"/>
      <c r="R773" s="393"/>
      <c r="S773" s="393"/>
      <c r="T773" s="393"/>
      <c r="U773" s="393"/>
      <c r="V773" s="393"/>
      <c r="W773" s="393"/>
      <c r="X773" s="393"/>
      <c r="Y773" s="393"/>
      <c r="Z773" s="393"/>
    </row>
    <row r="774" spans="1:26" ht="12" customHeight="1" x14ac:dyDescent="0.25">
      <c r="A774" s="393"/>
      <c r="B774" s="393"/>
      <c r="C774" s="393"/>
      <c r="D774" s="393"/>
      <c r="E774" s="393"/>
      <c r="F774" s="393"/>
      <c r="G774" s="393"/>
      <c r="H774" s="393"/>
      <c r="I774" s="393"/>
      <c r="J774" s="393"/>
      <c r="K774" s="393"/>
      <c r="L774" s="393"/>
      <c r="M774" s="393"/>
      <c r="N774" s="393"/>
      <c r="O774" s="393"/>
      <c r="P774" s="393"/>
      <c r="Q774" s="393"/>
      <c r="R774" s="393"/>
      <c r="S774" s="393"/>
      <c r="T774" s="393"/>
      <c r="U774" s="393"/>
      <c r="V774" s="393"/>
      <c r="W774" s="393"/>
      <c r="X774" s="393"/>
      <c r="Y774" s="393"/>
      <c r="Z774" s="393"/>
    </row>
    <row r="775" spans="1:26" ht="12" customHeight="1" x14ac:dyDescent="0.25">
      <c r="A775" s="393"/>
      <c r="B775" s="393"/>
      <c r="C775" s="393"/>
      <c r="D775" s="393"/>
      <c r="E775" s="393"/>
      <c r="F775" s="393"/>
      <c r="G775" s="393"/>
      <c r="H775" s="393"/>
      <c r="I775" s="393"/>
      <c r="J775" s="393"/>
      <c r="K775" s="393"/>
      <c r="L775" s="393"/>
      <c r="M775" s="393"/>
      <c r="N775" s="393"/>
      <c r="O775" s="393"/>
      <c r="P775" s="393"/>
      <c r="Q775" s="393"/>
      <c r="R775" s="393"/>
      <c r="S775" s="393"/>
      <c r="T775" s="393"/>
      <c r="U775" s="393"/>
      <c r="V775" s="393"/>
      <c r="W775" s="393"/>
      <c r="X775" s="393"/>
      <c r="Y775" s="393"/>
      <c r="Z775" s="393"/>
    </row>
    <row r="776" spans="1:26" ht="12" customHeight="1" x14ac:dyDescent="0.25">
      <c r="A776" s="393"/>
      <c r="B776" s="393"/>
      <c r="C776" s="393"/>
      <c r="D776" s="393"/>
      <c r="E776" s="393"/>
      <c r="F776" s="393"/>
      <c r="G776" s="393"/>
      <c r="H776" s="393"/>
      <c r="I776" s="393"/>
      <c r="J776" s="393"/>
      <c r="K776" s="393"/>
      <c r="L776" s="393"/>
      <c r="M776" s="393"/>
      <c r="N776" s="393"/>
      <c r="O776" s="393"/>
      <c r="P776" s="393"/>
      <c r="Q776" s="393"/>
      <c r="R776" s="393"/>
      <c r="S776" s="393"/>
      <c r="T776" s="393"/>
      <c r="U776" s="393"/>
      <c r="V776" s="393"/>
      <c r="W776" s="393"/>
      <c r="X776" s="393"/>
      <c r="Y776" s="393"/>
      <c r="Z776" s="393"/>
    </row>
    <row r="777" spans="1:26" ht="12" customHeight="1" x14ac:dyDescent="0.25">
      <c r="A777" s="393"/>
      <c r="B777" s="393"/>
      <c r="C777" s="393"/>
      <c r="D777" s="393"/>
      <c r="E777" s="393"/>
      <c r="F777" s="393"/>
      <c r="G777" s="393"/>
      <c r="H777" s="393"/>
      <c r="I777" s="393"/>
      <c r="J777" s="393"/>
      <c r="K777" s="393"/>
      <c r="L777" s="393"/>
      <c r="M777" s="393"/>
      <c r="N777" s="393"/>
      <c r="O777" s="393"/>
      <c r="P777" s="393"/>
      <c r="Q777" s="393"/>
      <c r="R777" s="393"/>
      <c r="S777" s="393"/>
      <c r="T777" s="393"/>
      <c r="U777" s="393"/>
      <c r="V777" s="393"/>
      <c r="W777" s="393"/>
      <c r="X777" s="393"/>
      <c r="Y777" s="393"/>
      <c r="Z777" s="393"/>
    </row>
    <row r="778" spans="1:26" ht="12" customHeight="1" x14ac:dyDescent="0.25">
      <c r="A778" s="393"/>
      <c r="B778" s="393"/>
      <c r="C778" s="393"/>
      <c r="D778" s="393"/>
      <c r="E778" s="393"/>
      <c r="F778" s="393"/>
      <c r="G778" s="393"/>
      <c r="H778" s="393"/>
      <c r="I778" s="393"/>
      <c r="J778" s="393"/>
      <c r="K778" s="393"/>
      <c r="L778" s="393"/>
      <c r="M778" s="393"/>
      <c r="N778" s="393"/>
      <c r="O778" s="393"/>
      <c r="P778" s="393"/>
      <c r="Q778" s="393"/>
      <c r="R778" s="393"/>
      <c r="S778" s="393"/>
      <c r="T778" s="393"/>
      <c r="U778" s="393"/>
      <c r="V778" s="393"/>
      <c r="W778" s="393"/>
      <c r="X778" s="393"/>
      <c r="Y778" s="393"/>
      <c r="Z778" s="393"/>
    </row>
    <row r="779" spans="1:26" ht="12" customHeight="1" x14ac:dyDescent="0.25">
      <c r="A779" s="393"/>
      <c r="B779" s="393"/>
      <c r="C779" s="393"/>
      <c r="D779" s="393"/>
      <c r="E779" s="393"/>
      <c r="F779" s="393"/>
      <c r="G779" s="393"/>
      <c r="H779" s="393"/>
      <c r="I779" s="393"/>
      <c r="J779" s="393"/>
      <c r="K779" s="393"/>
      <c r="L779" s="393"/>
      <c r="M779" s="393"/>
      <c r="N779" s="393"/>
      <c r="O779" s="393"/>
      <c r="P779" s="393"/>
      <c r="Q779" s="393"/>
      <c r="R779" s="393"/>
      <c r="S779" s="393"/>
      <c r="T779" s="393"/>
      <c r="U779" s="393"/>
      <c r="V779" s="393"/>
      <c r="W779" s="393"/>
      <c r="X779" s="393"/>
      <c r="Y779" s="393"/>
      <c r="Z779" s="393"/>
    </row>
    <row r="780" spans="1:26" ht="12" customHeight="1" x14ac:dyDescent="0.25">
      <c r="A780" s="393"/>
      <c r="B780" s="393"/>
      <c r="C780" s="393"/>
      <c r="D780" s="393"/>
      <c r="E780" s="393"/>
      <c r="F780" s="393"/>
      <c r="G780" s="393"/>
      <c r="H780" s="393"/>
      <c r="I780" s="393"/>
      <c r="J780" s="393"/>
      <c r="K780" s="393"/>
      <c r="L780" s="393"/>
      <c r="M780" s="393"/>
      <c r="N780" s="393"/>
      <c r="O780" s="393"/>
      <c r="P780" s="393"/>
      <c r="Q780" s="393"/>
      <c r="R780" s="393"/>
      <c r="S780" s="393"/>
      <c r="T780" s="393"/>
      <c r="U780" s="393"/>
      <c r="V780" s="393"/>
      <c r="W780" s="393"/>
      <c r="X780" s="393"/>
      <c r="Y780" s="393"/>
      <c r="Z780" s="393"/>
    </row>
    <row r="781" spans="1:26" ht="12" customHeight="1" x14ac:dyDescent="0.25">
      <c r="A781" s="393"/>
      <c r="B781" s="393"/>
      <c r="C781" s="393"/>
      <c r="D781" s="393"/>
      <c r="E781" s="393"/>
      <c r="F781" s="393"/>
      <c r="G781" s="393"/>
      <c r="H781" s="393"/>
      <c r="I781" s="393"/>
      <c r="J781" s="393"/>
      <c r="K781" s="393"/>
      <c r="L781" s="393"/>
      <c r="M781" s="393"/>
      <c r="N781" s="393"/>
      <c r="O781" s="393"/>
      <c r="P781" s="393"/>
      <c r="Q781" s="393"/>
      <c r="R781" s="393"/>
      <c r="S781" s="393"/>
      <c r="T781" s="393"/>
      <c r="U781" s="393"/>
      <c r="V781" s="393"/>
      <c r="W781" s="393"/>
      <c r="X781" s="393"/>
      <c r="Y781" s="393"/>
      <c r="Z781" s="393"/>
    </row>
    <row r="782" spans="1:26" ht="12" customHeight="1" x14ac:dyDescent="0.25">
      <c r="A782" s="393"/>
      <c r="B782" s="393"/>
      <c r="C782" s="393"/>
      <c r="D782" s="393"/>
      <c r="E782" s="393"/>
      <c r="F782" s="393"/>
      <c r="G782" s="393"/>
      <c r="H782" s="393"/>
      <c r="I782" s="393"/>
      <c r="J782" s="393"/>
      <c r="K782" s="393"/>
      <c r="L782" s="393"/>
      <c r="M782" s="393"/>
      <c r="N782" s="393"/>
      <c r="O782" s="393"/>
      <c r="P782" s="393"/>
      <c r="Q782" s="393"/>
      <c r="R782" s="393"/>
      <c r="S782" s="393"/>
      <c r="T782" s="393"/>
      <c r="U782" s="393"/>
      <c r="V782" s="393"/>
      <c r="W782" s="393"/>
      <c r="X782" s="393"/>
      <c r="Y782" s="393"/>
      <c r="Z782" s="393"/>
    </row>
    <row r="783" spans="1:26" ht="12" customHeight="1" x14ac:dyDescent="0.25">
      <c r="A783" s="393"/>
      <c r="B783" s="393"/>
      <c r="C783" s="393"/>
      <c r="D783" s="393"/>
      <c r="E783" s="393"/>
      <c r="F783" s="393"/>
      <c r="G783" s="393"/>
      <c r="H783" s="393"/>
      <c r="I783" s="393"/>
      <c r="J783" s="393"/>
      <c r="K783" s="393"/>
      <c r="L783" s="393"/>
      <c r="M783" s="393"/>
      <c r="N783" s="393"/>
      <c r="O783" s="393"/>
      <c r="P783" s="393"/>
      <c r="Q783" s="393"/>
      <c r="R783" s="393"/>
      <c r="S783" s="393"/>
      <c r="T783" s="393"/>
      <c r="U783" s="393"/>
      <c r="V783" s="393"/>
      <c r="W783" s="393"/>
      <c r="X783" s="393"/>
      <c r="Y783" s="393"/>
      <c r="Z783" s="393"/>
    </row>
    <row r="784" spans="1:26" ht="12" customHeight="1" x14ac:dyDescent="0.25">
      <c r="A784" s="393"/>
      <c r="B784" s="393"/>
      <c r="C784" s="393"/>
      <c r="D784" s="393"/>
      <c r="E784" s="393"/>
      <c r="F784" s="393"/>
      <c r="G784" s="393"/>
      <c r="H784" s="393"/>
      <c r="I784" s="393"/>
      <c r="J784" s="393"/>
      <c r="K784" s="393"/>
      <c r="L784" s="393"/>
      <c r="M784" s="393"/>
      <c r="N784" s="393"/>
      <c r="O784" s="393"/>
      <c r="P784" s="393"/>
      <c r="Q784" s="393"/>
      <c r="R784" s="393"/>
      <c r="S784" s="393"/>
      <c r="T784" s="393"/>
      <c r="U784" s="393"/>
      <c r="V784" s="393"/>
      <c r="W784" s="393"/>
      <c r="X784" s="393"/>
      <c r="Y784" s="393"/>
      <c r="Z784" s="393"/>
    </row>
    <row r="785" spans="1:26" ht="12" customHeight="1" x14ac:dyDescent="0.25">
      <c r="A785" s="393"/>
      <c r="B785" s="393"/>
      <c r="C785" s="393"/>
      <c r="D785" s="393"/>
      <c r="E785" s="393"/>
      <c r="F785" s="393"/>
      <c r="G785" s="393"/>
      <c r="H785" s="393"/>
      <c r="I785" s="393"/>
      <c r="J785" s="393"/>
      <c r="K785" s="393"/>
      <c r="L785" s="393"/>
      <c r="M785" s="393"/>
      <c r="N785" s="393"/>
      <c r="O785" s="393"/>
      <c r="P785" s="393"/>
      <c r="Q785" s="393"/>
      <c r="R785" s="393"/>
      <c r="S785" s="393"/>
      <c r="T785" s="393"/>
      <c r="U785" s="393"/>
      <c r="V785" s="393"/>
      <c r="W785" s="393"/>
      <c r="X785" s="393"/>
      <c r="Y785" s="393"/>
      <c r="Z785" s="393"/>
    </row>
    <row r="786" spans="1:26" ht="12" customHeight="1" x14ac:dyDescent="0.25">
      <c r="A786" s="393"/>
      <c r="B786" s="393"/>
      <c r="C786" s="393"/>
      <c r="D786" s="393"/>
      <c r="E786" s="393"/>
      <c r="F786" s="393"/>
      <c r="G786" s="393"/>
      <c r="H786" s="393"/>
      <c r="I786" s="393"/>
      <c r="J786" s="393"/>
      <c r="K786" s="393"/>
      <c r="L786" s="393"/>
      <c r="M786" s="393"/>
      <c r="N786" s="393"/>
      <c r="O786" s="393"/>
      <c r="P786" s="393"/>
      <c r="Q786" s="393"/>
      <c r="R786" s="393"/>
      <c r="S786" s="393"/>
      <c r="T786" s="393"/>
      <c r="U786" s="393"/>
      <c r="V786" s="393"/>
      <c r="W786" s="393"/>
      <c r="X786" s="393"/>
      <c r="Y786" s="393"/>
      <c r="Z786" s="393"/>
    </row>
    <row r="787" spans="1:26" ht="12" customHeight="1" x14ac:dyDescent="0.25">
      <c r="A787" s="393"/>
      <c r="B787" s="393"/>
      <c r="C787" s="393"/>
      <c r="D787" s="393"/>
      <c r="E787" s="393"/>
      <c r="F787" s="393"/>
      <c r="G787" s="393"/>
      <c r="H787" s="393"/>
      <c r="I787" s="393"/>
      <c r="J787" s="393"/>
      <c r="K787" s="393"/>
      <c r="L787" s="393"/>
      <c r="M787" s="393"/>
      <c r="N787" s="393"/>
      <c r="O787" s="393"/>
      <c r="P787" s="393"/>
      <c r="Q787" s="393"/>
      <c r="R787" s="393"/>
      <c r="S787" s="393"/>
      <c r="T787" s="393"/>
      <c r="U787" s="393"/>
      <c r="V787" s="393"/>
      <c r="W787" s="393"/>
      <c r="X787" s="393"/>
      <c r="Y787" s="393"/>
      <c r="Z787" s="393"/>
    </row>
    <row r="788" spans="1:26" ht="12" customHeight="1" x14ac:dyDescent="0.25">
      <c r="A788" s="393"/>
      <c r="B788" s="393"/>
      <c r="C788" s="393"/>
      <c r="D788" s="393"/>
      <c r="E788" s="393"/>
      <c r="F788" s="393"/>
      <c r="G788" s="393"/>
      <c r="H788" s="393"/>
      <c r="I788" s="393"/>
      <c r="J788" s="393"/>
      <c r="K788" s="393"/>
      <c r="L788" s="393"/>
      <c r="M788" s="393"/>
      <c r="N788" s="393"/>
      <c r="O788" s="393"/>
      <c r="P788" s="393"/>
      <c r="Q788" s="393"/>
      <c r="R788" s="393"/>
      <c r="S788" s="393"/>
      <c r="T788" s="393"/>
      <c r="U788" s="393"/>
      <c r="V788" s="393"/>
      <c r="W788" s="393"/>
      <c r="X788" s="393"/>
      <c r="Y788" s="393"/>
      <c r="Z788" s="393"/>
    </row>
    <row r="789" spans="1:26" ht="12" customHeight="1" x14ac:dyDescent="0.25">
      <c r="A789" s="393"/>
      <c r="B789" s="393"/>
      <c r="C789" s="393"/>
      <c r="D789" s="393"/>
      <c r="E789" s="393"/>
      <c r="F789" s="393"/>
      <c r="G789" s="393"/>
      <c r="H789" s="393"/>
      <c r="I789" s="393"/>
      <c r="J789" s="393"/>
      <c r="K789" s="393"/>
      <c r="L789" s="393"/>
      <c r="M789" s="393"/>
      <c r="N789" s="393"/>
      <c r="O789" s="393"/>
      <c r="P789" s="393"/>
      <c r="Q789" s="393"/>
      <c r="R789" s="393"/>
      <c r="S789" s="393"/>
      <c r="T789" s="393"/>
      <c r="U789" s="393"/>
      <c r="V789" s="393"/>
      <c r="W789" s="393"/>
      <c r="X789" s="393"/>
      <c r="Y789" s="393"/>
      <c r="Z789" s="393"/>
    </row>
    <row r="790" spans="1:26" ht="12" customHeight="1" x14ac:dyDescent="0.25">
      <c r="A790" s="393"/>
      <c r="B790" s="393"/>
      <c r="C790" s="393"/>
      <c r="D790" s="393"/>
      <c r="E790" s="393"/>
      <c r="F790" s="393"/>
      <c r="G790" s="393"/>
      <c r="H790" s="393"/>
      <c r="I790" s="393"/>
      <c r="J790" s="393"/>
      <c r="K790" s="393"/>
      <c r="L790" s="393"/>
      <c r="M790" s="393"/>
      <c r="N790" s="393"/>
      <c r="O790" s="393"/>
      <c r="P790" s="393"/>
      <c r="Q790" s="393"/>
      <c r="R790" s="393"/>
      <c r="S790" s="393"/>
      <c r="T790" s="393"/>
      <c r="U790" s="393"/>
      <c r="V790" s="393"/>
      <c r="W790" s="393"/>
      <c r="X790" s="393"/>
      <c r="Y790" s="393"/>
      <c r="Z790" s="393"/>
    </row>
    <row r="791" spans="1:26" ht="12" customHeight="1" x14ac:dyDescent="0.25">
      <c r="A791" s="393"/>
      <c r="B791" s="393"/>
      <c r="C791" s="393"/>
      <c r="D791" s="393"/>
      <c r="E791" s="393"/>
      <c r="F791" s="393"/>
      <c r="G791" s="393"/>
      <c r="H791" s="393"/>
      <c r="I791" s="393"/>
      <c r="J791" s="393"/>
      <c r="K791" s="393"/>
      <c r="L791" s="393"/>
      <c r="M791" s="393"/>
      <c r="N791" s="393"/>
      <c r="O791" s="393"/>
      <c r="P791" s="393"/>
      <c r="Q791" s="393"/>
      <c r="R791" s="393"/>
      <c r="S791" s="393"/>
      <c r="T791" s="393"/>
      <c r="U791" s="393"/>
      <c r="V791" s="393"/>
      <c r="W791" s="393"/>
      <c r="X791" s="393"/>
      <c r="Y791" s="393"/>
      <c r="Z791" s="393"/>
    </row>
    <row r="792" spans="1:26" ht="12" customHeight="1" x14ac:dyDescent="0.25">
      <c r="A792" s="393"/>
      <c r="B792" s="393"/>
      <c r="C792" s="393"/>
      <c r="D792" s="393"/>
      <c r="E792" s="393"/>
      <c r="F792" s="393"/>
      <c r="G792" s="393"/>
      <c r="H792" s="393"/>
      <c r="I792" s="393"/>
      <c r="J792" s="393"/>
      <c r="K792" s="393"/>
      <c r="L792" s="393"/>
      <c r="M792" s="393"/>
      <c r="N792" s="393"/>
      <c r="O792" s="393"/>
      <c r="P792" s="393"/>
      <c r="Q792" s="393"/>
      <c r="R792" s="393"/>
      <c r="S792" s="393"/>
      <c r="T792" s="393"/>
      <c r="U792" s="393"/>
      <c r="V792" s="393"/>
      <c r="W792" s="393"/>
      <c r="X792" s="393"/>
      <c r="Y792" s="393"/>
      <c r="Z792" s="393"/>
    </row>
    <row r="793" spans="1:26" ht="12" customHeight="1" x14ac:dyDescent="0.25">
      <c r="A793" s="393"/>
      <c r="B793" s="393"/>
      <c r="C793" s="393"/>
      <c r="D793" s="393"/>
      <c r="E793" s="393"/>
      <c r="F793" s="393"/>
      <c r="G793" s="393"/>
      <c r="H793" s="393"/>
      <c r="I793" s="393"/>
      <c r="J793" s="393"/>
      <c r="K793" s="393"/>
      <c r="L793" s="393"/>
      <c r="M793" s="393"/>
      <c r="N793" s="393"/>
      <c r="O793" s="393"/>
      <c r="P793" s="393"/>
      <c r="Q793" s="393"/>
      <c r="R793" s="393"/>
      <c r="S793" s="393"/>
      <c r="T793" s="393"/>
      <c r="U793" s="393"/>
      <c r="V793" s="393"/>
      <c r="W793" s="393"/>
      <c r="X793" s="393"/>
      <c r="Y793" s="393"/>
      <c r="Z793" s="393"/>
    </row>
    <row r="794" spans="1:26" ht="12" customHeight="1" x14ac:dyDescent="0.25">
      <c r="A794" s="393"/>
      <c r="B794" s="393"/>
      <c r="C794" s="393"/>
      <c r="D794" s="393"/>
      <c r="E794" s="393"/>
      <c r="F794" s="393"/>
      <c r="G794" s="393"/>
      <c r="H794" s="393"/>
      <c r="I794" s="393"/>
      <c r="J794" s="393"/>
      <c r="K794" s="393"/>
      <c r="L794" s="393"/>
      <c r="M794" s="393"/>
      <c r="N794" s="393"/>
      <c r="O794" s="393"/>
      <c r="P794" s="393"/>
      <c r="Q794" s="393"/>
      <c r="R794" s="393"/>
      <c r="S794" s="393"/>
      <c r="T794" s="393"/>
      <c r="U794" s="393"/>
      <c r="V794" s="393"/>
      <c r="W794" s="393"/>
      <c r="X794" s="393"/>
      <c r="Y794" s="393"/>
      <c r="Z794" s="393"/>
    </row>
    <row r="795" spans="1:26" ht="12" customHeight="1" x14ac:dyDescent="0.25">
      <c r="A795" s="393"/>
      <c r="B795" s="393"/>
      <c r="C795" s="393"/>
      <c r="D795" s="393"/>
      <c r="E795" s="393"/>
      <c r="F795" s="393"/>
      <c r="G795" s="393"/>
      <c r="H795" s="393"/>
      <c r="I795" s="393"/>
      <c r="J795" s="393"/>
      <c r="K795" s="393"/>
      <c r="L795" s="393"/>
      <c r="M795" s="393"/>
      <c r="N795" s="393"/>
      <c r="O795" s="393"/>
      <c r="P795" s="393"/>
      <c r="Q795" s="393"/>
      <c r="R795" s="393"/>
      <c r="S795" s="393"/>
      <c r="T795" s="393"/>
      <c r="U795" s="393"/>
      <c r="V795" s="393"/>
      <c r="W795" s="393"/>
      <c r="X795" s="393"/>
      <c r="Y795" s="393"/>
      <c r="Z795" s="393"/>
    </row>
    <row r="796" spans="1:26" ht="12" customHeight="1" x14ac:dyDescent="0.25">
      <c r="A796" s="393"/>
      <c r="B796" s="393"/>
      <c r="C796" s="393"/>
      <c r="D796" s="393"/>
      <c r="E796" s="393"/>
      <c r="F796" s="393"/>
      <c r="G796" s="393"/>
      <c r="H796" s="393"/>
      <c r="I796" s="393"/>
      <c r="J796" s="393"/>
      <c r="K796" s="393"/>
      <c r="L796" s="393"/>
      <c r="M796" s="393"/>
      <c r="N796" s="393"/>
      <c r="O796" s="393"/>
      <c r="P796" s="393"/>
      <c r="Q796" s="393"/>
      <c r="R796" s="393"/>
      <c r="S796" s="393"/>
      <c r="T796" s="393"/>
      <c r="U796" s="393"/>
      <c r="V796" s="393"/>
      <c r="W796" s="393"/>
      <c r="X796" s="393"/>
      <c r="Y796" s="393"/>
      <c r="Z796" s="393"/>
    </row>
    <row r="797" spans="1:26" ht="12" customHeight="1" x14ac:dyDescent="0.25">
      <c r="A797" s="393"/>
      <c r="B797" s="393"/>
      <c r="C797" s="393"/>
      <c r="D797" s="393"/>
      <c r="E797" s="393"/>
      <c r="F797" s="393"/>
      <c r="G797" s="393"/>
      <c r="H797" s="393"/>
      <c r="I797" s="393"/>
      <c r="J797" s="393"/>
      <c r="K797" s="393"/>
      <c r="L797" s="393"/>
      <c r="M797" s="393"/>
      <c r="N797" s="393"/>
      <c r="O797" s="393"/>
      <c r="P797" s="393"/>
      <c r="Q797" s="393"/>
      <c r="R797" s="393"/>
      <c r="S797" s="393"/>
      <c r="T797" s="393"/>
      <c r="U797" s="393"/>
      <c r="V797" s="393"/>
      <c r="W797" s="393"/>
      <c r="X797" s="393"/>
      <c r="Y797" s="393"/>
      <c r="Z797" s="393"/>
    </row>
    <row r="798" spans="1:26" ht="12" customHeight="1" x14ac:dyDescent="0.25">
      <c r="A798" s="393"/>
      <c r="B798" s="393"/>
      <c r="C798" s="393"/>
      <c r="D798" s="393"/>
      <c r="E798" s="393"/>
      <c r="F798" s="393"/>
      <c r="G798" s="393"/>
      <c r="H798" s="393"/>
      <c r="I798" s="393"/>
      <c r="J798" s="393"/>
      <c r="K798" s="393"/>
      <c r="L798" s="393"/>
      <c r="M798" s="393"/>
      <c r="N798" s="393"/>
      <c r="O798" s="393"/>
      <c r="P798" s="393"/>
      <c r="Q798" s="393"/>
      <c r="R798" s="393"/>
      <c r="S798" s="393"/>
      <c r="T798" s="393"/>
      <c r="U798" s="393"/>
      <c r="V798" s="393"/>
      <c r="W798" s="393"/>
      <c r="X798" s="393"/>
      <c r="Y798" s="393"/>
      <c r="Z798" s="393"/>
    </row>
    <row r="799" spans="1:26" ht="12" customHeight="1" x14ac:dyDescent="0.25">
      <c r="A799" s="393"/>
      <c r="B799" s="393"/>
      <c r="C799" s="393"/>
      <c r="D799" s="393"/>
      <c r="E799" s="393"/>
      <c r="F799" s="393"/>
      <c r="G799" s="393"/>
      <c r="H799" s="393"/>
      <c r="I799" s="393"/>
      <c r="J799" s="393"/>
      <c r="K799" s="393"/>
      <c r="L799" s="393"/>
      <c r="M799" s="393"/>
      <c r="N799" s="393"/>
      <c r="O799" s="393"/>
      <c r="P799" s="393"/>
      <c r="Q799" s="393"/>
      <c r="R799" s="393"/>
      <c r="S799" s="393"/>
      <c r="T799" s="393"/>
      <c r="U799" s="393"/>
      <c r="V799" s="393"/>
      <c r="W799" s="393"/>
      <c r="X799" s="393"/>
      <c r="Y799" s="393"/>
      <c r="Z799" s="393"/>
    </row>
    <row r="800" spans="1:26" ht="12" customHeight="1" x14ac:dyDescent="0.25">
      <c r="A800" s="393"/>
      <c r="B800" s="393"/>
      <c r="C800" s="393"/>
      <c r="D800" s="393"/>
      <c r="E800" s="393"/>
      <c r="F800" s="393"/>
      <c r="G800" s="393"/>
      <c r="H800" s="393"/>
      <c r="I800" s="393"/>
      <c r="J800" s="393"/>
      <c r="K800" s="393"/>
      <c r="L800" s="393"/>
      <c r="M800" s="393"/>
      <c r="N800" s="393"/>
      <c r="O800" s="393"/>
      <c r="P800" s="393"/>
      <c r="Q800" s="393"/>
      <c r="R800" s="393"/>
      <c r="S800" s="393"/>
      <c r="T800" s="393"/>
      <c r="U800" s="393"/>
      <c r="V800" s="393"/>
      <c r="W800" s="393"/>
      <c r="X800" s="393"/>
      <c r="Y800" s="393"/>
      <c r="Z800" s="393"/>
    </row>
    <row r="801" spans="1:26" ht="12" customHeight="1" x14ac:dyDescent="0.25">
      <c r="A801" s="393"/>
      <c r="B801" s="393"/>
      <c r="C801" s="393"/>
      <c r="D801" s="393"/>
      <c r="E801" s="393"/>
      <c r="F801" s="393"/>
      <c r="G801" s="393"/>
      <c r="H801" s="393"/>
      <c r="I801" s="393"/>
      <c r="J801" s="393"/>
      <c r="K801" s="393"/>
      <c r="L801" s="393"/>
      <c r="M801" s="393"/>
      <c r="N801" s="393"/>
      <c r="O801" s="393"/>
      <c r="P801" s="393"/>
      <c r="Q801" s="393"/>
      <c r="R801" s="393"/>
      <c r="S801" s="393"/>
      <c r="T801" s="393"/>
      <c r="U801" s="393"/>
      <c r="V801" s="393"/>
      <c r="W801" s="393"/>
      <c r="X801" s="393"/>
      <c r="Y801" s="393"/>
      <c r="Z801" s="393"/>
    </row>
    <row r="802" spans="1:26" ht="12" customHeight="1" x14ac:dyDescent="0.25">
      <c r="A802" s="393"/>
      <c r="B802" s="393"/>
      <c r="C802" s="393"/>
      <c r="D802" s="393"/>
      <c r="E802" s="393"/>
      <c r="F802" s="393"/>
      <c r="G802" s="393"/>
      <c r="H802" s="393"/>
      <c r="I802" s="393"/>
      <c r="J802" s="393"/>
      <c r="K802" s="393"/>
      <c r="L802" s="393"/>
      <c r="M802" s="393"/>
      <c r="N802" s="393"/>
      <c r="O802" s="393"/>
      <c r="P802" s="393"/>
      <c r="Q802" s="393"/>
      <c r="R802" s="393"/>
      <c r="S802" s="393"/>
      <c r="T802" s="393"/>
      <c r="U802" s="393"/>
      <c r="V802" s="393"/>
      <c r="W802" s="393"/>
      <c r="X802" s="393"/>
      <c r="Y802" s="393"/>
      <c r="Z802" s="393"/>
    </row>
    <row r="803" spans="1:26" ht="12" customHeight="1" x14ac:dyDescent="0.25">
      <c r="A803" s="393"/>
      <c r="B803" s="393"/>
      <c r="C803" s="393"/>
      <c r="D803" s="393"/>
      <c r="E803" s="393"/>
      <c r="F803" s="393"/>
      <c r="G803" s="393"/>
      <c r="H803" s="393"/>
      <c r="I803" s="393"/>
      <c r="J803" s="393"/>
      <c r="K803" s="393"/>
      <c r="L803" s="393"/>
      <c r="M803" s="393"/>
      <c r="N803" s="393"/>
      <c r="O803" s="393"/>
      <c r="P803" s="393"/>
      <c r="Q803" s="393"/>
      <c r="R803" s="393"/>
      <c r="S803" s="393"/>
      <c r="T803" s="393"/>
      <c r="U803" s="393"/>
      <c r="V803" s="393"/>
      <c r="W803" s="393"/>
      <c r="X803" s="393"/>
      <c r="Y803" s="393"/>
      <c r="Z803" s="393"/>
    </row>
    <row r="804" spans="1:26" ht="12" customHeight="1" x14ac:dyDescent="0.25">
      <c r="A804" s="393"/>
      <c r="B804" s="393"/>
      <c r="C804" s="393"/>
      <c r="D804" s="393"/>
      <c r="E804" s="393"/>
      <c r="F804" s="393"/>
      <c r="G804" s="393"/>
      <c r="H804" s="393"/>
      <c r="I804" s="393"/>
      <c r="J804" s="393"/>
      <c r="K804" s="393"/>
      <c r="L804" s="393"/>
      <c r="M804" s="393"/>
      <c r="N804" s="393"/>
      <c r="O804" s="393"/>
      <c r="P804" s="393"/>
      <c r="Q804" s="393"/>
      <c r="R804" s="393"/>
      <c r="S804" s="393"/>
      <c r="T804" s="393"/>
      <c r="U804" s="393"/>
      <c r="V804" s="393"/>
      <c r="W804" s="393"/>
      <c r="X804" s="393"/>
      <c r="Y804" s="393"/>
      <c r="Z804" s="393"/>
    </row>
    <row r="805" spans="1:26" ht="12" customHeight="1" x14ac:dyDescent="0.25">
      <c r="A805" s="393"/>
      <c r="B805" s="393"/>
      <c r="C805" s="393"/>
      <c r="D805" s="393"/>
      <c r="E805" s="393"/>
      <c r="F805" s="393"/>
      <c r="G805" s="393"/>
      <c r="H805" s="393"/>
      <c r="I805" s="393"/>
      <c r="J805" s="393"/>
      <c r="K805" s="393"/>
      <c r="L805" s="393"/>
      <c r="M805" s="393"/>
      <c r="N805" s="393"/>
      <c r="O805" s="393"/>
      <c r="P805" s="393"/>
      <c r="Q805" s="393"/>
      <c r="R805" s="393"/>
      <c r="S805" s="393"/>
      <c r="T805" s="393"/>
      <c r="U805" s="393"/>
      <c r="V805" s="393"/>
      <c r="W805" s="393"/>
      <c r="X805" s="393"/>
      <c r="Y805" s="393"/>
      <c r="Z805" s="393"/>
    </row>
    <row r="806" spans="1:26" ht="12" customHeight="1" x14ac:dyDescent="0.25">
      <c r="A806" s="393"/>
      <c r="B806" s="393"/>
      <c r="C806" s="393"/>
      <c r="D806" s="393"/>
      <c r="E806" s="393"/>
      <c r="F806" s="393"/>
      <c r="G806" s="393"/>
      <c r="H806" s="393"/>
      <c r="I806" s="393"/>
      <c r="J806" s="393"/>
      <c r="K806" s="393"/>
      <c r="L806" s="393"/>
      <c r="M806" s="393"/>
      <c r="N806" s="393"/>
      <c r="O806" s="393"/>
      <c r="P806" s="393"/>
      <c r="Q806" s="393"/>
      <c r="R806" s="393"/>
      <c r="S806" s="393"/>
      <c r="T806" s="393"/>
      <c r="U806" s="393"/>
      <c r="V806" s="393"/>
      <c r="W806" s="393"/>
      <c r="X806" s="393"/>
      <c r="Y806" s="393"/>
      <c r="Z806" s="393"/>
    </row>
    <row r="807" spans="1:26" ht="12" customHeight="1" x14ac:dyDescent="0.25">
      <c r="A807" s="393"/>
      <c r="B807" s="393"/>
      <c r="C807" s="393"/>
      <c r="D807" s="393"/>
      <c r="E807" s="393"/>
      <c r="F807" s="393"/>
      <c r="G807" s="393"/>
      <c r="H807" s="393"/>
      <c r="I807" s="393"/>
      <c r="J807" s="393"/>
      <c r="K807" s="393"/>
      <c r="L807" s="393"/>
      <c r="M807" s="393"/>
      <c r="N807" s="393"/>
      <c r="O807" s="393"/>
      <c r="P807" s="393"/>
      <c r="Q807" s="393"/>
      <c r="R807" s="393"/>
      <c r="S807" s="393"/>
      <c r="T807" s="393"/>
      <c r="U807" s="393"/>
      <c r="V807" s="393"/>
      <c r="W807" s="393"/>
      <c r="X807" s="393"/>
      <c r="Y807" s="393"/>
      <c r="Z807" s="393"/>
    </row>
    <row r="808" spans="1:26" ht="12" customHeight="1" x14ac:dyDescent="0.25">
      <c r="A808" s="393"/>
      <c r="B808" s="393"/>
      <c r="C808" s="393"/>
      <c r="D808" s="393"/>
      <c r="E808" s="393"/>
      <c r="F808" s="393"/>
      <c r="G808" s="393"/>
      <c r="H808" s="393"/>
      <c r="I808" s="393"/>
      <c r="J808" s="393"/>
      <c r="K808" s="393"/>
      <c r="L808" s="393"/>
      <c r="M808" s="393"/>
      <c r="N808" s="393"/>
      <c r="O808" s="393"/>
      <c r="P808" s="393"/>
      <c r="Q808" s="393"/>
      <c r="R808" s="393"/>
      <c r="S808" s="393"/>
      <c r="T808" s="393"/>
      <c r="U808" s="393"/>
      <c r="V808" s="393"/>
      <c r="W808" s="393"/>
      <c r="X808" s="393"/>
      <c r="Y808" s="393"/>
      <c r="Z808" s="393"/>
    </row>
    <row r="809" spans="1:26" ht="12" customHeight="1" x14ac:dyDescent="0.25">
      <c r="A809" s="393"/>
      <c r="B809" s="393"/>
      <c r="C809" s="393"/>
      <c r="D809" s="393"/>
      <c r="E809" s="393"/>
      <c r="F809" s="393"/>
      <c r="G809" s="393"/>
      <c r="H809" s="393"/>
      <c r="I809" s="393"/>
      <c r="J809" s="393"/>
      <c r="K809" s="393"/>
      <c r="L809" s="393"/>
      <c r="M809" s="393"/>
      <c r="N809" s="393"/>
      <c r="O809" s="393"/>
      <c r="P809" s="393"/>
      <c r="Q809" s="393"/>
      <c r="R809" s="393"/>
      <c r="S809" s="393"/>
      <c r="T809" s="393"/>
      <c r="U809" s="393"/>
      <c r="V809" s="393"/>
      <c r="W809" s="393"/>
      <c r="X809" s="393"/>
      <c r="Y809" s="393"/>
      <c r="Z809" s="393"/>
    </row>
    <row r="810" spans="1:26" ht="12" customHeight="1" x14ac:dyDescent="0.25">
      <c r="A810" s="393"/>
      <c r="B810" s="393"/>
      <c r="C810" s="393"/>
      <c r="D810" s="393"/>
      <c r="E810" s="393"/>
      <c r="F810" s="393"/>
      <c r="G810" s="393"/>
      <c r="H810" s="393"/>
      <c r="I810" s="393"/>
      <c r="J810" s="393"/>
      <c r="K810" s="393"/>
      <c r="L810" s="393"/>
      <c r="M810" s="393"/>
      <c r="N810" s="393"/>
      <c r="O810" s="393"/>
      <c r="P810" s="393"/>
      <c r="Q810" s="393"/>
      <c r="R810" s="393"/>
      <c r="S810" s="393"/>
      <c r="T810" s="393"/>
      <c r="U810" s="393"/>
      <c r="V810" s="393"/>
      <c r="W810" s="393"/>
      <c r="X810" s="393"/>
      <c r="Y810" s="393"/>
      <c r="Z810" s="393"/>
    </row>
    <row r="811" spans="1:26" ht="12" customHeight="1" x14ac:dyDescent="0.25">
      <c r="A811" s="393"/>
      <c r="B811" s="393"/>
      <c r="C811" s="393"/>
      <c r="D811" s="393"/>
      <c r="E811" s="393"/>
      <c r="F811" s="393"/>
      <c r="G811" s="393"/>
      <c r="H811" s="393"/>
      <c r="I811" s="393"/>
      <c r="J811" s="393"/>
      <c r="K811" s="393"/>
      <c r="L811" s="393"/>
      <c r="M811" s="393"/>
      <c r="N811" s="393"/>
      <c r="O811" s="393"/>
      <c r="P811" s="393"/>
      <c r="Q811" s="393"/>
      <c r="R811" s="393"/>
      <c r="S811" s="393"/>
      <c r="T811" s="393"/>
      <c r="U811" s="393"/>
      <c r="V811" s="393"/>
      <c r="W811" s="393"/>
      <c r="X811" s="393"/>
      <c r="Y811" s="393"/>
      <c r="Z811" s="393"/>
    </row>
    <row r="812" spans="1:26" ht="12" customHeight="1" x14ac:dyDescent="0.25">
      <c r="A812" s="393"/>
      <c r="B812" s="393"/>
      <c r="C812" s="393"/>
      <c r="D812" s="393"/>
      <c r="E812" s="393"/>
      <c r="F812" s="393"/>
      <c r="G812" s="393"/>
      <c r="H812" s="393"/>
      <c r="I812" s="393"/>
      <c r="J812" s="393"/>
      <c r="K812" s="393"/>
      <c r="L812" s="393"/>
      <c r="M812" s="393"/>
      <c r="N812" s="393"/>
      <c r="O812" s="393"/>
      <c r="P812" s="393"/>
      <c r="Q812" s="393"/>
      <c r="R812" s="393"/>
      <c r="S812" s="393"/>
      <c r="T812" s="393"/>
      <c r="U812" s="393"/>
      <c r="V812" s="393"/>
      <c r="W812" s="393"/>
      <c r="X812" s="393"/>
      <c r="Y812" s="393"/>
      <c r="Z812" s="393"/>
    </row>
    <row r="813" spans="1:26" ht="12" customHeight="1" x14ac:dyDescent="0.25">
      <c r="A813" s="393"/>
      <c r="B813" s="393"/>
      <c r="C813" s="393"/>
      <c r="D813" s="393"/>
      <c r="E813" s="393"/>
      <c r="F813" s="393"/>
      <c r="G813" s="393"/>
      <c r="H813" s="393"/>
      <c r="I813" s="393"/>
      <c r="J813" s="393"/>
      <c r="K813" s="393"/>
      <c r="L813" s="393"/>
      <c r="M813" s="393"/>
      <c r="N813" s="393"/>
      <c r="O813" s="393"/>
      <c r="P813" s="393"/>
      <c r="Q813" s="393"/>
      <c r="R813" s="393"/>
      <c r="S813" s="393"/>
      <c r="T813" s="393"/>
      <c r="U813" s="393"/>
      <c r="V813" s="393"/>
      <c r="W813" s="393"/>
      <c r="X813" s="393"/>
      <c r="Y813" s="393"/>
      <c r="Z813" s="393"/>
    </row>
    <row r="814" spans="1:26" ht="12" customHeight="1" x14ac:dyDescent="0.25">
      <c r="A814" s="393"/>
      <c r="B814" s="393"/>
      <c r="C814" s="393"/>
      <c r="D814" s="393"/>
      <c r="E814" s="393"/>
      <c r="F814" s="393"/>
      <c r="G814" s="393"/>
      <c r="H814" s="393"/>
      <c r="I814" s="393"/>
      <c r="J814" s="393"/>
      <c r="K814" s="393"/>
      <c r="L814" s="393"/>
      <c r="M814" s="393"/>
      <c r="N814" s="393"/>
      <c r="O814" s="393"/>
      <c r="P814" s="393"/>
      <c r="Q814" s="393"/>
      <c r="R814" s="393"/>
      <c r="S814" s="393"/>
      <c r="T814" s="393"/>
      <c r="U814" s="393"/>
      <c r="V814" s="393"/>
      <c r="W814" s="393"/>
      <c r="X814" s="393"/>
      <c r="Y814" s="393"/>
      <c r="Z814" s="393"/>
    </row>
    <row r="815" spans="1:26" ht="12" customHeight="1" x14ac:dyDescent="0.25">
      <c r="A815" s="393"/>
      <c r="B815" s="393"/>
      <c r="C815" s="393"/>
      <c r="D815" s="393"/>
      <c r="E815" s="393"/>
      <c r="F815" s="393"/>
      <c r="G815" s="393"/>
      <c r="H815" s="393"/>
      <c r="I815" s="393"/>
      <c r="J815" s="393"/>
      <c r="K815" s="393"/>
      <c r="L815" s="393"/>
      <c r="M815" s="393"/>
      <c r="N815" s="393"/>
      <c r="O815" s="393"/>
      <c r="P815" s="393"/>
      <c r="Q815" s="393"/>
      <c r="R815" s="393"/>
      <c r="S815" s="393"/>
      <c r="T815" s="393"/>
      <c r="U815" s="393"/>
      <c r="V815" s="393"/>
      <c r="W815" s="393"/>
      <c r="X815" s="393"/>
      <c r="Y815" s="393"/>
      <c r="Z815" s="393"/>
    </row>
    <row r="816" spans="1:26" ht="12" customHeight="1" x14ac:dyDescent="0.25">
      <c r="A816" s="393"/>
      <c r="B816" s="393"/>
      <c r="C816" s="393"/>
      <c r="D816" s="393"/>
      <c r="E816" s="393"/>
      <c r="F816" s="393"/>
      <c r="G816" s="393"/>
      <c r="H816" s="393"/>
      <c r="I816" s="393"/>
      <c r="J816" s="393"/>
      <c r="K816" s="393"/>
      <c r="L816" s="393"/>
      <c r="M816" s="393"/>
      <c r="N816" s="393"/>
      <c r="O816" s="393"/>
      <c r="P816" s="393"/>
      <c r="Q816" s="393"/>
      <c r="R816" s="393"/>
      <c r="S816" s="393"/>
      <c r="T816" s="393"/>
      <c r="U816" s="393"/>
      <c r="V816" s="393"/>
      <c r="W816" s="393"/>
      <c r="X816" s="393"/>
      <c r="Y816" s="393"/>
      <c r="Z816" s="393"/>
    </row>
    <row r="817" spans="1:26" ht="12" customHeight="1" x14ac:dyDescent="0.25">
      <c r="A817" s="393"/>
      <c r="B817" s="393"/>
      <c r="C817" s="393"/>
      <c r="D817" s="393"/>
      <c r="E817" s="393"/>
      <c r="F817" s="393"/>
      <c r="G817" s="393"/>
      <c r="H817" s="393"/>
      <c r="I817" s="393"/>
      <c r="J817" s="393"/>
      <c r="K817" s="393"/>
      <c r="L817" s="393"/>
      <c r="M817" s="393"/>
      <c r="N817" s="393"/>
      <c r="O817" s="393"/>
      <c r="P817" s="393"/>
      <c r="Q817" s="393"/>
      <c r="R817" s="393"/>
      <c r="S817" s="393"/>
      <c r="T817" s="393"/>
      <c r="U817" s="393"/>
      <c r="V817" s="393"/>
      <c r="W817" s="393"/>
      <c r="X817" s="393"/>
      <c r="Y817" s="393"/>
      <c r="Z817" s="393"/>
    </row>
    <row r="818" spans="1:26" ht="12" customHeight="1" x14ac:dyDescent="0.25">
      <c r="A818" s="393"/>
      <c r="B818" s="393"/>
      <c r="C818" s="393"/>
      <c r="D818" s="393"/>
      <c r="E818" s="393"/>
      <c r="F818" s="393"/>
      <c r="G818" s="393"/>
      <c r="H818" s="393"/>
      <c r="I818" s="393"/>
      <c r="J818" s="393"/>
      <c r="K818" s="393"/>
      <c r="L818" s="393"/>
      <c r="M818" s="393"/>
      <c r="N818" s="393"/>
      <c r="O818" s="393"/>
      <c r="P818" s="393"/>
      <c r="Q818" s="393"/>
      <c r="R818" s="393"/>
      <c r="S818" s="393"/>
      <c r="T818" s="393"/>
      <c r="U818" s="393"/>
      <c r="V818" s="393"/>
      <c r="W818" s="393"/>
      <c r="X818" s="393"/>
      <c r="Y818" s="393"/>
      <c r="Z818" s="393"/>
    </row>
    <row r="819" spans="1:26" ht="12" customHeight="1" x14ac:dyDescent="0.25">
      <c r="A819" s="393"/>
      <c r="B819" s="393"/>
      <c r="C819" s="393"/>
      <c r="D819" s="393"/>
      <c r="E819" s="393"/>
      <c r="F819" s="393"/>
      <c r="G819" s="393"/>
      <c r="H819" s="393"/>
      <c r="I819" s="393"/>
      <c r="J819" s="393"/>
      <c r="K819" s="393"/>
      <c r="L819" s="393"/>
      <c r="M819" s="393"/>
      <c r="N819" s="393"/>
      <c r="O819" s="393"/>
      <c r="P819" s="393"/>
      <c r="Q819" s="393"/>
      <c r="R819" s="393"/>
      <c r="S819" s="393"/>
      <c r="T819" s="393"/>
      <c r="U819" s="393"/>
      <c r="V819" s="393"/>
      <c r="W819" s="393"/>
      <c r="X819" s="393"/>
      <c r="Y819" s="393"/>
      <c r="Z819" s="393"/>
    </row>
    <row r="820" spans="1:26" ht="12" customHeight="1" x14ac:dyDescent="0.25">
      <c r="A820" s="393"/>
      <c r="B820" s="393"/>
      <c r="C820" s="393"/>
      <c r="D820" s="393"/>
      <c r="E820" s="393"/>
      <c r="F820" s="393"/>
      <c r="G820" s="393"/>
      <c r="H820" s="393"/>
      <c r="I820" s="393"/>
      <c r="J820" s="393"/>
      <c r="K820" s="393"/>
      <c r="L820" s="393"/>
      <c r="M820" s="393"/>
      <c r="N820" s="393"/>
      <c r="O820" s="393"/>
      <c r="P820" s="393"/>
      <c r="Q820" s="393"/>
      <c r="R820" s="393"/>
      <c r="S820" s="393"/>
      <c r="T820" s="393"/>
      <c r="U820" s="393"/>
      <c r="V820" s="393"/>
      <c r="W820" s="393"/>
      <c r="X820" s="393"/>
      <c r="Y820" s="393"/>
      <c r="Z820" s="393"/>
    </row>
    <row r="821" spans="1:26" ht="12" customHeight="1" x14ac:dyDescent="0.25">
      <c r="A821" s="393"/>
      <c r="B821" s="393"/>
      <c r="C821" s="393"/>
      <c r="D821" s="393"/>
      <c r="E821" s="393"/>
      <c r="F821" s="393"/>
      <c r="G821" s="393"/>
      <c r="H821" s="393"/>
      <c r="I821" s="393"/>
      <c r="J821" s="393"/>
      <c r="K821" s="393"/>
      <c r="L821" s="393"/>
      <c r="M821" s="393"/>
      <c r="N821" s="393"/>
      <c r="O821" s="393"/>
      <c r="P821" s="393"/>
      <c r="Q821" s="393"/>
      <c r="R821" s="393"/>
      <c r="S821" s="393"/>
      <c r="T821" s="393"/>
      <c r="U821" s="393"/>
      <c r="V821" s="393"/>
      <c r="W821" s="393"/>
      <c r="X821" s="393"/>
      <c r="Y821" s="393"/>
      <c r="Z821" s="393"/>
    </row>
    <row r="822" spans="1:26" ht="12" customHeight="1" x14ac:dyDescent="0.25">
      <c r="A822" s="393"/>
      <c r="B822" s="393"/>
      <c r="C822" s="393"/>
      <c r="D822" s="393"/>
      <c r="E822" s="393"/>
      <c r="F822" s="393"/>
      <c r="G822" s="393"/>
      <c r="H822" s="393"/>
      <c r="I822" s="393"/>
      <c r="J822" s="393"/>
      <c r="K822" s="393"/>
      <c r="L822" s="393"/>
      <c r="M822" s="393"/>
      <c r="N822" s="393"/>
      <c r="O822" s="393"/>
      <c r="P822" s="393"/>
      <c r="Q822" s="393"/>
      <c r="R822" s="393"/>
      <c r="S822" s="393"/>
      <c r="T822" s="393"/>
      <c r="U822" s="393"/>
      <c r="V822" s="393"/>
      <c r="W822" s="393"/>
      <c r="X822" s="393"/>
      <c r="Y822" s="393"/>
      <c r="Z822" s="393"/>
    </row>
    <row r="823" spans="1:26" ht="12" customHeight="1" x14ac:dyDescent="0.25">
      <c r="A823" s="393"/>
      <c r="B823" s="393"/>
      <c r="C823" s="393"/>
      <c r="D823" s="393"/>
      <c r="E823" s="393"/>
      <c r="F823" s="393"/>
      <c r="G823" s="393"/>
      <c r="H823" s="393"/>
      <c r="I823" s="393"/>
      <c r="J823" s="393"/>
      <c r="K823" s="393"/>
      <c r="L823" s="393"/>
      <c r="M823" s="393"/>
      <c r="N823" s="393"/>
      <c r="O823" s="393"/>
      <c r="P823" s="393"/>
      <c r="Q823" s="393"/>
      <c r="R823" s="393"/>
      <c r="S823" s="393"/>
      <c r="T823" s="393"/>
      <c r="U823" s="393"/>
      <c r="V823" s="393"/>
      <c r="W823" s="393"/>
      <c r="X823" s="393"/>
      <c r="Y823" s="393"/>
      <c r="Z823" s="393"/>
    </row>
    <row r="824" spans="1:26" ht="12" customHeight="1" x14ac:dyDescent="0.25">
      <c r="A824" s="393"/>
      <c r="B824" s="393"/>
      <c r="C824" s="393"/>
      <c r="D824" s="393"/>
      <c r="E824" s="393"/>
      <c r="F824" s="393"/>
      <c r="G824" s="393"/>
      <c r="H824" s="393"/>
      <c r="I824" s="393"/>
      <c r="J824" s="393"/>
      <c r="K824" s="393"/>
      <c r="L824" s="393"/>
      <c r="M824" s="393"/>
      <c r="N824" s="393"/>
      <c r="O824" s="393"/>
      <c r="P824" s="393"/>
      <c r="Q824" s="393"/>
      <c r="R824" s="393"/>
      <c r="S824" s="393"/>
      <c r="T824" s="393"/>
      <c r="U824" s="393"/>
      <c r="V824" s="393"/>
      <c r="W824" s="393"/>
      <c r="X824" s="393"/>
      <c r="Y824" s="393"/>
      <c r="Z824" s="393"/>
    </row>
    <row r="825" spans="1:26" ht="12" customHeight="1" x14ac:dyDescent="0.25">
      <c r="A825" s="393"/>
      <c r="B825" s="393"/>
      <c r="C825" s="393"/>
      <c r="D825" s="393"/>
      <c r="E825" s="393"/>
      <c r="F825" s="393"/>
      <c r="G825" s="393"/>
      <c r="H825" s="393"/>
      <c r="I825" s="393"/>
      <c r="J825" s="393"/>
      <c r="K825" s="393"/>
      <c r="L825" s="393"/>
      <c r="M825" s="393"/>
      <c r="N825" s="393"/>
      <c r="O825" s="393"/>
      <c r="P825" s="393"/>
      <c r="Q825" s="393"/>
      <c r="R825" s="393"/>
      <c r="S825" s="393"/>
      <c r="T825" s="393"/>
      <c r="U825" s="393"/>
      <c r="V825" s="393"/>
      <c r="W825" s="393"/>
      <c r="X825" s="393"/>
      <c r="Y825" s="393"/>
      <c r="Z825" s="393"/>
    </row>
    <row r="826" spans="1:26" ht="12" customHeight="1" x14ac:dyDescent="0.25">
      <c r="A826" s="393"/>
      <c r="B826" s="393"/>
      <c r="C826" s="393"/>
      <c r="D826" s="393"/>
      <c r="E826" s="393"/>
      <c r="F826" s="393"/>
      <c r="G826" s="393"/>
      <c r="H826" s="393"/>
      <c r="I826" s="393"/>
      <c r="J826" s="393"/>
      <c r="K826" s="393"/>
      <c r="L826" s="393"/>
      <c r="M826" s="393"/>
      <c r="N826" s="393"/>
      <c r="O826" s="393"/>
      <c r="P826" s="393"/>
      <c r="Q826" s="393"/>
      <c r="R826" s="393"/>
      <c r="S826" s="393"/>
      <c r="T826" s="393"/>
      <c r="U826" s="393"/>
      <c r="V826" s="393"/>
      <c r="W826" s="393"/>
      <c r="X826" s="393"/>
      <c r="Y826" s="393"/>
      <c r="Z826" s="393"/>
    </row>
    <row r="827" spans="1:26" ht="12" customHeight="1" x14ac:dyDescent="0.25">
      <c r="A827" s="393"/>
      <c r="B827" s="393"/>
      <c r="C827" s="393"/>
      <c r="D827" s="393"/>
      <c r="E827" s="393"/>
      <c r="F827" s="393"/>
      <c r="G827" s="393"/>
      <c r="H827" s="393"/>
      <c r="I827" s="393"/>
      <c r="J827" s="393"/>
      <c r="K827" s="393"/>
      <c r="L827" s="393"/>
      <c r="M827" s="393"/>
      <c r="N827" s="393"/>
      <c r="O827" s="393"/>
      <c r="P827" s="393"/>
      <c r="Q827" s="393"/>
      <c r="R827" s="393"/>
      <c r="S827" s="393"/>
      <c r="T827" s="393"/>
      <c r="U827" s="393"/>
      <c r="V827" s="393"/>
      <c r="W827" s="393"/>
      <c r="X827" s="393"/>
      <c r="Y827" s="393"/>
      <c r="Z827" s="393"/>
    </row>
    <row r="828" spans="1:26" ht="12" customHeight="1" x14ac:dyDescent="0.25">
      <c r="A828" s="393"/>
      <c r="B828" s="393"/>
      <c r="C828" s="393"/>
      <c r="D828" s="393"/>
      <c r="E828" s="393"/>
      <c r="F828" s="393"/>
      <c r="G828" s="393"/>
      <c r="H828" s="393"/>
      <c r="I828" s="393"/>
      <c r="J828" s="393"/>
      <c r="K828" s="393"/>
      <c r="L828" s="393"/>
      <c r="M828" s="393"/>
      <c r="N828" s="393"/>
      <c r="O828" s="393"/>
      <c r="P828" s="393"/>
      <c r="Q828" s="393"/>
      <c r="R828" s="393"/>
      <c r="S828" s="393"/>
      <c r="T828" s="393"/>
      <c r="U828" s="393"/>
      <c r="V828" s="393"/>
      <c r="W828" s="393"/>
      <c r="X828" s="393"/>
      <c r="Y828" s="393"/>
      <c r="Z828" s="393"/>
    </row>
    <row r="829" spans="1:26" ht="12" customHeight="1" x14ac:dyDescent="0.25">
      <c r="A829" s="393"/>
      <c r="B829" s="393"/>
      <c r="C829" s="393"/>
      <c r="D829" s="393"/>
      <c r="E829" s="393"/>
      <c r="F829" s="393"/>
      <c r="G829" s="393"/>
      <c r="H829" s="393"/>
      <c r="I829" s="393"/>
      <c r="J829" s="393"/>
      <c r="K829" s="393"/>
      <c r="L829" s="393"/>
      <c r="M829" s="393"/>
      <c r="N829" s="393"/>
      <c r="O829" s="393"/>
      <c r="P829" s="393"/>
      <c r="Q829" s="393"/>
      <c r="R829" s="393"/>
      <c r="S829" s="393"/>
      <c r="T829" s="393"/>
      <c r="U829" s="393"/>
      <c r="V829" s="393"/>
      <c r="W829" s="393"/>
      <c r="X829" s="393"/>
      <c r="Y829" s="393"/>
      <c r="Z829" s="393"/>
    </row>
    <row r="830" spans="1:26" ht="12" customHeight="1" x14ac:dyDescent="0.25">
      <c r="A830" s="393"/>
      <c r="B830" s="393"/>
      <c r="C830" s="393"/>
      <c r="D830" s="393"/>
      <c r="E830" s="393"/>
      <c r="F830" s="393"/>
      <c r="G830" s="393"/>
      <c r="H830" s="393"/>
      <c r="I830" s="393"/>
      <c r="J830" s="393"/>
      <c r="K830" s="393"/>
      <c r="L830" s="393"/>
      <c r="M830" s="393"/>
      <c r="N830" s="393"/>
      <c r="O830" s="393"/>
      <c r="P830" s="393"/>
      <c r="Q830" s="393"/>
      <c r="R830" s="393"/>
      <c r="S830" s="393"/>
      <c r="T830" s="393"/>
      <c r="U830" s="393"/>
      <c r="V830" s="393"/>
      <c r="W830" s="393"/>
      <c r="X830" s="393"/>
      <c r="Y830" s="393"/>
      <c r="Z830" s="393"/>
    </row>
    <row r="831" spans="1:26" ht="12" customHeight="1" x14ac:dyDescent="0.25">
      <c r="A831" s="393"/>
      <c r="B831" s="393"/>
      <c r="C831" s="393"/>
      <c r="D831" s="393"/>
      <c r="E831" s="393"/>
      <c r="F831" s="393"/>
      <c r="G831" s="393"/>
      <c r="H831" s="393"/>
      <c r="I831" s="393"/>
      <c r="J831" s="393"/>
      <c r="K831" s="393"/>
      <c r="L831" s="393"/>
      <c r="M831" s="393"/>
      <c r="N831" s="393"/>
      <c r="O831" s="393"/>
      <c r="P831" s="393"/>
      <c r="Q831" s="393"/>
      <c r="R831" s="393"/>
      <c r="S831" s="393"/>
      <c r="T831" s="393"/>
      <c r="U831" s="393"/>
      <c r="V831" s="393"/>
      <c r="W831" s="393"/>
      <c r="X831" s="393"/>
      <c r="Y831" s="393"/>
      <c r="Z831" s="393"/>
    </row>
    <row r="832" spans="1:26" ht="12" customHeight="1" x14ac:dyDescent="0.25">
      <c r="A832" s="393"/>
      <c r="B832" s="393"/>
      <c r="C832" s="393"/>
      <c r="D832" s="393"/>
      <c r="E832" s="393"/>
      <c r="F832" s="393"/>
      <c r="G832" s="393"/>
      <c r="H832" s="393"/>
      <c r="I832" s="393"/>
      <c r="J832" s="393"/>
      <c r="K832" s="393"/>
      <c r="L832" s="393"/>
      <c r="M832" s="393"/>
      <c r="N832" s="393"/>
      <c r="O832" s="393"/>
      <c r="P832" s="393"/>
      <c r="Q832" s="393"/>
      <c r="R832" s="393"/>
      <c r="S832" s="393"/>
      <c r="T832" s="393"/>
      <c r="U832" s="393"/>
      <c r="V832" s="393"/>
      <c r="W832" s="393"/>
      <c r="X832" s="393"/>
      <c r="Y832" s="393"/>
      <c r="Z832" s="393"/>
    </row>
    <row r="833" spans="1:26" ht="12" customHeight="1" x14ac:dyDescent="0.25">
      <c r="A833" s="393"/>
      <c r="B833" s="393"/>
      <c r="C833" s="393"/>
      <c r="D833" s="393"/>
      <c r="E833" s="393"/>
      <c r="F833" s="393"/>
      <c r="G833" s="393"/>
      <c r="H833" s="393"/>
      <c r="I833" s="393"/>
      <c r="J833" s="393"/>
      <c r="K833" s="393"/>
      <c r="L833" s="393"/>
      <c r="M833" s="393"/>
      <c r="N833" s="393"/>
      <c r="O833" s="393"/>
      <c r="P833" s="393"/>
      <c r="Q833" s="393"/>
      <c r="R833" s="393"/>
      <c r="S833" s="393"/>
      <c r="T833" s="393"/>
      <c r="U833" s="393"/>
      <c r="V833" s="393"/>
      <c r="W833" s="393"/>
      <c r="X833" s="393"/>
      <c r="Y833" s="393"/>
      <c r="Z833" s="393"/>
    </row>
    <row r="834" spans="1:26" ht="12" customHeight="1" x14ac:dyDescent="0.25">
      <c r="A834" s="393"/>
      <c r="B834" s="393"/>
      <c r="C834" s="393"/>
      <c r="D834" s="393"/>
      <c r="E834" s="393"/>
      <c r="F834" s="393"/>
      <c r="G834" s="393"/>
      <c r="H834" s="393"/>
      <c r="I834" s="393"/>
      <c r="J834" s="393"/>
      <c r="K834" s="393"/>
      <c r="L834" s="393"/>
      <c r="M834" s="393"/>
      <c r="N834" s="393"/>
      <c r="O834" s="393"/>
      <c r="P834" s="393"/>
      <c r="Q834" s="393"/>
      <c r="R834" s="393"/>
      <c r="S834" s="393"/>
      <c r="T834" s="393"/>
      <c r="U834" s="393"/>
      <c r="V834" s="393"/>
      <c r="W834" s="393"/>
      <c r="X834" s="393"/>
      <c r="Y834" s="393"/>
      <c r="Z834" s="393"/>
    </row>
    <row r="835" spans="1:26" ht="12" customHeight="1" x14ac:dyDescent="0.25">
      <c r="A835" s="393"/>
      <c r="B835" s="393"/>
      <c r="C835" s="393"/>
      <c r="D835" s="393"/>
      <c r="E835" s="393"/>
      <c r="F835" s="393"/>
      <c r="G835" s="393"/>
      <c r="H835" s="393"/>
      <c r="I835" s="393"/>
      <c r="J835" s="393"/>
      <c r="K835" s="393"/>
      <c r="L835" s="393"/>
      <c r="M835" s="393"/>
      <c r="N835" s="393"/>
      <c r="O835" s="393"/>
      <c r="P835" s="393"/>
      <c r="Q835" s="393"/>
      <c r="R835" s="393"/>
      <c r="S835" s="393"/>
      <c r="T835" s="393"/>
      <c r="U835" s="393"/>
      <c r="V835" s="393"/>
      <c r="W835" s="393"/>
      <c r="X835" s="393"/>
      <c r="Y835" s="393"/>
      <c r="Z835" s="393"/>
    </row>
    <row r="836" spans="1:26" ht="12" customHeight="1" x14ac:dyDescent="0.25">
      <c r="A836" s="393"/>
      <c r="B836" s="393"/>
      <c r="C836" s="393"/>
      <c r="D836" s="393"/>
      <c r="E836" s="393"/>
      <c r="F836" s="393"/>
      <c r="G836" s="393"/>
      <c r="H836" s="393"/>
      <c r="I836" s="393"/>
      <c r="J836" s="393"/>
      <c r="K836" s="393"/>
      <c r="L836" s="393"/>
      <c r="M836" s="393"/>
      <c r="N836" s="393"/>
      <c r="O836" s="393"/>
      <c r="P836" s="393"/>
      <c r="Q836" s="393"/>
      <c r="R836" s="393"/>
      <c r="S836" s="393"/>
      <c r="T836" s="393"/>
      <c r="U836" s="393"/>
      <c r="V836" s="393"/>
      <c r="W836" s="393"/>
      <c r="X836" s="393"/>
      <c r="Y836" s="393"/>
      <c r="Z836" s="393"/>
    </row>
    <row r="837" spans="1:26" ht="12" customHeight="1" x14ac:dyDescent="0.25">
      <c r="A837" s="393"/>
      <c r="B837" s="393"/>
      <c r="C837" s="393"/>
      <c r="D837" s="393"/>
      <c r="E837" s="393"/>
      <c r="F837" s="393"/>
      <c r="G837" s="393"/>
      <c r="H837" s="393"/>
      <c r="I837" s="393"/>
      <c r="J837" s="393"/>
      <c r="K837" s="393"/>
      <c r="L837" s="393"/>
      <c r="M837" s="393"/>
      <c r="N837" s="393"/>
      <c r="O837" s="393"/>
      <c r="P837" s="393"/>
      <c r="Q837" s="393"/>
      <c r="R837" s="393"/>
      <c r="S837" s="393"/>
      <c r="T837" s="393"/>
      <c r="U837" s="393"/>
      <c r="V837" s="393"/>
      <c r="W837" s="393"/>
      <c r="X837" s="393"/>
      <c r="Y837" s="393"/>
      <c r="Z837" s="393"/>
    </row>
    <row r="838" spans="1:26" ht="12" customHeight="1" x14ac:dyDescent="0.25">
      <c r="A838" s="393"/>
      <c r="B838" s="393"/>
      <c r="C838" s="393"/>
      <c r="D838" s="393"/>
      <c r="E838" s="393"/>
      <c r="F838" s="393"/>
      <c r="G838" s="393"/>
      <c r="H838" s="393"/>
      <c r="I838" s="393"/>
      <c r="J838" s="393"/>
      <c r="K838" s="393"/>
      <c r="L838" s="393"/>
      <c r="M838" s="393"/>
      <c r="N838" s="393"/>
      <c r="O838" s="393"/>
      <c r="P838" s="393"/>
      <c r="Q838" s="393"/>
      <c r="R838" s="393"/>
      <c r="S838" s="393"/>
      <c r="T838" s="393"/>
      <c r="U838" s="393"/>
      <c r="V838" s="393"/>
      <c r="W838" s="393"/>
      <c r="X838" s="393"/>
      <c r="Y838" s="393"/>
      <c r="Z838" s="393"/>
    </row>
    <row r="839" spans="1:26" ht="12" customHeight="1" x14ac:dyDescent="0.25">
      <c r="A839" s="393"/>
      <c r="B839" s="393"/>
      <c r="C839" s="393"/>
      <c r="D839" s="393"/>
      <c r="E839" s="393"/>
      <c r="F839" s="393"/>
      <c r="G839" s="393"/>
      <c r="H839" s="393"/>
      <c r="I839" s="393"/>
      <c r="J839" s="393"/>
      <c r="K839" s="393"/>
      <c r="L839" s="393"/>
      <c r="M839" s="393"/>
      <c r="N839" s="393"/>
      <c r="O839" s="393"/>
      <c r="P839" s="393"/>
      <c r="Q839" s="393"/>
      <c r="R839" s="393"/>
      <c r="S839" s="393"/>
      <c r="T839" s="393"/>
      <c r="U839" s="393"/>
      <c r="V839" s="393"/>
      <c r="W839" s="393"/>
      <c r="X839" s="393"/>
      <c r="Y839" s="393"/>
      <c r="Z839" s="393"/>
    </row>
    <row r="840" spans="1:26" ht="12" customHeight="1" x14ac:dyDescent="0.25">
      <c r="A840" s="393"/>
      <c r="B840" s="393"/>
      <c r="C840" s="393"/>
      <c r="D840" s="393"/>
      <c r="E840" s="393"/>
      <c r="F840" s="393"/>
      <c r="G840" s="393"/>
      <c r="H840" s="393"/>
      <c r="I840" s="393"/>
      <c r="J840" s="393"/>
      <c r="K840" s="393"/>
      <c r="L840" s="393"/>
      <c r="M840" s="393"/>
      <c r="N840" s="393"/>
      <c r="O840" s="393"/>
      <c r="P840" s="393"/>
      <c r="Q840" s="393"/>
      <c r="R840" s="393"/>
      <c r="S840" s="393"/>
      <c r="T840" s="393"/>
      <c r="U840" s="393"/>
      <c r="V840" s="393"/>
      <c r="W840" s="393"/>
      <c r="X840" s="393"/>
      <c r="Y840" s="393"/>
      <c r="Z840" s="393"/>
    </row>
    <row r="841" spans="1:26" ht="12" customHeight="1" x14ac:dyDescent="0.25">
      <c r="A841" s="393"/>
      <c r="B841" s="393"/>
      <c r="C841" s="393"/>
      <c r="D841" s="393"/>
      <c r="E841" s="393"/>
      <c r="F841" s="393"/>
      <c r="G841" s="393"/>
      <c r="H841" s="393"/>
      <c r="I841" s="393"/>
      <c r="J841" s="393"/>
      <c r="K841" s="393"/>
      <c r="L841" s="393"/>
      <c r="M841" s="393"/>
      <c r="N841" s="393"/>
      <c r="O841" s="393"/>
      <c r="P841" s="393"/>
      <c r="Q841" s="393"/>
      <c r="R841" s="393"/>
      <c r="S841" s="393"/>
      <c r="T841" s="393"/>
      <c r="U841" s="393"/>
      <c r="V841" s="393"/>
      <c r="W841" s="393"/>
      <c r="X841" s="393"/>
      <c r="Y841" s="393"/>
      <c r="Z841" s="393"/>
    </row>
    <row r="842" spans="1:26" ht="12" customHeight="1" x14ac:dyDescent="0.25">
      <c r="A842" s="393"/>
      <c r="B842" s="393"/>
      <c r="C842" s="393"/>
      <c r="D842" s="393"/>
      <c r="E842" s="393"/>
      <c r="F842" s="393"/>
      <c r="G842" s="393"/>
      <c r="H842" s="393"/>
      <c r="I842" s="393"/>
      <c r="J842" s="393"/>
      <c r="K842" s="393"/>
      <c r="L842" s="393"/>
      <c r="M842" s="393"/>
      <c r="N842" s="393"/>
      <c r="O842" s="393"/>
      <c r="P842" s="393"/>
      <c r="Q842" s="393"/>
      <c r="R842" s="393"/>
      <c r="S842" s="393"/>
      <c r="T842" s="393"/>
      <c r="U842" s="393"/>
      <c r="V842" s="393"/>
      <c r="W842" s="393"/>
      <c r="X842" s="393"/>
      <c r="Y842" s="393"/>
      <c r="Z842" s="393"/>
    </row>
    <row r="843" spans="1:26" ht="12" customHeight="1" x14ac:dyDescent="0.25">
      <c r="A843" s="393"/>
      <c r="B843" s="393"/>
      <c r="C843" s="393"/>
      <c r="D843" s="393"/>
      <c r="E843" s="393"/>
      <c r="F843" s="393"/>
      <c r="G843" s="393"/>
      <c r="H843" s="393"/>
      <c r="I843" s="393"/>
      <c r="J843" s="393"/>
      <c r="K843" s="393"/>
      <c r="L843" s="393"/>
      <c r="M843" s="393"/>
      <c r="N843" s="393"/>
      <c r="O843" s="393"/>
      <c r="P843" s="393"/>
      <c r="Q843" s="393"/>
      <c r="R843" s="393"/>
      <c r="S843" s="393"/>
      <c r="T843" s="393"/>
      <c r="U843" s="393"/>
      <c r="V843" s="393"/>
      <c r="W843" s="393"/>
      <c r="X843" s="393"/>
      <c r="Y843" s="393"/>
      <c r="Z843" s="393"/>
    </row>
    <row r="844" spans="1:26" ht="12" customHeight="1" x14ac:dyDescent="0.25">
      <c r="A844" s="393"/>
      <c r="B844" s="393"/>
      <c r="C844" s="393"/>
      <c r="D844" s="393"/>
      <c r="E844" s="393"/>
      <c r="F844" s="393"/>
      <c r="G844" s="393"/>
      <c r="H844" s="393"/>
      <c r="I844" s="393"/>
      <c r="J844" s="393"/>
      <c r="K844" s="393"/>
      <c r="L844" s="393"/>
      <c r="M844" s="393"/>
      <c r="N844" s="393"/>
      <c r="O844" s="393"/>
      <c r="P844" s="393"/>
      <c r="Q844" s="393"/>
      <c r="R844" s="393"/>
      <c r="S844" s="393"/>
      <c r="T844" s="393"/>
      <c r="U844" s="393"/>
      <c r="V844" s="393"/>
      <c r="W844" s="393"/>
      <c r="X844" s="393"/>
      <c r="Y844" s="393"/>
      <c r="Z844" s="393"/>
    </row>
    <row r="845" spans="1:26" ht="12" customHeight="1" x14ac:dyDescent="0.25">
      <c r="A845" s="393"/>
      <c r="B845" s="393"/>
      <c r="C845" s="393"/>
      <c r="D845" s="393"/>
      <c r="E845" s="393"/>
      <c r="F845" s="393"/>
      <c r="G845" s="393"/>
      <c r="H845" s="393"/>
      <c r="I845" s="393"/>
      <c r="J845" s="393"/>
      <c r="K845" s="393"/>
      <c r="L845" s="393"/>
      <c r="M845" s="393"/>
      <c r="N845" s="393"/>
      <c r="O845" s="393"/>
      <c r="P845" s="393"/>
      <c r="Q845" s="393"/>
      <c r="R845" s="393"/>
      <c r="S845" s="393"/>
      <c r="T845" s="393"/>
      <c r="U845" s="393"/>
      <c r="V845" s="393"/>
      <c r="W845" s="393"/>
      <c r="X845" s="393"/>
      <c r="Y845" s="393"/>
      <c r="Z845" s="393"/>
    </row>
    <row r="846" spans="1:26" ht="12" customHeight="1" x14ac:dyDescent="0.25">
      <c r="A846" s="393"/>
      <c r="B846" s="393"/>
      <c r="C846" s="393"/>
      <c r="D846" s="393"/>
      <c r="E846" s="393"/>
      <c r="F846" s="393"/>
      <c r="G846" s="393"/>
      <c r="H846" s="393"/>
      <c r="I846" s="393"/>
      <c r="J846" s="393"/>
      <c r="K846" s="393"/>
      <c r="L846" s="393"/>
      <c r="M846" s="393"/>
      <c r="N846" s="393"/>
      <c r="O846" s="393"/>
      <c r="P846" s="393"/>
      <c r="Q846" s="393"/>
      <c r="R846" s="393"/>
      <c r="S846" s="393"/>
      <c r="T846" s="393"/>
      <c r="U846" s="393"/>
      <c r="V846" s="393"/>
      <c r="W846" s="393"/>
      <c r="X846" s="393"/>
      <c r="Y846" s="393"/>
      <c r="Z846" s="393"/>
    </row>
    <row r="847" spans="1:26" ht="12" customHeight="1" x14ac:dyDescent="0.25">
      <c r="A847" s="393"/>
      <c r="B847" s="393"/>
      <c r="C847" s="393"/>
      <c r="D847" s="393"/>
      <c r="E847" s="393"/>
      <c r="F847" s="393"/>
      <c r="G847" s="393"/>
      <c r="H847" s="393"/>
      <c r="I847" s="393"/>
      <c r="J847" s="393"/>
      <c r="K847" s="393"/>
      <c r="L847" s="393"/>
      <c r="M847" s="393"/>
      <c r="N847" s="393"/>
      <c r="O847" s="393"/>
      <c r="P847" s="393"/>
      <c r="Q847" s="393"/>
      <c r="R847" s="393"/>
      <c r="S847" s="393"/>
      <c r="T847" s="393"/>
      <c r="U847" s="393"/>
      <c r="V847" s="393"/>
      <c r="W847" s="393"/>
      <c r="X847" s="393"/>
      <c r="Y847" s="393"/>
      <c r="Z847" s="393"/>
    </row>
    <row r="848" spans="1:26" ht="12" customHeight="1" x14ac:dyDescent="0.25">
      <c r="A848" s="393"/>
      <c r="B848" s="393"/>
      <c r="C848" s="393"/>
      <c r="D848" s="393"/>
      <c r="E848" s="393"/>
      <c r="F848" s="393"/>
      <c r="G848" s="393"/>
      <c r="H848" s="393"/>
      <c r="I848" s="393"/>
      <c r="J848" s="393"/>
      <c r="K848" s="393"/>
      <c r="L848" s="393"/>
      <c r="M848" s="393"/>
      <c r="N848" s="393"/>
      <c r="O848" s="393"/>
      <c r="P848" s="393"/>
      <c r="Q848" s="393"/>
      <c r="R848" s="393"/>
      <c r="S848" s="393"/>
      <c r="T848" s="393"/>
      <c r="U848" s="393"/>
      <c r="V848" s="393"/>
      <c r="W848" s="393"/>
      <c r="X848" s="393"/>
      <c r="Y848" s="393"/>
      <c r="Z848" s="393"/>
    </row>
    <row r="849" spans="1:26" ht="12" customHeight="1" x14ac:dyDescent="0.25">
      <c r="A849" s="393"/>
      <c r="B849" s="393"/>
      <c r="C849" s="393"/>
      <c r="D849" s="393"/>
      <c r="E849" s="393"/>
      <c r="F849" s="393"/>
      <c r="G849" s="393"/>
      <c r="H849" s="393"/>
      <c r="I849" s="393"/>
      <c r="J849" s="393"/>
      <c r="K849" s="393"/>
      <c r="L849" s="393"/>
      <c r="M849" s="393"/>
      <c r="N849" s="393"/>
      <c r="O849" s="393"/>
      <c r="P849" s="393"/>
      <c r="Q849" s="393"/>
      <c r="R849" s="393"/>
      <c r="S849" s="393"/>
      <c r="T849" s="393"/>
      <c r="U849" s="393"/>
      <c r="V849" s="393"/>
      <c r="W849" s="393"/>
      <c r="X849" s="393"/>
      <c r="Y849" s="393"/>
      <c r="Z849" s="393"/>
    </row>
    <row r="850" spans="1:26" ht="12" customHeight="1" x14ac:dyDescent="0.25">
      <c r="A850" s="393"/>
      <c r="B850" s="393"/>
      <c r="C850" s="393"/>
      <c r="D850" s="393"/>
      <c r="E850" s="393"/>
      <c r="F850" s="393"/>
      <c r="G850" s="393"/>
      <c r="H850" s="393"/>
      <c r="I850" s="393"/>
      <c r="J850" s="393"/>
      <c r="K850" s="393"/>
      <c r="L850" s="393"/>
      <c r="M850" s="393"/>
      <c r="N850" s="393"/>
      <c r="O850" s="393"/>
      <c r="P850" s="393"/>
      <c r="Q850" s="393"/>
      <c r="R850" s="393"/>
      <c r="S850" s="393"/>
      <c r="T850" s="393"/>
      <c r="U850" s="393"/>
      <c r="V850" s="393"/>
      <c r="W850" s="393"/>
      <c r="X850" s="393"/>
      <c r="Y850" s="393"/>
      <c r="Z850" s="393"/>
    </row>
    <row r="851" spans="1:26" ht="12" customHeight="1" x14ac:dyDescent="0.25">
      <c r="A851" s="393"/>
      <c r="B851" s="393"/>
      <c r="C851" s="393"/>
      <c r="D851" s="393"/>
      <c r="E851" s="393"/>
      <c r="F851" s="393"/>
      <c r="G851" s="393"/>
      <c r="H851" s="393"/>
      <c r="I851" s="393"/>
      <c r="J851" s="393"/>
      <c r="K851" s="393"/>
      <c r="L851" s="393"/>
      <c r="M851" s="393"/>
      <c r="N851" s="393"/>
      <c r="O851" s="393"/>
      <c r="P851" s="393"/>
      <c r="Q851" s="393"/>
      <c r="R851" s="393"/>
      <c r="S851" s="393"/>
      <c r="T851" s="393"/>
      <c r="U851" s="393"/>
      <c r="V851" s="393"/>
      <c r="W851" s="393"/>
      <c r="X851" s="393"/>
      <c r="Y851" s="393"/>
      <c r="Z851" s="393"/>
    </row>
    <row r="852" spans="1:26" ht="12" customHeight="1" x14ac:dyDescent="0.25">
      <c r="A852" s="393"/>
      <c r="B852" s="393"/>
      <c r="C852" s="393"/>
      <c r="D852" s="393"/>
      <c r="E852" s="393"/>
      <c r="F852" s="393"/>
      <c r="G852" s="393"/>
      <c r="H852" s="393"/>
      <c r="I852" s="393"/>
      <c r="J852" s="393"/>
      <c r="K852" s="393"/>
      <c r="L852" s="393"/>
      <c r="M852" s="393"/>
      <c r="N852" s="393"/>
      <c r="O852" s="393"/>
      <c r="P852" s="393"/>
      <c r="Q852" s="393"/>
      <c r="R852" s="393"/>
      <c r="S852" s="393"/>
      <c r="T852" s="393"/>
      <c r="U852" s="393"/>
      <c r="V852" s="393"/>
      <c r="W852" s="393"/>
      <c r="X852" s="393"/>
      <c r="Y852" s="393"/>
      <c r="Z852" s="393"/>
    </row>
    <row r="853" spans="1:26" ht="12" customHeight="1" x14ac:dyDescent="0.25">
      <c r="A853" s="393"/>
      <c r="B853" s="393"/>
      <c r="C853" s="393"/>
      <c r="D853" s="393"/>
      <c r="E853" s="393"/>
      <c r="F853" s="393"/>
      <c r="G853" s="393"/>
      <c r="H853" s="393"/>
      <c r="I853" s="393"/>
      <c r="J853" s="393"/>
      <c r="K853" s="393"/>
      <c r="L853" s="393"/>
      <c r="M853" s="393"/>
      <c r="N853" s="393"/>
      <c r="O853" s="393"/>
      <c r="P853" s="393"/>
      <c r="Q853" s="393"/>
      <c r="R853" s="393"/>
      <c r="S853" s="393"/>
      <c r="T853" s="393"/>
      <c r="U853" s="393"/>
      <c r="V853" s="393"/>
      <c r="W853" s="393"/>
      <c r="X853" s="393"/>
      <c r="Y853" s="393"/>
      <c r="Z853" s="393"/>
    </row>
    <row r="854" spans="1:26" ht="12" customHeight="1" x14ac:dyDescent="0.25">
      <c r="A854" s="393"/>
      <c r="B854" s="393"/>
      <c r="C854" s="393"/>
      <c r="D854" s="393"/>
      <c r="E854" s="393"/>
      <c r="F854" s="393"/>
      <c r="G854" s="393"/>
      <c r="H854" s="393"/>
      <c r="I854" s="393"/>
      <c r="J854" s="393"/>
      <c r="K854" s="393"/>
      <c r="L854" s="393"/>
      <c r="M854" s="393"/>
      <c r="N854" s="393"/>
      <c r="O854" s="393"/>
      <c r="P854" s="393"/>
      <c r="Q854" s="393"/>
      <c r="R854" s="393"/>
      <c r="S854" s="393"/>
      <c r="T854" s="393"/>
      <c r="U854" s="393"/>
      <c r="V854" s="393"/>
      <c r="W854" s="393"/>
      <c r="X854" s="393"/>
      <c r="Y854" s="393"/>
      <c r="Z854" s="393"/>
    </row>
    <row r="855" spans="1:26" ht="12" customHeight="1" x14ac:dyDescent="0.25">
      <c r="A855" s="393"/>
      <c r="B855" s="393"/>
      <c r="C855" s="393"/>
      <c r="D855" s="393"/>
      <c r="E855" s="393"/>
      <c r="F855" s="393"/>
      <c r="G855" s="393"/>
      <c r="H855" s="393"/>
      <c r="I855" s="393"/>
      <c r="J855" s="393"/>
      <c r="K855" s="393"/>
      <c r="L855" s="393"/>
      <c r="M855" s="393"/>
      <c r="N855" s="393"/>
      <c r="O855" s="393"/>
      <c r="P855" s="393"/>
      <c r="Q855" s="393"/>
      <c r="R855" s="393"/>
      <c r="S855" s="393"/>
      <c r="T855" s="393"/>
      <c r="U855" s="393"/>
      <c r="V855" s="393"/>
      <c r="W855" s="393"/>
      <c r="X855" s="393"/>
      <c r="Y855" s="393"/>
      <c r="Z855" s="393"/>
    </row>
    <row r="856" spans="1:26" ht="12" customHeight="1" x14ac:dyDescent="0.25">
      <c r="A856" s="393"/>
      <c r="B856" s="393"/>
      <c r="C856" s="393"/>
      <c r="D856" s="393"/>
      <c r="E856" s="393"/>
      <c r="F856" s="393"/>
      <c r="G856" s="393"/>
      <c r="H856" s="393"/>
      <c r="I856" s="393"/>
      <c r="J856" s="393"/>
      <c r="K856" s="393"/>
      <c r="L856" s="393"/>
      <c r="M856" s="393"/>
      <c r="N856" s="393"/>
      <c r="O856" s="393"/>
      <c r="P856" s="393"/>
      <c r="Q856" s="393"/>
      <c r="R856" s="393"/>
      <c r="S856" s="393"/>
      <c r="T856" s="393"/>
      <c r="U856" s="393"/>
      <c r="V856" s="393"/>
      <c r="W856" s="393"/>
      <c r="X856" s="393"/>
      <c r="Y856" s="393"/>
      <c r="Z856" s="393"/>
    </row>
    <row r="857" spans="1:26" ht="12" customHeight="1" x14ac:dyDescent="0.25">
      <c r="A857" s="393"/>
      <c r="B857" s="393"/>
      <c r="C857" s="393"/>
      <c r="D857" s="393"/>
      <c r="E857" s="393"/>
      <c r="F857" s="393"/>
      <c r="G857" s="393"/>
      <c r="H857" s="393"/>
      <c r="I857" s="393"/>
      <c r="J857" s="393"/>
      <c r="K857" s="393"/>
      <c r="L857" s="393"/>
      <c r="M857" s="393"/>
      <c r="N857" s="393"/>
      <c r="O857" s="393"/>
      <c r="P857" s="393"/>
      <c r="Q857" s="393"/>
      <c r="R857" s="393"/>
      <c r="S857" s="393"/>
      <c r="T857" s="393"/>
      <c r="U857" s="393"/>
      <c r="V857" s="393"/>
      <c r="W857" s="393"/>
      <c r="X857" s="393"/>
      <c r="Y857" s="393"/>
      <c r="Z857" s="393"/>
    </row>
    <row r="858" spans="1:26" ht="12" customHeight="1" x14ac:dyDescent="0.25">
      <c r="A858" s="393"/>
      <c r="B858" s="393"/>
      <c r="C858" s="393"/>
      <c r="D858" s="393"/>
      <c r="E858" s="393"/>
      <c r="F858" s="393"/>
      <c r="G858" s="393"/>
      <c r="H858" s="393"/>
      <c r="I858" s="393"/>
      <c r="J858" s="393"/>
      <c r="K858" s="393"/>
      <c r="L858" s="393"/>
      <c r="M858" s="393"/>
      <c r="N858" s="393"/>
      <c r="O858" s="393"/>
      <c r="P858" s="393"/>
      <c r="Q858" s="393"/>
      <c r="R858" s="393"/>
      <c r="S858" s="393"/>
      <c r="T858" s="393"/>
      <c r="U858" s="393"/>
      <c r="V858" s="393"/>
      <c r="W858" s="393"/>
      <c r="X858" s="393"/>
      <c r="Y858" s="393"/>
      <c r="Z858" s="393"/>
    </row>
    <row r="859" spans="1:26" ht="12" customHeight="1" x14ac:dyDescent="0.25">
      <c r="A859" s="393"/>
      <c r="B859" s="393"/>
      <c r="C859" s="393"/>
      <c r="D859" s="393"/>
      <c r="E859" s="393"/>
      <c r="F859" s="393"/>
      <c r="G859" s="393"/>
      <c r="H859" s="393"/>
      <c r="I859" s="393"/>
      <c r="J859" s="393"/>
      <c r="K859" s="393"/>
      <c r="L859" s="393"/>
      <c r="M859" s="393"/>
      <c r="N859" s="393"/>
      <c r="O859" s="393"/>
      <c r="P859" s="393"/>
      <c r="Q859" s="393"/>
      <c r="R859" s="393"/>
      <c r="S859" s="393"/>
      <c r="T859" s="393"/>
      <c r="U859" s="393"/>
      <c r="V859" s="393"/>
      <c r="W859" s="393"/>
      <c r="X859" s="393"/>
      <c r="Y859" s="393"/>
      <c r="Z859" s="393"/>
    </row>
    <row r="860" spans="1:26" ht="12" customHeight="1" x14ac:dyDescent="0.25">
      <c r="A860" s="393"/>
      <c r="B860" s="393"/>
      <c r="C860" s="393"/>
      <c r="D860" s="393"/>
      <c r="E860" s="393"/>
      <c r="F860" s="393"/>
      <c r="G860" s="393"/>
      <c r="H860" s="393"/>
      <c r="I860" s="393"/>
      <c r="J860" s="393"/>
      <c r="K860" s="393"/>
      <c r="L860" s="393"/>
      <c r="M860" s="393"/>
      <c r="N860" s="393"/>
      <c r="O860" s="393"/>
      <c r="P860" s="393"/>
      <c r="Q860" s="393"/>
      <c r="R860" s="393"/>
      <c r="S860" s="393"/>
      <c r="T860" s="393"/>
      <c r="U860" s="393"/>
      <c r="V860" s="393"/>
      <c r="W860" s="393"/>
      <c r="X860" s="393"/>
      <c r="Y860" s="393"/>
      <c r="Z860" s="393"/>
    </row>
    <row r="861" spans="1:26" ht="12" customHeight="1" x14ac:dyDescent="0.25">
      <c r="A861" s="393"/>
      <c r="B861" s="393"/>
      <c r="C861" s="393"/>
      <c r="D861" s="393"/>
      <c r="E861" s="393"/>
      <c r="F861" s="393"/>
      <c r="G861" s="393"/>
      <c r="H861" s="393"/>
      <c r="I861" s="393"/>
      <c r="J861" s="393"/>
      <c r="K861" s="393"/>
      <c r="L861" s="393"/>
      <c r="M861" s="393"/>
      <c r="N861" s="393"/>
      <c r="O861" s="393"/>
      <c r="P861" s="393"/>
      <c r="Q861" s="393"/>
      <c r="R861" s="393"/>
      <c r="S861" s="393"/>
      <c r="T861" s="393"/>
      <c r="U861" s="393"/>
      <c r="V861" s="393"/>
      <c r="W861" s="393"/>
      <c r="X861" s="393"/>
      <c r="Y861" s="393"/>
      <c r="Z861" s="393"/>
    </row>
    <row r="862" spans="1:26" ht="12" customHeight="1" x14ac:dyDescent="0.25">
      <c r="A862" s="393"/>
      <c r="B862" s="393"/>
      <c r="C862" s="393"/>
      <c r="D862" s="393"/>
      <c r="E862" s="393"/>
      <c r="F862" s="393"/>
      <c r="G862" s="393"/>
      <c r="H862" s="393"/>
      <c r="I862" s="393"/>
      <c r="J862" s="393"/>
      <c r="K862" s="393"/>
      <c r="L862" s="393"/>
      <c r="M862" s="393"/>
      <c r="N862" s="393"/>
      <c r="O862" s="393"/>
      <c r="P862" s="393"/>
      <c r="Q862" s="393"/>
      <c r="R862" s="393"/>
      <c r="S862" s="393"/>
      <c r="T862" s="393"/>
      <c r="U862" s="393"/>
      <c r="V862" s="393"/>
      <c r="W862" s="393"/>
      <c r="X862" s="393"/>
      <c r="Y862" s="393"/>
      <c r="Z862" s="393"/>
    </row>
    <row r="863" spans="1:26" ht="12" customHeight="1" x14ac:dyDescent="0.25">
      <c r="A863" s="393"/>
      <c r="B863" s="393"/>
      <c r="C863" s="393"/>
      <c r="D863" s="393"/>
      <c r="E863" s="393"/>
      <c r="F863" s="393"/>
      <c r="G863" s="393"/>
      <c r="H863" s="393"/>
      <c r="I863" s="393"/>
      <c r="J863" s="393"/>
      <c r="K863" s="393"/>
      <c r="L863" s="393"/>
      <c r="M863" s="393"/>
      <c r="N863" s="393"/>
      <c r="O863" s="393"/>
      <c r="P863" s="393"/>
      <c r="Q863" s="393"/>
      <c r="R863" s="393"/>
      <c r="S863" s="393"/>
      <c r="T863" s="393"/>
      <c r="U863" s="393"/>
      <c r="V863" s="393"/>
      <c r="W863" s="393"/>
      <c r="X863" s="393"/>
      <c r="Y863" s="393"/>
      <c r="Z863" s="393"/>
    </row>
    <row r="864" spans="1:26" ht="12" customHeight="1" x14ac:dyDescent="0.25">
      <c r="A864" s="393"/>
      <c r="B864" s="393"/>
      <c r="C864" s="393"/>
      <c r="D864" s="393"/>
      <c r="E864" s="393"/>
      <c r="F864" s="393"/>
      <c r="G864" s="393"/>
      <c r="H864" s="393"/>
      <c r="I864" s="393"/>
      <c r="J864" s="393"/>
      <c r="K864" s="393"/>
      <c r="L864" s="393"/>
      <c r="M864" s="393"/>
      <c r="N864" s="393"/>
      <c r="O864" s="393"/>
      <c r="P864" s="393"/>
      <c r="Q864" s="393"/>
      <c r="R864" s="393"/>
      <c r="S864" s="393"/>
      <c r="T864" s="393"/>
      <c r="U864" s="393"/>
      <c r="V864" s="393"/>
      <c r="W864" s="393"/>
      <c r="X864" s="393"/>
      <c r="Y864" s="393"/>
      <c r="Z864" s="393"/>
    </row>
    <row r="865" spans="1:26" ht="12" customHeight="1" x14ac:dyDescent="0.25">
      <c r="A865" s="393"/>
      <c r="B865" s="393"/>
      <c r="C865" s="393"/>
      <c r="D865" s="393"/>
      <c r="E865" s="393"/>
      <c r="F865" s="393"/>
      <c r="G865" s="393"/>
      <c r="H865" s="393"/>
      <c r="I865" s="393"/>
      <c r="J865" s="393"/>
      <c r="K865" s="393"/>
      <c r="L865" s="393"/>
      <c r="M865" s="393"/>
      <c r="N865" s="393"/>
      <c r="O865" s="393"/>
      <c r="P865" s="393"/>
      <c r="Q865" s="393"/>
      <c r="R865" s="393"/>
      <c r="S865" s="393"/>
      <c r="T865" s="393"/>
      <c r="U865" s="393"/>
      <c r="V865" s="393"/>
      <c r="W865" s="393"/>
      <c r="X865" s="393"/>
      <c r="Y865" s="393"/>
      <c r="Z865" s="393"/>
    </row>
    <row r="866" spans="1:26" ht="12" customHeight="1" x14ac:dyDescent="0.25">
      <c r="A866" s="393"/>
      <c r="B866" s="393"/>
      <c r="C866" s="393"/>
      <c r="D866" s="393"/>
      <c r="E866" s="393"/>
      <c r="F866" s="393"/>
      <c r="G866" s="393"/>
      <c r="H866" s="393"/>
      <c r="I866" s="393"/>
      <c r="J866" s="393"/>
      <c r="K866" s="393"/>
      <c r="L866" s="393"/>
      <c r="M866" s="393"/>
      <c r="N866" s="393"/>
      <c r="O866" s="393"/>
      <c r="P866" s="393"/>
      <c r="Q866" s="393"/>
      <c r="R866" s="393"/>
      <c r="S866" s="393"/>
      <c r="T866" s="393"/>
      <c r="U866" s="393"/>
      <c r="V866" s="393"/>
      <c r="W866" s="393"/>
      <c r="X866" s="393"/>
      <c r="Y866" s="393"/>
      <c r="Z866" s="393"/>
    </row>
    <row r="867" spans="1:26" ht="12" customHeight="1" x14ac:dyDescent="0.25">
      <c r="A867" s="393"/>
      <c r="B867" s="393"/>
      <c r="C867" s="393"/>
      <c r="D867" s="393"/>
      <c r="E867" s="393"/>
      <c r="F867" s="393"/>
      <c r="G867" s="393"/>
      <c r="H867" s="393"/>
      <c r="I867" s="393"/>
      <c r="J867" s="393"/>
      <c r="K867" s="393"/>
      <c r="L867" s="393"/>
      <c r="M867" s="393"/>
      <c r="N867" s="393"/>
      <c r="O867" s="393"/>
      <c r="P867" s="393"/>
      <c r="Q867" s="393"/>
      <c r="R867" s="393"/>
      <c r="S867" s="393"/>
      <c r="T867" s="393"/>
      <c r="U867" s="393"/>
      <c r="V867" s="393"/>
      <c r="W867" s="393"/>
      <c r="X867" s="393"/>
      <c r="Y867" s="393"/>
      <c r="Z867" s="393"/>
    </row>
    <row r="868" spans="1:26" ht="12" customHeight="1" x14ac:dyDescent="0.25">
      <c r="A868" s="393"/>
      <c r="B868" s="393"/>
      <c r="C868" s="393"/>
      <c r="D868" s="393"/>
      <c r="E868" s="393"/>
      <c r="F868" s="393"/>
      <c r="G868" s="393"/>
      <c r="H868" s="393"/>
      <c r="I868" s="393"/>
      <c r="J868" s="393"/>
      <c r="K868" s="393"/>
      <c r="L868" s="393"/>
      <c r="M868" s="393"/>
      <c r="N868" s="393"/>
      <c r="O868" s="393"/>
      <c r="P868" s="393"/>
      <c r="Q868" s="393"/>
      <c r="R868" s="393"/>
      <c r="S868" s="393"/>
      <c r="T868" s="393"/>
      <c r="U868" s="393"/>
      <c r="V868" s="393"/>
      <c r="W868" s="393"/>
      <c r="X868" s="393"/>
      <c r="Y868" s="393"/>
      <c r="Z868" s="393"/>
    </row>
    <row r="869" spans="1:26" ht="12" customHeight="1" x14ac:dyDescent="0.25">
      <c r="A869" s="393"/>
      <c r="B869" s="393"/>
      <c r="C869" s="393"/>
      <c r="D869" s="393"/>
      <c r="E869" s="393"/>
      <c r="F869" s="393"/>
      <c r="G869" s="393"/>
      <c r="H869" s="393"/>
      <c r="I869" s="393"/>
      <c r="J869" s="393"/>
      <c r="K869" s="393"/>
      <c r="L869" s="393"/>
      <c r="M869" s="393"/>
      <c r="N869" s="393"/>
      <c r="O869" s="393"/>
      <c r="P869" s="393"/>
      <c r="Q869" s="393"/>
      <c r="R869" s="393"/>
      <c r="S869" s="393"/>
      <c r="T869" s="393"/>
      <c r="U869" s="393"/>
      <c r="V869" s="393"/>
      <c r="W869" s="393"/>
      <c r="X869" s="393"/>
      <c r="Y869" s="393"/>
      <c r="Z869" s="393"/>
    </row>
    <row r="870" spans="1:26" ht="12" customHeight="1" x14ac:dyDescent="0.25">
      <c r="A870" s="393"/>
      <c r="B870" s="393"/>
      <c r="C870" s="393"/>
      <c r="D870" s="393"/>
      <c r="E870" s="393"/>
      <c r="F870" s="393"/>
      <c r="G870" s="393"/>
      <c r="H870" s="393"/>
      <c r="I870" s="393"/>
      <c r="J870" s="393"/>
      <c r="K870" s="393"/>
      <c r="L870" s="393"/>
      <c r="M870" s="393"/>
      <c r="N870" s="393"/>
      <c r="O870" s="393"/>
      <c r="P870" s="393"/>
      <c r="Q870" s="393"/>
      <c r="R870" s="393"/>
      <c r="S870" s="393"/>
      <c r="T870" s="393"/>
      <c r="U870" s="393"/>
      <c r="V870" s="393"/>
      <c r="W870" s="393"/>
      <c r="X870" s="393"/>
      <c r="Y870" s="393"/>
      <c r="Z870" s="393"/>
    </row>
    <row r="871" spans="1:26" ht="12" customHeight="1" x14ac:dyDescent="0.25">
      <c r="A871" s="393"/>
      <c r="B871" s="393"/>
      <c r="C871" s="393"/>
      <c r="D871" s="393"/>
      <c r="E871" s="393"/>
      <c r="F871" s="393"/>
      <c r="G871" s="393"/>
      <c r="H871" s="393"/>
      <c r="I871" s="393"/>
      <c r="J871" s="393"/>
      <c r="K871" s="393"/>
      <c r="L871" s="393"/>
      <c r="M871" s="393"/>
      <c r="N871" s="393"/>
      <c r="O871" s="393"/>
      <c r="P871" s="393"/>
      <c r="Q871" s="393"/>
      <c r="R871" s="393"/>
      <c r="S871" s="393"/>
      <c r="T871" s="393"/>
      <c r="U871" s="393"/>
      <c r="V871" s="393"/>
      <c r="W871" s="393"/>
      <c r="X871" s="393"/>
      <c r="Y871" s="393"/>
      <c r="Z871" s="393"/>
    </row>
    <row r="872" spans="1:26" ht="12" customHeight="1" x14ac:dyDescent="0.25">
      <c r="A872" s="393"/>
      <c r="B872" s="393"/>
      <c r="C872" s="393"/>
      <c r="D872" s="393"/>
      <c r="E872" s="393"/>
      <c r="F872" s="393"/>
      <c r="G872" s="393"/>
      <c r="H872" s="393"/>
      <c r="I872" s="393"/>
      <c r="J872" s="393"/>
      <c r="K872" s="393"/>
      <c r="L872" s="393"/>
      <c r="M872" s="393"/>
      <c r="N872" s="393"/>
      <c r="O872" s="393"/>
      <c r="P872" s="393"/>
      <c r="Q872" s="393"/>
      <c r="R872" s="393"/>
      <c r="S872" s="393"/>
      <c r="T872" s="393"/>
      <c r="U872" s="393"/>
      <c r="V872" s="393"/>
      <c r="W872" s="393"/>
      <c r="X872" s="393"/>
      <c r="Y872" s="393"/>
      <c r="Z872" s="393"/>
    </row>
    <row r="873" spans="1:26" ht="12" customHeight="1" x14ac:dyDescent="0.25">
      <c r="A873" s="393"/>
      <c r="B873" s="393"/>
      <c r="C873" s="393"/>
      <c r="D873" s="393"/>
      <c r="E873" s="393"/>
      <c r="F873" s="393"/>
      <c r="G873" s="393"/>
      <c r="H873" s="393"/>
      <c r="I873" s="393"/>
      <c r="J873" s="393"/>
      <c r="K873" s="393"/>
      <c r="L873" s="393"/>
      <c r="M873" s="393"/>
      <c r="N873" s="393"/>
      <c r="O873" s="393"/>
      <c r="P873" s="393"/>
      <c r="Q873" s="393"/>
      <c r="R873" s="393"/>
      <c r="S873" s="393"/>
      <c r="T873" s="393"/>
      <c r="U873" s="393"/>
      <c r="V873" s="393"/>
      <c r="W873" s="393"/>
      <c r="X873" s="393"/>
      <c r="Y873" s="393"/>
      <c r="Z873" s="393"/>
    </row>
    <row r="874" spans="1:26" ht="12" customHeight="1" x14ac:dyDescent="0.25">
      <c r="A874" s="393"/>
      <c r="B874" s="393"/>
      <c r="C874" s="393"/>
      <c r="D874" s="393"/>
      <c r="E874" s="393"/>
      <c r="F874" s="393"/>
      <c r="G874" s="393"/>
      <c r="H874" s="393"/>
      <c r="I874" s="393"/>
      <c r="J874" s="393"/>
      <c r="K874" s="393"/>
      <c r="L874" s="393"/>
      <c r="M874" s="393"/>
      <c r="N874" s="393"/>
      <c r="O874" s="393"/>
      <c r="P874" s="393"/>
      <c r="Q874" s="393"/>
      <c r="R874" s="393"/>
      <c r="S874" s="393"/>
      <c r="T874" s="393"/>
      <c r="U874" s="393"/>
      <c r="V874" s="393"/>
      <c r="W874" s="393"/>
      <c r="X874" s="393"/>
      <c r="Y874" s="393"/>
      <c r="Z874" s="393"/>
    </row>
    <row r="875" spans="1:26" ht="12" customHeight="1" x14ac:dyDescent="0.25">
      <c r="A875" s="393"/>
      <c r="B875" s="393"/>
      <c r="C875" s="393"/>
      <c r="D875" s="393"/>
      <c r="E875" s="393"/>
      <c r="F875" s="393"/>
      <c r="G875" s="393"/>
      <c r="H875" s="393"/>
      <c r="I875" s="393"/>
      <c r="J875" s="393"/>
      <c r="K875" s="393"/>
      <c r="L875" s="393"/>
      <c r="M875" s="393"/>
      <c r="N875" s="393"/>
      <c r="O875" s="393"/>
      <c r="P875" s="393"/>
      <c r="Q875" s="393"/>
      <c r="R875" s="393"/>
      <c r="S875" s="393"/>
      <c r="T875" s="393"/>
      <c r="U875" s="393"/>
      <c r="V875" s="393"/>
      <c r="W875" s="393"/>
      <c r="X875" s="393"/>
      <c r="Y875" s="393"/>
      <c r="Z875" s="393"/>
    </row>
    <row r="876" spans="1:26" ht="12" customHeight="1" x14ac:dyDescent="0.25">
      <c r="A876" s="393"/>
      <c r="B876" s="393"/>
      <c r="C876" s="393"/>
      <c r="D876" s="393"/>
      <c r="E876" s="393"/>
      <c r="F876" s="393"/>
      <c r="G876" s="393"/>
      <c r="H876" s="393"/>
      <c r="I876" s="393"/>
      <c r="J876" s="393"/>
      <c r="K876" s="393"/>
      <c r="L876" s="393"/>
      <c r="M876" s="393"/>
      <c r="N876" s="393"/>
      <c r="O876" s="393"/>
      <c r="P876" s="393"/>
      <c r="Q876" s="393"/>
      <c r="R876" s="393"/>
      <c r="S876" s="393"/>
      <c r="T876" s="393"/>
      <c r="U876" s="393"/>
      <c r="V876" s="393"/>
      <c r="W876" s="393"/>
      <c r="X876" s="393"/>
      <c r="Y876" s="393"/>
      <c r="Z876" s="393"/>
    </row>
    <row r="877" spans="1:26" ht="12" customHeight="1" x14ac:dyDescent="0.25">
      <c r="A877" s="393"/>
      <c r="B877" s="393"/>
      <c r="C877" s="393"/>
      <c r="D877" s="393"/>
      <c r="E877" s="393"/>
      <c r="F877" s="393"/>
      <c r="G877" s="393"/>
      <c r="H877" s="393"/>
      <c r="I877" s="393"/>
      <c r="J877" s="393"/>
      <c r="K877" s="393"/>
      <c r="L877" s="393"/>
      <c r="M877" s="393"/>
      <c r="N877" s="393"/>
      <c r="O877" s="393"/>
      <c r="P877" s="393"/>
      <c r="Q877" s="393"/>
      <c r="R877" s="393"/>
      <c r="S877" s="393"/>
      <c r="T877" s="393"/>
      <c r="U877" s="393"/>
      <c r="V877" s="393"/>
      <c r="W877" s="393"/>
      <c r="X877" s="393"/>
      <c r="Y877" s="393"/>
      <c r="Z877" s="393"/>
    </row>
    <row r="878" spans="1:26" ht="12" customHeight="1" x14ac:dyDescent="0.25">
      <c r="A878" s="393"/>
      <c r="B878" s="393"/>
      <c r="C878" s="393"/>
      <c r="D878" s="393"/>
      <c r="E878" s="393"/>
      <c r="F878" s="393"/>
      <c r="G878" s="393"/>
      <c r="H878" s="393"/>
      <c r="I878" s="393"/>
      <c r="J878" s="393"/>
      <c r="K878" s="393"/>
      <c r="L878" s="393"/>
      <c r="M878" s="393"/>
      <c r="N878" s="393"/>
      <c r="O878" s="393"/>
      <c r="P878" s="393"/>
      <c r="Q878" s="393"/>
      <c r="R878" s="393"/>
      <c r="S878" s="393"/>
      <c r="T878" s="393"/>
      <c r="U878" s="393"/>
      <c r="V878" s="393"/>
      <c r="W878" s="393"/>
      <c r="X878" s="393"/>
      <c r="Y878" s="393"/>
      <c r="Z878" s="393"/>
    </row>
    <row r="879" spans="1:26" ht="12" customHeight="1" x14ac:dyDescent="0.25">
      <c r="A879" s="393"/>
      <c r="B879" s="393"/>
      <c r="C879" s="393"/>
      <c r="D879" s="393"/>
      <c r="E879" s="393"/>
      <c r="F879" s="393"/>
      <c r="G879" s="393"/>
      <c r="H879" s="393"/>
      <c r="I879" s="393"/>
      <c r="J879" s="393"/>
      <c r="K879" s="393"/>
      <c r="L879" s="393"/>
      <c r="M879" s="393"/>
      <c r="N879" s="393"/>
      <c r="O879" s="393"/>
      <c r="P879" s="393"/>
      <c r="Q879" s="393"/>
      <c r="R879" s="393"/>
      <c r="S879" s="393"/>
      <c r="T879" s="393"/>
      <c r="U879" s="393"/>
      <c r="V879" s="393"/>
      <c r="W879" s="393"/>
      <c r="X879" s="393"/>
      <c r="Y879" s="393"/>
      <c r="Z879" s="393"/>
    </row>
    <row r="880" spans="1:26" ht="12" customHeight="1" x14ac:dyDescent="0.25">
      <c r="A880" s="393"/>
      <c r="B880" s="393"/>
      <c r="C880" s="393"/>
      <c r="D880" s="393"/>
      <c r="E880" s="393"/>
      <c r="F880" s="393"/>
      <c r="G880" s="393"/>
      <c r="H880" s="393"/>
      <c r="I880" s="393"/>
      <c r="J880" s="393"/>
      <c r="K880" s="393"/>
      <c r="L880" s="393"/>
      <c r="M880" s="393"/>
      <c r="N880" s="393"/>
      <c r="O880" s="393"/>
      <c r="P880" s="393"/>
      <c r="Q880" s="393"/>
      <c r="R880" s="393"/>
      <c r="S880" s="393"/>
      <c r="T880" s="393"/>
      <c r="U880" s="393"/>
      <c r="V880" s="393"/>
      <c r="W880" s="393"/>
      <c r="X880" s="393"/>
      <c r="Y880" s="393"/>
      <c r="Z880" s="393"/>
    </row>
    <row r="881" spans="1:26" ht="12" customHeight="1" x14ac:dyDescent="0.25">
      <c r="A881" s="393"/>
      <c r="B881" s="393"/>
      <c r="C881" s="393"/>
      <c r="D881" s="393"/>
      <c r="E881" s="393"/>
      <c r="F881" s="393"/>
      <c r="G881" s="393"/>
      <c r="H881" s="393"/>
      <c r="I881" s="393"/>
      <c r="J881" s="393"/>
      <c r="K881" s="393"/>
      <c r="L881" s="393"/>
      <c r="M881" s="393"/>
      <c r="N881" s="393"/>
      <c r="O881" s="393"/>
      <c r="P881" s="393"/>
      <c r="Q881" s="393"/>
      <c r="R881" s="393"/>
      <c r="S881" s="393"/>
      <c r="T881" s="393"/>
      <c r="U881" s="393"/>
      <c r="V881" s="393"/>
      <c r="W881" s="393"/>
      <c r="X881" s="393"/>
      <c r="Y881" s="393"/>
      <c r="Z881" s="393"/>
    </row>
    <row r="882" spans="1:26" ht="12" customHeight="1" x14ac:dyDescent="0.25">
      <c r="A882" s="393"/>
      <c r="B882" s="393"/>
      <c r="C882" s="393"/>
      <c r="D882" s="393"/>
      <c r="E882" s="393"/>
      <c r="F882" s="393"/>
      <c r="G882" s="393"/>
      <c r="H882" s="393"/>
      <c r="I882" s="393"/>
      <c r="J882" s="393"/>
      <c r="K882" s="393"/>
      <c r="L882" s="393"/>
      <c r="M882" s="393"/>
      <c r="N882" s="393"/>
      <c r="O882" s="393"/>
      <c r="P882" s="393"/>
      <c r="Q882" s="393"/>
      <c r="R882" s="393"/>
      <c r="S882" s="393"/>
      <c r="T882" s="393"/>
      <c r="U882" s="393"/>
      <c r="V882" s="393"/>
      <c r="W882" s="393"/>
      <c r="X882" s="393"/>
      <c r="Y882" s="393"/>
      <c r="Z882" s="393"/>
    </row>
    <row r="883" spans="1:26" ht="12" customHeight="1" x14ac:dyDescent="0.25">
      <c r="A883" s="393"/>
      <c r="B883" s="393"/>
      <c r="C883" s="393"/>
      <c r="D883" s="393"/>
      <c r="E883" s="393"/>
      <c r="F883" s="393"/>
      <c r="G883" s="393"/>
      <c r="H883" s="393"/>
      <c r="I883" s="393"/>
      <c r="J883" s="393"/>
      <c r="K883" s="393"/>
      <c r="L883" s="393"/>
      <c r="M883" s="393"/>
      <c r="N883" s="393"/>
      <c r="O883" s="393"/>
      <c r="P883" s="393"/>
      <c r="Q883" s="393"/>
      <c r="R883" s="393"/>
      <c r="S883" s="393"/>
      <c r="T883" s="393"/>
      <c r="U883" s="393"/>
      <c r="V883" s="393"/>
      <c r="W883" s="393"/>
      <c r="X883" s="393"/>
      <c r="Y883" s="393"/>
      <c r="Z883" s="393"/>
    </row>
    <row r="884" spans="1:26" ht="12" customHeight="1" x14ac:dyDescent="0.25">
      <c r="A884" s="393"/>
      <c r="B884" s="393"/>
      <c r="C884" s="393"/>
      <c r="D884" s="393"/>
      <c r="E884" s="393"/>
      <c r="F884" s="393"/>
      <c r="G884" s="393"/>
      <c r="H884" s="393"/>
      <c r="I884" s="393"/>
      <c r="J884" s="393"/>
      <c r="K884" s="393"/>
      <c r="L884" s="393"/>
      <c r="M884" s="393"/>
      <c r="N884" s="393"/>
      <c r="O884" s="393"/>
      <c r="P884" s="393"/>
      <c r="Q884" s="393"/>
      <c r="R884" s="393"/>
      <c r="S884" s="393"/>
      <c r="T884" s="393"/>
      <c r="U884" s="393"/>
      <c r="V884" s="393"/>
      <c r="W884" s="393"/>
      <c r="X884" s="393"/>
      <c r="Y884" s="393"/>
      <c r="Z884" s="393"/>
    </row>
    <row r="885" spans="1:26" ht="12" customHeight="1" x14ac:dyDescent="0.25">
      <c r="A885" s="393"/>
      <c r="B885" s="393"/>
      <c r="C885" s="393"/>
      <c r="D885" s="393"/>
      <c r="E885" s="393"/>
      <c r="F885" s="393"/>
      <c r="G885" s="393"/>
      <c r="H885" s="393"/>
      <c r="I885" s="393"/>
      <c r="J885" s="393"/>
      <c r="K885" s="393"/>
      <c r="L885" s="393"/>
      <c r="M885" s="393"/>
      <c r="N885" s="393"/>
      <c r="O885" s="393"/>
      <c r="P885" s="393"/>
      <c r="Q885" s="393"/>
      <c r="R885" s="393"/>
      <c r="S885" s="393"/>
      <c r="T885" s="393"/>
      <c r="U885" s="393"/>
      <c r="V885" s="393"/>
      <c r="W885" s="393"/>
      <c r="X885" s="393"/>
      <c r="Y885" s="393"/>
      <c r="Z885" s="393"/>
    </row>
    <row r="886" spans="1:26" ht="12" customHeight="1" x14ac:dyDescent="0.25">
      <c r="A886" s="393"/>
      <c r="B886" s="393"/>
      <c r="C886" s="393"/>
      <c r="D886" s="393"/>
      <c r="E886" s="393"/>
      <c r="F886" s="393"/>
      <c r="G886" s="393"/>
      <c r="H886" s="393"/>
      <c r="I886" s="393"/>
      <c r="J886" s="393"/>
      <c r="K886" s="393"/>
      <c r="L886" s="393"/>
      <c r="M886" s="393"/>
      <c r="N886" s="393"/>
      <c r="O886" s="393"/>
      <c r="P886" s="393"/>
      <c r="Q886" s="393"/>
      <c r="R886" s="393"/>
      <c r="S886" s="393"/>
      <c r="T886" s="393"/>
      <c r="U886" s="393"/>
      <c r="V886" s="393"/>
      <c r="W886" s="393"/>
      <c r="X886" s="393"/>
      <c r="Y886" s="393"/>
      <c r="Z886" s="393"/>
    </row>
    <row r="887" spans="1:26" ht="12" customHeight="1" x14ac:dyDescent="0.25">
      <c r="A887" s="393"/>
      <c r="B887" s="393"/>
      <c r="C887" s="393"/>
      <c r="D887" s="393"/>
      <c r="E887" s="393"/>
      <c r="F887" s="393"/>
      <c r="G887" s="393"/>
      <c r="H887" s="393"/>
      <c r="I887" s="393"/>
      <c r="J887" s="393"/>
      <c r="K887" s="393"/>
      <c r="L887" s="393"/>
      <c r="M887" s="393"/>
      <c r="N887" s="393"/>
      <c r="O887" s="393"/>
      <c r="P887" s="393"/>
      <c r="Q887" s="393"/>
      <c r="R887" s="393"/>
      <c r="S887" s="393"/>
      <c r="T887" s="393"/>
      <c r="U887" s="393"/>
      <c r="V887" s="393"/>
      <c r="W887" s="393"/>
      <c r="X887" s="393"/>
      <c r="Y887" s="393"/>
      <c r="Z887" s="393"/>
    </row>
    <row r="888" spans="1:26" ht="12" customHeight="1" x14ac:dyDescent="0.25">
      <c r="A888" s="393"/>
      <c r="B888" s="393"/>
      <c r="C888" s="393"/>
      <c r="D888" s="393"/>
      <c r="E888" s="393"/>
      <c r="F888" s="393"/>
      <c r="G888" s="393"/>
      <c r="H888" s="393"/>
      <c r="I888" s="393"/>
      <c r="J888" s="393"/>
      <c r="K888" s="393"/>
      <c r="L888" s="393"/>
      <c r="M888" s="393"/>
      <c r="N888" s="393"/>
      <c r="O888" s="393"/>
      <c r="P888" s="393"/>
      <c r="Q888" s="393"/>
      <c r="R888" s="393"/>
      <c r="S888" s="393"/>
      <c r="T888" s="393"/>
      <c r="U888" s="393"/>
      <c r="V888" s="393"/>
      <c r="W888" s="393"/>
      <c r="X888" s="393"/>
      <c r="Y888" s="393"/>
      <c r="Z888" s="393"/>
    </row>
    <row r="889" spans="1:26" ht="12" customHeight="1" x14ac:dyDescent="0.25">
      <c r="A889" s="393"/>
      <c r="B889" s="393"/>
      <c r="C889" s="393"/>
      <c r="D889" s="393"/>
      <c r="E889" s="393"/>
      <c r="F889" s="393"/>
      <c r="G889" s="393"/>
      <c r="H889" s="393"/>
      <c r="I889" s="393"/>
      <c r="J889" s="393"/>
      <c r="K889" s="393"/>
      <c r="L889" s="393"/>
      <c r="M889" s="393"/>
      <c r="N889" s="393"/>
      <c r="O889" s="393"/>
      <c r="P889" s="393"/>
      <c r="Q889" s="393"/>
      <c r="R889" s="393"/>
      <c r="S889" s="393"/>
      <c r="T889" s="393"/>
      <c r="U889" s="393"/>
      <c r="V889" s="393"/>
      <c r="W889" s="393"/>
      <c r="X889" s="393"/>
      <c r="Y889" s="393"/>
      <c r="Z889" s="393"/>
    </row>
    <row r="890" spans="1:26" ht="12" customHeight="1" x14ac:dyDescent="0.25">
      <c r="A890" s="393"/>
      <c r="B890" s="393"/>
      <c r="C890" s="393"/>
      <c r="D890" s="393"/>
      <c r="E890" s="393"/>
      <c r="F890" s="393"/>
      <c r="G890" s="393"/>
      <c r="H890" s="393"/>
      <c r="I890" s="393"/>
      <c r="J890" s="393"/>
      <c r="K890" s="393"/>
      <c r="L890" s="393"/>
      <c r="M890" s="393"/>
      <c r="N890" s="393"/>
      <c r="O890" s="393"/>
      <c r="P890" s="393"/>
      <c r="Q890" s="393"/>
      <c r="R890" s="393"/>
      <c r="S890" s="393"/>
      <c r="T890" s="393"/>
      <c r="U890" s="393"/>
      <c r="V890" s="393"/>
      <c r="W890" s="393"/>
      <c r="X890" s="393"/>
      <c r="Y890" s="393"/>
      <c r="Z890" s="393"/>
    </row>
    <row r="891" spans="1:26" ht="12" customHeight="1" x14ac:dyDescent="0.25">
      <c r="A891" s="393"/>
      <c r="B891" s="393"/>
      <c r="C891" s="393"/>
      <c r="D891" s="393"/>
      <c r="E891" s="393"/>
      <c r="F891" s="393"/>
      <c r="G891" s="393"/>
      <c r="H891" s="393"/>
      <c r="I891" s="393"/>
      <c r="J891" s="393"/>
      <c r="K891" s="393"/>
      <c r="L891" s="393"/>
      <c r="M891" s="393"/>
      <c r="N891" s="393"/>
      <c r="O891" s="393"/>
      <c r="P891" s="393"/>
      <c r="Q891" s="393"/>
      <c r="R891" s="393"/>
      <c r="S891" s="393"/>
      <c r="T891" s="393"/>
      <c r="U891" s="393"/>
      <c r="V891" s="393"/>
      <c r="W891" s="393"/>
      <c r="X891" s="393"/>
      <c r="Y891" s="393"/>
      <c r="Z891" s="393"/>
    </row>
    <row r="892" spans="1:26" ht="12" customHeight="1" x14ac:dyDescent="0.25">
      <c r="A892" s="393"/>
      <c r="B892" s="393"/>
      <c r="C892" s="393"/>
      <c r="D892" s="393"/>
      <c r="E892" s="393"/>
      <c r="F892" s="393"/>
      <c r="G892" s="393"/>
      <c r="H892" s="393"/>
      <c r="I892" s="393"/>
      <c r="J892" s="393"/>
      <c r="K892" s="393"/>
      <c r="L892" s="393"/>
      <c r="M892" s="393"/>
      <c r="N892" s="393"/>
      <c r="O892" s="393"/>
      <c r="P892" s="393"/>
      <c r="Q892" s="393"/>
      <c r="R892" s="393"/>
      <c r="S892" s="393"/>
      <c r="T892" s="393"/>
      <c r="U892" s="393"/>
      <c r="V892" s="393"/>
      <c r="W892" s="393"/>
      <c r="X892" s="393"/>
      <c r="Y892" s="393"/>
      <c r="Z892" s="393"/>
    </row>
    <row r="893" spans="1:26" ht="12" customHeight="1" x14ac:dyDescent="0.25">
      <c r="A893" s="393"/>
      <c r="B893" s="393"/>
      <c r="C893" s="393"/>
      <c r="D893" s="393"/>
      <c r="E893" s="393"/>
      <c r="F893" s="393"/>
      <c r="G893" s="393"/>
      <c r="H893" s="393"/>
      <c r="I893" s="393"/>
      <c r="J893" s="393"/>
      <c r="K893" s="393"/>
      <c r="L893" s="393"/>
      <c r="M893" s="393"/>
      <c r="N893" s="393"/>
      <c r="O893" s="393"/>
      <c r="P893" s="393"/>
      <c r="Q893" s="393"/>
      <c r="R893" s="393"/>
      <c r="S893" s="393"/>
      <c r="T893" s="393"/>
      <c r="U893" s="393"/>
      <c r="V893" s="393"/>
      <c r="W893" s="393"/>
      <c r="X893" s="393"/>
      <c r="Y893" s="393"/>
      <c r="Z893" s="393"/>
    </row>
    <row r="894" spans="1:26" ht="12" customHeight="1" x14ac:dyDescent="0.25">
      <c r="A894" s="393"/>
      <c r="B894" s="393"/>
      <c r="C894" s="393"/>
      <c r="D894" s="393"/>
      <c r="E894" s="393"/>
      <c r="F894" s="393"/>
      <c r="G894" s="393"/>
      <c r="H894" s="393"/>
      <c r="I894" s="393"/>
      <c r="J894" s="393"/>
      <c r="K894" s="393"/>
      <c r="L894" s="393"/>
      <c r="M894" s="393"/>
      <c r="N894" s="393"/>
      <c r="O894" s="393"/>
      <c r="P894" s="393"/>
      <c r="Q894" s="393"/>
      <c r="R894" s="393"/>
      <c r="S894" s="393"/>
      <c r="T894" s="393"/>
      <c r="U894" s="393"/>
      <c r="V894" s="393"/>
      <c r="W894" s="393"/>
      <c r="X894" s="393"/>
      <c r="Y894" s="393"/>
      <c r="Z894" s="393"/>
    </row>
    <row r="895" spans="1:26" ht="12" customHeight="1" x14ac:dyDescent="0.25">
      <c r="A895" s="393"/>
      <c r="B895" s="393"/>
      <c r="C895" s="393"/>
      <c r="D895" s="393"/>
      <c r="E895" s="393"/>
      <c r="F895" s="393"/>
      <c r="G895" s="393"/>
      <c r="H895" s="393"/>
      <c r="I895" s="393"/>
      <c r="J895" s="393"/>
      <c r="K895" s="393"/>
      <c r="L895" s="393"/>
      <c r="M895" s="393"/>
      <c r="N895" s="393"/>
      <c r="O895" s="393"/>
      <c r="P895" s="393"/>
      <c r="Q895" s="393"/>
      <c r="R895" s="393"/>
      <c r="S895" s="393"/>
      <c r="T895" s="393"/>
      <c r="U895" s="393"/>
      <c r="V895" s="393"/>
      <c r="W895" s="393"/>
      <c r="X895" s="393"/>
      <c r="Y895" s="393"/>
      <c r="Z895" s="393"/>
    </row>
    <row r="896" spans="1:26" ht="12" customHeight="1" x14ac:dyDescent="0.25">
      <c r="A896" s="393"/>
      <c r="B896" s="393"/>
      <c r="C896" s="393"/>
      <c r="D896" s="393"/>
      <c r="E896" s="393"/>
      <c r="F896" s="393"/>
      <c r="G896" s="393"/>
      <c r="H896" s="393"/>
      <c r="I896" s="393"/>
      <c r="J896" s="393"/>
      <c r="K896" s="393"/>
      <c r="L896" s="393"/>
      <c r="M896" s="393"/>
      <c r="N896" s="393"/>
      <c r="O896" s="393"/>
      <c r="P896" s="393"/>
      <c r="Q896" s="393"/>
      <c r="R896" s="393"/>
      <c r="S896" s="393"/>
      <c r="T896" s="393"/>
      <c r="U896" s="393"/>
      <c r="V896" s="393"/>
      <c r="W896" s="393"/>
      <c r="X896" s="393"/>
      <c r="Y896" s="393"/>
      <c r="Z896" s="393"/>
    </row>
    <row r="897" spans="1:26" ht="12" customHeight="1" x14ac:dyDescent="0.25">
      <c r="A897" s="393"/>
      <c r="B897" s="393"/>
      <c r="C897" s="393"/>
      <c r="D897" s="393"/>
      <c r="E897" s="393"/>
      <c r="F897" s="393"/>
      <c r="G897" s="393"/>
      <c r="H897" s="393"/>
      <c r="I897" s="393"/>
      <c r="J897" s="393"/>
      <c r="K897" s="393"/>
      <c r="L897" s="393"/>
      <c r="M897" s="393"/>
      <c r="N897" s="393"/>
      <c r="O897" s="393"/>
      <c r="P897" s="393"/>
      <c r="Q897" s="393"/>
      <c r="R897" s="393"/>
      <c r="S897" s="393"/>
      <c r="T897" s="393"/>
      <c r="U897" s="393"/>
      <c r="V897" s="393"/>
      <c r="W897" s="393"/>
      <c r="X897" s="393"/>
      <c r="Y897" s="393"/>
      <c r="Z897" s="393"/>
    </row>
    <row r="898" spans="1:26" ht="12" customHeight="1" x14ac:dyDescent="0.25">
      <c r="A898" s="393"/>
      <c r="B898" s="393"/>
      <c r="C898" s="393"/>
      <c r="D898" s="393"/>
      <c r="E898" s="393"/>
      <c r="F898" s="393"/>
      <c r="G898" s="393"/>
      <c r="H898" s="393"/>
      <c r="I898" s="393"/>
      <c r="J898" s="393"/>
      <c r="K898" s="393"/>
      <c r="L898" s="393"/>
      <c r="M898" s="393"/>
      <c r="N898" s="393"/>
      <c r="O898" s="393"/>
      <c r="P898" s="393"/>
      <c r="Q898" s="393"/>
      <c r="R898" s="393"/>
      <c r="S898" s="393"/>
      <c r="T898" s="393"/>
      <c r="U898" s="393"/>
      <c r="V898" s="393"/>
      <c r="W898" s="393"/>
      <c r="X898" s="393"/>
      <c r="Y898" s="393"/>
      <c r="Z898" s="393"/>
    </row>
    <row r="899" spans="1:26" ht="12" customHeight="1" x14ac:dyDescent="0.25">
      <c r="A899" s="393"/>
      <c r="B899" s="393"/>
      <c r="C899" s="393"/>
      <c r="D899" s="393"/>
      <c r="E899" s="393"/>
      <c r="F899" s="393"/>
      <c r="G899" s="393"/>
      <c r="H899" s="393"/>
      <c r="I899" s="393"/>
      <c r="J899" s="393"/>
      <c r="K899" s="393"/>
      <c r="L899" s="393"/>
      <c r="M899" s="393"/>
      <c r="N899" s="393"/>
      <c r="O899" s="393"/>
      <c r="P899" s="393"/>
      <c r="Q899" s="393"/>
      <c r="R899" s="393"/>
      <c r="S899" s="393"/>
      <c r="T899" s="393"/>
      <c r="U899" s="393"/>
      <c r="V899" s="393"/>
      <c r="W899" s="393"/>
      <c r="X899" s="393"/>
      <c r="Y899" s="393"/>
      <c r="Z899" s="393"/>
    </row>
    <row r="900" spans="1:26" ht="12" customHeight="1" x14ac:dyDescent="0.25">
      <c r="A900" s="393"/>
      <c r="B900" s="393"/>
      <c r="C900" s="393"/>
      <c r="D900" s="393"/>
      <c r="E900" s="393"/>
      <c r="F900" s="393"/>
      <c r="G900" s="393"/>
      <c r="H900" s="393"/>
      <c r="I900" s="393"/>
      <c r="J900" s="393"/>
      <c r="K900" s="393"/>
      <c r="L900" s="393"/>
      <c r="M900" s="393"/>
      <c r="N900" s="393"/>
      <c r="O900" s="393"/>
      <c r="P900" s="393"/>
      <c r="Q900" s="393"/>
      <c r="R900" s="393"/>
      <c r="S900" s="393"/>
      <c r="T900" s="393"/>
      <c r="U900" s="393"/>
      <c r="V900" s="393"/>
      <c r="W900" s="393"/>
      <c r="X900" s="393"/>
      <c r="Y900" s="393"/>
      <c r="Z900" s="393"/>
    </row>
    <row r="901" spans="1:26" ht="12" customHeight="1" x14ac:dyDescent="0.25">
      <c r="A901" s="393"/>
      <c r="B901" s="393"/>
      <c r="C901" s="393"/>
      <c r="D901" s="393"/>
      <c r="E901" s="393"/>
      <c r="F901" s="393"/>
      <c r="G901" s="393"/>
      <c r="H901" s="393"/>
      <c r="I901" s="393"/>
      <c r="J901" s="393"/>
      <c r="K901" s="393"/>
      <c r="L901" s="393"/>
      <c r="M901" s="393"/>
      <c r="N901" s="393"/>
      <c r="O901" s="393"/>
      <c r="P901" s="393"/>
      <c r="Q901" s="393"/>
      <c r="R901" s="393"/>
      <c r="S901" s="393"/>
      <c r="T901" s="393"/>
      <c r="U901" s="393"/>
      <c r="V901" s="393"/>
      <c r="W901" s="393"/>
      <c r="X901" s="393"/>
      <c r="Y901" s="393"/>
      <c r="Z901" s="393"/>
    </row>
    <row r="902" spans="1:26" ht="12" customHeight="1" x14ac:dyDescent="0.25">
      <c r="A902" s="393"/>
      <c r="B902" s="393"/>
      <c r="C902" s="393"/>
      <c r="D902" s="393"/>
      <c r="E902" s="393"/>
      <c r="F902" s="393"/>
      <c r="G902" s="393"/>
      <c r="H902" s="393"/>
      <c r="I902" s="393"/>
      <c r="J902" s="393"/>
      <c r="K902" s="393"/>
      <c r="L902" s="393"/>
      <c r="M902" s="393"/>
      <c r="N902" s="393"/>
      <c r="O902" s="393"/>
      <c r="P902" s="393"/>
      <c r="Q902" s="393"/>
      <c r="R902" s="393"/>
      <c r="S902" s="393"/>
      <c r="T902" s="393"/>
      <c r="U902" s="393"/>
      <c r="V902" s="393"/>
      <c r="W902" s="393"/>
      <c r="X902" s="393"/>
      <c r="Y902" s="393"/>
      <c r="Z902" s="393"/>
    </row>
    <row r="903" spans="1:26" ht="12" customHeight="1" x14ac:dyDescent="0.25">
      <c r="A903" s="393"/>
      <c r="B903" s="393"/>
      <c r="C903" s="393"/>
      <c r="D903" s="393"/>
      <c r="E903" s="393"/>
      <c r="F903" s="393"/>
      <c r="G903" s="393"/>
      <c r="H903" s="393"/>
      <c r="I903" s="393"/>
      <c r="J903" s="393"/>
      <c r="K903" s="393"/>
      <c r="L903" s="393"/>
      <c r="M903" s="393"/>
      <c r="N903" s="393"/>
      <c r="O903" s="393"/>
      <c r="P903" s="393"/>
      <c r="Q903" s="393"/>
      <c r="R903" s="393"/>
      <c r="S903" s="393"/>
      <c r="T903" s="393"/>
      <c r="U903" s="393"/>
      <c r="V903" s="393"/>
      <c r="W903" s="393"/>
      <c r="X903" s="393"/>
      <c r="Y903" s="393"/>
      <c r="Z903" s="393"/>
    </row>
    <row r="904" spans="1:26" ht="12" customHeight="1" x14ac:dyDescent="0.25">
      <c r="A904" s="393"/>
      <c r="B904" s="393"/>
      <c r="C904" s="393"/>
      <c r="D904" s="393"/>
      <c r="E904" s="393"/>
      <c r="F904" s="393"/>
      <c r="G904" s="393"/>
      <c r="H904" s="393"/>
      <c r="I904" s="393"/>
      <c r="J904" s="393"/>
      <c r="K904" s="393"/>
      <c r="L904" s="393"/>
      <c r="M904" s="393"/>
      <c r="N904" s="393"/>
      <c r="O904" s="393"/>
      <c r="P904" s="393"/>
      <c r="Q904" s="393"/>
      <c r="R904" s="393"/>
      <c r="S904" s="393"/>
      <c r="T904" s="393"/>
      <c r="U904" s="393"/>
      <c r="V904" s="393"/>
      <c r="W904" s="393"/>
      <c r="X904" s="393"/>
      <c r="Y904" s="393"/>
      <c r="Z904" s="393"/>
    </row>
    <row r="905" spans="1:26" ht="12" customHeight="1" x14ac:dyDescent="0.25">
      <c r="A905" s="393"/>
      <c r="B905" s="393"/>
      <c r="C905" s="393"/>
      <c r="D905" s="393"/>
      <c r="E905" s="393"/>
      <c r="F905" s="393"/>
      <c r="G905" s="393"/>
      <c r="H905" s="393"/>
      <c r="I905" s="393"/>
      <c r="J905" s="393"/>
      <c r="K905" s="393"/>
      <c r="L905" s="393"/>
      <c r="M905" s="393"/>
      <c r="N905" s="393"/>
      <c r="O905" s="393"/>
      <c r="P905" s="393"/>
      <c r="Q905" s="393"/>
      <c r="R905" s="393"/>
      <c r="S905" s="393"/>
      <c r="T905" s="393"/>
      <c r="U905" s="393"/>
      <c r="V905" s="393"/>
      <c r="W905" s="393"/>
      <c r="X905" s="393"/>
      <c r="Y905" s="393"/>
      <c r="Z905" s="393"/>
    </row>
    <row r="906" spans="1:26" ht="12" customHeight="1" x14ac:dyDescent="0.25">
      <c r="A906" s="393"/>
      <c r="B906" s="393"/>
      <c r="C906" s="393"/>
      <c r="D906" s="393"/>
      <c r="E906" s="393"/>
      <c r="F906" s="393"/>
      <c r="G906" s="393"/>
      <c r="H906" s="393"/>
      <c r="I906" s="393"/>
      <c r="J906" s="393"/>
      <c r="K906" s="393"/>
      <c r="L906" s="393"/>
      <c r="M906" s="393"/>
      <c r="N906" s="393"/>
      <c r="O906" s="393"/>
      <c r="P906" s="393"/>
      <c r="Q906" s="393"/>
      <c r="R906" s="393"/>
      <c r="S906" s="393"/>
      <c r="T906" s="393"/>
      <c r="U906" s="393"/>
      <c r="V906" s="393"/>
      <c r="W906" s="393"/>
      <c r="X906" s="393"/>
      <c r="Y906" s="393"/>
      <c r="Z906" s="393"/>
    </row>
    <row r="907" spans="1:26" ht="12" customHeight="1" x14ac:dyDescent="0.25">
      <c r="A907" s="393"/>
      <c r="B907" s="393"/>
      <c r="C907" s="393"/>
      <c r="D907" s="393"/>
      <c r="E907" s="393"/>
      <c r="F907" s="393"/>
      <c r="G907" s="393"/>
      <c r="H907" s="393"/>
      <c r="I907" s="393"/>
      <c r="J907" s="393"/>
      <c r="K907" s="393"/>
      <c r="L907" s="393"/>
      <c r="M907" s="393"/>
      <c r="N907" s="393"/>
      <c r="O907" s="393"/>
      <c r="P907" s="393"/>
      <c r="Q907" s="393"/>
      <c r="R907" s="393"/>
      <c r="S907" s="393"/>
      <c r="T907" s="393"/>
      <c r="U907" s="393"/>
      <c r="V907" s="393"/>
      <c r="W907" s="393"/>
      <c r="X907" s="393"/>
      <c r="Y907" s="393"/>
      <c r="Z907" s="393"/>
    </row>
    <row r="908" spans="1:26" ht="12" customHeight="1" x14ac:dyDescent="0.25">
      <c r="A908" s="393"/>
      <c r="B908" s="393"/>
      <c r="C908" s="393"/>
      <c r="D908" s="393"/>
      <c r="E908" s="393"/>
      <c r="F908" s="393"/>
      <c r="G908" s="393"/>
      <c r="H908" s="393"/>
      <c r="I908" s="393"/>
      <c r="J908" s="393"/>
      <c r="K908" s="393"/>
      <c r="L908" s="393"/>
      <c r="M908" s="393"/>
      <c r="N908" s="393"/>
      <c r="O908" s="393"/>
      <c r="P908" s="393"/>
      <c r="Q908" s="393"/>
      <c r="R908" s="393"/>
      <c r="S908" s="393"/>
      <c r="T908" s="393"/>
      <c r="U908" s="393"/>
      <c r="V908" s="393"/>
      <c r="W908" s="393"/>
      <c r="X908" s="393"/>
      <c r="Y908" s="393"/>
      <c r="Z908" s="393"/>
    </row>
    <row r="909" spans="1:26" ht="12" customHeight="1" x14ac:dyDescent="0.25">
      <c r="A909" s="393"/>
      <c r="B909" s="393"/>
      <c r="C909" s="393"/>
      <c r="D909" s="393"/>
      <c r="E909" s="393"/>
      <c r="F909" s="393"/>
      <c r="G909" s="393"/>
      <c r="H909" s="393"/>
      <c r="I909" s="393"/>
      <c r="J909" s="393"/>
      <c r="K909" s="393"/>
      <c r="L909" s="393"/>
      <c r="M909" s="393"/>
      <c r="N909" s="393"/>
      <c r="O909" s="393"/>
      <c r="P909" s="393"/>
      <c r="Q909" s="393"/>
      <c r="R909" s="393"/>
      <c r="S909" s="393"/>
      <c r="T909" s="393"/>
      <c r="U909" s="393"/>
      <c r="V909" s="393"/>
      <c r="W909" s="393"/>
      <c r="X909" s="393"/>
      <c r="Y909" s="393"/>
      <c r="Z909" s="393"/>
    </row>
    <row r="910" spans="1:26" ht="12" customHeight="1" x14ac:dyDescent="0.25">
      <c r="A910" s="393"/>
      <c r="B910" s="393"/>
      <c r="C910" s="393"/>
      <c r="D910" s="393"/>
      <c r="E910" s="393"/>
      <c r="F910" s="393"/>
      <c r="G910" s="393"/>
      <c r="H910" s="393"/>
      <c r="I910" s="393"/>
      <c r="J910" s="393"/>
      <c r="K910" s="393"/>
      <c r="L910" s="393"/>
      <c r="M910" s="393"/>
      <c r="N910" s="393"/>
      <c r="O910" s="393"/>
      <c r="P910" s="393"/>
      <c r="Q910" s="393"/>
      <c r="R910" s="393"/>
      <c r="S910" s="393"/>
      <c r="T910" s="393"/>
      <c r="U910" s="393"/>
      <c r="V910" s="393"/>
      <c r="W910" s="393"/>
      <c r="X910" s="393"/>
      <c r="Y910" s="393"/>
      <c r="Z910" s="393"/>
    </row>
    <row r="911" spans="1:26" ht="12" customHeight="1" x14ac:dyDescent="0.25">
      <c r="A911" s="393"/>
      <c r="B911" s="393"/>
      <c r="C911" s="393"/>
      <c r="D911" s="393"/>
      <c r="E911" s="393"/>
      <c r="F911" s="393"/>
      <c r="G911" s="393"/>
      <c r="H911" s="393"/>
      <c r="I911" s="393"/>
      <c r="J911" s="393"/>
      <c r="K911" s="393"/>
      <c r="L911" s="393"/>
      <c r="M911" s="393"/>
      <c r="N911" s="393"/>
      <c r="O911" s="393"/>
      <c r="P911" s="393"/>
      <c r="Q911" s="393"/>
      <c r="R911" s="393"/>
      <c r="S911" s="393"/>
      <c r="T911" s="393"/>
      <c r="U911" s="393"/>
      <c r="V911" s="393"/>
      <c r="W911" s="393"/>
      <c r="X911" s="393"/>
      <c r="Y911" s="393"/>
      <c r="Z911" s="393"/>
    </row>
    <row r="912" spans="1:26" ht="12" customHeight="1" x14ac:dyDescent="0.25">
      <c r="A912" s="393"/>
      <c r="B912" s="393"/>
      <c r="C912" s="393"/>
      <c r="D912" s="393"/>
      <c r="E912" s="393"/>
      <c r="F912" s="393"/>
      <c r="G912" s="393"/>
      <c r="H912" s="393"/>
      <c r="I912" s="393"/>
      <c r="J912" s="393"/>
      <c r="K912" s="393"/>
      <c r="L912" s="393"/>
      <c r="M912" s="393"/>
      <c r="N912" s="393"/>
      <c r="O912" s="393"/>
      <c r="P912" s="393"/>
      <c r="Q912" s="393"/>
      <c r="R912" s="393"/>
      <c r="S912" s="393"/>
      <c r="T912" s="393"/>
      <c r="U912" s="393"/>
      <c r="V912" s="393"/>
      <c r="W912" s="393"/>
      <c r="X912" s="393"/>
      <c r="Y912" s="393"/>
      <c r="Z912" s="393"/>
    </row>
    <row r="913" spans="1:26" ht="12" customHeight="1" x14ac:dyDescent="0.25">
      <c r="A913" s="393"/>
      <c r="B913" s="393"/>
      <c r="C913" s="393"/>
      <c r="D913" s="393"/>
      <c r="E913" s="393"/>
      <c r="F913" s="393"/>
      <c r="G913" s="393"/>
      <c r="H913" s="393"/>
      <c r="I913" s="393"/>
      <c r="J913" s="393"/>
      <c r="K913" s="393"/>
      <c r="L913" s="393"/>
      <c r="M913" s="393"/>
      <c r="N913" s="393"/>
      <c r="O913" s="393"/>
      <c r="P913" s="393"/>
      <c r="Q913" s="393"/>
      <c r="R913" s="393"/>
      <c r="S913" s="393"/>
      <c r="T913" s="393"/>
      <c r="U913" s="393"/>
      <c r="V913" s="393"/>
      <c r="W913" s="393"/>
      <c r="X913" s="393"/>
      <c r="Y913" s="393"/>
      <c r="Z913" s="393"/>
    </row>
    <row r="914" spans="1:26" ht="12" customHeight="1" x14ac:dyDescent="0.25">
      <c r="A914" s="393"/>
      <c r="B914" s="393"/>
      <c r="C914" s="393"/>
      <c r="D914" s="393"/>
      <c r="E914" s="393"/>
      <c r="F914" s="393"/>
      <c r="G914" s="393"/>
      <c r="H914" s="393"/>
      <c r="I914" s="393"/>
      <c r="J914" s="393"/>
      <c r="K914" s="393"/>
      <c r="L914" s="393"/>
      <c r="M914" s="393"/>
      <c r="N914" s="393"/>
      <c r="O914" s="393"/>
      <c r="P914" s="393"/>
      <c r="Q914" s="393"/>
      <c r="R914" s="393"/>
      <c r="S914" s="393"/>
      <c r="T914" s="393"/>
      <c r="U914" s="393"/>
      <c r="V914" s="393"/>
      <c r="W914" s="393"/>
      <c r="X914" s="393"/>
      <c r="Y914" s="393"/>
      <c r="Z914" s="393"/>
    </row>
    <row r="915" spans="1:26" ht="12" customHeight="1" x14ac:dyDescent="0.25">
      <c r="A915" s="393"/>
      <c r="B915" s="393"/>
      <c r="C915" s="393"/>
      <c r="D915" s="393"/>
      <c r="E915" s="393"/>
      <c r="F915" s="393"/>
      <c r="G915" s="393"/>
      <c r="H915" s="393"/>
      <c r="I915" s="393"/>
      <c r="J915" s="393"/>
      <c r="K915" s="393"/>
      <c r="L915" s="393"/>
      <c r="M915" s="393"/>
      <c r="N915" s="393"/>
      <c r="O915" s="393"/>
      <c r="P915" s="393"/>
      <c r="Q915" s="393"/>
      <c r="R915" s="393"/>
      <c r="S915" s="393"/>
      <c r="T915" s="393"/>
      <c r="U915" s="393"/>
      <c r="V915" s="393"/>
      <c r="W915" s="393"/>
      <c r="X915" s="393"/>
      <c r="Y915" s="393"/>
      <c r="Z915" s="393"/>
    </row>
    <row r="916" spans="1:26" ht="12" customHeight="1" x14ac:dyDescent="0.25">
      <c r="A916" s="393"/>
      <c r="B916" s="393"/>
      <c r="C916" s="393"/>
      <c r="D916" s="393"/>
      <c r="E916" s="393"/>
      <c r="F916" s="393"/>
      <c r="G916" s="393"/>
      <c r="H916" s="393"/>
      <c r="I916" s="393"/>
      <c r="J916" s="393"/>
      <c r="K916" s="393"/>
      <c r="L916" s="393"/>
      <c r="M916" s="393"/>
      <c r="N916" s="393"/>
      <c r="O916" s="393"/>
      <c r="P916" s="393"/>
      <c r="Q916" s="393"/>
      <c r="R916" s="393"/>
      <c r="S916" s="393"/>
      <c r="T916" s="393"/>
      <c r="U916" s="393"/>
      <c r="V916" s="393"/>
      <c r="W916" s="393"/>
      <c r="X916" s="393"/>
      <c r="Y916" s="393"/>
      <c r="Z916" s="393"/>
    </row>
    <row r="917" spans="1:26" ht="12" customHeight="1" x14ac:dyDescent="0.25">
      <c r="A917" s="393"/>
      <c r="B917" s="393"/>
      <c r="C917" s="393"/>
      <c r="D917" s="393"/>
      <c r="E917" s="393"/>
      <c r="F917" s="393"/>
      <c r="G917" s="393"/>
      <c r="H917" s="393"/>
      <c r="I917" s="393"/>
      <c r="J917" s="393"/>
      <c r="K917" s="393"/>
      <c r="L917" s="393"/>
      <c r="M917" s="393"/>
      <c r="N917" s="393"/>
      <c r="O917" s="393"/>
      <c r="P917" s="393"/>
      <c r="Q917" s="393"/>
      <c r="R917" s="393"/>
      <c r="S917" s="393"/>
      <c r="T917" s="393"/>
      <c r="U917" s="393"/>
      <c r="V917" s="393"/>
      <c r="W917" s="393"/>
      <c r="X917" s="393"/>
      <c r="Y917" s="393"/>
      <c r="Z917" s="393"/>
    </row>
    <row r="918" spans="1:26" ht="12" customHeight="1" x14ac:dyDescent="0.25">
      <c r="A918" s="393"/>
      <c r="B918" s="393"/>
      <c r="C918" s="393"/>
      <c r="D918" s="393"/>
      <c r="E918" s="393"/>
      <c r="F918" s="393"/>
      <c r="G918" s="393"/>
      <c r="H918" s="393"/>
      <c r="I918" s="393"/>
      <c r="J918" s="393"/>
      <c r="K918" s="393"/>
      <c r="L918" s="393"/>
      <c r="M918" s="393"/>
      <c r="N918" s="393"/>
      <c r="O918" s="393"/>
      <c r="P918" s="393"/>
      <c r="Q918" s="393"/>
      <c r="R918" s="393"/>
      <c r="S918" s="393"/>
      <c r="T918" s="393"/>
      <c r="U918" s="393"/>
      <c r="V918" s="393"/>
      <c r="W918" s="393"/>
      <c r="X918" s="393"/>
      <c r="Y918" s="393"/>
      <c r="Z918" s="393"/>
    </row>
    <row r="919" spans="1:26" ht="12" customHeight="1" x14ac:dyDescent="0.25">
      <c r="A919" s="393"/>
      <c r="B919" s="393"/>
      <c r="C919" s="393"/>
      <c r="D919" s="393"/>
      <c r="E919" s="393"/>
      <c r="F919" s="393"/>
      <c r="G919" s="393"/>
      <c r="H919" s="393"/>
      <c r="I919" s="393"/>
      <c r="J919" s="393"/>
      <c r="K919" s="393"/>
      <c r="L919" s="393"/>
      <c r="M919" s="393"/>
      <c r="N919" s="393"/>
      <c r="O919" s="393"/>
      <c r="P919" s="393"/>
      <c r="Q919" s="393"/>
      <c r="R919" s="393"/>
      <c r="S919" s="393"/>
      <c r="T919" s="393"/>
      <c r="U919" s="393"/>
      <c r="V919" s="393"/>
      <c r="W919" s="393"/>
      <c r="X919" s="393"/>
      <c r="Y919" s="393"/>
      <c r="Z919" s="393"/>
    </row>
    <row r="920" spans="1:26" ht="12" customHeight="1" x14ac:dyDescent="0.25">
      <c r="A920" s="393"/>
      <c r="B920" s="393"/>
      <c r="C920" s="393"/>
      <c r="D920" s="393"/>
      <c r="E920" s="393"/>
      <c r="F920" s="393"/>
      <c r="G920" s="393"/>
      <c r="H920" s="393"/>
      <c r="I920" s="393"/>
      <c r="J920" s="393"/>
      <c r="K920" s="393"/>
      <c r="L920" s="393"/>
      <c r="M920" s="393"/>
      <c r="N920" s="393"/>
      <c r="O920" s="393"/>
      <c r="P920" s="393"/>
      <c r="Q920" s="393"/>
      <c r="R920" s="393"/>
      <c r="S920" s="393"/>
      <c r="T920" s="393"/>
      <c r="U920" s="393"/>
      <c r="V920" s="393"/>
      <c r="W920" s="393"/>
      <c r="X920" s="393"/>
      <c r="Y920" s="393"/>
      <c r="Z920" s="393"/>
    </row>
    <row r="921" spans="1:26" ht="12" customHeight="1" x14ac:dyDescent="0.25">
      <c r="A921" s="393"/>
      <c r="B921" s="393"/>
      <c r="C921" s="393"/>
      <c r="D921" s="393"/>
      <c r="E921" s="393"/>
      <c r="F921" s="393"/>
      <c r="G921" s="393"/>
      <c r="H921" s="393"/>
      <c r="I921" s="393"/>
      <c r="J921" s="393"/>
      <c r="K921" s="393"/>
      <c r="L921" s="393"/>
      <c r="M921" s="393"/>
      <c r="N921" s="393"/>
      <c r="O921" s="393"/>
      <c r="P921" s="393"/>
      <c r="Q921" s="393"/>
      <c r="R921" s="393"/>
      <c r="S921" s="393"/>
      <c r="T921" s="393"/>
      <c r="U921" s="393"/>
      <c r="V921" s="393"/>
      <c r="W921" s="393"/>
      <c r="X921" s="393"/>
      <c r="Y921" s="393"/>
      <c r="Z921" s="393"/>
    </row>
    <row r="922" spans="1:26" ht="12" customHeight="1" x14ac:dyDescent="0.25">
      <c r="A922" s="393"/>
      <c r="B922" s="393"/>
      <c r="C922" s="393"/>
      <c r="D922" s="393"/>
      <c r="E922" s="393"/>
      <c r="F922" s="393"/>
      <c r="G922" s="393"/>
      <c r="H922" s="393"/>
      <c r="I922" s="393"/>
      <c r="J922" s="393"/>
      <c r="K922" s="393"/>
      <c r="L922" s="393"/>
      <c r="M922" s="393"/>
      <c r="N922" s="393"/>
      <c r="O922" s="393"/>
      <c r="P922" s="393"/>
      <c r="Q922" s="393"/>
      <c r="R922" s="393"/>
      <c r="S922" s="393"/>
      <c r="T922" s="393"/>
      <c r="U922" s="393"/>
      <c r="V922" s="393"/>
      <c r="W922" s="393"/>
      <c r="X922" s="393"/>
      <c r="Y922" s="393"/>
      <c r="Z922" s="393"/>
    </row>
    <row r="923" spans="1:26" ht="12" customHeight="1" x14ac:dyDescent="0.25">
      <c r="A923" s="393"/>
      <c r="B923" s="393"/>
      <c r="C923" s="393"/>
      <c r="D923" s="393"/>
      <c r="E923" s="393"/>
      <c r="F923" s="393"/>
      <c r="G923" s="393"/>
      <c r="H923" s="393"/>
      <c r="I923" s="393"/>
      <c r="J923" s="393"/>
      <c r="K923" s="393"/>
      <c r="L923" s="393"/>
      <c r="M923" s="393"/>
      <c r="N923" s="393"/>
      <c r="O923" s="393"/>
      <c r="P923" s="393"/>
      <c r="Q923" s="393"/>
      <c r="R923" s="393"/>
      <c r="S923" s="393"/>
      <c r="T923" s="393"/>
      <c r="U923" s="393"/>
      <c r="V923" s="393"/>
      <c r="W923" s="393"/>
      <c r="X923" s="393"/>
      <c r="Y923" s="393"/>
      <c r="Z923" s="393"/>
    </row>
    <row r="924" spans="1:26" ht="12" customHeight="1" x14ac:dyDescent="0.25">
      <c r="A924" s="393"/>
      <c r="B924" s="393"/>
      <c r="C924" s="393"/>
      <c r="D924" s="393"/>
      <c r="E924" s="393"/>
      <c r="F924" s="393"/>
      <c r="G924" s="393"/>
      <c r="H924" s="393"/>
      <c r="I924" s="393"/>
      <c r="J924" s="393"/>
      <c r="K924" s="393"/>
      <c r="L924" s="393"/>
      <c r="M924" s="393"/>
      <c r="N924" s="393"/>
      <c r="O924" s="393"/>
      <c r="P924" s="393"/>
      <c r="Q924" s="393"/>
      <c r="R924" s="393"/>
      <c r="S924" s="393"/>
      <c r="T924" s="393"/>
      <c r="U924" s="393"/>
      <c r="V924" s="393"/>
      <c r="W924" s="393"/>
      <c r="X924" s="393"/>
      <c r="Y924" s="393"/>
      <c r="Z924" s="393"/>
    </row>
    <row r="925" spans="1:26" ht="12" customHeight="1" x14ac:dyDescent="0.25">
      <c r="A925" s="393"/>
      <c r="B925" s="393"/>
      <c r="C925" s="393"/>
      <c r="D925" s="393"/>
      <c r="E925" s="393"/>
      <c r="F925" s="393"/>
      <c r="G925" s="393"/>
      <c r="H925" s="393"/>
      <c r="I925" s="393"/>
      <c r="J925" s="393"/>
      <c r="K925" s="393"/>
      <c r="L925" s="393"/>
      <c r="M925" s="393"/>
      <c r="N925" s="393"/>
      <c r="O925" s="393"/>
      <c r="P925" s="393"/>
      <c r="Q925" s="393"/>
      <c r="R925" s="393"/>
      <c r="S925" s="393"/>
      <c r="T925" s="393"/>
      <c r="U925" s="393"/>
      <c r="V925" s="393"/>
      <c r="W925" s="393"/>
      <c r="X925" s="393"/>
      <c r="Y925" s="393"/>
      <c r="Z925" s="393"/>
    </row>
    <row r="926" spans="1:26" ht="12" customHeight="1" x14ac:dyDescent="0.25">
      <c r="A926" s="393"/>
      <c r="B926" s="393"/>
      <c r="C926" s="393"/>
      <c r="D926" s="393"/>
      <c r="E926" s="393"/>
      <c r="F926" s="393"/>
      <c r="G926" s="393"/>
      <c r="H926" s="393"/>
      <c r="I926" s="393"/>
      <c r="J926" s="393"/>
      <c r="K926" s="393"/>
      <c r="L926" s="393"/>
      <c r="M926" s="393"/>
      <c r="N926" s="393"/>
      <c r="O926" s="393"/>
      <c r="P926" s="393"/>
      <c r="Q926" s="393"/>
      <c r="R926" s="393"/>
      <c r="S926" s="393"/>
      <c r="T926" s="393"/>
      <c r="U926" s="393"/>
      <c r="V926" s="393"/>
      <c r="W926" s="393"/>
      <c r="X926" s="393"/>
      <c r="Y926" s="393"/>
      <c r="Z926" s="393"/>
    </row>
    <row r="927" spans="1:26" ht="12" customHeight="1" x14ac:dyDescent="0.25">
      <c r="A927" s="393"/>
      <c r="B927" s="393"/>
      <c r="C927" s="393"/>
      <c r="D927" s="393"/>
      <c r="E927" s="393"/>
      <c r="F927" s="393"/>
      <c r="G927" s="393"/>
      <c r="H927" s="393"/>
      <c r="I927" s="393"/>
      <c r="J927" s="393"/>
      <c r="K927" s="393"/>
      <c r="L927" s="393"/>
      <c r="M927" s="393"/>
      <c r="N927" s="393"/>
      <c r="O927" s="393"/>
      <c r="P927" s="393"/>
      <c r="Q927" s="393"/>
      <c r="R927" s="393"/>
      <c r="S927" s="393"/>
      <c r="T927" s="393"/>
      <c r="U927" s="393"/>
      <c r="V927" s="393"/>
      <c r="W927" s="393"/>
      <c r="X927" s="393"/>
      <c r="Y927" s="393"/>
      <c r="Z927" s="393"/>
    </row>
    <row r="928" spans="1:26" ht="12" customHeight="1" x14ac:dyDescent="0.25">
      <c r="A928" s="393"/>
      <c r="B928" s="393"/>
      <c r="C928" s="393"/>
      <c r="D928" s="393"/>
      <c r="E928" s="393"/>
      <c r="F928" s="393"/>
      <c r="G928" s="393"/>
      <c r="H928" s="393"/>
      <c r="I928" s="393"/>
      <c r="J928" s="393"/>
      <c r="K928" s="393"/>
      <c r="L928" s="393"/>
      <c r="M928" s="393"/>
      <c r="N928" s="393"/>
      <c r="O928" s="393"/>
      <c r="P928" s="393"/>
      <c r="Q928" s="393"/>
      <c r="R928" s="393"/>
      <c r="S928" s="393"/>
      <c r="T928" s="393"/>
      <c r="U928" s="393"/>
      <c r="V928" s="393"/>
      <c r="W928" s="393"/>
      <c r="X928" s="393"/>
      <c r="Y928" s="393"/>
      <c r="Z928" s="393"/>
    </row>
    <row r="929" spans="1:26" ht="12" customHeight="1" x14ac:dyDescent="0.25">
      <c r="A929" s="393"/>
      <c r="B929" s="393"/>
      <c r="C929" s="393"/>
      <c r="D929" s="393"/>
      <c r="E929" s="393"/>
      <c r="F929" s="393"/>
      <c r="G929" s="393"/>
      <c r="H929" s="393"/>
      <c r="I929" s="393"/>
      <c r="J929" s="393"/>
      <c r="K929" s="393"/>
      <c r="L929" s="393"/>
      <c r="M929" s="393"/>
      <c r="N929" s="393"/>
      <c r="O929" s="393"/>
      <c r="P929" s="393"/>
      <c r="Q929" s="393"/>
      <c r="R929" s="393"/>
      <c r="S929" s="393"/>
      <c r="T929" s="393"/>
      <c r="U929" s="393"/>
      <c r="V929" s="393"/>
      <c r="W929" s="393"/>
      <c r="X929" s="393"/>
      <c r="Y929" s="393"/>
      <c r="Z929" s="393"/>
    </row>
    <row r="930" spans="1:26" ht="12" customHeight="1" x14ac:dyDescent="0.25">
      <c r="A930" s="393"/>
      <c r="B930" s="393"/>
      <c r="C930" s="393"/>
      <c r="D930" s="393"/>
      <c r="E930" s="393"/>
      <c r="F930" s="393"/>
      <c r="G930" s="393"/>
      <c r="H930" s="393"/>
      <c r="I930" s="393"/>
      <c r="J930" s="393"/>
      <c r="K930" s="393"/>
      <c r="L930" s="393"/>
      <c r="M930" s="393"/>
      <c r="N930" s="393"/>
      <c r="O930" s="393"/>
      <c r="P930" s="393"/>
      <c r="Q930" s="393"/>
      <c r="R930" s="393"/>
      <c r="S930" s="393"/>
      <c r="T930" s="393"/>
      <c r="U930" s="393"/>
      <c r="V930" s="393"/>
      <c r="W930" s="393"/>
      <c r="X930" s="393"/>
      <c r="Y930" s="393"/>
      <c r="Z930" s="393"/>
    </row>
    <row r="931" spans="1:26" ht="12" customHeight="1" x14ac:dyDescent="0.25">
      <c r="A931" s="393"/>
      <c r="B931" s="393"/>
      <c r="C931" s="393"/>
      <c r="D931" s="393"/>
      <c r="E931" s="393"/>
      <c r="F931" s="393"/>
      <c r="G931" s="393"/>
      <c r="H931" s="393"/>
      <c r="I931" s="393"/>
      <c r="J931" s="393"/>
      <c r="K931" s="393"/>
      <c r="L931" s="393"/>
      <c r="M931" s="393"/>
      <c r="N931" s="393"/>
      <c r="O931" s="393"/>
      <c r="P931" s="393"/>
      <c r="Q931" s="393"/>
      <c r="R931" s="393"/>
      <c r="S931" s="393"/>
      <c r="T931" s="393"/>
      <c r="U931" s="393"/>
      <c r="V931" s="393"/>
      <c r="W931" s="393"/>
      <c r="X931" s="393"/>
      <c r="Y931" s="393"/>
      <c r="Z931" s="393"/>
    </row>
    <row r="932" spans="1:26" ht="12" customHeight="1" x14ac:dyDescent="0.25">
      <c r="A932" s="393"/>
      <c r="B932" s="393"/>
      <c r="C932" s="393"/>
      <c r="D932" s="393"/>
      <c r="E932" s="393"/>
      <c r="F932" s="393"/>
      <c r="G932" s="393"/>
      <c r="H932" s="393"/>
      <c r="I932" s="393"/>
      <c r="J932" s="393"/>
      <c r="K932" s="393"/>
      <c r="L932" s="393"/>
      <c r="M932" s="393"/>
      <c r="N932" s="393"/>
      <c r="O932" s="393"/>
      <c r="P932" s="393"/>
      <c r="Q932" s="393"/>
      <c r="R932" s="393"/>
      <c r="S932" s="393"/>
      <c r="T932" s="393"/>
      <c r="U932" s="393"/>
      <c r="V932" s="393"/>
      <c r="W932" s="393"/>
      <c r="X932" s="393"/>
      <c r="Y932" s="393"/>
      <c r="Z932" s="393"/>
    </row>
    <row r="933" spans="1:26" ht="12" customHeight="1" x14ac:dyDescent="0.25">
      <c r="A933" s="393"/>
      <c r="B933" s="393"/>
      <c r="C933" s="393"/>
      <c r="D933" s="393"/>
      <c r="E933" s="393"/>
      <c r="F933" s="393"/>
      <c r="G933" s="393"/>
      <c r="H933" s="393"/>
      <c r="I933" s="393"/>
      <c r="J933" s="393"/>
      <c r="K933" s="393"/>
      <c r="L933" s="393"/>
      <c r="M933" s="393"/>
      <c r="N933" s="393"/>
      <c r="O933" s="393"/>
      <c r="P933" s="393"/>
      <c r="Q933" s="393"/>
      <c r="R933" s="393"/>
      <c r="S933" s="393"/>
      <c r="T933" s="393"/>
      <c r="U933" s="393"/>
      <c r="V933" s="393"/>
      <c r="W933" s="393"/>
      <c r="X933" s="393"/>
      <c r="Y933" s="393"/>
      <c r="Z933" s="393"/>
    </row>
    <row r="934" spans="1:26" ht="12" customHeight="1" x14ac:dyDescent="0.25">
      <c r="A934" s="393"/>
      <c r="B934" s="393"/>
      <c r="C934" s="393"/>
      <c r="D934" s="393"/>
      <c r="E934" s="393"/>
      <c r="F934" s="393"/>
      <c r="G934" s="393"/>
      <c r="H934" s="393"/>
      <c r="I934" s="393"/>
      <c r="J934" s="393"/>
      <c r="K934" s="393"/>
      <c r="L934" s="393"/>
      <c r="M934" s="393"/>
      <c r="N934" s="393"/>
      <c r="O934" s="393"/>
      <c r="P934" s="393"/>
      <c r="Q934" s="393"/>
      <c r="R934" s="393"/>
      <c r="S934" s="393"/>
      <c r="T934" s="393"/>
      <c r="U934" s="393"/>
      <c r="V934" s="393"/>
      <c r="W934" s="393"/>
      <c r="X934" s="393"/>
      <c r="Y934" s="393"/>
      <c r="Z934" s="393"/>
    </row>
    <row r="935" spans="1:26" ht="12" customHeight="1" x14ac:dyDescent="0.25">
      <c r="A935" s="393"/>
      <c r="B935" s="393"/>
      <c r="C935" s="393"/>
      <c r="D935" s="393"/>
      <c r="E935" s="393"/>
      <c r="F935" s="393"/>
      <c r="G935" s="393"/>
      <c r="H935" s="393"/>
      <c r="I935" s="393"/>
      <c r="J935" s="393"/>
      <c r="K935" s="393"/>
      <c r="L935" s="393"/>
      <c r="M935" s="393"/>
      <c r="N935" s="393"/>
      <c r="O935" s="393"/>
      <c r="P935" s="393"/>
      <c r="Q935" s="393"/>
      <c r="R935" s="393"/>
      <c r="S935" s="393"/>
      <c r="T935" s="393"/>
      <c r="U935" s="393"/>
      <c r="V935" s="393"/>
      <c r="W935" s="393"/>
      <c r="X935" s="393"/>
      <c r="Y935" s="393"/>
      <c r="Z935" s="393"/>
    </row>
    <row r="936" spans="1:26" ht="12" customHeight="1" x14ac:dyDescent="0.25">
      <c r="A936" s="393"/>
      <c r="B936" s="393"/>
      <c r="C936" s="393"/>
      <c r="D936" s="393"/>
      <c r="E936" s="393"/>
      <c r="F936" s="393"/>
      <c r="G936" s="393"/>
      <c r="H936" s="393"/>
      <c r="I936" s="393"/>
      <c r="J936" s="393"/>
      <c r="K936" s="393"/>
      <c r="L936" s="393"/>
      <c r="M936" s="393"/>
      <c r="N936" s="393"/>
      <c r="O936" s="393"/>
      <c r="P936" s="393"/>
      <c r="Q936" s="393"/>
      <c r="R936" s="393"/>
      <c r="S936" s="393"/>
      <c r="T936" s="393"/>
      <c r="U936" s="393"/>
      <c r="V936" s="393"/>
      <c r="W936" s="393"/>
      <c r="X936" s="393"/>
      <c r="Y936" s="393"/>
      <c r="Z936" s="393"/>
    </row>
    <row r="937" spans="1:26" ht="12" customHeight="1" x14ac:dyDescent="0.25">
      <c r="A937" s="393"/>
      <c r="B937" s="393"/>
      <c r="C937" s="393"/>
      <c r="D937" s="393"/>
      <c r="E937" s="393"/>
      <c r="F937" s="393"/>
      <c r="G937" s="393"/>
      <c r="H937" s="393"/>
      <c r="I937" s="393"/>
      <c r="J937" s="393"/>
      <c r="K937" s="393"/>
      <c r="L937" s="393"/>
      <c r="M937" s="393"/>
      <c r="N937" s="393"/>
      <c r="O937" s="393"/>
      <c r="P937" s="393"/>
      <c r="Q937" s="393"/>
      <c r="R937" s="393"/>
      <c r="S937" s="393"/>
      <c r="T937" s="393"/>
      <c r="U937" s="393"/>
      <c r="V937" s="393"/>
      <c r="W937" s="393"/>
      <c r="X937" s="393"/>
      <c r="Y937" s="393"/>
      <c r="Z937" s="393"/>
    </row>
    <row r="938" spans="1:26" ht="12" customHeight="1" x14ac:dyDescent="0.25">
      <c r="A938" s="393"/>
      <c r="B938" s="393"/>
      <c r="C938" s="393"/>
      <c r="D938" s="393"/>
      <c r="E938" s="393"/>
      <c r="F938" s="393"/>
      <c r="G938" s="393"/>
      <c r="H938" s="393"/>
      <c r="I938" s="393"/>
      <c r="J938" s="393"/>
      <c r="K938" s="393"/>
      <c r="L938" s="393"/>
      <c r="M938" s="393"/>
      <c r="N938" s="393"/>
      <c r="O938" s="393"/>
      <c r="P938" s="393"/>
      <c r="Q938" s="393"/>
      <c r="R938" s="393"/>
      <c r="S938" s="393"/>
      <c r="T938" s="393"/>
      <c r="U938" s="393"/>
      <c r="V938" s="393"/>
      <c r="W938" s="393"/>
      <c r="X938" s="393"/>
      <c r="Y938" s="393"/>
      <c r="Z938" s="393"/>
    </row>
    <row r="939" spans="1:26" ht="12" customHeight="1" x14ac:dyDescent="0.25">
      <c r="A939" s="393"/>
      <c r="B939" s="393"/>
      <c r="C939" s="393"/>
      <c r="D939" s="393"/>
      <c r="E939" s="393"/>
      <c r="F939" s="393"/>
      <c r="G939" s="393"/>
      <c r="H939" s="393"/>
      <c r="I939" s="393"/>
      <c r="J939" s="393"/>
      <c r="K939" s="393"/>
      <c r="L939" s="393"/>
      <c r="M939" s="393"/>
      <c r="N939" s="393"/>
      <c r="O939" s="393"/>
      <c r="P939" s="393"/>
      <c r="Q939" s="393"/>
      <c r="R939" s="393"/>
      <c r="S939" s="393"/>
      <c r="T939" s="393"/>
      <c r="U939" s="393"/>
      <c r="V939" s="393"/>
      <c r="W939" s="393"/>
      <c r="X939" s="393"/>
      <c r="Y939" s="393"/>
      <c r="Z939" s="393"/>
    </row>
    <row r="940" spans="1:26" ht="12" customHeight="1" x14ac:dyDescent="0.25">
      <c r="A940" s="393"/>
      <c r="B940" s="393"/>
      <c r="C940" s="393"/>
      <c r="D940" s="393"/>
      <c r="E940" s="393"/>
      <c r="F940" s="393"/>
      <c r="G940" s="393"/>
      <c r="H940" s="393"/>
      <c r="I940" s="393"/>
      <c r="J940" s="393"/>
      <c r="K940" s="393"/>
      <c r="L940" s="393"/>
      <c r="M940" s="393"/>
      <c r="N940" s="393"/>
      <c r="O940" s="393"/>
      <c r="P940" s="393"/>
      <c r="Q940" s="393"/>
      <c r="R940" s="393"/>
      <c r="S940" s="393"/>
      <c r="T940" s="393"/>
      <c r="U940" s="393"/>
      <c r="V940" s="393"/>
      <c r="W940" s="393"/>
      <c r="X940" s="393"/>
      <c r="Y940" s="393"/>
      <c r="Z940" s="393"/>
    </row>
    <row r="941" spans="1:26" ht="12" customHeight="1" x14ac:dyDescent="0.25">
      <c r="A941" s="393"/>
      <c r="B941" s="393"/>
      <c r="C941" s="393"/>
      <c r="D941" s="393"/>
      <c r="E941" s="393"/>
      <c r="F941" s="393"/>
      <c r="G941" s="393"/>
      <c r="H941" s="393"/>
      <c r="I941" s="393"/>
      <c r="J941" s="393"/>
      <c r="K941" s="393"/>
      <c r="L941" s="393"/>
      <c r="M941" s="393"/>
      <c r="N941" s="393"/>
      <c r="O941" s="393"/>
      <c r="P941" s="393"/>
      <c r="Q941" s="393"/>
      <c r="R941" s="393"/>
      <c r="S941" s="393"/>
      <c r="T941" s="393"/>
      <c r="U941" s="393"/>
      <c r="V941" s="393"/>
      <c r="W941" s="393"/>
      <c r="X941" s="393"/>
      <c r="Y941" s="393"/>
      <c r="Z941" s="393"/>
    </row>
    <row r="942" spans="1:26" ht="12" customHeight="1" x14ac:dyDescent="0.25">
      <c r="A942" s="393"/>
      <c r="B942" s="393"/>
      <c r="C942" s="393"/>
      <c r="D942" s="393"/>
      <c r="E942" s="393"/>
      <c r="F942" s="393"/>
      <c r="G942" s="393"/>
      <c r="H942" s="393"/>
      <c r="I942" s="393"/>
      <c r="J942" s="393"/>
      <c r="K942" s="393"/>
      <c r="L942" s="393"/>
      <c r="M942" s="393"/>
      <c r="N942" s="393"/>
      <c r="O942" s="393"/>
      <c r="P942" s="393"/>
      <c r="Q942" s="393"/>
      <c r="R942" s="393"/>
      <c r="S942" s="393"/>
      <c r="T942" s="393"/>
      <c r="U942" s="393"/>
      <c r="V942" s="393"/>
      <c r="W942" s="393"/>
      <c r="X942" s="393"/>
      <c r="Y942" s="393"/>
      <c r="Z942" s="393"/>
    </row>
    <row r="943" spans="1:26" ht="12" customHeight="1" x14ac:dyDescent="0.25">
      <c r="A943" s="393"/>
      <c r="B943" s="393"/>
      <c r="C943" s="393"/>
      <c r="D943" s="393"/>
      <c r="E943" s="393"/>
      <c r="F943" s="393"/>
      <c r="G943" s="393"/>
      <c r="H943" s="393"/>
      <c r="I943" s="393"/>
      <c r="J943" s="393"/>
      <c r="K943" s="393"/>
      <c r="L943" s="393"/>
      <c r="M943" s="393"/>
      <c r="N943" s="393"/>
      <c r="O943" s="393"/>
      <c r="P943" s="393"/>
      <c r="Q943" s="393"/>
      <c r="R943" s="393"/>
      <c r="S943" s="393"/>
      <c r="T943" s="393"/>
      <c r="U943" s="393"/>
      <c r="V943" s="393"/>
      <c r="W943" s="393"/>
      <c r="X943" s="393"/>
      <c r="Y943" s="393"/>
      <c r="Z943" s="393"/>
    </row>
    <row r="944" spans="1:26" ht="12" customHeight="1" x14ac:dyDescent="0.25">
      <c r="A944" s="393"/>
      <c r="B944" s="393"/>
      <c r="C944" s="393"/>
      <c r="D944" s="393"/>
      <c r="E944" s="393"/>
      <c r="F944" s="393"/>
      <c r="G944" s="393"/>
      <c r="H944" s="393"/>
      <c r="I944" s="393"/>
      <c r="J944" s="393"/>
      <c r="K944" s="393"/>
      <c r="L944" s="393"/>
      <c r="M944" s="393"/>
      <c r="N944" s="393"/>
      <c r="O944" s="393"/>
      <c r="P944" s="393"/>
      <c r="Q944" s="393"/>
      <c r="R944" s="393"/>
      <c r="S944" s="393"/>
      <c r="T944" s="393"/>
      <c r="U944" s="393"/>
      <c r="V944" s="393"/>
      <c r="W944" s="393"/>
      <c r="X944" s="393"/>
      <c r="Y944" s="393"/>
      <c r="Z944" s="393"/>
    </row>
    <row r="945" spans="1:26" ht="12" customHeight="1" x14ac:dyDescent="0.25">
      <c r="A945" s="393"/>
      <c r="B945" s="393"/>
      <c r="C945" s="393"/>
      <c r="D945" s="393"/>
      <c r="E945" s="393"/>
      <c r="F945" s="393"/>
      <c r="G945" s="393"/>
      <c r="H945" s="393"/>
      <c r="I945" s="393"/>
      <c r="J945" s="393"/>
      <c r="K945" s="393"/>
      <c r="L945" s="393"/>
      <c r="M945" s="393"/>
      <c r="N945" s="393"/>
      <c r="O945" s="393"/>
      <c r="P945" s="393"/>
      <c r="Q945" s="393"/>
      <c r="R945" s="393"/>
      <c r="S945" s="393"/>
      <c r="T945" s="393"/>
      <c r="U945" s="393"/>
      <c r="V945" s="393"/>
      <c r="W945" s="393"/>
      <c r="X945" s="393"/>
      <c r="Y945" s="393"/>
      <c r="Z945" s="393"/>
    </row>
    <row r="946" spans="1:26" ht="12" customHeight="1" x14ac:dyDescent="0.25">
      <c r="A946" s="393"/>
      <c r="B946" s="393"/>
      <c r="C946" s="393"/>
      <c r="D946" s="393"/>
      <c r="E946" s="393"/>
      <c r="F946" s="393"/>
      <c r="G946" s="393"/>
      <c r="H946" s="393"/>
      <c r="I946" s="393"/>
      <c r="J946" s="393"/>
      <c r="K946" s="393"/>
      <c r="L946" s="393"/>
      <c r="M946" s="393"/>
      <c r="N946" s="393"/>
      <c r="O946" s="393"/>
      <c r="P946" s="393"/>
      <c r="Q946" s="393"/>
      <c r="R946" s="393"/>
      <c r="S946" s="393"/>
      <c r="T946" s="393"/>
      <c r="U946" s="393"/>
      <c r="V946" s="393"/>
      <c r="W946" s="393"/>
      <c r="X946" s="393"/>
      <c r="Y946" s="393"/>
      <c r="Z946" s="393"/>
    </row>
    <row r="947" spans="1:26" ht="12" customHeight="1" x14ac:dyDescent="0.25">
      <c r="A947" s="393"/>
      <c r="B947" s="393"/>
      <c r="C947" s="393"/>
      <c r="D947" s="393"/>
      <c r="E947" s="393"/>
      <c r="F947" s="393"/>
      <c r="G947" s="393"/>
      <c r="H947" s="393"/>
      <c r="I947" s="393"/>
      <c r="J947" s="393"/>
      <c r="K947" s="393"/>
      <c r="L947" s="393"/>
      <c r="M947" s="393"/>
      <c r="N947" s="393"/>
      <c r="O947" s="393"/>
      <c r="P947" s="393"/>
      <c r="Q947" s="393"/>
      <c r="R947" s="393"/>
      <c r="S947" s="393"/>
      <c r="T947" s="393"/>
      <c r="U947" s="393"/>
      <c r="V947" s="393"/>
      <c r="W947" s="393"/>
      <c r="X947" s="393"/>
      <c r="Y947" s="393"/>
      <c r="Z947" s="393"/>
    </row>
    <row r="948" spans="1:26" ht="12" customHeight="1" x14ac:dyDescent="0.25">
      <c r="A948" s="393"/>
      <c r="B948" s="393"/>
      <c r="C948" s="393"/>
      <c r="D948" s="393"/>
      <c r="E948" s="393"/>
      <c r="F948" s="393"/>
      <c r="G948" s="393"/>
      <c r="H948" s="393"/>
      <c r="I948" s="393"/>
      <c r="J948" s="393"/>
      <c r="K948" s="393"/>
      <c r="L948" s="393"/>
      <c r="M948" s="393"/>
      <c r="N948" s="393"/>
      <c r="O948" s="393"/>
      <c r="P948" s="393"/>
      <c r="Q948" s="393"/>
      <c r="R948" s="393"/>
      <c r="S948" s="393"/>
      <c r="T948" s="393"/>
      <c r="U948" s="393"/>
      <c r="V948" s="393"/>
      <c r="W948" s="393"/>
      <c r="X948" s="393"/>
      <c r="Y948" s="393"/>
      <c r="Z948" s="393"/>
    </row>
    <row r="949" spans="1:26" ht="12" customHeight="1" x14ac:dyDescent="0.25">
      <c r="A949" s="393"/>
      <c r="B949" s="393"/>
      <c r="C949" s="393"/>
      <c r="D949" s="393"/>
      <c r="E949" s="393"/>
      <c r="F949" s="393"/>
      <c r="G949" s="393"/>
      <c r="H949" s="393"/>
      <c r="I949" s="393"/>
      <c r="J949" s="393"/>
      <c r="K949" s="393"/>
      <c r="L949" s="393"/>
      <c r="M949" s="393"/>
      <c r="N949" s="393"/>
      <c r="O949" s="393"/>
      <c r="P949" s="393"/>
      <c r="Q949" s="393"/>
      <c r="R949" s="393"/>
      <c r="S949" s="393"/>
      <c r="T949" s="393"/>
      <c r="U949" s="393"/>
      <c r="V949" s="393"/>
      <c r="W949" s="393"/>
      <c r="X949" s="393"/>
      <c r="Y949" s="393"/>
      <c r="Z949" s="393"/>
    </row>
    <row r="950" spans="1:26" ht="12" customHeight="1" x14ac:dyDescent="0.25">
      <c r="A950" s="393"/>
      <c r="B950" s="393"/>
      <c r="C950" s="393"/>
      <c r="D950" s="393"/>
      <c r="E950" s="393"/>
      <c r="F950" s="393"/>
      <c r="G950" s="393"/>
      <c r="H950" s="393"/>
      <c r="I950" s="393"/>
      <c r="J950" s="393"/>
      <c r="K950" s="393"/>
      <c r="L950" s="393"/>
      <c r="M950" s="393"/>
      <c r="N950" s="393"/>
      <c r="O950" s="393"/>
      <c r="P950" s="393"/>
      <c r="Q950" s="393"/>
      <c r="R950" s="393"/>
      <c r="S950" s="393"/>
      <c r="T950" s="393"/>
      <c r="U950" s="393"/>
      <c r="V950" s="393"/>
      <c r="W950" s="393"/>
      <c r="X950" s="393"/>
      <c r="Y950" s="393"/>
      <c r="Z950" s="393"/>
    </row>
    <row r="951" spans="1:26" ht="12" customHeight="1" x14ac:dyDescent="0.25">
      <c r="A951" s="393"/>
      <c r="B951" s="393"/>
      <c r="C951" s="393"/>
      <c r="D951" s="393"/>
      <c r="E951" s="393"/>
      <c r="F951" s="393"/>
      <c r="G951" s="393"/>
      <c r="H951" s="393"/>
      <c r="I951" s="393"/>
      <c r="J951" s="393"/>
      <c r="K951" s="393"/>
      <c r="L951" s="393"/>
      <c r="M951" s="393"/>
      <c r="N951" s="393"/>
      <c r="O951" s="393"/>
      <c r="P951" s="393"/>
      <c r="Q951" s="393"/>
      <c r="R951" s="393"/>
      <c r="S951" s="393"/>
      <c r="T951" s="393"/>
      <c r="U951" s="393"/>
      <c r="V951" s="393"/>
      <c r="W951" s="393"/>
      <c r="X951" s="393"/>
      <c r="Y951" s="393"/>
      <c r="Z951" s="393"/>
    </row>
    <row r="952" spans="1:26" ht="12" customHeight="1" x14ac:dyDescent="0.25">
      <c r="A952" s="393"/>
      <c r="B952" s="393"/>
      <c r="C952" s="393"/>
      <c r="D952" s="393"/>
      <c r="E952" s="393"/>
      <c r="F952" s="393"/>
      <c r="G952" s="393"/>
      <c r="H952" s="393"/>
      <c r="I952" s="393"/>
      <c r="J952" s="393"/>
      <c r="K952" s="393"/>
      <c r="L952" s="393"/>
      <c r="M952" s="393"/>
      <c r="N952" s="393"/>
      <c r="O952" s="393"/>
      <c r="P952" s="393"/>
      <c r="Q952" s="393"/>
      <c r="R952" s="393"/>
      <c r="S952" s="393"/>
      <c r="T952" s="393"/>
      <c r="U952" s="393"/>
      <c r="V952" s="393"/>
      <c r="W952" s="393"/>
      <c r="X952" s="393"/>
      <c r="Y952" s="393"/>
      <c r="Z952" s="393"/>
    </row>
    <row r="953" spans="1:26" ht="12" customHeight="1" x14ac:dyDescent="0.25">
      <c r="A953" s="393"/>
      <c r="B953" s="393"/>
      <c r="C953" s="393"/>
      <c r="D953" s="393"/>
      <c r="E953" s="393"/>
      <c r="F953" s="393"/>
      <c r="G953" s="393"/>
      <c r="H953" s="393"/>
      <c r="I953" s="393"/>
      <c r="J953" s="393"/>
      <c r="K953" s="393"/>
      <c r="L953" s="393"/>
      <c r="M953" s="393"/>
      <c r="N953" s="393"/>
      <c r="O953" s="393"/>
      <c r="P953" s="393"/>
      <c r="Q953" s="393"/>
      <c r="R953" s="393"/>
      <c r="S953" s="393"/>
      <c r="T953" s="393"/>
      <c r="U953" s="393"/>
      <c r="V953" s="393"/>
      <c r="W953" s="393"/>
      <c r="X953" s="393"/>
      <c r="Y953" s="393"/>
      <c r="Z953" s="393"/>
    </row>
    <row r="954" spans="1:26" ht="12" customHeight="1" x14ac:dyDescent="0.25">
      <c r="A954" s="393"/>
      <c r="B954" s="393"/>
      <c r="C954" s="393"/>
      <c r="D954" s="393"/>
      <c r="E954" s="393"/>
      <c r="F954" s="393"/>
      <c r="G954" s="393"/>
      <c r="H954" s="393"/>
      <c r="I954" s="393"/>
      <c r="J954" s="393"/>
      <c r="K954" s="393"/>
      <c r="L954" s="393"/>
      <c r="M954" s="393"/>
      <c r="N954" s="393"/>
      <c r="O954" s="393"/>
      <c r="P954" s="393"/>
      <c r="Q954" s="393"/>
      <c r="R954" s="393"/>
      <c r="S954" s="393"/>
      <c r="T954" s="393"/>
      <c r="U954" s="393"/>
      <c r="V954" s="393"/>
      <c r="W954" s="393"/>
      <c r="X954" s="393"/>
      <c r="Y954" s="393"/>
      <c r="Z954" s="393"/>
    </row>
    <row r="955" spans="1:26" ht="12" customHeight="1" x14ac:dyDescent="0.25">
      <c r="A955" s="393"/>
      <c r="B955" s="393"/>
      <c r="C955" s="393"/>
      <c r="D955" s="393"/>
      <c r="E955" s="393"/>
      <c r="F955" s="393"/>
      <c r="G955" s="393"/>
      <c r="H955" s="393"/>
      <c r="I955" s="393"/>
      <c r="J955" s="393"/>
      <c r="K955" s="393"/>
      <c r="L955" s="393"/>
      <c r="M955" s="393"/>
      <c r="N955" s="393"/>
      <c r="O955" s="393"/>
      <c r="P955" s="393"/>
      <c r="Q955" s="393"/>
      <c r="R955" s="393"/>
      <c r="S955" s="393"/>
      <c r="T955" s="393"/>
      <c r="U955" s="393"/>
      <c r="V955" s="393"/>
      <c r="W955" s="393"/>
      <c r="X955" s="393"/>
      <c r="Y955" s="393"/>
      <c r="Z955" s="393"/>
    </row>
    <row r="956" spans="1:26" ht="12" customHeight="1" x14ac:dyDescent="0.25">
      <c r="A956" s="393"/>
      <c r="B956" s="393"/>
      <c r="C956" s="393"/>
      <c r="D956" s="393"/>
      <c r="E956" s="393"/>
      <c r="F956" s="393"/>
      <c r="G956" s="393"/>
      <c r="H956" s="393"/>
      <c r="I956" s="393"/>
      <c r="J956" s="393"/>
      <c r="K956" s="393"/>
      <c r="L956" s="393"/>
      <c r="M956" s="393"/>
      <c r="N956" s="393"/>
      <c r="O956" s="393"/>
      <c r="P956" s="393"/>
      <c r="Q956" s="393"/>
      <c r="R956" s="393"/>
      <c r="S956" s="393"/>
      <c r="T956" s="393"/>
      <c r="U956" s="393"/>
      <c r="V956" s="393"/>
      <c r="W956" s="393"/>
      <c r="X956" s="393"/>
      <c r="Y956" s="393"/>
      <c r="Z956" s="393"/>
    </row>
    <row r="957" spans="1:26" ht="12" customHeight="1" x14ac:dyDescent="0.25">
      <c r="A957" s="393"/>
      <c r="B957" s="393"/>
      <c r="C957" s="393"/>
      <c r="D957" s="393"/>
      <c r="E957" s="393"/>
      <c r="F957" s="393"/>
      <c r="G957" s="393"/>
      <c r="H957" s="393"/>
      <c r="I957" s="393"/>
      <c r="J957" s="393"/>
      <c r="K957" s="393"/>
      <c r="L957" s="393"/>
      <c r="M957" s="393"/>
      <c r="N957" s="393"/>
      <c r="O957" s="393"/>
      <c r="P957" s="393"/>
      <c r="Q957" s="393"/>
      <c r="R957" s="393"/>
      <c r="S957" s="393"/>
      <c r="T957" s="393"/>
      <c r="U957" s="393"/>
      <c r="V957" s="393"/>
      <c r="W957" s="393"/>
      <c r="X957" s="393"/>
      <c r="Y957" s="393"/>
      <c r="Z957" s="393"/>
    </row>
    <row r="958" spans="1:26" ht="12" customHeight="1" x14ac:dyDescent="0.25">
      <c r="A958" s="393"/>
      <c r="B958" s="393"/>
      <c r="C958" s="393"/>
      <c r="D958" s="393"/>
      <c r="E958" s="393"/>
      <c r="F958" s="393"/>
      <c r="G958" s="393"/>
      <c r="H958" s="393"/>
      <c r="I958" s="393"/>
      <c r="J958" s="393"/>
      <c r="K958" s="393"/>
      <c r="L958" s="393"/>
      <c r="M958" s="393"/>
      <c r="N958" s="393"/>
      <c r="O958" s="393"/>
      <c r="P958" s="393"/>
      <c r="Q958" s="393"/>
      <c r="R958" s="393"/>
      <c r="S958" s="393"/>
      <c r="T958" s="393"/>
      <c r="U958" s="393"/>
      <c r="V958" s="393"/>
      <c r="W958" s="393"/>
      <c r="X958" s="393"/>
      <c r="Y958" s="393"/>
      <c r="Z958" s="393"/>
    </row>
    <row r="959" spans="1:26" ht="12" customHeight="1" x14ac:dyDescent="0.25">
      <c r="A959" s="393"/>
      <c r="B959" s="393"/>
      <c r="C959" s="393"/>
      <c r="D959" s="393"/>
      <c r="E959" s="393"/>
      <c r="F959" s="393"/>
      <c r="G959" s="393"/>
      <c r="H959" s="393"/>
      <c r="I959" s="393"/>
      <c r="J959" s="393"/>
      <c r="K959" s="393"/>
      <c r="L959" s="393"/>
      <c r="M959" s="393"/>
      <c r="N959" s="393"/>
      <c r="O959" s="393"/>
      <c r="P959" s="393"/>
      <c r="Q959" s="393"/>
      <c r="R959" s="393"/>
      <c r="S959" s="393"/>
      <c r="T959" s="393"/>
      <c r="U959" s="393"/>
      <c r="V959" s="393"/>
      <c r="W959" s="393"/>
      <c r="X959" s="393"/>
      <c r="Y959" s="393"/>
      <c r="Z959" s="393"/>
    </row>
    <row r="960" spans="1:26" ht="12" customHeight="1" x14ac:dyDescent="0.25">
      <c r="A960" s="393"/>
      <c r="B960" s="393"/>
      <c r="C960" s="393"/>
      <c r="D960" s="393"/>
      <c r="E960" s="393"/>
      <c r="F960" s="393"/>
      <c r="G960" s="393"/>
      <c r="H960" s="393"/>
      <c r="I960" s="393"/>
      <c r="J960" s="393"/>
      <c r="K960" s="393"/>
      <c r="L960" s="393"/>
      <c r="M960" s="393"/>
      <c r="N960" s="393"/>
      <c r="O960" s="393"/>
      <c r="P960" s="393"/>
      <c r="Q960" s="393"/>
      <c r="R960" s="393"/>
      <c r="S960" s="393"/>
      <c r="T960" s="393"/>
      <c r="U960" s="393"/>
      <c r="V960" s="393"/>
      <c r="W960" s="393"/>
      <c r="X960" s="393"/>
      <c r="Y960" s="393"/>
      <c r="Z960" s="393"/>
    </row>
    <row r="961" spans="1:26" ht="12" customHeight="1" x14ac:dyDescent="0.25">
      <c r="A961" s="393"/>
      <c r="B961" s="393"/>
      <c r="C961" s="393"/>
      <c r="D961" s="393"/>
      <c r="E961" s="393"/>
      <c r="F961" s="393"/>
      <c r="G961" s="393"/>
      <c r="H961" s="393"/>
      <c r="I961" s="393"/>
      <c r="J961" s="393"/>
      <c r="K961" s="393"/>
      <c r="L961" s="393"/>
      <c r="M961" s="393"/>
      <c r="N961" s="393"/>
      <c r="O961" s="393"/>
      <c r="P961" s="393"/>
      <c r="Q961" s="393"/>
      <c r="R961" s="393"/>
      <c r="S961" s="393"/>
      <c r="T961" s="393"/>
      <c r="U961" s="393"/>
      <c r="V961" s="393"/>
      <c r="W961" s="393"/>
      <c r="X961" s="393"/>
      <c r="Y961" s="393"/>
      <c r="Z961" s="393"/>
    </row>
    <row r="962" spans="1:26" ht="12" customHeight="1" x14ac:dyDescent="0.25">
      <c r="A962" s="393"/>
      <c r="B962" s="393"/>
      <c r="C962" s="393"/>
      <c r="D962" s="393"/>
      <c r="E962" s="393"/>
      <c r="F962" s="393"/>
      <c r="G962" s="393"/>
      <c r="H962" s="393"/>
      <c r="I962" s="393"/>
      <c r="J962" s="393"/>
      <c r="K962" s="393"/>
      <c r="L962" s="393"/>
      <c r="M962" s="393"/>
      <c r="N962" s="393"/>
      <c r="O962" s="393"/>
      <c r="P962" s="393"/>
      <c r="Q962" s="393"/>
      <c r="R962" s="393"/>
      <c r="S962" s="393"/>
      <c r="T962" s="393"/>
      <c r="U962" s="393"/>
      <c r="V962" s="393"/>
      <c r="W962" s="393"/>
      <c r="X962" s="393"/>
      <c r="Y962" s="393"/>
      <c r="Z962" s="393"/>
    </row>
    <row r="963" spans="1:26" ht="12" customHeight="1" x14ac:dyDescent="0.25">
      <c r="A963" s="393"/>
      <c r="B963" s="393"/>
      <c r="C963" s="393"/>
      <c r="D963" s="393"/>
      <c r="E963" s="393"/>
      <c r="F963" s="393"/>
      <c r="G963" s="393"/>
      <c r="H963" s="393"/>
      <c r="I963" s="393"/>
      <c r="J963" s="393"/>
      <c r="K963" s="393"/>
      <c r="L963" s="393"/>
      <c r="M963" s="393"/>
      <c r="N963" s="393"/>
      <c r="O963" s="393"/>
      <c r="P963" s="393"/>
      <c r="Q963" s="393"/>
      <c r="R963" s="393"/>
      <c r="S963" s="393"/>
      <c r="T963" s="393"/>
      <c r="U963" s="393"/>
      <c r="V963" s="393"/>
      <c r="W963" s="393"/>
      <c r="X963" s="393"/>
      <c r="Y963" s="393"/>
      <c r="Z963" s="393"/>
    </row>
    <row r="964" spans="1:26" ht="12" customHeight="1" x14ac:dyDescent="0.25">
      <c r="A964" s="393"/>
      <c r="B964" s="393"/>
      <c r="C964" s="393"/>
      <c r="D964" s="393"/>
      <c r="E964" s="393"/>
      <c r="F964" s="393"/>
      <c r="G964" s="393"/>
      <c r="H964" s="393"/>
      <c r="I964" s="393"/>
      <c r="J964" s="393"/>
      <c r="K964" s="393"/>
      <c r="L964" s="393"/>
      <c r="M964" s="393"/>
      <c r="N964" s="393"/>
      <c r="O964" s="393"/>
      <c r="P964" s="393"/>
      <c r="Q964" s="393"/>
      <c r="R964" s="393"/>
      <c r="S964" s="393"/>
      <c r="T964" s="393"/>
      <c r="U964" s="393"/>
      <c r="V964" s="393"/>
      <c r="W964" s="393"/>
      <c r="X964" s="393"/>
      <c r="Y964" s="393"/>
      <c r="Z964" s="393"/>
    </row>
    <row r="965" spans="1:26" ht="12" customHeight="1" x14ac:dyDescent="0.25">
      <c r="A965" s="393"/>
      <c r="B965" s="393"/>
      <c r="C965" s="393"/>
      <c r="D965" s="393"/>
      <c r="E965" s="393"/>
      <c r="F965" s="393"/>
      <c r="G965" s="393"/>
      <c r="H965" s="393"/>
      <c r="I965" s="393"/>
      <c r="J965" s="393"/>
      <c r="K965" s="393"/>
      <c r="L965" s="393"/>
      <c r="M965" s="393"/>
      <c r="N965" s="393"/>
      <c r="O965" s="393"/>
      <c r="P965" s="393"/>
      <c r="Q965" s="393"/>
      <c r="R965" s="393"/>
      <c r="S965" s="393"/>
      <c r="T965" s="393"/>
      <c r="U965" s="393"/>
      <c r="V965" s="393"/>
      <c r="W965" s="393"/>
      <c r="X965" s="393"/>
      <c r="Y965" s="393"/>
      <c r="Z965" s="393"/>
    </row>
    <row r="966" spans="1:26" ht="12" customHeight="1" x14ac:dyDescent="0.25">
      <c r="A966" s="393"/>
      <c r="B966" s="393"/>
      <c r="C966" s="393"/>
      <c r="D966" s="393"/>
      <c r="E966" s="393"/>
      <c r="F966" s="393"/>
      <c r="G966" s="393"/>
      <c r="H966" s="393"/>
      <c r="I966" s="393"/>
      <c r="J966" s="393"/>
      <c r="K966" s="393"/>
      <c r="L966" s="393"/>
      <c r="M966" s="393"/>
      <c r="N966" s="393"/>
      <c r="O966" s="393"/>
      <c r="P966" s="393"/>
      <c r="Q966" s="393"/>
      <c r="R966" s="393"/>
      <c r="S966" s="393"/>
      <c r="T966" s="393"/>
      <c r="U966" s="393"/>
      <c r="V966" s="393"/>
      <c r="W966" s="393"/>
      <c r="X966" s="393"/>
      <c r="Y966" s="393"/>
      <c r="Z966" s="393"/>
    </row>
    <row r="967" spans="1:26" ht="12" customHeight="1" x14ac:dyDescent="0.25">
      <c r="A967" s="393"/>
      <c r="B967" s="393"/>
      <c r="C967" s="393"/>
      <c r="D967" s="393"/>
      <c r="E967" s="393"/>
      <c r="F967" s="393"/>
      <c r="G967" s="393"/>
      <c r="H967" s="393"/>
      <c r="I967" s="393"/>
      <c r="J967" s="393"/>
      <c r="K967" s="393"/>
      <c r="L967" s="393"/>
      <c r="M967" s="393"/>
      <c r="N967" s="393"/>
      <c r="O967" s="393"/>
      <c r="P967" s="393"/>
      <c r="Q967" s="393"/>
      <c r="R967" s="393"/>
      <c r="S967" s="393"/>
      <c r="T967" s="393"/>
      <c r="U967" s="393"/>
      <c r="V967" s="393"/>
      <c r="W967" s="393"/>
      <c r="X967" s="393"/>
      <c r="Y967" s="393"/>
      <c r="Z967" s="393"/>
    </row>
    <row r="968" spans="1:26" ht="12" customHeight="1" x14ac:dyDescent="0.25">
      <c r="A968" s="393"/>
      <c r="B968" s="393"/>
      <c r="C968" s="393"/>
      <c r="D968" s="393"/>
      <c r="E968" s="393"/>
      <c r="F968" s="393"/>
      <c r="G968" s="393"/>
      <c r="H968" s="393"/>
      <c r="I968" s="393"/>
      <c r="J968" s="393"/>
      <c r="K968" s="393"/>
      <c r="L968" s="393"/>
      <c r="M968" s="393"/>
      <c r="N968" s="393"/>
      <c r="O968" s="393"/>
      <c r="P968" s="393"/>
      <c r="Q968" s="393"/>
      <c r="R968" s="393"/>
      <c r="S968" s="393"/>
      <c r="T968" s="393"/>
      <c r="U968" s="393"/>
      <c r="V968" s="393"/>
      <c r="W968" s="393"/>
      <c r="X968" s="393"/>
      <c r="Y968" s="393"/>
      <c r="Z968" s="393"/>
    </row>
    <row r="969" spans="1:26" ht="12" customHeight="1" x14ac:dyDescent="0.25">
      <c r="A969" s="393"/>
      <c r="B969" s="393"/>
      <c r="C969" s="393"/>
      <c r="D969" s="393"/>
      <c r="E969" s="393"/>
      <c r="F969" s="393"/>
      <c r="G969" s="393"/>
      <c r="H969" s="393"/>
      <c r="I969" s="393"/>
      <c r="J969" s="393"/>
      <c r="K969" s="393"/>
      <c r="L969" s="393"/>
      <c r="M969" s="393"/>
      <c r="N969" s="393"/>
      <c r="O969" s="393"/>
      <c r="P969" s="393"/>
      <c r="Q969" s="393"/>
      <c r="R969" s="393"/>
      <c r="S969" s="393"/>
      <c r="T969" s="393"/>
      <c r="U969" s="393"/>
      <c r="V969" s="393"/>
      <c r="W969" s="393"/>
      <c r="X969" s="393"/>
      <c r="Y969" s="393"/>
      <c r="Z969" s="393"/>
    </row>
    <row r="970" spans="1:26" ht="12" customHeight="1" x14ac:dyDescent="0.25">
      <c r="A970" s="393"/>
      <c r="B970" s="393"/>
      <c r="C970" s="393"/>
      <c r="D970" s="393"/>
      <c r="E970" s="393"/>
      <c r="F970" s="393"/>
      <c r="G970" s="393"/>
      <c r="H970" s="393"/>
      <c r="I970" s="393"/>
      <c r="J970" s="393"/>
      <c r="K970" s="393"/>
      <c r="L970" s="393"/>
      <c r="M970" s="393"/>
      <c r="N970" s="393"/>
      <c r="O970" s="393"/>
      <c r="P970" s="393"/>
      <c r="Q970" s="393"/>
      <c r="R970" s="393"/>
      <c r="S970" s="393"/>
      <c r="T970" s="393"/>
      <c r="U970" s="393"/>
      <c r="V970" s="393"/>
      <c r="W970" s="393"/>
      <c r="X970" s="393"/>
      <c r="Y970" s="393"/>
      <c r="Z970" s="393"/>
    </row>
    <row r="971" spans="1:26" ht="12" customHeight="1" x14ac:dyDescent="0.25">
      <c r="A971" s="393"/>
      <c r="B971" s="393"/>
      <c r="C971" s="393"/>
      <c r="D971" s="393"/>
      <c r="E971" s="393"/>
      <c r="F971" s="393"/>
      <c r="G971" s="393"/>
      <c r="H971" s="393"/>
      <c r="I971" s="393"/>
      <c r="J971" s="393"/>
      <c r="K971" s="393"/>
      <c r="L971" s="393"/>
      <c r="M971" s="393"/>
      <c r="N971" s="393"/>
      <c r="O971" s="393"/>
      <c r="P971" s="393"/>
      <c r="Q971" s="393"/>
      <c r="R971" s="393"/>
      <c r="S971" s="393"/>
      <c r="T971" s="393"/>
      <c r="U971" s="393"/>
      <c r="V971" s="393"/>
      <c r="W971" s="393"/>
      <c r="X971" s="393"/>
      <c r="Y971" s="393"/>
      <c r="Z971" s="393"/>
    </row>
    <row r="972" spans="1:26" ht="12" customHeight="1" x14ac:dyDescent="0.25">
      <c r="A972" s="393"/>
      <c r="B972" s="393"/>
      <c r="C972" s="393"/>
      <c r="D972" s="393"/>
      <c r="E972" s="393"/>
      <c r="F972" s="393"/>
      <c r="G972" s="393"/>
      <c r="H972" s="393"/>
      <c r="I972" s="393"/>
      <c r="J972" s="393"/>
      <c r="K972" s="393"/>
      <c r="L972" s="393"/>
      <c r="M972" s="393"/>
      <c r="N972" s="393"/>
      <c r="O972" s="393"/>
      <c r="P972" s="393"/>
      <c r="Q972" s="393"/>
      <c r="R972" s="393"/>
      <c r="S972" s="393"/>
      <c r="T972" s="393"/>
      <c r="U972" s="393"/>
      <c r="V972" s="393"/>
      <c r="W972" s="393"/>
      <c r="X972" s="393"/>
      <c r="Y972" s="393"/>
      <c r="Z972" s="393"/>
    </row>
    <row r="973" spans="1:26" ht="12" customHeight="1" x14ac:dyDescent="0.25">
      <c r="A973" s="393"/>
      <c r="B973" s="393"/>
      <c r="C973" s="393"/>
      <c r="D973" s="393"/>
      <c r="E973" s="393"/>
      <c r="F973" s="393"/>
      <c r="G973" s="393"/>
      <c r="H973" s="393"/>
      <c r="I973" s="393"/>
      <c r="J973" s="393"/>
      <c r="K973" s="393"/>
      <c r="L973" s="393"/>
      <c r="M973" s="393"/>
      <c r="N973" s="393"/>
      <c r="O973" s="393"/>
      <c r="P973" s="393"/>
      <c r="Q973" s="393"/>
      <c r="R973" s="393"/>
      <c r="S973" s="393"/>
      <c r="T973" s="393"/>
      <c r="U973" s="393"/>
      <c r="V973" s="393"/>
      <c r="W973" s="393"/>
      <c r="X973" s="393"/>
      <c r="Y973" s="393"/>
      <c r="Z973" s="393"/>
    </row>
    <row r="974" spans="1:26" ht="12" customHeight="1" x14ac:dyDescent="0.25">
      <c r="A974" s="393"/>
      <c r="B974" s="393"/>
      <c r="C974" s="393"/>
      <c r="D974" s="393"/>
      <c r="E974" s="393"/>
      <c r="F974" s="393"/>
      <c r="G974" s="393"/>
      <c r="H974" s="393"/>
      <c r="I974" s="393"/>
      <c r="J974" s="393"/>
      <c r="K974" s="393"/>
      <c r="L974" s="393"/>
      <c r="M974" s="393"/>
      <c r="N974" s="393"/>
      <c r="O974" s="393"/>
      <c r="P974" s="393"/>
      <c r="Q974" s="393"/>
      <c r="R974" s="393"/>
      <c r="S974" s="393"/>
      <c r="T974" s="393"/>
      <c r="U974" s="393"/>
      <c r="V974" s="393"/>
      <c r="W974" s="393"/>
      <c r="X974" s="393"/>
      <c r="Y974" s="393"/>
      <c r="Z974" s="393"/>
    </row>
    <row r="975" spans="1:26" ht="12" customHeight="1" x14ac:dyDescent="0.25">
      <c r="A975" s="393"/>
      <c r="B975" s="393"/>
      <c r="C975" s="393"/>
      <c r="D975" s="393"/>
      <c r="E975" s="393"/>
      <c r="F975" s="393"/>
      <c r="G975" s="393"/>
      <c r="H975" s="393"/>
      <c r="I975" s="393"/>
      <c r="J975" s="393"/>
      <c r="K975" s="393"/>
      <c r="L975" s="393"/>
      <c r="M975" s="393"/>
      <c r="N975" s="393"/>
      <c r="O975" s="393"/>
      <c r="P975" s="393"/>
      <c r="Q975" s="393"/>
      <c r="R975" s="393"/>
      <c r="S975" s="393"/>
      <c r="T975" s="393"/>
      <c r="U975" s="393"/>
      <c r="V975" s="393"/>
      <c r="W975" s="393"/>
      <c r="X975" s="393"/>
      <c r="Y975" s="393"/>
      <c r="Z975" s="393"/>
    </row>
    <row r="976" spans="1:26" ht="12" customHeight="1" x14ac:dyDescent="0.25">
      <c r="A976" s="393"/>
      <c r="B976" s="393"/>
      <c r="C976" s="393"/>
      <c r="D976" s="393"/>
      <c r="E976" s="393"/>
      <c r="F976" s="393"/>
      <c r="G976" s="393"/>
      <c r="H976" s="393"/>
      <c r="I976" s="393"/>
      <c r="J976" s="393"/>
      <c r="K976" s="393"/>
      <c r="L976" s="393"/>
      <c r="M976" s="393"/>
      <c r="N976" s="393"/>
      <c r="O976" s="393"/>
      <c r="P976" s="393"/>
      <c r="Q976" s="393"/>
      <c r="R976" s="393"/>
      <c r="S976" s="393"/>
      <c r="T976" s="393"/>
      <c r="U976" s="393"/>
      <c r="V976" s="393"/>
      <c r="W976" s="393"/>
      <c r="X976" s="393"/>
      <c r="Y976" s="393"/>
      <c r="Z976" s="393"/>
    </row>
    <row r="977" spans="1:26" ht="12" customHeight="1" x14ac:dyDescent="0.25">
      <c r="A977" s="393"/>
      <c r="B977" s="393"/>
      <c r="C977" s="393"/>
      <c r="D977" s="393"/>
      <c r="E977" s="393"/>
      <c r="F977" s="393"/>
      <c r="G977" s="393"/>
      <c r="H977" s="393"/>
      <c r="I977" s="393"/>
      <c r="J977" s="393"/>
      <c r="K977" s="393"/>
      <c r="L977" s="393"/>
      <c r="M977" s="393"/>
      <c r="N977" s="393"/>
      <c r="O977" s="393"/>
      <c r="P977" s="393"/>
      <c r="Q977" s="393"/>
      <c r="R977" s="393"/>
      <c r="S977" s="393"/>
      <c r="T977" s="393"/>
      <c r="U977" s="393"/>
      <c r="V977" s="393"/>
      <c r="W977" s="393"/>
      <c r="X977" s="393"/>
      <c r="Y977" s="393"/>
      <c r="Z977" s="393"/>
    </row>
    <row r="978" spans="1:26" ht="12" customHeight="1" x14ac:dyDescent="0.25">
      <c r="A978" s="393"/>
      <c r="B978" s="393"/>
      <c r="C978" s="393"/>
      <c r="D978" s="393"/>
      <c r="E978" s="393"/>
      <c r="F978" s="393"/>
      <c r="G978" s="393"/>
      <c r="H978" s="393"/>
      <c r="I978" s="393"/>
      <c r="J978" s="393"/>
      <c r="K978" s="393"/>
      <c r="L978" s="393"/>
      <c r="M978" s="393"/>
      <c r="N978" s="393"/>
      <c r="O978" s="393"/>
      <c r="P978" s="393"/>
      <c r="Q978" s="393"/>
      <c r="R978" s="393"/>
      <c r="S978" s="393"/>
      <c r="T978" s="393"/>
      <c r="U978" s="393"/>
      <c r="V978" s="393"/>
      <c r="W978" s="393"/>
      <c r="X978" s="393"/>
      <c r="Y978" s="393"/>
      <c r="Z978" s="393"/>
    </row>
    <row r="979" spans="1:26" ht="12" customHeight="1" x14ac:dyDescent="0.25">
      <c r="A979" s="393"/>
      <c r="B979" s="393"/>
      <c r="C979" s="393"/>
      <c r="D979" s="393"/>
      <c r="E979" s="393"/>
      <c r="F979" s="393"/>
      <c r="G979" s="393"/>
      <c r="H979" s="393"/>
      <c r="I979" s="393"/>
      <c r="J979" s="393"/>
      <c r="K979" s="393"/>
      <c r="L979" s="393"/>
      <c r="M979" s="393"/>
      <c r="N979" s="393"/>
      <c r="O979" s="393"/>
      <c r="P979" s="393"/>
      <c r="Q979" s="393"/>
      <c r="R979" s="393"/>
      <c r="S979" s="393"/>
      <c r="T979" s="393"/>
      <c r="U979" s="393"/>
      <c r="V979" s="393"/>
      <c r="W979" s="393"/>
      <c r="X979" s="393"/>
      <c r="Y979" s="393"/>
      <c r="Z979" s="393"/>
    </row>
    <row r="980" spans="1:26" ht="12" customHeight="1" x14ac:dyDescent="0.25">
      <c r="A980" s="393"/>
      <c r="B980" s="393"/>
      <c r="C980" s="393"/>
      <c r="D980" s="393"/>
      <c r="E980" s="393"/>
      <c r="F980" s="393"/>
      <c r="G980" s="393"/>
      <c r="H980" s="393"/>
      <c r="I980" s="393"/>
      <c r="J980" s="393"/>
      <c r="K980" s="393"/>
      <c r="L980" s="393"/>
      <c r="M980" s="393"/>
      <c r="N980" s="393"/>
      <c r="O980" s="393"/>
      <c r="P980" s="393"/>
      <c r="Q980" s="393"/>
      <c r="R980" s="393"/>
      <c r="S980" s="393"/>
      <c r="T980" s="393"/>
      <c r="U980" s="393"/>
      <c r="V980" s="393"/>
      <c r="W980" s="393"/>
      <c r="X980" s="393"/>
      <c r="Y980" s="393"/>
      <c r="Z980" s="393"/>
    </row>
    <row r="981" spans="1:26" ht="12" customHeight="1" x14ac:dyDescent="0.25">
      <c r="A981" s="393"/>
      <c r="B981" s="393"/>
      <c r="C981" s="393"/>
      <c r="D981" s="393"/>
      <c r="E981" s="393"/>
      <c r="F981" s="393"/>
      <c r="G981" s="393"/>
      <c r="H981" s="393"/>
      <c r="I981" s="393"/>
      <c r="J981" s="393"/>
      <c r="K981" s="393"/>
      <c r="L981" s="393"/>
      <c r="M981" s="393"/>
      <c r="N981" s="393"/>
      <c r="O981" s="393"/>
      <c r="P981" s="393"/>
      <c r="Q981" s="393"/>
      <c r="R981" s="393"/>
      <c r="S981" s="393"/>
      <c r="T981" s="393"/>
      <c r="U981" s="393"/>
      <c r="V981" s="393"/>
      <c r="W981" s="393"/>
      <c r="X981" s="393"/>
      <c r="Y981" s="393"/>
      <c r="Z981" s="393"/>
    </row>
    <row r="982" spans="1:26" ht="12" customHeight="1" x14ac:dyDescent="0.25">
      <c r="A982" s="393"/>
      <c r="B982" s="393"/>
      <c r="C982" s="393"/>
      <c r="D982" s="393"/>
      <c r="E982" s="393"/>
      <c r="F982" s="393"/>
      <c r="G982" s="393"/>
      <c r="H982" s="393"/>
      <c r="I982" s="393"/>
      <c r="J982" s="393"/>
      <c r="K982" s="393"/>
      <c r="L982" s="393"/>
      <c r="M982" s="393"/>
      <c r="N982" s="393"/>
      <c r="O982" s="393"/>
      <c r="P982" s="393"/>
      <c r="Q982" s="393"/>
      <c r="R982" s="393"/>
      <c r="S982" s="393"/>
      <c r="T982" s="393"/>
      <c r="U982" s="393"/>
      <c r="V982" s="393"/>
      <c r="W982" s="393"/>
      <c r="X982" s="393"/>
      <c r="Y982" s="393"/>
      <c r="Z982" s="393"/>
    </row>
    <row r="983" spans="1:26" ht="12" customHeight="1" x14ac:dyDescent="0.25">
      <c r="A983" s="393"/>
      <c r="B983" s="393"/>
      <c r="C983" s="393"/>
      <c r="D983" s="393"/>
      <c r="E983" s="393"/>
      <c r="F983" s="393"/>
      <c r="G983" s="393"/>
      <c r="H983" s="393"/>
      <c r="I983" s="393"/>
      <c r="J983" s="393"/>
      <c r="K983" s="393"/>
      <c r="L983" s="393"/>
      <c r="M983" s="393"/>
      <c r="N983" s="393"/>
      <c r="O983" s="393"/>
      <c r="P983" s="393"/>
      <c r="Q983" s="393"/>
      <c r="R983" s="393"/>
      <c r="S983" s="393"/>
      <c r="T983" s="393"/>
      <c r="U983" s="393"/>
      <c r="V983" s="393"/>
      <c r="W983" s="393"/>
      <c r="X983" s="393"/>
      <c r="Y983" s="393"/>
      <c r="Z983" s="393"/>
    </row>
    <row r="984" spans="1:26" ht="12" customHeight="1" x14ac:dyDescent="0.25">
      <c r="A984" s="393"/>
      <c r="B984" s="393"/>
      <c r="C984" s="393"/>
      <c r="D984" s="393"/>
      <c r="E984" s="393"/>
      <c r="F984" s="393"/>
      <c r="G984" s="393"/>
      <c r="H984" s="393"/>
      <c r="I984" s="393"/>
      <c r="J984" s="393"/>
      <c r="K984" s="393"/>
      <c r="L984" s="393"/>
      <c r="M984" s="393"/>
      <c r="N984" s="393"/>
      <c r="O984" s="393"/>
      <c r="P984" s="393"/>
      <c r="Q984" s="393"/>
      <c r="R984" s="393"/>
      <c r="S984" s="393"/>
      <c r="T984" s="393"/>
      <c r="U984" s="393"/>
      <c r="V984" s="393"/>
      <c r="W984" s="393"/>
      <c r="X984" s="393"/>
      <c r="Y984" s="393"/>
      <c r="Z984" s="393"/>
    </row>
    <row r="985" spans="1:26" ht="12" customHeight="1" x14ac:dyDescent="0.25">
      <c r="A985" s="393"/>
      <c r="B985" s="393"/>
      <c r="C985" s="393"/>
      <c r="D985" s="393"/>
      <c r="E985" s="393"/>
      <c r="F985" s="393"/>
      <c r="G985" s="393"/>
      <c r="H985" s="393"/>
      <c r="I985" s="393"/>
      <c r="J985" s="393"/>
      <c r="K985" s="393"/>
      <c r="L985" s="393"/>
      <c r="M985" s="393"/>
      <c r="N985" s="393"/>
      <c r="O985" s="393"/>
      <c r="P985" s="393"/>
      <c r="Q985" s="393"/>
      <c r="R985" s="393"/>
      <c r="S985" s="393"/>
      <c r="T985" s="393"/>
      <c r="U985" s="393"/>
      <c r="V985" s="393"/>
      <c r="W985" s="393"/>
      <c r="X985" s="393"/>
      <c r="Y985" s="393"/>
      <c r="Z985" s="393"/>
    </row>
    <row r="986" spans="1:26" ht="12" customHeight="1" x14ac:dyDescent="0.25">
      <c r="A986" s="393"/>
      <c r="B986" s="393"/>
      <c r="C986" s="393"/>
      <c r="D986" s="393"/>
      <c r="E986" s="393"/>
      <c r="F986" s="393"/>
      <c r="G986" s="393"/>
      <c r="H986" s="393"/>
      <c r="I986" s="393"/>
      <c r="J986" s="393"/>
      <c r="K986" s="393"/>
      <c r="L986" s="393"/>
      <c r="M986" s="393"/>
      <c r="N986" s="393"/>
      <c r="O986" s="393"/>
      <c r="P986" s="393"/>
      <c r="Q986" s="393"/>
      <c r="R986" s="393"/>
      <c r="S986" s="393"/>
      <c r="T986" s="393"/>
      <c r="U986" s="393"/>
      <c r="V986" s="393"/>
      <c r="W986" s="393"/>
      <c r="X986" s="393"/>
      <c r="Y986" s="393"/>
      <c r="Z986" s="393"/>
    </row>
    <row r="987" spans="1:26" ht="12" customHeight="1" x14ac:dyDescent="0.25">
      <c r="A987" s="393"/>
      <c r="B987" s="393"/>
      <c r="C987" s="393"/>
      <c r="D987" s="393"/>
      <c r="E987" s="393"/>
      <c r="F987" s="393"/>
      <c r="G987" s="393"/>
      <c r="H987" s="393"/>
      <c r="I987" s="393"/>
      <c r="J987" s="393"/>
      <c r="K987" s="393"/>
      <c r="L987" s="393"/>
      <c r="M987" s="393"/>
      <c r="N987" s="393"/>
      <c r="O987" s="393"/>
      <c r="P987" s="393"/>
      <c r="Q987" s="393"/>
      <c r="R987" s="393"/>
      <c r="S987" s="393"/>
      <c r="T987" s="393"/>
      <c r="U987" s="393"/>
      <c r="V987" s="393"/>
      <c r="W987" s="393"/>
      <c r="X987" s="393"/>
      <c r="Y987" s="393"/>
      <c r="Z987" s="393"/>
    </row>
    <row r="988" spans="1:26" ht="12" customHeight="1" x14ac:dyDescent="0.25">
      <c r="A988" s="393"/>
      <c r="B988" s="393"/>
      <c r="C988" s="393"/>
      <c r="D988" s="393"/>
      <c r="E988" s="393"/>
      <c r="F988" s="393"/>
      <c r="G988" s="393"/>
      <c r="H988" s="393"/>
      <c r="I988" s="393"/>
      <c r="J988" s="393"/>
      <c r="K988" s="393"/>
      <c r="L988" s="393"/>
      <c r="M988" s="393"/>
      <c r="N988" s="393"/>
      <c r="O988" s="393"/>
      <c r="P988" s="393"/>
      <c r="Q988" s="393"/>
      <c r="R988" s="393"/>
      <c r="S988" s="393"/>
      <c r="T988" s="393"/>
      <c r="U988" s="393"/>
      <c r="V988" s="393"/>
      <c r="W988" s="393"/>
      <c r="X988" s="393"/>
      <c r="Y988" s="393"/>
      <c r="Z988" s="393"/>
    </row>
    <row r="989" spans="1:26" ht="12" customHeight="1" x14ac:dyDescent="0.25">
      <c r="A989" s="393"/>
      <c r="B989" s="393"/>
      <c r="C989" s="393"/>
      <c r="D989" s="393"/>
      <c r="E989" s="393"/>
      <c r="F989" s="393"/>
      <c r="G989" s="393"/>
      <c r="H989" s="393"/>
      <c r="I989" s="393"/>
      <c r="J989" s="393"/>
      <c r="K989" s="393"/>
      <c r="L989" s="393"/>
      <c r="M989" s="393"/>
      <c r="N989" s="393"/>
      <c r="O989" s="393"/>
      <c r="P989" s="393"/>
      <c r="Q989" s="393"/>
      <c r="R989" s="393"/>
      <c r="S989" s="393"/>
      <c r="T989" s="393"/>
      <c r="U989" s="393"/>
      <c r="V989" s="393"/>
      <c r="W989" s="393"/>
      <c r="X989" s="393"/>
      <c r="Y989" s="393"/>
      <c r="Z989" s="393"/>
    </row>
    <row r="990" spans="1:26" ht="12" customHeight="1" x14ac:dyDescent="0.25">
      <c r="A990" s="393"/>
      <c r="B990" s="393"/>
      <c r="C990" s="393"/>
      <c r="D990" s="393"/>
      <c r="E990" s="393"/>
      <c r="F990" s="393"/>
      <c r="G990" s="393"/>
      <c r="H990" s="393"/>
      <c r="I990" s="393"/>
      <c r="J990" s="393"/>
      <c r="K990" s="393"/>
      <c r="L990" s="393"/>
      <c r="M990" s="393"/>
      <c r="N990" s="393"/>
      <c r="O990" s="393"/>
      <c r="P990" s="393"/>
      <c r="Q990" s="393"/>
      <c r="R990" s="393"/>
      <c r="S990" s="393"/>
      <c r="T990" s="393"/>
      <c r="U990" s="393"/>
      <c r="V990" s="393"/>
      <c r="W990" s="393"/>
      <c r="X990" s="393"/>
      <c r="Y990" s="393"/>
      <c r="Z990" s="393"/>
    </row>
    <row r="991" spans="1:26" ht="12" customHeight="1" x14ac:dyDescent="0.25">
      <c r="A991" s="393"/>
      <c r="B991" s="393"/>
      <c r="C991" s="393"/>
      <c r="D991" s="393"/>
      <c r="E991" s="393"/>
      <c r="F991" s="393"/>
      <c r="G991" s="393"/>
      <c r="H991" s="393"/>
      <c r="I991" s="393"/>
      <c r="J991" s="393"/>
      <c r="K991" s="393"/>
      <c r="L991" s="393"/>
      <c r="M991" s="393"/>
      <c r="N991" s="393"/>
      <c r="O991" s="393"/>
      <c r="P991" s="393"/>
      <c r="Q991" s="393"/>
      <c r="R991" s="393"/>
      <c r="S991" s="393"/>
      <c r="T991" s="393"/>
      <c r="U991" s="393"/>
      <c r="V991" s="393"/>
      <c r="W991" s="393"/>
      <c r="X991" s="393"/>
      <c r="Y991" s="393"/>
      <c r="Z991" s="393"/>
    </row>
    <row r="992" spans="1:26" ht="12" customHeight="1" x14ac:dyDescent="0.25">
      <c r="A992" s="393"/>
      <c r="B992" s="393"/>
      <c r="C992" s="393"/>
      <c r="D992" s="393"/>
      <c r="E992" s="393"/>
      <c r="F992" s="393"/>
      <c r="G992" s="393"/>
      <c r="H992" s="393"/>
      <c r="I992" s="393"/>
      <c r="J992" s="393"/>
      <c r="K992" s="393"/>
      <c r="L992" s="393"/>
      <c r="M992" s="393"/>
      <c r="N992" s="393"/>
      <c r="O992" s="393"/>
      <c r="P992" s="393"/>
      <c r="Q992" s="393"/>
      <c r="R992" s="393"/>
      <c r="S992" s="393"/>
      <c r="T992" s="393"/>
      <c r="U992" s="393"/>
      <c r="V992" s="393"/>
      <c r="W992" s="393"/>
      <c r="X992" s="393"/>
      <c r="Y992" s="393"/>
      <c r="Z992" s="393"/>
    </row>
    <row r="993" spans="1:26" ht="12" customHeight="1" x14ac:dyDescent="0.25">
      <c r="A993" s="393"/>
      <c r="B993" s="393"/>
      <c r="C993" s="393"/>
      <c r="D993" s="393"/>
      <c r="E993" s="393"/>
      <c r="F993" s="393"/>
      <c r="G993" s="393"/>
      <c r="H993" s="393"/>
      <c r="I993" s="393"/>
      <c r="J993" s="393"/>
      <c r="K993" s="393"/>
      <c r="L993" s="393"/>
      <c r="M993" s="393"/>
      <c r="N993" s="393"/>
      <c r="O993" s="393"/>
      <c r="P993" s="393"/>
      <c r="Q993" s="393"/>
      <c r="R993" s="393"/>
      <c r="S993" s="393"/>
      <c r="T993" s="393"/>
      <c r="U993" s="393"/>
      <c r="V993" s="393"/>
      <c r="W993" s="393"/>
      <c r="X993" s="393"/>
      <c r="Y993" s="393"/>
      <c r="Z993" s="393"/>
    </row>
    <row r="994" spans="1:26" ht="12" customHeight="1" x14ac:dyDescent="0.25">
      <c r="A994" s="393"/>
      <c r="B994" s="393"/>
      <c r="C994" s="393"/>
      <c r="D994" s="393"/>
      <c r="E994" s="393"/>
      <c r="F994" s="393"/>
      <c r="G994" s="393"/>
      <c r="H994" s="393"/>
      <c r="I994" s="393"/>
      <c r="J994" s="393"/>
      <c r="K994" s="393"/>
      <c r="L994" s="393"/>
      <c r="M994" s="393"/>
      <c r="N994" s="393"/>
      <c r="O994" s="393"/>
      <c r="P994" s="393"/>
      <c r="Q994" s="393"/>
      <c r="R994" s="393"/>
      <c r="S994" s="393"/>
      <c r="T994" s="393"/>
      <c r="U994" s="393"/>
      <c r="V994" s="393"/>
      <c r="W994" s="393"/>
      <c r="X994" s="393"/>
      <c r="Y994" s="393"/>
      <c r="Z994" s="393"/>
    </row>
    <row r="995" spans="1:26" ht="12" customHeight="1" x14ac:dyDescent="0.25">
      <c r="A995" s="393"/>
      <c r="B995" s="393"/>
      <c r="C995" s="393"/>
      <c r="D995" s="393"/>
      <c r="E995" s="393"/>
      <c r="F995" s="393"/>
      <c r="G995" s="393"/>
      <c r="H995" s="393"/>
      <c r="I995" s="393"/>
      <c r="J995" s="393"/>
      <c r="K995" s="393"/>
      <c r="L995" s="393"/>
      <c r="M995" s="393"/>
      <c r="N995" s="393"/>
      <c r="O995" s="393"/>
      <c r="P995" s="393"/>
      <c r="Q995" s="393"/>
      <c r="R995" s="393"/>
      <c r="S995" s="393"/>
      <c r="T995" s="393"/>
      <c r="U995" s="393"/>
      <c r="V995" s="393"/>
      <c r="W995" s="393"/>
      <c r="X995" s="393"/>
      <c r="Y995" s="393"/>
      <c r="Z995" s="393"/>
    </row>
    <row r="996" spans="1:26" ht="12" customHeight="1" x14ac:dyDescent="0.25">
      <c r="A996" s="393"/>
      <c r="B996" s="393"/>
      <c r="C996" s="393"/>
      <c r="D996" s="393"/>
      <c r="E996" s="393"/>
      <c r="F996" s="393"/>
      <c r="G996" s="393"/>
      <c r="H996" s="393"/>
      <c r="I996" s="393"/>
      <c r="J996" s="393"/>
      <c r="K996" s="393"/>
      <c r="L996" s="393"/>
      <c r="M996" s="393"/>
      <c r="N996" s="393"/>
      <c r="O996" s="393"/>
      <c r="P996" s="393"/>
      <c r="Q996" s="393"/>
      <c r="R996" s="393"/>
      <c r="S996" s="393"/>
      <c r="T996" s="393"/>
      <c r="U996" s="393"/>
      <c r="V996" s="393"/>
      <c r="W996" s="393"/>
      <c r="X996" s="393"/>
      <c r="Y996" s="393"/>
      <c r="Z996" s="393"/>
    </row>
    <row r="997" spans="1:26" ht="12" customHeight="1" x14ac:dyDescent="0.25">
      <c r="A997" s="393"/>
      <c r="B997" s="393"/>
      <c r="C997" s="393"/>
      <c r="D997" s="393"/>
      <c r="E997" s="393"/>
      <c r="F997" s="393"/>
      <c r="G997" s="393"/>
      <c r="H997" s="393"/>
      <c r="I997" s="393"/>
      <c r="J997" s="393"/>
      <c r="K997" s="393"/>
      <c r="L997" s="393"/>
      <c r="M997" s="393"/>
      <c r="N997" s="393"/>
      <c r="O997" s="393"/>
      <c r="P997" s="393"/>
      <c r="Q997" s="393"/>
      <c r="R997" s="393"/>
      <c r="S997" s="393"/>
      <c r="T997" s="393"/>
      <c r="U997" s="393"/>
      <c r="V997" s="393"/>
      <c r="W997" s="393"/>
      <c r="X997" s="393"/>
      <c r="Y997" s="393"/>
      <c r="Z997" s="393"/>
    </row>
    <row r="998" spans="1:26" ht="12" customHeight="1" x14ac:dyDescent="0.25">
      <c r="A998" s="393"/>
      <c r="B998" s="393"/>
      <c r="C998" s="393"/>
      <c r="D998" s="393"/>
      <c r="E998" s="393"/>
      <c r="F998" s="393"/>
      <c r="G998" s="393"/>
      <c r="H998" s="393"/>
      <c r="I998" s="393"/>
      <c r="J998" s="393"/>
      <c r="K998" s="393"/>
      <c r="L998" s="393"/>
      <c r="M998" s="393"/>
      <c r="N998" s="393"/>
      <c r="O998" s="393"/>
      <c r="P998" s="393"/>
      <c r="Q998" s="393"/>
      <c r="R998" s="393"/>
      <c r="S998" s="393"/>
      <c r="T998" s="393"/>
      <c r="U998" s="393"/>
      <c r="V998" s="393"/>
      <c r="W998" s="393"/>
      <c r="X998" s="393"/>
      <c r="Y998" s="393"/>
      <c r="Z998" s="393"/>
    </row>
    <row r="999" spans="1:26" ht="12" customHeight="1" x14ac:dyDescent="0.25">
      <c r="A999" s="393"/>
      <c r="B999" s="393"/>
      <c r="C999" s="393"/>
      <c r="D999" s="393"/>
      <c r="E999" s="393"/>
      <c r="F999" s="393"/>
      <c r="G999" s="393"/>
      <c r="H999" s="393"/>
      <c r="I999" s="393"/>
      <c r="J999" s="393"/>
      <c r="K999" s="393"/>
      <c r="L999" s="393"/>
      <c r="M999" s="393"/>
      <c r="N999" s="393"/>
      <c r="O999" s="393"/>
      <c r="P999" s="393"/>
      <c r="Q999" s="393"/>
      <c r="R999" s="393"/>
      <c r="S999" s="393"/>
      <c r="T999" s="393"/>
      <c r="U999" s="393"/>
      <c r="V999" s="393"/>
      <c r="W999" s="393"/>
      <c r="X999" s="393"/>
      <c r="Y999" s="393"/>
      <c r="Z999" s="393"/>
    </row>
    <row r="1000" spans="1:26" ht="12" customHeight="1" x14ac:dyDescent="0.25">
      <c r="A1000" s="393"/>
      <c r="B1000" s="393"/>
      <c r="C1000" s="393"/>
      <c r="D1000" s="393"/>
      <c r="E1000" s="393"/>
      <c r="F1000" s="393"/>
      <c r="G1000" s="393"/>
      <c r="H1000" s="393"/>
      <c r="I1000" s="393"/>
      <c r="J1000" s="393"/>
      <c r="K1000" s="393"/>
      <c r="L1000" s="393"/>
      <c r="M1000" s="393"/>
      <c r="N1000" s="393"/>
      <c r="O1000" s="393"/>
      <c r="P1000" s="393"/>
      <c r="Q1000" s="393"/>
      <c r="R1000" s="393"/>
      <c r="S1000" s="393"/>
      <c r="T1000" s="393"/>
      <c r="U1000" s="393"/>
      <c r="V1000" s="393"/>
      <c r="W1000" s="393"/>
      <c r="X1000" s="393"/>
      <c r="Y1000" s="393"/>
      <c r="Z1000" s="393"/>
    </row>
  </sheetData>
  <mergeCells count="1">
    <mergeCell ref="A1:J1"/>
  </mergeCells>
  <pageMargins left="0.13" right="0.12" top="0.12" bottom="0.17" header="0" footer="0"/>
  <pageSetup paperSize="9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3.85546875" customWidth="1"/>
    <col min="2" max="2" width="34" customWidth="1"/>
    <col min="3" max="3" width="9.140625" customWidth="1"/>
    <col min="4" max="4" width="19" customWidth="1"/>
    <col min="5" max="5" width="13.5703125" customWidth="1"/>
    <col min="6" max="6" width="29.28515625" customWidth="1"/>
    <col min="7" max="7" width="20" customWidth="1"/>
    <col min="8" max="8" width="18.42578125" customWidth="1"/>
    <col min="9" max="26" width="9.140625" customWidth="1"/>
  </cols>
  <sheetData>
    <row r="1" spans="1:26" ht="14.25" customHeight="1" x14ac:dyDescent="0.25">
      <c r="A1" s="525"/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  <c r="R1" s="525"/>
      <c r="S1" s="525"/>
      <c r="T1" s="525"/>
      <c r="U1" s="525"/>
      <c r="V1" s="525"/>
      <c r="W1" s="525"/>
      <c r="X1" s="525"/>
      <c r="Y1" s="525"/>
      <c r="Z1" s="525"/>
    </row>
    <row r="2" spans="1:26" ht="27.75" customHeight="1" x14ac:dyDescent="0.5">
      <c r="A2" s="1103" t="s">
        <v>3964</v>
      </c>
      <c r="B2" s="1104"/>
      <c r="C2" s="1104"/>
      <c r="D2" s="1104"/>
      <c r="E2" s="1104"/>
      <c r="F2" s="1104"/>
      <c r="G2" s="1104"/>
      <c r="H2" s="1105"/>
      <c r="I2" s="525"/>
      <c r="J2" s="525"/>
      <c r="K2" s="525"/>
      <c r="L2" s="525"/>
      <c r="M2" s="525"/>
      <c r="N2" s="525"/>
      <c r="O2" s="525"/>
      <c r="P2" s="525"/>
      <c r="Q2" s="525"/>
      <c r="R2" s="525"/>
      <c r="S2" s="525"/>
      <c r="T2" s="525"/>
      <c r="U2" s="525"/>
      <c r="V2" s="525"/>
      <c r="W2" s="525"/>
      <c r="X2" s="525"/>
      <c r="Y2" s="525"/>
      <c r="Z2" s="525"/>
    </row>
    <row r="3" spans="1:26" ht="14.25" customHeight="1" x14ac:dyDescent="0.25">
      <c r="A3" s="526"/>
      <c r="B3" s="527" t="s">
        <v>5</v>
      </c>
      <c r="C3" s="528" t="s">
        <v>3349</v>
      </c>
      <c r="D3" s="528" t="s">
        <v>4</v>
      </c>
      <c r="E3" s="528" t="s">
        <v>3965</v>
      </c>
      <c r="F3" s="528" t="s">
        <v>3966</v>
      </c>
      <c r="G3" s="528" t="s">
        <v>3967</v>
      </c>
      <c r="H3" s="529" t="s">
        <v>3967</v>
      </c>
      <c r="I3" s="525"/>
      <c r="J3" s="525"/>
      <c r="K3" s="525"/>
      <c r="L3" s="525"/>
      <c r="M3" s="525"/>
      <c r="N3" s="525"/>
      <c r="O3" s="525"/>
      <c r="P3" s="525"/>
      <c r="Q3" s="525"/>
      <c r="R3" s="525"/>
      <c r="S3" s="525"/>
      <c r="T3" s="525"/>
      <c r="U3" s="525"/>
      <c r="V3" s="525"/>
      <c r="W3" s="525"/>
      <c r="X3" s="525"/>
      <c r="Y3" s="525"/>
      <c r="Z3" s="525"/>
    </row>
    <row r="4" spans="1:26" ht="14.25" customHeight="1" x14ac:dyDescent="0.25">
      <c r="A4" s="530">
        <v>1</v>
      </c>
      <c r="B4" s="531" t="s">
        <v>3968</v>
      </c>
      <c r="C4" s="532" t="s">
        <v>3355</v>
      </c>
      <c r="D4" s="532" t="s">
        <v>415</v>
      </c>
      <c r="E4" s="532" t="s">
        <v>418</v>
      </c>
      <c r="F4" s="533" t="s">
        <v>3969</v>
      </c>
      <c r="G4" s="531" t="s">
        <v>3970</v>
      </c>
      <c r="H4" s="534" t="s">
        <v>3971</v>
      </c>
      <c r="I4" s="525"/>
      <c r="J4" s="525"/>
      <c r="K4" s="525"/>
      <c r="L4" s="525"/>
      <c r="M4" s="525"/>
      <c r="N4" s="525"/>
      <c r="O4" s="525"/>
      <c r="P4" s="525"/>
      <c r="Q4" s="525"/>
      <c r="R4" s="525"/>
      <c r="S4" s="525"/>
      <c r="T4" s="525"/>
      <c r="U4" s="525"/>
      <c r="V4" s="525"/>
      <c r="W4" s="525"/>
      <c r="X4" s="525"/>
      <c r="Y4" s="525"/>
      <c r="Z4" s="525"/>
    </row>
    <row r="5" spans="1:26" ht="14.25" customHeight="1" x14ac:dyDescent="0.25">
      <c r="A5" s="530">
        <v>2</v>
      </c>
      <c r="B5" s="531" t="s">
        <v>3746</v>
      </c>
      <c r="C5" s="532" t="s">
        <v>3355</v>
      </c>
      <c r="D5" s="532" t="s">
        <v>3747</v>
      </c>
      <c r="E5" s="532" t="s">
        <v>3748</v>
      </c>
      <c r="F5" s="535" t="s">
        <v>3972</v>
      </c>
      <c r="G5" s="531" t="s">
        <v>3973</v>
      </c>
      <c r="H5" s="534"/>
      <c r="I5" s="525"/>
      <c r="J5" s="525"/>
      <c r="K5" s="525"/>
      <c r="L5" s="525"/>
      <c r="M5" s="525"/>
      <c r="N5" s="525"/>
      <c r="O5" s="525"/>
      <c r="P5" s="525"/>
      <c r="Q5" s="525"/>
      <c r="R5" s="525"/>
      <c r="S5" s="525"/>
      <c r="T5" s="525"/>
      <c r="U5" s="525"/>
      <c r="V5" s="525"/>
      <c r="W5" s="525"/>
      <c r="X5" s="525"/>
      <c r="Y5" s="525"/>
      <c r="Z5" s="525"/>
    </row>
    <row r="6" spans="1:26" ht="14.25" customHeight="1" x14ac:dyDescent="0.25">
      <c r="A6" s="530">
        <v>3</v>
      </c>
      <c r="B6" s="531" t="s">
        <v>3880</v>
      </c>
      <c r="C6" s="532" t="s">
        <v>3355</v>
      </c>
      <c r="D6" s="532" t="s">
        <v>11</v>
      </c>
      <c r="E6" s="532" t="s">
        <v>14</v>
      </c>
      <c r="F6" s="533" t="s">
        <v>3974</v>
      </c>
      <c r="G6" s="531" t="s">
        <v>3975</v>
      </c>
      <c r="H6" s="534"/>
      <c r="I6" s="525"/>
      <c r="J6" s="525"/>
      <c r="K6" s="525"/>
      <c r="L6" s="525"/>
      <c r="M6" s="525"/>
      <c r="N6" s="525"/>
      <c r="O6" s="525"/>
      <c r="P6" s="525"/>
      <c r="Q6" s="525"/>
      <c r="R6" s="525"/>
      <c r="S6" s="525"/>
      <c r="T6" s="525"/>
      <c r="U6" s="525"/>
      <c r="V6" s="525"/>
      <c r="W6" s="525"/>
      <c r="X6" s="525"/>
      <c r="Y6" s="525"/>
      <c r="Z6" s="525"/>
    </row>
    <row r="7" spans="1:26" ht="14.25" customHeight="1" x14ac:dyDescent="0.25">
      <c r="A7" s="530">
        <v>4</v>
      </c>
      <c r="B7" s="531" t="s">
        <v>3976</v>
      </c>
      <c r="C7" s="532" t="s">
        <v>3484</v>
      </c>
      <c r="D7" s="532" t="s">
        <v>16</v>
      </c>
      <c r="E7" s="532" t="s">
        <v>19</v>
      </c>
      <c r="F7" s="533" t="s">
        <v>3977</v>
      </c>
      <c r="G7" s="531" t="s">
        <v>3978</v>
      </c>
      <c r="H7" s="534"/>
      <c r="I7" s="525"/>
      <c r="J7" s="525"/>
      <c r="K7" s="525"/>
      <c r="L7" s="525"/>
      <c r="M7" s="525"/>
      <c r="N7" s="525"/>
      <c r="O7" s="525"/>
      <c r="P7" s="525"/>
      <c r="Q7" s="525"/>
      <c r="R7" s="525"/>
      <c r="S7" s="525"/>
      <c r="T7" s="525"/>
      <c r="U7" s="525"/>
      <c r="V7" s="525"/>
      <c r="W7" s="525"/>
      <c r="X7" s="525"/>
      <c r="Y7" s="525"/>
      <c r="Z7" s="525"/>
    </row>
    <row r="8" spans="1:26" ht="14.25" customHeight="1" x14ac:dyDescent="0.25">
      <c r="A8" s="530">
        <v>5</v>
      </c>
      <c r="B8" s="531" t="s">
        <v>3359</v>
      </c>
      <c r="C8" s="532" t="s">
        <v>3355</v>
      </c>
      <c r="D8" s="532" t="s">
        <v>29</v>
      </c>
      <c r="E8" s="532" t="s">
        <v>32</v>
      </c>
      <c r="F8" s="535" t="s">
        <v>3979</v>
      </c>
      <c r="G8" s="531" t="s">
        <v>3980</v>
      </c>
      <c r="H8" s="534"/>
      <c r="I8" s="525"/>
      <c r="J8" s="525"/>
      <c r="K8" s="525"/>
      <c r="L8" s="525"/>
      <c r="M8" s="525"/>
      <c r="N8" s="525"/>
      <c r="O8" s="525"/>
      <c r="P8" s="525"/>
      <c r="Q8" s="525"/>
      <c r="R8" s="525"/>
      <c r="S8" s="525"/>
      <c r="T8" s="525"/>
      <c r="U8" s="525"/>
      <c r="V8" s="525"/>
      <c r="W8" s="525"/>
      <c r="X8" s="525"/>
      <c r="Y8" s="525"/>
      <c r="Z8" s="525"/>
    </row>
    <row r="9" spans="1:26" ht="14.25" customHeight="1" x14ac:dyDescent="0.25">
      <c r="A9" s="530">
        <v>6</v>
      </c>
      <c r="B9" s="531" t="s">
        <v>3661</v>
      </c>
      <c r="C9" s="532" t="s">
        <v>3355</v>
      </c>
      <c r="D9" s="532" t="s">
        <v>214</v>
      </c>
      <c r="E9" s="532" t="s">
        <v>127</v>
      </c>
      <c r="F9" s="533" t="s">
        <v>3981</v>
      </c>
      <c r="G9" s="531" t="s">
        <v>3982</v>
      </c>
      <c r="H9" s="534"/>
      <c r="I9" s="525"/>
      <c r="J9" s="525"/>
      <c r="K9" s="525"/>
      <c r="L9" s="525"/>
      <c r="M9" s="525"/>
      <c r="N9" s="525"/>
      <c r="O9" s="525"/>
      <c r="P9" s="525"/>
      <c r="Q9" s="525"/>
      <c r="R9" s="525"/>
      <c r="S9" s="525"/>
      <c r="T9" s="525"/>
      <c r="U9" s="525"/>
      <c r="V9" s="525"/>
      <c r="W9" s="525"/>
      <c r="X9" s="525"/>
      <c r="Y9" s="525"/>
      <c r="Z9" s="525"/>
    </row>
    <row r="10" spans="1:26" ht="14.25" customHeight="1" x14ac:dyDescent="0.25">
      <c r="A10" s="530">
        <v>7</v>
      </c>
      <c r="B10" s="531" t="s">
        <v>3662</v>
      </c>
      <c r="C10" s="532" t="s">
        <v>3355</v>
      </c>
      <c r="D10" s="532" t="s">
        <v>41</v>
      </c>
      <c r="E10" s="532" t="s">
        <v>44</v>
      </c>
      <c r="F10" s="535" t="s">
        <v>3983</v>
      </c>
      <c r="G10" s="531" t="s">
        <v>3984</v>
      </c>
      <c r="H10" s="534"/>
      <c r="I10" s="525"/>
      <c r="J10" s="525"/>
      <c r="K10" s="525"/>
      <c r="L10" s="525"/>
      <c r="M10" s="525"/>
      <c r="N10" s="525"/>
      <c r="O10" s="525"/>
      <c r="P10" s="525"/>
      <c r="Q10" s="525"/>
      <c r="R10" s="525"/>
      <c r="S10" s="525"/>
      <c r="T10" s="525"/>
      <c r="U10" s="525"/>
      <c r="V10" s="525"/>
      <c r="W10" s="525"/>
      <c r="X10" s="525"/>
      <c r="Y10" s="525"/>
      <c r="Z10" s="525"/>
    </row>
    <row r="11" spans="1:26" ht="14.25" customHeight="1" x14ac:dyDescent="0.25">
      <c r="A11" s="530">
        <v>8</v>
      </c>
      <c r="B11" s="531" t="s">
        <v>1664</v>
      </c>
      <c r="C11" s="532" t="s">
        <v>3484</v>
      </c>
      <c r="D11" s="532" t="s">
        <v>49</v>
      </c>
      <c r="E11" s="532" t="s">
        <v>52</v>
      </c>
      <c r="F11" s="533" t="s">
        <v>3985</v>
      </c>
      <c r="G11" s="531" t="s">
        <v>3986</v>
      </c>
      <c r="H11" s="534"/>
      <c r="I11" s="525"/>
      <c r="J11" s="525"/>
      <c r="K11" s="525"/>
      <c r="L11" s="525"/>
      <c r="M11" s="525"/>
      <c r="N11" s="525"/>
      <c r="O11" s="525"/>
      <c r="P11" s="525"/>
      <c r="Q11" s="525"/>
      <c r="R11" s="525"/>
      <c r="S11" s="525"/>
      <c r="T11" s="525"/>
      <c r="U11" s="525"/>
      <c r="V11" s="525"/>
      <c r="W11" s="525"/>
      <c r="X11" s="525"/>
      <c r="Y11" s="525"/>
      <c r="Z11" s="525"/>
    </row>
    <row r="12" spans="1:26" ht="14.25" customHeight="1" x14ac:dyDescent="0.25">
      <c r="A12" s="530">
        <v>9</v>
      </c>
      <c r="B12" s="531" t="s">
        <v>3571</v>
      </c>
      <c r="C12" s="532" t="s">
        <v>3484</v>
      </c>
      <c r="D12" s="532" t="s">
        <v>53</v>
      </c>
      <c r="E12" s="532" t="s">
        <v>56</v>
      </c>
      <c r="F12" s="533" t="s">
        <v>3987</v>
      </c>
      <c r="G12" s="531" t="s">
        <v>3988</v>
      </c>
      <c r="H12" s="534"/>
      <c r="I12" s="525"/>
      <c r="J12" s="525"/>
      <c r="K12" s="525"/>
      <c r="L12" s="525"/>
      <c r="M12" s="525"/>
      <c r="N12" s="525"/>
      <c r="O12" s="525"/>
      <c r="P12" s="525"/>
      <c r="Q12" s="525"/>
      <c r="R12" s="525"/>
      <c r="S12" s="525"/>
      <c r="T12" s="525"/>
      <c r="U12" s="525"/>
      <c r="V12" s="525"/>
      <c r="W12" s="525"/>
      <c r="X12" s="525"/>
      <c r="Y12" s="525"/>
      <c r="Z12" s="525"/>
    </row>
    <row r="13" spans="1:26" ht="14.25" customHeight="1" x14ac:dyDescent="0.25">
      <c r="A13" s="530">
        <v>10</v>
      </c>
      <c r="B13" s="531" t="s">
        <v>3572</v>
      </c>
      <c r="C13" s="532" t="s">
        <v>3355</v>
      </c>
      <c r="D13" s="532" t="s">
        <v>58</v>
      </c>
      <c r="E13" s="532" t="s">
        <v>61</v>
      </c>
      <c r="F13" s="533" t="s">
        <v>3989</v>
      </c>
      <c r="G13" s="531" t="s">
        <v>3990</v>
      </c>
      <c r="H13" s="534"/>
      <c r="I13" s="525"/>
      <c r="J13" s="525"/>
      <c r="K13" s="525"/>
      <c r="L13" s="525"/>
      <c r="M13" s="525"/>
      <c r="N13" s="525"/>
      <c r="O13" s="525"/>
      <c r="P13" s="525"/>
      <c r="Q13" s="525"/>
      <c r="R13" s="525"/>
      <c r="S13" s="525"/>
      <c r="T13" s="525"/>
      <c r="U13" s="525"/>
      <c r="V13" s="525"/>
      <c r="W13" s="525"/>
      <c r="X13" s="525"/>
      <c r="Y13" s="525"/>
      <c r="Z13" s="525"/>
    </row>
    <row r="14" spans="1:26" ht="14.25" customHeight="1" x14ac:dyDescent="0.25">
      <c r="A14" s="530">
        <v>11</v>
      </c>
      <c r="B14" s="531" t="s">
        <v>3573</v>
      </c>
      <c r="C14" s="532" t="s">
        <v>3355</v>
      </c>
      <c r="D14" s="532" t="s">
        <v>62</v>
      </c>
      <c r="E14" s="532" t="s">
        <v>64</v>
      </c>
      <c r="F14" s="533" t="s">
        <v>3989</v>
      </c>
      <c r="G14" s="531" t="s">
        <v>3990</v>
      </c>
      <c r="H14" s="534"/>
      <c r="I14" s="525"/>
      <c r="J14" s="525"/>
      <c r="K14" s="525"/>
      <c r="L14" s="525"/>
      <c r="M14" s="525"/>
      <c r="N14" s="525"/>
      <c r="O14" s="525"/>
      <c r="P14" s="525"/>
      <c r="Q14" s="525"/>
      <c r="R14" s="525"/>
      <c r="S14" s="525"/>
      <c r="T14" s="525"/>
      <c r="U14" s="525"/>
      <c r="V14" s="525"/>
      <c r="W14" s="525"/>
      <c r="X14" s="525"/>
      <c r="Y14" s="525"/>
      <c r="Z14" s="525"/>
    </row>
    <row r="15" spans="1:26" ht="14.25" customHeight="1" x14ac:dyDescent="0.25">
      <c r="A15" s="530">
        <v>12</v>
      </c>
      <c r="B15" s="531" t="s">
        <v>3365</v>
      </c>
      <c r="C15" s="532" t="s">
        <v>3355</v>
      </c>
      <c r="D15" s="532" t="s">
        <v>65</v>
      </c>
      <c r="E15" s="532" t="s">
        <v>68</v>
      </c>
      <c r="F15" s="533" t="s">
        <v>3991</v>
      </c>
      <c r="G15" s="531" t="s">
        <v>3992</v>
      </c>
      <c r="H15" s="534"/>
      <c r="I15" s="525"/>
      <c r="J15" s="525"/>
      <c r="K15" s="525"/>
      <c r="L15" s="525"/>
      <c r="M15" s="525"/>
      <c r="N15" s="525"/>
      <c r="O15" s="525"/>
      <c r="P15" s="525"/>
      <c r="Q15" s="525"/>
      <c r="R15" s="525"/>
      <c r="S15" s="525"/>
      <c r="T15" s="525"/>
      <c r="U15" s="525"/>
      <c r="V15" s="525"/>
      <c r="W15" s="525"/>
      <c r="X15" s="525"/>
      <c r="Y15" s="525"/>
      <c r="Z15" s="525"/>
    </row>
    <row r="16" spans="1:26" ht="14.25" customHeight="1" x14ac:dyDescent="0.25">
      <c r="A16" s="530">
        <v>13</v>
      </c>
      <c r="B16" s="531" t="s">
        <v>74</v>
      </c>
      <c r="C16" s="532" t="s">
        <v>3355</v>
      </c>
      <c r="D16" s="532" t="s">
        <v>1681</v>
      </c>
      <c r="E16" s="532" t="s">
        <v>76</v>
      </c>
      <c r="F16" s="535" t="s">
        <v>3993</v>
      </c>
      <c r="G16" s="531" t="s">
        <v>3994</v>
      </c>
      <c r="H16" s="534"/>
      <c r="I16" s="525"/>
      <c r="J16" s="525"/>
      <c r="K16" s="525"/>
      <c r="L16" s="525"/>
      <c r="M16" s="525"/>
      <c r="N16" s="525"/>
      <c r="O16" s="525"/>
      <c r="P16" s="525"/>
      <c r="Q16" s="525"/>
      <c r="R16" s="525"/>
      <c r="S16" s="525"/>
      <c r="T16" s="525"/>
      <c r="U16" s="525"/>
      <c r="V16" s="525"/>
      <c r="W16" s="525"/>
      <c r="X16" s="525"/>
      <c r="Y16" s="525"/>
      <c r="Z16" s="525"/>
    </row>
    <row r="17" spans="1:26" ht="14.25" customHeight="1" x14ac:dyDescent="0.25">
      <c r="A17" s="530">
        <v>14</v>
      </c>
      <c r="B17" s="531" t="s">
        <v>74</v>
      </c>
      <c r="C17" s="532" t="s">
        <v>3355</v>
      </c>
      <c r="D17" s="532" t="s">
        <v>77</v>
      </c>
      <c r="E17" s="532" t="s">
        <v>78</v>
      </c>
      <c r="F17" s="535" t="s">
        <v>3993</v>
      </c>
      <c r="G17" s="531" t="s">
        <v>3994</v>
      </c>
      <c r="H17" s="534"/>
      <c r="I17" s="525"/>
      <c r="J17" s="525"/>
      <c r="K17" s="525"/>
      <c r="L17" s="525"/>
      <c r="M17" s="525"/>
      <c r="N17" s="525"/>
      <c r="O17" s="525"/>
      <c r="P17" s="525"/>
      <c r="Q17" s="525"/>
      <c r="R17" s="525"/>
      <c r="S17" s="525"/>
      <c r="T17" s="525"/>
      <c r="U17" s="525"/>
      <c r="V17" s="525"/>
      <c r="W17" s="525"/>
      <c r="X17" s="525"/>
      <c r="Y17" s="525"/>
      <c r="Z17" s="525"/>
    </row>
    <row r="18" spans="1:26" ht="14.25" customHeight="1" x14ac:dyDescent="0.25">
      <c r="A18" s="530">
        <v>15</v>
      </c>
      <c r="B18" s="531" t="s">
        <v>3664</v>
      </c>
      <c r="C18" s="532" t="s">
        <v>3995</v>
      </c>
      <c r="D18" s="532" t="s">
        <v>1299</v>
      </c>
      <c r="E18" s="532" t="s">
        <v>3996</v>
      </c>
      <c r="F18" s="533"/>
      <c r="G18" s="531"/>
      <c r="H18" s="534"/>
      <c r="I18" s="525"/>
      <c r="J18" s="525"/>
      <c r="K18" s="525"/>
      <c r="L18" s="525"/>
      <c r="M18" s="525"/>
      <c r="N18" s="525"/>
      <c r="O18" s="525"/>
      <c r="P18" s="525"/>
      <c r="Q18" s="525"/>
      <c r="R18" s="525"/>
      <c r="S18" s="525"/>
      <c r="T18" s="525"/>
      <c r="U18" s="525"/>
      <c r="V18" s="525"/>
      <c r="W18" s="525"/>
      <c r="X18" s="525"/>
      <c r="Y18" s="525"/>
      <c r="Z18" s="525"/>
    </row>
    <row r="19" spans="1:26" ht="14.25" customHeight="1" x14ac:dyDescent="0.25">
      <c r="A19" s="530">
        <v>16</v>
      </c>
      <c r="B19" s="531" t="s">
        <v>88</v>
      </c>
      <c r="C19" s="532" t="s">
        <v>3357</v>
      </c>
      <c r="D19" s="532" t="s">
        <v>87</v>
      </c>
      <c r="E19" s="532" t="s">
        <v>90</v>
      </c>
      <c r="F19" s="535" t="s">
        <v>1697</v>
      </c>
      <c r="G19" s="531" t="s">
        <v>3997</v>
      </c>
      <c r="H19" s="534"/>
      <c r="I19" s="525"/>
      <c r="J19" s="525"/>
      <c r="K19" s="525"/>
      <c r="L19" s="525"/>
      <c r="M19" s="525"/>
      <c r="N19" s="525"/>
      <c r="O19" s="525"/>
      <c r="P19" s="525"/>
      <c r="Q19" s="525"/>
      <c r="R19" s="525"/>
      <c r="S19" s="525"/>
      <c r="T19" s="525"/>
      <c r="U19" s="525"/>
      <c r="V19" s="525"/>
      <c r="W19" s="525"/>
      <c r="X19" s="525"/>
      <c r="Y19" s="525"/>
      <c r="Z19" s="525"/>
    </row>
    <row r="20" spans="1:26" ht="14.25" customHeight="1" x14ac:dyDescent="0.25">
      <c r="A20" s="530">
        <v>17</v>
      </c>
      <c r="B20" s="531" t="s">
        <v>94</v>
      </c>
      <c r="C20" s="532" t="s">
        <v>3484</v>
      </c>
      <c r="D20" s="532" t="s">
        <v>93</v>
      </c>
      <c r="E20" s="532" t="s">
        <v>96</v>
      </c>
      <c r="F20" s="533" t="s">
        <v>3998</v>
      </c>
      <c r="G20" s="531" t="s">
        <v>3999</v>
      </c>
      <c r="H20" s="534"/>
      <c r="I20" s="525"/>
      <c r="J20" s="525"/>
      <c r="K20" s="525"/>
      <c r="L20" s="525"/>
      <c r="M20" s="525"/>
      <c r="N20" s="525"/>
      <c r="O20" s="525"/>
      <c r="P20" s="525"/>
      <c r="Q20" s="525"/>
      <c r="R20" s="525"/>
      <c r="S20" s="525"/>
      <c r="T20" s="525"/>
      <c r="U20" s="525"/>
      <c r="V20" s="525"/>
      <c r="W20" s="525"/>
      <c r="X20" s="525"/>
      <c r="Y20" s="525"/>
      <c r="Z20" s="525"/>
    </row>
    <row r="21" spans="1:26" ht="14.25" customHeight="1" x14ac:dyDescent="0.25">
      <c r="A21" s="530">
        <v>18</v>
      </c>
      <c r="B21" s="531" t="s">
        <v>3881</v>
      </c>
      <c r="C21" s="532" t="s">
        <v>3355</v>
      </c>
      <c r="D21" s="532" t="s">
        <v>3882</v>
      </c>
      <c r="E21" s="532" t="s">
        <v>3883</v>
      </c>
      <c r="F21" s="533" t="s">
        <v>4000</v>
      </c>
      <c r="G21" s="531" t="s">
        <v>4001</v>
      </c>
      <c r="H21" s="534"/>
      <c r="I21" s="525"/>
      <c r="J21" s="525"/>
      <c r="K21" s="525"/>
      <c r="L21" s="525"/>
      <c r="M21" s="525"/>
      <c r="N21" s="525"/>
      <c r="O21" s="525"/>
      <c r="P21" s="525"/>
      <c r="Q21" s="525"/>
      <c r="R21" s="525"/>
      <c r="S21" s="525"/>
      <c r="T21" s="525"/>
      <c r="U21" s="525"/>
      <c r="V21" s="525"/>
      <c r="W21" s="525"/>
      <c r="X21" s="525"/>
      <c r="Y21" s="525"/>
      <c r="Z21" s="525"/>
    </row>
    <row r="22" spans="1:26" ht="14.25" customHeight="1" x14ac:dyDescent="0.25">
      <c r="A22" s="530">
        <v>19</v>
      </c>
      <c r="B22" s="531" t="s">
        <v>3884</v>
      </c>
      <c r="C22" s="532" t="s">
        <v>3355</v>
      </c>
      <c r="D22" s="532" t="s">
        <v>3885</v>
      </c>
      <c r="E22" s="532" t="s">
        <v>3886</v>
      </c>
      <c r="F22" s="533" t="s">
        <v>4000</v>
      </c>
      <c r="G22" s="531" t="s">
        <v>4001</v>
      </c>
      <c r="H22" s="534"/>
      <c r="I22" s="525"/>
      <c r="J22" s="525"/>
      <c r="K22" s="525"/>
      <c r="L22" s="525"/>
      <c r="M22" s="525"/>
      <c r="N22" s="525"/>
      <c r="O22" s="525"/>
      <c r="P22" s="525"/>
      <c r="Q22" s="525"/>
      <c r="R22" s="525"/>
      <c r="S22" s="525"/>
      <c r="T22" s="525"/>
      <c r="U22" s="525"/>
      <c r="V22" s="525"/>
      <c r="W22" s="525"/>
      <c r="X22" s="525"/>
      <c r="Y22" s="525"/>
      <c r="Z22" s="525"/>
    </row>
    <row r="23" spans="1:26" ht="14.25" customHeight="1" x14ac:dyDescent="0.25">
      <c r="A23" s="530">
        <v>20</v>
      </c>
      <c r="B23" s="531" t="s">
        <v>110</v>
      </c>
      <c r="C23" s="532" t="s">
        <v>3355</v>
      </c>
      <c r="D23" s="532" t="s">
        <v>109</v>
      </c>
      <c r="E23" s="532" t="s">
        <v>112</v>
      </c>
      <c r="F23" s="533" t="s">
        <v>4002</v>
      </c>
      <c r="G23" s="531" t="s">
        <v>4003</v>
      </c>
      <c r="H23" s="534"/>
      <c r="I23" s="525"/>
      <c r="J23" s="525"/>
      <c r="K23" s="525"/>
      <c r="L23" s="525"/>
      <c r="M23" s="525"/>
      <c r="N23" s="525"/>
      <c r="O23" s="525"/>
      <c r="P23" s="525"/>
      <c r="Q23" s="525"/>
      <c r="R23" s="525"/>
      <c r="S23" s="525"/>
      <c r="T23" s="525"/>
      <c r="U23" s="525"/>
      <c r="V23" s="525"/>
      <c r="W23" s="525"/>
      <c r="X23" s="525"/>
      <c r="Y23" s="525"/>
      <c r="Z23" s="525"/>
    </row>
    <row r="24" spans="1:26" ht="14.25" customHeight="1" x14ac:dyDescent="0.25">
      <c r="A24" s="530">
        <v>21</v>
      </c>
      <c r="B24" s="531" t="s">
        <v>1724</v>
      </c>
      <c r="C24" s="532" t="s">
        <v>3355</v>
      </c>
      <c r="D24" s="532" t="s">
        <v>120</v>
      </c>
      <c r="E24" s="532" t="s">
        <v>123</v>
      </c>
      <c r="F24" s="535" t="s">
        <v>4004</v>
      </c>
      <c r="G24" s="531" t="s">
        <v>4005</v>
      </c>
      <c r="H24" s="534"/>
      <c r="I24" s="525"/>
      <c r="J24" s="525"/>
      <c r="K24" s="525"/>
      <c r="L24" s="525"/>
      <c r="M24" s="525"/>
      <c r="N24" s="525"/>
      <c r="O24" s="525"/>
      <c r="P24" s="525"/>
      <c r="Q24" s="525"/>
      <c r="R24" s="525"/>
      <c r="S24" s="525"/>
      <c r="T24" s="525"/>
      <c r="U24" s="525"/>
      <c r="V24" s="525"/>
      <c r="W24" s="525"/>
      <c r="X24" s="525"/>
      <c r="Y24" s="525"/>
      <c r="Z24" s="525"/>
    </row>
    <row r="25" spans="1:26" ht="14.25" customHeight="1" x14ac:dyDescent="0.25">
      <c r="A25" s="530">
        <v>22</v>
      </c>
      <c r="B25" s="531" t="s">
        <v>3665</v>
      </c>
      <c r="C25" s="532" t="s">
        <v>3355</v>
      </c>
      <c r="D25" s="532" t="s">
        <v>1283</v>
      </c>
      <c r="E25" s="532" t="s">
        <v>1286</v>
      </c>
      <c r="F25" s="535" t="s">
        <v>4006</v>
      </c>
      <c r="G25" s="531" t="s">
        <v>4007</v>
      </c>
      <c r="H25" s="534" t="s">
        <v>4008</v>
      </c>
      <c r="I25" s="525"/>
      <c r="J25" s="525"/>
      <c r="K25" s="525"/>
      <c r="L25" s="525"/>
      <c r="M25" s="525"/>
      <c r="N25" s="525"/>
      <c r="O25" s="525"/>
      <c r="P25" s="525"/>
      <c r="Q25" s="525"/>
      <c r="R25" s="525"/>
      <c r="S25" s="525"/>
      <c r="T25" s="525"/>
      <c r="U25" s="525"/>
      <c r="V25" s="525"/>
      <c r="W25" s="525"/>
      <c r="X25" s="525"/>
      <c r="Y25" s="525"/>
      <c r="Z25" s="525"/>
    </row>
    <row r="26" spans="1:26" ht="14.25" customHeight="1" x14ac:dyDescent="0.25">
      <c r="A26" s="530">
        <v>23</v>
      </c>
      <c r="B26" s="531" t="s">
        <v>3666</v>
      </c>
      <c r="C26" s="532" t="s">
        <v>3484</v>
      </c>
      <c r="D26" s="532" t="s">
        <v>706</v>
      </c>
      <c r="E26" s="532" t="s">
        <v>709</v>
      </c>
      <c r="F26" s="535" t="s">
        <v>4009</v>
      </c>
      <c r="G26" s="536" t="s">
        <v>4010</v>
      </c>
      <c r="H26" s="534" t="s">
        <v>4011</v>
      </c>
      <c r="I26" s="525"/>
      <c r="J26" s="525"/>
      <c r="K26" s="525"/>
      <c r="L26" s="525"/>
      <c r="M26" s="525"/>
      <c r="N26" s="525"/>
      <c r="O26" s="525"/>
      <c r="P26" s="525"/>
      <c r="Q26" s="525"/>
      <c r="R26" s="525"/>
      <c r="S26" s="525"/>
      <c r="T26" s="525"/>
      <c r="U26" s="525"/>
      <c r="V26" s="525"/>
      <c r="W26" s="525"/>
      <c r="X26" s="525"/>
      <c r="Y26" s="525"/>
      <c r="Z26" s="525"/>
    </row>
    <row r="27" spans="1:26" ht="14.25" customHeight="1" x14ac:dyDescent="0.25">
      <c r="A27" s="530">
        <v>24</v>
      </c>
      <c r="B27" s="531" t="s">
        <v>157</v>
      </c>
      <c r="C27" s="532" t="s">
        <v>3355</v>
      </c>
      <c r="D27" s="532" t="s">
        <v>156</v>
      </c>
      <c r="E27" s="532" t="s">
        <v>159</v>
      </c>
      <c r="F27" s="535" t="s">
        <v>4012</v>
      </c>
      <c r="G27" s="531" t="s">
        <v>4013</v>
      </c>
      <c r="H27" s="534"/>
      <c r="I27" s="525"/>
      <c r="J27" s="525"/>
      <c r="K27" s="525"/>
      <c r="L27" s="525"/>
      <c r="M27" s="525"/>
      <c r="N27" s="525"/>
      <c r="O27" s="525"/>
      <c r="P27" s="525"/>
      <c r="Q27" s="525"/>
      <c r="R27" s="525"/>
      <c r="S27" s="525"/>
      <c r="T27" s="525"/>
      <c r="U27" s="525"/>
      <c r="V27" s="525"/>
      <c r="W27" s="525"/>
      <c r="X27" s="525"/>
      <c r="Y27" s="525"/>
      <c r="Z27" s="525"/>
    </row>
    <row r="28" spans="1:26" ht="14.25" customHeight="1" x14ac:dyDescent="0.25">
      <c r="A28" s="530">
        <v>25</v>
      </c>
      <c r="B28" s="531" t="s">
        <v>1773</v>
      </c>
      <c r="C28" s="532" t="s">
        <v>3484</v>
      </c>
      <c r="D28" s="532" t="s">
        <v>1774</v>
      </c>
      <c r="E28" s="532" t="s">
        <v>166</v>
      </c>
      <c r="F28" s="535" t="s">
        <v>4014</v>
      </c>
      <c r="G28" s="531" t="s">
        <v>4015</v>
      </c>
      <c r="H28" s="534" t="s">
        <v>4016</v>
      </c>
      <c r="I28" s="525"/>
      <c r="J28" s="525"/>
      <c r="K28" s="525"/>
      <c r="L28" s="525"/>
      <c r="M28" s="525"/>
      <c r="N28" s="525"/>
      <c r="O28" s="525"/>
      <c r="P28" s="525"/>
      <c r="Q28" s="525"/>
      <c r="R28" s="525"/>
      <c r="S28" s="525"/>
      <c r="T28" s="525"/>
      <c r="U28" s="525"/>
      <c r="V28" s="525"/>
      <c r="W28" s="525"/>
      <c r="X28" s="525"/>
      <c r="Y28" s="525"/>
      <c r="Z28" s="525"/>
    </row>
    <row r="29" spans="1:26" ht="14.25" customHeight="1" x14ac:dyDescent="0.25">
      <c r="A29" s="530">
        <v>26</v>
      </c>
      <c r="B29" s="531" t="s">
        <v>176</v>
      </c>
      <c r="C29" s="532" t="s">
        <v>3355</v>
      </c>
      <c r="D29" s="532" t="s">
        <v>175</v>
      </c>
      <c r="E29" s="532" t="s">
        <v>178</v>
      </c>
      <c r="F29" s="535" t="s">
        <v>4017</v>
      </c>
      <c r="G29" s="531" t="s">
        <v>4018</v>
      </c>
      <c r="H29" s="534"/>
      <c r="I29" s="525"/>
      <c r="J29" s="525"/>
      <c r="K29" s="525"/>
      <c r="L29" s="525"/>
      <c r="M29" s="525"/>
      <c r="N29" s="525"/>
      <c r="O29" s="525"/>
      <c r="P29" s="525"/>
      <c r="Q29" s="525"/>
      <c r="R29" s="525"/>
      <c r="S29" s="525"/>
      <c r="T29" s="525"/>
      <c r="U29" s="525"/>
      <c r="V29" s="525"/>
      <c r="W29" s="525"/>
      <c r="X29" s="525"/>
      <c r="Y29" s="525"/>
      <c r="Z29" s="525"/>
    </row>
    <row r="30" spans="1:26" ht="14.25" customHeight="1" x14ac:dyDescent="0.25">
      <c r="A30" s="530">
        <v>27</v>
      </c>
      <c r="B30" s="531" t="s">
        <v>3752</v>
      </c>
      <c r="C30" s="532" t="s">
        <v>3355</v>
      </c>
      <c r="D30" s="532" t="s">
        <v>3753</v>
      </c>
      <c r="E30" s="532" t="s">
        <v>3754</v>
      </c>
      <c r="F30" s="533" t="s">
        <v>4019</v>
      </c>
      <c r="G30" s="531" t="s">
        <v>4020</v>
      </c>
      <c r="H30" s="534"/>
      <c r="I30" s="525"/>
      <c r="J30" s="525"/>
      <c r="K30" s="525"/>
      <c r="L30" s="525"/>
      <c r="M30" s="525"/>
      <c r="N30" s="525"/>
      <c r="O30" s="525"/>
      <c r="P30" s="525"/>
      <c r="Q30" s="525"/>
      <c r="R30" s="525"/>
      <c r="S30" s="525"/>
      <c r="T30" s="525"/>
      <c r="U30" s="525"/>
      <c r="V30" s="525"/>
      <c r="W30" s="525"/>
      <c r="X30" s="525"/>
      <c r="Y30" s="525"/>
      <c r="Z30" s="525"/>
    </row>
    <row r="31" spans="1:26" ht="14.25" customHeight="1" x14ac:dyDescent="0.25">
      <c r="A31" s="530">
        <v>28</v>
      </c>
      <c r="B31" s="531" t="s">
        <v>4021</v>
      </c>
      <c r="C31" s="532" t="s">
        <v>3484</v>
      </c>
      <c r="D31" s="532" t="s">
        <v>3828</v>
      </c>
      <c r="E31" s="532">
        <v>154706370</v>
      </c>
      <c r="F31" s="535" t="s">
        <v>4022</v>
      </c>
      <c r="G31" s="531" t="s">
        <v>4023</v>
      </c>
      <c r="H31" s="534"/>
      <c r="I31" s="525"/>
      <c r="J31" s="525"/>
      <c r="K31" s="525"/>
      <c r="L31" s="525"/>
      <c r="M31" s="525"/>
      <c r="N31" s="525"/>
      <c r="O31" s="525"/>
      <c r="P31" s="525"/>
      <c r="Q31" s="525"/>
      <c r="R31" s="525"/>
      <c r="S31" s="525"/>
      <c r="T31" s="525"/>
      <c r="U31" s="525"/>
      <c r="V31" s="525"/>
      <c r="W31" s="525"/>
      <c r="X31" s="525"/>
      <c r="Y31" s="525"/>
      <c r="Z31" s="525"/>
    </row>
    <row r="32" spans="1:26" ht="14.25" customHeight="1" x14ac:dyDescent="0.25">
      <c r="A32" s="530">
        <v>29</v>
      </c>
      <c r="B32" s="531" t="s">
        <v>4024</v>
      </c>
      <c r="C32" s="532" t="s">
        <v>3484</v>
      </c>
      <c r="D32" s="532" t="s">
        <v>191</v>
      </c>
      <c r="E32" s="532"/>
      <c r="F32" s="535" t="s">
        <v>4025</v>
      </c>
      <c r="G32" s="531" t="s">
        <v>4026</v>
      </c>
      <c r="H32" s="534"/>
      <c r="I32" s="525"/>
      <c r="J32" s="525"/>
      <c r="K32" s="525"/>
      <c r="L32" s="525"/>
      <c r="M32" s="525"/>
      <c r="N32" s="525"/>
      <c r="O32" s="525"/>
      <c r="P32" s="525"/>
      <c r="Q32" s="525"/>
      <c r="R32" s="525"/>
      <c r="S32" s="525"/>
      <c r="T32" s="525"/>
      <c r="U32" s="525"/>
      <c r="V32" s="525"/>
      <c r="W32" s="525"/>
      <c r="X32" s="525"/>
      <c r="Y32" s="525"/>
      <c r="Z32" s="525"/>
    </row>
    <row r="33" spans="1:26" ht="14.25" customHeight="1" x14ac:dyDescent="0.25">
      <c r="A33" s="530">
        <v>30</v>
      </c>
      <c r="B33" s="531" t="s">
        <v>196</v>
      </c>
      <c r="C33" s="532" t="s">
        <v>3484</v>
      </c>
      <c r="D33" s="532" t="s">
        <v>195</v>
      </c>
      <c r="E33" s="532" t="s">
        <v>127</v>
      </c>
      <c r="F33" s="533" t="s">
        <v>4027</v>
      </c>
      <c r="G33" s="531" t="s">
        <v>4028</v>
      </c>
      <c r="H33" s="534"/>
      <c r="I33" s="525"/>
      <c r="J33" s="525"/>
      <c r="K33" s="525"/>
      <c r="L33" s="525"/>
      <c r="M33" s="525"/>
      <c r="N33" s="525"/>
      <c r="O33" s="525"/>
      <c r="P33" s="525"/>
      <c r="Q33" s="525"/>
      <c r="R33" s="525"/>
      <c r="S33" s="525"/>
      <c r="T33" s="525"/>
      <c r="U33" s="525"/>
      <c r="V33" s="525"/>
      <c r="W33" s="525"/>
      <c r="X33" s="525"/>
      <c r="Y33" s="525"/>
      <c r="Z33" s="525"/>
    </row>
    <row r="34" spans="1:26" ht="14.25" customHeight="1" x14ac:dyDescent="0.25">
      <c r="A34" s="530">
        <v>31</v>
      </c>
      <c r="B34" s="531" t="s">
        <v>215</v>
      </c>
      <c r="C34" s="532" t="s">
        <v>3355</v>
      </c>
      <c r="D34" s="532" t="s">
        <v>214</v>
      </c>
      <c r="E34" s="532" t="s">
        <v>217</v>
      </c>
      <c r="F34" s="535" t="s">
        <v>4029</v>
      </c>
      <c r="G34" s="531" t="s">
        <v>1609</v>
      </c>
      <c r="H34" s="534" t="s">
        <v>4030</v>
      </c>
      <c r="I34" s="525"/>
      <c r="J34" s="525"/>
      <c r="K34" s="525"/>
      <c r="L34" s="525"/>
      <c r="M34" s="525"/>
      <c r="N34" s="525"/>
      <c r="O34" s="525"/>
      <c r="P34" s="525"/>
      <c r="Q34" s="525"/>
      <c r="R34" s="525"/>
      <c r="S34" s="525"/>
      <c r="T34" s="525"/>
      <c r="U34" s="525"/>
      <c r="V34" s="525"/>
      <c r="W34" s="525"/>
      <c r="X34" s="525"/>
      <c r="Y34" s="525"/>
      <c r="Z34" s="525"/>
    </row>
    <row r="35" spans="1:26" ht="14.25" customHeight="1" x14ac:dyDescent="0.25">
      <c r="A35" s="530">
        <v>32</v>
      </c>
      <c r="B35" s="531" t="s">
        <v>3379</v>
      </c>
      <c r="C35" s="532" t="s">
        <v>3355</v>
      </c>
      <c r="D35" s="532" t="s">
        <v>3380</v>
      </c>
      <c r="E35" s="532" t="s">
        <v>3381</v>
      </c>
      <c r="F35" s="533" t="s">
        <v>4031</v>
      </c>
      <c r="G35" s="531" t="s">
        <v>4032</v>
      </c>
      <c r="H35" s="534"/>
      <c r="I35" s="525"/>
      <c r="J35" s="525"/>
      <c r="K35" s="525"/>
      <c r="L35" s="525"/>
      <c r="M35" s="525"/>
      <c r="N35" s="525"/>
      <c r="O35" s="525"/>
      <c r="P35" s="525"/>
      <c r="Q35" s="525"/>
      <c r="R35" s="525"/>
      <c r="S35" s="525"/>
      <c r="T35" s="525"/>
      <c r="U35" s="525"/>
      <c r="V35" s="525"/>
      <c r="W35" s="525"/>
      <c r="X35" s="525"/>
      <c r="Y35" s="525"/>
      <c r="Z35" s="525"/>
    </row>
    <row r="36" spans="1:26" ht="14.25" customHeight="1" x14ac:dyDescent="0.25">
      <c r="A36" s="530">
        <v>33</v>
      </c>
      <c r="B36" s="531" t="s">
        <v>4033</v>
      </c>
      <c r="C36" s="532" t="s">
        <v>3355</v>
      </c>
      <c r="D36" s="532" t="s">
        <v>229</v>
      </c>
      <c r="E36" s="532" t="s">
        <v>232</v>
      </c>
      <c r="F36" s="535"/>
      <c r="G36" s="531"/>
      <c r="H36" s="534"/>
      <c r="I36" s="525"/>
      <c r="J36" s="525"/>
      <c r="K36" s="525"/>
      <c r="L36" s="525"/>
      <c r="M36" s="525"/>
      <c r="N36" s="525"/>
      <c r="O36" s="525"/>
      <c r="P36" s="525"/>
      <c r="Q36" s="525"/>
      <c r="R36" s="525"/>
      <c r="S36" s="525"/>
      <c r="T36" s="525"/>
      <c r="U36" s="525"/>
      <c r="V36" s="525"/>
      <c r="W36" s="525"/>
      <c r="X36" s="525"/>
      <c r="Y36" s="525"/>
      <c r="Z36" s="525"/>
    </row>
    <row r="37" spans="1:26" ht="14.25" customHeight="1" x14ac:dyDescent="0.25">
      <c r="A37" s="530">
        <v>34</v>
      </c>
      <c r="B37" s="531" t="s">
        <v>3834</v>
      </c>
      <c r="C37" s="532" t="s">
        <v>3484</v>
      </c>
      <c r="D37" s="532" t="s">
        <v>1091</v>
      </c>
      <c r="E37" s="532" t="s">
        <v>1094</v>
      </c>
      <c r="F37" s="535" t="s">
        <v>4034</v>
      </c>
      <c r="G37" s="531" t="s">
        <v>4035</v>
      </c>
      <c r="H37" s="534" t="s">
        <v>4036</v>
      </c>
      <c r="I37" s="525"/>
      <c r="J37" s="525"/>
      <c r="K37" s="525"/>
      <c r="L37" s="525"/>
      <c r="M37" s="525"/>
      <c r="N37" s="525"/>
      <c r="O37" s="525"/>
      <c r="P37" s="525"/>
      <c r="Q37" s="525"/>
      <c r="R37" s="525"/>
      <c r="S37" s="525"/>
      <c r="T37" s="525"/>
      <c r="U37" s="525"/>
      <c r="V37" s="525"/>
      <c r="W37" s="525"/>
      <c r="X37" s="525"/>
      <c r="Y37" s="525"/>
      <c r="Z37" s="525"/>
    </row>
    <row r="38" spans="1:26" ht="14.25" customHeight="1" x14ac:dyDescent="0.25">
      <c r="A38" s="530">
        <v>35</v>
      </c>
      <c r="B38" s="531" t="s">
        <v>244</v>
      </c>
      <c r="C38" s="532" t="s">
        <v>3484</v>
      </c>
      <c r="D38" s="532" t="s">
        <v>243</v>
      </c>
      <c r="E38" s="532" t="s">
        <v>246</v>
      </c>
      <c r="F38" s="535" t="s">
        <v>4037</v>
      </c>
      <c r="G38" s="531" t="s">
        <v>4038</v>
      </c>
      <c r="H38" s="534" t="s">
        <v>4039</v>
      </c>
      <c r="I38" s="525"/>
      <c r="J38" s="525"/>
      <c r="K38" s="525"/>
      <c r="L38" s="525"/>
      <c r="M38" s="525"/>
      <c r="N38" s="525"/>
      <c r="O38" s="525"/>
      <c r="P38" s="525"/>
      <c r="Q38" s="525"/>
      <c r="R38" s="525"/>
      <c r="S38" s="525"/>
      <c r="T38" s="525"/>
      <c r="U38" s="525"/>
      <c r="V38" s="525"/>
      <c r="W38" s="525"/>
      <c r="X38" s="525"/>
      <c r="Y38" s="525"/>
      <c r="Z38" s="525"/>
    </row>
    <row r="39" spans="1:26" ht="14.25" customHeight="1" x14ac:dyDescent="0.25">
      <c r="A39" s="530">
        <v>36</v>
      </c>
      <c r="B39" s="531" t="s">
        <v>248</v>
      </c>
      <c r="C39" s="532" t="s">
        <v>3355</v>
      </c>
      <c r="D39" s="532" t="s">
        <v>247</v>
      </c>
      <c r="E39" s="532" t="s">
        <v>250</v>
      </c>
      <c r="F39" s="535" t="s">
        <v>4040</v>
      </c>
      <c r="G39" s="531" t="s">
        <v>4041</v>
      </c>
      <c r="H39" s="534" t="s">
        <v>4042</v>
      </c>
      <c r="I39" s="525"/>
      <c r="J39" s="525"/>
      <c r="K39" s="525"/>
      <c r="L39" s="525"/>
      <c r="M39" s="525"/>
      <c r="N39" s="525"/>
      <c r="O39" s="525"/>
      <c r="P39" s="525"/>
      <c r="Q39" s="525"/>
      <c r="R39" s="525"/>
      <c r="S39" s="525"/>
      <c r="T39" s="525"/>
      <c r="U39" s="525"/>
      <c r="V39" s="525"/>
      <c r="W39" s="525"/>
      <c r="X39" s="525"/>
      <c r="Y39" s="525"/>
      <c r="Z39" s="525"/>
    </row>
    <row r="40" spans="1:26" ht="14.25" customHeight="1" x14ac:dyDescent="0.25">
      <c r="A40" s="530">
        <v>37</v>
      </c>
      <c r="B40" s="531" t="s">
        <v>252</v>
      </c>
      <c r="C40" s="532" t="s">
        <v>3484</v>
      </c>
      <c r="D40" s="532" t="s">
        <v>251</v>
      </c>
      <c r="E40" s="532" t="s">
        <v>254</v>
      </c>
      <c r="F40" s="535" t="s">
        <v>4043</v>
      </c>
      <c r="G40" s="531" t="s">
        <v>4044</v>
      </c>
      <c r="H40" s="534"/>
      <c r="I40" s="525"/>
      <c r="J40" s="525"/>
      <c r="K40" s="525"/>
      <c r="L40" s="525"/>
      <c r="M40" s="525"/>
      <c r="N40" s="525"/>
      <c r="O40" s="525"/>
      <c r="P40" s="525"/>
      <c r="Q40" s="525"/>
      <c r="R40" s="525"/>
      <c r="S40" s="525"/>
      <c r="T40" s="525"/>
      <c r="U40" s="525"/>
      <c r="V40" s="525"/>
      <c r="W40" s="525"/>
      <c r="X40" s="525"/>
      <c r="Y40" s="525"/>
      <c r="Z40" s="525"/>
    </row>
    <row r="41" spans="1:26" ht="14.25" customHeight="1" x14ac:dyDescent="0.25">
      <c r="A41" s="530">
        <v>38</v>
      </c>
      <c r="B41" s="531" t="s">
        <v>279</v>
      </c>
      <c r="C41" s="532" t="s">
        <v>3484</v>
      </c>
      <c r="D41" s="532" t="s">
        <v>278</v>
      </c>
      <c r="E41" s="532" t="s">
        <v>127</v>
      </c>
      <c r="F41" s="535" t="s">
        <v>4045</v>
      </c>
      <c r="G41" s="531" t="s">
        <v>4046</v>
      </c>
      <c r="H41" s="534" t="s">
        <v>4047</v>
      </c>
      <c r="I41" s="525"/>
      <c r="J41" s="525"/>
      <c r="K41" s="525"/>
      <c r="L41" s="525"/>
      <c r="M41" s="525"/>
      <c r="N41" s="525"/>
      <c r="O41" s="525"/>
      <c r="P41" s="525"/>
      <c r="Q41" s="525"/>
      <c r="R41" s="525"/>
      <c r="S41" s="525"/>
      <c r="T41" s="525"/>
      <c r="U41" s="525"/>
      <c r="V41" s="525"/>
      <c r="W41" s="525"/>
      <c r="X41" s="525"/>
      <c r="Y41" s="525"/>
      <c r="Z41" s="525"/>
    </row>
    <row r="42" spans="1:26" ht="14.25" customHeight="1" x14ac:dyDescent="0.25">
      <c r="A42" s="530">
        <v>39</v>
      </c>
      <c r="B42" s="531" t="s">
        <v>289</v>
      </c>
      <c r="C42" s="532" t="s">
        <v>3484</v>
      </c>
      <c r="D42" s="532" t="s">
        <v>288</v>
      </c>
      <c r="E42" s="532" t="s">
        <v>127</v>
      </c>
      <c r="F42" s="535" t="s">
        <v>4048</v>
      </c>
      <c r="G42" s="531" t="s">
        <v>4049</v>
      </c>
      <c r="H42" s="534" t="s">
        <v>4050</v>
      </c>
      <c r="I42" s="525"/>
      <c r="J42" s="525"/>
      <c r="K42" s="525"/>
      <c r="L42" s="525"/>
      <c r="M42" s="525"/>
      <c r="N42" s="525"/>
      <c r="O42" s="525"/>
      <c r="P42" s="525"/>
      <c r="Q42" s="525"/>
      <c r="R42" s="525"/>
      <c r="S42" s="525"/>
      <c r="T42" s="525"/>
      <c r="U42" s="525"/>
      <c r="V42" s="525"/>
      <c r="W42" s="525"/>
      <c r="X42" s="525"/>
      <c r="Y42" s="525"/>
      <c r="Z42" s="525"/>
    </row>
    <row r="43" spans="1:26" ht="14.25" customHeight="1" x14ac:dyDescent="0.25">
      <c r="A43" s="530">
        <v>40</v>
      </c>
      <c r="B43" s="531" t="s">
        <v>2890</v>
      </c>
      <c r="C43" s="532" t="s">
        <v>3355</v>
      </c>
      <c r="D43" s="532" t="s">
        <v>2891</v>
      </c>
      <c r="E43" s="532" t="s">
        <v>3074</v>
      </c>
      <c r="F43" s="535" t="s">
        <v>4051</v>
      </c>
      <c r="G43" s="531" t="s">
        <v>4052</v>
      </c>
      <c r="H43" s="534"/>
      <c r="I43" s="525"/>
      <c r="J43" s="525"/>
      <c r="K43" s="525"/>
      <c r="L43" s="525"/>
      <c r="M43" s="525"/>
      <c r="N43" s="525"/>
      <c r="O43" s="525"/>
      <c r="P43" s="525"/>
      <c r="Q43" s="525"/>
      <c r="R43" s="525"/>
      <c r="S43" s="525"/>
      <c r="T43" s="525"/>
      <c r="U43" s="525"/>
      <c r="V43" s="525"/>
      <c r="W43" s="525"/>
      <c r="X43" s="525"/>
      <c r="Y43" s="525"/>
      <c r="Z43" s="525"/>
    </row>
    <row r="44" spans="1:26" ht="14.25" customHeight="1" x14ac:dyDescent="0.25">
      <c r="A44" s="530">
        <v>41</v>
      </c>
      <c r="B44" s="531" t="s">
        <v>2900</v>
      </c>
      <c r="C44" s="532" t="s">
        <v>3355</v>
      </c>
      <c r="D44" s="532" t="s">
        <v>2901</v>
      </c>
      <c r="E44" s="532" t="s">
        <v>3082</v>
      </c>
      <c r="F44" s="535" t="s">
        <v>4053</v>
      </c>
      <c r="G44" s="531" t="s">
        <v>4054</v>
      </c>
      <c r="H44" s="534"/>
      <c r="I44" s="525"/>
      <c r="J44" s="525"/>
      <c r="K44" s="525"/>
      <c r="L44" s="525"/>
      <c r="M44" s="525"/>
      <c r="N44" s="525"/>
      <c r="O44" s="525"/>
      <c r="P44" s="525"/>
      <c r="Q44" s="525"/>
      <c r="R44" s="525"/>
      <c r="S44" s="525"/>
      <c r="T44" s="525"/>
      <c r="U44" s="525"/>
      <c r="V44" s="525"/>
      <c r="W44" s="525"/>
      <c r="X44" s="525"/>
      <c r="Y44" s="525"/>
      <c r="Z44" s="525"/>
    </row>
    <row r="45" spans="1:26" ht="14.25" customHeight="1" x14ac:dyDescent="0.25">
      <c r="A45" s="530">
        <v>42</v>
      </c>
      <c r="B45" s="531" t="s">
        <v>1872</v>
      </c>
      <c r="C45" s="532" t="s">
        <v>3484</v>
      </c>
      <c r="D45" s="532" t="s">
        <v>1873</v>
      </c>
      <c r="E45" s="532" t="s">
        <v>3085</v>
      </c>
      <c r="F45" s="535" t="s">
        <v>4055</v>
      </c>
      <c r="G45" s="531" t="s">
        <v>4056</v>
      </c>
      <c r="H45" s="534"/>
      <c r="I45" s="525"/>
      <c r="J45" s="525"/>
      <c r="K45" s="525"/>
      <c r="L45" s="525"/>
      <c r="M45" s="525"/>
      <c r="N45" s="525"/>
      <c r="O45" s="525"/>
      <c r="P45" s="525"/>
      <c r="Q45" s="525"/>
      <c r="R45" s="525"/>
      <c r="S45" s="525"/>
      <c r="T45" s="525"/>
      <c r="U45" s="525"/>
      <c r="V45" s="525"/>
      <c r="W45" s="525"/>
      <c r="X45" s="525"/>
      <c r="Y45" s="525"/>
      <c r="Z45" s="525"/>
    </row>
    <row r="46" spans="1:26" ht="14.25" customHeight="1" x14ac:dyDescent="0.25">
      <c r="A46" s="530">
        <v>43</v>
      </c>
      <c r="B46" s="531" t="s">
        <v>308</v>
      </c>
      <c r="C46" s="532" t="s">
        <v>3355</v>
      </c>
      <c r="D46" s="532" t="s">
        <v>307</v>
      </c>
      <c r="E46" s="532" t="s">
        <v>310</v>
      </c>
      <c r="F46" s="535" t="s">
        <v>4057</v>
      </c>
      <c r="G46" s="536" t="s">
        <v>4058</v>
      </c>
      <c r="H46" s="534"/>
      <c r="I46" s="525"/>
      <c r="J46" s="525"/>
      <c r="K46" s="525"/>
      <c r="L46" s="525"/>
      <c r="M46" s="525"/>
      <c r="N46" s="525"/>
      <c r="O46" s="525"/>
      <c r="P46" s="525"/>
      <c r="Q46" s="525"/>
      <c r="R46" s="525"/>
      <c r="S46" s="525"/>
      <c r="T46" s="525"/>
      <c r="U46" s="525"/>
      <c r="V46" s="525"/>
      <c r="W46" s="525"/>
      <c r="X46" s="525"/>
      <c r="Y46" s="525"/>
      <c r="Z46" s="525"/>
    </row>
    <row r="47" spans="1:26" ht="14.25" customHeight="1" x14ac:dyDescent="0.25">
      <c r="A47" s="530">
        <v>44</v>
      </c>
      <c r="B47" s="531" t="s">
        <v>4059</v>
      </c>
      <c r="C47" s="532" t="s">
        <v>3355</v>
      </c>
      <c r="D47" s="532" t="s">
        <v>2881</v>
      </c>
      <c r="E47" s="532" t="s">
        <v>3569</v>
      </c>
      <c r="F47" s="535"/>
      <c r="G47" s="536"/>
      <c r="H47" s="534"/>
      <c r="I47" s="525"/>
      <c r="J47" s="525"/>
      <c r="K47" s="525"/>
      <c r="L47" s="525"/>
      <c r="M47" s="525"/>
      <c r="N47" s="525"/>
      <c r="O47" s="525"/>
      <c r="P47" s="525"/>
      <c r="Q47" s="525"/>
      <c r="R47" s="525"/>
      <c r="S47" s="525"/>
      <c r="T47" s="525"/>
      <c r="U47" s="525"/>
      <c r="V47" s="525"/>
      <c r="W47" s="525"/>
      <c r="X47" s="525"/>
      <c r="Y47" s="525"/>
      <c r="Z47" s="525"/>
    </row>
    <row r="48" spans="1:26" ht="14.25" customHeight="1" x14ac:dyDescent="0.25">
      <c r="A48" s="530">
        <v>45</v>
      </c>
      <c r="B48" s="531" t="s">
        <v>4060</v>
      </c>
      <c r="C48" s="532" t="s">
        <v>3355</v>
      </c>
      <c r="D48" s="532" t="s">
        <v>319</v>
      </c>
      <c r="E48" s="532" t="s">
        <v>322</v>
      </c>
      <c r="F48" s="535" t="s">
        <v>4061</v>
      </c>
      <c r="G48" s="531" t="s">
        <v>4062</v>
      </c>
      <c r="H48" s="534"/>
      <c r="I48" s="525"/>
      <c r="J48" s="525"/>
      <c r="K48" s="525"/>
      <c r="L48" s="525"/>
      <c r="M48" s="525"/>
      <c r="N48" s="525"/>
      <c r="O48" s="525"/>
      <c r="P48" s="525"/>
      <c r="Q48" s="525"/>
      <c r="R48" s="525"/>
      <c r="S48" s="525"/>
      <c r="T48" s="525"/>
      <c r="U48" s="525"/>
      <c r="V48" s="525"/>
      <c r="W48" s="525"/>
      <c r="X48" s="525"/>
      <c r="Y48" s="525"/>
      <c r="Z48" s="525"/>
    </row>
    <row r="49" spans="1:26" ht="14.25" customHeight="1" x14ac:dyDescent="0.25">
      <c r="A49" s="530">
        <v>46</v>
      </c>
      <c r="B49" s="531" t="s">
        <v>332</v>
      </c>
      <c r="C49" s="532" t="s">
        <v>3355</v>
      </c>
      <c r="D49" s="532" t="s">
        <v>331</v>
      </c>
      <c r="E49" s="532" t="s">
        <v>334</v>
      </c>
      <c r="F49" s="535" t="s">
        <v>4063</v>
      </c>
      <c r="G49" s="531" t="s">
        <v>4064</v>
      </c>
      <c r="H49" s="534"/>
      <c r="I49" s="525"/>
      <c r="J49" s="525"/>
      <c r="K49" s="525"/>
      <c r="L49" s="525"/>
      <c r="M49" s="525"/>
      <c r="N49" s="525"/>
      <c r="O49" s="525"/>
      <c r="P49" s="525"/>
      <c r="Q49" s="525"/>
      <c r="R49" s="525"/>
      <c r="S49" s="525"/>
      <c r="T49" s="525"/>
      <c r="U49" s="525"/>
      <c r="V49" s="525"/>
      <c r="W49" s="525"/>
      <c r="X49" s="525"/>
      <c r="Y49" s="525"/>
      <c r="Z49" s="525"/>
    </row>
    <row r="50" spans="1:26" ht="14.25" customHeight="1" x14ac:dyDescent="0.25">
      <c r="A50" s="530">
        <v>47</v>
      </c>
      <c r="B50" s="531" t="s">
        <v>355</v>
      </c>
      <c r="C50" s="532" t="s">
        <v>3355</v>
      </c>
      <c r="D50" s="532" t="s">
        <v>354</v>
      </c>
      <c r="E50" s="532" t="s">
        <v>127</v>
      </c>
      <c r="F50" s="535" t="s">
        <v>4065</v>
      </c>
      <c r="G50" s="531" t="s">
        <v>4066</v>
      </c>
      <c r="H50" s="534" t="s">
        <v>4067</v>
      </c>
      <c r="I50" s="525"/>
      <c r="J50" s="525"/>
      <c r="K50" s="525"/>
      <c r="L50" s="525"/>
      <c r="M50" s="525"/>
      <c r="N50" s="525"/>
      <c r="O50" s="525"/>
      <c r="P50" s="525"/>
      <c r="Q50" s="525"/>
      <c r="R50" s="525"/>
      <c r="S50" s="525"/>
      <c r="T50" s="525"/>
      <c r="U50" s="525"/>
      <c r="V50" s="525"/>
      <c r="W50" s="525"/>
      <c r="X50" s="525"/>
      <c r="Y50" s="525"/>
      <c r="Z50" s="525"/>
    </row>
    <row r="51" spans="1:26" ht="14.25" customHeight="1" x14ac:dyDescent="0.25">
      <c r="A51" s="530">
        <v>48</v>
      </c>
      <c r="B51" s="531" t="s">
        <v>358</v>
      </c>
      <c r="C51" s="532" t="s">
        <v>3355</v>
      </c>
      <c r="D51" s="532" t="s">
        <v>357</v>
      </c>
      <c r="E51" s="532" t="s">
        <v>127</v>
      </c>
      <c r="F51" s="535" t="s">
        <v>4065</v>
      </c>
      <c r="G51" s="531" t="s">
        <v>4066</v>
      </c>
      <c r="H51" s="534" t="s">
        <v>4067</v>
      </c>
      <c r="I51" s="525"/>
      <c r="J51" s="525"/>
      <c r="K51" s="525"/>
      <c r="L51" s="525"/>
      <c r="M51" s="525"/>
      <c r="N51" s="525"/>
      <c r="O51" s="525"/>
      <c r="P51" s="525"/>
      <c r="Q51" s="525"/>
      <c r="R51" s="525"/>
      <c r="S51" s="525"/>
      <c r="T51" s="525"/>
      <c r="U51" s="525"/>
      <c r="V51" s="525"/>
      <c r="W51" s="525"/>
      <c r="X51" s="525"/>
      <c r="Y51" s="525"/>
      <c r="Z51" s="525"/>
    </row>
    <row r="52" spans="1:26" ht="14.25" customHeight="1" x14ac:dyDescent="0.25">
      <c r="A52" s="530">
        <v>49</v>
      </c>
      <c r="B52" s="531" t="s">
        <v>361</v>
      </c>
      <c r="C52" s="532" t="s">
        <v>3355</v>
      </c>
      <c r="D52" s="532" t="s">
        <v>360</v>
      </c>
      <c r="E52" s="532" t="s">
        <v>127</v>
      </c>
      <c r="F52" s="535" t="s">
        <v>4065</v>
      </c>
      <c r="G52" s="531" t="s">
        <v>4066</v>
      </c>
      <c r="H52" s="534" t="s">
        <v>4067</v>
      </c>
      <c r="I52" s="525"/>
      <c r="J52" s="525"/>
      <c r="K52" s="525"/>
      <c r="L52" s="525"/>
      <c r="M52" s="525"/>
      <c r="N52" s="525"/>
      <c r="O52" s="525"/>
      <c r="P52" s="525"/>
      <c r="Q52" s="525"/>
      <c r="R52" s="525"/>
      <c r="S52" s="525"/>
      <c r="T52" s="525"/>
      <c r="U52" s="525"/>
      <c r="V52" s="525"/>
      <c r="W52" s="525"/>
      <c r="X52" s="525"/>
      <c r="Y52" s="525"/>
      <c r="Z52" s="525"/>
    </row>
    <row r="53" spans="1:26" ht="14.25" customHeight="1" x14ac:dyDescent="0.25">
      <c r="A53" s="530">
        <v>50</v>
      </c>
      <c r="B53" s="531" t="s">
        <v>4068</v>
      </c>
      <c r="C53" s="532" t="s">
        <v>3484</v>
      </c>
      <c r="D53" s="532" t="s">
        <v>363</v>
      </c>
      <c r="E53" s="532" t="s">
        <v>366</v>
      </c>
      <c r="F53" s="535" t="s">
        <v>4069</v>
      </c>
      <c r="G53" s="531" t="s">
        <v>4070</v>
      </c>
      <c r="H53" s="534" t="s">
        <v>4071</v>
      </c>
      <c r="I53" s="525"/>
      <c r="J53" s="525"/>
      <c r="K53" s="525"/>
      <c r="L53" s="525"/>
      <c r="M53" s="525"/>
      <c r="N53" s="525"/>
      <c r="O53" s="525"/>
      <c r="P53" s="525"/>
      <c r="Q53" s="525"/>
      <c r="R53" s="525"/>
      <c r="S53" s="525"/>
      <c r="T53" s="525"/>
      <c r="U53" s="525"/>
      <c r="V53" s="525"/>
      <c r="W53" s="525"/>
      <c r="X53" s="525"/>
      <c r="Y53" s="525"/>
      <c r="Z53" s="525"/>
    </row>
    <row r="54" spans="1:26" ht="14.25" customHeight="1" x14ac:dyDescent="0.25">
      <c r="A54" s="530">
        <v>51</v>
      </c>
      <c r="B54" s="531" t="s">
        <v>4072</v>
      </c>
      <c r="C54" s="532" t="s">
        <v>3355</v>
      </c>
      <c r="D54" s="532" t="s">
        <v>1486</v>
      </c>
      <c r="E54" s="532" t="s">
        <v>1489</v>
      </c>
      <c r="F54" s="535" t="s">
        <v>4073</v>
      </c>
      <c r="G54" s="531" t="s">
        <v>4074</v>
      </c>
      <c r="H54" s="534"/>
      <c r="I54" s="525"/>
      <c r="J54" s="525"/>
      <c r="K54" s="525"/>
      <c r="L54" s="525"/>
      <c r="M54" s="525"/>
      <c r="N54" s="525"/>
      <c r="O54" s="525"/>
      <c r="P54" s="525"/>
      <c r="Q54" s="525"/>
      <c r="R54" s="525"/>
      <c r="S54" s="525"/>
      <c r="T54" s="525"/>
      <c r="U54" s="525"/>
      <c r="V54" s="525"/>
      <c r="W54" s="525"/>
      <c r="X54" s="525"/>
      <c r="Y54" s="525"/>
      <c r="Z54" s="525"/>
    </row>
    <row r="55" spans="1:26" ht="14.25" customHeight="1" x14ac:dyDescent="0.25">
      <c r="A55" s="530">
        <v>52</v>
      </c>
      <c r="B55" s="537" t="s">
        <v>4075</v>
      </c>
      <c r="C55" s="532" t="s">
        <v>3484</v>
      </c>
      <c r="D55" s="532" t="s">
        <v>375</v>
      </c>
      <c r="E55" s="532" t="s">
        <v>127</v>
      </c>
      <c r="F55" s="535" t="s">
        <v>4076</v>
      </c>
      <c r="G55" s="531"/>
      <c r="H55" s="534"/>
      <c r="I55" s="525"/>
      <c r="J55" s="525"/>
      <c r="K55" s="525"/>
      <c r="L55" s="525"/>
      <c r="M55" s="525"/>
      <c r="N55" s="525"/>
      <c r="O55" s="525"/>
      <c r="P55" s="525"/>
      <c r="Q55" s="525"/>
      <c r="R55" s="525"/>
      <c r="S55" s="525"/>
      <c r="T55" s="525"/>
      <c r="U55" s="525"/>
      <c r="V55" s="525"/>
      <c r="W55" s="525"/>
      <c r="X55" s="525"/>
      <c r="Y55" s="525"/>
      <c r="Z55" s="525"/>
    </row>
    <row r="56" spans="1:26" ht="14.25" customHeight="1" x14ac:dyDescent="0.25">
      <c r="A56" s="530">
        <v>53</v>
      </c>
      <c r="B56" s="531" t="s">
        <v>4077</v>
      </c>
      <c r="C56" s="532" t="s">
        <v>3484</v>
      </c>
      <c r="D56" s="532" t="s">
        <v>3704</v>
      </c>
      <c r="E56" s="532" t="s">
        <v>3705</v>
      </c>
      <c r="F56" s="535" t="s">
        <v>4078</v>
      </c>
      <c r="G56" s="531" t="s">
        <v>4079</v>
      </c>
      <c r="H56" s="534" t="s">
        <v>4080</v>
      </c>
      <c r="I56" s="525"/>
      <c r="J56" s="525"/>
      <c r="K56" s="525"/>
      <c r="L56" s="525"/>
      <c r="M56" s="525"/>
      <c r="N56" s="525"/>
      <c r="O56" s="525"/>
      <c r="P56" s="525"/>
      <c r="Q56" s="525"/>
      <c r="R56" s="525"/>
      <c r="S56" s="525"/>
      <c r="T56" s="525"/>
      <c r="U56" s="525"/>
      <c r="V56" s="525"/>
      <c r="W56" s="525"/>
      <c r="X56" s="525"/>
      <c r="Y56" s="525"/>
      <c r="Z56" s="525"/>
    </row>
    <row r="57" spans="1:26" ht="14.25" customHeight="1" x14ac:dyDescent="0.25">
      <c r="A57" s="530">
        <v>54</v>
      </c>
      <c r="B57" s="531" t="s">
        <v>4081</v>
      </c>
      <c r="C57" s="532" t="s">
        <v>3484</v>
      </c>
      <c r="D57" s="532" t="s">
        <v>3843</v>
      </c>
      <c r="E57" s="532" t="s">
        <v>3844</v>
      </c>
      <c r="F57" s="535" t="s">
        <v>4082</v>
      </c>
      <c r="G57" s="538">
        <v>33321108291</v>
      </c>
      <c r="H57" s="534" t="s">
        <v>4083</v>
      </c>
      <c r="I57" s="525"/>
      <c r="J57" s="525"/>
      <c r="K57" s="525"/>
      <c r="L57" s="525"/>
      <c r="M57" s="525"/>
      <c r="N57" s="525"/>
      <c r="O57" s="525"/>
      <c r="P57" s="525"/>
      <c r="Q57" s="525"/>
      <c r="R57" s="525"/>
      <c r="S57" s="525"/>
      <c r="T57" s="525"/>
      <c r="U57" s="525"/>
      <c r="V57" s="525"/>
      <c r="W57" s="525"/>
      <c r="X57" s="525"/>
      <c r="Y57" s="525"/>
      <c r="Z57" s="525"/>
    </row>
    <row r="58" spans="1:26" ht="14.25" customHeight="1" x14ac:dyDescent="0.25">
      <c r="A58" s="530">
        <v>55</v>
      </c>
      <c r="B58" s="531" t="s">
        <v>379</v>
      </c>
      <c r="C58" s="532" t="s">
        <v>3355</v>
      </c>
      <c r="D58" s="532" t="s">
        <v>378</v>
      </c>
      <c r="E58" s="532" t="s">
        <v>92</v>
      </c>
      <c r="F58" s="535" t="s">
        <v>4084</v>
      </c>
      <c r="G58" s="531" t="s">
        <v>4085</v>
      </c>
      <c r="H58" s="534"/>
      <c r="I58" s="525"/>
      <c r="J58" s="525"/>
      <c r="K58" s="525"/>
      <c r="L58" s="525"/>
      <c r="M58" s="525"/>
      <c r="N58" s="525"/>
      <c r="O58" s="525"/>
      <c r="P58" s="525"/>
      <c r="Q58" s="525"/>
      <c r="R58" s="525"/>
      <c r="S58" s="525"/>
      <c r="T58" s="525"/>
      <c r="U58" s="525"/>
      <c r="V58" s="525"/>
      <c r="W58" s="525"/>
      <c r="X58" s="525"/>
      <c r="Y58" s="525"/>
      <c r="Z58" s="525"/>
    </row>
    <row r="59" spans="1:26" ht="14.25" customHeight="1" x14ac:dyDescent="0.25">
      <c r="A59" s="530">
        <v>56</v>
      </c>
      <c r="B59" s="531" t="s">
        <v>382</v>
      </c>
      <c r="C59" s="532" t="s">
        <v>3355</v>
      </c>
      <c r="D59" s="532" t="s">
        <v>381</v>
      </c>
      <c r="E59" s="532" t="s">
        <v>92</v>
      </c>
      <c r="F59" s="535" t="s">
        <v>4084</v>
      </c>
      <c r="G59" s="531" t="s">
        <v>4085</v>
      </c>
      <c r="H59" s="534"/>
      <c r="I59" s="525"/>
      <c r="J59" s="525"/>
      <c r="K59" s="525"/>
      <c r="L59" s="525"/>
      <c r="M59" s="525"/>
      <c r="N59" s="525"/>
      <c r="O59" s="525"/>
      <c r="P59" s="525"/>
      <c r="Q59" s="525"/>
      <c r="R59" s="525"/>
      <c r="S59" s="525"/>
      <c r="T59" s="525"/>
      <c r="U59" s="525"/>
      <c r="V59" s="525"/>
      <c r="W59" s="525"/>
      <c r="X59" s="525"/>
      <c r="Y59" s="525"/>
      <c r="Z59" s="525"/>
    </row>
    <row r="60" spans="1:26" ht="14.25" customHeight="1" x14ac:dyDescent="0.25">
      <c r="A60" s="530">
        <v>57</v>
      </c>
      <c r="B60" s="531" t="s">
        <v>4086</v>
      </c>
      <c r="C60" s="532" t="s">
        <v>3355</v>
      </c>
      <c r="D60" s="532" t="s">
        <v>4087</v>
      </c>
      <c r="E60" s="532" t="s">
        <v>425</v>
      </c>
      <c r="F60" s="535"/>
      <c r="G60" s="531"/>
      <c r="H60" s="534"/>
      <c r="I60" s="525"/>
      <c r="J60" s="525"/>
      <c r="K60" s="525"/>
      <c r="L60" s="525"/>
      <c r="M60" s="525"/>
      <c r="N60" s="525"/>
      <c r="O60" s="525"/>
      <c r="P60" s="525"/>
      <c r="Q60" s="525"/>
      <c r="R60" s="525"/>
      <c r="S60" s="525"/>
      <c r="T60" s="525"/>
      <c r="U60" s="525"/>
      <c r="V60" s="525"/>
      <c r="W60" s="525"/>
      <c r="X60" s="525"/>
      <c r="Y60" s="525"/>
      <c r="Z60" s="525"/>
    </row>
    <row r="61" spans="1:26" ht="14.25" customHeight="1" x14ac:dyDescent="0.25">
      <c r="A61" s="530">
        <v>58</v>
      </c>
      <c r="B61" s="531" t="s">
        <v>392</v>
      </c>
      <c r="C61" s="532" t="s">
        <v>3355</v>
      </c>
      <c r="D61" s="532" t="s">
        <v>391</v>
      </c>
      <c r="E61" s="532" t="s">
        <v>394</v>
      </c>
      <c r="F61" s="535" t="s">
        <v>4088</v>
      </c>
      <c r="G61" s="531" t="s">
        <v>4089</v>
      </c>
      <c r="H61" s="534"/>
      <c r="I61" s="525"/>
      <c r="J61" s="525"/>
      <c r="K61" s="525"/>
      <c r="L61" s="525"/>
      <c r="M61" s="525"/>
      <c r="N61" s="525"/>
      <c r="O61" s="525"/>
      <c r="P61" s="525"/>
      <c r="Q61" s="525"/>
      <c r="R61" s="525"/>
      <c r="S61" s="525"/>
      <c r="T61" s="525"/>
      <c r="U61" s="525"/>
      <c r="V61" s="525"/>
      <c r="W61" s="525"/>
      <c r="X61" s="525"/>
      <c r="Y61" s="525"/>
      <c r="Z61" s="525"/>
    </row>
    <row r="62" spans="1:26" ht="14.25" customHeight="1" x14ac:dyDescent="0.25">
      <c r="A62" s="530">
        <v>59</v>
      </c>
      <c r="B62" s="531" t="s">
        <v>396</v>
      </c>
      <c r="C62" s="532" t="s">
        <v>3355</v>
      </c>
      <c r="D62" s="532" t="s">
        <v>395</v>
      </c>
      <c r="E62" s="532" t="s">
        <v>398</v>
      </c>
      <c r="F62" s="535" t="s">
        <v>4090</v>
      </c>
      <c r="G62" s="531" t="s">
        <v>4091</v>
      </c>
      <c r="H62" s="534"/>
      <c r="I62" s="525"/>
      <c r="J62" s="525"/>
      <c r="K62" s="525"/>
      <c r="L62" s="525"/>
      <c r="M62" s="525"/>
      <c r="N62" s="525"/>
      <c r="O62" s="525"/>
      <c r="P62" s="525"/>
      <c r="Q62" s="525"/>
      <c r="R62" s="525"/>
      <c r="S62" s="525"/>
      <c r="T62" s="525"/>
      <c r="U62" s="525"/>
      <c r="V62" s="525"/>
      <c r="W62" s="525"/>
      <c r="X62" s="525"/>
      <c r="Y62" s="525"/>
      <c r="Z62" s="525"/>
    </row>
    <row r="63" spans="1:26" ht="14.25" customHeight="1" x14ac:dyDescent="0.25">
      <c r="A63" s="530">
        <v>60</v>
      </c>
      <c r="B63" s="531" t="s">
        <v>404</v>
      </c>
      <c r="C63" s="532" t="s">
        <v>3355</v>
      </c>
      <c r="D63" s="532" t="s">
        <v>403</v>
      </c>
      <c r="E63" s="532" t="s">
        <v>406</v>
      </c>
      <c r="F63" s="535" t="s">
        <v>4092</v>
      </c>
      <c r="G63" s="531" t="s">
        <v>4093</v>
      </c>
      <c r="H63" s="534"/>
      <c r="I63" s="525"/>
      <c r="J63" s="525"/>
      <c r="K63" s="525"/>
      <c r="L63" s="525"/>
      <c r="M63" s="525"/>
      <c r="N63" s="525"/>
      <c r="O63" s="525"/>
      <c r="P63" s="525"/>
      <c r="Q63" s="525"/>
      <c r="R63" s="525"/>
      <c r="S63" s="525"/>
      <c r="T63" s="525"/>
      <c r="U63" s="525"/>
      <c r="V63" s="525"/>
      <c r="W63" s="525"/>
      <c r="X63" s="525"/>
      <c r="Y63" s="525"/>
      <c r="Z63" s="525"/>
    </row>
    <row r="64" spans="1:26" ht="14.25" customHeight="1" x14ac:dyDescent="0.25">
      <c r="A64" s="530">
        <v>61</v>
      </c>
      <c r="B64" s="531" t="s">
        <v>3758</v>
      </c>
      <c r="C64" s="532" t="s">
        <v>3355</v>
      </c>
      <c r="D64" s="532" t="s">
        <v>3098</v>
      </c>
      <c r="E64" s="532" t="s">
        <v>3588</v>
      </c>
      <c r="F64" s="535" t="s">
        <v>4094</v>
      </c>
      <c r="G64" s="531" t="s">
        <v>4095</v>
      </c>
      <c r="H64" s="534"/>
      <c r="I64" s="525"/>
      <c r="J64" s="525"/>
      <c r="K64" s="525"/>
      <c r="L64" s="525"/>
      <c r="M64" s="525"/>
      <c r="N64" s="525"/>
      <c r="O64" s="525"/>
      <c r="P64" s="525"/>
      <c r="Q64" s="525"/>
      <c r="R64" s="525"/>
      <c r="S64" s="525"/>
      <c r="T64" s="525"/>
      <c r="U64" s="525"/>
      <c r="V64" s="525"/>
      <c r="W64" s="525"/>
      <c r="X64" s="525"/>
      <c r="Y64" s="525"/>
      <c r="Z64" s="525"/>
    </row>
    <row r="65" spans="1:26" ht="14.25" customHeight="1" x14ac:dyDescent="0.25">
      <c r="A65" s="530">
        <v>62</v>
      </c>
      <c r="B65" s="531" t="s">
        <v>431</v>
      </c>
      <c r="C65" s="532" t="s">
        <v>3355</v>
      </c>
      <c r="D65" s="532" t="s">
        <v>430</v>
      </c>
      <c r="E65" s="532" t="s">
        <v>433</v>
      </c>
      <c r="F65" s="535" t="s">
        <v>4096</v>
      </c>
      <c r="G65" s="531" t="s">
        <v>4097</v>
      </c>
      <c r="H65" s="534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</row>
    <row r="66" spans="1:26" ht="14.25" customHeight="1" x14ac:dyDescent="0.25">
      <c r="A66" s="530">
        <v>63</v>
      </c>
      <c r="B66" s="531" t="s">
        <v>435</v>
      </c>
      <c r="C66" s="532" t="s">
        <v>3484</v>
      </c>
      <c r="D66" s="532" t="s">
        <v>438</v>
      </c>
      <c r="E66" s="532" t="s">
        <v>441</v>
      </c>
      <c r="F66" s="535" t="s">
        <v>4098</v>
      </c>
      <c r="G66" s="531" t="s">
        <v>4099</v>
      </c>
      <c r="H66" s="534"/>
      <c r="I66" s="525"/>
      <c r="J66" s="525"/>
      <c r="K66" s="525"/>
      <c r="L66" s="525"/>
      <c r="M66" s="525"/>
      <c r="N66" s="525"/>
      <c r="O66" s="525"/>
      <c r="P66" s="525"/>
      <c r="Q66" s="525"/>
      <c r="R66" s="525"/>
      <c r="S66" s="525"/>
      <c r="T66" s="525"/>
      <c r="U66" s="525"/>
      <c r="V66" s="525"/>
      <c r="W66" s="525"/>
      <c r="X66" s="525"/>
      <c r="Y66" s="525"/>
      <c r="Z66" s="525"/>
    </row>
    <row r="67" spans="1:26" ht="14.25" customHeight="1" x14ac:dyDescent="0.25">
      <c r="A67" s="530">
        <v>64</v>
      </c>
      <c r="B67" s="531" t="s">
        <v>439</v>
      </c>
      <c r="C67" s="532" t="s">
        <v>3484</v>
      </c>
      <c r="D67" s="532" t="s">
        <v>442</v>
      </c>
      <c r="E67" s="532" t="s">
        <v>127</v>
      </c>
      <c r="F67" s="535" t="s">
        <v>4098</v>
      </c>
      <c r="G67" s="531" t="s">
        <v>4099</v>
      </c>
      <c r="H67" s="534"/>
      <c r="I67" s="525"/>
      <c r="J67" s="525"/>
      <c r="K67" s="525"/>
      <c r="L67" s="525"/>
      <c r="M67" s="525"/>
      <c r="N67" s="525"/>
      <c r="O67" s="525"/>
      <c r="P67" s="525"/>
      <c r="Q67" s="525"/>
      <c r="R67" s="525"/>
      <c r="S67" s="525"/>
      <c r="T67" s="525"/>
      <c r="U67" s="525"/>
      <c r="V67" s="525"/>
      <c r="W67" s="525"/>
      <c r="X67" s="525"/>
      <c r="Y67" s="525"/>
      <c r="Z67" s="525"/>
    </row>
    <row r="68" spans="1:26" ht="14.25" customHeight="1" x14ac:dyDescent="0.25">
      <c r="A68" s="530">
        <v>65</v>
      </c>
      <c r="B68" s="531" t="s">
        <v>443</v>
      </c>
      <c r="C68" s="532" t="s">
        <v>3484</v>
      </c>
      <c r="D68" s="532" t="s">
        <v>445</v>
      </c>
      <c r="E68" s="532" t="s">
        <v>448</v>
      </c>
      <c r="F68" s="535" t="s">
        <v>4098</v>
      </c>
      <c r="G68" s="531" t="s">
        <v>4099</v>
      </c>
      <c r="H68" s="534" t="s">
        <v>3990</v>
      </c>
      <c r="I68" s="525"/>
      <c r="J68" s="525"/>
      <c r="K68" s="525"/>
      <c r="L68" s="525"/>
      <c r="M68" s="525"/>
      <c r="N68" s="525"/>
      <c r="O68" s="525"/>
      <c r="P68" s="525"/>
      <c r="Q68" s="525"/>
      <c r="R68" s="525"/>
      <c r="S68" s="525"/>
      <c r="T68" s="525"/>
      <c r="U68" s="525"/>
      <c r="V68" s="525"/>
      <c r="W68" s="525"/>
      <c r="X68" s="525"/>
      <c r="Y68" s="525"/>
      <c r="Z68" s="525"/>
    </row>
    <row r="69" spans="1:26" ht="14.25" customHeight="1" x14ac:dyDescent="0.25">
      <c r="A69" s="530">
        <v>66</v>
      </c>
      <c r="B69" s="531" t="s">
        <v>446</v>
      </c>
      <c r="C69" s="532" t="s">
        <v>3484</v>
      </c>
      <c r="D69" s="532" t="s">
        <v>434</v>
      </c>
      <c r="E69" s="532" t="s">
        <v>3104</v>
      </c>
      <c r="F69" s="535" t="s">
        <v>4098</v>
      </c>
      <c r="G69" s="531" t="s">
        <v>4099</v>
      </c>
      <c r="H69" s="534" t="s">
        <v>3990</v>
      </c>
      <c r="I69" s="525"/>
      <c r="J69" s="525"/>
      <c r="K69" s="525"/>
      <c r="L69" s="525"/>
      <c r="M69" s="525"/>
      <c r="N69" s="525"/>
      <c r="O69" s="525"/>
      <c r="P69" s="525"/>
      <c r="Q69" s="525"/>
      <c r="R69" s="525"/>
      <c r="S69" s="525"/>
      <c r="T69" s="525"/>
      <c r="U69" s="525"/>
      <c r="V69" s="525"/>
      <c r="W69" s="525"/>
      <c r="X69" s="525"/>
      <c r="Y69" s="525"/>
      <c r="Z69" s="525"/>
    </row>
    <row r="70" spans="1:26" ht="14.25" customHeight="1" x14ac:dyDescent="0.25">
      <c r="A70" s="530">
        <v>67</v>
      </c>
      <c r="B70" s="531" t="s">
        <v>4100</v>
      </c>
      <c r="C70" s="532" t="s">
        <v>3891</v>
      </c>
      <c r="D70" s="532" t="s">
        <v>844</v>
      </c>
      <c r="E70" s="532" t="s">
        <v>847</v>
      </c>
      <c r="F70" s="533" t="s">
        <v>4101</v>
      </c>
      <c r="G70" s="531" t="s">
        <v>4102</v>
      </c>
      <c r="H70" s="534"/>
      <c r="I70" s="525"/>
      <c r="J70" s="525"/>
      <c r="K70" s="525"/>
      <c r="L70" s="525"/>
      <c r="M70" s="525"/>
      <c r="N70" s="525"/>
      <c r="O70" s="525"/>
      <c r="P70" s="525"/>
      <c r="Q70" s="525"/>
      <c r="R70" s="525"/>
      <c r="S70" s="525"/>
      <c r="T70" s="525"/>
      <c r="U70" s="525"/>
      <c r="V70" s="525"/>
      <c r="W70" s="525"/>
      <c r="X70" s="525"/>
      <c r="Y70" s="525"/>
      <c r="Z70" s="525"/>
    </row>
    <row r="71" spans="1:26" ht="14.25" customHeight="1" x14ac:dyDescent="0.25">
      <c r="A71" s="530">
        <v>68</v>
      </c>
      <c r="B71" s="531" t="s">
        <v>1613</v>
      </c>
      <c r="C71" s="532" t="s">
        <v>3355</v>
      </c>
      <c r="D71" s="532" t="s">
        <v>453</v>
      </c>
      <c r="E71" s="532" t="s">
        <v>455</v>
      </c>
      <c r="F71" s="535" t="s">
        <v>4103</v>
      </c>
      <c r="G71" s="531" t="s">
        <v>4104</v>
      </c>
      <c r="H71" s="534"/>
      <c r="I71" s="525"/>
      <c r="J71" s="525"/>
      <c r="K71" s="525"/>
      <c r="L71" s="525"/>
      <c r="M71" s="525"/>
      <c r="N71" s="525"/>
      <c r="O71" s="525"/>
      <c r="P71" s="525"/>
      <c r="Q71" s="525"/>
      <c r="R71" s="525"/>
      <c r="S71" s="525"/>
      <c r="T71" s="525"/>
      <c r="U71" s="525"/>
      <c r="V71" s="525"/>
      <c r="W71" s="525"/>
      <c r="X71" s="525"/>
      <c r="Y71" s="525"/>
      <c r="Z71" s="525"/>
    </row>
    <row r="72" spans="1:26" ht="14.25" customHeight="1" x14ac:dyDescent="0.25">
      <c r="A72" s="530">
        <v>69</v>
      </c>
      <c r="B72" s="531" t="s">
        <v>458</v>
      </c>
      <c r="C72" s="532" t="s">
        <v>3355</v>
      </c>
      <c r="D72" s="532" t="s">
        <v>457</v>
      </c>
      <c r="E72" s="532" t="s">
        <v>460</v>
      </c>
      <c r="F72" s="535" t="s">
        <v>4105</v>
      </c>
      <c r="G72" s="531" t="s">
        <v>4106</v>
      </c>
      <c r="H72" s="534"/>
      <c r="I72" s="525"/>
      <c r="J72" s="525"/>
      <c r="K72" s="525"/>
      <c r="L72" s="525"/>
      <c r="M72" s="525"/>
      <c r="N72" s="525"/>
      <c r="O72" s="525"/>
      <c r="P72" s="525"/>
      <c r="Q72" s="525"/>
      <c r="R72" s="525"/>
      <c r="S72" s="525"/>
      <c r="T72" s="525"/>
      <c r="U72" s="525"/>
      <c r="V72" s="525"/>
      <c r="W72" s="525"/>
      <c r="X72" s="525"/>
      <c r="Y72" s="525"/>
      <c r="Z72" s="525"/>
    </row>
    <row r="73" spans="1:26" ht="14.25" customHeight="1" x14ac:dyDescent="0.25">
      <c r="A73" s="530">
        <v>70</v>
      </c>
      <c r="B73" s="531" t="s">
        <v>2021</v>
      </c>
      <c r="C73" s="532" t="s">
        <v>3355</v>
      </c>
      <c r="D73" s="532" t="s">
        <v>461</v>
      </c>
      <c r="E73" s="532" t="s">
        <v>464</v>
      </c>
      <c r="F73" s="535" t="s">
        <v>4107</v>
      </c>
      <c r="G73" s="531" t="s">
        <v>4108</v>
      </c>
      <c r="H73" s="534"/>
      <c r="I73" s="525"/>
      <c r="J73" s="525"/>
      <c r="K73" s="525"/>
      <c r="L73" s="525"/>
      <c r="M73" s="525"/>
      <c r="N73" s="525"/>
      <c r="O73" s="525"/>
      <c r="P73" s="525"/>
      <c r="Q73" s="525"/>
      <c r="R73" s="525"/>
      <c r="S73" s="525"/>
      <c r="T73" s="525"/>
      <c r="U73" s="525"/>
      <c r="V73" s="525"/>
      <c r="W73" s="525"/>
      <c r="X73" s="525"/>
      <c r="Y73" s="525"/>
      <c r="Z73" s="525"/>
    </row>
    <row r="74" spans="1:26" ht="14.25" customHeight="1" x14ac:dyDescent="0.25">
      <c r="A74" s="530">
        <v>71</v>
      </c>
      <c r="B74" s="531" t="s">
        <v>2026</v>
      </c>
      <c r="C74" s="532" t="s">
        <v>3355</v>
      </c>
      <c r="D74" s="532" t="s">
        <v>2027</v>
      </c>
      <c r="E74" s="532" t="s">
        <v>3106</v>
      </c>
      <c r="F74" s="535" t="s">
        <v>4109</v>
      </c>
      <c r="G74" s="531" t="s">
        <v>4110</v>
      </c>
      <c r="H74" s="534"/>
      <c r="I74" s="525"/>
      <c r="J74" s="525"/>
      <c r="K74" s="525"/>
      <c r="L74" s="525"/>
      <c r="M74" s="525"/>
      <c r="N74" s="525"/>
      <c r="O74" s="525"/>
      <c r="P74" s="525"/>
      <c r="Q74" s="525"/>
      <c r="R74" s="525"/>
      <c r="S74" s="525"/>
      <c r="T74" s="525"/>
      <c r="U74" s="525"/>
      <c r="V74" s="525"/>
      <c r="W74" s="525"/>
      <c r="X74" s="525"/>
      <c r="Y74" s="525"/>
      <c r="Z74" s="525"/>
    </row>
    <row r="75" spans="1:26" ht="14.25" customHeight="1" x14ac:dyDescent="0.25">
      <c r="A75" s="530">
        <v>72</v>
      </c>
      <c r="B75" s="531" t="s">
        <v>466</v>
      </c>
      <c r="C75" s="532" t="s">
        <v>3355</v>
      </c>
      <c r="D75" s="532" t="s">
        <v>465</v>
      </c>
      <c r="E75" s="532" t="s">
        <v>468</v>
      </c>
      <c r="F75" s="535" t="s">
        <v>4111</v>
      </c>
      <c r="G75" s="531" t="s">
        <v>4112</v>
      </c>
      <c r="H75" s="534"/>
      <c r="I75" s="525"/>
      <c r="J75" s="525"/>
      <c r="K75" s="525"/>
      <c r="L75" s="525"/>
      <c r="M75" s="525"/>
      <c r="N75" s="525"/>
      <c r="O75" s="525"/>
      <c r="P75" s="525"/>
      <c r="Q75" s="525"/>
      <c r="R75" s="525"/>
      <c r="S75" s="525"/>
      <c r="T75" s="525"/>
      <c r="U75" s="525"/>
      <c r="V75" s="525"/>
      <c r="W75" s="525"/>
      <c r="X75" s="525"/>
      <c r="Y75" s="525"/>
      <c r="Z75" s="525"/>
    </row>
    <row r="76" spans="1:26" ht="14.25" customHeight="1" x14ac:dyDescent="0.25">
      <c r="A76" s="530">
        <v>73</v>
      </c>
      <c r="B76" s="531" t="s">
        <v>470</v>
      </c>
      <c r="C76" s="532" t="s">
        <v>3355</v>
      </c>
      <c r="D76" s="532" t="s">
        <v>469</v>
      </c>
      <c r="E76" s="532" t="s">
        <v>472</v>
      </c>
      <c r="F76" s="535" t="s">
        <v>4113</v>
      </c>
      <c r="G76" s="531" t="s">
        <v>4114</v>
      </c>
      <c r="H76" s="534"/>
      <c r="I76" s="525"/>
      <c r="J76" s="525"/>
      <c r="K76" s="525"/>
      <c r="L76" s="525"/>
      <c r="M76" s="525"/>
      <c r="N76" s="525"/>
      <c r="O76" s="525"/>
      <c r="P76" s="525"/>
      <c r="Q76" s="525"/>
      <c r="R76" s="525"/>
      <c r="S76" s="525"/>
      <c r="T76" s="525"/>
      <c r="U76" s="525"/>
      <c r="V76" s="525"/>
      <c r="W76" s="525"/>
      <c r="X76" s="525"/>
      <c r="Y76" s="525"/>
      <c r="Z76" s="525"/>
    </row>
    <row r="77" spans="1:26" ht="14.25" customHeight="1" x14ac:dyDescent="0.25">
      <c r="A77" s="530">
        <v>74</v>
      </c>
      <c r="B77" s="531" t="s">
        <v>474</v>
      </c>
      <c r="C77" s="532" t="s">
        <v>3355</v>
      </c>
      <c r="D77" s="532" t="s">
        <v>473</v>
      </c>
      <c r="E77" s="532" t="s">
        <v>476</v>
      </c>
      <c r="F77" s="535" t="s">
        <v>4115</v>
      </c>
      <c r="G77" s="531" t="s">
        <v>4116</v>
      </c>
      <c r="H77" s="534"/>
      <c r="I77" s="525"/>
      <c r="J77" s="525"/>
      <c r="K77" s="525"/>
      <c r="L77" s="525"/>
      <c r="M77" s="525"/>
      <c r="N77" s="525"/>
      <c r="O77" s="525"/>
      <c r="P77" s="525"/>
      <c r="Q77" s="525"/>
      <c r="R77" s="525"/>
      <c r="S77" s="525"/>
      <c r="T77" s="525"/>
      <c r="U77" s="525"/>
      <c r="V77" s="525"/>
      <c r="W77" s="525"/>
      <c r="X77" s="525"/>
      <c r="Y77" s="525"/>
      <c r="Z77" s="525"/>
    </row>
    <row r="78" spans="1:26" ht="14.25" customHeight="1" x14ac:dyDescent="0.25">
      <c r="A78" s="530">
        <v>75</v>
      </c>
      <c r="B78" s="531" t="s">
        <v>3402</v>
      </c>
      <c r="C78" s="532" t="s">
        <v>3484</v>
      </c>
      <c r="D78" s="532" t="s">
        <v>477</v>
      </c>
      <c r="E78" s="532" t="s">
        <v>480</v>
      </c>
      <c r="F78" s="535" t="s">
        <v>4117</v>
      </c>
      <c r="G78" s="531" t="s">
        <v>4118</v>
      </c>
      <c r="H78" s="534" t="s">
        <v>4119</v>
      </c>
      <c r="I78" s="525"/>
      <c r="J78" s="525"/>
      <c r="K78" s="525"/>
      <c r="L78" s="525"/>
      <c r="M78" s="525"/>
      <c r="N78" s="525"/>
      <c r="O78" s="525"/>
      <c r="P78" s="525"/>
      <c r="Q78" s="525"/>
      <c r="R78" s="525"/>
      <c r="S78" s="525"/>
      <c r="T78" s="525"/>
      <c r="U78" s="525"/>
      <c r="V78" s="525"/>
      <c r="W78" s="525"/>
      <c r="X78" s="525"/>
      <c r="Y78" s="525"/>
      <c r="Z78" s="525"/>
    </row>
    <row r="79" spans="1:26" ht="14.25" customHeight="1" x14ac:dyDescent="0.25">
      <c r="A79" s="530">
        <v>76</v>
      </c>
      <c r="B79" s="531" t="s">
        <v>486</v>
      </c>
      <c r="C79" s="532" t="s">
        <v>3355</v>
      </c>
      <c r="D79" s="532" t="s">
        <v>485</v>
      </c>
      <c r="E79" s="532" t="s">
        <v>488</v>
      </c>
      <c r="F79" s="533" t="s">
        <v>4120</v>
      </c>
      <c r="G79" s="531" t="s">
        <v>4121</v>
      </c>
      <c r="H79" s="534"/>
      <c r="I79" s="525"/>
      <c r="J79" s="525"/>
      <c r="K79" s="525"/>
      <c r="L79" s="525"/>
      <c r="M79" s="525"/>
      <c r="N79" s="525"/>
      <c r="O79" s="525"/>
      <c r="P79" s="525"/>
      <c r="Q79" s="525"/>
      <c r="R79" s="525"/>
      <c r="S79" s="525"/>
      <c r="T79" s="525"/>
      <c r="U79" s="525"/>
      <c r="V79" s="525"/>
      <c r="W79" s="525"/>
      <c r="X79" s="525"/>
      <c r="Y79" s="525"/>
      <c r="Z79" s="525"/>
    </row>
    <row r="80" spans="1:26" ht="14.25" customHeight="1" x14ac:dyDescent="0.25">
      <c r="A80" s="530">
        <v>77</v>
      </c>
      <c r="B80" s="531" t="s">
        <v>490</v>
      </c>
      <c r="C80" s="532" t="s">
        <v>3355</v>
      </c>
      <c r="D80" s="539" t="s">
        <v>489</v>
      </c>
      <c r="E80" s="532" t="s">
        <v>492</v>
      </c>
      <c r="F80" s="535" t="s">
        <v>4122</v>
      </c>
      <c r="G80" s="531" t="s">
        <v>4123</v>
      </c>
      <c r="H80" s="534"/>
      <c r="I80" s="525"/>
      <c r="J80" s="525"/>
      <c r="K80" s="525"/>
      <c r="L80" s="525"/>
      <c r="M80" s="525"/>
      <c r="N80" s="525"/>
      <c r="O80" s="525"/>
      <c r="P80" s="525"/>
      <c r="Q80" s="525"/>
      <c r="R80" s="525"/>
      <c r="S80" s="525"/>
      <c r="T80" s="525"/>
      <c r="U80" s="525"/>
      <c r="V80" s="525"/>
      <c r="W80" s="525"/>
      <c r="X80" s="525"/>
      <c r="Y80" s="525"/>
      <c r="Z80" s="525"/>
    </row>
    <row r="81" spans="1:26" ht="14.25" customHeight="1" x14ac:dyDescent="0.25">
      <c r="A81" s="530">
        <v>78</v>
      </c>
      <c r="B81" s="531" t="s">
        <v>3892</v>
      </c>
      <c r="C81" s="532" t="s">
        <v>3355</v>
      </c>
      <c r="D81" s="532" t="s">
        <v>3893</v>
      </c>
      <c r="E81" s="532" t="s">
        <v>3894</v>
      </c>
      <c r="F81" s="535" t="s">
        <v>4124</v>
      </c>
      <c r="G81" s="531" t="s">
        <v>4125</v>
      </c>
      <c r="H81" s="534"/>
      <c r="I81" s="525"/>
      <c r="J81" s="525"/>
      <c r="K81" s="525"/>
      <c r="L81" s="525"/>
      <c r="M81" s="525"/>
      <c r="N81" s="525"/>
      <c r="O81" s="525"/>
      <c r="P81" s="525"/>
      <c r="Q81" s="525"/>
      <c r="R81" s="525"/>
      <c r="S81" s="525"/>
      <c r="T81" s="525"/>
      <c r="U81" s="525"/>
      <c r="V81" s="525"/>
      <c r="W81" s="525"/>
      <c r="X81" s="525"/>
      <c r="Y81" s="525"/>
      <c r="Z81" s="525"/>
    </row>
    <row r="82" spans="1:26" ht="14.25" customHeight="1" x14ac:dyDescent="0.25">
      <c r="A82" s="530">
        <v>79</v>
      </c>
      <c r="B82" s="531" t="s">
        <v>506</v>
      </c>
      <c r="C82" s="532" t="s">
        <v>3355</v>
      </c>
      <c r="D82" s="532" t="s">
        <v>3406</v>
      </c>
      <c r="E82" s="532" t="s">
        <v>507</v>
      </c>
      <c r="F82" s="535" t="s">
        <v>4126</v>
      </c>
      <c r="G82" s="531" t="s">
        <v>4127</v>
      </c>
      <c r="H82" s="534"/>
      <c r="I82" s="525"/>
      <c r="J82" s="525"/>
      <c r="K82" s="525"/>
      <c r="L82" s="525"/>
      <c r="M82" s="525"/>
      <c r="N82" s="525"/>
      <c r="O82" s="525"/>
      <c r="P82" s="525"/>
      <c r="Q82" s="525"/>
      <c r="R82" s="525"/>
      <c r="S82" s="525"/>
      <c r="T82" s="525"/>
      <c r="U82" s="525"/>
      <c r="V82" s="525"/>
      <c r="W82" s="525"/>
      <c r="X82" s="525"/>
      <c r="Y82" s="525"/>
      <c r="Z82" s="525"/>
    </row>
    <row r="83" spans="1:26" ht="14.25" customHeight="1" x14ac:dyDescent="0.25">
      <c r="A83" s="530">
        <v>80</v>
      </c>
      <c r="B83" s="531" t="s">
        <v>509</v>
      </c>
      <c r="C83" s="532" t="s">
        <v>3355</v>
      </c>
      <c r="D83" s="532" t="s">
        <v>508</v>
      </c>
      <c r="E83" s="532" t="s">
        <v>511</v>
      </c>
      <c r="F83" s="535" t="s">
        <v>4128</v>
      </c>
      <c r="G83" s="531" t="s">
        <v>4129</v>
      </c>
      <c r="H83" s="534"/>
      <c r="I83" s="525"/>
      <c r="J83" s="525"/>
      <c r="K83" s="525"/>
      <c r="L83" s="525"/>
      <c r="M83" s="525"/>
      <c r="N83" s="525"/>
      <c r="O83" s="525"/>
      <c r="P83" s="525"/>
      <c r="Q83" s="525"/>
      <c r="R83" s="525"/>
      <c r="S83" s="525"/>
      <c r="T83" s="525"/>
      <c r="U83" s="525"/>
      <c r="V83" s="525"/>
      <c r="W83" s="525"/>
      <c r="X83" s="525"/>
      <c r="Y83" s="525"/>
      <c r="Z83" s="525"/>
    </row>
    <row r="84" spans="1:26" ht="14.25" customHeight="1" x14ac:dyDescent="0.25">
      <c r="A84" s="530">
        <v>81</v>
      </c>
      <c r="B84" s="531" t="s">
        <v>2061</v>
      </c>
      <c r="C84" s="532" t="s">
        <v>3895</v>
      </c>
      <c r="D84" s="532" t="s">
        <v>520</v>
      </c>
      <c r="E84" s="532" t="s">
        <v>127</v>
      </c>
      <c r="F84" s="535" t="s">
        <v>4130</v>
      </c>
      <c r="G84" s="536" t="s">
        <v>4131</v>
      </c>
      <c r="H84" s="534" t="s">
        <v>4132</v>
      </c>
      <c r="I84" s="525"/>
      <c r="J84" s="525"/>
      <c r="K84" s="525"/>
      <c r="L84" s="525"/>
      <c r="M84" s="525"/>
      <c r="N84" s="525"/>
      <c r="O84" s="525"/>
      <c r="P84" s="525"/>
      <c r="Q84" s="525"/>
      <c r="R84" s="525"/>
      <c r="S84" s="525"/>
      <c r="T84" s="525"/>
      <c r="U84" s="525"/>
      <c r="V84" s="525"/>
      <c r="W84" s="525"/>
      <c r="X84" s="525"/>
      <c r="Y84" s="525"/>
      <c r="Z84" s="525"/>
    </row>
    <row r="85" spans="1:26" ht="14.25" customHeight="1" x14ac:dyDescent="0.25">
      <c r="A85" s="530">
        <v>82</v>
      </c>
      <c r="B85" s="531" t="s">
        <v>2064</v>
      </c>
      <c r="C85" s="532" t="s">
        <v>3895</v>
      </c>
      <c r="D85" s="532" t="s">
        <v>4133</v>
      </c>
      <c r="E85" s="532" t="s">
        <v>127</v>
      </c>
      <c r="F85" s="535" t="s">
        <v>4130</v>
      </c>
      <c r="G85" s="536" t="s">
        <v>4131</v>
      </c>
      <c r="H85" s="534" t="s">
        <v>4132</v>
      </c>
      <c r="I85" s="525"/>
      <c r="J85" s="525"/>
      <c r="K85" s="525"/>
      <c r="L85" s="525"/>
      <c r="M85" s="525"/>
      <c r="N85" s="525"/>
      <c r="O85" s="525"/>
      <c r="P85" s="525"/>
      <c r="Q85" s="525"/>
      <c r="R85" s="525"/>
      <c r="S85" s="525"/>
      <c r="T85" s="525"/>
      <c r="U85" s="525"/>
      <c r="V85" s="525"/>
      <c r="W85" s="525"/>
      <c r="X85" s="525"/>
      <c r="Y85" s="525"/>
      <c r="Z85" s="525"/>
    </row>
    <row r="86" spans="1:26" ht="14.25" customHeight="1" x14ac:dyDescent="0.25">
      <c r="A86" s="530">
        <v>83</v>
      </c>
      <c r="B86" s="531" t="s">
        <v>525</v>
      </c>
      <c r="C86" s="532" t="s">
        <v>3355</v>
      </c>
      <c r="D86" s="532" t="s">
        <v>528</v>
      </c>
      <c r="E86" s="532" t="s">
        <v>529</v>
      </c>
      <c r="F86" s="535" t="s">
        <v>4134</v>
      </c>
      <c r="G86" s="531" t="s">
        <v>4135</v>
      </c>
      <c r="H86" s="534"/>
      <c r="I86" s="525"/>
      <c r="J86" s="525"/>
      <c r="K86" s="525"/>
      <c r="L86" s="525"/>
      <c r="M86" s="525"/>
      <c r="N86" s="525"/>
      <c r="O86" s="525"/>
      <c r="P86" s="525"/>
      <c r="Q86" s="525"/>
      <c r="R86" s="525"/>
      <c r="S86" s="525"/>
      <c r="T86" s="525"/>
      <c r="U86" s="525"/>
      <c r="V86" s="525"/>
      <c r="W86" s="525"/>
      <c r="X86" s="525"/>
      <c r="Y86" s="525"/>
      <c r="Z86" s="525"/>
    </row>
    <row r="87" spans="1:26" ht="14.25" customHeight="1" x14ac:dyDescent="0.25">
      <c r="A87" s="530">
        <v>84</v>
      </c>
      <c r="B87" s="531" t="s">
        <v>525</v>
      </c>
      <c r="C87" s="532" t="s">
        <v>3355</v>
      </c>
      <c r="D87" s="539" t="s">
        <v>524</v>
      </c>
      <c r="E87" s="532" t="s">
        <v>527</v>
      </c>
      <c r="F87" s="535" t="s">
        <v>4134</v>
      </c>
      <c r="G87" s="531" t="s">
        <v>4135</v>
      </c>
      <c r="H87" s="534"/>
      <c r="I87" s="525"/>
      <c r="J87" s="525"/>
      <c r="K87" s="525"/>
      <c r="L87" s="525"/>
      <c r="M87" s="525"/>
      <c r="N87" s="525"/>
      <c r="O87" s="525"/>
      <c r="P87" s="525"/>
      <c r="Q87" s="525"/>
      <c r="R87" s="525"/>
      <c r="S87" s="525"/>
      <c r="T87" s="525"/>
      <c r="U87" s="525"/>
      <c r="V87" s="525"/>
      <c r="W87" s="525"/>
      <c r="X87" s="525"/>
      <c r="Y87" s="525"/>
      <c r="Z87" s="525"/>
    </row>
    <row r="88" spans="1:26" ht="14.25" customHeight="1" x14ac:dyDescent="0.25">
      <c r="A88" s="530">
        <v>85</v>
      </c>
      <c r="B88" s="531" t="s">
        <v>539</v>
      </c>
      <c r="C88" s="532" t="s">
        <v>3355</v>
      </c>
      <c r="D88" s="532" t="s">
        <v>538</v>
      </c>
      <c r="E88" s="532" t="s">
        <v>541</v>
      </c>
      <c r="F88" s="535" t="s">
        <v>4136</v>
      </c>
      <c r="G88" s="531" t="s">
        <v>4137</v>
      </c>
      <c r="H88" s="534"/>
      <c r="I88" s="525"/>
      <c r="J88" s="525"/>
      <c r="K88" s="525"/>
      <c r="L88" s="525"/>
      <c r="M88" s="525"/>
      <c r="N88" s="525"/>
      <c r="O88" s="525"/>
      <c r="P88" s="525"/>
      <c r="Q88" s="525"/>
      <c r="R88" s="525"/>
      <c r="S88" s="525"/>
      <c r="T88" s="525"/>
      <c r="U88" s="525"/>
      <c r="V88" s="525"/>
      <c r="W88" s="525"/>
      <c r="X88" s="525"/>
      <c r="Y88" s="525"/>
      <c r="Z88" s="525"/>
    </row>
    <row r="89" spans="1:26" ht="14.25" customHeight="1" x14ac:dyDescent="0.25">
      <c r="A89" s="530">
        <v>86</v>
      </c>
      <c r="B89" s="531" t="s">
        <v>3709</v>
      </c>
      <c r="C89" s="532" t="s">
        <v>3355</v>
      </c>
      <c r="D89" s="532" t="s">
        <v>3710</v>
      </c>
      <c r="E89" s="532" t="s">
        <v>3711</v>
      </c>
      <c r="F89" s="535" t="s">
        <v>4138</v>
      </c>
      <c r="G89" s="531" t="s">
        <v>4139</v>
      </c>
      <c r="H89" s="534"/>
      <c r="I89" s="525"/>
      <c r="J89" s="525"/>
      <c r="K89" s="525"/>
      <c r="L89" s="525"/>
      <c r="M89" s="525"/>
      <c r="N89" s="525"/>
      <c r="O89" s="525"/>
      <c r="P89" s="525"/>
      <c r="Q89" s="525"/>
      <c r="R89" s="525"/>
      <c r="S89" s="525"/>
      <c r="T89" s="525"/>
      <c r="U89" s="525"/>
      <c r="V89" s="525"/>
      <c r="W89" s="525"/>
      <c r="X89" s="525"/>
      <c r="Y89" s="525"/>
      <c r="Z89" s="525"/>
    </row>
    <row r="90" spans="1:26" ht="14.25" customHeight="1" x14ac:dyDescent="0.25">
      <c r="A90" s="530">
        <v>87</v>
      </c>
      <c r="B90" s="531" t="s">
        <v>4140</v>
      </c>
      <c r="C90" s="532" t="s">
        <v>3484</v>
      </c>
      <c r="D90" s="532" t="s">
        <v>3412</v>
      </c>
      <c r="E90" s="532" t="s">
        <v>3413</v>
      </c>
      <c r="F90" s="535" t="s">
        <v>4141</v>
      </c>
      <c r="G90" s="531" t="s">
        <v>4142</v>
      </c>
      <c r="H90" s="534"/>
      <c r="I90" s="525"/>
      <c r="J90" s="525"/>
      <c r="K90" s="525"/>
      <c r="L90" s="525"/>
      <c r="M90" s="525"/>
      <c r="N90" s="525"/>
      <c r="O90" s="525"/>
      <c r="P90" s="525"/>
      <c r="Q90" s="525"/>
      <c r="R90" s="525"/>
      <c r="S90" s="525"/>
      <c r="T90" s="525"/>
      <c r="U90" s="525"/>
      <c r="V90" s="525"/>
      <c r="W90" s="525"/>
      <c r="X90" s="525"/>
      <c r="Y90" s="525"/>
      <c r="Z90" s="525"/>
    </row>
    <row r="91" spans="1:26" ht="14.25" customHeight="1" x14ac:dyDescent="0.25">
      <c r="A91" s="530">
        <v>88</v>
      </c>
      <c r="B91" s="531" t="s">
        <v>4143</v>
      </c>
      <c r="C91" s="532" t="s">
        <v>3355</v>
      </c>
      <c r="D91" s="532" t="s">
        <v>128</v>
      </c>
      <c r="E91" s="532" t="s">
        <v>131</v>
      </c>
      <c r="F91" s="535" t="s">
        <v>4144</v>
      </c>
      <c r="G91" s="531" t="s">
        <v>4145</v>
      </c>
      <c r="H91" s="534"/>
      <c r="I91" s="525"/>
      <c r="J91" s="525"/>
      <c r="K91" s="525"/>
      <c r="L91" s="525"/>
      <c r="M91" s="525"/>
      <c r="N91" s="525"/>
      <c r="O91" s="525"/>
      <c r="P91" s="525"/>
      <c r="Q91" s="525"/>
      <c r="R91" s="525"/>
      <c r="S91" s="525"/>
      <c r="T91" s="525"/>
      <c r="U91" s="525"/>
      <c r="V91" s="525"/>
      <c r="W91" s="525"/>
      <c r="X91" s="525"/>
      <c r="Y91" s="525"/>
      <c r="Z91" s="525"/>
    </row>
    <row r="92" spans="1:26" ht="14.25" customHeight="1" x14ac:dyDescent="0.25">
      <c r="A92" s="530">
        <v>89</v>
      </c>
      <c r="B92" s="531" t="s">
        <v>3764</v>
      </c>
      <c r="C92" s="532" t="s">
        <v>3355</v>
      </c>
      <c r="D92" s="532" t="s">
        <v>3765</v>
      </c>
      <c r="E92" s="532" t="s">
        <v>3766</v>
      </c>
      <c r="F92" s="535" t="s">
        <v>4146</v>
      </c>
      <c r="G92" s="531" t="s">
        <v>4147</v>
      </c>
      <c r="H92" s="534"/>
      <c r="I92" s="525"/>
      <c r="J92" s="525"/>
      <c r="K92" s="525"/>
      <c r="L92" s="525"/>
      <c r="M92" s="525"/>
      <c r="N92" s="525"/>
      <c r="O92" s="525"/>
      <c r="P92" s="525"/>
      <c r="Q92" s="525"/>
      <c r="R92" s="525"/>
      <c r="S92" s="525"/>
      <c r="T92" s="525"/>
      <c r="U92" s="525"/>
      <c r="V92" s="525"/>
      <c r="W92" s="525"/>
      <c r="X92" s="525"/>
      <c r="Y92" s="525"/>
      <c r="Z92" s="525"/>
    </row>
    <row r="93" spans="1:26" ht="14.25" customHeight="1" x14ac:dyDescent="0.25">
      <c r="A93" s="530">
        <v>90</v>
      </c>
      <c r="B93" s="531" t="s">
        <v>3767</v>
      </c>
      <c r="C93" s="532" t="s">
        <v>3355</v>
      </c>
      <c r="D93" s="532" t="s">
        <v>3415</v>
      </c>
      <c r="E93" s="532" t="s">
        <v>3416</v>
      </c>
      <c r="F93" s="535" t="s">
        <v>4146</v>
      </c>
      <c r="G93" s="531" t="s">
        <v>4147</v>
      </c>
      <c r="H93" s="534"/>
      <c r="I93" s="525"/>
      <c r="J93" s="525"/>
      <c r="K93" s="525"/>
      <c r="L93" s="525"/>
      <c r="M93" s="525"/>
      <c r="N93" s="525"/>
      <c r="O93" s="525"/>
      <c r="P93" s="525"/>
      <c r="Q93" s="525"/>
      <c r="R93" s="525"/>
      <c r="S93" s="525"/>
      <c r="T93" s="525"/>
      <c r="U93" s="525"/>
      <c r="V93" s="525"/>
      <c r="W93" s="525"/>
      <c r="X93" s="525"/>
      <c r="Y93" s="525"/>
      <c r="Z93" s="525"/>
    </row>
    <row r="94" spans="1:26" ht="14.25" customHeight="1" x14ac:dyDescent="0.25">
      <c r="A94" s="530">
        <v>91</v>
      </c>
      <c r="B94" s="531" t="s">
        <v>548</v>
      </c>
      <c r="C94" s="532" t="s">
        <v>3355</v>
      </c>
      <c r="D94" s="532" t="s">
        <v>547</v>
      </c>
      <c r="E94" s="532" t="s">
        <v>550</v>
      </c>
      <c r="F94" s="535" t="s">
        <v>4148</v>
      </c>
      <c r="G94" s="531" t="s">
        <v>4149</v>
      </c>
      <c r="H94" s="534"/>
      <c r="I94" s="525"/>
      <c r="J94" s="525"/>
      <c r="K94" s="525"/>
      <c r="L94" s="525"/>
      <c r="M94" s="525"/>
      <c r="N94" s="525"/>
      <c r="O94" s="525"/>
      <c r="P94" s="525"/>
      <c r="Q94" s="525"/>
      <c r="R94" s="525"/>
      <c r="S94" s="525"/>
      <c r="T94" s="525"/>
      <c r="U94" s="525"/>
      <c r="V94" s="525"/>
      <c r="W94" s="525"/>
      <c r="X94" s="525"/>
      <c r="Y94" s="525"/>
      <c r="Z94" s="525"/>
    </row>
    <row r="95" spans="1:26" ht="14.25" customHeight="1" x14ac:dyDescent="0.25">
      <c r="A95" s="530">
        <v>92</v>
      </c>
      <c r="B95" s="531" t="s">
        <v>2915</v>
      </c>
      <c r="C95" s="532" t="s">
        <v>3355</v>
      </c>
      <c r="D95" s="532" t="s">
        <v>2916</v>
      </c>
      <c r="E95" s="532" t="s">
        <v>3123</v>
      </c>
      <c r="F95" s="535" t="s">
        <v>4150</v>
      </c>
      <c r="G95" s="531" t="s">
        <v>4151</v>
      </c>
      <c r="H95" s="534"/>
      <c r="I95" s="525"/>
      <c r="J95" s="525"/>
      <c r="K95" s="525"/>
      <c r="L95" s="525"/>
      <c r="M95" s="525"/>
      <c r="N95" s="525"/>
      <c r="O95" s="525"/>
      <c r="P95" s="525"/>
      <c r="Q95" s="525"/>
      <c r="R95" s="525"/>
      <c r="S95" s="525"/>
      <c r="T95" s="525"/>
      <c r="U95" s="525"/>
      <c r="V95" s="525"/>
      <c r="W95" s="525"/>
      <c r="X95" s="525"/>
      <c r="Y95" s="525"/>
      <c r="Z95" s="525"/>
    </row>
    <row r="96" spans="1:26" ht="14.25" customHeight="1" x14ac:dyDescent="0.25">
      <c r="A96" s="530">
        <v>93</v>
      </c>
      <c r="B96" s="531" t="s">
        <v>564</v>
      </c>
      <c r="C96" s="532" t="s">
        <v>3355</v>
      </c>
      <c r="D96" s="532" t="s">
        <v>563</v>
      </c>
      <c r="E96" s="532" t="s">
        <v>566</v>
      </c>
      <c r="F96" s="535" t="s">
        <v>4152</v>
      </c>
      <c r="G96" s="531" t="s">
        <v>4153</v>
      </c>
      <c r="H96" s="534"/>
      <c r="I96" s="525"/>
      <c r="J96" s="525"/>
      <c r="K96" s="525"/>
      <c r="L96" s="525"/>
      <c r="M96" s="525"/>
      <c r="N96" s="525"/>
      <c r="O96" s="525"/>
      <c r="P96" s="525"/>
      <c r="Q96" s="525"/>
      <c r="R96" s="525"/>
      <c r="S96" s="525"/>
      <c r="T96" s="525"/>
      <c r="U96" s="525"/>
      <c r="V96" s="525"/>
      <c r="W96" s="525"/>
      <c r="X96" s="525"/>
      <c r="Y96" s="525"/>
      <c r="Z96" s="525"/>
    </row>
    <row r="97" spans="1:26" ht="14.25" customHeight="1" x14ac:dyDescent="0.25">
      <c r="A97" s="530">
        <v>94</v>
      </c>
      <c r="B97" s="531" t="s">
        <v>4154</v>
      </c>
      <c r="C97" s="532" t="s">
        <v>3355</v>
      </c>
      <c r="D97" s="532" t="s">
        <v>569</v>
      </c>
      <c r="E97" s="532" t="s">
        <v>572</v>
      </c>
      <c r="F97" s="535" t="s">
        <v>4155</v>
      </c>
      <c r="G97" s="531" t="s">
        <v>4156</v>
      </c>
      <c r="H97" s="534"/>
      <c r="I97" s="525"/>
      <c r="J97" s="525"/>
      <c r="K97" s="525"/>
      <c r="L97" s="525"/>
      <c r="M97" s="525"/>
      <c r="N97" s="525"/>
      <c r="O97" s="525"/>
      <c r="P97" s="525"/>
      <c r="Q97" s="525"/>
      <c r="R97" s="525"/>
      <c r="S97" s="525"/>
      <c r="T97" s="525"/>
      <c r="U97" s="525"/>
      <c r="V97" s="525"/>
      <c r="W97" s="525"/>
      <c r="X97" s="525"/>
      <c r="Y97" s="525"/>
      <c r="Z97" s="525"/>
    </row>
    <row r="98" spans="1:26" ht="14.25" customHeight="1" x14ac:dyDescent="0.25">
      <c r="A98" s="530">
        <v>95</v>
      </c>
      <c r="B98" s="531" t="s">
        <v>578</v>
      </c>
      <c r="C98" s="532" t="s">
        <v>3355</v>
      </c>
      <c r="D98" s="532" t="s">
        <v>577</v>
      </c>
      <c r="E98" s="532" t="s">
        <v>580</v>
      </c>
      <c r="F98" s="535" t="s">
        <v>4157</v>
      </c>
      <c r="G98" s="531" t="s">
        <v>4158</v>
      </c>
      <c r="H98" s="534"/>
      <c r="I98" s="525"/>
      <c r="J98" s="525"/>
      <c r="K98" s="525"/>
      <c r="L98" s="525"/>
      <c r="M98" s="525"/>
      <c r="N98" s="525"/>
      <c r="O98" s="525"/>
      <c r="P98" s="525"/>
      <c r="Q98" s="525"/>
      <c r="R98" s="525"/>
      <c r="S98" s="525"/>
      <c r="T98" s="525"/>
      <c r="U98" s="525"/>
      <c r="V98" s="525"/>
      <c r="W98" s="525"/>
      <c r="X98" s="525"/>
      <c r="Y98" s="525"/>
      <c r="Z98" s="525"/>
    </row>
    <row r="99" spans="1:26" ht="14.25" customHeight="1" x14ac:dyDescent="0.25">
      <c r="A99" s="530">
        <v>96</v>
      </c>
      <c r="B99" s="531" t="s">
        <v>589</v>
      </c>
      <c r="C99" s="532" t="s">
        <v>3355</v>
      </c>
      <c r="D99" s="532" t="s">
        <v>588</v>
      </c>
      <c r="E99" s="532" t="s">
        <v>591</v>
      </c>
      <c r="F99" s="535" t="s">
        <v>4159</v>
      </c>
      <c r="G99" s="531" t="s">
        <v>4160</v>
      </c>
      <c r="H99" s="534"/>
      <c r="I99" s="525"/>
      <c r="J99" s="525"/>
      <c r="K99" s="525"/>
      <c r="L99" s="525"/>
      <c r="M99" s="525"/>
      <c r="N99" s="525"/>
      <c r="O99" s="525"/>
      <c r="P99" s="525"/>
      <c r="Q99" s="525"/>
      <c r="R99" s="525"/>
      <c r="S99" s="525"/>
      <c r="T99" s="525"/>
      <c r="U99" s="525"/>
      <c r="V99" s="525"/>
      <c r="W99" s="525"/>
      <c r="X99" s="525"/>
      <c r="Y99" s="525"/>
      <c r="Z99" s="525"/>
    </row>
    <row r="100" spans="1:26" ht="14.25" customHeight="1" x14ac:dyDescent="0.25">
      <c r="A100" s="530">
        <v>97</v>
      </c>
      <c r="B100" s="531" t="s">
        <v>599</v>
      </c>
      <c r="C100" s="532" t="s">
        <v>3355</v>
      </c>
      <c r="D100" s="532" t="s">
        <v>598</v>
      </c>
      <c r="E100" s="532" t="s">
        <v>601</v>
      </c>
      <c r="F100" s="535" t="s">
        <v>4161</v>
      </c>
      <c r="G100" s="531" t="s">
        <v>4162</v>
      </c>
      <c r="H100" s="534"/>
      <c r="I100" s="525"/>
      <c r="J100" s="525"/>
      <c r="K100" s="525"/>
      <c r="L100" s="525"/>
      <c r="M100" s="525"/>
      <c r="N100" s="525"/>
      <c r="O100" s="525"/>
      <c r="P100" s="525"/>
      <c r="Q100" s="525"/>
      <c r="R100" s="525"/>
      <c r="S100" s="525"/>
      <c r="T100" s="525"/>
      <c r="U100" s="525"/>
      <c r="V100" s="525"/>
      <c r="W100" s="525"/>
      <c r="X100" s="525"/>
      <c r="Y100" s="525"/>
      <c r="Z100" s="525"/>
    </row>
    <row r="101" spans="1:26" ht="14.25" customHeight="1" x14ac:dyDescent="0.25">
      <c r="A101" s="530">
        <v>98</v>
      </c>
      <c r="B101" s="531" t="s">
        <v>3896</v>
      </c>
      <c r="C101" s="532" t="s">
        <v>3355</v>
      </c>
      <c r="D101" s="532" t="s">
        <v>970</v>
      </c>
      <c r="E101" s="532" t="s">
        <v>973</v>
      </c>
      <c r="F101" s="535" t="s">
        <v>4163</v>
      </c>
      <c r="G101" s="531" t="s">
        <v>4164</v>
      </c>
      <c r="H101" s="534"/>
      <c r="I101" s="525"/>
      <c r="J101" s="525"/>
      <c r="K101" s="525"/>
      <c r="L101" s="525"/>
      <c r="M101" s="525"/>
      <c r="N101" s="525"/>
      <c r="O101" s="525"/>
      <c r="P101" s="525"/>
      <c r="Q101" s="525"/>
      <c r="R101" s="525"/>
      <c r="S101" s="525"/>
      <c r="T101" s="525"/>
      <c r="U101" s="525"/>
      <c r="V101" s="525"/>
      <c r="W101" s="525"/>
      <c r="X101" s="525"/>
      <c r="Y101" s="525"/>
      <c r="Z101" s="525"/>
    </row>
    <row r="102" spans="1:26" ht="14.25" customHeight="1" x14ac:dyDescent="0.25">
      <c r="A102" s="530">
        <v>99</v>
      </c>
      <c r="B102" s="531" t="s">
        <v>603</v>
      </c>
      <c r="C102" s="532" t="s">
        <v>3355</v>
      </c>
      <c r="D102" s="532" t="s">
        <v>602</v>
      </c>
      <c r="E102" s="532" t="s">
        <v>605</v>
      </c>
      <c r="F102" s="535" t="s">
        <v>4165</v>
      </c>
      <c r="G102" s="531" t="s">
        <v>4166</v>
      </c>
      <c r="H102" s="534"/>
      <c r="I102" s="525"/>
      <c r="J102" s="525"/>
      <c r="K102" s="525"/>
      <c r="L102" s="525"/>
      <c r="M102" s="525"/>
      <c r="N102" s="525"/>
      <c r="O102" s="525"/>
      <c r="P102" s="525"/>
      <c r="Q102" s="525"/>
      <c r="R102" s="525"/>
      <c r="S102" s="525"/>
      <c r="T102" s="525"/>
      <c r="U102" s="525"/>
      <c r="V102" s="525"/>
      <c r="W102" s="525"/>
      <c r="X102" s="525"/>
      <c r="Y102" s="525"/>
      <c r="Z102" s="525"/>
    </row>
    <row r="103" spans="1:26" ht="14.25" customHeight="1" x14ac:dyDescent="0.25">
      <c r="A103" s="530">
        <v>100</v>
      </c>
      <c r="B103" s="531" t="s">
        <v>607</v>
      </c>
      <c r="C103" s="532" t="s">
        <v>3355</v>
      </c>
      <c r="D103" s="532" t="s">
        <v>606</v>
      </c>
      <c r="E103" s="532" t="s">
        <v>609</v>
      </c>
      <c r="F103" s="535" t="s">
        <v>4167</v>
      </c>
      <c r="G103" s="531" t="s">
        <v>4168</v>
      </c>
      <c r="H103" s="534"/>
      <c r="I103" s="525"/>
      <c r="J103" s="525"/>
      <c r="K103" s="525"/>
      <c r="L103" s="525"/>
      <c r="M103" s="525"/>
      <c r="N103" s="525"/>
      <c r="O103" s="525"/>
      <c r="P103" s="525"/>
      <c r="Q103" s="525"/>
      <c r="R103" s="525"/>
      <c r="S103" s="525"/>
      <c r="T103" s="525"/>
      <c r="U103" s="525"/>
      <c r="V103" s="525"/>
      <c r="W103" s="525"/>
      <c r="X103" s="525"/>
      <c r="Y103" s="525"/>
      <c r="Z103" s="525"/>
    </row>
    <row r="104" spans="1:26" ht="14.25" customHeight="1" x14ac:dyDescent="0.25">
      <c r="A104" s="530">
        <v>101</v>
      </c>
      <c r="B104" s="531" t="s">
        <v>3854</v>
      </c>
      <c r="C104" s="532" t="s">
        <v>3484</v>
      </c>
      <c r="D104" s="532" t="s">
        <v>3855</v>
      </c>
      <c r="E104" s="532" t="s">
        <v>3856</v>
      </c>
      <c r="F104" s="535" t="s">
        <v>4169</v>
      </c>
      <c r="G104" s="531" t="s">
        <v>4170</v>
      </c>
      <c r="H104" s="534"/>
      <c r="I104" s="525"/>
      <c r="J104" s="525"/>
      <c r="K104" s="525"/>
      <c r="L104" s="525"/>
      <c r="M104" s="525"/>
      <c r="N104" s="525"/>
      <c r="O104" s="525"/>
      <c r="P104" s="525"/>
      <c r="Q104" s="525"/>
      <c r="R104" s="525"/>
      <c r="S104" s="525"/>
      <c r="T104" s="525"/>
      <c r="U104" s="525"/>
      <c r="V104" s="525"/>
      <c r="W104" s="525"/>
      <c r="X104" s="525"/>
      <c r="Y104" s="525"/>
      <c r="Z104" s="525"/>
    </row>
    <row r="105" spans="1:26" ht="14.25" customHeight="1" x14ac:dyDescent="0.25">
      <c r="A105" s="530">
        <v>102</v>
      </c>
      <c r="B105" s="531" t="s">
        <v>2920</v>
      </c>
      <c r="C105" s="532" t="s">
        <v>3484</v>
      </c>
      <c r="D105" s="532" t="s">
        <v>2921</v>
      </c>
      <c r="E105" s="532" t="s">
        <v>3132</v>
      </c>
      <c r="F105" s="535" t="s">
        <v>4171</v>
      </c>
      <c r="G105" s="531" t="s">
        <v>4172</v>
      </c>
      <c r="H105" s="534" t="s">
        <v>4173</v>
      </c>
      <c r="I105" s="525"/>
      <c r="J105" s="525"/>
      <c r="K105" s="525"/>
      <c r="L105" s="525"/>
      <c r="M105" s="525"/>
      <c r="N105" s="525"/>
      <c r="O105" s="525"/>
      <c r="P105" s="525"/>
      <c r="Q105" s="525"/>
      <c r="R105" s="525"/>
      <c r="S105" s="525"/>
      <c r="T105" s="525"/>
      <c r="U105" s="525"/>
      <c r="V105" s="525"/>
      <c r="W105" s="525"/>
      <c r="X105" s="525"/>
      <c r="Y105" s="525"/>
      <c r="Z105" s="525"/>
    </row>
    <row r="106" spans="1:26" ht="14.25" customHeight="1" x14ac:dyDescent="0.25">
      <c r="A106" s="530">
        <v>103</v>
      </c>
      <c r="B106" s="531" t="s">
        <v>627</v>
      </c>
      <c r="C106" s="532" t="s">
        <v>3355</v>
      </c>
      <c r="D106" s="532" t="s">
        <v>626</v>
      </c>
      <c r="E106" s="532" t="s">
        <v>629</v>
      </c>
      <c r="F106" s="535" t="s">
        <v>4174</v>
      </c>
      <c r="G106" s="531" t="s">
        <v>4175</v>
      </c>
      <c r="H106" s="534" t="s">
        <v>4176</v>
      </c>
      <c r="I106" s="525"/>
      <c r="J106" s="525"/>
      <c r="K106" s="525"/>
      <c r="L106" s="525"/>
      <c r="M106" s="525"/>
      <c r="N106" s="525"/>
      <c r="O106" s="525"/>
      <c r="P106" s="525"/>
      <c r="Q106" s="525"/>
      <c r="R106" s="525"/>
      <c r="S106" s="525"/>
      <c r="T106" s="525"/>
      <c r="U106" s="525"/>
      <c r="V106" s="525"/>
      <c r="W106" s="525"/>
      <c r="X106" s="525"/>
      <c r="Y106" s="525"/>
      <c r="Z106" s="525"/>
    </row>
    <row r="107" spans="1:26" ht="14.25" customHeight="1" x14ac:dyDescent="0.25">
      <c r="A107" s="530">
        <v>104</v>
      </c>
      <c r="B107" s="531" t="s">
        <v>3769</v>
      </c>
      <c r="C107" s="532" t="s">
        <v>3355</v>
      </c>
      <c r="D107" s="532" t="s">
        <v>3770</v>
      </c>
      <c r="E107" s="532" t="s">
        <v>3771</v>
      </c>
      <c r="F107" s="535" t="s">
        <v>4177</v>
      </c>
      <c r="G107" s="531" t="s">
        <v>4178</v>
      </c>
      <c r="H107" s="534"/>
      <c r="I107" s="525"/>
      <c r="J107" s="525"/>
      <c r="K107" s="525"/>
      <c r="L107" s="525"/>
      <c r="M107" s="525"/>
      <c r="N107" s="525"/>
      <c r="O107" s="525"/>
      <c r="P107" s="525"/>
      <c r="Q107" s="525"/>
      <c r="R107" s="525"/>
      <c r="S107" s="525"/>
      <c r="T107" s="525"/>
      <c r="U107" s="525"/>
      <c r="V107" s="525"/>
      <c r="W107" s="525"/>
      <c r="X107" s="525"/>
      <c r="Y107" s="525"/>
      <c r="Z107" s="525"/>
    </row>
    <row r="108" spans="1:26" ht="14.25" customHeight="1" x14ac:dyDescent="0.25">
      <c r="A108" s="530">
        <v>105</v>
      </c>
      <c r="B108" s="531" t="s">
        <v>631</v>
      </c>
      <c r="C108" s="532" t="s">
        <v>3355</v>
      </c>
      <c r="D108" s="532" t="s">
        <v>630</v>
      </c>
      <c r="E108" s="532" t="s">
        <v>633</v>
      </c>
      <c r="F108" s="535" t="s">
        <v>4179</v>
      </c>
      <c r="G108" s="531" t="s">
        <v>4180</v>
      </c>
      <c r="H108" s="534"/>
      <c r="I108" s="525"/>
      <c r="J108" s="525"/>
      <c r="K108" s="525"/>
      <c r="L108" s="525"/>
      <c r="M108" s="525"/>
      <c r="N108" s="525"/>
      <c r="O108" s="525"/>
      <c r="P108" s="525"/>
      <c r="Q108" s="525"/>
      <c r="R108" s="525"/>
      <c r="S108" s="525"/>
      <c r="T108" s="525"/>
      <c r="U108" s="525"/>
      <c r="V108" s="525"/>
      <c r="W108" s="525"/>
      <c r="X108" s="525"/>
      <c r="Y108" s="525"/>
      <c r="Z108" s="525"/>
    </row>
    <row r="109" spans="1:26" ht="14.25" customHeight="1" x14ac:dyDescent="0.25">
      <c r="A109" s="530">
        <v>106</v>
      </c>
      <c r="B109" s="531" t="s">
        <v>635</v>
      </c>
      <c r="C109" s="532" t="s">
        <v>3355</v>
      </c>
      <c r="D109" s="532" t="s">
        <v>634</v>
      </c>
      <c r="E109" s="532" t="s">
        <v>637</v>
      </c>
      <c r="F109" s="535" t="s">
        <v>4181</v>
      </c>
      <c r="G109" s="531" t="s">
        <v>4182</v>
      </c>
      <c r="H109" s="534" t="s">
        <v>4183</v>
      </c>
      <c r="I109" s="525"/>
      <c r="J109" s="525"/>
      <c r="K109" s="525"/>
      <c r="L109" s="525"/>
      <c r="M109" s="525"/>
      <c r="N109" s="525"/>
      <c r="O109" s="525"/>
      <c r="P109" s="525"/>
      <c r="Q109" s="525"/>
      <c r="R109" s="525"/>
      <c r="S109" s="525"/>
      <c r="T109" s="525"/>
      <c r="U109" s="525"/>
      <c r="V109" s="525"/>
      <c r="W109" s="525"/>
      <c r="X109" s="525"/>
      <c r="Y109" s="525"/>
      <c r="Z109" s="525"/>
    </row>
    <row r="110" spans="1:26" ht="14.25" customHeight="1" x14ac:dyDescent="0.25">
      <c r="A110" s="530">
        <v>107</v>
      </c>
      <c r="B110" s="531" t="s">
        <v>3897</v>
      </c>
      <c r="C110" s="532" t="s">
        <v>3484</v>
      </c>
      <c r="D110" s="532" t="s">
        <v>657</v>
      </c>
      <c r="E110" s="532" t="s">
        <v>660</v>
      </c>
      <c r="F110" s="535" t="s">
        <v>4184</v>
      </c>
      <c r="G110" s="531" t="s">
        <v>4185</v>
      </c>
      <c r="H110" s="534" t="s">
        <v>4186</v>
      </c>
      <c r="I110" s="525"/>
      <c r="J110" s="525"/>
      <c r="K110" s="525"/>
      <c r="L110" s="525"/>
      <c r="M110" s="525"/>
      <c r="N110" s="525"/>
      <c r="O110" s="525"/>
      <c r="P110" s="525"/>
      <c r="Q110" s="525"/>
      <c r="R110" s="525"/>
      <c r="S110" s="525"/>
      <c r="T110" s="525"/>
      <c r="U110" s="525"/>
      <c r="V110" s="525"/>
      <c r="W110" s="525"/>
      <c r="X110" s="525"/>
      <c r="Y110" s="525"/>
      <c r="Z110" s="525"/>
    </row>
    <row r="111" spans="1:26" ht="14.25" customHeight="1" x14ac:dyDescent="0.25">
      <c r="A111" s="530">
        <v>108</v>
      </c>
      <c r="B111" s="531" t="s">
        <v>3857</v>
      </c>
      <c r="C111" s="532" t="s">
        <v>3355</v>
      </c>
      <c r="D111" s="532" t="s">
        <v>3858</v>
      </c>
      <c r="E111" s="532" t="s">
        <v>3859</v>
      </c>
      <c r="F111" s="535" t="s">
        <v>4187</v>
      </c>
      <c r="G111" s="531" t="s">
        <v>4188</v>
      </c>
      <c r="H111" s="534"/>
      <c r="I111" s="525"/>
      <c r="J111" s="525"/>
      <c r="K111" s="525"/>
      <c r="L111" s="525"/>
      <c r="M111" s="525"/>
      <c r="N111" s="525"/>
      <c r="O111" s="525"/>
      <c r="P111" s="525"/>
      <c r="Q111" s="525"/>
      <c r="R111" s="525"/>
      <c r="S111" s="525"/>
      <c r="T111" s="525"/>
      <c r="U111" s="525"/>
      <c r="V111" s="525"/>
      <c r="W111" s="525"/>
      <c r="X111" s="525"/>
      <c r="Y111" s="525"/>
      <c r="Z111" s="525"/>
    </row>
    <row r="112" spans="1:26" ht="14.25" customHeight="1" x14ac:dyDescent="0.25">
      <c r="A112" s="530">
        <v>109</v>
      </c>
      <c r="B112" s="531" t="s">
        <v>3590</v>
      </c>
      <c r="C112" s="532" t="s">
        <v>3355</v>
      </c>
      <c r="D112" s="532" t="s">
        <v>650</v>
      </c>
      <c r="E112" s="532" t="s">
        <v>653</v>
      </c>
      <c r="F112" s="535" t="s">
        <v>4189</v>
      </c>
      <c r="G112" s="531" t="s">
        <v>4190</v>
      </c>
      <c r="H112" s="534"/>
      <c r="I112" s="525"/>
      <c r="J112" s="525"/>
      <c r="K112" s="525"/>
      <c r="L112" s="525"/>
      <c r="M112" s="525"/>
      <c r="N112" s="525"/>
      <c r="O112" s="525"/>
      <c r="P112" s="525"/>
      <c r="Q112" s="525"/>
      <c r="R112" s="525"/>
      <c r="S112" s="525"/>
      <c r="T112" s="525"/>
      <c r="U112" s="525"/>
      <c r="V112" s="525"/>
      <c r="W112" s="525"/>
      <c r="X112" s="525"/>
      <c r="Y112" s="525"/>
      <c r="Z112" s="525"/>
    </row>
    <row r="113" spans="1:26" ht="14.25" customHeight="1" x14ac:dyDescent="0.25">
      <c r="A113" s="530">
        <v>110</v>
      </c>
      <c r="B113" s="531" t="s">
        <v>4191</v>
      </c>
      <c r="C113" s="532" t="s">
        <v>3355</v>
      </c>
      <c r="D113" s="532" t="s">
        <v>3899</v>
      </c>
      <c r="E113" s="532" t="s">
        <v>3900</v>
      </c>
      <c r="F113" s="533"/>
      <c r="G113" s="531"/>
      <c r="H113" s="534"/>
      <c r="I113" s="525"/>
      <c r="J113" s="525"/>
      <c r="K113" s="525"/>
      <c r="L113" s="525"/>
      <c r="M113" s="525"/>
      <c r="N113" s="525"/>
      <c r="O113" s="525"/>
      <c r="P113" s="525"/>
      <c r="Q113" s="525"/>
      <c r="R113" s="525"/>
      <c r="S113" s="525"/>
      <c r="T113" s="525"/>
      <c r="U113" s="525"/>
      <c r="V113" s="525"/>
      <c r="W113" s="525"/>
      <c r="X113" s="525"/>
      <c r="Y113" s="525"/>
      <c r="Z113" s="525"/>
    </row>
    <row r="114" spans="1:26" ht="14.25" customHeight="1" x14ac:dyDescent="0.25">
      <c r="A114" s="530">
        <v>111</v>
      </c>
      <c r="B114" s="531" t="s">
        <v>3901</v>
      </c>
      <c r="C114" s="532" t="s">
        <v>3484</v>
      </c>
      <c r="D114" s="532" t="s">
        <v>1167</v>
      </c>
      <c r="E114" s="532" t="s">
        <v>1170</v>
      </c>
      <c r="F114" s="535" t="s">
        <v>4184</v>
      </c>
      <c r="G114" s="531" t="s">
        <v>4185</v>
      </c>
      <c r="H114" s="534" t="s">
        <v>4192</v>
      </c>
      <c r="I114" s="525"/>
      <c r="J114" s="525"/>
      <c r="K114" s="525"/>
      <c r="L114" s="525"/>
      <c r="M114" s="525"/>
      <c r="N114" s="525"/>
      <c r="O114" s="525"/>
      <c r="P114" s="525"/>
      <c r="Q114" s="525"/>
      <c r="R114" s="525"/>
      <c r="S114" s="525"/>
      <c r="T114" s="525"/>
      <c r="U114" s="525"/>
      <c r="V114" s="525"/>
      <c r="W114" s="525"/>
      <c r="X114" s="525"/>
      <c r="Y114" s="525"/>
      <c r="Z114" s="525"/>
    </row>
    <row r="115" spans="1:26" ht="14.25" customHeight="1" x14ac:dyDescent="0.25">
      <c r="A115" s="530">
        <v>112</v>
      </c>
      <c r="B115" s="531" t="s">
        <v>678</v>
      </c>
      <c r="C115" s="532" t="s">
        <v>3355</v>
      </c>
      <c r="D115" s="532" t="s">
        <v>677</v>
      </c>
      <c r="E115" s="532" t="s">
        <v>680</v>
      </c>
      <c r="F115" s="535" t="s">
        <v>4193</v>
      </c>
      <c r="G115" s="531" t="s">
        <v>4194</v>
      </c>
      <c r="H115" s="534"/>
      <c r="I115" s="525"/>
      <c r="J115" s="525"/>
      <c r="K115" s="525"/>
      <c r="L115" s="525"/>
      <c r="M115" s="525"/>
      <c r="N115" s="525"/>
      <c r="O115" s="525"/>
      <c r="P115" s="525"/>
      <c r="Q115" s="525"/>
      <c r="R115" s="525"/>
      <c r="S115" s="525"/>
      <c r="T115" s="525"/>
      <c r="U115" s="525"/>
      <c r="V115" s="525"/>
      <c r="W115" s="525"/>
      <c r="X115" s="525"/>
      <c r="Y115" s="525"/>
      <c r="Z115" s="525"/>
    </row>
    <row r="116" spans="1:26" ht="14.25" customHeight="1" x14ac:dyDescent="0.25">
      <c r="A116" s="530">
        <v>113</v>
      </c>
      <c r="B116" s="531" t="s">
        <v>3592</v>
      </c>
      <c r="C116" s="532" t="s">
        <v>3484</v>
      </c>
      <c r="D116" s="532" t="s">
        <v>673</v>
      </c>
      <c r="E116" s="532" t="s">
        <v>676</v>
      </c>
      <c r="F116" s="535" t="s">
        <v>4195</v>
      </c>
      <c r="G116" s="531" t="s">
        <v>4196</v>
      </c>
      <c r="H116" s="534"/>
      <c r="I116" s="525"/>
      <c r="J116" s="525"/>
      <c r="K116" s="525"/>
      <c r="L116" s="525"/>
      <c r="M116" s="525"/>
      <c r="N116" s="525"/>
      <c r="O116" s="525"/>
      <c r="P116" s="525"/>
      <c r="Q116" s="525"/>
      <c r="R116" s="525"/>
      <c r="S116" s="525"/>
      <c r="T116" s="525"/>
      <c r="U116" s="525"/>
      <c r="V116" s="525"/>
      <c r="W116" s="525"/>
      <c r="X116" s="525"/>
      <c r="Y116" s="525"/>
      <c r="Z116" s="525"/>
    </row>
    <row r="117" spans="1:26" ht="14.25" customHeight="1" x14ac:dyDescent="0.25">
      <c r="A117" s="530">
        <v>114</v>
      </c>
      <c r="B117" s="531" t="s">
        <v>3902</v>
      </c>
      <c r="C117" s="532" t="s">
        <v>3355</v>
      </c>
      <c r="D117" s="532" t="s">
        <v>3903</v>
      </c>
      <c r="E117" s="532" t="s">
        <v>3904</v>
      </c>
      <c r="F117" s="535" t="s">
        <v>4197</v>
      </c>
      <c r="G117" s="531" t="s">
        <v>4198</v>
      </c>
      <c r="H117" s="534"/>
      <c r="I117" s="525"/>
      <c r="J117" s="525"/>
      <c r="K117" s="525"/>
      <c r="L117" s="525"/>
      <c r="M117" s="525"/>
      <c r="N117" s="525"/>
      <c r="O117" s="525"/>
      <c r="P117" s="525"/>
      <c r="Q117" s="525"/>
      <c r="R117" s="525"/>
      <c r="S117" s="525"/>
      <c r="T117" s="525"/>
      <c r="U117" s="525"/>
      <c r="V117" s="525"/>
      <c r="W117" s="525"/>
      <c r="X117" s="525"/>
      <c r="Y117" s="525"/>
      <c r="Z117" s="525"/>
    </row>
    <row r="118" spans="1:26" ht="14.25" customHeight="1" x14ac:dyDescent="0.25">
      <c r="A118" s="530">
        <v>115</v>
      </c>
      <c r="B118" s="531" t="s">
        <v>698</v>
      </c>
      <c r="C118" s="532" t="s">
        <v>3484</v>
      </c>
      <c r="D118" s="532" t="s">
        <v>697</v>
      </c>
      <c r="E118" s="532" t="s">
        <v>700</v>
      </c>
      <c r="F118" s="533" t="s">
        <v>4199</v>
      </c>
      <c r="G118" s="531" t="s">
        <v>4200</v>
      </c>
      <c r="H118" s="534" t="s">
        <v>4201</v>
      </c>
      <c r="I118" s="525"/>
      <c r="J118" s="525"/>
      <c r="K118" s="525"/>
      <c r="L118" s="525"/>
      <c r="M118" s="525"/>
      <c r="N118" s="525"/>
      <c r="O118" s="525"/>
      <c r="P118" s="525"/>
      <c r="Q118" s="525"/>
      <c r="R118" s="525"/>
      <c r="S118" s="525"/>
      <c r="T118" s="525"/>
      <c r="U118" s="525"/>
      <c r="V118" s="525"/>
      <c r="W118" s="525"/>
      <c r="X118" s="525"/>
      <c r="Y118" s="525"/>
      <c r="Z118" s="525"/>
    </row>
    <row r="119" spans="1:26" ht="14.25" customHeight="1" x14ac:dyDescent="0.25">
      <c r="A119" s="530">
        <v>116</v>
      </c>
      <c r="B119" s="531" t="s">
        <v>698</v>
      </c>
      <c r="C119" s="532" t="s">
        <v>3484</v>
      </c>
      <c r="D119" s="532" t="s">
        <v>3595</v>
      </c>
      <c r="E119" s="532" t="s">
        <v>3596</v>
      </c>
      <c r="F119" s="533" t="s">
        <v>4199</v>
      </c>
      <c r="G119" s="531" t="s">
        <v>4200</v>
      </c>
      <c r="H119" s="534" t="s">
        <v>4201</v>
      </c>
      <c r="I119" s="525"/>
      <c r="J119" s="525"/>
      <c r="K119" s="525"/>
      <c r="L119" s="525"/>
      <c r="M119" s="525"/>
      <c r="N119" s="525"/>
      <c r="O119" s="525"/>
      <c r="P119" s="525"/>
      <c r="Q119" s="525"/>
      <c r="R119" s="525"/>
      <c r="S119" s="525"/>
      <c r="T119" s="525"/>
      <c r="U119" s="525"/>
      <c r="V119" s="525"/>
      <c r="W119" s="525"/>
      <c r="X119" s="525"/>
      <c r="Y119" s="525"/>
      <c r="Z119" s="525"/>
    </row>
    <row r="120" spans="1:26" ht="14.25" customHeight="1" x14ac:dyDescent="0.25">
      <c r="A120" s="530">
        <v>117</v>
      </c>
      <c r="B120" s="531" t="s">
        <v>698</v>
      </c>
      <c r="C120" s="532" t="s">
        <v>3484</v>
      </c>
      <c r="D120" s="532" t="s">
        <v>3674</v>
      </c>
      <c r="E120" s="532" t="s">
        <v>3675</v>
      </c>
      <c r="F120" s="533" t="s">
        <v>4199</v>
      </c>
      <c r="G120" s="531" t="s">
        <v>4200</v>
      </c>
      <c r="H120" s="534" t="s">
        <v>4201</v>
      </c>
      <c r="I120" s="525"/>
      <c r="J120" s="525"/>
      <c r="K120" s="525"/>
      <c r="L120" s="525"/>
      <c r="M120" s="525"/>
      <c r="N120" s="525"/>
      <c r="O120" s="525"/>
      <c r="P120" s="525"/>
      <c r="Q120" s="525"/>
      <c r="R120" s="525"/>
      <c r="S120" s="525"/>
      <c r="T120" s="525"/>
      <c r="U120" s="525"/>
      <c r="V120" s="525"/>
      <c r="W120" s="525"/>
      <c r="X120" s="525"/>
      <c r="Y120" s="525"/>
      <c r="Z120" s="525"/>
    </row>
    <row r="121" spans="1:26" ht="14.25" customHeight="1" x14ac:dyDescent="0.25">
      <c r="A121" s="530">
        <v>118</v>
      </c>
      <c r="B121" s="531" t="s">
        <v>3905</v>
      </c>
      <c r="C121" s="532" t="s">
        <v>3355</v>
      </c>
      <c r="D121" s="532" t="s">
        <v>685</v>
      </c>
      <c r="E121" s="532" t="s">
        <v>688</v>
      </c>
      <c r="F121" s="535" t="s">
        <v>4202</v>
      </c>
      <c r="G121" s="531" t="s">
        <v>4203</v>
      </c>
      <c r="H121" s="534"/>
      <c r="I121" s="525"/>
      <c r="J121" s="525"/>
      <c r="K121" s="525"/>
      <c r="L121" s="525"/>
      <c r="M121" s="525"/>
      <c r="N121" s="525"/>
      <c r="O121" s="525"/>
      <c r="P121" s="525"/>
      <c r="Q121" s="525"/>
      <c r="R121" s="525"/>
      <c r="S121" s="525"/>
      <c r="T121" s="525"/>
      <c r="U121" s="525"/>
      <c r="V121" s="525"/>
      <c r="W121" s="525"/>
      <c r="X121" s="525"/>
      <c r="Y121" s="525"/>
      <c r="Z121" s="525"/>
    </row>
    <row r="122" spans="1:26" ht="14.25" customHeight="1" x14ac:dyDescent="0.25">
      <c r="A122" s="530">
        <v>119</v>
      </c>
      <c r="B122" s="531" t="s">
        <v>3906</v>
      </c>
      <c r="C122" s="532" t="s">
        <v>3355</v>
      </c>
      <c r="D122" s="532" t="s">
        <v>3907</v>
      </c>
      <c r="E122" s="532" t="s">
        <v>3908</v>
      </c>
      <c r="F122" s="533" t="s">
        <v>4204</v>
      </c>
      <c r="G122" s="531" t="s">
        <v>4205</v>
      </c>
      <c r="H122" s="534"/>
      <c r="I122" s="525"/>
      <c r="J122" s="525"/>
      <c r="K122" s="525"/>
      <c r="L122" s="525"/>
      <c r="M122" s="525"/>
      <c r="N122" s="525"/>
      <c r="O122" s="525"/>
      <c r="P122" s="525"/>
      <c r="Q122" s="525"/>
      <c r="R122" s="525"/>
      <c r="S122" s="525"/>
      <c r="T122" s="525"/>
      <c r="U122" s="525"/>
      <c r="V122" s="525"/>
      <c r="W122" s="525"/>
      <c r="X122" s="525"/>
      <c r="Y122" s="525"/>
      <c r="Z122" s="525"/>
    </row>
    <row r="123" spans="1:26" ht="14.25" customHeight="1" x14ac:dyDescent="0.25">
      <c r="A123" s="530">
        <v>120</v>
      </c>
      <c r="B123" s="531" t="s">
        <v>711</v>
      </c>
      <c r="C123" s="532" t="s">
        <v>3484</v>
      </c>
      <c r="D123" s="532" t="s">
        <v>710</v>
      </c>
      <c r="E123" s="532" t="s">
        <v>127</v>
      </c>
      <c r="F123" s="535" t="s">
        <v>4029</v>
      </c>
      <c r="G123" s="531" t="s">
        <v>1609</v>
      </c>
      <c r="H123" s="534"/>
      <c r="I123" s="525"/>
      <c r="J123" s="525"/>
      <c r="K123" s="525"/>
      <c r="L123" s="525"/>
      <c r="M123" s="525"/>
      <c r="N123" s="525"/>
      <c r="O123" s="525"/>
      <c r="P123" s="525"/>
      <c r="Q123" s="525"/>
      <c r="R123" s="525"/>
      <c r="S123" s="525"/>
      <c r="T123" s="525"/>
      <c r="U123" s="525"/>
      <c r="V123" s="525"/>
      <c r="W123" s="525"/>
      <c r="X123" s="525"/>
      <c r="Y123" s="525"/>
      <c r="Z123" s="525"/>
    </row>
    <row r="124" spans="1:26" ht="14.25" customHeight="1" x14ac:dyDescent="0.25">
      <c r="A124" s="530">
        <v>121</v>
      </c>
      <c r="B124" s="531" t="s">
        <v>718</v>
      </c>
      <c r="C124" s="532" t="s">
        <v>3484</v>
      </c>
      <c r="D124" s="532" t="s">
        <v>717</v>
      </c>
      <c r="E124" s="532" t="s">
        <v>720</v>
      </c>
      <c r="F124" s="533" t="s">
        <v>4206</v>
      </c>
      <c r="G124" s="531" t="s">
        <v>4207</v>
      </c>
      <c r="H124" s="534"/>
      <c r="I124" s="525"/>
      <c r="J124" s="525"/>
      <c r="K124" s="525"/>
      <c r="L124" s="525"/>
      <c r="M124" s="525"/>
      <c r="N124" s="525"/>
      <c r="O124" s="525"/>
      <c r="P124" s="525"/>
      <c r="Q124" s="525"/>
      <c r="R124" s="525"/>
      <c r="S124" s="525"/>
      <c r="T124" s="525"/>
      <c r="U124" s="525"/>
      <c r="V124" s="525"/>
      <c r="W124" s="525"/>
      <c r="X124" s="525"/>
      <c r="Y124" s="525"/>
      <c r="Z124" s="525"/>
    </row>
    <row r="125" spans="1:26" ht="14.25" customHeight="1" x14ac:dyDescent="0.25">
      <c r="A125" s="530">
        <v>122</v>
      </c>
      <c r="B125" s="531" t="s">
        <v>722</v>
      </c>
      <c r="C125" s="532" t="s">
        <v>3355</v>
      </c>
      <c r="D125" s="532" t="s">
        <v>721</v>
      </c>
      <c r="E125" s="532" t="s">
        <v>724</v>
      </c>
      <c r="F125" s="535" t="s">
        <v>4208</v>
      </c>
      <c r="G125" s="531" t="s">
        <v>4209</v>
      </c>
      <c r="H125" s="534"/>
      <c r="I125" s="525"/>
      <c r="J125" s="525"/>
      <c r="K125" s="525"/>
      <c r="L125" s="525"/>
      <c r="M125" s="525"/>
      <c r="N125" s="525"/>
      <c r="O125" s="525"/>
      <c r="P125" s="525"/>
      <c r="Q125" s="525"/>
      <c r="R125" s="525"/>
      <c r="S125" s="525"/>
      <c r="T125" s="525"/>
      <c r="U125" s="525"/>
      <c r="V125" s="525"/>
      <c r="W125" s="525"/>
      <c r="X125" s="525"/>
      <c r="Y125" s="525"/>
      <c r="Z125" s="525"/>
    </row>
    <row r="126" spans="1:26" ht="14.25" customHeight="1" x14ac:dyDescent="0.25">
      <c r="A126" s="530">
        <v>123</v>
      </c>
      <c r="B126" s="531" t="s">
        <v>3909</v>
      </c>
      <c r="C126" s="532" t="s">
        <v>3355</v>
      </c>
      <c r="D126" s="532" t="s">
        <v>1000</v>
      </c>
      <c r="E126" s="532" t="s">
        <v>1003</v>
      </c>
      <c r="F126" s="533" t="s">
        <v>4210</v>
      </c>
      <c r="G126" s="531" t="s">
        <v>4211</v>
      </c>
      <c r="H126" s="534"/>
      <c r="I126" s="525"/>
      <c r="J126" s="525"/>
      <c r="K126" s="525"/>
      <c r="L126" s="525"/>
      <c r="M126" s="525"/>
      <c r="N126" s="525"/>
      <c r="O126" s="525"/>
      <c r="P126" s="525"/>
      <c r="Q126" s="525"/>
      <c r="R126" s="525"/>
      <c r="S126" s="525"/>
      <c r="T126" s="525"/>
      <c r="U126" s="525"/>
      <c r="V126" s="525"/>
      <c r="W126" s="525"/>
      <c r="X126" s="525"/>
      <c r="Y126" s="525"/>
      <c r="Z126" s="525"/>
    </row>
    <row r="127" spans="1:26" ht="14.25" customHeight="1" x14ac:dyDescent="0.25">
      <c r="A127" s="530">
        <v>124</v>
      </c>
      <c r="B127" s="531" t="s">
        <v>726</v>
      </c>
      <c r="C127" s="532" t="s">
        <v>3484</v>
      </c>
      <c r="D127" s="532" t="s">
        <v>725</v>
      </c>
      <c r="E127" s="532" t="s">
        <v>728</v>
      </c>
      <c r="F127" s="535" t="s">
        <v>4212</v>
      </c>
      <c r="G127" s="531" t="s">
        <v>4213</v>
      </c>
      <c r="H127" s="534" t="s">
        <v>4214</v>
      </c>
      <c r="I127" s="525"/>
      <c r="J127" s="525"/>
      <c r="K127" s="525"/>
      <c r="L127" s="525"/>
      <c r="M127" s="525"/>
      <c r="N127" s="525"/>
      <c r="O127" s="525"/>
      <c r="P127" s="525"/>
      <c r="Q127" s="525"/>
      <c r="R127" s="525"/>
      <c r="S127" s="525"/>
      <c r="T127" s="525"/>
      <c r="U127" s="525"/>
      <c r="V127" s="525"/>
      <c r="W127" s="525"/>
      <c r="X127" s="525"/>
      <c r="Y127" s="525"/>
      <c r="Z127" s="525"/>
    </row>
    <row r="128" spans="1:26" ht="14.25" customHeight="1" x14ac:dyDescent="0.25">
      <c r="A128" s="530">
        <v>125</v>
      </c>
      <c r="B128" s="531" t="s">
        <v>4215</v>
      </c>
      <c r="C128" s="532" t="s">
        <v>3355</v>
      </c>
      <c r="D128" s="532" t="s">
        <v>3773</v>
      </c>
      <c r="E128" s="532" t="s">
        <v>3774</v>
      </c>
      <c r="F128" s="535" t="s">
        <v>4216</v>
      </c>
      <c r="G128" s="531" t="s">
        <v>4217</v>
      </c>
      <c r="H128" s="534"/>
      <c r="I128" s="525"/>
      <c r="J128" s="525"/>
      <c r="K128" s="525"/>
      <c r="L128" s="525"/>
      <c r="M128" s="525"/>
      <c r="N128" s="525"/>
      <c r="O128" s="525"/>
      <c r="P128" s="525"/>
      <c r="Q128" s="525"/>
      <c r="R128" s="525"/>
      <c r="S128" s="525"/>
      <c r="T128" s="525"/>
      <c r="U128" s="525"/>
      <c r="V128" s="525"/>
      <c r="W128" s="525"/>
      <c r="X128" s="525"/>
      <c r="Y128" s="525"/>
      <c r="Z128" s="525"/>
    </row>
    <row r="129" spans="1:26" ht="14.25" customHeight="1" x14ac:dyDescent="0.25">
      <c r="A129" s="530">
        <v>126</v>
      </c>
      <c r="B129" s="531" t="s">
        <v>3775</v>
      </c>
      <c r="C129" s="532" t="s">
        <v>3355</v>
      </c>
      <c r="D129" s="532" t="s">
        <v>3776</v>
      </c>
      <c r="E129" s="532" t="s">
        <v>3777</v>
      </c>
      <c r="F129" s="535" t="s">
        <v>4218</v>
      </c>
      <c r="G129" s="531" t="s">
        <v>4219</v>
      </c>
      <c r="H129" s="534"/>
      <c r="I129" s="525"/>
      <c r="J129" s="525"/>
      <c r="K129" s="525"/>
      <c r="L129" s="525"/>
      <c r="M129" s="525"/>
      <c r="N129" s="525"/>
      <c r="O129" s="525"/>
      <c r="P129" s="525"/>
      <c r="Q129" s="525"/>
      <c r="R129" s="525"/>
      <c r="S129" s="525"/>
      <c r="T129" s="525"/>
      <c r="U129" s="525"/>
      <c r="V129" s="525"/>
      <c r="W129" s="525"/>
      <c r="X129" s="525"/>
      <c r="Y129" s="525"/>
      <c r="Z129" s="525"/>
    </row>
    <row r="130" spans="1:26" ht="14.25" customHeight="1" x14ac:dyDescent="0.25">
      <c r="A130" s="530">
        <v>127</v>
      </c>
      <c r="B130" s="531" t="s">
        <v>742</v>
      </c>
      <c r="C130" s="532" t="s">
        <v>3891</v>
      </c>
      <c r="D130" s="532" t="s">
        <v>741</v>
      </c>
      <c r="E130" s="532" t="s">
        <v>744</v>
      </c>
      <c r="F130" s="535" t="s">
        <v>4220</v>
      </c>
      <c r="G130" s="531" t="s">
        <v>4221</v>
      </c>
      <c r="H130" s="534"/>
      <c r="I130" s="525"/>
      <c r="J130" s="525"/>
      <c r="K130" s="525"/>
      <c r="L130" s="525"/>
      <c r="M130" s="525"/>
      <c r="N130" s="525"/>
      <c r="O130" s="525"/>
      <c r="P130" s="525"/>
      <c r="Q130" s="525"/>
      <c r="R130" s="525"/>
      <c r="S130" s="525"/>
      <c r="T130" s="525"/>
      <c r="U130" s="525"/>
      <c r="V130" s="525"/>
      <c r="W130" s="525"/>
      <c r="X130" s="525"/>
      <c r="Y130" s="525"/>
      <c r="Z130" s="525"/>
    </row>
    <row r="131" spans="1:26" ht="14.25" customHeight="1" x14ac:dyDescent="0.25">
      <c r="A131" s="530">
        <v>128</v>
      </c>
      <c r="B131" s="531" t="s">
        <v>746</v>
      </c>
      <c r="C131" s="532" t="s">
        <v>3891</v>
      </c>
      <c r="D131" s="532" t="s">
        <v>745</v>
      </c>
      <c r="E131" s="532" t="s">
        <v>748</v>
      </c>
      <c r="F131" s="535" t="s">
        <v>4222</v>
      </c>
      <c r="G131" s="531" t="s">
        <v>4041</v>
      </c>
      <c r="H131" s="534"/>
      <c r="I131" s="525"/>
      <c r="J131" s="525"/>
      <c r="K131" s="525"/>
      <c r="L131" s="525"/>
      <c r="M131" s="525"/>
      <c r="N131" s="525"/>
      <c r="O131" s="525"/>
      <c r="P131" s="525"/>
      <c r="Q131" s="525"/>
      <c r="R131" s="525"/>
      <c r="S131" s="525"/>
      <c r="T131" s="525"/>
      <c r="U131" s="525"/>
      <c r="V131" s="525"/>
      <c r="W131" s="525"/>
      <c r="X131" s="525"/>
      <c r="Y131" s="525"/>
      <c r="Z131" s="525"/>
    </row>
    <row r="132" spans="1:26" ht="14.25" customHeight="1" x14ac:dyDescent="0.25">
      <c r="A132" s="530">
        <v>129</v>
      </c>
      <c r="B132" s="531" t="s">
        <v>750</v>
      </c>
      <c r="C132" s="532" t="s">
        <v>3355</v>
      </c>
      <c r="D132" s="532" t="s">
        <v>749</v>
      </c>
      <c r="E132" s="532" t="s">
        <v>752</v>
      </c>
      <c r="F132" s="535" t="s">
        <v>4223</v>
      </c>
      <c r="G132" s="531" t="s">
        <v>4224</v>
      </c>
      <c r="H132" s="534"/>
      <c r="I132" s="525"/>
      <c r="J132" s="525"/>
      <c r="K132" s="525"/>
      <c r="L132" s="525"/>
      <c r="M132" s="525"/>
      <c r="N132" s="525"/>
      <c r="O132" s="525"/>
      <c r="P132" s="525"/>
      <c r="Q132" s="525"/>
      <c r="R132" s="525"/>
      <c r="S132" s="525"/>
      <c r="T132" s="525"/>
      <c r="U132" s="525"/>
      <c r="V132" s="525"/>
      <c r="W132" s="525"/>
      <c r="X132" s="525"/>
      <c r="Y132" s="525"/>
      <c r="Z132" s="525"/>
    </row>
    <row r="133" spans="1:26" ht="14.25" customHeight="1" x14ac:dyDescent="0.25">
      <c r="A133" s="530">
        <v>130</v>
      </c>
      <c r="B133" s="531" t="s">
        <v>754</v>
      </c>
      <c r="C133" s="532" t="s">
        <v>3355</v>
      </c>
      <c r="D133" s="532" t="s">
        <v>753</v>
      </c>
      <c r="E133" s="532" t="s">
        <v>756</v>
      </c>
      <c r="F133" s="535" t="s">
        <v>4225</v>
      </c>
      <c r="G133" s="531" t="s">
        <v>4226</v>
      </c>
      <c r="H133" s="534"/>
      <c r="I133" s="525"/>
      <c r="J133" s="525"/>
      <c r="K133" s="525"/>
      <c r="L133" s="525"/>
      <c r="M133" s="525"/>
      <c r="N133" s="525"/>
      <c r="O133" s="525"/>
      <c r="P133" s="525"/>
      <c r="Q133" s="525"/>
      <c r="R133" s="525"/>
      <c r="S133" s="525"/>
      <c r="T133" s="525"/>
      <c r="U133" s="525"/>
      <c r="V133" s="525"/>
      <c r="W133" s="525"/>
      <c r="X133" s="525"/>
      <c r="Y133" s="525"/>
      <c r="Z133" s="525"/>
    </row>
    <row r="134" spans="1:26" ht="14.25" customHeight="1" x14ac:dyDescent="0.25">
      <c r="A134" s="530">
        <v>131</v>
      </c>
      <c r="B134" s="531" t="s">
        <v>758</v>
      </c>
      <c r="C134" s="532" t="s">
        <v>3484</v>
      </c>
      <c r="D134" s="532" t="s">
        <v>757</v>
      </c>
      <c r="E134" s="532" t="s">
        <v>760</v>
      </c>
      <c r="F134" s="535" t="s">
        <v>4227</v>
      </c>
      <c r="G134" s="531" t="s">
        <v>4228</v>
      </c>
      <c r="H134" s="534"/>
      <c r="I134" s="525"/>
      <c r="J134" s="525"/>
      <c r="K134" s="525"/>
      <c r="L134" s="525"/>
      <c r="M134" s="525"/>
      <c r="N134" s="525"/>
      <c r="O134" s="525"/>
      <c r="P134" s="525"/>
      <c r="Q134" s="525"/>
      <c r="R134" s="525"/>
      <c r="S134" s="525"/>
      <c r="T134" s="525"/>
      <c r="U134" s="525"/>
      <c r="V134" s="525"/>
      <c r="W134" s="525"/>
      <c r="X134" s="525"/>
      <c r="Y134" s="525"/>
      <c r="Z134" s="525"/>
    </row>
    <row r="135" spans="1:26" ht="14.25" customHeight="1" x14ac:dyDescent="0.25">
      <c r="A135" s="530">
        <v>132</v>
      </c>
      <c r="B135" s="531" t="s">
        <v>762</v>
      </c>
      <c r="C135" s="532" t="s">
        <v>3355</v>
      </c>
      <c r="D135" s="532" t="s">
        <v>761</v>
      </c>
      <c r="E135" s="532" t="s">
        <v>764</v>
      </c>
      <c r="F135" s="535" t="s">
        <v>4229</v>
      </c>
      <c r="G135" s="531" t="s">
        <v>4230</v>
      </c>
      <c r="H135" s="534"/>
      <c r="I135" s="525"/>
      <c r="J135" s="525"/>
      <c r="K135" s="525"/>
      <c r="L135" s="525"/>
      <c r="M135" s="525"/>
      <c r="N135" s="525"/>
      <c r="O135" s="525"/>
      <c r="P135" s="525"/>
      <c r="Q135" s="525"/>
      <c r="R135" s="525"/>
      <c r="S135" s="525"/>
      <c r="T135" s="525"/>
      <c r="U135" s="525"/>
      <c r="V135" s="525"/>
      <c r="W135" s="525"/>
      <c r="X135" s="525"/>
      <c r="Y135" s="525"/>
      <c r="Z135" s="525"/>
    </row>
    <row r="136" spans="1:26" ht="14.25" customHeight="1" x14ac:dyDescent="0.25">
      <c r="A136" s="530">
        <v>133</v>
      </c>
      <c r="B136" s="531" t="s">
        <v>766</v>
      </c>
      <c r="C136" s="532" t="s">
        <v>3355</v>
      </c>
      <c r="D136" s="532" t="s">
        <v>765</v>
      </c>
      <c r="E136" s="532" t="s">
        <v>768</v>
      </c>
      <c r="F136" s="535" t="s">
        <v>4231</v>
      </c>
      <c r="G136" s="531" t="s">
        <v>4232</v>
      </c>
      <c r="H136" s="534"/>
      <c r="I136" s="525"/>
      <c r="J136" s="525"/>
      <c r="K136" s="525"/>
      <c r="L136" s="525"/>
      <c r="M136" s="525"/>
      <c r="N136" s="525"/>
      <c r="O136" s="525"/>
      <c r="P136" s="525"/>
      <c r="Q136" s="525"/>
      <c r="R136" s="525"/>
      <c r="S136" s="525"/>
      <c r="T136" s="525"/>
      <c r="U136" s="525"/>
      <c r="V136" s="525"/>
      <c r="W136" s="525"/>
      <c r="X136" s="525"/>
      <c r="Y136" s="525"/>
      <c r="Z136" s="525"/>
    </row>
    <row r="137" spans="1:26" ht="14.25" customHeight="1" x14ac:dyDescent="0.25">
      <c r="A137" s="530">
        <v>134</v>
      </c>
      <c r="B137" s="531" t="s">
        <v>770</v>
      </c>
      <c r="C137" s="532" t="s">
        <v>3355</v>
      </c>
      <c r="D137" s="532" t="s">
        <v>769</v>
      </c>
      <c r="E137" s="532" t="s">
        <v>772</v>
      </c>
      <c r="F137" s="535" t="s">
        <v>4233</v>
      </c>
      <c r="G137" s="531" t="s">
        <v>4234</v>
      </c>
      <c r="H137" s="534"/>
      <c r="I137" s="525"/>
      <c r="J137" s="525"/>
      <c r="K137" s="525"/>
      <c r="L137" s="525"/>
      <c r="M137" s="525"/>
      <c r="N137" s="525"/>
      <c r="O137" s="525"/>
      <c r="P137" s="525"/>
      <c r="Q137" s="525"/>
      <c r="R137" s="525"/>
      <c r="S137" s="525"/>
      <c r="T137" s="525"/>
      <c r="U137" s="525"/>
      <c r="V137" s="525"/>
      <c r="W137" s="525"/>
      <c r="X137" s="525"/>
      <c r="Y137" s="525"/>
      <c r="Z137" s="525"/>
    </row>
    <row r="138" spans="1:26" ht="14.25" customHeight="1" x14ac:dyDescent="0.25">
      <c r="A138" s="530">
        <v>135</v>
      </c>
      <c r="B138" s="531" t="s">
        <v>3450</v>
      </c>
      <c r="C138" s="532" t="s">
        <v>3355</v>
      </c>
      <c r="D138" s="532" t="s">
        <v>3451</v>
      </c>
      <c r="E138" s="532" t="s">
        <v>3452</v>
      </c>
      <c r="F138" s="535" t="s">
        <v>4235</v>
      </c>
      <c r="G138" s="531" t="s">
        <v>4236</v>
      </c>
      <c r="H138" s="534"/>
      <c r="I138" s="525"/>
      <c r="J138" s="525"/>
      <c r="K138" s="525"/>
      <c r="L138" s="525"/>
      <c r="M138" s="525"/>
      <c r="N138" s="525"/>
      <c r="O138" s="525"/>
      <c r="P138" s="525"/>
      <c r="Q138" s="525"/>
      <c r="R138" s="525"/>
      <c r="S138" s="525"/>
      <c r="T138" s="525"/>
      <c r="U138" s="525"/>
      <c r="V138" s="525"/>
      <c r="W138" s="525"/>
      <c r="X138" s="525"/>
      <c r="Y138" s="525"/>
      <c r="Z138" s="525"/>
    </row>
    <row r="139" spans="1:26" ht="14.25" customHeight="1" x14ac:dyDescent="0.25">
      <c r="A139" s="530">
        <v>136</v>
      </c>
      <c r="B139" s="531" t="s">
        <v>774</v>
      </c>
      <c r="C139" s="532" t="s">
        <v>3355</v>
      </c>
      <c r="D139" s="532" t="s">
        <v>773</v>
      </c>
      <c r="E139" s="532" t="s">
        <v>776</v>
      </c>
      <c r="F139" s="535" t="s">
        <v>4237</v>
      </c>
      <c r="G139" s="531" t="s">
        <v>4238</v>
      </c>
      <c r="H139" s="534"/>
      <c r="I139" s="525"/>
      <c r="J139" s="525"/>
      <c r="K139" s="525"/>
      <c r="L139" s="525"/>
      <c r="M139" s="525"/>
      <c r="N139" s="525"/>
      <c r="O139" s="525"/>
      <c r="P139" s="525"/>
      <c r="Q139" s="525"/>
      <c r="R139" s="525"/>
      <c r="S139" s="525"/>
      <c r="T139" s="525"/>
      <c r="U139" s="525"/>
      <c r="V139" s="525"/>
      <c r="W139" s="525"/>
      <c r="X139" s="525"/>
      <c r="Y139" s="525"/>
      <c r="Z139" s="525"/>
    </row>
    <row r="140" spans="1:26" ht="14.25" customHeight="1" x14ac:dyDescent="0.25">
      <c r="A140" s="530">
        <v>137</v>
      </c>
      <c r="B140" s="531" t="s">
        <v>2928</v>
      </c>
      <c r="C140" s="532" t="s">
        <v>3355</v>
      </c>
      <c r="D140" s="532" t="s">
        <v>2929</v>
      </c>
      <c r="E140" s="532" t="s">
        <v>3167</v>
      </c>
      <c r="F140" s="533" t="s">
        <v>4239</v>
      </c>
      <c r="G140" s="531" t="s">
        <v>4240</v>
      </c>
      <c r="H140" s="534"/>
      <c r="I140" s="525"/>
      <c r="J140" s="525"/>
      <c r="K140" s="525"/>
      <c r="L140" s="525"/>
      <c r="M140" s="525"/>
      <c r="N140" s="525"/>
      <c r="O140" s="525"/>
      <c r="P140" s="525"/>
      <c r="Q140" s="525"/>
      <c r="R140" s="525"/>
      <c r="S140" s="525"/>
      <c r="T140" s="525"/>
      <c r="U140" s="525"/>
      <c r="V140" s="525"/>
      <c r="W140" s="525"/>
      <c r="X140" s="525"/>
      <c r="Y140" s="525"/>
      <c r="Z140" s="525"/>
    </row>
    <row r="141" spans="1:26" ht="14.25" customHeight="1" x14ac:dyDescent="0.25">
      <c r="A141" s="530">
        <v>138</v>
      </c>
      <c r="B141" s="531" t="s">
        <v>3456</v>
      </c>
      <c r="C141" s="532" t="s">
        <v>3484</v>
      </c>
      <c r="D141" s="532" t="s">
        <v>777</v>
      </c>
      <c r="E141" s="532" t="s">
        <v>780</v>
      </c>
      <c r="F141" s="535" t="s">
        <v>4241</v>
      </c>
      <c r="G141" s="531" t="s">
        <v>4242</v>
      </c>
      <c r="H141" s="534"/>
      <c r="I141" s="525"/>
      <c r="J141" s="525"/>
      <c r="K141" s="525"/>
      <c r="L141" s="525"/>
      <c r="M141" s="525"/>
      <c r="N141" s="525"/>
      <c r="O141" s="525"/>
      <c r="P141" s="525"/>
      <c r="Q141" s="525"/>
      <c r="R141" s="525"/>
      <c r="S141" s="525"/>
      <c r="T141" s="525"/>
      <c r="U141" s="525"/>
      <c r="V141" s="525"/>
      <c r="W141" s="525"/>
      <c r="X141" s="525"/>
      <c r="Y141" s="525"/>
      <c r="Z141" s="525"/>
    </row>
    <row r="142" spans="1:26" ht="14.25" customHeight="1" x14ac:dyDescent="0.25">
      <c r="A142" s="530"/>
      <c r="B142" s="531" t="s">
        <v>801</v>
      </c>
      <c r="C142" s="532" t="s">
        <v>3484</v>
      </c>
      <c r="D142" s="532" t="s">
        <v>804</v>
      </c>
      <c r="E142" s="532" t="s">
        <v>806</v>
      </c>
      <c r="F142" s="535" t="s">
        <v>4243</v>
      </c>
      <c r="G142" s="531" t="s">
        <v>4244</v>
      </c>
      <c r="H142" s="534"/>
      <c r="I142" s="525"/>
      <c r="J142" s="525"/>
      <c r="K142" s="525"/>
      <c r="L142" s="525"/>
      <c r="M142" s="525"/>
      <c r="N142" s="525"/>
      <c r="O142" s="525"/>
      <c r="P142" s="525"/>
      <c r="Q142" s="525"/>
      <c r="R142" s="525"/>
      <c r="S142" s="525"/>
      <c r="T142" s="525"/>
      <c r="U142" s="525"/>
      <c r="V142" s="525"/>
      <c r="W142" s="525"/>
      <c r="X142" s="525"/>
      <c r="Y142" s="525"/>
      <c r="Z142" s="525"/>
    </row>
    <row r="143" spans="1:26" ht="14.25" customHeight="1" x14ac:dyDescent="0.25">
      <c r="A143" s="530"/>
      <c r="B143" s="531" t="s">
        <v>801</v>
      </c>
      <c r="C143" s="532" t="s">
        <v>3484</v>
      </c>
      <c r="D143" s="532" t="s">
        <v>807</v>
      </c>
      <c r="E143" s="532" t="s">
        <v>809</v>
      </c>
      <c r="F143" s="535" t="s">
        <v>4243</v>
      </c>
      <c r="G143" s="531" t="s">
        <v>4244</v>
      </c>
      <c r="H143" s="534"/>
      <c r="I143" s="525"/>
      <c r="J143" s="525"/>
      <c r="K143" s="525"/>
      <c r="L143" s="525"/>
      <c r="M143" s="525"/>
      <c r="N143" s="525"/>
      <c r="O143" s="525"/>
      <c r="P143" s="525"/>
      <c r="Q143" s="525"/>
      <c r="R143" s="525"/>
      <c r="S143" s="525"/>
      <c r="T143" s="525"/>
      <c r="U143" s="525"/>
      <c r="V143" s="525"/>
      <c r="W143" s="525"/>
      <c r="X143" s="525"/>
      <c r="Y143" s="525"/>
      <c r="Z143" s="525"/>
    </row>
    <row r="144" spans="1:26" ht="14.25" customHeight="1" x14ac:dyDescent="0.25">
      <c r="A144" s="530"/>
      <c r="B144" s="531" t="s">
        <v>801</v>
      </c>
      <c r="C144" s="532" t="s">
        <v>3484</v>
      </c>
      <c r="D144" s="532" t="s">
        <v>800</v>
      </c>
      <c r="E144" s="532" t="s">
        <v>803</v>
      </c>
      <c r="F144" s="535" t="s">
        <v>4243</v>
      </c>
      <c r="G144" s="531" t="s">
        <v>4244</v>
      </c>
      <c r="H144" s="534"/>
      <c r="I144" s="525"/>
      <c r="J144" s="525"/>
      <c r="K144" s="525"/>
      <c r="L144" s="525"/>
      <c r="M144" s="525"/>
      <c r="N144" s="525"/>
      <c r="O144" s="525"/>
      <c r="P144" s="525"/>
      <c r="Q144" s="525"/>
      <c r="R144" s="525"/>
      <c r="S144" s="525"/>
      <c r="T144" s="525"/>
      <c r="U144" s="525"/>
      <c r="V144" s="525"/>
      <c r="W144" s="525"/>
      <c r="X144" s="525"/>
      <c r="Y144" s="525"/>
      <c r="Z144" s="525"/>
    </row>
    <row r="145" spans="1:26" ht="14.25" customHeight="1" x14ac:dyDescent="0.25">
      <c r="A145" s="530">
        <v>139</v>
      </c>
      <c r="B145" s="531" t="s">
        <v>3910</v>
      </c>
      <c r="C145" s="532" t="s">
        <v>3355</v>
      </c>
      <c r="D145" s="532" t="s">
        <v>3911</v>
      </c>
      <c r="E145" s="532" t="s">
        <v>3912</v>
      </c>
      <c r="F145" s="535" t="s">
        <v>4245</v>
      </c>
      <c r="G145" s="531" t="s">
        <v>4246</v>
      </c>
      <c r="H145" s="534" t="s">
        <v>4247</v>
      </c>
      <c r="I145" s="525"/>
      <c r="J145" s="525"/>
      <c r="K145" s="525"/>
      <c r="L145" s="525"/>
      <c r="M145" s="525"/>
      <c r="N145" s="525"/>
      <c r="O145" s="525"/>
      <c r="P145" s="525"/>
      <c r="Q145" s="525"/>
      <c r="R145" s="525"/>
      <c r="S145" s="525"/>
      <c r="T145" s="525"/>
      <c r="U145" s="525"/>
      <c r="V145" s="525"/>
      <c r="W145" s="525"/>
      <c r="X145" s="525"/>
      <c r="Y145" s="525"/>
      <c r="Z145" s="525"/>
    </row>
    <row r="146" spans="1:26" ht="14.25" customHeight="1" x14ac:dyDescent="0.25">
      <c r="A146" s="530">
        <v>140</v>
      </c>
      <c r="B146" s="531" t="s">
        <v>786</v>
      </c>
      <c r="C146" s="532" t="s">
        <v>3484</v>
      </c>
      <c r="D146" s="532" t="s">
        <v>785</v>
      </c>
      <c r="E146" s="532" t="s">
        <v>788</v>
      </c>
      <c r="F146" s="535" t="s">
        <v>4248</v>
      </c>
      <c r="G146" s="531" t="s">
        <v>4249</v>
      </c>
      <c r="H146" s="534"/>
      <c r="I146" s="525"/>
      <c r="J146" s="525"/>
      <c r="K146" s="525"/>
      <c r="L146" s="525"/>
      <c r="M146" s="525"/>
      <c r="N146" s="525"/>
      <c r="O146" s="525"/>
      <c r="P146" s="525"/>
      <c r="Q146" s="525"/>
      <c r="R146" s="525"/>
      <c r="S146" s="525"/>
      <c r="T146" s="525"/>
      <c r="U146" s="525"/>
      <c r="V146" s="525"/>
      <c r="W146" s="525"/>
      <c r="X146" s="525"/>
      <c r="Y146" s="525"/>
      <c r="Z146" s="525"/>
    </row>
    <row r="147" spans="1:26" ht="14.25" customHeight="1" x14ac:dyDescent="0.25">
      <c r="A147" s="530">
        <v>141</v>
      </c>
      <c r="B147" s="531" t="s">
        <v>793</v>
      </c>
      <c r="C147" s="532" t="s">
        <v>3355</v>
      </c>
      <c r="D147" s="532" t="s">
        <v>792</v>
      </c>
      <c r="E147" s="532" t="s">
        <v>795</v>
      </c>
      <c r="F147" s="535" t="s">
        <v>4250</v>
      </c>
      <c r="G147" s="531" t="s">
        <v>4251</v>
      </c>
      <c r="H147" s="534"/>
      <c r="I147" s="525"/>
      <c r="J147" s="525"/>
      <c r="K147" s="525"/>
      <c r="L147" s="525"/>
      <c r="M147" s="525"/>
      <c r="N147" s="525"/>
      <c r="O147" s="525"/>
      <c r="P147" s="525"/>
      <c r="Q147" s="525"/>
      <c r="R147" s="525"/>
      <c r="S147" s="525"/>
      <c r="T147" s="525"/>
      <c r="U147" s="525"/>
      <c r="V147" s="525"/>
      <c r="W147" s="525"/>
      <c r="X147" s="525"/>
      <c r="Y147" s="525"/>
      <c r="Z147" s="525"/>
    </row>
    <row r="148" spans="1:26" ht="14.25" customHeight="1" x14ac:dyDescent="0.25">
      <c r="A148" s="530">
        <v>142</v>
      </c>
      <c r="B148" s="531" t="s">
        <v>3599</v>
      </c>
      <c r="C148" s="532" t="s">
        <v>3891</v>
      </c>
      <c r="D148" s="532" t="s">
        <v>814</v>
      </c>
      <c r="E148" s="532" t="s">
        <v>816</v>
      </c>
      <c r="F148" s="535" t="s">
        <v>4252</v>
      </c>
      <c r="G148" s="531" t="s">
        <v>4253</v>
      </c>
      <c r="H148" s="534"/>
      <c r="I148" s="525"/>
      <c r="J148" s="525"/>
      <c r="K148" s="525"/>
      <c r="L148" s="525"/>
      <c r="M148" s="525"/>
      <c r="N148" s="525"/>
      <c r="O148" s="525"/>
      <c r="P148" s="525"/>
      <c r="Q148" s="525"/>
      <c r="R148" s="525"/>
      <c r="S148" s="525"/>
      <c r="T148" s="525"/>
      <c r="U148" s="525"/>
      <c r="V148" s="525"/>
      <c r="W148" s="525"/>
      <c r="X148" s="525"/>
      <c r="Y148" s="525"/>
      <c r="Z148" s="525"/>
    </row>
    <row r="149" spans="1:26" ht="14.25" customHeight="1" x14ac:dyDescent="0.25">
      <c r="A149" s="530">
        <v>143</v>
      </c>
      <c r="B149" s="531" t="s">
        <v>3713</v>
      </c>
      <c r="C149" s="532" t="s">
        <v>3484</v>
      </c>
      <c r="D149" s="532" t="s">
        <v>3714</v>
      </c>
      <c r="E149" s="532" t="s">
        <v>3715</v>
      </c>
      <c r="F149" s="535" t="s">
        <v>4252</v>
      </c>
      <c r="G149" s="531" t="s">
        <v>4253</v>
      </c>
      <c r="H149" s="534"/>
      <c r="I149" s="525"/>
      <c r="J149" s="525"/>
      <c r="K149" s="525"/>
      <c r="L149" s="525"/>
      <c r="M149" s="525"/>
      <c r="N149" s="525"/>
      <c r="O149" s="525"/>
      <c r="P149" s="525"/>
      <c r="Q149" s="525"/>
      <c r="R149" s="525"/>
      <c r="S149" s="525"/>
      <c r="T149" s="525"/>
      <c r="U149" s="525"/>
      <c r="V149" s="525"/>
      <c r="W149" s="525"/>
      <c r="X149" s="525"/>
      <c r="Y149" s="525"/>
      <c r="Z149" s="525"/>
    </row>
    <row r="150" spans="1:26" ht="14.25" customHeight="1" x14ac:dyDescent="0.25">
      <c r="A150" s="530">
        <v>144</v>
      </c>
      <c r="B150" s="531" t="s">
        <v>4254</v>
      </c>
      <c r="C150" s="532" t="s">
        <v>3484</v>
      </c>
      <c r="D150" s="532" t="s">
        <v>817</v>
      </c>
      <c r="E150" s="532" t="s">
        <v>820</v>
      </c>
      <c r="F150" s="535" t="s">
        <v>4255</v>
      </c>
      <c r="G150" s="531" t="s">
        <v>4256</v>
      </c>
      <c r="H150" s="534"/>
      <c r="I150" s="525"/>
      <c r="J150" s="525"/>
      <c r="K150" s="525"/>
      <c r="L150" s="525"/>
      <c r="M150" s="525"/>
      <c r="N150" s="525"/>
      <c r="O150" s="525"/>
      <c r="P150" s="525"/>
      <c r="Q150" s="525"/>
      <c r="R150" s="525"/>
      <c r="S150" s="525"/>
      <c r="T150" s="525"/>
      <c r="U150" s="525"/>
      <c r="V150" s="525"/>
      <c r="W150" s="525"/>
      <c r="X150" s="525"/>
      <c r="Y150" s="525"/>
      <c r="Z150" s="525"/>
    </row>
    <row r="151" spans="1:26" ht="14.25" customHeight="1" x14ac:dyDescent="0.25">
      <c r="A151" s="530">
        <v>145</v>
      </c>
      <c r="B151" s="531" t="s">
        <v>827</v>
      </c>
      <c r="C151" s="532" t="s">
        <v>3355</v>
      </c>
      <c r="D151" s="532" t="s">
        <v>825</v>
      </c>
      <c r="E151" s="532" t="s">
        <v>828</v>
      </c>
      <c r="F151" s="535" t="s">
        <v>4257</v>
      </c>
      <c r="G151" s="531" t="s">
        <v>4258</v>
      </c>
      <c r="H151" s="534"/>
      <c r="I151" s="525"/>
      <c r="J151" s="525"/>
      <c r="K151" s="525"/>
      <c r="L151" s="525"/>
      <c r="M151" s="525"/>
      <c r="N151" s="525"/>
      <c r="O151" s="525"/>
      <c r="P151" s="525"/>
      <c r="Q151" s="525"/>
      <c r="R151" s="525"/>
      <c r="S151" s="525"/>
      <c r="T151" s="525"/>
      <c r="U151" s="525"/>
      <c r="V151" s="525"/>
      <c r="W151" s="525"/>
      <c r="X151" s="525"/>
      <c r="Y151" s="525"/>
      <c r="Z151" s="525"/>
    </row>
    <row r="152" spans="1:26" ht="14.25" customHeight="1" x14ac:dyDescent="0.25">
      <c r="A152" s="530">
        <v>146</v>
      </c>
      <c r="B152" s="531" t="s">
        <v>3601</v>
      </c>
      <c r="C152" s="532" t="s">
        <v>3355</v>
      </c>
      <c r="D152" s="532" t="s">
        <v>3602</v>
      </c>
      <c r="E152" s="532" t="s">
        <v>3603</v>
      </c>
      <c r="F152" s="533" t="s">
        <v>4259</v>
      </c>
      <c r="G152" s="531" t="s">
        <v>4260</v>
      </c>
      <c r="H152" s="534"/>
      <c r="I152" s="525"/>
      <c r="J152" s="525"/>
      <c r="K152" s="525"/>
      <c r="L152" s="525"/>
      <c r="M152" s="525"/>
      <c r="N152" s="525"/>
      <c r="O152" s="525"/>
      <c r="P152" s="525"/>
      <c r="Q152" s="525"/>
      <c r="R152" s="525"/>
      <c r="S152" s="525"/>
      <c r="T152" s="525"/>
      <c r="U152" s="525"/>
      <c r="V152" s="525"/>
      <c r="W152" s="525"/>
      <c r="X152" s="525"/>
      <c r="Y152" s="525"/>
      <c r="Z152" s="525"/>
    </row>
    <row r="153" spans="1:26" ht="14.25" customHeight="1" x14ac:dyDescent="0.25">
      <c r="A153" s="530">
        <v>147</v>
      </c>
      <c r="B153" s="531" t="s">
        <v>830</v>
      </c>
      <c r="C153" s="532" t="s">
        <v>3355</v>
      </c>
      <c r="D153" s="532" t="s">
        <v>829</v>
      </c>
      <c r="E153" s="532" t="s">
        <v>832</v>
      </c>
      <c r="F153" s="535" t="s">
        <v>4261</v>
      </c>
      <c r="G153" s="531" t="s">
        <v>4262</v>
      </c>
      <c r="H153" s="534"/>
      <c r="I153" s="525"/>
      <c r="J153" s="525"/>
      <c r="K153" s="525"/>
      <c r="L153" s="525"/>
      <c r="M153" s="525"/>
      <c r="N153" s="525"/>
      <c r="O153" s="525"/>
      <c r="P153" s="525"/>
      <c r="Q153" s="525"/>
      <c r="R153" s="525"/>
      <c r="S153" s="525"/>
      <c r="T153" s="525"/>
      <c r="U153" s="525"/>
      <c r="V153" s="525"/>
      <c r="W153" s="525"/>
      <c r="X153" s="525"/>
      <c r="Y153" s="525"/>
      <c r="Z153" s="525"/>
    </row>
    <row r="154" spans="1:26" ht="14.25" customHeight="1" x14ac:dyDescent="0.25">
      <c r="A154" s="530">
        <v>148</v>
      </c>
      <c r="B154" s="531" t="s">
        <v>2298</v>
      </c>
      <c r="C154" s="532" t="s">
        <v>3357</v>
      </c>
      <c r="D154" s="532" t="s">
        <v>4263</v>
      </c>
      <c r="E154" s="532" t="s">
        <v>835</v>
      </c>
      <c r="F154" s="535" t="s">
        <v>4261</v>
      </c>
      <c r="G154" s="531" t="s">
        <v>4262</v>
      </c>
      <c r="H154" s="534"/>
      <c r="I154" s="525"/>
      <c r="J154" s="525"/>
      <c r="K154" s="525"/>
      <c r="L154" s="525"/>
      <c r="M154" s="525"/>
      <c r="N154" s="525"/>
      <c r="O154" s="525"/>
      <c r="P154" s="525"/>
      <c r="Q154" s="525"/>
      <c r="R154" s="525"/>
      <c r="S154" s="525"/>
      <c r="T154" s="525"/>
      <c r="U154" s="525"/>
      <c r="V154" s="525"/>
      <c r="W154" s="525"/>
      <c r="X154" s="525"/>
      <c r="Y154" s="525"/>
      <c r="Z154" s="525"/>
    </row>
    <row r="155" spans="1:26" ht="14.25" customHeight="1" x14ac:dyDescent="0.25">
      <c r="A155" s="530">
        <v>149</v>
      </c>
      <c r="B155" s="531" t="s">
        <v>837</v>
      </c>
      <c r="C155" s="532" t="s">
        <v>3355</v>
      </c>
      <c r="D155" s="532" t="s">
        <v>836</v>
      </c>
      <c r="E155" s="532" t="s">
        <v>839</v>
      </c>
      <c r="F155" s="535" t="s">
        <v>4264</v>
      </c>
      <c r="G155" s="531" t="s">
        <v>4265</v>
      </c>
      <c r="H155" s="534"/>
      <c r="I155" s="525"/>
      <c r="J155" s="525"/>
      <c r="K155" s="525"/>
      <c r="L155" s="525"/>
      <c r="M155" s="525"/>
      <c r="N155" s="525"/>
      <c r="O155" s="525"/>
      <c r="P155" s="525"/>
      <c r="Q155" s="525"/>
      <c r="R155" s="525"/>
      <c r="S155" s="525"/>
      <c r="T155" s="525"/>
      <c r="U155" s="525"/>
      <c r="V155" s="525"/>
      <c r="W155" s="525"/>
      <c r="X155" s="525"/>
      <c r="Y155" s="525"/>
      <c r="Z155" s="525"/>
    </row>
    <row r="156" spans="1:26" ht="14.25" customHeight="1" x14ac:dyDescent="0.25">
      <c r="A156" s="530">
        <v>150</v>
      </c>
      <c r="B156" s="531" t="s">
        <v>841</v>
      </c>
      <c r="C156" s="532" t="s">
        <v>3891</v>
      </c>
      <c r="D156" s="532" t="s">
        <v>840</v>
      </c>
      <c r="E156" s="532" t="s">
        <v>843</v>
      </c>
      <c r="F156" s="533" t="s">
        <v>4266</v>
      </c>
      <c r="G156" s="531" t="s">
        <v>4267</v>
      </c>
      <c r="H156" s="534" t="s">
        <v>4042</v>
      </c>
      <c r="I156" s="525"/>
      <c r="J156" s="525"/>
      <c r="K156" s="525"/>
      <c r="L156" s="525"/>
      <c r="M156" s="525"/>
      <c r="N156" s="525"/>
      <c r="O156" s="525"/>
      <c r="P156" s="525"/>
      <c r="Q156" s="525"/>
      <c r="R156" s="525"/>
      <c r="S156" s="525"/>
      <c r="T156" s="525"/>
      <c r="U156" s="525"/>
      <c r="V156" s="525"/>
      <c r="W156" s="525"/>
      <c r="X156" s="525"/>
      <c r="Y156" s="525"/>
      <c r="Z156" s="525"/>
    </row>
    <row r="157" spans="1:26" ht="14.25" customHeight="1" x14ac:dyDescent="0.25">
      <c r="A157" s="530">
        <v>151</v>
      </c>
      <c r="B157" s="531" t="s">
        <v>849</v>
      </c>
      <c r="C157" s="532" t="s">
        <v>3891</v>
      </c>
      <c r="D157" s="532" t="s">
        <v>848</v>
      </c>
      <c r="E157" s="532" t="s">
        <v>851</v>
      </c>
      <c r="F157" s="535" t="s">
        <v>4268</v>
      </c>
      <c r="G157" s="531" t="s">
        <v>4016</v>
      </c>
      <c r="H157" s="534"/>
      <c r="I157" s="525"/>
      <c r="J157" s="525"/>
      <c r="K157" s="525"/>
      <c r="L157" s="525"/>
      <c r="M157" s="525"/>
      <c r="N157" s="525"/>
      <c r="O157" s="525"/>
      <c r="P157" s="525"/>
      <c r="Q157" s="525"/>
      <c r="R157" s="525"/>
      <c r="S157" s="525"/>
      <c r="T157" s="525"/>
      <c r="U157" s="525"/>
      <c r="V157" s="525"/>
      <c r="W157" s="525"/>
      <c r="X157" s="525"/>
      <c r="Y157" s="525"/>
      <c r="Z157" s="525"/>
    </row>
    <row r="158" spans="1:26" ht="14.25" customHeight="1" x14ac:dyDescent="0.25">
      <c r="A158" s="530">
        <v>152</v>
      </c>
      <c r="B158" s="531" t="s">
        <v>853</v>
      </c>
      <c r="C158" s="532" t="s">
        <v>3484</v>
      </c>
      <c r="D158" s="532" t="s">
        <v>852</v>
      </c>
      <c r="E158" s="532" t="s">
        <v>854</v>
      </c>
      <c r="F158" s="535" t="s">
        <v>4269</v>
      </c>
      <c r="G158" s="531" t="s">
        <v>4270</v>
      </c>
      <c r="H158" s="534"/>
      <c r="I158" s="525"/>
      <c r="J158" s="525"/>
      <c r="K158" s="525"/>
      <c r="L158" s="525"/>
      <c r="M158" s="525"/>
      <c r="N158" s="525"/>
      <c r="O158" s="525"/>
      <c r="P158" s="525"/>
      <c r="Q158" s="525"/>
      <c r="R158" s="525"/>
      <c r="S158" s="525"/>
      <c r="T158" s="525"/>
      <c r="U158" s="525"/>
      <c r="V158" s="525"/>
      <c r="W158" s="525"/>
      <c r="X158" s="525"/>
      <c r="Y158" s="525"/>
      <c r="Z158" s="525"/>
    </row>
    <row r="159" spans="1:26" ht="14.25" customHeight="1" x14ac:dyDescent="0.25">
      <c r="A159" s="530">
        <v>153</v>
      </c>
      <c r="B159" s="531" t="s">
        <v>856</v>
      </c>
      <c r="C159" s="532" t="s">
        <v>3355</v>
      </c>
      <c r="D159" s="532" t="s">
        <v>855</v>
      </c>
      <c r="E159" s="532" t="s">
        <v>858</v>
      </c>
      <c r="F159" s="535" t="s">
        <v>4271</v>
      </c>
      <c r="G159" s="531" t="s">
        <v>4272</v>
      </c>
      <c r="H159" s="534"/>
      <c r="I159" s="525"/>
      <c r="J159" s="525"/>
      <c r="K159" s="525"/>
      <c r="L159" s="525"/>
      <c r="M159" s="525"/>
      <c r="N159" s="525"/>
      <c r="O159" s="525"/>
      <c r="P159" s="525"/>
      <c r="Q159" s="525"/>
      <c r="R159" s="525"/>
      <c r="S159" s="525"/>
      <c r="T159" s="525"/>
      <c r="U159" s="525"/>
      <c r="V159" s="525"/>
      <c r="W159" s="525"/>
      <c r="X159" s="525"/>
      <c r="Y159" s="525"/>
      <c r="Z159" s="525"/>
    </row>
    <row r="160" spans="1:26" ht="14.25" customHeight="1" x14ac:dyDescent="0.25">
      <c r="A160" s="530">
        <v>154</v>
      </c>
      <c r="B160" s="531" t="s">
        <v>2320</v>
      </c>
      <c r="C160" s="532" t="s">
        <v>3891</v>
      </c>
      <c r="D160" s="532" t="s">
        <v>861</v>
      </c>
      <c r="E160" s="532" t="s">
        <v>864</v>
      </c>
      <c r="F160" s="535" t="s">
        <v>4273</v>
      </c>
      <c r="G160" s="531" t="s">
        <v>4274</v>
      </c>
      <c r="H160" s="534"/>
      <c r="I160" s="525"/>
      <c r="J160" s="525"/>
      <c r="K160" s="525"/>
      <c r="L160" s="525"/>
      <c r="M160" s="525"/>
      <c r="N160" s="525"/>
      <c r="O160" s="525"/>
      <c r="P160" s="525"/>
      <c r="Q160" s="525"/>
      <c r="R160" s="525"/>
      <c r="S160" s="525"/>
      <c r="T160" s="525"/>
      <c r="U160" s="525"/>
      <c r="V160" s="525"/>
      <c r="W160" s="525"/>
      <c r="X160" s="525"/>
      <c r="Y160" s="525"/>
      <c r="Z160" s="525"/>
    </row>
    <row r="161" spans="1:26" ht="14.25" customHeight="1" x14ac:dyDescent="0.25">
      <c r="A161" s="530">
        <v>155</v>
      </c>
      <c r="B161" s="531" t="s">
        <v>3913</v>
      </c>
      <c r="C161" s="532" t="s">
        <v>3355</v>
      </c>
      <c r="D161" s="532" t="s">
        <v>859</v>
      </c>
      <c r="E161" s="532" t="s">
        <v>127</v>
      </c>
      <c r="F161" s="535" t="s">
        <v>4275</v>
      </c>
      <c r="G161" s="531" t="s">
        <v>4276</v>
      </c>
      <c r="H161" s="534"/>
      <c r="I161" s="525"/>
      <c r="J161" s="525"/>
      <c r="K161" s="525"/>
      <c r="L161" s="525"/>
      <c r="M161" s="525"/>
      <c r="N161" s="525"/>
      <c r="O161" s="525"/>
      <c r="P161" s="525"/>
      <c r="Q161" s="525"/>
      <c r="R161" s="525"/>
      <c r="S161" s="525"/>
      <c r="T161" s="525"/>
      <c r="U161" s="525"/>
      <c r="V161" s="525"/>
      <c r="W161" s="525"/>
      <c r="X161" s="525"/>
      <c r="Y161" s="525"/>
      <c r="Z161" s="525"/>
    </row>
    <row r="162" spans="1:26" ht="14.25" customHeight="1" x14ac:dyDescent="0.25">
      <c r="A162" s="530">
        <v>156</v>
      </c>
      <c r="B162" s="531" t="s">
        <v>878</v>
      </c>
      <c r="C162" s="532" t="s">
        <v>3484</v>
      </c>
      <c r="D162" s="532" t="s">
        <v>877</v>
      </c>
      <c r="E162" s="532" t="s">
        <v>835</v>
      </c>
      <c r="F162" s="535" t="s">
        <v>4277</v>
      </c>
      <c r="G162" s="531" t="s">
        <v>4278</v>
      </c>
      <c r="H162" s="534"/>
      <c r="I162" s="525"/>
      <c r="J162" s="525"/>
      <c r="K162" s="525"/>
      <c r="L162" s="525"/>
      <c r="M162" s="525"/>
      <c r="N162" s="525"/>
      <c r="O162" s="525"/>
      <c r="P162" s="525"/>
      <c r="Q162" s="525"/>
      <c r="R162" s="525"/>
      <c r="S162" s="525"/>
      <c r="T162" s="525"/>
      <c r="U162" s="525"/>
      <c r="V162" s="525"/>
      <c r="W162" s="525"/>
      <c r="X162" s="525"/>
      <c r="Y162" s="525"/>
      <c r="Z162" s="525"/>
    </row>
    <row r="163" spans="1:26" ht="14.25" customHeight="1" x14ac:dyDescent="0.25">
      <c r="A163" s="530">
        <v>157</v>
      </c>
      <c r="B163" s="531" t="s">
        <v>882</v>
      </c>
      <c r="C163" s="532" t="s">
        <v>3484</v>
      </c>
      <c r="D163" s="532" t="s">
        <v>4279</v>
      </c>
      <c r="E163" s="532"/>
      <c r="F163" s="535" t="s">
        <v>4280</v>
      </c>
      <c r="G163" s="531" t="s">
        <v>4278</v>
      </c>
      <c r="H163" s="534"/>
      <c r="I163" s="525"/>
      <c r="J163" s="525"/>
      <c r="K163" s="525"/>
      <c r="L163" s="525"/>
      <c r="M163" s="525"/>
      <c r="N163" s="525"/>
      <c r="O163" s="525"/>
      <c r="P163" s="525"/>
      <c r="Q163" s="525"/>
      <c r="R163" s="525"/>
      <c r="S163" s="525"/>
      <c r="T163" s="525"/>
      <c r="U163" s="525"/>
      <c r="V163" s="525"/>
      <c r="W163" s="525"/>
      <c r="X163" s="525"/>
      <c r="Y163" s="525"/>
      <c r="Z163" s="525"/>
    </row>
    <row r="164" spans="1:26" ht="14.25" customHeight="1" x14ac:dyDescent="0.25">
      <c r="A164" s="530">
        <v>158</v>
      </c>
      <c r="B164" s="531" t="s">
        <v>3719</v>
      </c>
      <c r="C164" s="532" t="s">
        <v>3484</v>
      </c>
      <c r="D164" s="532" t="s">
        <v>3720</v>
      </c>
      <c r="E164" s="532" t="s">
        <v>127</v>
      </c>
      <c r="F164" s="533" t="s">
        <v>4281</v>
      </c>
      <c r="G164" s="531" t="s">
        <v>4175</v>
      </c>
      <c r="H164" s="534"/>
      <c r="I164" s="525"/>
      <c r="J164" s="525"/>
      <c r="K164" s="525"/>
      <c r="L164" s="525"/>
      <c r="M164" s="525"/>
      <c r="N164" s="525"/>
      <c r="O164" s="525"/>
      <c r="P164" s="525"/>
      <c r="Q164" s="525"/>
      <c r="R164" s="525"/>
      <c r="S164" s="525"/>
      <c r="T164" s="525"/>
      <c r="U164" s="525"/>
      <c r="V164" s="525"/>
      <c r="W164" s="525"/>
      <c r="X164" s="525"/>
      <c r="Y164" s="525"/>
      <c r="Z164" s="525"/>
    </row>
    <row r="165" spans="1:26" ht="14.25" customHeight="1" x14ac:dyDescent="0.25">
      <c r="A165" s="530">
        <v>159</v>
      </c>
      <c r="B165" s="531" t="s">
        <v>3469</v>
      </c>
      <c r="C165" s="532" t="s">
        <v>3355</v>
      </c>
      <c r="D165" s="532" t="s">
        <v>1295</v>
      </c>
      <c r="E165" s="532" t="s">
        <v>1298</v>
      </c>
      <c r="F165" s="533" t="s">
        <v>4282</v>
      </c>
      <c r="G165" s="531" t="s">
        <v>4283</v>
      </c>
      <c r="H165" s="534"/>
      <c r="I165" s="525"/>
      <c r="J165" s="525"/>
      <c r="K165" s="525"/>
      <c r="L165" s="525"/>
      <c r="M165" s="525"/>
      <c r="N165" s="525"/>
      <c r="O165" s="525"/>
      <c r="P165" s="525"/>
      <c r="Q165" s="525"/>
      <c r="R165" s="525"/>
      <c r="S165" s="525"/>
      <c r="T165" s="525"/>
      <c r="U165" s="525"/>
      <c r="V165" s="525"/>
      <c r="W165" s="525"/>
      <c r="X165" s="525"/>
      <c r="Y165" s="525"/>
      <c r="Z165" s="525"/>
    </row>
    <row r="166" spans="1:26" ht="14.25" customHeight="1" x14ac:dyDescent="0.25">
      <c r="A166" s="530">
        <v>160</v>
      </c>
      <c r="B166" s="531" t="s">
        <v>892</v>
      </c>
      <c r="C166" s="532" t="s">
        <v>3355</v>
      </c>
      <c r="D166" s="532" t="s">
        <v>887</v>
      </c>
      <c r="E166" s="532" t="s">
        <v>890</v>
      </c>
      <c r="F166" s="535" t="s">
        <v>4284</v>
      </c>
      <c r="G166" s="531" t="s">
        <v>4285</v>
      </c>
      <c r="H166" s="534"/>
      <c r="I166" s="525"/>
      <c r="J166" s="525"/>
      <c r="K166" s="525"/>
      <c r="L166" s="525"/>
      <c r="M166" s="525"/>
      <c r="N166" s="525"/>
      <c r="O166" s="525"/>
      <c r="P166" s="525"/>
      <c r="Q166" s="525"/>
      <c r="R166" s="525"/>
      <c r="S166" s="525"/>
      <c r="T166" s="525"/>
      <c r="U166" s="525"/>
      <c r="V166" s="525"/>
      <c r="W166" s="525"/>
      <c r="X166" s="525"/>
      <c r="Y166" s="525"/>
      <c r="Z166" s="525"/>
    </row>
    <row r="167" spans="1:26" ht="14.25" customHeight="1" x14ac:dyDescent="0.25">
      <c r="A167" s="530">
        <v>161</v>
      </c>
      <c r="B167" s="531" t="s">
        <v>3914</v>
      </c>
      <c r="C167" s="532" t="s">
        <v>3355</v>
      </c>
      <c r="D167" s="532" t="s">
        <v>3915</v>
      </c>
      <c r="E167" s="532" t="s">
        <v>3916</v>
      </c>
      <c r="F167" s="535" t="s">
        <v>4286</v>
      </c>
      <c r="G167" s="531" t="s">
        <v>4287</v>
      </c>
      <c r="H167" s="534"/>
      <c r="I167" s="525"/>
      <c r="J167" s="525"/>
      <c r="K167" s="525"/>
      <c r="L167" s="525"/>
      <c r="M167" s="525"/>
      <c r="N167" s="525"/>
      <c r="O167" s="525"/>
      <c r="P167" s="525"/>
      <c r="Q167" s="525"/>
      <c r="R167" s="525"/>
      <c r="S167" s="525"/>
      <c r="T167" s="525"/>
      <c r="U167" s="525"/>
      <c r="V167" s="525"/>
      <c r="W167" s="525"/>
      <c r="X167" s="525"/>
      <c r="Y167" s="525"/>
      <c r="Z167" s="525"/>
    </row>
    <row r="168" spans="1:26" ht="14.25" customHeight="1" x14ac:dyDescent="0.25">
      <c r="A168" s="530">
        <v>162</v>
      </c>
      <c r="B168" s="531" t="s">
        <v>895</v>
      </c>
      <c r="C168" s="532" t="s">
        <v>3355</v>
      </c>
      <c r="D168" s="532" t="s">
        <v>894</v>
      </c>
      <c r="E168" s="532" t="s">
        <v>897</v>
      </c>
      <c r="F168" s="533"/>
      <c r="G168" s="531"/>
      <c r="H168" s="534"/>
      <c r="I168" s="525"/>
      <c r="J168" s="525"/>
      <c r="K168" s="525"/>
      <c r="L168" s="525"/>
      <c r="M168" s="525"/>
      <c r="N168" s="525"/>
      <c r="O168" s="525"/>
      <c r="P168" s="525"/>
      <c r="Q168" s="525"/>
      <c r="R168" s="525"/>
      <c r="S168" s="525"/>
      <c r="T168" s="525"/>
      <c r="U168" s="525"/>
      <c r="V168" s="525"/>
      <c r="W168" s="525"/>
      <c r="X168" s="525"/>
      <c r="Y168" s="525"/>
      <c r="Z168" s="525"/>
    </row>
    <row r="169" spans="1:26" ht="14.25" customHeight="1" x14ac:dyDescent="0.25">
      <c r="A169" s="530">
        <v>163</v>
      </c>
      <c r="B169" s="531" t="s">
        <v>3721</v>
      </c>
      <c r="C169" s="532" t="s">
        <v>3355</v>
      </c>
      <c r="D169" s="532" t="s">
        <v>3722</v>
      </c>
      <c r="E169" s="532" t="s">
        <v>3723</v>
      </c>
      <c r="F169" s="535" t="s">
        <v>4288</v>
      </c>
      <c r="G169" s="531" t="s">
        <v>4289</v>
      </c>
      <c r="H169" s="534"/>
      <c r="I169" s="525"/>
      <c r="J169" s="525"/>
      <c r="K169" s="525"/>
      <c r="L169" s="525"/>
      <c r="M169" s="525"/>
      <c r="N169" s="525"/>
      <c r="O169" s="525"/>
      <c r="P169" s="525"/>
      <c r="Q169" s="525"/>
      <c r="R169" s="525"/>
      <c r="S169" s="525"/>
      <c r="T169" s="525"/>
      <c r="U169" s="525"/>
      <c r="V169" s="525"/>
      <c r="W169" s="525"/>
      <c r="X169" s="525"/>
      <c r="Y169" s="525"/>
      <c r="Z169" s="525"/>
    </row>
    <row r="170" spans="1:26" ht="14.25" customHeight="1" x14ac:dyDescent="0.25">
      <c r="A170" s="530">
        <v>164</v>
      </c>
      <c r="B170" s="531" t="s">
        <v>902</v>
      </c>
      <c r="C170" s="532" t="s">
        <v>3484</v>
      </c>
      <c r="D170" s="532" t="s">
        <v>901</v>
      </c>
      <c r="E170" s="532" t="s">
        <v>904</v>
      </c>
      <c r="F170" s="535" t="s">
        <v>4290</v>
      </c>
      <c r="G170" s="536" t="s">
        <v>4291</v>
      </c>
      <c r="H170" s="534"/>
      <c r="I170" s="525"/>
      <c r="J170" s="525"/>
      <c r="K170" s="525"/>
      <c r="L170" s="525"/>
      <c r="M170" s="525"/>
      <c r="N170" s="525"/>
      <c r="O170" s="525"/>
      <c r="P170" s="525"/>
      <c r="Q170" s="525"/>
      <c r="R170" s="525"/>
      <c r="S170" s="525"/>
      <c r="T170" s="525"/>
      <c r="U170" s="525"/>
      <c r="V170" s="525"/>
      <c r="W170" s="525"/>
      <c r="X170" s="525"/>
      <c r="Y170" s="525"/>
      <c r="Z170" s="525"/>
    </row>
    <row r="171" spans="1:26" ht="14.25" customHeight="1" x14ac:dyDescent="0.25">
      <c r="A171" s="530">
        <v>165</v>
      </c>
      <c r="B171" s="531" t="s">
        <v>3917</v>
      </c>
      <c r="C171" s="532" t="s">
        <v>3355</v>
      </c>
      <c r="D171" s="532" t="s">
        <v>3918</v>
      </c>
      <c r="E171" s="532" t="s">
        <v>3919</v>
      </c>
      <c r="F171" s="535" t="s">
        <v>4292</v>
      </c>
      <c r="G171" s="531" t="s">
        <v>4293</v>
      </c>
      <c r="H171" s="534"/>
      <c r="I171" s="525"/>
      <c r="J171" s="525"/>
      <c r="K171" s="525"/>
      <c r="L171" s="525"/>
      <c r="M171" s="525"/>
      <c r="N171" s="525"/>
      <c r="O171" s="525"/>
      <c r="P171" s="525"/>
      <c r="Q171" s="525"/>
      <c r="R171" s="525"/>
      <c r="S171" s="525"/>
      <c r="T171" s="525"/>
      <c r="U171" s="525"/>
      <c r="V171" s="525"/>
      <c r="W171" s="525"/>
      <c r="X171" s="525"/>
      <c r="Y171" s="525"/>
      <c r="Z171" s="525"/>
    </row>
    <row r="172" spans="1:26" ht="14.25" customHeight="1" x14ac:dyDescent="0.25">
      <c r="A172" s="530">
        <v>166</v>
      </c>
      <c r="B172" s="531" t="s">
        <v>2937</v>
      </c>
      <c r="C172" s="532" t="s">
        <v>3355</v>
      </c>
      <c r="D172" s="532" t="s">
        <v>2938</v>
      </c>
      <c r="E172" s="532" t="s">
        <v>3188</v>
      </c>
      <c r="F172" s="535" t="s">
        <v>4294</v>
      </c>
      <c r="G172" s="531" t="s">
        <v>4295</v>
      </c>
      <c r="H172" s="534"/>
      <c r="I172" s="525"/>
      <c r="J172" s="525"/>
      <c r="K172" s="525"/>
      <c r="L172" s="525"/>
      <c r="M172" s="525"/>
      <c r="N172" s="525"/>
      <c r="O172" s="525"/>
      <c r="P172" s="525"/>
      <c r="Q172" s="525"/>
      <c r="R172" s="525"/>
      <c r="S172" s="525"/>
      <c r="T172" s="525"/>
      <c r="U172" s="525"/>
      <c r="V172" s="525"/>
      <c r="W172" s="525"/>
      <c r="X172" s="525"/>
      <c r="Y172" s="525"/>
      <c r="Z172" s="525"/>
    </row>
    <row r="173" spans="1:26" ht="14.25" customHeight="1" x14ac:dyDescent="0.25">
      <c r="A173" s="530">
        <v>167</v>
      </c>
      <c r="B173" s="531" t="s">
        <v>917</v>
      </c>
      <c r="C173" s="532" t="s">
        <v>3355</v>
      </c>
      <c r="D173" s="532" t="s">
        <v>916</v>
      </c>
      <c r="E173" s="532" t="s">
        <v>919</v>
      </c>
      <c r="F173" s="535" t="s">
        <v>4296</v>
      </c>
      <c r="G173" s="531" t="s">
        <v>4297</v>
      </c>
      <c r="H173" s="534"/>
      <c r="I173" s="525"/>
      <c r="J173" s="525"/>
      <c r="K173" s="525"/>
      <c r="L173" s="525"/>
      <c r="M173" s="525"/>
      <c r="N173" s="525"/>
      <c r="O173" s="525"/>
      <c r="P173" s="525"/>
      <c r="Q173" s="525"/>
      <c r="R173" s="525"/>
      <c r="S173" s="525"/>
      <c r="T173" s="525"/>
      <c r="U173" s="525"/>
      <c r="V173" s="525"/>
      <c r="W173" s="525"/>
      <c r="X173" s="525"/>
      <c r="Y173" s="525"/>
      <c r="Z173" s="525"/>
    </row>
    <row r="174" spans="1:26" ht="14.25" customHeight="1" x14ac:dyDescent="0.25">
      <c r="A174" s="530">
        <v>168</v>
      </c>
      <c r="B174" s="531" t="s">
        <v>3189</v>
      </c>
      <c r="C174" s="532" t="s">
        <v>3355</v>
      </c>
      <c r="D174" s="532" t="s">
        <v>920</v>
      </c>
      <c r="E174" s="539">
        <v>153884843</v>
      </c>
      <c r="F174" s="535" t="s">
        <v>4298</v>
      </c>
      <c r="G174" s="531" t="s">
        <v>4299</v>
      </c>
      <c r="H174" s="534"/>
      <c r="I174" s="525"/>
      <c r="J174" s="525"/>
      <c r="K174" s="525"/>
      <c r="L174" s="525"/>
      <c r="M174" s="525"/>
      <c r="N174" s="525"/>
      <c r="O174" s="525"/>
      <c r="P174" s="525"/>
      <c r="Q174" s="525"/>
      <c r="R174" s="525"/>
      <c r="S174" s="525"/>
      <c r="T174" s="525"/>
      <c r="U174" s="525"/>
      <c r="V174" s="525"/>
      <c r="W174" s="525"/>
      <c r="X174" s="525"/>
      <c r="Y174" s="525"/>
      <c r="Z174" s="525"/>
    </row>
    <row r="175" spans="1:26" ht="14.25" customHeight="1" x14ac:dyDescent="0.25">
      <c r="A175" s="530">
        <v>169</v>
      </c>
      <c r="B175" s="531" t="s">
        <v>928</v>
      </c>
      <c r="C175" s="532" t="s">
        <v>3484</v>
      </c>
      <c r="D175" s="532" t="s">
        <v>927</v>
      </c>
      <c r="E175" s="532" t="s">
        <v>930</v>
      </c>
      <c r="F175" s="535" t="s">
        <v>4300</v>
      </c>
      <c r="G175" s="531" t="s">
        <v>4301</v>
      </c>
      <c r="H175" s="534"/>
      <c r="I175" s="525"/>
      <c r="J175" s="525"/>
      <c r="K175" s="525"/>
      <c r="L175" s="525"/>
      <c r="M175" s="525"/>
      <c r="N175" s="525"/>
      <c r="O175" s="525"/>
      <c r="P175" s="525"/>
      <c r="Q175" s="525"/>
      <c r="R175" s="525"/>
      <c r="S175" s="525"/>
      <c r="T175" s="525"/>
      <c r="U175" s="525"/>
      <c r="V175" s="525"/>
      <c r="W175" s="525"/>
      <c r="X175" s="525"/>
      <c r="Y175" s="525"/>
      <c r="Z175" s="525"/>
    </row>
    <row r="176" spans="1:26" ht="14.25" customHeight="1" x14ac:dyDescent="0.25">
      <c r="A176" s="530">
        <v>170</v>
      </c>
      <c r="B176" s="531" t="s">
        <v>932</v>
      </c>
      <c r="C176" s="532" t="s">
        <v>3355</v>
      </c>
      <c r="D176" s="532" t="s">
        <v>931</v>
      </c>
      <c r="E176" s="532" t="s">
        <v>934</v>
      </c>
      <c r="F176" s="535" t="s">
        <v>4302</v>
      </c>
      <c r="G176" s="531" t="s">
        <v>4303</v>
      </c>
      <c r="H176" s="534" t="s">
        <v>4304</v>
      </c>
      <c r="I176" s="525"/>
      <c r="J176" s="525"/>
      <c r="K176" s="525"/>
      <c r="L176" s="525"/>
      <c r="M176" s="525"/>
      <c r="N176" s="525"/>
      <c r="O176" s="525"/>
      <c r="P176" s="525"/>
      <c r="Q176" s="525"/>
      <c r="R176" s="525"/>
      <c r="S176" s="525"/>
      <c r="T176" s="525"/>
      <c r="U176" s="525"/>
      <c r="V176" s="525"/>
      <c r="W176" s="525"/>
      <c r="X176" s="525"/>
      <c r="Y176" s="525"/>
      <c r="Z176" s="525"/>
    </row>
    <row r="177" spans="1:26" ht="14.25" customHeight="1" x14ac:dyDescent="0.25">
      <c r="A177" s="530">
        <v>171</v>
      </c>
      <c r="B177" s="531" t="s">
        <v>3472</v>
      </c>
      <c r="C177" s="532" t="s">
        <v>3891</v>
      </c>
      <c r="D177" s="532" t="s">
        <v>985</v>
      </c>
      <c r="E177" s="532" t="s">
        <v>988</v>
      </c>
      <c r="F177" s="535" t="s">
        <v>4305</v>
      </c>
      <c r="G177" s="531" t="s">
        <v>4306</v>
      </c>
      <c r="H177" s="534"/>
      <c r="I177" s="525"/>
      <c r="J177" s="525"/>
      <c r="K177" s="525"/>
      <c r="L177" s="525"/>
      <c r="M177" s="525"/>
      <c r="N177" s="525"/>
      <c r="O177" s="525"/>
      <c r="P177" s="525"/>
      <c r="Q177" s="525"/>
      <c r="R177" s="525"/>
      <c r="S177" s="525"/>
      <c r="T177" s="525"/>
      <c r="U177" s="525"/>
      <c r="V177" s="525"/>
      <c r="W177" s="525"/>
      <c r="X177" s="525"/>
      <c r="Y177" s="525"/>
      <c r="Z177" s="525"/>
    </row>
    <row r="178" spans="1:26" ht="14.25" customHeight="1" x14ac:dyDescent="0.25">
      <c r="A178" s="530">
        <v>172</v>
      </c>
      <c r="B178" s="531" t="s">
        <v>3920</v>
      </c>
      <c r="C178" s="532" t="s">
        <v>3355</v>
      </c>
      <c r="D178" s="532" t="s">
        <v>3921</v>
      </c>
      <c r="E178" s="532" t="s">
        <v>92</v>
      </c>
      <c r="F178" s="535" t="s">
        <v>4307</v>
      </c>
      <c r="G178" s="531" t="s">
        <v>4308</v>
      </c>
      <c r="H178" s="534"/>
      <c r="I178" s="525"/>
      <c r="J178" s="525"/>
      <c r="K178" s="525"/>
      <c r="L178" s="525"/>
      <c r="M178" s="525"/>
      <c r="N178" s="525"/>
      <c r="O178" s="525"/>
      <c r="P178" s="525"/>
      <c r="Q178" s="525"/>
      <c r="R178" s="525"/>
      <c r="S178" s="525"/>
      <c r="T178" s="525"/>
      <c r="U178" s="525"/>
      <c r="V178" s="525"/>
      <c r="W178" s="525"/>
      <c r="X178" s="525"/>
      <c r="Y178" s="525"/>
      <c r="Z178" s="525"/>
    </row>
    <row r="179" spans="1:26" ht="14.25" customHeight="1" x14ac:dyDescent="0.25">
      <c r="A179" s="530">
        <v>173</v>
      </c>
      <c r="B179" s="531" t="s">
        <v>2947</v>
      </c>
      <c r="C179" s="532" t="s">
        <v>3355</v>
      </c>
      <c r="D179" s="532" t="s">
        <v>2948</v>
      </c>
      <c r="E179" s="532" t="s">
        <v>3199</v>
      </c>
      <c r="F179" s="533" t="s">
        <v>4309</v>
      </c>
      <c r="G179" s="531" t="s">
        <v>4310</v>
      </c>
      <c r="H179" s="534"/>
      <c r="I179" s="525"/>
      <c r="J179" s="525"/>
      <c r="K179" s="525"/>
      <c r="L179" s="525"/>
      <c r="M179" s="525"/>
      <c r="N179" s="525"/>
      <c r="O179" s="525"/>
      <c r="P179" s="525"/>
      <c r="Q179" s="525"/>
      <c r="R179" s="525"/>
      <c r="S179" s="525"/>
      <c r="T179" s="525"/>
      <c r="U179" s="525"/>
      <c r="V179" s="525"/>
      <c r="W179" s="525"/>
      <c r="X179" s="525"/>
      <c r="Y179" s="525"/>
      <c r="Z179" s="525"/>
    </row>
    <row r="180" spans="1:26" ht="14.25" customHeight="1" x14ac:dyDescent="0.25">
      <c r="A180" s="530">
        <v>174</v>
      </c>
      <c r="B180" s="531" t="s">
        <v>3474</v>
      </c>
      <c r="C180" s="532" t="s">
        <v>3891</v>
      </c>
      <c r="D180" s="532" t="s">
        <v>943</v>
      </c>
      <c r="E180" s="532" t="s">
        <v>946</v>
      </c>
      <c r="F180" s="535" t="s">
        <v>4311</v>
      </c>
      <c r="G180" s="531" t="s">
        <v>4312</v>
      </c>
      <c r="H180" s="534"/>
      <c r="I180" s="525"/>
      <c r="J180" s="525"/>
      <c r="K180" s="525"/>
      <c r="L180" s="525"/>
      <c r="M180" s="525"/>
      <c r="N180" s="525"/>
      <c r="O180" s="525"/>
      <c r="P180" s="525"/>
      <c r="Q180" s="525"/>
      <c r="R180" s="525"/>
      <c r="S180" s="525"/>
      <c r="T180" s="525"/>
      <c r="U180" s="525"/>
      <c r="V180" s="525"/>
      <c r="W180" s="525"/>
      <c r="X180" s="525"/>
      <c r="Y180" s="525"/>
      <c r="Z180" s="525"/>
    </row>
    <row r="181" spans="1:26" ht="14.25" customHeight="1" x14ac:dyDescent="0.25">
      <c r="A181" s="530">
        <v>175</v>
      </c>
      <c r="B181" s="531" t="s">
        <v>948</v>
      </c>
      <c r="C181" s="532" t="s">
        <v>3355</v>
      </c>
      <c r="D181" s="532" t="s">
        <v>947</v>
      </c>
      <c r="E181" s="532" t="s">
        <v>950</v>
      </c>
      <c r="F181" s="535" t="s">
        <v>4313</v>
      </c>
      <c r="G181" s="531" t="s">
        <v>4314</v>
      </c>
      <c r="H181" s="534"/>
      <c r="I181" s="525"/>
      <c r="J181" s="525"/>
      <c r="K181" s="525"/>
      <c r="L181" s="525"/>
      <c r="M181" s="525"/>
      <c r="N181" s="525"/>
      <c r="O181" s="525"/>
      <c r="P181" s="525"/>
      <c r="Q181" s="525"/>
      <c r="R181" s="525"/>
      <c r="S181" s="525"/>
      <c r="T181" s="525"/>
      <c r="U181" s="525"/>
      <c r="V181" s="525"/>
      <c r="W181" s="525"/>
      <c r="X181" s="525"/>
      <c r="Y181" s="525"/>
      <c r="Z181" s="525"/>
    </row>
    <row r="182" spans="1:26" ht="14.25" customHeight="1" x14ac:dyDescent="0.25">
      <c r="A182" s="530">
        <v>176</v>
      </c>
      <c r="B182" s="531" t="s">
        <v>3779</v>
      </c>
      <c r="C182" s="532" t="s">
        <v>3355</v>
      </c>
      <c r="D182" s="532" t="s">
        <v>951</v>
      </c>
      <c r="E182" s="532" t="s">
        <v>954</v>
      </c>
      <c r="F182" s="535" t="s">
        <v>4315</v>
      </c>
      <c r="G182" s="531" t="s">
        <v>4316</v>
      </c>
      <c r="H182" s="534"/>
      <c r="I182" s="525"/>
      <c r="J182" s="525"/>
      <c r="K182" s="525"/>
      <c r="L182" s="525"/>
      <c r="M182" s="525"/>
      <c r="N182" s="525"/>
      <c r="O182" s="525"/>
      <c r="P182" s="525"/>
      <c r="Q182" s="525"/>
      <c r="R182" s="525"/>
      <c r="S182" s="525"/>
      <c r="T182" s="525"/>
      <c r="U182" s="525"/>
      <c r="V182" s="525"/>
      <c r="W182" s="525"/>
      <c r="X182" s="525"/>
      <c r="Y182" s="525"/>
      <c r="Z182" s="525"/>
    </row>
    <row r="183" spans="1:26" ht="14.25" customHeight="1" x14ac:dyDescent="0.25">
      <c r="A183" s="530">
        <v>177</v>
      </c>
      <c r="B183" s="531" t="s">
        <v>3861</v>
      </c>
      <c r="C183" s="532" t="s">
        <v>3484</v>
      </c>
      <c r="D183" s="532" t="s">
        <v>3862</v>
      </c>
      <c r="E183" s="532" t="s">
        <v>3863</v>
      </c>
      <c r="F183" s="535" t="s">
        <v>4317</v>
      </c>
      <c r="G183" s="531" t="s">
        <v>4318</v>
      </c>
      <c r="H183" s="534"/>
      <c r="I183" s="525"/>
      <c r="J183" s="525"/>
      <c r="K183" s="525"/>
      <c r="L183" s="525"/>
      <c r="M183" s="525"/>
      <c r="N183" s="525"/>
      <c r="O183" s="525"/>
      <c r="P183" s="525"/>
      <c r="Q183" s="525"/>
      <c r="R183" s="525"/>
      <c r="S183" s="525"/>
      <c r="T183" s="525"/>
      <c r="U183" s="525"/>
      <c r="V183" s="525"/>
      <c r="W183" s="525"/>
      <c r="X183" s="525"/>
      <c r="Y183" s="525"/>
      <c r="Z183" s="525"/>
    </row>
    <row r="184" spans="1:26" ht="14.25" customHeight="1" x14ac:dyDescent="0.25">
      <c r="A184" s="530">
        <v>178</v>
      </c>
      <c r="B184" s="531" t="s">
        <v>958</v>
      </c>
      <c r="C184" s="532" t="s">
        <v>3484</v>
      </c>
      <c r="D184" s="532" t="s">
        <v>2395</v>
      </c>
      <c r="E184" s="532" t="s">
        <v>960</v>
      </c>
      <c r="F184" s="535" t="s">
        <v>4319</v>
      </c>
      <c r="G184" s="531" t="s">
        <v>4026</v>
      </c>
      <c r="H184" s="534"/>
      <c r="I184" s="525"/>
      <c r="J184" s="525"/>
      <c r="K184" s="525"/>
      <c r="L184" s="525"/>
      <c r="M184" s="525"/>
      <c r="N184" s="525"/>
      <c r="O184" s="525"/>
      <c r="P184" s="525"/>
      <c r="Q184" s="525"/>
      <c r="R184" s="525"/>
      <c r="S184" s="525"/>
      <c r="T184" s="525"/>
      <c r="U184" s="525"/>
      <c r="V184" s="525"/>
      <c r="W184" s="525"/>
      <c r="X184" s="525"/>
      <c r="Y184" s="525"/>
      <c r="Z184" s="525"/>
    </row>
    <row r="185" spans="1:26" ht="14.25" customHeight="1" x14ac:dyDescent="0.25">
      <c r="A185" s="530">
        <v>179</v>
      </c>
      <c r="B185" s="531" t="s">
        <v>3678</v>
      </c>
      <c r="C185" s="532" t="s">
        <v>3484</v>
      </c>
      <c r="D185" s="532" t="s">
        <v>1287</v>
      </c>
      <c r="E185" s="532" t="s">
        <v>1290</v>
      </c>
      <c r="F185" s="535" t="s">
        <v>4320</v>
      </c>
      <c r="G185" s="531" t="s">
        <v>4321</v>
      </c>
      <c r="H185" s="534" t="s">
        <v>4322</v>
      </c>
      <c r="I185" s="525"/>
      <c r="J185" s="525"/>
      <c r="K185" s="525"/>
      <c r="L185" s="525"/>
      <c r="M185" s="525"/>
      <c r="N185" s="525"/>
      <c r="O185" s="525"/>
      <c r="P185" s="525"/>
      <c r="Q185" s="525"/>
      <c r="R185" s="525"/>
      <c r="S185" s="525"/>
      <c r="T185" s="525"/>
      <c r="U185" s="525"/>
      <c r="V185" s="525"/>
      <c r="W185" s="525"/>
      <c r="X185" s="525"/>
      <c r="Y185" s="525"/>
      <c r="Z185" s="525"/>
    </row>
    <row r="186" spans="1:26" ht="14.25" customHeight="1" x14ac:dyDescent="0.25">
      <c r="A186" s="530">
        <v>180</v>
      </c>
      <c r="B186" s="531" t="s">
        <v>967</v>
      </c>
      <c r="C186" s="532" t="s">
        <v>3355</v>
      </c>
      <c r="D186" s="532" t="s">
        <v>966</v>
      </c>
      <c r="E186" s="532" t="s">
        <v>969</v>
      </c>
      <c r="F186" s="535" t="s">
        <v>4323</v>
      </c>
      <c r="G186" s="531" t="s">
        <v>4324</v>
      </c>
      <c r="H186" s="534"/>
      <c r="I186" s="525"/>
      <c r="J186" s="525"/>
      <c r="K186" s="525"/>
      <c r="L186" s="525"/>
      <c r="M186" s="525"/>
      <c r="N186" s="525"/>
      <c r="O186" s="525"/>
      <c r="P186" s="525"/>
      <c r="Q186" s="525"/>
      <c r="R186" s="525"/>
      <c r="S186" s="525"/>
      <c r="T186" s="525"/>
      <c r="U186" s="525"/>
      <c r="V186" s="525"/>
      <c r="W186" s="525"/>
      <c r="X186" s="525"/>
      <c r="Y186" s="525"/>
      <c r="Z186" s="525"/>
    </row>
    <row r="187" spans="1:26" ht="14.25" customHeight="1" x14ac:dyDescent="0.25">
      <c r="A187" s="530">
        <v>181</v>
      </c>
      <c r="B187" s="531" t="s">
        <v>2952</v>
      </c>
      <c r="C187" s="532" t="s">
        <v>3355</v>
      </c>
      <c r="D187" s="532" t="s">
        <v>2953</v>
      </c>
      <c r="E187" s="532" t="s">
        <v>3204</v>
      </c>
      <c r="F187" s="535" t="s">
        <v>4325</v>
      </c>
      <c r="G187" s="531" t="s">
        <v>4326</v>
      </c>
      <c r="H187" s="534" t="s">
        <v>4327</v>
      </c>
      <c r="I187" s="525"/>
      <c r="J187" s="525"/>
      <c r="K187" s="525"/>
      <c r="L187" s="525"/>
      <c r="M187" s="525"/>
      <c r="N187" s="525"/>
      <c r="O187" s="525"/>
      <c r="P187" s="525"/>
      <c r="Q187" s="525"/>
      <c r="R187" s="525"/>
      <c r="S187" s="525"/>
      <c r="T187" s="525"/>
      <c r="U187" s="525"/>
      <c r="V187" s="525"/>
      <c r="W187" s="525"/>
      <c r="X187" s="525"/>
      <c r="Y187" s="525"/>
      <c r="Z187" s="525"/>
    </row>
    <row r="188" spans="1:26" ht="14.25" customHeight="1" x14ac:dyDescent="0.25">
      <c r="A188" s="530">
        <v>182</v>
      </c>
      <c r="B188" s="531" t="s">
        <v>978</v>
      </c>
      <c r="C188" s="532" t="s">
        <v>3355</v>
      </c>
      <c r="D188" s="532" t="s">
        <v>977</v>
      </c>
      <c r="E188" s="532" t="s">
        <v>980</v>
      </c>
      <c r="F188" s="535" t="s">
        <v>4328</v>
      </c>
      <c r="G188" s="531" t="s">
        <v>4329</v>
      </c>
      <c r="H188" s="534"/>
      <c r="I188" s="525"/>
      <c r="J188" s="525"/>
      <c r="K188" s="525"/>
      <c r="L188" s="525"/>
      <c r="M188" s="525"/>
      <c r="N188" s="525"/>
      <c r="O188" s="525"/>
      <c r="P188" s="525"/>
      <c r="Q188" s="525"/>
      <c r="R188" s="525"/>
      <c r="S188" s="525"/>
      <c r="T188" s="525"/>
      <c r="U188" s="525"/>
      <c r="V188" s="525"/>
      <c r="W188" s="525"/>
      <c r="X188" s="525"/>
      <c r="Y188" s="525"/>
      <c r="Z188" s="525"/>
    </row>
    <row r="189" spans="1:26" ht="14.25" customHeight="1" x14ac:dyDescent="0.25">
      <c r="A189" s="530">
        <v>183</v>
      </c>
      <c r="B189" s="531" t="s">
        <v>3922</v>
      </c>
      <c r="C189" s="532" t="s">
        <v>3355</v>
      </c>
      <c r="D189" s="532" t="s">
        <v>3923</v>
      </c>
      <c r="E189" s="532" t="s">
        <v>4330</v>
      </c>
      <c r="F189" s="535" t="s">
        <v>4331</v>
      </c>
      <c r="G189" s="531" t="s">
        <v>4332</v>
      </c>
      <c r="H189" s="534"/>
      <c r="I189" s="525"/>
      <c r="J189" s="525"/>
      <c r="K189" s="525"/>
      <c r="L189" s="525"/>
      <c r="M189" s="525"/>
      <c r="N189" s="525"/>
      <c r="O189" s="525"/>
      <c r="P189" s="525"/>
      <c r="Q189" s="525"/>
      <c r="R189" s="525"/>
      <c r="S189" s="525"/>
      <c r="T189" s="525"/>
      <c r="U189" s="525"/>
      <c r="V189" s="525"/>
      <c r="W189" s="525"/>
      <c r="X189" s="525"/>
      <c r="Y189" s="525"/>
      <c r="Z189" s="525"/>
    </row>
    <row r="190" spans="1:26" ht="14.25" customHeight="1" x14ac:dyDescent="0.25">
      <c r="A190" s="530">
        <v>184</v>
      </c>
      <c r="B190" s="531" t="s">
        <v>998</v>
      </c>
      <c r="C190" s="532" t="s">
        <v>3355</v>
      </c>
      <c r="D190" s="532" t="s">
        <v>997</v>
      </c>
      <c r="E190" s="532" t="s">
        <v>92</v>
      </c>
      <c r="F190" s="535" t="s">
        <v>4333</v>
      </c>
      <c r="G190" s="531" t="s">
        <v>4334</v>
      </c>
      <c r="H190" s="534"/>
      <c r="I190" s="525"/>
      <c r="J190" s="525"/>
      <c r="K190" s="525"/>
      <c r="L190" s="525"/>
      <c r="M190" s="525"/>
      <c r="N190" s="525"/>
      <c r="O190" s="525"/>
      <c r="P190" s="525"/>
      <c r="Q190" s="525"/>
      <c r="R190" s="525"/>
      <c r="S190" s="525"/>
      <c r="T190" s="525"/>
      <c r="U190" s="525"/>
      <c r="V190" s="525"/>
      <c r="W190" s="525"/>
      <c r="X190" s="525"/>
      <c r="Y190" s="525"/>
      <c r="Z190" s="525"/>
    </row>
    <row r="191" spans="1:26" ht="14.25" customHeight="1" x14ac:dyDescent="0.25">
      <c r="A191" s="530">
        <v>185</v>
      </c>
      <c r="B191" s="531" t="s">
        <v>2439</v>
      </c>
      <c r="C191" s="532" t="s">
        <v>3484</v>
      </c>
      <c r="D191" s="532" t="s">
        <v>2440</v>
      </c>
      <c r="E191" s="532" t="s">
        <v>3211</v>
      </c>
      <c r="F191" s="533" t="s">
        <v>4335</v>
      </c>
      <c r="G191" s="531" t="s">
        <v>4336</v>
      </c>
      <c r="H191" s="534" t="s">
        <v>4337</v>
      </c>
      <c r="I191" s="525"/>
      <c r="J191" s="525"/>
      <c r="K191" s="525"/>
      <c r="L191" s="525"/>
      <c r="M191" s="525"/>
      <c r="N191" s="525"/>
      <c r="O191" s="525"/>
      <c r="P191" s="525"/>
      <c r="Q191" s="525"/>
      <c r="R191" s="525"/>
      <c r="S191" s="525"/>
      <c r="T191" s="525"/>
      <c r="U191" s="525"/>
      <c r="V191" s="525"/>
      <c r="W191" s="525"/>
      <c r="X191" s="525"/>
      <c r="Y191" s="525"/>
      <c r="Z191" s="525"/>
    </row>
    <row r="192" spans="1:26" ht="14.25" customHeight="1" x14ac:dyDescent="0.25">
      <c r="A192" s="530">
        <v>186</v>
      </c>
      <c r="B192" s="531" t="s">
        <v>1013</v>
      </c>
      <c r="C192" s="532" t="s">
        <v>3484</v>
      </c>
      <c r="D192" s="532" t="s">
        <v>1016</v>
      </c>
      <c r="E192" s="532" t="s">
        <v>1018</v>
      </c>
      <c r="F192" s="533" t="s">
        <v>4338</v>
      </c>
      <c r="G192" s="531" t="s">
        <v>4339</v>
      </c>
      <c r="H192" s="534" t="s">
        <v>4304</v>
      </c>
      <c r="I192" s="525"/>
      <c r="J192" s="525"/>
      <c r="K192" s="525"/>
      <c r="L192" s="525"/>
      <c r="M192" s="525"/>
      <c r="N192" s="525"/>
      <c r="O192" s="525"/>
      <c r="P192" s="525"/>
      <c r="Q192" s="525"/>
      <c r="R192" s="525"/>
      <c r="S192" s="525"/>
      <c r="T192" s="525"/>
      <c r="U192" s="525"/>
      <c r="V192" s="525"/>
      <c r="W192" s="525"/>
      <c r="X192" s="525"/>
      <c r="Y192" s="525"/>
      <c r="Z192" s="525"/>
    </row>
    <row r="193" spans="1:26" ht="14.25" customHeight="1" x14ac:dyDescent="0.25">
      <c r="A193" s="530">
        <v>187</v>
      </c>
      <c r="B193" s="531" t="s">
        <v>3924</v>
      </c>
      <c r="C193" s="532" t="s">
        <v>3355</v>
      </c>
      <c r="D193" s="532" t="s">
        <v>1019</v>
      </c>
      <c r="E193" s="532" t="s">
        <v>1022</v>
      </c>
      <c r="F193" s="535" t="s">
        <v>4340</v>
      </c>
      <c r="G193" s="531" t="s">
        <v>4341</v>
      </c>
      <c r="H193" s="534"/>
      <c r="I193" s="525"/>
      <c r="J193" s="525"/>
      <c r="K193" s="525"/>
      <c r="L193" s="525"/>
      <c r="M193" s="525"/>
      <c r="N193" s="525"/>
      <c r="O193" s="525"/>
      <c r="P193" s="525"/>
      <c r="Q193" s="525"/>
      <c r="R193" s="525"/>
      <c r="S193" s="525"/>
      <c r="T193" s="525"/>
      <c r="U193" s="525"/>
      <c r="V193" s="525"/>
      <c r="W193" s="525"/>
      <c r="X193" s="525"/>
      <c r="Y193" s="525"/>
      <c r="Z193" s="525"/>
    </row>
    <row r="194" spans="1:26" ht="14.25" customHeight="1" x14ac:dyDescent="0.25">
      <c r="A194" s="530">
        <v>188</v>
      </c>
      <c r="B194" s="531" t="s">
        <v>3784</v>
      </c>
      <c r="C194" s="532" t="s">
        <v>3355</v>
      </c>
      <c r="D194" s="532" t="s">
        <v>4342</v>
      </c>
      <c r="E194" s="532" t="s">
        <v>3786</v>
      </c>
      <c r="F194" s="535" t="s">
        <v>4343</v>
      </c>
      <c r="G194" s="531" t="s">
        <v>4344</v>
      </c>
      <c r="H194" s="534"/>
      <c r="I194" s="525"/>
      <c r="J194" s="525"/>
      <c r="K194" s="525"/>
      <c r="L194" s="525"/>
      <c r="M194" s="525"/>
      <c r="N194" s="525"/>
      <c r="O194" s="525"/>
      <c r="P194" s="525"/>
      <c r="Q194" s="525"/>
      <c r="R194" s="525"/>
      <c r="S194" s="525"/>
      <c r="T194" s="525"/>
      <c r="U194" s="525"/>
      <c r="V194" s="525"/>
      <c r="W194" s="525"/>
      <c r="X194" s="525"/>
      <c r="Y194" s="525"/>
      <c r="Z194" s="525"/>
    </row>
    <row r="195" spans="1:26" ht="14.25" customHeight="1" x14ac:dyDescent="0.25">
      <c r="A195" s="530">
        <v>189</v>
      </c>
      <c r="B195" s="531" t="s">
        <v>3787</v>
      </c>
      <c r="C195" s="532" t="s">
        <v>3355</v>
      </c>
      <c r="D195" s="532" t="s">
        <v>3788</v>
      </c>
      <c r="E195" s="532" t="s">
        <v>3789</v>
      </c>
      <c r="F195" s="535" t="s">
        <v>4343</v>
      </c>
      <c r="G195" s="531" t="s">
        <v>4344</v>
      </c>
      <c r="H195" s="534"/>
      <c r="I195" s="525"/>
      <c r="J195" s="525"/>
      <c r="K195" s="525"/>
      <c r="L195" s="525"/>
      <c r="M195" s="525"/>
      <c r="N195" s="525"/>
      <c r="O195" s="525"/>
      <c r="P195" s="525"/>
      <c r="Q195" s="525"/>
      <c r="R195" s="525"/>
      <c r="S195" s="525"/>
      <c r="T195" s="525"/>
      <c r="U195" s="525"/>
      <c r="V195" s="525"/>
      <c r="W195" s="525"/>
      <c r="X195" s="525"/>
      <c r="Y195" s="525"/>
      <c r="Z195" s="525"/>
    </row>
    <row r="196" spans="1:26" ht="14.25" customHeight="1" x14ac:dyDescent="0.25">
      <c r="A196" s="530">
        <v>190</v>
      </c>
      <c r="B196" s="531" t="s">
        <v>1035</v>
      </c>
      <c r="C196" s="532" t="s">
        <v>3891</v>
      </c>
      <c r="D196" s="532" t="s">
        <v>1034</v>
      </c>
      <c r="E196" s="532" t="s">
        <v>1037</v>
      </c>
      <c r="F196" s="535" t="s">
        <v>4345</v>
      </c>
      <c r="G196" s="531" t="s">
        <v>4346</v>
      </c>
      <c r="H196" s="534"/>
      <c r="I196" s="525"/>
      <c r="J196" s="525"/>
      <c r="K196" s="525"/>
      <c r="L196" s="525"/>
      <c r="M196" s="525"/>
      <c r="N196" s="525"/>
      <c r="O196" s="525"/>
      <c r="P196" s="525"/>
      <c r="Q196" s="525"/>
      <c r="R196" s="525"/>
      <c r="S196" s="525"/>
      <c r="T196" s="525"/>
      <c r="U196" s="525"/>
      <c r="V196" s="525"/>
      <c r="W196" s="525"/>
      <c r="X196" s="525"/>
      <c r="Y196" s="525"/>
      <c r="Z196" s="525"/>
    </row>
    <row r="197" spans="1:26" ht="14.25" customHeight="1" x14ac:dyDescent="0.25">
      <c r="A197" s="530">
        <v>191</v>
      </c>
      <c r="B197" s="531" t="s">
        <v>1039</v>
      </c>
      <c r="C197" s="532" t="s">
        <v>3355</v>
      </c>
      <c r="D197" s="532" t="s">
        <v>1038</v>
      </c>
      <c r="E197" s="532" t="s">
        <v>1041</v>
      </c>
      <c r="F197" s="533" t="s">
        <v>4347</v>
      </c>
      <c r="G197" s="531" t="s">
        <v>4348</v>
      </c>
      <c r="H197" s="534"/>
      <c r="I197" s="525"/>
      <c r="J197" s="525"/>
      <c r="K197" s="525"/>
      <c r="L197" s="525"/>
      <c r="M197" s="525"/>
      <c r="N197" s="525"/>
      <c r="O197" s="525"/>
      <c r="P197" s="525"/>
      <c r="Q197" s="525"/>
      <c r="R197" s="525"/>
      <c r="S197" s="525"/>
      <c r="T197" s="525"/>
      <c r="U197" s="525"/>
      <c r="V197" s="525"/>
      <c r="W197" s="525"/>
      <c r="X197" s="525"/>
      <c r="Y197" s="525"/>
      <c r="Z197" s="525"/>
    </row>
    <row r="198" spans="1:26" ht="14.25" customHeight="1" x14ac:dyDescent="0.25">
      <c r="A198" s="530">
        <v>192</v>
      </c>
      <c r="B198" s="531" t="s">
        <v>1043</v>
      </c>
      <c r="C198" s="532" t="s">
        <v>3484</v>
      </c>
      <c r="D198" s="532" t="s">
        <v>1042</v>
      </c>
      <c r="E198" s="532" t="s">
        <v>1045</v>
      </c>
      <c r="F198" s="535" t="s">
        <v>4349</v>
      </c>
      <c r="G198" s="531" t="s">
        <v>4350</v>
      </c>
      <c r="H198" s="534"/>
      <c r="I198" s="525"/>
      <c r="J198" s="525"/>
      <c r="K198" s="525"/>
      <c r="L198" s="525"/>
      <c r="M198" s="525"/>
      <c r="N198" s="525"/>
      <c r="O198" s="525"/>
      <c r="P198" s="525"/>
      <c r="Q198" s="525"/>
      <c r="R198" s="525"/>
      <c r="S198" s="525"/>
      <c r="T198" s="525"/>
      <c r="U198" s="525"/>
      <c r="V198" s="525"/>
      <c r="W198" s="525"/>
      <c r="X198" s="525"/>
      <c r="Y198" s="525"/>
      <c r="Z198" s="525"/>
    </row>
    <row r="199" spans="1:26" ht="14.25" customHeight="1" x14ac:dyDescent="0.25">
      <c r="A199" s="530">
        <v>193</v>
      </c>
      <c r="B199" s="531" t="s">
        <v>1047</v>
      </c>
      <c r="C199" s="532" t="s">
        <v>3484</v>
      </c>
      <c r="D199" s="532" t="s">
        <v>1046</v>
      </c>
      <c r="E199" s="532" t="s">
        <v>1045</v>
      </c>
      <c r="F199" s="535" t="s">
        <v>4349</v>
      </c>
      <c r="G199" s="531" t="s">
        <v>4350</v>
      </c>
      <c r="H199" s="534"/>
      <c r="I199" s="525"/>
      <c r="J199" s="525"/>
      <c r="K199" s="525"/>
      <c r="L199" s="525"/>
      <c r="M199" s="525"/>
      <c r="N199" s="525"/>
      <c r="O199" s="525"/>
      <c r="P199" s="525"/>
      <c r="Q199" s="525"/>
      <c r="R199" s="525"/>
      <c r="S199" s="525"/>
      <c r="T199" s="525"/>
      <c r="U199" s="525"/>
      <c r="V199" s="525"/>
      <c r="W199" s="525"/>
      <c r="X199" s="525"/>
      <c r="Y199" s="525"/>
      <c r="Z199" s="525"/>
    </row>
    <row r="200" spans="1:26" ht="14.25" customHeight="1" x14ac:dyDescent="0.25">
      <c r="A200" s="530">
        <v>194</v>
      </c>
      <c r="B200" s="531" t="s">
        <v>1053</v>
      </c>
      <c r="C200" s="532" t="s">
        <v>3355</v>
      </c>
      <c r="D200" s="532" t="s">
        <v>1052</v>
      </c>
      <c r="E200" s="532" t="s">
        <v>1055</v>
      </c>
      <c r="F200" s="535" t="s">
        <v>4351</v>
      </c>
      <c r="G200" s="531" t="s">
        <v>4099</v>
      </c>
      <c r="H200" s="534"/>
      <c r="I200" s="525"/>
      <c r="J200" s="525"/>
      <c r="K200" s="525"/>
      <c r="L200" s="525"/>
      <c r="M200" s="525"/>
      <c r="N200" s="525"/>
      <c r="O200" s="525"/>
      <c r="P200" s="525"/>
      <c r="Q200" s="525"/>
      <c r="R200" s="525"/>
      <c r="S200" s="525"/>
      <c r="T200" s="525"/>
      <c r="U200" s="525"/>
      <c r="V200" s="525"/>
      <c r="W200" s="525"/>
      <c r="X200" s="525"/>
      <c r="Y200" s="525"/>
      <c r="Z200" s="525"/>
    </row>
    <row r="201" spans="1:26" ht="14.25" customHeight="1" x14ac:dyDescent="0.25">
      <c r="A201" s="530">
        <v>195</v>
      </c>
      <c r="B201" s="531" t="s">
        <v>1057</v>
      </c>
      <c r="C201" s="532" t="s">
        <v>3891</v>
      </c>
      <c r="D201" s="532" t="s">
        <v>1056</v>
      </c>
      <c r="E201" s="532" t="s">
        <v>1059</v>
      </c>
      <c r="F201" s="535" t="s">
        <v>4352</v>
      </c>
      <c r="G201" s="531" t="s">
        <v>4353</v>
      </c>
      <c r="H201" s="534"/>
      <c r="I201" s="525"/>
      <c r="J201" s="525"/>
      <c r="K201" s="525"/>
      <c r="L201" s="525"/>
      <c r="M201" s="525"/>
      <c r="N201" s="525"/>
      <c r="O201" s="525"/>
      <c r="P201" s="525"/>
      <c r="Q201" s="525"/>
      <c r="R201" s="525"/>
      <c r="S201" s="525"/>
      <c r="T201" s="525"/>
      <c r="U201" s="525"/>
      <c r="V201" s="525"/>
      <c r="W201" s="525"/>
      <c r="X201" s="525"/>
      <c r="Y201" s="525"/>
      <c r="Z201" s="525"/>
    </row>
    <row r="202" spans="1:26" ht="14.25" customHeight="1" x14ac:dyDescent="0.25">
      <c r="A202" s="530">
        <v>196</v>
      </c>
      <c r="B202" s="531" t="s">
        <v>1061</v>
      </c>
      <c r="C202" s="532" t="s">
        <v>3484</v>
      </c>
      <c r="D202" s="532" t="s">
        <v>1060</v>
      </c>
      <c r="E202" s="532" t="s">
        <v>1063</v>
      </c>
      <c r="F202" s="533" t="s">
        <v>4354</v>
      </c>
      <c r="G202" s="531" t="s">
        <v>4355</v>
      </c>
      <c r="H202" s="534"/>
      <c r="I202" s="525"/>
      <c r="J202" s="525"/>
      <c r="K202" s="525"/>
      <c r="L202" s="525"/>
      <c r="M202" s="525"/>
      <c r="N202" s="525"/>
      <c r="O202" s="525"/>
      <c r="P202" s="525"/>
      <c r="Q202" s="525"/>
      <c r="R202" s="525"/>
      <c r="S202" s="525"/>
      <c r="T202" s="525"/>
      <c r="U202" s="525"/>
      <c r="V202" s="525"/>
      <c r="W202" s="525"/>
      <c r="X202" s="525"/>
      <c r="Y202" s="525"/>
      <c r="Z202" s="525"/>
    </row>
    <row r="203" spans="1:26" ht="14.25" customHeight="1" x14ac:dyDescent="0.25">
      <c r="A203" s="530">
        <v>197</v>
      </c>
      <c r="B203" s="531" t="s">
        <v>1065</v>
      </c>
      <c r="C203" s="532" t="s">
        <v>3484</v>
      </c>
      <c r="D203" s="532" t="s">
        <v>1068</v>
      </c>
      <c r="E203" s="532" t="s">
        <v>1071</v>
      </c>
      <c r="F203" s="535" t="s">
        <v>4356</v>
      </c>
      <c r="G203" s="531" t="s">
        <v>4357</v>
      </c>
      <c r="H203" s="534"/>
      <c r="I203" s="525"/>
      <c r="J203" s="525"/>
      <c r="K203" s="525"/>
      <c r="L203" s="525"/>
      <c r="M203" s="525"/>
      <c r="N203" s="525"/>
      <c r="O203" s="525"/>
      <c r="P203" s="525"/>
      <c r="Q203" s="525"/>
      <c r="R203" s="525"/>
      <c r="S203" s="525"/>
      <c r="T203" s="525"/>
      <c r="U203" s="525"/>
      <c r="V203" s="525"/>
      <c r="W203" s="525"/>
      <c r="X203" s="525"/>
      <c r="Y203" s="525"/>
      <c r="Z203" s="525"/>
    </row>
    <row r="204" spans="1:26" ht="14.25" customHeight="1" x14ac:dyDescent="0.25">
      <c r="A204" s="530">
        <v>198</v>
      </c>
      <c r="B204" s="531" t="s">
        <v>1069</v>
      </c>
      <c r="C204" s="532" t="s">
        <v>3484</v>
      </c>
      <c r="D204" s="532" t="s">
        <v>1064</v>
      </c>
      <c r="E204" s="532" t="s">
        <v>1067</v>
      </c>
      <c r="F204" s="535" t="s">
        <v>4356</v>
      </c>
      <c r="G204" s="531" t="s">
        <v>4357</v>
      </c>
      <c r="H204" s="534"/>
      <c r="I204" s="525"/>
      <c r="J204" s="525"/>
      <c r="K204" s="525"/>
      <c r="L204" s="525"/>
      <c r="M204" s="525"/>
      <c r="N204" s="525"/>
      <c r="O204" s="525"/>
      <c r="P204" s="525"/>
      <c r="Q204" s="525"/>
      <c r="R204" s="525"/>
      <c r="S204" s="525"/>
      <c r="T204" s="525"/>
      <c r="U204" s="525"/>
      <c r="V204" s="525"/>
      <c r="W204" s="525"/>
      <c r="X204" s="525"/>
      <c r="Y204" s="525"/>
      <c r="Z204" s="525"/>
    </row>
    <row r="205" spans="1:26" ht="14.25" customHeight="1" x14ac:dyDescent="0.25">
      <c r="A205" s="530">
        <v>199</v>
      </c>
      <c r="B205" s="531" t="s">
        <v>3925</v>
      </c>
      <c r="C205" s="532" t="s">
        <v>3355</v>
      </c>
      <c r="D205" s="532" t="s">
        <v>3926</v>
      </c>
      <c r="E205" s="532" t="s">
        <v>3927</v>
      </c>
      <c r="F205" s="535" t="s">
        <v>4358</v>
      </c>
      <c r="G205" s="531" t="s">
        <v>4359</v>
      </c>
      <c r="H205" s="534"/>
      <c r="I205" s="525"/>
      <c r="J205" s="525"/>
      <c r="K205" s="525"/>
      <c r="L205" s="525"/>
      <c r="M205" s="525"/>
      <c r="N205" s="525"/>
      <c r="O205" s="525"/>
      <c r="P205" s="525"/>
      <c r="Q205" s="525"/>
      <c r="R205" s="525"/>
      <c r="S205" s="525"/>
      <c r="T205" s="525"/>
      <c r="U205" s="525"/>
      <c r="V205" s="525"/>
      <c r="W205" s="525"/>
      <c r="X205" s="525"/>
      <c r="Y205" s="525"/>
      <c r="Z205" s="525"/>
    </row>
    <row r="206" spans="1:26" ht="14.25" customHeight="1" x14ac:dyDescent="0.25">
      <c r="A206" s="530">
        <v>200</v>
      </c>
      <c r="B206" s="531" t="s">
        <v>1084</v>
      </c>
      <c r="C206" s="532" t="s">
        <v>3355</v>
      </c>
      <c r="D206" s="532" t="s">
        <v>1083</v>
      </c>
      <c r="E206" s="532" t="s">
        <v>1086</v>
      </c>
      <c r="F206" s="535" t="s">
        <v>4360</v>
      </c>
      <c r="G206" s="531" t="s">
        <v>4361</v>
      </c>
      <c r="H206" s="534"/>
      <c r="I206" s="525"/>
      <c r="J206" s="525"/>
      <c r="K206" s="525"/>
      <c r="L206" s="525"/>
      <c r="M206" s="525"/>
      <c r="N206" s="525"/>
      <c r="O206" s="525"/>
      <c r="P206" s="525"/>
      <c r="Q206" s="525"/>
      <c r="R206" s="525"/>
      <c r="S206" s="525"/>
      <c r="T206" s="525"/>
      <c r="U206" s="525"/>
      <c r="V206" s="525"/>
      <c r="W206" s="525"/>
      <c r="X206" s="525"/>
      <c r="Y206" s="525"/>
      <c r="Z206" s="525"/>
    </row>
    <row r="207" spans="1:26" ht="14.25" customHeight="1" x14ac:dyDescent="0.25">
      <c r="A207" s="530">
        <v>201</v>
      </c>
      <c r="B207" s="531" t="s">
        <v>1088</v>
      </c>
      <c r="C207" s="532" t="s">
        <v>3355</v>
      </c>
      <c r="D207" s="532" t="s">
        <v>1087</v>
      </c>
      <c r="E207" s="532" t="s">
        <v>1090</v>
      </c>
      <c r="F207" s="533" t="s">
        <v>4362</v>
      </c>
      <c r="G207" s="531" t="s">
        <v>4363</v>
      </c>
      <c r="H207" s="534"/>
      <c r="I207" s="525"/>
      <c r="J207" s="525"/>
      <c r="K207" s="525"/>
      <c r="L207" s="525"/>
      <c r="M207" s="525"/>
      <c r="N207" s="525"/>
      <c r="O207" s="525"/>
      <c r="P207" s="525"/>
      <c r="Q207" s="525"/>
      <c r="R207" s="525"/>
      <c r="S207" s="525"/>
      <c r="T207" s="525"/>
      <c r="U207" s="525"/>
      <c r="V207" s="525"/>
      <c r="W207" s="525"/>
      <c r="X207" s="525"/>
      <c r="Y207" s="525"/>
      <c r="Z207" s="525"/>
    </row>
    <row r="208" spans="1:26" ht="14.25" customHeight="1" x14ac:dyDescent="0.25">
      <c r="A208" s="530">
        <v>202</v>
      </c>
      <c r="B208" s="531" t="s">
        <v>3497</v>
      </c>
      <c r="C208" s="532" t="s">
        <v>3355</v>
      </c>
      <c r="D208" s="532" t="s">
        <v>3492</v>
      </c>
      <c r="E208" s="532" t="s">
        <v>3493</v>
      </c>
      <c r="F208" s="533" t="s">
        <v>4364</v>
      </c>
      <c r="G208" s="531" t="s">
        <v>4365</v>
      </c>
      <c r="H208" s="534"/>
      <c r="I208" s="525"/>
      <c r="J208" s="525"/>
      <c r="K208" s="525"/>
      <c r="L208" s="525"/>
      <c r="M208" s="525"/>
      <c r="N208" s="525"/>
      <c r="O208" s="525"/>
      <c r="P208" s="525"/>
      <c r="Q208" s="525"/>
      <c r="R208" s="525"/>
      <c r="S208" s="525"/>
      <c r="T208" s="525"/>
      <c r="U208" s="525"/>
      <c r="V208" s="525"/>
      <c r="W208" s="525"/>
      <c r="X208" s="525"/>
      <c r="Y208" s="525"/>
      <c r="Z208" s="525"/>
    </row>
    <row r="209" spans="1:26" ht="14.25" customHeight="1" x14ac:dyDescent="0.25">
      <c r="A209" s="530">
        <v>203</v>
      </c>
      <c r="B209" s="531" t="s">
        <v>3680</v>
      </c>
      <c r="C209" s="532" t="s">
        <v>3891</v>
      </c>
      <c r="D209" s="532" t="s">
        <v>1127</v>
      </c>
      <c r="E209" s="532" t="s">
        <v>1130</v>
      </c>
      <c r="F209" s="535" t="s">
        <v>4366</v>
      </c>
      <c r="G209" s="531" t="s">
        <v>4367</v>
      </c>
      <c r="H209" s="534"/>
      <c r="I209" s="525"/>
      <c r="J209" s="525"/>
      <c r="K209" s="525"/>
      <c r="L209" s="525"/>
      <c r="M209" s="525"/>
      <c r="N209" s="525"/>
      <c r="O209" s="525"/>
      <c r="P209" s="525"/>
      <c r="Q209" s="525"/>
      <c r="R209" s="525"/>
      <c r="S209" s="525"/>
      <c r="T209" s="525"/>
      <c r="U209" s="525"/>
      <c r="V209" s="525"/>
      <c r="W209" s="525"/>
      <c r="X209" s="525"/>
      <c r="Y209" s="525"/>
      <c r="Z209" s="525"/>
    </row>
    <row r="210" spans="1:26" ht="14.25" customHeight="1" x14ac:dyDescent="0.25">
      <c r="A210" s="530">
        <v>204</v>
      </c>
      <c r="B210" s="531" t="s">
        <v>3795</v>
      </c>
      <c r="C210" s="532" t="s">
        <v>3355</v>
      </c>
      <c r="D210" s="532" t="s">
        <v>3796</v>
      </c>
      <c r="E210" s="532" t="s">
        <v>3797</v>
      </c>
      <c r="F210" s="535" t="s">
        <v>4368</v>
      </c>
      <c r="G210" s="531" t="s">
        <v>4369</v>
      </c>
      <c r="H210" s="534"/>
      <c r="I210" s="525"/>
      <c r="J210" s="525"/>
      <c r="K210" s="525"/>
      <c r="L210" s="525"/>
      <c r="M210" s="525"/>
      <c r="N210" s="525"/>
      <c r="O210" s="525"/>
      <c r="P210" s="525"/>
      <c r="Q210" s="525"/>
      <c r="R210" s="525"/>
      <c r="S210" s="525"/>
      <c r="T210" s="525"/>
      <c r="U210" s="525"/>
      <c r="V210" s="525"/>
      <c r="W210" s="525"/>
      <c r="X210" s="525"/>
      <c r="Y210" s="525"/>
      <c r="Z210" s="525"/>
    </row>
    <row r="211" spans="1:26" ht="14.25" customHeight="1" x14ac:dyDescent="0.25">
      <c r="A211" s="530">
        <v>205</v>
      </c>
      <c r="B211" s="531" t="s">
        <v>3724</v>
      </c>
      <c r="C211" s="532" t="s">
        <v>3484</v>
      </c>
      <c r="D211" s="532" t="s">
        <v>3725</v>
      </c>
      <c r="E211" s="532" t="s">
        <v>3726</v>
      </c>
      <c r="F211" s="535" t="s">
        <v>4370</v>
      </c>
      <c r="G211" s="531" t="s">
        <v>4371</v>
      </c>
      <c r="H211" s="534"/>
      <c r="I211" s="525"/>
      <c r="J211" s="525"/>
      <c r="K211" s="525"/>
      <c r="L211" s="525"/>
      <c r="M211" s="525"/>
      <c r="N211" s="525"/>
      <c r="O211" s="525"/>
      <c r="P211" s="525"/>
      <c r="Q211" s="525"/>
      <c r="R211" s="525"/>
      <c r="S211" s="525"/>
      <c r="T211" s="525"/>
      <c r="U211" s="525"/>
      <c r="V211" s="525"/>
      <c r="W211" s="525"/>
      <c r="X211" s="525"/>
      <c r="Y211" s="525"/>
      <c r="Z211" s="525"/>
    </row>
    <row r="212" spans="1:26" ht="14.25" customHeight="1" x14ac:dyDescent="0.25">
      <c r="A212" s="530">
        <v>206</v>
      </c>
      <c r="B212" s="531" t="s">
        <v>3724</v>
      </c>
      <c r="C212" s="532" t="s">
        <v>3484</v>
      </c>
      <c r="D212" s="532" t="s">
        <v>3727</v>
      </c>
      <c r="E212" s="532" t="s">
        <v>3728</v>
      </c>
      <c r="F212" s="535" t="s">
        <v>4370</v>
      </c>
      <c r="G212" s="531" t="s">
        <v>4371</v>
      </c>
      <c r="H212" s="534"/>
      <c r="I212" s="525"/>
      <c r="J212" s="525"/>
      <c r="K212" s="525"/>
      <c r="L212" s="525"/>
      <c r="M212" s="525"/>
      <c r="N212" s="525"/>
      <c r="O212" s="525"/>
      <c r="P212" s="525"/>
      <c r="Q212" s="525"/>
      <c r="R212" s="525"/>
      <c r="S212" s="525"/>
      <c r="T212" s="525"/>
      <c r="U212" s="525"/>
      <c r="V212" s="525"/>
      <c r="W212" s="525"/>
      <c r="X212" s="525"/>
      <c r="Y212" s="525"/>
      <c r="Z212" s="525"/>
    </row>
    <row r="213" spans="1:26" ht="14.25" customHeight="1" x14ac:dyDescent="0.25">
      <c r="A213" s="530">
        <v>207</v>
      </c>
      <c r="B213" s="531" t="s">
        <v>3724</v>
      </c>
      <c r="C213" s="532" t="s">
        <v>3484</v>
      </c>
      <c r="D213" s="532" t="s">
        <v>3729</v>
      </c>
      <c r="E213" s="532" t="s">
        <v>3730</v>
      </c>
      <c r="F213" s="535" t="s">
        <v>4370</v>
      </c>
      <c r="G213" s="531" t="s">
        <v>4371</v>
      </c>
      <c r="H213" s="534"/>
      <c r="I213" s="525"/>
      <c r="J213" s="525"/>
      <c r="K213" s="525"/>
      <c r="L213" s="525"/>
      <c r="M213" s="525"/>
      <c r="N213" s="525"/>
      <c r="O213" s="525"/>
      <c r="P213" s="525"/>
      <c r="Q213" s="525"/>
      <c r="R213" s="525"/>
      <c r="S213" s="525"/>
      <c r="T213" s="525"/>
      <c r="U213" s="525"/>
      <c r="V213" s="525"/>
      <c r="W213" s="525"/>
      <c r="X213" s="525"/>
      <c r="Y213" s="525"/>
      <c r="Z213" s="525"/>
    </row>
    <row r="214" spans="1:26" ht="14.25" customHeight="1" x14ac:dyDescent="0.25">
      <c r="A214" s="530">
        <v>208</v>
      </c>
      <c r="B214" s="531" t="s">
        <v>1136</v>
      </c>
      <c r="C214" s="532" t="s">
        <v>3891</v>
      </c>
      <c r="D214" s="532" t="s">
        <v>1135</v>
      </c>
      <c r="E214" s="532" t="s">
        <v>1138</v>
      </c>
      <c r="F214" s="535" t="s">
        <v>4372</v>
      </c>
      <c r="G214" s="531" t="s">
        <v>4373</v>
      </c>
      <c r="H214" s="534"/>
      <c r="I214" s="525"/>
      <c r="J214" s="525"/>
      <c r="K214" s="525"/>
      <c r="L214" s="525"/>
      <c r="M214" s="525"/>
      <c r="N214" s="525"/>
      <c r="O214" s="525"/>
      <c r="P214" s="525"/>
      <c r="Q214" s="525"/>
      <c r="R214" s="525"/>
      <c r="S214" s="525"/>
      <c r="T214" s="525"/>
      <c r="U214" s="525"/>
      <c r="V214" s="525"/>
      <c r="W214" s="525"/>
      <c r="X214" s="525"/>
      <c r="Y214" s="525"/>
      <c r="Z214" s="525"/>
    </row>
    <row r="215" spans="1:26" ht="14.25" customHeight="1" x14ac:dyDescent="0.25">
      <c r="A215" s="530">
        <v>209</v>
      </c>
      <c r="B215" s="531" t="s">
        <v>1140</v>
      </c>
      <c r="C215" s="532" t="s">
        <v>3355</v>
      </c>
      <c r="D215" s="532" t="s">
        <v>1139</v>
      </c>
      <c r="E215" s="532" t="s">
        <v>1142</v>
      </c>
      <c r="F215" s="535" t="s">
        <v>4374</v>
      </c>
      <c r="G215" s="531" t="s">
        <v>4375</v>
      </c>
      <c r="H215" s="534"/>
      <c r="I215" s="525"/>
      <c r="J215" s="525"/>
      <c r="K215" s="525"/>
      <c r="L215" s="525"/>
      <c r="M215" s="525"/>
      <c r="N215" s="525"/>
      <c r="O215" s="525"/>
      <c r="P215" s="525"/>
      <c r="Q215" s="525"/>
      <c r="R215" s="525"/>
      <c r="S215" s="525"/>
      <c r="T215" s="525"/>
      <c r="U215" s="525"/>
      <c r="V215" s="525"/>
      <c r="W215" s="525"/>
      <c r="X215" s="525"/>
      <c r="Y215" s="525"/>
      <c r="Z215" s="525"/>
    </row>
    <row r="216" spans="1:26" ht="14.25" customHeight="1" x14ac:dyDescent="0.25">
      <c r="A216" s="530">
        <v>210</v>
      </c>
      <c r="B216" s="531" t="s">
        <v>3798</v>
      </c>
      <c r="C216" s="532" t="s">
        <v>3891</v>
      </c>
      <c r="D216" s="532" t="s">
        <v>2557</v>
      </c>
      <c r="E216" s="532" t="s">
        <v>1158</v>
      </c>
      <c r="F216" s="533" t="s">
        <v>4376</v>
      </c>
      <c r="G216" s="531" t="s">
        <v>4377</v>
      </c>
      <c r="H216" s="534" t="s">
        <v>4378</v>
      </c>
      <c r="I216" s="525"/>
      <c r="J216" s="525"/>
      <c r="K216" s="525"/>
      <c r="L216" s="525"/>
      <c r="M216" s="525"/>
      <c r="N216" s="525"/>
      <c r="O216" s="525"/>
      <c r="P216" s="525"/>
      <c r="Q216" s="525"/>
      <c r="R216" s="525"/>
      <c r="S216" s="525"/>
      <c r="T216" s="525"/>
      <c r="U216" s="525"/>
      <c r="V216" s="525"/>
      <c r="W216" s="525"/>
      <c r="X216" s="525"/>
      <c r="Y216" s="525"/>
      <c r="Z216" s="525"/>
    </row>
    <row r="217" spans="1:26" ht="14.25" customHeight="1" x14ac:dyDescent="0.25">
      <c r="A217" s="530">
        <v>211</v>
      </c>
      <c r="B217" s="531" t="s">
        <v>2558</v>
      </c>
      <c r="C217" s="532" t="s">
        <v>3355</v>
      </c>
      <c r="D217" s="532" t="s">
        <v>2559</v>
      </c>
      <c r="E217" s="532" t="s">
        <v>1166</v>
      </c>
      <c r="F217" s="533" t="s">
        <v>4376</v>
      </c>
      <c r="G217" s="531" t="s">
        <v>4377</v>
      </c>
      <c r="H217" s="534" t="s">
        <v>4378</v>
      </c>
      <c r="I217" s="525"/>
      <c r="J217" s="525"/>
      <c r="K217" s="525"/>
      <c r="L217" s="525"/>
      <c r="M217" s="525"/>
      <c r="N217" s="525"/>
      <c r="O217" s="525"/>
      <c r="P217" s="525"/>
      <c r="Q217" s="525"/>
      <c r="R217" s="525"/>
      <c r="S217" s="525"/>
      <c r="T217" s="525"/>
      <c r="U217" s="525"/>
      <c r="V217" s="525"/>
      <c r="W217" s="525"/>
      <c r="X217" s="525"/>
      <c r="Y217" s="525"/>
      <c r="Z217" s="525"/>
    </row>
    <row r="218" spans="1:26" ht="14.25" customHeight="1" x14ac:dyDescent="0.25">
      <c r="A218" s="530">
        <v>212</v>
      </c>
      <c r="B218" s="531" t="s">
        <v>1156</v>
      </c>
      <c r="C218" s="532" t="s">
        <v>3891</v>
      </c>
      <c r="D218" s="532" t="s">
        <v>1155</v>
      </c>
      <c r="E218" s="532" t="s">
        <v>3229</v>
      </c>
      <c r="F218" s="533" t="s">
        <v>4376</v>
      </c>
      <c r="G218" s="531" t="s">
        <v>4377</v>
      </c>
      <c r="H218" s="534" t="s">
        <v>4378</v>
      </c>
      <c r="I218" s="525"/>
      <c r="J218" s="525"/>
      <c r="K218" s="525"/>
      <c r="L218" s="525"/>
      <c r="M218" s="525"/>
      <c r="N218" s="525"/>
      <c r="O218" s="525"/>
      <c r="P218" s="525"/>
      <c r="Q218" s="525"/>
      <c r="R218" s="525"/>
      <c r="S218" s="525"/>
      <c r="T218" s="525"/>
      <c r="U218" s="525"/>
      <c r="V218" s="525"/>
      <c r="W218" s="525"/>
      <c r="X218" s="525"/>
      <c r="Y218" s="525"/>
      <c r="Z218" s="525"/>
    </row>
    <row r="219" spans="1:26" ht="14.25" customHeight="1" x14ac:dyDescent="0.25">
      <c r="A219" s="530">
        <v>213</v>
      </c>
      <c r="B219" s="531" t="s">
        <v>1160</v>
      </c>
      <c r="C219" s="532" t="s">
        <v>3891</v>
      </c>
      <c r="D219" s="532" t="s">
        <v>1159</v>
      </c>
      <c r="E219" s="532" t="s">
        <v>1162</v>
      </c>
      <c r="F219" s="533" t="s">
        <v>4376</v>
      </c>
      <c r="G219" s="531" t="s">
        <v>4377</v>
      </c>
      <c r="H219" s="534" t="s">
        <v>4378</v>
      </c>
      <c r="I219" s="525"/>
      <c r="J219" s="525"/>
      <c r="K219" s="525"/>
      <c r="L219" s="525"/>
      <c r="M219" s="525"/>
      <c r="N219" s="525"/>
      <c r="O219" s="525"/>
      <c r="P219" s="525"/>
      <c r="Q219" s="525"/>
      <c r="R219" s="525"/>
      <c r="S219" s="525"/>
      <c r="T219" s="525"/>
      <c r="U219" s="525"/>
      <c r="V219" s="525"/>
      <c r="W219" s="525"/>
      <c r="X219" s="525"/>
      <c r="Y219" s="525"/>
      <c r="Z219" s="525"/>
    </row>
    <row r="220" spans="1:26" ht="14.25" customHeight="1" x14ac:dyDescent="0.25">
      <c r="A220" s="530">
        <v>214</v>
      </c>
      <c r="B220" s="531" t="s">
        <v>1176</v>
      </c>
      <c r="C220" s="532" t="s">
        <v>3891</v>
      </c>
      <c r="D220" s="532" t="s">
        <v>1175</v>
      </c>
      <c r="E220" s="532" t="s">
        <v>4379</v>
      </c>
      <c r="F220" s="533" t="s">
        <v>4380</v>
      </c>
      <c r="G220" s="531" t="s">
        <v>4381</v>
      </c>
      <c r="H220" s="534"/>
      <c r="I220" s="525"/>
      <c r="J220" s="525"/>
      <c r="K220" s="525"/>
      <c r="L220" s="525"/>
      <c r="M220" s="525"/>
      <c r="N220" s="525"/>
      <c r="O220" s="525"/>
      <c r="P220" s="525"/>
      <c r="Q220" s="525"/>
      <c r="R220" s="525"/>
      <c r="S220" s="525"/>
      <c r="T220" s="525"/>
      <c r="U220" s="525"/>
      <c r="V220" s="525"/>
      <c r="W220" s="525"/>
      <c r="X220" s="525"/>
      <c r="Y220" s="525"/>
      <c r="Z220" s="525"/>
    </row>
    <row r="221" spans="1:26" ht="14.25" customHeight="1" x14ac:dyDescent="0.25">
      <c r="A221" s="530">
        <v>215</v>
      </c>
      <c r="B221" s="531" t="s">
        <v>3614</v>
      </c>
      <c r="C221" s="532" t="s">
        <v>3484</v>
      </c>
      <c r="D221" s="532" t="s">
        <v>3615</v>
      </c>
      <c r="E221" s="532" t="s">
        <v>3616</v>
      </c>
      <c r="F221" s="535" t="s">
        <v>4382</v>
      </c>
      <c r="G221" s="531" t="s">
        <v>4383</v>
      </c>
      <c r="H221" s="534"/>
      <c r="I221" s="525"/>
      <c r="J221" s="525"/>
      <c r="K221" s="525"/>
      <c r="L221" s="525"/>
      <c r="M221" s="525"/>
      <c r="N221" s="525"/>
      <c r="O221" s="525"/>
      <c r="P221" s="525"/>
      <c r="Q221" s="525"/>
      <c r="R221" s="525"/>
      <c r="S221" s="525"/>
      <c r="T221" s="525"/>
      <c r="U221" s="525"/>
      <c r="V221" s="525"/>
      <c r="W221" s="525"/>
      <c r="X221" s="525"/>
      <c r="Y221" s="525"/>
      <c r="Z221" s="525"/>
    </row>
    <row r="222" spans="1:26" ht="14.25" customHeight="1" x14ac:dyDescent="0.25">
      <c r="A222" s="530">
        <v>216</v>
      </c>
      <c r="B222" s="531" t="s">
        <v>3617</v>
      </c>
      <c r="C222" s="532" t="s">
        <v>3484</v>
      </c>
      <c r="D222" s="532" t="s">
        <v>3618</v>
      </c>
      <c r="E222" s="532" t="s">
        <v>3619</v>
      </c>
      <c r="F222" s="535" t="s">
        <v>4382</v>
      </c>
      <c r="G222" s="531" t="s">
        <v>4383</v>
      </c>
      <c r="H222" s="534"/>
      <c r="I222" s="525"/>
      <c r="J222" s="525"/>
      <c r="K222" s="525"/>
      <c r="L222" s="525"/>
      <c r="M222" s="525"/>
      <c r="N222" s="525"/>
      <c r="O222" s="525"/>
      <c r="P222" s="525"/>
      <c r="Q222" s="525"/>
      <c r="R222" s="525"/>
      <c r="S222" s="525"/>
      <c r="T222" s="525"/>
      <c r="U222" s="525"/>
      <c r="V222" s="525"/>
      <c r="W222" s="525"/>
      <c r="X222" s="525"/>
      <c r="Y222" s="525"/>
      <c r="Z222" s="525"/>
    </row>
    <row r="223" spans="1:26" ht="14.25" customHeight="1" x14ac:dyDescent="0.25">
      <c r="A223" s="530">
        <v>217</v>
      </c>
      <c r="B223" s="531" t="s">
        <v>1194</v>
      </c>
      <c r="C223" s="532" t="s">
        <v>3355</v>
      </c>
      <c r="D223" s="532" t="s">
        <v>1193</v>
      </c>
      <c r="E223" s="532" t="s">
        <v>1196</v>
      </c>
      <c r="F223" s="535" t="s">
        <v>4384</v>
      </c>
      <c r="G223" s="531" t="s">
        <v>4385</v>
      </c>
      <c r="H223" s="534"/>
      <c r="I223" s="525"/>
      <c r="J223" s="525"/>
      <c r="K223" s="525"/>
      <c r="L223" s="525"/>
      <c r="M223" s="525"/>
      <c r="N223" s="525"/>
      <c r="O223" s="525"/>
      <c r="P223" s="525"/>
      <c r="Q223" s="525"/>
      <c r="R223" s="525"/>
      <c r="S223" s="525"/>
      <c r="T223" s="525"/>
      <c r="U223" s="525"/>
      <c r="V223" s="525"/>
      <c r="W223" s="525"/>
      <c r="X223" s="525"/>
      <c r="Y223" s="525"/>
      <c r="Z223" s="525"/>
    </row>
    <row r="224" spans="1:26" ht="14.25" customHeight="1" x14ac:dyDescent="0.25">
      <c r="A224" s="530">
        <v>218</v>
      </c>
      <c r="B224" s="531" t="s">
        <v>1191</v>
      </c>
      <c r="C224" s="532" t="s">
        <v>3484</v>
      </c>
      <c r="D224" s="532" t="s">
        <v>1190</v>
      </c>
      <c r="E224" s="532" t="s">
        <v>1192</v>
      </c>
      <c r="F224" s="535" t="s">
        <v>4386</v>
      </c>
      <c r="G224" s="531" t="s">
        <v>4387</v>
      </c>
      <c r="H224" s="534"/>
      <c r="I224" s="525"/>
      <c r="J224" s="525"/>
      <c r="K224" s="525"/>
      <c r="L224" s="525"/>
      <c r="M224" s="525"/>
      <c r="N224" s="525"/>
      <c r="O224" s="525"/>
      <c r="P224" s="525"/>
      <c r="Q224" s="525"/>
      <c r="R224" s="525"/>
      <c r="S224" s="525"/>
      <c r="T224" s="525"/>
      <c r="U224" s="525"/>
      <c r="V224" s="525"/>
      <c r="W224" s="525"/>
      <c r="X224" s="525"/>
      <c r="Y224" s="525"/>
      <c r="Z224" s="525"/>
    </row>
    <row r="225" spans="1:26" ht="14.25" customHeight="1" x14ac:dyDescent="0.25">
      <c r="A225" s="530">
        <v>219</v>
      </c>
      <c r="B225" s="531" t="s">
        <v>3516</v>
      </c>
      <c r="C225" s="532" t="s">
        <v>3355</v>
      </c>
      <c r="D225" s="532" t="s">
        <v>1206</v>
      </c>
      <c r="E225" s="532" t="s">
        <v>1209</v>
      </c>
      <c r="F225" s="533" t="s">
        <v>4388</v>
      </c>
      <c r="G225" s="531" t="s">
        <v>4389</v>
      </c>
      <c r="H225" s="534"/>
      <c r="I225" s="525"/>
      <c r="J225" s="525"/>
      <c r="K225" s="525"/>
      <c r="L225" s="525"/>
      <c r="M225" s="525"/>
      <c r="N225" s="525"/>
      <c r="O225" s="525"/>
      <c r="P225" s="525"/>
      <c r="Q225" s="525"/>
      <c r="R225" s="525"/>
      <c r="S225" s="525"/>
      <c r="T225" s="525"/>
      <c r="U225" s="525"/>
      <c r="V225" s="525"/>
      <c r="W225" s="525"/>
      <c r="X225" s="525"/>
      <c r="Y225" s="525"/>
      <c r="Z225" s="525"/>
    </row>
    <row r="226" spans="1:26" ht="14.25" customHeight="1" x14ac:dyDescent="0.25">
      <c r="A226" s="530">
        <v>220</v>
      </c>
      <c r="B226" s="531" t="s">
        <v>3928</v>
      </c>
      <c r="C226" s="532" t="s">
        <v>3891</v>
      </c>
      <c r="D226" s="532" t="s">
        <v>4390</v>
      </c>
      <c r="E226" s="532" t="s">
        <v>127</v>
      </c>
      <c r="F226" s="533" t="s">
        <v>4391</v>
      </c>
      <c r="G226" s="531" t="s">
        <v>4392</v>
      </c>
      <c r="H226" s="534" t="s">
        <v>4393</v>
      </c>
      <c r="I226" s="525"/>
      <c r="J226" s="525"/>
      <c r="K226" s="525"/>
      <c r="L226" s="525"/>
      <c r="M226" s="525"/>
      <c r="N226" s="525"/>
      <c r="O226" s="525"/>
      <c r="P226" s="525"/>
      <c r="Q226" s="525"/>
      <c r="R226" s="525"/>
      <c r="S226" s="525"/>
      <c r="T226" s="525"/>
      <c r="U226" s="525"/>
      <c r="V226" s="525"/>
      <c r="W226" s="525"/>
      <c r="X226" s="525"/>
      <c r="Y226" s="525"/>
      <c r="Z226" s="525"/>
    </row>
    <row r="227" spans="1:26" ht="14.25" customHeight="1" x14ac:dyDescent="0.25">
      <c r="A227" s="530">
        <v>221</v>
      </c>
      <c r="B227" s="531" t="s">
        <v>3518</v>
      </c>
      <c r="C227" s="532" t="s">
        <v>3355</v>
      </c>
      <c r="D227" s="532" t="s">
        <v>113</v>
      </c>
      <c r="E227" s="532" t="s">
        <v>116</v>
      </c>
      <c r="F227" s="535" t="s">
        <v>4394</v>
      </c>
      <c r="G227" s="531" t="s">
        <v>4035</v>
      </c>
      <c r="H227" s="534"/>
      <c r="I227" s="525"/>
      <c r="J227" s="525"/>
      <c r="K227" s="525"/>
      <c r="L227" s="525"/>
      <c r="M227" s="525"/>
      <c r="N227" s="525"/>
      <c r="O227" s="525"/>
      <c r="P227" s="525"/>
      <c r="Q227" s="525"/>
      <c r="R227" s="525"/>
      <c r="S227" s="525"/>
      <c r="T227" s="525"/>
      <c r="U227" s="525"/>
      <c r="V227" s="525"/>
      <c r="W227" s="525"/>
      <c r="X227" s="525"/>
      <c r="Y227" s="525"/>
      <c r="Z227" s="525"/>
    </row>
    <row r="228" spans="1:26" ht="14.25" customHeight="1" x14ac:dyDescent="0.25">
      <c r="A228" s="530">
        <v>222</v>
      </c>
      <c r="B228" s="531" t="s">
        <v>1235</v>
      </c>
      <c r="C228" s="532" t="s">
        <v>3355</v>
      </c>
      <c r="D228" s="532" t="s">
        <v>1234</v>
      </c>
      <c r="E228" s="532" t="s">
        <v>1237</v>
      </c>
      <c r="F228" s="535" t="s">
        <v>4395</v>
      </c>
      <c r="G228" s="531" t="s">
        <v>4396</v>
      </c>
      <c r="H228" s="534"/>
      <c r="I228" s="525"/>
      <c r="J228" s="525"/>
      <c r="K228" s="525"/>
      <c r="L228" s="525"/>
      <c r="M228" s="525"/>
      <c r="N228" s="525"/>
      <c r="O228" s="525"/>
      <c r="P228" s="525"/>
      <c r="Q228" s="525"/>
      <c r="R228" s="525"/>
      <c r="S228" s="525"/>
      <c r="T228" s="525"/>
      <c r="U228" s="525"/>
      <c r="V228" s="525"/>
      <c r="W228" s="525"/>
      <c r="X228" s="525"/>
      <c r="Y228" s="525"/>
      <c r="Z228" s="525"/>
    </row>
    <row r="229" spans="1:26" ht="14.25" customHeight="1" x14ac:dyDescent="0.25">
      <c r="A229" s="530">
        <v>223</v>
      </c>
      <c r="B229" s="531" t="s">
        <v>1239</v>
      </c>
      <c r="C229" s="532" t="s">
        <v>3355</v>
      </c>
      <c r="D229" s="532" t="s">
        <v>1238</v>
      </c>
      <c r="E229" s="532" t="s">
        <v>1241</v>
      </c>
      <c r="F229" s="535" t="s">
        <v>4397</v>
      </c>
      <c r="G229" s="531" t="s">
        <v>4398</v>
      </c>
      <c r="H229" s="534"/>
      <c r="I229" s="525"/>
      <c r="J229" s="525"/>
      <c r="K229" s="525"/>
      <c r="L229" s="525"/>
      <c r="M229" s="525"/>
      <c r="N229" s="525"/>
      <c r="O229" s="525"/>
      <c r="P229" s="525"/>
      <c r="Q229" s="525"/>
      <c r="R229" s="525"/>
      <c r="S229" s="525"/>
      <c r="T229" s="525"/>
      <c r="U229" s="525"/>
      <c r="V229" s="525"/>
      <c r="W229" s="525"/>
      <c r="X229" s="525"/>
      <c r="Y229" s="525"/>
      <c r="Z229" s="525"/>
    </row>
    <row r="230" spans="1:26" ht="14.25" customHeight="1" x14ac:dyDescent="0.25">
      <c r="A230" s="530">
        <v>224</v>
      </c>
      <c r="B230" s="531" t="s">
        <v>1243</v>
      </c>
      <c r="C230" s="532" t="s">
        <v>3484</v>
      </c>
      <c r="D230" s="532" t="s">
        <v>1242</v>
      </c>
      <c r="E230" s="532" t="s">
        <v>1245</v>
      </c>
      <c r="F230" s="533" t="s">
        <v>4399</v>
      </c>
      <c r="G230" s="531" t="s">
        <v>4400</v>
      </c>
      <c r="H230" s="534"/>
      <c r="I230" s="525"/>
      <c r="J230" s="525"/>
      <c r="K230" s="525"/>
      <c r="L230" s="525"/>
      <c r="M230" s="525"/>
      <c r="N230" s="525"/>
      <c r="O230" s="525"/>
      <c r="P230" s="525"/>
      <c r="Q230" s="525"/>
      <c r="R230" s="525"/>
      <c r="S230" s="525"/>
      <c r="T230" s="525"/>
      <c r="U230" s="525"/>
      <c r="V230" s="525"/>
      <c r="W230" s="525"/>
      <c r="X230" s="525"/>
      <c r="Y230" s="525"/>
      <c r="Z230" s="525"/>
    </row>
    <row r="231" spans="1:26" ht="14.25" customHeight="1" x14ac:dyDescent="0.25">
      <c r="A231" s="530">
        <v>225</v>
      </c>
      <c r="B231" s="531" t="s">
        <v>3930</v>
      </c>
      <c r="C231" s="532" t="s">
        <v>3355</v>
      </c>
      <c r="D231" s="532" t="s">
        <v>3931</v>
      </c>
      <c r="E231" s="532" t="s">
        <v>3932</v>
      </c>
      <c r="F231" s="533"/>
      <c r="G231" s="531"/>
      <c r="H231" s="534"/>
      <c r="I231" s="525"/>
      <c r="J231" s="525"/>
      <c r="K231" s="525"/>
      <c r="L231" s="525"/>
      <c r="M231" s="525"/>
      <c r="N231" s="525"/>
      <c r="O231" s="525"/>
      <c r="P231" s="525"/>
      <c r="Q231" s="525"/>
      <c r="R231" s="525"/>
      <c r="S231" s="525"/>
      <c r="T231" s="525"/>
      <c r="U231" s="525"/>
      <c r="V231" s="525"/>
      <c r="W231" s="525"/>
      <c r="X231" s="525"/>
      <c r="Y231" s="525"/>
      <c r="Z231" s="525"/>
    </row>
    <row r="232" spans="1:26" ht="14.25" customHeight="1" x14ac:dyDescent="0.25">
      <c r="A232" s="530">
        <v>226</v>
      </c>
      <c r="B232" s="531" t="s">
        <v>3520</v>
      </c>
      <c r="C232" s="532" t="s">
        <v>3891</v>
      </c>
      <c r="D232" s="532" t="s">
        <v>3521</v>
      </c>
      <c r="E232" s="532" t="s">
        <v>3522</v>
      </c>
      <c r="F232" s="535" t="s">
        <v>4401</v>
      </c>
      <c r="G232" s="531" t="s">
        <v>4402</v>
      </c>
      <c r="H232" s="534"/>
      <c r="I232" s="525"/>
      <c r="J232" s="525"/>
      <c r="K232" s="525"/>
      <c r="L232" s="525"/>
      <c r="M232" s="525"/>
      <c r="N232" s="525"/>
      <c r="O232" s="525"/>
      <c r="P232" s="525"/>
      <c r="Q232" s="525"/>
      <c r="R232" s="525"/>
      <c r="S232" s="525"/>
      <c r="T232" s="525"/>
      <c r="U232" s="525"/>
      <c r="V232" s="525"/>
      <c r="W232" s="525"/>
      <c r="X232" s="525"/>
      <c r="Y232" s="525"/>
      <c r="Z232" s="525"/>
    </row>
    <row r="233" spans="1:26" ht="14.25" customHeight="1" x14ac:dyDescent="0.25">
      <c r="A233" s="530">
        <v>227</v>
      </c>
      <c r="B233" s="531" t="s">
        <v>1247</v>
      </c>
      <c r="C233" s="532" t="s">
        <v>3355</v>
      </c>
      <c r="D233" s="532" t="s">
        <v>1246</v>
      </c>
      <c r="E233" s="532" t="s">
        <v>1249</v>
      </c>
      <c r="F233" s="535" t="s">
        <v>4403</v>
      </c>
      <c r="G233" s="531" t="s">
        <v>4404</v>
      </c>
      <c r="H233" s="534"/>
      <c r="I233" s="525"/>
      <c r="J233" s="525"/>
      <c r="K233" s="525"/>
      <c r="L233" s="525"/>
      <c r="M233" s="525"/>
      <c r="N233" s="525"/>
      <c r="O233" s="525"/>
      <c r="P233" s="525"/>
      <c r="Q233" s="525"/>
      <c r="R233" s="525"/>
      <c r="S233" s="525"/>
      <c r="T233" s="525"/>
      <c r="U233" s="525"/>
      <c r="V233" s="525"/>
      <c r="W233" s="525"/>
      <c r="X233" s="525"/>
      <c r="Y233" s="525"/>
      <c r="Z233" s="525"/>
    </row>
    <row r="234" spans="1:26" ht="14.25" customHeight="1" x14ac:dyDescent="0.25">
      <c r="A234" s="530">
        <v>228</v>
      </c>
      <c r="B234" s="531" t="s">
        <v>3523</v>
      </c>
      <c r="C234" s="532" t="s">
        <v>3357</v>
      </c>
      <c r="D234" s="532" t="s">
        <v>3524</v>
      </c>
      <c r="E234" s="532"/>
      <c r="F234" s="533" t="s">
        <v>4405</v>
      </c>
      <c r="G234" s="531" t="s">
        <v>4406</v>
      </c>
      <c r="H234" s="534"/>
      <c r="I234" s="525"/>
      <c r="J234" s="525"/>
      <c r="K234" s="525"/>
      <c r="L234" s="525"/>
      <c r="M234" s="525"/>
      <c r="N234" s="525"/>
      <c r="O234" s="525"/>
      <c r="P234" s="525"/>
      <c r="Q234" s="525"/>
      <c r="R234" s="525"/>
      <c r="S234" s="525"/>
      <c r="T234" s="525"/>
      <c r="U234" s="525"/>
      <c r="V234" s="525"/>
      <c r="W234" s="525"/>
      <c r="X234" s="525"/>
      <c r="Y234" s="525"/>
      <c r="Z234" s="525"/>
    </row>
    <row r="235" spans="1:26" ht="14.25" customHeight="1" x14ac:dyDescent="0.25">
      <c r="A235" s="530">
        <v>229</v>
      </c>
      <c r="B235" s="531" t="s">
        <v>1251</v>
      </c>
      <c r="C235" s="532" t="s">
        <v>3355</v>
      </c>
      <c r="D235" s="532" t="s">
        <v>1250</v>
      </c>
      <c r="E235" s="532" t="s">
        <v>3246</v>
      </c>
      <c r="F235" s="533" t="s">
        <v>4407</v>
      </c>
      <c r="G235" s="531" t="s">
        <v>4408</v>
      </c>
      <c r="H235" s="534"/>
      <c r="I235" s="525"/>
      <c r="J235" s="525"/>
      <c r="K235" s="525"/>
      <c r="L235" s="525"/>
      <c r="M235" s="525"/>
      <c r="N235" s="525"/>
      <c r="O235" s="525"/>
      <c r="P235" s="525"/>
      <c r="Q235" s="525"/>
      <c r="R235" s="525"/>
      <c r="S235" s="525"/>
      <c r="T235" s="525"/>
      <c r="U235" s="525"/>
      <c r="V235" s="525"/>
      <c r="W235" s="525"/>
      <c r="X235" s="525"/>
      <c r="Y235" s="525"/>
      <c r="Z235" s="525"/>
    </row>
    <row r="236" spans="1:26" ht="14.25" customHeight="1" x14ac:dyDescent="0.25">
      <c r="A236" s="530">
        <v>230</v>
      </c>
      <c r="B236" s="531" t="s">
        <v>1256</v>
      </c>
      <c r="C236" s="532" t="s">
        <v>3355</v>
      </c>
      <c r="D236" s="532" t="s">
        <v>1254</v>
      </c>
      <c r="E236" s="532" t="s">
        <v>1257</v>
      </c>
      <c r="F236" s="533" t="s">
        <v>4409</v>
      </c>
      <c r="G236" s="531" t="s">
        <v>4410</v>
      </c>
      <c r="H236" s="534"/>
      <c r="I236" s="525"/>
      <c r="J236" s="525"/>
      <c r="K236" s="525"/>
      <c r="L236" s="525"/>
      <c r="M236" s="525"/>
      <c r="N236" s="525"/>
      <c r="O236" s="525"/>
      <c r="P236" s="525"/>
      <c r="Q236" s="525"/>
      <c r="R236" s="525"/>
      <c r="S236" s="525"/>
      <c r="T236" s="525"/>
      <c r="U236" s="525"/>
      <c r="V236" s="525"/>
      <c r="W236" s="525"/>
      <c r="X236" s="525"/>
      <c r="Y236" s="525"/>
      <c r="Z236" s="525"/>
    </row>
    <row r="237" spans="1:26" ht="14.25" customHeight="1" x14ac:dyDescent="0.25">
      <c r="A237" s="530">
        <v>231</v>
      </c>
      <c r="B237" s="531" t="s">
        <v>3526</v>
      </c>
      <c r="C237" s="532" t="s">
        <v>3355</v>
      </c>
      <c r="D237" s="532" t="s">
        <v>1258</v>
      </c>
      <c r="E237" s="532" t="s">
        <v>1261</v>
      </c>
      <c r="F237" s="533" t="s">
        <v>4411</v>
      </c>
      <c r="G237" s="531" t="s">
        <v>4412</v>
      </c>
      <c r="H237" s="534"/>
      <c r="I237" s="525"/>
      <c r="J237" s="525"/>
      <c r="K237" s="525"/>
      <c r="L237" s="525"/>
      <c r="M237" s="525"/>
      <c r="N237" s="525"/>
      <c r="O237" s="525"/>
      <c r="P237" s="525"/>
      <c r="Q237" s="525"/>
      <c r="R237" s="525"/>
      <c r="S237" s="525"/>
      <c r="T237" s="525"/>
      <c r="U237" s="525"/>
      <c r="V237" s="525"/>
      <c r="W237" s="525"/>
      <c r="X237" s="525"/>
      <c r="Y237" s="525"/>
      <c r="Z237" s="525"/>
    </row>
    <row r="238" spans="1:26" ht="14.25" customHeight="1" x14ac:dyDescent="0.25">
      <c r="A238" s="530">
        <v>232</v>
      </c>
      <c r="B238" s="531" t="s">
        <v>1263</v>
      </c>
      <c r="C238" s="532" t="s">
        <v>3355</v>
      </c>
      <c r="D238" s="532" t="s">
        <v>1262</v>
      </c>
      <c r="E238" s="532" t="s">
        <v>1265</v>
      </c>
      <c r="F238" s="533" t="s">
        <v>4413</v>
      </c>
      <c r="G238" s="531" t="s">
        <v>4414</v>
      </c>
      <c r="H238" s="534"/>
      <c r="I238" s="525"/>
      <c r="J238" s="525"/>
      <c r="K238" s="525"/>
      <c r="L238" s="525"/>
      <c r="M238" s="525"/>
      <c r="N238" s="525"/>
      <c r="O238" s="525"/>
      <c r="P238" s="525"/>
      <c r="Q238" s="525"/>
      <c r="R238" s="525"/>
      <c r="S238" s="525"/>
      <c r="T238" s="525"/>
      <c r="U238" s="525"/>
      <c r="V238" s="525"/>
      <c r="W238" s="525"/>
      <c r="X238" s="525"/>
      <c r="Y238" s="525"/>
      <c r="Z238" s="525"/>
    </row>
    <row r="239" spans="1:26" ht="14.25" customHeight="1" x14ac:dyDescent="0.25">
      <c r="A239" s="530">
        <v>233</v>
      </c>
      <c r="B239" s="531" t="s">
        <v>1272</v>
      </c>
      <c r="C239" s="532" t="s">
        <v>3355</v>
      </c>
      <c r="D239" s="532" t="s">
        <v>1271</v>
      </c>
      <c r="E239" s="532" t="s">
        <v>1274</v>
      </c>
      <c r="F239" s="533" t="s">
        <v>4415</v>
      </c>
      <c r="G239" s="531" t="s">
        <v>4416</v>
      </c>
      <c r="H239" s="534" t="s">
        <v>4417</v>
      </c>
      <c r="I239" s="525"/>
      <c r="J239" s="525"/>
      <c r="K239" s="525"/>
      <c r="L239" s="525"/>
      <c r="M239" s="525"/>
      <c r="N239" s="525"/>
      <c r="O239" s="525"/>
      <c r="P239" s="525"/>
      <c r="Q239" s="525"/>
      <c r="R239" s="525"/>
      <c r="S239" s="525"/>
      <c r="T239" s="525"/>
      <c r="U239" s="525"/>
      <c r="V239" s="525"/>
      <c r="W239" s="525"/>
      <c r="X239" s="525"/>
      <c r="Y239" s="525"/>
      <c r="Z239" s="525"/>
    </row>
    <row r="240" spans="1:26" ht="14.25" customHeight="1" x14ac:dyDescent="0.25">
      <c r="A240" s="530">
        <v>234</v>
      </c>
      <c r="B240" s="531" t="s">
        <v>3871</v>
      </c>
      <c r="C240" s="532" t="s">
        <v>3484</v>
      </c>
      <c r="D240" s="532" t="s">
        <v>3872</v>
      </c>
      <c r="E240" s="532" t="s">
        <v>3873</v>
      </c>
      <c r="F240" s="535" t="s">
        <v>4418</v>
      </c>
      <c r="G240" s="531" t="s">
        <v>4419</v>
      </c>
      <c r="H240" s="534"/>
      <c r="I240" s="525"/>
      <c r="J240" s="525"/>
      <c r="K240" s="525"/>
      <c r="L240" s="525"/>
      <c r="M240" s="525"/>
      <c r="N240" s="525"/>
      <c r="O240" s="525"/>
      <c r="P240" s="525"/>
      <c r="Q240" s="525"/>
      <c r="R240" s="525"/>
      <c r="S240" s="525"/>
      <c r="T240" s="525"/>
      <c r="U240" s="525"/>
      <c r="V240" s="525"/>
      <c r="W240" s="525"/>
      <c r="X240" s="525"/>
      <c r="Y240" s="525"/>
      <c r="Z240" s="525"/>
    </row>
    <row r="241" spans="1:26" ht="14.25" customHeight="1" x14ac:dyDescent="0.25">
      <c r="A241" s="530">
        <v>235</v>
      </c>
      <c r="B241" s="531" t="s">
        <v>3802</v>
      </c>
      <c r="C241" s="532" t="s">
        <v>3355</v>
      </c>
      <c r="D241" s="532" t="s">
        <v>3803</v>
      </c>
      <c r="E241" s="532" t="s">
        <v>3804</v>
      </c>
      <c r="F241" s="533" t="s">
        <v>4420</v>
      </c>
      <c r="G241" s="531" t="s">
        <v>4421</v>
      </c>
      <c r="H241" s="534"/>
      <c r="I241" s="525"/>
      <c r="J241" s="525"/>
      <c r="K241" s="525"/>
      <c r="L241" s="525"/>
      <c r="M241" s="525"/>
      <c r="N241" s="525"/>
      <c r="O241" s="525"/>
      <c r="P241" s="525"/>
      <c r="Q241" s="525"/>
      <c r="R241" s="525"/>
      <c r="S241" s="525"/>
      <c r="T241" s="525"/>
      <c r="U241" s="525"/>
      <c r="V241" s="525"/>
      <c r="W241" s="525"/>
      <c r="X241" s="525"/>
      <c r="Y241" s="525"/>
      <c r="Z241" s="525"/>
    </row>
    <row r="242" spans="1:26" ht="14.25" customHeight="1" x14ac:dyDescent="0.25">
      <c r="A242" s="530">
        <v>236</v>
      </c>
      <c r="B242" s="531" t="s">
        <v>3933</v>
      </c>
      <c r="C242" s="532" t="s">
        <v>3355</v>
      </c>
      <c r="D242" s="532" t="s">
        <v>1266</v>
      </c>
      <c r="E242" s="532" t="s">
        <v>1269</v>
      </c>
      <c r="F242" s="533"/>
      <c r="G242" s="531"/>
      <c r="H242" s="534"/>
      <c r="I242" s="525"/>
      <c r="J242" s="525"/>
      <c r="K242" s="525"/>
      <c r="L242" s="525"/>
      <c r="M242" s="525"/>
      <c r="N242" s="525"/>
      <c r="O242" s="525"/>
      <c r="P242" s="525"/>
      <c r="Q242" s="525"/>
      <c r="R242" s="525"/>
      <c r="S242" s="525"/>
      <c r="T242" s="525"/>
      <c r="U242" s="525"/>
      <c r="V242" s="525"/>
      <c r="W242" s="525"/>
      <c r="X242" s="525"/>
      <c r="Y242" s="525"/>
      <c r="Z242" s="525"/>
    </row>
    <row r="243" spans="1:26" ht="14.25" customHeight="1" x14ac:dyDescent="0.25">
      <c r="A243" s="530">
        <v>237</v>
      </c>
      <c r="B243" s="531" t="s">
        <v>3934</v>
      </c>
      <c r="C243" s="532" t="s">
        <v>3891</v>
      </c>
      <c r="D243" s="532" t="s">
        <v>3935</v>
      </c>
      <c r="E243" s="532" t="s">
        <v>3936</v>
      </c>
      <c r="F243" s="535" t="s">
        <v>4422</v>
      </c>
      <c r="G243" s="531" t="s">
        <v>4423</v>
      </c>
      <c r="H243" s="534" t="s">
        <v>4285</v>
      </c>
      <c r="I243" s="525"/>
      <c r="J243" s="525"/>
      <c r="K243" s="525"/>
      <c r="L243" s="525"/>
      <c r="M243" s="525"/>
      <c r="N243" s="525"/>
      <c r="O243" s="525"/>
      <c r="P243" s="525"/>
      <c r="Q243" s="525"/>
      <c r="R243" s="525"/>
      <c r="S243" s="525"/>
      <c r="T243" s="525"/>
      <c r="U243" s="525"/>
      <c r="V243" s="525"/>
      <c r="W243" s="525"/>
      <c r="X243" s="525"/>
      <c r="Y243" s="525"/>
      <c r="Z243" s="525"/>
    </row>
    <row r="244" spans="1:26" ht="14.25" customHeight="1" x14ac:dyDescent="0.25">
      <c r="A244" s="530">
        <v>238</v>
      </c>
      <c r="B244" s="531" t="s">
        <v>3731</v>
      </c>
      <c r="C244" s="532" t="s">
        <v>3484</v>
      </c>
      <c r="D244" s="532" t="s">
        <v>3732</v>
      </c>
      <c r="E244" s="532" t="s">
        <v>3733</v>
      </c>
      <c r="F244" s="533" t="s">
        <v>4424</v>
      </c>
      <c r="G244" s="531" t="s">
        <v>4425</v>
      </c>
      <c r="H244" s="534" t="s">
        <v>4426</v>
      </c>
      <c r="I244" s="525"/>
      <c r="J244" s="525"/>
      <c r="K244" s="525"/>
      <c r="L244" s="525"/>
      <c r="M244" s="525"/>
      <c r="N244" s="525"/>
      <c r="O244" s="525"/>
      <c r="P244" s="525"/>
      <c r="Q244" s="525"/>
      <c r="R244" s="525"/>
      <c r="S244" s="525"/>
      <c r="T244" s="525"/>
      <c r="U244" s="525"/>
      <c r="V244" s="525"/>
      <c r="W244" s="525"/>
      <c r="X244" s="525"/>
      <c r="Y244" s="525"/>
      <c r="Z244" s="525"/>
    </row>
    <row r="245" spans="1:26" ht="14.25" customHeight="1" x14ac:dyDescent="0.25">
      <c r="A245" s="530">
        <v>239</v>
      </c>
      <c r="B245" s="531" t="s">
        <v>3734</v>
      </c>
      <c r="C245" s="532" t="s">
        <v>3484</v>
      </c>
      <c r="D245" s="532" t="s">
        <v>3735</v>
      </c>
      <c r="E245" s="532" t="s">
        <v>3736</v>
      </c>
      <c r="F245" s="533" t="s">
        <v>4424</v>
      </c>
      <c r="G245" s="531" t="s">
        <v>4425</v>
      </c>
      <c r="H245" s="534" t="s">
        <v>4426</v>
      </c>
      <c r="I245" s="525"/>
      <c r="J245" s="525"/>
      <c r="K245" s="525"/>
      <c r="L245" s="525"/>
      <c r="M245" s="525"/>
      <c r="N245" s="525"/>
      <c r="O245" s="525"/>
      <c r="P245" s="525"/>
      <c r="Q245" s="525"/>
      <c r="R245" s="525"/>
      <c r="S245" s="525"/>
      <c r="T245" s="525"/>
      <c r="U245" s="525"/>
      <c r="V245" s="525"/>
      <c r="W245" s="525"/>
      <c r="X245" s="525"/>
      <c r="Y245" s="525"/>
      <c r="Z245" s="525"/>
    </row>
    <row r="246" spans="1:26" ht="14.25" customHeight="1" x14ac:dyDescent="0.25">
      <c r="A246" s="530">
        <v>240</v>
      </c>
      <c r="B246" s="531" t="s">
        <v>1280</v>
      </c>
      <c r="C246" s="532" t="s">
        <v>3355</v>
      </c>
      <c r="D246" s="532" t="s">
        <v>1279</v>
      </c>
      <c r="E246" s="532" t="s">
        <v>1282</v>
      </c>
      <c r="F246" s="533" t="s">
        <v>4427</v>
      </c>
      <c r="G246" s="531" t="s">
        <v>4428</v>
      </c>
      <c r="H246" s="540" t="s">
        <v>4429</v>
      </c>
      <c r="I246" s="525"/>
      <c r="J246" s="525"/>
      <c r="K246" s="525"/>
      <c r="L246" s="525"/>
      <c r="M246" s="525"/>
      <c r="N246" s="525"/>
      <c r="O246" s="525"/>
      <c r="P246" s="525"/>
      <c r="Q246" s="525"/>
      <c r="R246" s="525"/>
      <c r="S246" s="525"/>
      <c r="T246" s="525"/>
      <c r="U246" s="525"/>
      <c r="V246" s="525"/>
      <c r="W246" s="525"/>
      <c r="X246" s="525"/>
      <c r="Y246" s="525"/>
      <c r="Z246" s="525"/>
    </row>
    <row r="247" spans="1:26" ht="14.25" customHeight="1" x14ac:dyDescent="0.25">
      <c r="A247" s="530">
        <v>241</v>
      </c>
      <c r="B247" s="531" t="s">
        <v>3527</v>
      </c>
      <c r="C247" s="532" t="s">
        <v>3891</v>
      </c>
      <c r="D247" s="532" t="s">
        <v>3528</v>
      </c>
      <c r="E247" s="532" t="s">
        <v>3529</v>
      </c>
      <c r="F247" s="533" t="s">
        <v>4430</v>
      </c>
      <c r="G247" s="531" t="s">
        <v>4431</v>
      </c>
      <c r="H247" s="534"/>
      <c r="I247" s="525"/>
      <c r="J247" s="525"/>
      <c r="K247" s="525"/>
      <c r="L247" s="525"/>
      <c r="M247" s="525"/>
      <c r="N247" s="525"/>
      <c r="O247" s="525"/>
      <c r="P247" s="525"/>
      <c r="Q247" s="525"/>
      <c r="R247" s="525"/>
      <c r="S247" s="525"/>
      <c r="T247" s="525"/>
      <c r="U247" s="525"/>
      <c r="V247" s="525"/>
      <c r="W247" s="525"/>
      <c r="X247" s="525"/>
      <c r="Y247" s="525"/>
      <c r="Z247" s="525"/>
    </row>
    <row r="248" spans="1:26" ht="14.25" customHeight="1" x14ac:dyDescent="0.25">
      <c r="A248" s="530">
        <v>242</v>
      </c>
      <c r="B248" s="531" t="s">
        <v>4432</v>
      </c>
      <c r="C248" s="532" t="s">
        <v>3484</v>
      </c>
      <c r="D248" s="532" t="s">
        <v>3939</v>
      </c>
      <c r="E248" s="532" t="s">
        <v>3940</v>
      </c>
      <c r="F248" s="533" t="s">
        <v>4433</v>
      </c>
      <c r="G248" s="531" t="s">
        <v>4434</v>
      </c>
      <c r="H248" s="534"/>
      <c r="I248" s="525"/>
      <c r="J248" s="525"/>
      <c r="K248" s="525"/>
      <c r="L248" s="525"/>
      <c r="M248" s="525"/>
      <c r="N248" s="525"/>
      <c r="O248" s="525"/>
      <c r="P248" s="525"/>
      <c r="Q248" s="525"/>
      <c r="R248" s="525"/>
      <c r="S248" s="525"/>
      <c r="T248" s="525"/>
      <c r="U248" s="525"/>
      <c r="V248" s="525"/>
      <c r="W248" s="525"/>
      <c r="X248" s="525"/>
      <c r="Y248" s="525"/>
      <c r="Z248" s="525"/>
    </row>
    <row r="249" spans="1:26" ht="14.25" customHeight="1" x14ac:dyDescent="0.25">
      <c r="A249" s="530">
        <v>243</v>
      </c>
      <c r="B249" s="531" t="s">
        <v>1318</v>
      </c>
      <c r="C249" s="532" t="s">
        <v>3355</v>
      </c>
      <c r="D249" s="532" t="s">
        <v>1317</v>
      </c>
      <c r="E249" s="532" t="s">
        <v>92</v>
      </c>
      <c r="F249" s="533" t="s">
        <v>4435</v>
      </c>
      <c r="G249" s="531" t="s">
        <v>4436</v>
      </c>
      <c r="H249" s="534"/>
      <c r="I249" s="525"/>
      <c r="J249" s="525"/>
      <c r="K249" s="525"/>
      <c r="L249" s="525"/>
      <c r="M249" s="525"/>
      <c r="N249" s="525"/>
      <c r="O249" s="525"/>
      <c r="P249" s="525"/>
      <c r="Q249" s="525"/>
      <c r="R249" s="525"/>
      <c r="S249" s="525"/>
      <c r="T249" s="525"/>
      <c r="U249" s="525"/>
      <c r="V249" s="525"/>
      <c r="W249" s="525"/>
      <c r="X249" s="525"/>
      <c r="Y249" s="525"/>
      <c r="Z249" s="525"/>
    </row>
    <row r="250" spans="1:26" ht="14.25" customHeight="1" x14ac:dyDescent="0.25">
      <c r="A250" s="530">
        <v>244</v>
      </c>
      <c r="B250" s="531" t="s">
        <v>1318</v>
      </c>
      <c r="C250" s="532" t="s">
        <v>3355</v>
      </c>
      <c r="D250" s="532" t="s">
        <v>1320</v>
      </c>
      <c r="E250" s="532" t="s">
        <v>92</v>
      </c>
      <c r="F250" s="533" t="s">
        <v>4435</v>
      </c>
      <c r="G250" s="531" t="s">
        <v>4436</v>
      </c>
      <c r="H250" s="534"/>
      <c r="I250" s="525"/>
      <c r="J250" s="525"/>
      <c r="K250" s="525"/>
      <c r="L250" s="525"/>
      <c r="M250" s="525"/>
      <c r="N250" s="525"/>
      <c r="O250" s="525"/>
      <c r="P250" s="525"/>
      <c r="Q250" s="525"/>
      <c r="R250" s="525"/>
      <c r="S250" s="525"/>
      <c r="T250" s="525"/>
      <c r="U250" s="525"/>
      <c r="V250" s="525"/>
      <c r="W250" s="525"/>
      <c r="X250" s="525"/>
      <c r="Y250" s="525"/>
      <c r="Z250" s="525"/>
    </row>
    <row r="251" spans="1:26" ht="14.25" customHeight="1" x14ac:dyDescent="0.25">
      <c r="A251" s="530">
        <v>245</v>
      </c>
      <c r="B251" s="531" t="s">
        <v>3531</v>
      </c>
      <c r="C251" s="532" t="s">
        <v>3355</v>
      </c>
      <c r="D251" s="532" t="s">
        <v>3532</v>
      </c>
      <c r="E251" s="532" t="s">
        <v>92</v>
      </c>
      <c r="F251" s="535"/>
      <c r="G251" s="531"/>
      <c r="H251" s="534"/>
      <c r="I251" s="525"/>
      <c r="J251" s="525"/>
      <c r="K251" s="525"/>
      <c r="L251" s="525"/>
      <c r="M251" s="525"/>
      <c r="N251" s="525"/>
      <c r="O251" s="525"/>
      <c r="P251" s="525"/>
      <c r="Q251" s="525"/>
      <c r="R251" s="525"/>
      <c r="S251" s="525"/>
      <c r="T251" s="525"/>
      <c r="U251" s="525"/>
      <c r="V251" s="525"/>
      <c r="W251" s="525"/>
      <c r="X251" s="525"/>
      <c r="Y251" s="525"/>
      <c r="Z251" s="525"/>
    </row>
    <row r="252" spans="1:26" ht="14.25" customHeight="1" x14ac:dyDescent="0.25">
      <c r="A252" s="530">
        <v>246</v>
      </c>
      <c r="B252" s="531" t="s">
        <v>2687</v>
      </c>
      <c r="C252" s="532" t="s">
        <v>3355</v>
      </c>
      <c r="D252" s="532" t="s">
        <v>1494</v>
      </c>
      <c r="E252" s="532" t="s">
        <v>1497</v>
      </c>
      <c r="F252" s="535" t="s">
        <v>4437</v>
      </c>
      <c r="G252" s="531" t="s">
        <v>4438</v>
      </c>
      <c r="H252" s="534"/>
      <c r="I252" s="525"/>
      <c r="J252" s="525"/>
      <c r="K252" s="525"/>
      <c r="L252" s="525"/>
      <c r="M252" s="525"/>
      <c r="N252" s="525"/>
      <c r="O252" s="525"/>
      <c r="P252" s="525"/>
      <c r="Q252" s="525"/>
      <c r="R252" s="525"/>
      <c r="S252" s="525"/>
      <c r="T252" s="525"/>
      <c r="U252" s="525"/>
      <c r="V252" s="525"/>
      <c r="W252" s="525"/>
      <c r="X252" s="525"/>
      <c r="Y252" s="525"/>
      <c r="Z252" s="525"/>
    </row>
    <row r="253" spans="1:26" ht="14.25" customHeight="1" x14ac:dyDescent="0.25">
      <c r="A253" s="530">
        <v>247</v>
      </c>
      <c r="B253" s="531" t="s">
        <v>1338</v>
      </c>
      <c r="C253" s="532" t="s">
        <v>3355</v>
      </c>
      <c r="D253" s="532" t="s">
        <v>1337</v>
      </c>
      <c r="E253" s="532" t="s">
        <v>1340</v>
      </c>
      <c r="F253" s="533" t="s">
        <v>4439</v>
      </c>
      <c r="G253" s="531" t="s">
        <v>4440</v>
      </c>
      <c r="H253" s="534"/>
      <c r="I253" s="525"/>
      <c r="J253" s="525"/>
      <c r="K253" s="525"/>
      <c r="L253" s="525"/>
      <c r="M253" s="525"/>
      <c r="N253" s="525"/>
      <c r="O253" s="525"/>
      <c r="P253" s="525"/>
      <c r="Q253" s="525"/>
      <c r="R253" s="525"/>
      <c r="S253" s="525"/>
      <c r="T253" s="525"/>
      <c r="U253" s="525"/>
      <c r="V253" s="525"/>
      <c r="W253" s="525"/>
      <c r="X253" s="525"/>
      <c r="Y253" s="525"/>
      <c r="Z253" s="525"/>
    </row>
    <row r="254" spans="1:26" ht="14.25" customHeight="1" x14ac:dyDescent="0.25">
      <c r="A254" s="530">
        <v>248</v>
      </c>
      <c r="B254" s="531" t="s">
        <v>1346</v>
      </c>
      <c r="C254" s="532" t="s">
        <v>3355</v>
      </c>
      <c r="D254" s="532" t="s">
        <v>1345</v>
      </c>
      <c r="E254" s="532" t="s">
        <v>4441</v>
      </c>
      <c r="F254" s="535" t="s">
        <v>4442</v>
      </c>
      <c r="G254" s="531" t="s">
        <v>4443</v>
      </c>
      <c r="H254" s="534"/>
      <c r="I254" s="525"/>
      <c r="J254" s="525"/>
      <c r="K254" s="525"/>
      <c r="L254" s="525"/>
      <c r="M254" s="525"/>
      <c r="N254" s="525"/>
      <c r="O254" s="525"/>
      <c r="P254" s="525"/>
      <c r="Q254" s="525"/>
      <c r="R254" s="525"/>
      <c r="S254" s="525"/>
      <c r="T254" s="525"/>
      <c r="U254" s="525"/>
      <c r="V254" s="525"/>
      <c r="W254" s="525"/>
      <c r="X254" s="525"/>
      <c r="Y254" s="525"/>
      <c r="Z254" s="525"/>
    </row>
    <row r="255" spans="1:26" ht="14.25" customHeight="1" x14ac:dyDescent="0.25">
      <c r="A255" s="530">
        <v>249</v>
      </c>
      <c r="B255" s="531" t="s">
        <v>1352</v>
      </c>
      <c r="C255" s="532" t="s">
        <v>3484</v>
      </c>
      <c r="D255" s="532" t="s">
        <v>1351</v>
      </c>
      <c r="E255" s="532" t="s">
        <v>127</v>
      </c>
      <c r="F255" s="533" t="s">
        <v>4444</v>
      </c>
      <c r="G255" s="531" t="s">
        <v>4445</v>
      </c>
      <c r="H255" s="534"/>
      <c r="I255" s="525"/>
      <c r="J255" s="525"/>
      <c r="K255" s="525"/>
      <c r="L255" s="525"/>
      <c r="M255" s="525"/>
      <c r="N255" s="525"/>
      <c r="O255" s="525"/>
      <c r="P255" s="525"/>
      <c r="Q255" s="525"/>
      <c r="R255" s="525"/>
      <c r="S255" s="525"/>
      <c r="T255" s="525"/>
      <c r="U255" s="525"/>
      <c r="V255" s="525"/>
      <c r="W255" s="525"/>
      <c r="X255" s="525"/>
      <c r="Y255" s="525"/>
      <c r="Z255" s="525"/>
    </row>
    <row r="256" spans="1:26" ht="14.25" customHeight="1" x14ac:dyDescent="0.25">
      <c r="A256" s="530">
        <v>250</v>
      </c>
      <c r="B256" s="531" t="s">
        <v>1355</v>
      </c>
      <c r="C256" s="532" t="s">
        <v>3355</v>
      </c>
      <c r="D256" s="532" t="s">
        <v>1354</v>
      </c>
      <c r="E256" s="532" t="s">
        <v>1357</v>
      </c>
      <c r="F256" s="535" t="s">
        <v>4446</v>
      </c>
      <c r="G256" s="531" t="s">
        <v>4447</v>
      </c>
      <c r="H256" s="534"/>
      <c r="I256" s="525"/>
      <c r="J256" s="525"/>
      <c r="K256" s="525"/>
      <c r="L256" s="525"/>
      <c r="M256" s="525"/>
      <c r="N256" s="525"/>
      <c r="O256" s="525"/>
      <c r="P256" s="525"/>
      <c r="Q256" s="525"/>
      <c r="R256" s="525"/>
      <c r="S256" s="525"/>
      <c r="T256" s="525"/>
      <c r="U256" s="525"/>
      <c r="V256" s="525"/>
      <c r="W256" s="525"/>
      <c r="X256" s="525"/>
      <c r="Y256" s="525"/>
      <c r="Z256" s="525"/>
    </row>
    <row r="257" spans="1:26" ht="14.25" customHeight="1" x14ac:dyDescent="0.25">
      <c r="A257" s="530">
        <v>251</v>
      </c>
      <c r="B257" s="531" t="s">
        <v>3682</v>
      </c>
      <c r="C257" s="532" t="s">
        <v>3355</v>
      </c>
      <c r="D257" s="532" t="s">
        <v>1358</v>
      </c>
      <c r="E257" s="532" t="s">
        <v>1361</v>
      </c>
      <c r="F257" s="535" t="s">
        <v>4448</v>
      </c>
      <c r="G257" s="531" t="s">
        <v>4449</v>
      </c>
      <c r="H257" s="534"/>
      <c r="I257" s="525"/>
      <c r="J257" s="525"/>
      <c r="K257" s="525"/>
      <c r="L257" s="525"/>
      <c r="M257" s="525"/>
      <c r="N257" s="525"/>
      <c r="O257" s="525"/>
      <c r="P257" s="525"/>
      <c r="Q257" s="525"/>
      <c r="R257" s="525"/>
      <c r="S257" s="525"/>
      <c r="T257" s="525"/>
      <c r="U257" s="525"/>
      <c r="V257" s="525"/>
      <c r="W257" s="525"/>
      <c r="X257" s="525"/>
      <c r="Y257" s="525"/>
      <c r="Z257" s="525"/>
    </row>
    <row r="258" spans="1:26" ht="14.25" customHeight="1" x14ac:dyDescent="0.25">
      <c r="A258" s="530">
        <v>252</v>
      </c>
      <c r="B258" s="531" t="s">
        <v>1369</v>
      </c>
      <c r="C258" s="532" t="s">
        <v>3355</v>
      </c>
      <c r="D258" s="532" t="s">
        <v>1368</v>
      </c>
      <c r="E258" s="532" t="s">
        <v>1371</v>
      </c>
      <c r="F258" s="535" t="s">
        <v>4450</v>
      </c>
      <c r="G258" s="531" t="s">
        <v>4451</v>
      </c>
      <c r="H258" s="534"/>
      <c r="I258" s="525"/>
      <c r="J258" s="525"/>
      <c r="K258" s="525"/>
      <c r="L258" s="525"/>
      <c r="M258" s="525"/>
      <c r="N258" s="525"/>
      <c r="O258" s="525"/>
      <c r="P258" s="525"/>
      <c r="Q258" s="525"/>
      <c r="R258" s="525"/>
      <c r="S258" s="525"/>
      <c r="T258" s="525"/>
      <c r="U258" s="525"/>
      <c r="V258" s="525"/>
      <c r="W258" s="525"/>
      <c r="X258" s="525"/>
      <c r="Y258" s="525"/>
      <c r="Z258" s="525"/>
    </row>
    <row r="259" spans="1:26" ht="14.25" customHeight="1" x14ac:dyDescent="0.25">
      <c r="A259" s="530">
        <v>253</v>
      </c>
      <c r="B259" s="531" t="s">
        <v>1373</v>
      </c>
      <c r="C259" s="532" t="s">
        <v>3355</v>
      </c>
      <c r="D259" s="532" t="s">
        <v>1372</v>
      </c>
      <c r="E259" s="532" t="s">
        <v>1375</v>
      </c>
      <c r="F259" s="533" t="s">
        <v>4452</v>
      </c>
      <c r="G259" s="531" t="s">
        <v>4453</v>
      </c>
      <c r="H259" s="534"/>
      <c r="I259" s="525"/>
      <c r="J259" s="525"/>
      <c r="K259" s="525"/>
      <c r="L259" s="525"/>
      <c r="M259" s="525"/>
      <c r="N259" s="525"/>
      <c r="O259" s="525"/>
      <c r="P259" s="525"/>
      <c r="Q259" s="525"/>
      <c r="R259" s="525"/>
      <c r="S259" s="525"/>
      <c r="T259" s="525"/>
      <c r="U259" s="525"/>
      <c r="V259" s="525"/>
      <c r="W259" s="525"/>
      <c r="X259" s="525"/>
      <c r="Y259" s="525"/>
      <c r="Z259" s="525"/>
    </row>
    <row r="260" spans="1:26" ht="14.25" customHeight="1" x14ac:dyDescent="0.25">
      <c r="A260" s="530">
        <v>254</v>
      </c>
      <c r="B260" s="531" t="s">
        <v>1377</v>
      </c>
      <c r="C260" s="532" t="s">
        <v>3355</v>
      </c>
      <c r="D260" s="532" t="s">
        <v>1376</v>
      </c>
      <c r="E260" s="532" t="s">
        <v>1379</v>
      </c>
      <c r="F260" s="535" t="s">
        <v>4454</v>
      </c>
      <c r="G260" s="531" t="s">
        <v>4455</v>
      </c>
      <c r="H260" s="534"/>
      <c r="I260" s="525"/>
      <c r="J260" s="525"/>
      <c r="K260" s="525"/>
      <c r="L260" s="525"/>
      <c r="M260" s="525"/>
      <c r="N260" s="525"/>
      <c r="O260" s="525"/>
      <c r="P260" s="525"/>
      <c r="Q260" s="525"/>
      <c r="R260" s="525"/>
      <c r="S260" s="525"/>
      <c r="T260" s="525"/>
      <c r="U260" s="525"/>
      <c r="V260" s="525"/>
      <c r="W260" s="525"/>
      <c r="X260" s="525"/>
      <c r="Y260" s="525"/>
      <c r="Z260" s="525"/>
    </row>
    <row r="261" spans="1:26" ht="14.25" customHeight="1" x14ac:dyDescent="0.25">
      <c r="A261" s="530">
        <v>255</v>
      </c>
      <c r="B261" s="531" t="s">
        <v>3805</v>
      </c>
      <c r="C261" s="532" t="s">
        <v>3355</v>
      </c>
      <c r="D261" s="532" t="s">
        <v>3806</v>
      </c>
      <c r="E261" s="532" t="s">
        <v>3807</v>
      </c>
      <c r="F261" s="533" t="s">
        <v>4456</v>
      </c>
      <c r="G261" s="531" t="s">
        <v>4457</v>
      </c>
      <c r="H261" s="534"/>
      <c r="I261" s="525"/>
      <c r="J261" s="525"/>
      <c r="K261" s="525"/>
      <c r="L261" s="525"/>
      <c r="M261" s="525"/>
      <c r="N261" s="525"/>
      <c r="O261" s="525"/>
      <c r="P261" s="525"/>
      <c r="Q261" s="525"/>
      <c r="R261" s="525"/>
      <c r="S261" s="525"/>
      <c r="T261" s="525"/>
      <c r="U261" s="525"/>
      <c r="V261" s="525"/>
      <c r="W261" s="525"/>
      <c r="X261" s="525"/>
      <c r="Y261" s="525"/>
      <c r="Z261" s="525"/>
    </row>
    <row r="262" spans="1:26" ht="14.25" customHeight="1" x14ac:dyDescent="0.25">
      <c r="A262" s="530">
        <v>256</v>
      </c>
      <c r="B262" s="531" t="s">
        <v>4458</v>
      </c>
      <c r="C262" s="532" t="s">
        <v>3484</v>
      </c>
      <c r="D262" s="532" t="s">
        <v>3931</v>
      </c>
      <c r="E262" s="532" t="s">
        <v>3932</v>
      </c>
      <c r="F262" s="533" t="s">
        <v>4459</v>
      </c>
      <c r="G262" s="531" t="s">
        <v>4460</v>
      </c>
      <c r="H262" s="534"/>
      <c r="I262" s="525"/>
      <c r="J262" s="525"/>
      <c r="K262" s="525"/>
      <c r="L262" s="525"/>
      <c r="M262" s="525"/>
      <c r="N262" s="525"/>
      <c r="O262" s="525"/>
      <c r="P262" s="525"/>
      <c r="Q262" s="525"/>
      <c r="R262" s="525"/>
      <c r="S262" s="525"/>
      <c r="T262" s="525"/>
      <c r="U262" s="525"/>
      <c r="V262" s="525"/>
      <c r="W262" s="525"/>
      <c r="X262" s="525"/>
      <c r="Y262" s="525"/>
      <c r="Z262" s="525"/>
    </row>
    <row r="263" spans="1:26" ht="14.25" customHeight="1" x14ac:dyDescent="0.25">
      <c r="A263" s="530">
        <v>257</v>
      </c>
      <c r="B263" s="531" t="s">
        <v>3546</v>
      </c>
      <c r="C263" s="532" t="s">
        <v>3355</v>
      </c>
      <c r="D263" s="532" t="s">
        <v>3547</v>
      </c>
      <c r="E263" s="532" t="s">
        <v>3548</v>
      </c>
      <c r="F263" s="533" t="s">
        <v>4461</v>
      </c>
      <c r="G263" s="531" t="s">
        <v>4462</v>
      </c>
      <c r="H263" s="534"/>
      <c r="I263" s="525"/>
      <c r="J263" s="525"/>
      <c r="K263" s="525"/>
      <c r="L263" s="525"/>
      <c r="M263" s="525"/>
      <c r="N263" s="525"/>
      <c r="O263" s="525"/>
      <c r="P263" s="525"/>
      <c r="Q263" s="525"/>
      <c r="R263" s="525"/>
      <c r="S263" s="525"/>
      <c r="T263" s="525"/>
      <c r="U263" s="525"/>
      <c r="V263" s="525"/>
      <c r="W263" s="525"/>
      <c r="X263" s="525"/>
      <c r="Y263" s="525"/>
      <c r="Z263" s="525"/>
    </row>
    <row r="264" spans="1:26" ht="14.25" customHeight="1" x14ac:dyDescent="0.25">
      <c r="A264" s="530">
        <v>258</v>
      </c>
      <c r="B264" s="531" t="s">
        <v>1401</v>
      </c>
      <c r="C264" s="532" t="s">
        <v>3484</v>
      </c>
      <c r="D264" s="532" t="s">
        <v>1400</v>
      </c>
      <c r="E264" s="532" t="s">
        <v>1403</v>
      </c>
      <c r="F264" s="535" t="s">
        <v>4463</v>
      </c>
      <c r="G264" s="531" t="s">
        <v>4070</v>
      </c>
      <c r="H264" s="534" t="s">
        <v>4464</v>
      </c>
      <c r="I264" s="525"/>
      <c r="J264" s="525"/>
      <c r="K264" s="525"/>
      <c r="L264" s="525"/>
      <c r="M264" s="525"/>
      <c r="N264" s="525"/>
      <c r="O264" s="525"/>
      <c r="P264" s="525"/>
      <c r="Q264" s="525"/>
      <c r="R264" s="525"/>
      <c r="S264" s="525"/>
      <c r="T264" s="525"/>
      <c r="U264" s="525"/>
      <c r="V264" s="525"/>
      <c r="W264" s="525"/>
      <c r="X264" s="525"/>
      <c r="Y264" s="525"/>
      <c r="Z264" s="525"/>
    </row>
    <row r="265" spans="1:26" ht="14.25" customHeight="1" x14ac:dyDescent="0.25">
      <c r="A265" s="530">
        <v>259</v>
      </c>
      <c r="B265" s="531" t="s">
        <v>3941</v>
      </c>
      <c r="C265" s="532" t="s">
        <v>3355</v>
      </c>
      <c r="D265" s="532" t="s">
        <v>1404</v>
      </c>
      <c r="E265" s="532" t="s">
        <v>92</v>
      </c>
      <c r="F265" s="533" t="s">
        <v>4465</v>
      </c>
      <c r="G265" s="531" t="s">
        <v>4466</v>
      </c>
      <c r="H265" s="534"/>
      <c r="I265" s="525"/>
      <c r="J265" s="525"/>
      <c r="K265" s="525"/>
      <c r="L265" s="525"/>
      <c r="M265" s="525"/>
      <c r="N265" s="525"/>
      <c r="O265" s="525"/>
      <c r="P265" s="525"/>
      <c r="Q265" s="525"/>
      <c r="R265" s="525"/>
      <c r="S265" s="525"/>
      <c r="T265" s="525"/>
      <c r="U265" s="525"/>
      <c r="V265" s="525"/>
      <c r="W265" s="525"/>
      <c r="X265" s="525"/>
      <c r="Y265" s="525"/>
      <c r="Z265" s="525"/>
    </row>
    <row r="266" spans="1:26" ht="14.25" customHeight="1" x14ac:dyDescent="0.25">
      <c r="A266" s="530">
        <v>260</v>
      </c>
      <c r="B266" s="531" t="s">
        <v>3941</v>
      </c>
      <c r="C266" s="532" t="s">
        <v>3355</v>
      </c>
      <c r="D266" s="532" t="s">
        <v>4467</v>
      </c>
      <c r="E266" s="532" t="s">
        <v>92</v>
      </c>
      <c r="F266" s="533" t="s">
        <v>4465</v>
      </c>
      <c r="G266" s="531" t="s">
        <v>4466</v>
      </c>
      <c r="H266" s="534"/>
      <c r="I266" s="525"/>
      <c r="J266" s="525"/>
      <c r="K266" s="525"/>
      <c r="L266" s="525"/>
      <c r="M266" s="525"/>
      <c r="N266" s="525"/>
      <c r="O266" s="525"/>
      <c r="P266" s="525"/>
      <c r="Q266" s="525"/>
      <c r="R266" s="525"/>
      <c r="S266" s="525"/>
      <c r="T266" s="525"/>
      <c r="U266" s="525"/>
      <c r="V266" s="525"/>
      <c r="W266" s="525"/>
      <c r="X266" s="525"/>
      <c r="Y266" s="525"/>
      <c r="Z266" s="525"/>
    </row>
    <row r="267" spans="1:26" ht="14.25" customHeight="1" x14ac:dyDescent="0.25">
      <c r="A267" s="530">
        <v>261</v>
      </c>
      <c r="B267" s="531" t="s">
        <v>3737</v>
      </c>
      <c r="C267" s="532" t="s">
        <v>3891</v>
      </c>
      <c r="D267" s="532" t="s">
        <v>3738</v>
      </c>
      <c r="E267" s="532" t="s">
        <v>3739</v>
      </c>
      <c r="F267" s="533" t="s">
        <v>4468</v>
      </c>
      <c r="G267" s="531" t="s">
        <v>4469</v>
      </c>
      <c r="H267" s="534" t="s">
        <v>4470</v>
      </c>
      <c r="I267" s="525"/>
      <c r="J267" s="525"/>
      <c r="K267" s="525"/>
      <c r="L267" s="525"/>
      <c r="M267" s="525"/>
      <c r="N267" s="525"/>
      <c r="O267" s="525"/>
      <c r="P267" s="525"/>
      <c r="Q267" s="525"/>
      <c r="R267" s="525"/>
      <c r="S267" s="525"/>
      <c r="T267" s="525"/>
      <c r="U267" s="525"/>
      <c r="V267" s="525"/>
      <c r="W267" s="525"/>
      <c r="X267" s="525"/>
      <c r="Y267" s="525"/>
      <c r="Z267" s="525"/>
    </row>
    <row r="268" spans="1:26" ht="14.25" customHeight="1" x14ac:dyDescent="0.25">
      <c r="A268" s="530">
        <v>262</v>
      </c>
      <c r="B268" s="531" t="s">
        <v>1423</v>
      </c>
      <c r="C268" s="532" t="s">
        <v>3484</v>
      </c>
      <c r="D268" s="532" t="s">
        <v>1422</v>
      </c>
      <c r="E268" s="532" t="s">
        <v>1425</v>
      </c>
      <c r="F268" s="533" t="s">
        <v>4471</v>
      </c>
      <c r="G268" s="531" t="s">
        <v>4472</v>
      </c>
      <c r="H268" s="534"/>
      <c r="I268" s="525"/>
      <c r="J268" s="525"/>
      <c r="K268" s="525"/>
      <c r="L268" s="525"/>
      <c r="M268" s="525"/>
      <c r="N268" s="525"/>
      <c r="O268" s="525"/>
      <c r="P268" s="525"/>
      <c r="Q268" s="525"/>
      <c r="R268" s="525"/>
      <c r="S268" s="525"/>
      <c r="T268" s="525"/>
      <c r="U268" s="525"/>
      <c r="V268" s="525"/>
      <c r="W268" s="525"/>
      <c r="X268" s="525"/>
      <c r="Y268" s="525"/>
      <c r="Z268" s="525"/>
    </row>
    <row r="269" spans="1:26" ht="14.25" customHeight="1" x14ac:dyDescent="0.25">
      <c r="A269" s="530">
        <v>263</v>
      </c>
      <c r="B269" s="531" t="s">
        <v>1427</v>
      </c>
      <c r="C269" s="532" t="s">
        <v>3484</v>
      </c>
      <c r="D269" s="532" t="s">
        <v>1426</v>
      </c>
      <c r="E269" s="532" t="s">
        <v>1429</v>
      </c>
      <c r="F269" s="535" t="s">
        <v>4473</v>
      </c>
      <c r="G269" s="531" t="s">
        <v>4474</v>
      </c>
      <c r="H269" s="534"/>
      <c r="I269" s="525"/>
      <c r="J269" s="525"/>
      <c r="K269" s="525"/>
      <c r="L269" s="525"/>
      <c r="M269" s="525"/>
      <c r="N269" s="525"/>
      <c r="O269" s="525"/>
      <c r="P269" s="525"/>
      <c r="Q269" s="525"/>
      <c r="R269" s="525"/>
      <c r="S269" s="525"/>
      <c r="T269" s="525"/>
      <c r="U269" s="525"/>
      <c r="V269" s="525"/>
      <c r="W269" s="525"/>
      <c r="X269" s="525"/>
      <c r="Y269" s="525"/>
      <c r="Z269" s="525"/>
    </row>
    <row r="270" spans="1:26" ht="14.25" customHeight="1" x14ac:dyDescent="0.25">
      <c r="A270" s="530">
        <v>264</v>
      </c>
      <c r="B270" s="531" t="s">
        <v>1431</v>
      </c>
      <c r="C270" s="532" t="s">
        <v>3355</v>
      </c>
      <c r="D270" s="532" t="s">
        <v>1430</v>
      </c>
      <c r="E270" s="532" t="s">
        <v>1433</v>
      </c>
      <c r="F270" s="535" t="s">
        <v>4475</v>
      </c>
      <c r="G270" s="531" t="s">
        <v>4476</v>
      </c>
      <c r="H270" s="534"/>
      <c r="I270" s="525"/>
      <c r="J270" s="525"/>
      <c r="K270" s="525"/>
      <c r="L270" s="525"/>
      <c r="M270" s="525"/>
      <c r="N270" s="525"/>
      <c r="O270" s="525"/>
      <c r="P270" s="525"/>
      <c r="Q270" s="525"/>
      <c r="R270" s="525"/>
      <c r="S270" s="525"/>
      <c r="T270" s="525"/>
      <c r="U270" s="525"/>
      <c r="V270" s="525"/>
      <c r="W270" s="525"/>
      <c r="X270" s="525"/>
      <c r="Y270" s="525"/>
      <c r="Z270" s="525"/>
    </row>
    <row r="271" spans="1:26" ht="14.25" customHeight="1" x14ac:dyDescent="0.25">
      <c r="A271" s="530">
        <v>265</v>
      </c>
      <c r="B271" s="531" t="s">
        <v>1435</v>
      </c>
      <c r="C271" s="532" t="s">
        <v>3355</v>
      </c>
      <c r="D271" s="532" t="s">
        <v>1434</v>
      </c>
      <c r="E271" s="532" t="s">
        <v>1437</v>
      </c>
      <c r="F271" s="535" t="s">
        <v>4477</v>
      </c>
      <c r="G271" s="531" t="s">
        <v>4478</v>
      </c>
      <c r="H271" s="534"/>
      <c r="I271" s="525"/>
      <c r="J271" s="525"/>
      <c r="K271" s="525"/>
      <c r="L271" s="525"/>
      <c r="M271" s="525"/>
      <c r="N271" s="525"/>
      <c r="O271" s="525"/>
      <c r="P271" s="525"/>
      <c r="Q271" s="525"/>
      <c r="R271" s="525"/>
      <c r="S271" s="525"/>
      <c r="T271" s="525"/>
      <c r="U271" s="525"/>
      <c r="V271" s="525"/>
      <c r="W271" s="525"/>
      <c r="X271" s="525"/>
      <c r="Y271" s="525"/>
      <c r="Z271" s="525"/>
    </row>
    <row r="272" spans="1:26" ht="14.25" customHeight="1" x14ac:dyDescent="0.25">
      <c r="A272" s="530">
        <v>266</v>
      </c>
      <c r="B272" s="531" t="s">
        <v>1439</v>
      </c>
      <c r="C272" s="532" t="s">
        <v>3484</v>
      </c>
      <c r="D272" s="532" t="s">
        <v>1438</v>
      </c>
      <c r="E272" s="532" t="s">
        <v>1441</v>
      </c>
      <c r="F272" s="535" t="s">
        <v>4479</v>
      </c>
      <c r="G272" s="531" t="s">
        <v>4480</v>
      </c>
      <c r="H272" s="534"/>
      <c r="I272" s="525"/>
      <c r="J272" s="525"/>
      <c r="K272" s="525"/>
      <c r="L272" s="525"/>
      <c r="M272" s="525"/>
      <c r="N272" s="525"/>
      <c r="O272" s="525"/>
      <c r="P272" s="525"/>
      <c r="Q272" s="525"/>
      <c r="R272" s="525"/>
      <c r="S272" s="525"/>
      <c r="T272" s="525"/>
      <c r="U272" s="525"/>
      <c r="V272" s="525"/>
      <c r="W272" s="525"/>
      <c r="X272" s="525"/>
      <c r="Y272" s="525"/>
      <c r="Z272" s="525"/>
    </row>
    <row r="273" spans="1:26" ht="14.25" customHeight="1" x14ac:dyDescent="0.25">
      <c r="A273" s="530">
        <v>267</v>
      </c>
      <c r="B273" s="531" t="s">
        <v>2772</v>
      </c>
      <c r="C273" s="532" t="s">
        <v>3355</v>
      </c>
      <c r="D273" s="532" t="s">
        <v>2774</v>
      </c>
      <c r="E273" s="532" t="s">
        <v>3269</v>
      </c>
      <c r="F273" s="533" t="s">
        <v>4481</v>
      </c>
      <c r="G273" s="531" t="s">
        <v>4482</v>
      </c>
      <c r="H273" s="534"/>
      <c r="I273" s="525"/>
      <c r="J273" s="525"/>
      <c r="K273" s="525"/>
      <c r="L273" s="525"/>
      <c r="M273" s="525"/>
      <c r="N273" s="525"/>
      <c r="O273" s="525"/>
      <c r="P273" s="525"/>
      <c r="Q273" s="525"/>
      <c r="R273" s="525"/>
      <c r="S273" s="525"/>
      <c r="T273" s="525"/>
      <c r="U273" s="525"/>
      <c r="V273" s="525"/>
      <c r="W273" s="525"/>
      <c r="X273" s="525"/>
      <c r="Y273" s="525"/>
      <c r="Z273" s="525"/>
    </row>
    <row r="274" spans="1:26" ht="14.25" customHeight="1" x14ac:dyDescent="0.25">
      <c r="A274" s="530">
        <v>268</v>
      </c>
      <c r="B274" s="531" t="s">
        <v>1443</v>
      </c>
      <c r="C274" s="532" t="s">
        <v>3355</v>
      </c>
      <c r="D274" s="532" t="s">
        <v>1442</v>
      </c>
      <c r="E274" s="532" t="s">
        <v>92</v>
      </c>
      <c r="F274" s="533" t="s">
        <v>4483</v>
      </c>
      <c r="G274" s="531" t="s">
        <v>4066</v>
      </c>
      <c r="H274" s="534"/>
      <c r="I274" s="525"/>
      <c r="J274" s="525"/>
      <c r="K274" s="525"/>
      <c r="L274" s="525"/>
      <c r="M274" s="525"/>
      <c r="N274" s="525"/>
      <c r="O274" s="525"/>
      <c r="P274" s="525"/>
      <c r="Q274" s="525"/>
      <c r="R274" s="525"/>
      <c r="S274" s="525"/>
      <c r="T274" s="525"/>
      <c r="U274" s="525"/>
      <c r="V274" s="525"/>
      <c r="W274" s="525"/>
      <c r="X274" s="525"/>
      <c r="Y274" s="525"/>
      <c r="Z274" s="525"/>
    </row>
    <row r="275" spans="1:26" ht="14.25" customHeight="1" x14ac:dyDescent="0.25">
      <c r="A275" s="530">
        <v>269</v>
      </c>
      <c r="B275" s="531" t="s">
        <v>1443</v>
      </c>
      <c r="C275" s="532" t="s">
        <v>3891</v>
      </c>
      <c r="D275" s="532" t="s">
        <v>3809</v>
      </c>
      <c r="E275" s="532" t="s">
        <v>92</v>
      </c>
      <c r="F275" s="533" t="s">
        <v>4483</v>
      </c>
      <c r="G275" s="531" t="s">
        <v>4066</v>
      </c>
      <c r="H275" s="534"/>
      <c r="I275" s="525"/>
      <c r="J275" s="525"/>
      <c r="K275" s="525"/>
      <c r="L275" s="525"/>
      <c r="M275" s="525"/>
      <c r="N275" s="525"/>
      <c r="O275" s="525"/>
      <c r="P275" s="525"/>
      <c r="Q275" s="525"/>
      <c r="R275" s="525"/>
      <c r="S275" s="525"/>
      <c r="T275" s="525"/>
      <c r="U275" s="525"/>
      <c r="V275" s="525"/>
      <c r="W275" s="525"/>
      <c r="X275" s="525"/>
      <c r="Y275" s="525"/>
      <c r="Z275" s="525"/>
    </row>
    <row r="276" spans="1:26" ht="14.25" customHeight="1" x14ac:dyDescent="0.25">
      <c r="A276" s="530">
        <v>270</v>
      </c>
      <c r="B276" s="531" t="s">
        <v>1443</v>
      </c>
      <c r="C276" s="532" t="s">
        <v>3891</v>
      </c>
      <c r="D276" s="532" t="s">
        <v>1445</v>
      </c>
      <c r="E276" s="532" t="s">
        <v>92</v>
      </c>
      <c r="F276" s="533" t="s">
        <v>4483</v>
      </c>
      <c r="G276" s="531" t="s">
        <v>4066</v>
      </c>
      <c r="H276" s="534"/>
      <c r="I276" s="525"/>
      <c r="J276" s="525"/>
      <c r="K276" s="525"/>
      <c r="L276" s="525"/>
      <c r="M276" s="525"/>
      <c r="N276" s="525"/>
      <c r="O276" s="525"/>
      <c r="P276" s="525"/>
      <c r="Q276" s="525"/>
      <c r="R276" s="525"/>
      <c r="S276" s="525"/>
      <c r="T276" s="525"/>
      <c r="U276" s="525"/>
      <c r="V276" s="525"/>
      <c r="W276" s="525"/>
      <c r="X276" s="525"/>
      <c r="Y276" s="525"/>
      <c r="Z276" s="525"/>
    </row>
    <row r="277" spans="1:26" ht="14.25" customHeight="1" x14ac:dyDescent="0.25">
      <c r="A277" s="530">
        <v>271</v>
      </c>
      <c r="B277" s="531" t="s">
        <v>1443</v>
      </c>
      <c r="C277" s="532" t="s">
        <v>3891</v>
      </c>
      <c r="D277" s="532" t="s">
        <v>1446</v>
      </c>
      <c r="E277" s="532" t="s">
        <v>92</v>
      </c>
      <c r="F277" s="533" t="s">
        <v>4483</v>
      </c>
      <c r="G277" s="531" t="s">
        <v>4066</v>
      </c>
      <c r="H277" s="534"/>
      <c r="I277" s="525"/>
      <c r="J277" s="525"/>
      <c r="K277" s="525"/>
      <c r="L277" s="525"/>
      <c r="M277" s="525"/>
      <c r="N277" s="525"/>
      <c r="O277" s="525"/>
      <c r="P277" s="525"/>
      <c r="Q277" s="525"/>
      <c r="R277" s="525"/>
      <c r="S277" s="525"/>
      <c r="T277" s="525"/>
      <c r="U277" s="525"/>
      <c r="V277" s="525"/>
      <c r="W277" s="525"/>
      <c r="X277" s="525"/>
      <c r="Y277" s="525"/>
      <c r="Z277" s="525"/>
    </row>
    <row r="278" spans="1:26" ht="14.25" customHeight="1" x14ac:dyDescent="0.25">
      <c r="A278" s="530">
        <v>272</v>
      </c>
      <c r="B278" s="531" t="s">
        <v>1448</v>
      </c>
      <c r="C278" s="532" t="s">
        <v>3484</v>
      </c>
      <c r="D278" s="532" t="s">
        <v>1447</v>
      </c>
      <c r="E278" s="532" t="s">
        <v>1450</v>
      </c>
      <c r="F278" s="535" t="s">
        <v>4484</v>
      </c>
      <c r="G278" s="531" t="s">
        <v>4485</v>
      </c>
      <c r="H278" s="534"/>
      <c r="I278" s="525"/>
      <c r="J278" s="525"/>
      <c r="K278" s="525"/>
      <c r="L278" s="525"/>
      <c r="M278" s="525"/>
      <c r="N278" s="525"/>
      <c r="O278" s="525"/>
      <c r="P278" s="525"/>
      <c r="Q278" s="525"/>
      <c r="R278" s="525"/>
      <c r="S278" s="525"/>
      <c r="T278" s="525"/>
      <c r="U278" s="525"/>
      <c r="V278" s="525"/>
      <c r="W278" s="525"/>
      <c r="X278" s="525"/>
      <c r="Y278" s="525"/>
      <c r="Z278" s="525"/>
    </row>
    <row r="279" spans="1:26" ht="14.25" customHeight="1" x14ac:dyDescent="0.25">
      <c r="A279" s="530">
        <v>273</v>
      </c>
      <c r="B279" s="531" t="s">
        <v>3550</v>
      </c>
      <c r="C279" s="532" t="s">
        <v>3942</v>
      </c>
      <c r="D279" s="532" t="s">
        <v>3551</v>
      </c>
      <c r="E279" s="532" t="s">
        <v>3552</v>
      </c>
      <c r="F279" s="533" t="s">
        <v>4486</v>
      </c>
      <c r="G279" s="531" t="s">
        <v>4487</v>
      </c>
      <c r="H279" s="534"/>
      <c r="I279" s="525"/>
      <c r="J279" s="525"/>
      <c r="K279" s="525"/>
      <c r="L279" s="525"/>
      <c r="M279" s="525"/>
      <c r="N279" s="525"/>
      <c r="O279" s="525"/>
      <c r="P279" s="525"/>
      <c r="Q279" s="525"/>
      <c r="R279" s="525"/>
      <c r="S279" s="525"/>
      <c r="T279" s="525"/>
      <c r="U279" s="525"/>
      <c r="V279" s="525"/>
      <c r="W279" s="525"/>
      <c r="X279" s="525"/>
      <c r="Y279" s="525"/>
      <c r="Z279" s="525"/>
    </row>
    <row r="280" spans="1:26" ht="14.25" customHeight="1" x14ac:dyDescent="0.25">
      <c r="A280" s="530">
        <v>274</v>
      </c>
      <c r="B280" s="531" t="s">
        <v>1452</v>
      </c>
      <c r="C280" s="532" t="s">
        <v>3355</v>
      </c>
      <c r="D280" s="532" t="s">
        <v>1451</v>
      </c>
      <c r="E280" s="532" t="s">
        <v>1454</v>
      </c>
      <c r="F280" s="535" t="s">
        <v>4488</v>
      </c>
      <c r="G280" s="531" t="s">
        <v>4489</v>
      </c>
      <c r="H280" s="534"/>
      <c r="I280" s="525"/>
      <c r="J280" s="525"/>
      <c r="K280" s="525"/>
      <c r="L280" s="525"/>
      <c r="M280" s="525"/>
      <c r="N280" s="525"/>
      <c r="O280" s="525"/>
      <c r="P280" s="525"/>
      <c r="Q280" s="525"/>
      <c r="R280" s="525"/>
      <c r="S280" s="525"/>
      <c r="T280" s="525"/>
      <c r="U280" s="525"/>
      <c r="V280" s="525"/>
      <c r="W280" s="525"/>
      <c r="X280" s="525"/>
      <c r="Y280" s="525"/>
      <c r="Z280" s="525"/>
    </row>
    <row r="281" spans="1:26" ht="14.25" customHeight="1" x14ac:dyDescent="0.25">
      <c r="A281" s="530">
        <v>275</v>
      </c>
      <c r="B281" s="531" t="s">
        <v>1456</v>
      </c>
      <c r="C281" s="532" t="s">
        <v>3891</v>
      </c>
      <c r="D281" s="532" t="s">
        <v>1455</v>
      </c>
      <c r="E281" s="532" t="s">
        <v>1458</v>
      </c>
      <c r="F281" s="533" t="s">
        <v>4490</v>
      </c>
      <c r="G281" s="531" t="s">
        <v>4491</v>
      </c>
      <c r="H281" s="534"/>
      <c r="I281" s="525"/>
      <c r="J281" s="525"/>
      <c r="K281" s="525"/>
      <c r="L281" s="525"/>
      <c r="M281" s="525"/>
      <c r="N281" s="525"/>
      <c r="O281" s="525"/>
      <c r="P281" s="525"/>
      <c r="Q281" s="525"/>
      <c r="R281" s="525"/>
      <c r="S281" s="525"/>
      <c r="T281" s="525"/>
      <c r="U281" s="525"/>
      <c r="V281" s="525"/>
      <c r="W281" s="525"/>
      <c r="X281" s="525"/>
      <c r="Y281" s="525"/>
      <c r="Z281" s="525"/>
    </row>
    <row r="282" spans="1:26" ht="14.25" customHeight="1" x14ac:dyDescent="0.25">
      <c r="A282" s="530">
        <v>276</v>
      </c>
      <c r="B282" s="531" t="s">
        <v>4492</v>
      </c>
      <c r="C282" s="532" t="s">
        <v>3355</v>
      </c>
      <c r="D282" s="532" t="s">
        <v>3944</v>
      </c>
      <c r="E282" s="532"/>
      <c r="F282" s="535" t="s">
        <v>4493</v>
      </c>
      <c r="G282" s="541">
        <v>620130842.34000003</v>
      </c>
      <c r="H282" s="534"/>
      <c r="I282" s="525"/>
      <c r="J282" s="525"/>
      <c r="K282" s="525"/>
      <c r="L282" s="525"/>
      <c r="M282" s="525"/>
      <c r="N282" s="525"/>
      <c r="O282" s="525"/>
      <c r="P282" s="525"/>
      <c r="Q282" s="525"/>
      <c r="R282" s="525"/>
      <c r="S282" s="525"/>
      <c r="T282" s="525"/>
      <c r="U282" s="525"/>
      <c r="V282" s="525"/>
      <c r="W282" s="525"/>
      <c r="X282" s="525"/>
      <c r="Y282" s="525"/>
      <c r="Z282" s="525"/>
    </row>
    <row r="283" spans="1:26" ht="14.25" customHeight="1" x14ac:dyDescent="0.25">
      <c r="A283" s="530">
        <v>277</v>
      </c>
      <c r="B283" s="531" t="s">
        <v>1460</v>
      </c>
      <c r="C283" s="532" t="s">
        <v>3484</v>
      </c>
      <c r="D283" s="532" t="s">
        <v>1459</v>
      </c>
      <c r="E283" s="532" t="s">
        <v>1462</v>
      </c>
      <c r="F283" s="535" t="s">
        <v>4494</v>
      </c>
      <c r="G283" s="531" t="s">
        <v>4495</v>
      </c>
      <c r="H283" s="534"/>
      <c r="I283" s="525"/>
      <c r="J283" s="525"/>
      <c r="K283" s="525"/>
      <c r="L283" s="525"/>
      <c r="M283" s="525"/>
      <c r="N283" s="525"/>
      <c r="O283" s="525"/>
      <c r="P283" s="525"/>
      <c r="Q283" s="525"/>
      <c r="R283" s="525"/>
      <c r="S283" s="525"/>
      <c r="T283" s="525"/>
      <c r="U283" s="525"/>
      <c r="V283" s="525"/>
      <c r="W283" s="525"/>
      <c r="X283" s="525"/>
      <c r="Y283" s="525"/>
      <c r="Z283" s="525"/>
    </row>
    <row r="284" spans="1:26" ht="14.25" customHeight="1" x14ac:dyDescent="0.25">
      <c r="A284" s="530">
        <v>278</v>
      </c>
      <c r="B284" s="531" t="s">
        <v>1464</v>
      </c>
      <c r="C284" s="532" t="s">
        <v>3355</v>
      </c>
      <c r="D284" s="532" t="s">
        <v>1463</v>
      </c>
      <c r="E284" s="532" t="s">
        <v>1465</v>
      </c>
      <c r="F284" s="535" t="s">
        <v>4496</v>
      </c>
      <c r="G284" s="531" t="s">
        <v>4497</v>
      </c>
      <c r="H284" s="534"/>
      <c r="I284" s="525"/>
      <c r="J284" s="525"/>
      <c r="K284" s="525"/>
      <c r="L284" s="525"/>
      <c r="M284" s="525"/>
      <c r="N284" s="525"/>
      <c r="O284" s="525"/>
      <c r="P284" s="525"/>
      <c r="Q284" s="525"/>
      <c r="R284" s="525"/>
      <c r="S284" s="525"/>
      <c r="T284" s="525"/>
      <c r="U284" s="525"/>
      <c r="V284" s="525"/>
      <c r="W284" s="525"/>
      <c r="X284" s="525"/>
      <c r="Y284" s="525"/>
      <c r="Z284" s="525"/>
    </row>
    <row r="285" spans="1:26" ht="14.25" customHeight="1" x14ac:dyDescent="0.25">
      <c r="A285" s="530">
        <v>279</v>
      </c>
      <c r="B285" s="531" t="s">
        <v>1471</v>
      </c>
      <c r="C285" s="532" t="s">
        <v>3355</v>
      </c>
      <c r="D285" s="532" t="s">
        <v>1470</v>
      </c>
      <c r="E285" s="532" t="s">
        <v>1473</v>
      </c>
      <c r="F285" s="535" t="s">
        <v>4498</v>
      </c>
      <c r="G285" s="531" t="s">
        <v>4042</v>
      </c>
      <c r="H285" s="534" t="s">
        <v>4499</v>
      </c>
      <c r="I285" s="525"/>
      <c r="J285" s="525"/>
      <c r="K285" s="525"/>
      <c r="L285" s="525"/>
      <c r="M285" s="525"/>
      <c r="N285" s="525"/>
      <c r="O285" s="525"/>
      <c r="P285" s="525"/>
      <c r="Q285" s="525"/>
      <c r="R285" s="525"/>
      <c r="S285" s="525"/>
      <c r="T285" s="525"/>
      <c r="U285" s="525"/>
      <c r="V285" s="525"/>
      <c r="W285" s="525"/>
      <c r="X285" s="525"/>
      <c r="Y285" s="525"/>
      <c r="Z285" s="525"/>
    </row>
    <row r="286" spans="1:26" ht="14.25" customHeight="1" x14ac:dyDescent="0.25">
      <c r="A286" s="530">
        <v>280</v>
      </c>
      <c r="B286" s="531" t="s">
        <v>3630</v>
      </c>
      <c r="C286" s="532" t="s">
        <v>3355</v>
      </c>
      <c r="D286" s="532" t="s">
        <v>1482</v>
      </c>
      <c r="E286" s="532" t="s">
        <v>1485</v>
      </c>
      <c r="F286" s="533" t="s">
        <v>4500</v>
      </c>
      <c r="G286" s="531" t="s">
        <v>4501</v>
      </c>
      <c r="H286" s="534" t="s">
        <v>4502</v>
      </c>
      <c r="I286" s="525"/>
      <c r="J286" s="525"/>
      <c r="K286" s="525"/>
      <c r="L286" s="525"/>
      <c r="M286" s="525"/>
      <c r="N286" s="525"/>
      <c r="O286" s="525"/>
      <c r="P286" s="525"/>
      <c r="Q286" s="525"/>
      <c r="R286" s="525"/>
      <c r="S286" s="525"/>
      <c r="T286" s="525"/>
      <c r="U286" s="525"/>
      <c r="V286" s="525"/>
      <c r="W286" s="525"/>
      <c r="X286" s="525"/>
      <c r="Y286" s="525"/>
      <c r="Z286" s="525"/>
    </row>
    <row r="287" spans="1:26" ht="14.25" customHeight="1" x14ac:dyDescent="0.25">
      <c r="A287" s="530">
        <v>281</v>
      </c>
      <c r="B287" s="531" t="s">
        <v>3558</v>
      </c>
      <c r="C287" s="532" t="s">
        <v>3484</v>
      </c>
      <c r="D287" s="532" t="s">
        <v>3559</v>
      </c>
      <c r="E287" s="532" t="s">
        <v>3560</v>
      </c>
      <c r="F287" s="533" t="s">
        <v>4503</v>
      </c>
      <c r="G287" s="531" t="s">
        <v>4504</v>
      </c>
      <c r="H287" s="534" t="s">
        <v>4505</v>
      </c>
      <c r="I287" s="525"/>
      <c r="J287" s="525"/>
      <c r="K287" s="525"/>
      <c r="L287" s="525"/>
      <c r="M287" s="525"/>
      <c r="N287" s="525"/>
      <c r="O287" s="525"/>
      <c r="P287" s="525"/>
      <c r="Q287" s="525"/>
      <c r="R287" s="525"/>
      <c r="S287" s="525"/>
      <c r="T287" s="525"/>
      <c r="U287" s="525"/>
      <c r="V287" s="525"/>
      <c r="W287" s="525"/>
      <c r="X287" s="525"/>
      <c r="Y287" s="525"/>
      <c r="Z287" s="525"/>
    </row>
    <row r="288" spans="1:26" ht="14.25" customHeight="1" x14ac:dyDescent="0.25">
      <c r="A288" s="530">
        <v>282</v>
      </c>
      <c r="B288" s="531" t="s">
        <v>3561</v>
      </c>
      <c r="C288" s="532" t="s">
        <v>3355</v>
      </c>
      <c r="D288" s="532" t="s">
        <v>3562</v>
      </c>
      <c r="E288" s="532" t="s">
        <v>3563</v>
      </c>
      <c r="F288" s="535" t="s">
        <v>4506</v>
      </c>
      <c r="G288" s="531" t="s">
        <v>4507</v>
      </c>
      <c r="H288" s="534"/>
      <c r="I288" s="525"/>
      <c r="J288" s="525"/>
      <c r="K288" s="525"/>
      <c r="L288" s="525"/>
      <c r="M288" s="525"/>
      <c r="N288" s="525"/>
      <c r="O288" s="525"/>
      <c r="P288" s="525"/>
      <c r="Q288" s="525"/>
      <c r="R288" s="525"/>
      <c r="S288" s="525"/>
      <c r="T288" s="525"/>
      <c r="U288" s="525"/>
      <c r="V288" s="525"/>
      <c r="W288" s="525"/>
      <c r="X288" s="525"/>
      <c r="Y288" s="525"/>
      <c r="Z288" s="525"/>
    </row>
    <row r="289" spans="1:26" ht="14.25" customHeight="1" x14ac:dyDescent="0.25">
      <c r="A289" s="530">
        <v>283</v>
      </c>
      <c r="B289" s="531" t="s">
        <v>3565</v>
      </c>
      <c r="C289" s="532" t="s">
        <v>3355</v>
      </c>
      <c r="D289" s="532" t="s">
        <v>1143</v>
      </c>
      <c r="E289" s="532" t="s">
        <v>1146</v>
      </c>
      <c r="F289" s="533" t="s">
        <v>4508</v>
      </c>
      <c r="G289" s="531" t="s">
        <v>4509</v>
      </c>
      <c r="H289" s="534"/>
      <c r="I289" s="525"/>
      <c r="J289" s="525"/>
      <c r="K289" s="525"/>
      <c r="L289" s="525"/>
      <c r="M289" s="525"/>
      <c r="N289" s="525"/>
      <c r="O289" s="525"/>
      <c r="P289" s="525"/>
      <c r="Q289" s="525"/>
      <c r="R289" s="525"/>
      <c r="S289" s="525"/>
      <c r="T289" s="525"/>
      <c r="U289" s="525"/>
      <c r="V289" s="525"/>
      <c r="W289" s="525"/>
      <c r="X289" s="525"/>
      <c r="Y289" s="525"/>
      <c r="Z289" s="525"/>
    </row>
    <row r="290" spans="1:26" ht="14.25" customHeight="1" x14ac:dyDescent="0.25">
      <c r="A290" s="530">
        <v>284</v>
      </c>
      <c r="B290" s="531" t="s">
        <v>3874</v>
      </c>
      <c r="C290" s="532" t="s">
        <v>3484</v>
      </c>
      <c r="D290" s="532" t="s">
        <v>1524</v>
      </c>
      <c r="E290" s="532" t="s">
        <v>1527</v>
      </c>
      <c r="F290" s="533" t="s">
        <v>4510</v>
      </c>
      <c r="G290" s="531" t="s">
        <v>4511</v>
      </c>
      <c r="H290" s="534"/>
      <c r="I290" s="525"/>
      <c r="J290" s="525"/>
      <c r="K290" s="525"/>
      <c r="L290" s="525"/>
      <c r="M290" s="525"/>
      <c r="N290" s="525"/>
      <c r="O290" s="525"/>
      <c r="P290" s="525"/>
      <c r="Q290" s="525"/>
      <c r="R290" s="525"/>
      <c r="S290" s="525"/>
      <c r="T290" s="525"/>
      <c r="U290" s="525"/>
      <c r="V290" s="525"/>
      <c r="W290" s="525"/>
      <c r="X290" s="525"/>
      <c r="Y290" s="525"/>
      <c r="Z290" s="525"/>
    </row>
    <row r="291" spans="1:26" ht="14.25" customHeight="1" x14ac:dyDescent="0.25">
      <c r="A291" s="530">
        <v>285</v>
      </c>
      <c r="B291" s="531" t="s">
        <v>1540</v>
      </c>
      <c r="C291" s="532" t="s">
        <v>3891</v>
      </c>
      <c r="D291" s="532" t="s">
        <v>1539</v>
      </c>
      <c r="E291" s="532" t="s">
        <v>1542</v>
      </c>
      <c r="F291" s="533" t="s">
        <v>4512</v>
      </c>
      <c r="G291" s="531" t="s">
        <v>4513</v>
      </c>
      <c r="H291" s="534" t="s">
        <v>4514</v>
      </c>
      <c r="I291" s="525"/>
      <c r="J291" s="525"/>
      <c r="K291" s="525"/>
      <c r="L291" s="525"/>
      <c r="M291" s="525"/>
      <c r="N291" s="525"/>
      <c r="O291" s="525"/>
      <c r="P291" s="525"/>
      <c r="Q291" s="525"/>
      <c r="R291" s="525"/>
      <c r="S291" s="525"/>
      <c r="T291" s="525"/>
      <c r="U291" s="525"/>
      <c r="V291" s="525"/>
      <c r="W291" s="525"/>
      <c r="X291" s="525"/>
      <c r="Y291" s="525"/>
      <c r="Z291" s="525"/>
    </row>
    <row r="292" spans="1:26" ht="14.25" customHeight="1" x14ac:dyDescent="0.25">
      <c r="A292" s="530">
        <v>286</v>
      </c>
      <c r="B292" s="531" t="s">
        <v>3631</v>
      </c>
      <c r="C292" s="532" t="s">
        <v>3484</v>
      </c>
      <c r="D292" s="532" t="s">
        <v>3632</v>
      </c>
      <c r="E292" s="532" t="s">
        <v>3633</v>
      </c>
      <c r="F292" s="535" t="s">
        <v>4515</v>
      </c>
      <c r="G292" s="531" t="s">
        <v>4516</v>
      </c>
      <c r="H292" s="534"/>
      <c r="I292" s="525"/>
      <c r="J292" s="525"/>
      <c r="K292" s="525"/>
      <c r="L292" s="525"/>
      <c r="M292" s="525"/>
      <c r="N292" s="525"/>
      <c r="O292" s="525"/>
      <c r="P292" s="525"/>
      <c r="Q292" s="525"/>
      <c r="R292" s="525"/>
      <c r="S292" s="525"/>
      <c r="T292" s="525"/>
      <c r="U292" s="525"/>
      <c r="V292" s="525"/>
      <c r="W292" s="525"/>
      <c r="X292" s="525"/>
      <c r="Y292" s="525"/>
      <c r="Z292" s="525"/>
    </row>
    <row r="293" spans="1:26" ht="14.25" customHeight="1" x14ac:dyDescent="0.25">
      <c r="A293" s="530">
        <v>287</v>
      </c>
      <c r="B293" s="531" t="s">
        <v>3634</v>
      </c>
      <c r="C293" s="532" t="s">
        <v>3484</v>
      </c>
      <c r="D293" s="532" t="s">
        <v>3635</v>
      </c>
      <c r="E293" s="532" t="s">
        <v>3636</v>
      </c>
      <c r="F293" s="535" t="s">
        <v>4515</v>
      </c>
      <c r="G293" s="531" t="s">
        <v>4516</v>
      </c>
      <c r="H293" s="534"/>
      <c r="I293" s="525"/>
      <c r="J293" s="525"/>
      <c r="K293" s="525"/>
      <c r="L293" s="525"/>
      <c r="M293" s="525"/>
      <c r="N293" s="525"/>
      <c r="O293" s="525"/>
      <c r="P293" s="525"/>
      <c r="Q293" s="525"/>
      <c r="R293" s="525"/>
      <c r="S293" s="525"/>
      <c r="T293" s="525"/>
      <c r="U293" s="525"/>
      <c r="V293" s="525"/>
      <c r="W293" s="525"/>
      <c r="X293" s="525"/>
      <c r="Y293" s="525"/>
      <c r="Z293" s="525"/>
    </row>
    <row r="294" spans="1:26" ht="14.25" customHeight="1" x14ac:dyDescent="0.25">
      <c r="A294" s="530">
        <v>288</v>
      </c>
      <c r="B294" s="531" t="s">
        <v>3810</v>
      </c>
      <c r="C294" s="532" t="s">
        <v>3355</v>
      </c>
      <c r="D294" s="532" t="s">
        <v>3811</v>
      </c>
      <c r="E294" s="532" t="s">
        <v>3812</v>
      </c>
      <c r="F294" s="535" t="s">
        <v>4517</v>
      </c>
      <c r="G294" s="531" t="s">
        <v>4377</v>
      </c>
      <c r="H294" s="534"/>
      <c r="I294" s="525"/>
      <c r="J294" s="525"/>
      <c r="K294" s="525"/>
      <c r="L294" s="525"/>
      <c r="M294" s="525"/>
      <c r="N294" s="525"/>
      <c r="O294" s="525"/>
      <c r="P294" s="525"/>
      <c r="Q294" s="525"/>
      <c r="R294" s="525"/>
      <c r="S294" s="525"/>
      <c r="T294" s="525"/>
      <c r="U294" s="525"/>
      <c r="V294" s="525"/>
      <c r="W294" s="525"/>
      <c r="X294" s="525"/>
      <c r="Y294" s="525"/>
      <c r="Z294" s="525"/>
    </row>
    <row r="295" spans="1:26" ht="14.25" customHeight="1" x14ac:dyDescent="0.25">
      <c r="A295" s="530">
        <v>289</v>
      </c>
      <c r="B295" s="531" t="s">
        <v>2837</v>
      </c>
      <c r="C295" s="532" t="s">
        <v>3355</v>
      </c>
      <c r="D295" s="532" t="s">
        <v>1547</v>
      </c>
      <c r="E295" s="532" t="s">
        <v>1549</v>
      </c>
      <c r="F295" s="535" t="s">
        <v>4517</v>
      </c>
      <c r="G295" s="531" t="s">
        <v>4377</v>
      </c>
      <c r="H295" s="534"/>
      <c r="I295" s="525"/>
      <c r="J295" s="525"/>
      <c r="K295" s="525"/>
      <c r="L295" s="525"/>
      <c r="M295" s="525"/>
      <c r="N295" s="525"/>
      <c r="O295" s="525"/>
      <c r="P295" s="525"/>
      <c r="Q295" s="525"/>
      <c r="R295" s="525"/>
      <c r="S295" s="525"/>
      <c r="T295" s="525"/>
      <c r="U295" s="525"/>
      <c r="V295" s="525"/>
      <c r="W295" s="525"/>
      <c r="X295" s="525"/>
      <c r="Y295" s="525"/>
      <c r="Z295" s="525"/>
    </row>
    <row r="296" spans="1:26" ht="14.25" customHeight="1" x14ac:dyDescent="0.25">
      <c r="A296" s="530">
        <v>290</v>
      </c>
      <c r="B296" s="531" t="s">
        <v>1548</v>
      </c>
      <c r="C296" s="532" t="s">
        <v>3355</v>
      </c>
      <c r="D296" s="532" t="s">
        <v>2838</v>
      </c>
      <c r="E296" s="532" t="s">
        <v>3287</v>
      </c>
      <c r="F296" s="535" t="s">
        <v>4517</v>
      </c>
      <c r="G296" s="531" t="s">
        <v>4377</v>
      </c>
      <c r="H296" s="534"/>
      <c r="I296" s="525"/>
      <c r="J296" s="525"/>
      <c r="K296" s="525"/>
      <c r="L296" s="525"/>
      <c r="M296" s="525"/>
      <c r="N296" s="525"/>
      <c r="O296" s="525"/>
      <c r="P296" s="525"/>
      <c r="Q296" s="525"/>
      <c r="R296" s="525"/>
      <c r="S296" s="525"/>
      <c r="T296" s="525"/>
      <c r="U296" s="525"/>
      <c r="V296" s="525"/>
      <c r="W296" s="525"/>
      <c r="X296" s="525"/>
      <c r="Y296" s="525"/>
      <c r="Z296" s="525"/>
    </row>
    <row r="297" spans="1:26" ht="14.25" customHeight="1" x14ac:dyDescent="0.25">
      <c r="A297" s="530">
        <v>291</v>
      </c>
      <c r="B297" s="531" t="s">
        <v>1551</v>
      </c>
      <c r="C297" s="532" t="s">
        <v>3891</v>
      </c>
      <c r="D297" s="532" t="s">
        <v>1550</v>
      </c>
      <c r="E297" s="532" t="s">
        <v>1553</v>
      </c>
      <c r="F297" s="535" t="s">
        <v>4518</v>
      </c>
      <c r="G297" s="531" t="s">
        <v>4119</v>
      </c>
      <c r="H297" s="534"/>
      <c r="I297" s="525"/>
      <c r="J297" s="525"/>
      <c r="K297" s="525"/>
      <c r="L297" s="525"/>
      <c r="M297" s="525"/>
      <c r="N297" s="525"/>
      <c r="O297" s="525"/>
      <c r="P297" s="525"/>
      <c r="Q297" s="525"/>
      <c r="R297" s="525"/>
      <c r="S297" s="525"/>
      <c r="T297" s="525"/>
      <c r="U297" s="525"/>
      <c r="V297" s="525"/>
      <c r="W297" s="525"/>
      <c r="X297" s="525"/>
      <c r="Y297" s="525"/>
      <c r="Z297" s="525"/>
    </row>
    <row r="298" spans="1:26" ht="14.25" customHeight="1" x14ac:dyDescent="0.25">
      <c r="A298" s="530">
        <v>292</v>
      </c>
      <c r="B298" s="531" t="s">
        <v>1555</v>
      </c>
      <c r="C298" s="532" t="s">
        <v>3355</v>
      </c>
      <c r="D298" s="532" t="s">
        <v>1554</v>
      </c>
      <c r="E298" s="532" t="s">
        <v>1557</v>
      </c>
      <c r="F298" s="533" t="s">
        <v>4519</v>
      </c>
      <c r="G298" s="531" t="s">
        <v>4520</v>
      </c>
      <c r="H298" s="534" t="s">
        <v>4521</v>
      </c>
      <c r="I298" s="525"/>
      <c r="J298" s="525"/>
      <c r="K298" s="525"/>
      <c r="L298" s="525"/>
      <c r="M298" s="525"/>
      <c r="N298" s="525"/>
      <c r="O298" s="525"/>
      <c r="P298" s="525"/>
      <c r="Q298" s="525"/>
      <c r="R298" s="525"/>
      <c r="S298" s="525"/>
      <c r="T298" s="525"/>
      <c r="U298" s="525"/>
      <c r="V298" s="525"/>
      <c r="W298" s="525"/>
      <c r="X298" s="525"/>
      <c r="Y298" s="525"/>
      <c r="Z298" s="525"/>
    </row>
    <row r="299" spans="1:26" ht="14.25" customHeight="1" x14ac:dyDescent="0.25">
      <c r="A299" s="530">
        <v>293</v>
      </c>
      <c r="B299" s="531" t="s">
        <v>3743</v>
      </c>
      <c r="C299" s="532" t="s">
        <v>3891</v>
      </c>
      <c r="D299" s="532" t="s">
        <v>3744</v>
      </c>
      <c r="E299" s="532" t="s">
        <v>3745</v>
      </c>
      <c r="F299" s="533" t="s">
        <v>4522</v>
      </c>
      <c r="G299" s="531" t="s">
        <v>4523</v>
      </c>
      <c r="H299" s="534"/>
      <c r="I299" s="525"/>
      <c r="J299" s="525"/>
      <c r="K299" s="525"/>
      <c r="L299" s="525"/>
      <c r="M299" s="525"/>
      <c r="N299" s="525"/>
      <c r="O299" s="525"/>
      <c r="P299" s="525"/>
      <c r="Q299" s="525"/>
      <c r="R299" s="525"/>
      <c r="S299" s="525"/>
      <c r="T299" s="525"/>
      <c r="U299" s="525"/>
      <c r="V299" s="525"/>
      <c r="W299" s="525"/>
      <c r="X299" s="525"/>
      <c r="Y299" s="525"/>
      <c r="Z299" s="525"/>
    </row>
    <row r="300" spans="1:26" ht="14.25" customHeight="1" x14ac:dyDescent="0.25">
      <c r="A300" s="530">
        <v>294</v>
      </c>
      <c r="B300" s="531" t="s">
        <v>3637</v>
      </c>
      <c r="C300" s="532" t="s">
        <v>3484</v>
      </c>
      <c r="D300" s="532" t="s">
        <v>3638</v>
      </c>
      <c r="E300" s="532" t="s">
        <v>3639</v>
      </c>
      <c r="F300" s="533" t="s">
        <v>4524</v>
      </c>
      <c r="G300" s="531" t="s">
        <v>4525</v>
      </c>
      <c r="H300" s="534" t="s">
        <v>4016</v>
      </c>
      <c r="I300" s="525"/>
      <c r="J300" s="525"/>
      <c r="K300" s="525"/>
      <c r="L300" s="525"/>
      <c r="M300" s="525"/>
      <c r="N300" s="525"/>
      <c r="O300" s="525"/>
      <c r="P300" s="525"/>
      <c r="Q300" s="525"/>
      <c r="R300" s="525"/>
      <c r="S300" s="525"/>
      <c r="T300" s="525"/>
      <c r="U300" s="525"/>
      <c r="V300" s="525"/>
      <c r="W300" s="525"/>
      <c r="X300" s="525"/>
      <c r="Y300" s="525"/>
      <c r="Z300" s="525"/>
    </row>
    <row r="301" spans="1:26" ht="14.25" customHeight="1" x14ac:dyDescent="0.25">
      <c r="A301" s="530">
        <v>295</v>
      </c>
      <c r="B301" s="531" t="s">
        <v>1570</v>
      </c>
      <c r="C301" s="532" t="s">
        <v>3891</v>
      </c>
      <c r="D301" s="532" t="s">
        <v>1569</v>
      </c>
      <c r="E301" s="532" t="s">
        <v>1572</v>
      </c>
      <c r="F301" s="533" t="s">
        <v>4526</v>
      </c>
      <c r="G301" s="531" t="s">
        <v>4527</v>
      </c>
      <c r="H301" s="534"/>
      <c r="I301" s="525"/>
      <c r="J301" s="525"/>
      <c r="K301" s="525"/>
      <c r="L301" s="525"/>
      <c r="M301" s="525"/>
      <c r="N301" s="525"/>
      <c r="O301" s="525"/>
      <c r="P301" s="525"/>
      <c r="Q301" s="525"/>
      <c r="R301" s="525"/>
      <c r="S301" s="525"/>
      <c r="T301" s="525"/>
      <c r="U301" s="525"/>
      <c r="V301" s="525"/>
      <c r="W301" s="525"/>
      <c r="X301" s="525"/>
      <c r="Y301" s="525"/>
      <c r="Z301" s="525"/>
    </row>
    <row r="302" spans="1:26" ht="14.25" customHeight="1" x14ac:dyDescent="0.25">
      <c r="A302" s="530">
        <v>296</v>
      </c>
      <c r="B302" s="531" t="s">
        <v>1578</v>
      </c>
      <c r="C302" s="532" t="s">
        <v>3355</v>
      </c>
      <c r="D302" s="532" t="s">
        <v>1577</v>
      </c>
      <c r="E302" s="532" t="s">
        <v>1580</v>
      </c>
      <c r="F302" s="533" t="s">
        <v>4528</v>
      </c>
      <c r="G302" s="531" t="s">
        <v>4529</v>
      </c>
      <c r="H302" s="534"/>
      <c r="I302" s="525"/>
      <c r="J302" s="525"/>
      <c r="K302" s="525"/>
      <c r="L302" s="525"/>
      <c r="M302" s="525"/>
      <c r="N302" s="525"/>
      <c r="O302" s="525"/>
      <c r="P302" s="525"/>
      <c r="Q302" s="525"/>
      <c r="R302" s="525"/>
      <c r="S302" s="525"/>
      <c r="T302" s="525"/>
      <c r="U302" s="525"/>
      <c r="V302" s="525"/>
      <c r="W302" s="525"/>
      <c r="X302" s="525"/>
      <c r="Y302" s="525"/>
      <c r="Z302" s="525"/>
    </row>
    <row r="303" spans="1:26" ht="14.25" customHeight="1" x14ac:dyDescent="0.25">
      <c r="A303" s="530">
        <v>297</v>
      </c>
      <c r="B303" s="531" t="s">
        <v>1582</v>
      </c>
      <c r="C303" s="532" t="s">
        <v>3891</v>
      </c>
      <c r="D303" s="532" t="s">
        <v>1581</v>
      </c>
      <c r="E303" s="532" t="s">
        <v>1584</v>
      </c>
      <c r="F303" s="533" t="s">
        <v>4530</v>
      </c>
      <c r="G303" s="531" t="s">
        <v>4531</v>
      </c>
      <c r="H303" s="534"/>
      <c r="I303" s="525"/>
      <c r="J303" s="525"/>
      <c r="K303" s="525"/>
      <c r="L303" s="525"/>
      <c r="M303" s="525"/>
      <c r="N303" s="525"/>
      <c r="O303" s="525"/>
      <c r="P303" s="525"/>
      <c r="Q303" s="525"/>
      <c r="R303" s="525"/>
      <c r="S303" s="525"/>
      <c r="T303" s="525"/>
      <c r="U303" s="525"/>
      <c r="V303" s="525"/>
      <c r="W303" s="525"/>
      <c r="X303" s="525"/>
      <c r="Y303" s="525"/>
      <c r="Z303" s="525"/>
    </row>
    <row r="304" spans="1:26" ht="14.25" customHeight="1" x14ac:dyDescent="0.25">
      <c r="A304" s="530">
        <v>298</v>
      </c>
      <c r="B304" s="531" t="s">
        <v>1589</v>
      </c>
      <c r="C304" s="532" t="s">
        <v>3484</v>
      </c>
      <c r="D304" s="532" t="s">
        <v>1588</v>
      </c>
      <c r="E304" s="532" t="s">
        <v>1591</v>
      </c>
      <c r="F304" s="533" t="s">
        <v>4532</v>
      </c>
      <c r="G304" s="531"/>
      <c r="H304" s="534"/>
      <c r="I304" s="525"/>
      <c r="J304" s="525"/>
      <c r="K304" s="525"/>
      <c r="L304" s="525"/>
      <c r="M304" s="525"/>
      <c r="N304" s="525"/>
      <c r="O304" s="525"/>
      <c r="P304" s="525"/>
      <c r="Q304" s="525"/>
      <c r="R304" s="525"/>
      <c r="S304" s="525"/>
      <c r="T304" s="525"/>
      <c r="U304" s="525"/>
      <c r="V304" s="525"/>
      <c r="W304" s="525"/>
      <c r="X304" s="525"/>
      <c r="Y304" s="525"/>
      <c r="Z304" s="525"/>
    </row>
    <row r="305" spans="1:26" ht="14.25" customHeight="1" x14ac:dyDescent="0.25">
      <c r="A305" s="530">
        <v>299</v>
      </c>
      <c r="B305" s="531" t="s">
        <v>1593</v>
      </c>
      <c r="C305" s="532" t="s">
        <v>3355</v>
      </c>
      <c r="D305" s="532" t="s">
        <v>1592</v>
      </c>
      <c r="E305" s="532" t="s">
        <v>1595</v>
      </c>
      <c r="F305" s="533" t="s">
        <v>4533</v>
      </c>
      <c r="G305" s="531" t="s">
        <v>4534</v>
      </c>
      <c r="H305" s="534"/>
      <c r="I305" s="525"/>
      <c r="J305" s="525"/>
      <c r="K305" s="525"/>
      <c r="L305" s="525"/>
      <c r="M305" s="525"/>
      <c r="N305" s="525"/>
      <c r="O305" s="525"/>
      <c r="P305" s="525"/>
      <c r="Q305" s="525"/>
      <c r="R305" s="525"/>
      <c r="S305" s="525"/>
      <c r="T305" s="525"/>
      <c r="U305" s="525"/>
      <c r="V305" s="525"/>
      <c r="W305" s="525"/>
      <c r="X305" s="525"/>
      <c r="Y305" s="525"/>
      <c r="Z305" s="525"/>
    </row>
    <row r="306" spans="1:26" ht="14.25" customHeight="1" x14ac:dyDescent="0.25">
      <c r="A306" s="530">
        <v>300</v>
      </c>
      <c r="B306" s="531" t="s">
        <v>1597</v>
      </c>
      <c r="C306" s="532" t="s">
        <v>3484</v>
      </c>
      <c r="D306" s="532" t="s">
        <v>1596</v>
      </c>
      <c r="E306" s="532" t="s">
        <v>1599</v>
      </c>
      <c r="F306" s="535" t="s">
        <v>4535</v>
      </c>
      <c r="G306" s="531" t="s">
        <v>4536</v>
      </c>
      <c r="H306" s="534"/>
      <c r="I306" s="525"/>
      <c r="J306" s="525"/>
      <c r="K306" s="525"/>
      <c r="L306" s="525"/>
      <c r="M306" s="525"/>
      <c r="N306" s="525"/>
      <c r="O306" s="525"/>
      <c r="P306" s="525"/>
      <c r="Q306" s="525"/>
      <c r="R306" s="525"/>
      <c r="S306" s="525"/>
      <c r="T306" s="525"/>
      <c r="U306" s="525"/>
      <c r="V306" s="525"/>
      <c r="W306" s="525"/>
      <c r="X306" s="525"/>
      <c r="Y306" s="525"/>
      <c r="Z306" s="525"/>
    </row>
    <row r="307" spans="1:26" ht="14.25" customHeight="1" x14ac:dyDescent="0.25">
      <c r="A307" s="530">
        <v>301</v>
      </c>
      <c r="B307" s="531" t="s">
        <v>1601</v>
      </c>
      <c r="C307" s="532" t="s">
        <v>3355</v>
      </c>
      <c r="D307" s="532" t="s">
        <v>1600</v>
      </c>
      <c r="E307" s="532" t="s">
        <v>1603</v>
      </c>
      <c r="F307" s="535" t="s">
        <v>4537</v>
      </c>
      <c r="G307" s="531" t="s">
        <v>4538</v>
      </c>
      <c r="H307" s="534"/>
      <c r="I307" s="525"/>
      <c r="J307" s="525"/>
      <c r="K307" s="525"/>
      <c r="L307" s="525"/>
      <c r="M307" s="525"/>
      <c r="N307" s="525"/>
      <c r="O307" s="525"/>
      <c r="P307" s="525"/>
      <c r="Q307" s="525"/>
      <c r="R307" s="525"/>
      <c r="S307" s="525"/>
      <c r="T307" s="525"/>
      <c r="U307" s="525"/>
      <c r="V307" s="525"/>
      <c r="W307" s="525"/>
      <c r="X307" s="525"/>
      <c r="Y307" s="525"/>
      <c r="Z307" s="525"/>
    </row>
    <row r="308" spans="1:26" ht="14.25" customHeight="1" x14ac:dyDescent="0.25">
      <c r="A308" s="525"/>
      <c r="B308" s="525"/>
      <c r="C308" s="525"/>
      <c r="D308" s="525"/>
      <c r="E308" s="525"/>
      <c r="F308" s="525"/>
      <c r="G308" s="525"/>
      <c r="H308" s="525"/>
      <c r="I308" s="525"/>
      <c r="J308" s="525"/>
      <c r="K308" s="525"/>
      <c r="L308" s="525"/>
      <c r="M308" s="525"/>
      <c r="N308" s="525"/>
      <c r="O308" s="525"/>
      <c r="P308" s="525"/>
      <c r="Q308" s="525"/>
      <c r="R308" s="525"/>
      <c r="S308" s="525"/>
      <c r="T308" s="525"/>
      <c r="U308" s="525"/>
      <c r="V308" s="525"/>
      <c r="W308" s="525"/>
      <c r="X308" s="525"/>
      <c r="Y308" s="525"/>
      <c r="Z308" s="525"/>
    </row>
    <row r="309" spans="1:26" ht="14.25" customHeight="1" x14ac:dyDescent="0.25">
      <c r="A309" s="525"/>
      <c r="B309" s="525"/>
      <c r="C309" s="525"/>
      <c r="D309" s="525"/>
      <c r="E309" s="525"/>
      <c r="F309" s="525"/>
      <c r="G309" s="525"/>
      <c r="H309" s="525"/>
      <c r="I309" s="525"/>
      <c r="J309" s="525"/>
      <c r="K309" s="525"/>
      <c r="L309" s="525"/>
      <c r="M309" s="525"/>
      <c r="N309" s="525"/>
      <c r="O309" s="525"/>
      <c r="P309" s="525"/>
      <c r="Q309" s="525"/>
      <c r="R309" s="525"/>
      <c r="S309" s="525"/>
      <c r="T309" s="525"/>
      <c r="U309" s="525"/>
      <c r="V309" s="525"/>
      <c r="W309" s="525"/>
      <c r="X309" s="525"/>
      <c r="Y309" s="525"/>
      <c r="Z309" s="525"/>
    </row>
    <row r="310" spans="1:26" ht="14.25" customHeight="1" x14ac:dyDescent="0.25">
      <c r="A310" s="525"/>
      <c r="B310" s="525"/>
      <c r="C310" s="525"/>
      <c r="D310" s="525"/>
      <c r="E310" s="525"/>
      <c r="F310" s="525"/>
      <c r="G310" s="525"/>
      <c r="H310" s="525"/>
      <c r="I310" s="525"/>
      <c r="J310" s="525"/>
      <c r="K310" s="525"/>
      <c r="L310" s="525"/>
      <c r="M310" s="525"/>
      <c r="N310" s="525"/>
      <c r="O310" s="525"/>
      <c r="P310" s="525"/>
      <c r="Q310" s="525"/>
      <c r="R310" s="525"/>
      <c r="S310" s="525"/>
      <c r="T310" s="525"/>
      <c r="U310" s="525"/>
      <c r="V310" s="525"/>
      <c r="W310" s="525"/>
      <c r="X310" s="525"/>
      <c r="Y310" s="525"/>
      <c r="Z310" s="525"/>
    </row>
    <row r="311" spans="1:26" ht="14.25" customHeight="1" x14ac:dyDescent="0.25">
      <c r="A311" s="525"/>
      <c r="B311" s="525"/>
      <c r="C311" s="525"/>
      <c r="D311" s="525"/>
      <c r="E311" s="525"/>
      <c r="F311" s="525"/>
      <c r="G311" s="525"/>
      <c r="H311" s="525"/>
      <c r="I311" s="525"/>
      <c r="J311" s="525"/>
      <c r="K311" s="525"/>
      <c r="L311" s="525"/>
      <c r="M311" s="525"/>
      <c r="N311" s="525"/>
      <c r="O311" s="525"/>
      <c r="P311" s="525"/>
      <c r="Q311" s="525"/>
      <c r="R311" s="525"/>
      <c r="S311" s="525"/>
      <c r="T311" s="525"/>
      <c r="U311" s="525"/>
      <c r="V311" s="525"/>
      <c r="W311" s="525"/>
      <c r="X311" s="525"/>
      <c r="Y311" s="525"/>
      <c r="Z311" s="525"/>
    </row>
    <row r="312" spans="1:26" ht="14.25" customHeight="1" x14ac:dyDescent="0.25">
      <c r="A312" s="525"/>
      <c r="B312" s="525"/>
      <c r="C312" s="525"/>
      <c r="D312" s="525"/>
      <c r="E312" s="525"/>
      <c r="F312" s="525"/>
      <c r="G312" s="525"/>
      <c r="H312" s="525"/>
      <c r="I312" s="525"/>
      <c r="J312" s="525"/>
      <c r="K312" s="525"/>
      <c r="L312" s="525"/>
      <c r="M312" s="525"/>
      <c r="N312" s="525"/>
      <c r="O312" s="525"/>
      <c r="P312" s="525"/>
      <c r="Q312" s="525"/>
      <c r="R312" s="525"/>
      <c r="S312" s="525"/>
      <c r="T312" s="525"/>
      <c r="U312" s="525"/>
      <c r="V312" s="525"/>
      <c r="W312" s="525"/>
      <c r="X312" s="525"/>
      <c r="Y312" s="525"/>
      <c r="Z312" s="525"/>
    </row>
    <row r="313" spans="1:26" ht="14.25" customHeight="1" x14ac:dyDescent="0.25">
      <c r="A313" s="525"/>
      <c r="B313" s="525"/>
      <c r="C313" s="525"/>
      <c r="D313" s="525"/>
      <c r="E313" s="525"/>
      <c r="F313" s="525"/>
      <c r="G313" s="525"/>
      <c r="H313" s="525"/>
      <c r="I313" s="525"/>
      <c r="J313" s="525"/>
      <c r="K313" s="525"/>
      <c r="L313" s="525"/>
      <c r="M313" s="525"/>
      <c r="N313" s="525"/>
      <c r="O313" s="525"/>
      <c r="P313" s="525"/>
      <c r="Q313" s="525"/>
      <c r="R313" s="525"/>
      <c r="S313" s="525"/>
      <c r="T313" s="525"/>
      <c r="U313" s="525"/>
      <c r="V313" s="525"/>
      <c r="W313" s="525"/>
      <c r="X313" s="525"/>
      <c r="Y313" s="525"/>
      <c r="Z313" s="525"/>
    </row>
    <row r="314" spans="1:26" ht="14.25" customHeight="1" x14ac:dyDescent="0.25">
      <c r="A314" s="525"/>
      <c r="B314" s="525"/>
      <c r="C314" s="525"/>
      <c r="D314" s="525"/>
      <c r="E314" s="525"/>
      <c r="F314" s="525"/>
      <c r="G314" s="525"/>
      <c r="H314" s="525"/>
      <c r="I314" s="525"/>
      <c r="J314" s="525"/>
      <c r="K314" s="525"/>
      <c r="L314" s="525"/>
      <c r="M314" s="525"/>
      <c r="N314" s="525"/>
      <c r="O314" s="525"/>
      <c r="P314" s="525"/>
      <c r="Q314" s="525"/>
      <c r="R314" s="525"/>
      <c r="S314" s="525"/>
      <c r="T314" s="525"/>
      <c r="U314" s="525"/>
      <c r="V314" s="525"/>
      <c r="W314" s="525"/>
      <c r="X314" s="525"/>
      <c r="Y314" s="525"/>
      <c r="Z314" s="525"/>
    </row>
    <row r="315" spans="1:26" ht="14.25" customHeight="1" x14ac:dyDescent="0.25">
      <c r="A315" s="525"/>
      <c r="B315" s="525"/>
      <c r="C315" s="525"/>
      <c r="D315" s="525"/>
      <c r="E315" s="525"/>
      <c r="F315" s="525"/>
      <c r="G315" s="525"/>
      <c r="H315" s="525"/>
      <c r="I315" s="525"/>
      <c r="J315" s="525"/>
      <c r="K315" s="525"/>
      <c r="L315" s="525"/>
      <c r="M315" s="525"/>
      <c r="N315" s="525"/>
      <c r="O315" s="525"/>
      <c r="P315" s="525"/>
      <c r="Q315" s="525"/>
      <c r="R315" s="525"/>
      <c r="S315" s="525"/>
      <c r="T315" s="525"/>
      <c r="U315" s="525"/>
      <c r="V315" s="525"/>
      <c r="W315" s="525"/>
      <c r="X315" s="525"/>
      <c r="Y315" s="525"/>
      <c r="Z315" s="525"/>
    </row>
    <row r="316" spans="1:26" ht="14.25" customHeight="1" x14ac:dyDescent="0.25">
      <c r="A316" s="525"/>
      <c r="B316" s="525"/>
      <c r="C316" s="525"/>
      <c r="D316" s="525"/>
      <c r="E316" s="525"/>
      <c r="F316" s="525"/>
      <c r="G316" s="525"/>
      <c r="H316" s="525"/>
      <c r="I316" s="525"/>
      <c r="J316" s="525"/>
      <c r="K316" s="525"/>
      <c r="L316" s="525"/>
      <c r="M316" s="525"/>
      <c r="N316" s="525"/>
      <c r="O316" s="525"/>
      <c r="P316" s="525"/>
      <c r="Q316" s="525"/>
      <c r="R316" s="525"/>
      <c r="S316" s="525"/>
      <c r="T316" s="525"/>
      <c r="U316" s="525"/>
      <c r="V316" s="525"/>
      <c r="W316" s="525"/>
      <c r="X316" s="525"/>
      <c r="Y316" s="525"/>
      <c r="Z316" s="525"/>
    </row>
    <row r="317" spans="1:26" ht="14.25" customHeight="1" x14ac:dyDescent="0.25">
      <c r="A317" s="525"/>
      <c r="B317" s="525"/>
      <c r="C317" s="525"/>
      <c r="D317" s="525"/>
      <c r="E317" s="525"/>
      <c r="F317" s="525"/>
      <c r="G317" s="525"/>
      <c r="H317" s="525"/>
      <c r="I317" s="525"/>
      <c r="J317" s="525"/>
      <c r="K317" s="525"/>
      <c r="L317" s="525"/>
      <c r="M317" s="525"/>
      <c r="N317" s="525"/>
      <c r="O317" s="525"/>
      <c r="P317" s="525"/>
      <c r="Q317" s="525"/>
      <c r="R317" s="525"/>
      <c r="S317" s="525"/>
      <c r="T317" s="525"/>
      <c r="U317" s="525"/>
      <c r="V317" s="525"/>
      <c r="W317" s="525"/>
      <c r="X317" s="525"/>
      <c r="Y317" s="525"/>
      <c r="Z317" s="525"/>
    </row>
    <row r="318" spans="1:26" ht="15.75" customHeight="1" x14ac:dyDescent="0.25">
      <c r="A318" s="525"/>
      <c r="B318" s="525"/>
      <c r="C318" s="525"/>
      <c r="D318" s="525"/>
      <c r="E318" s="525"/>
      <c r="F318" s="525"/>
      <c r="G318" s="525"/>
      <c r="H318" s="525"/>
      <c r="I318" s="525"/>
      <c r="J318" s="525"/>
      <c r="K318" s="525"/>
      <c r="L318" s="525"/>
      <c r="M318" s="525"/>
      <c r="N318" s="525"/>
      <c r="O318" s="525"/>
      <c r="P318" s="525"/>
      <c r="Q318" s="525"/>
      <c r="R318" s="525"/>
      <c r="S318" s="525"/>
      <c r="T318" s="525"/>
      <c r="U318" s="525"/>
      <c r="V318" s="525"/>
      <c r="W318" s="525"/>
      <c r="X318" s="525"/>
      <c r="Y318" s="525"/>
      <c r="Z318" s="525"/>
    </row>
    <row r="319" spans="1:26" ht="15.75" customHeight="1" x14ac:dyDescent="0.25">
      <c r="A319" s="525"/>
      <c r="B319" s="525"/>
      <c r="C319" s="525"/>
      <c r="D319" s="525"/>
      <c r="E319" s="525"/>
      <c r="F319" s="525"/>
      <c r="G319" s="525"/>
      <c r="H319" s="525"/>
      <c r="I319" s="525"/>
      <c r="J319" s="525"/>
      <c r="K319" s="525"/>
      <c r="L319" s="525"/>
      <c r="M319" s="525"/>
      <c r="N319" s="525"/>
      <c r="O319" s="525"/>
      <c r="P319" s="525"/>
      <c r="Q319" s="525"/>
      <c r="R319" s="525"/>
      <c r="S319" s="525"/>
      <c r="T319" s="525"/>
      <c r="U319" s="525"/>
      <c r="V319" s="525"/>
      <c r="W319" s="525"/>
      <c r="X319" s="525"/>
      <c r="Y319" s="525"/>
      <c r="Z319" s="525"/>
    </row>
    <row r="320" spans="1:26" ht="15.75" customHeight="1" x14ac:dyDescent="0.25">
      <c r="A320" s="525"/>
      <c r="B320" s="525"/>
      <c r="C320" s="525"/>
      <c r="D320" s="525"/>
      <c r="E320" s="525"/>
      <c r="F320" s="525"/>
      <c r="G320" s="525"/>
      <c r="H320" s="525"/>
      <c r="I320" s="525"/>
      <c r="J320" s="525"/>
      <c r="K320" s="525"/>
      <c r="L320" s="525"/>
      <c r="M320" s="525"/>
      <c r="N320" s="525"/>
      <c r="O320" s="525"/>
      <c r="P320" s="525"/>
      <c r="Q320" s="525"/>
      <c r="R320" s="525"/>
      <c r="S320" s="525"/>
      <c r="T320" s="525"/>
      <c r="U320" s="525"/>
      <c r="V320" s="525"/>
      <c r="W320" s="525"/>
      <c r="X320" s="525"/>
      <c r="Y320" s="525"/>
      <c r="Z320" s="525"/>
    </row>
    <row r="321" spans="1:26" ht="15.75" customHeight="1" x14ac:dyDescent="0.25">
      <c r="A321" s="525"/>
      <c r="B321" s="525"/>
      <c r="C321" s="525"/>
      <c r="D321" s="525"/>
      <c r="E321" s="525"/>
      <c r="F321" s="525"/>
      <c r="G321" s="525"/>
      <c r="H321" s="525"/>
      <c r="I321" s="525"/>
      <c r="J321" s="525"/>
      <c r="K321" s="525"/>
      <c r="L321" s="525"/>
      <c r="M321" s="525"/>
      <c r="N321" s="525"/>
      <c r="O321" s="525"/>
      <c r="P321" s="525"/>
      <c r="Q321" s="525"/>
      <c r="R321" s="525"/>
      <c r="S321" s="525"/>
      <c r="T321" s="525"/>
      <c r="U321" s="525"/>
      <c r="V321" s="525"/>
      <c r="W321" s="525"/>
      <c r="X321" s="525"/>
      <c r="Y321" s="525"/>
      <c r="Z321" s="525"/>
    </row>
    <row r="322" spans="1:26" ht="15.75" customHeight="1" x14ac:dyDescent="0.25">
      <c r="A322" s="525"/>
      <c r="B322" s="525"/>
      <c r="C322" s="525"/>
      <c r="D322" s="525"/>
      <c r="E322" s="525"/>
      <c r="F322" s="525"/>
      <c r="G322" s="525"/>
      <c r="H322" s="525"/>
      <c r="I322" s="525"/>
      <c r="J322" s="525"/>
      <c r="K322" s="525"/>
      <c r="L322" s="525"/>
      <c r="M322" s="525"/>
      <c r="N322" s="525"/>
      <c r="O322" s="525"/>
      <c r="P322" s="525"/>
      <c r="Q322" s="525"/>
      <c r="R322" s="525"/>
      <c r="S322" s="525"/>
      <c r="T322" s="525"/>
      <c r="U322" s="525"/>
      <c r="V322" s="525"/>
      <c r="W322" s="525"/>
      <c r="X322" s="525"/>
      <c r="Y322" s="525"/>
      <c r="Z322" s="525"/>
    </row>
    <row r="323" spans="1:26" ht="15.75" customHeight="1" x14ac:dyDescent="0.25">
      <c r="A323" s="525"/>
      <c r="B323" s="525"/>
      <c r="C323" s="525"/>
      <c r="D323" s="525"/>
      <c r="E323" s="525"/>
      <c r="F323" s="525"/>
      <c r="G323" s="525"/>
      <c r="H323" s="525"/>
      <c r="I323" s="525"/>
      <c r="J323" s="525"/>
      <c r="K323" s="525"/>
      <c r="L323" s="525"/>
      <c r="M323" s="525"/>
      <c r="N323" s="525"/>
      <c r="O323" s="525"/>
      <c r="P323" s="525"/>
      <c r="Q323" s="525"/>
      <c r="R323" s="525"/>
      <c r="S323" s="525"/>
      <c r="T323" s="525"/>
      <c r="U323" s="525"/>
      <c r="V323" s="525"/>
      <c r="W323" s="525"/>
      <c r="X323" s="525"/>
      <c r="Y323" s="525"/>
      <c r="Z323" s="525"/>
    </row>
    <row r="324" spans="1:26" ht="15.75" customHeight="1" x14ac:dyDescent="0.25">
      <c r="A324" s="525"/>
      <c r="B324" s="525"/>
      <c r="C324" s="525"/>
      <c r="D324" s="525"/>
      <c r="E324" s="525"/>
      <c r="F324" s="525"/>
      <c r="G324" s="525"/>
      <c r="H324" s="525"/>
      <c r="I324" s="525"/>
      <c r="J324" s="525"/>
      <c r="K324" s="525"/>
      <c r="L324" s="525"/>
      <c r="M324" s="525"/>
      <c r="N324" s="525"/>
      <c r="O324" s="525"/>
      <c r="P324" s="525"/>
      <c r="Q324" s="525"/>
      <c r="R324" s="525"/>
      <c r="S324" s="525"/>
      <c r="T324" s="525"/>
      <c r="U324" s="525"/>
      <c r="V324" s="525"/>
      <c r="W324" s="525"/>
      <c r="X324" s="525"/>
      <c r="Y324" s="525"/>
      <c r="Z324" s="525"/>
    </row>
    <row r="325" spans="1:26" ht="15.75" customHeight="1" x14ac:dyDescent="0.25">
      <c r="A325" s="525"/>
      <c r="B325" s="525"/>
      <c r="C325" s="525"/>
      <c r="D325" s="525"/>
      <c r="E325" s="525"/>
      <c r="F325" s="525"/>
      <c r="G325" s="525"/>
      <c r="H325" s="525"/>
      <c r="I325" s="525"/>
      <c r="J325" s="525"/>
      <c r="K325" s="525"/>
      <c r="L325" s="525"/>
      <c r="M325" s="525"/>
      <c r="N325" s="525"/>
      <c r="O325" s="525"/>
      <c r="P325" s="525"/>
      <c r="Q325" s="525"/>
      <c r="R325" s="525"/>
      <c r="S325" s="525"/>
      <c r="T325" s="525"/>
      <c r="U325" s="525"/>
      <c r="V325" s="525"/>
      <c r="W325" s="525"/>
      <c r="X325" s="525"/>
      <c r="Y325" s="525"/>
      <c r="Z325" s="525"/>
    </row>
    <row r="326" spans="1:26" ht="15.75" customHeight="1" x14ac:dyDescent="0.25">
      <c r="A326" s="525"/>
      <c r="B326" s="525"/>
      <c r="C326" s="525"/>
      <c r="D326" s="525"/>
      <c r="E326" s="525"/>
      <c r="F326" s="525"/>
      <c r="G326" s="525"/>
      <c r="H326" s="525"/>
      <c r="I326" s="525"/>
      <c r="J326" s="525"/>
      <c r="K326" s="525"/>
      <c r="L326" s="525"/>
      <c r="M326" s="525"/>
      <c r="N326" s="525"/>
      <c r="O326" s="525"/>
      <c r="P326" s="525"/>
      <c r="Q326" s="525"/>
      <c r="R326" s="525"/>
      <c r="S326" s="525"/>
      <c r="T326" s="525"/>
      <c r="U326" s="525"/>
      <c r="V326" s="525"/>
      <c r="W326" s="525"/>
      <c r="X326" s="525"/>
      <c r="Y326" s="525"/>
      <c r="Z326" s="525"/>
    </row>
    <row r="327" spans="1:26" ht="15.75" customHeight="1" x14ac:dyDescent="0.25">
      <c r="A327" s="525"/>
      <c r="B327" s="525"/>
      <c r="C327" s="525"/>
      <c r="D327" s="525"/>
      <c r="E327" s="525"/>
      <c r="F327" s="525"/>
      <c r="G327" s="525"/>
      <c r="H327" s="525"/>
      <c r="I327" s="525"/>
      <c r="J327" s="525"/>
      <c r="K327" s="525"/>
      <c r="L327" s="525"/>
      <c r="M327" s="525"/>
      <c r="N327" s="525"/>
      <c r="O327" s="525"/>
      <c r="P327" s="525"/>
      <c r="Q327" s="525"/>
      <c r="R327" s="525"/>
      <c r="S327" s="525"/>
      <c r="T327" s="525"/>
      <c r="U327" s="525"/>
      <c r="V327" s="525"/>
      <c r="W327" s="525"/>
      <c r="X327" s="525"/>
      <c r="Y327" s="525"/>
      <c r="Z327" s="525"/>
    </row>
    <row r="328" spans="1:26" ht="15.75" customHeight="1" x14ac:dyDescent="0.25">
      <c r="A328" s="525"/>
      <c r="B328" s="525"/>
      <c r="C328" s="525"/>
      <c r="D328" s="525"/>
      <c r="E328" s="525"/>
      <c r="F328" s="525"/>
      <c r="G328" s="525"/>
      <c r="H328" s="525"/>
      <c r="I328" s="525"/>
      <c r="J328" s="525"/>
      <c r="K328" s="525"/>
      <c r="L328" s="525"/>
      <c r="M328" s="525"/>
      <c r="N328" s="525"/>
      <c r="O328" s="525"/>
      <c r="P328" s="525"/>
      <c r="Q328" s="525"/>
      <c r="R328" s="525"/>
      <c r="S328" s="525"/>
      <c r="T328" s="525"/>
      <c r="U328" s="525"/>
      <c r="V328" s="525"/>
      <c r="W328" s="525"/>
      <c r="X328" s="525"/>
      <c r="Y328" s="525"/>
      <c r="Z328" s="525"/>
    </row>
    <row r="329" spans="1:26" ht="15.75" customHeight="1" x14ac:dyDescent="0.25">
      <c r="A329" s="525"/>
      <c r="B329" s="525"/>
      <c r="C329" s="525"/>
      <c r="D329" s="525"/>
      <c r="E329" s="525"/>
      <c r="F329" s="525"/>
      <c r="G329" s="525"/>
      <c r="H329" s="525"/>
      <c r="I329" s="525"/>
      <c r="J329" s="525"/>
      <c r="K329" s="525"/>
      <c r="L329" s="525"/>
      <c r="M329" s="525"/>
      <c r="N329" s="525"/>
      <c r="O329" s="525"/>
      <c r="P329" s="525"/>
      <c r="Q329" s="525"/>
      <c r="R329" s="525"/>
      <c r="S329" s="525"/>
      <c r="T329" s="525"/>
      <c r="U329" s="525"/>
      <c r="V329" s="525"/>
      <c r="W329" s="525"/>
      <c r="X329" s="525"/>
      <c r="Y329" s="525"/>
      <c r="Z329" s="525"/>
    </row>
    <row r="330" spans="1:26" ht="15.75" customHeight="1" x14ac:dyDescent="0.25">
      <c r="A330" s="525"/>
      <c r="B330" s="525"/>
      <c r="C330" s="525"/>
      <c r="D330" s="525"/>
      <c r="E330" s="525"/>
      <c r="F330" s="525"/>
      <c r="G330" s="525"/>
      <c r="H330" s="525"/>
      <c r="I330" s="525"/>
      <c r="J330" s="525"/>
      <c r="K330" s="525"/>
      <c r="L330" s="525"/>
      <c r="M330" s="525"/>
      <c r="N330" s="525"/>
      <c r="O330" s="525"/>
      <c r="P330" s="525"/>
      <c r="Q330" s="525"/>
      <c r="R330" s="525"/>
      <c r="S330" s="525"/>
      <c r="T330" s="525"/>
      <c r="U330" s="525"/>
      <c r="V330" s="525"/>
      <c r="W330" s="525"/>
      <c r="X330" s="525"/>
      <c r="Y330" s="525"/>
      <c r="Z330" s="525"/>
    </row>
    <row r="331" spans="1:26" ht="15.75" customHeight="1" x14ac:dyDescent="0.25">
      <c r="A331" s="525"/>
      <c r="B331" s="525"/>
      <c r="C331" s="525"/>
      <c r="D331" s="525"/>
      <c r="E331" s="525"/>
      <c r="F331" s="525"/>
      <c r="G331" s="525"/>
      <c r="H331" s="525"/>
      <c r="I331" s="525"/>
      <c r="J331" s="525"/>
      <c r="K331" s="525"/>
      <c r="L331" s="525"/>
      <c r="M331" s="525"/>
      <c r="N331" s="525"/>
      <c r="O331" s="525"/>
      <c r="P331" s="525"/>
      <c r="Q331" s="525"/>
      <c r="R331" s="525"/>
      <c r="S331" s="525"/>
      <c r="T331" s="525"/>
      <c r="U331" s="525"/>
      <c r="V331" s="525"/>
      <c r="W331" s="525"/>
      <c r="X331" s="525"/>
      <c r="Y331" s="525"/>
      <c r="Z331" s="525"/>
    </row>
    <row r="332" spans="1:26" ht="15.75" customHeight="1" x14ac:dyDescent="0.25">
      <c r="A332" s="525"/>
      <c r="B332" s="525"/>
      <c r="C332" s="525"/>
      <c r="D332" s="525"/>
      <c r="E332" s="525"/>
      <c r="F332" s="525"/>
      <c r="G332" s="525"/>
      <c r="H332" s="525"/>
      <c r="I332" s="525"/>
      <c r="J332" s="525"/>
      <c r="K332" s="525"/>
      <c r="L332" s="525"/>
      <c r="M332" s="525"/>
      <c r="N332" s="525"/>
      <c r="O332" s="525"/>
      <c r="P332" s="525"/>
      <c r="Q332" s="525"/>
      <c r="R332" s="525"/>
      <c r="S332" s="525"/>
      <c r="T332" s="525"/>
      <c r="U332" s="525"/>
      <c r="V332" s="525"/>
      <c r="W332" s="525"/>
      <c r="X332" s="525"/>
      <c r="Y332" s="525"/>
      <c r="Z332" s="525"/>
    </row>
    <row r="333" spans="1:26" ht="15.75" customHeight="1" x14ac:dyDescent="0.25">
      <c r="A333" s="525"/>
      <c r="B333" s="525"/>
      <c r="C333" s="525"/>
      <c r="D333" s="525"/>
      <c r="E333" s="525"/>
      <c r="F333" s="525"/>
      <c r="G333" s="525"/>
      <c r="H333" s="525"/>
      <c r="I333" s="525"/>
      <c r="J333" s="525"/>
      <c r="K333" s="525"/>
      <c r="L333" s="525"/>
      <c r="M333" s="525"/>
      <c r="N333" s="525"/>
      <c r="O333" s="525"/>
      <c r="P333" s="525"/>
      <c r="Q333" s="525"/>
      <c r="R333" s="525"/>
      <c r="S333" s="525"/>
      <c r="T333" s="525"/>
      <c r="U333" s="525"/>
      <c r="V333" s="525"/>
      <c r="W333" s="525"/>
      <c r="X333" s="525"/>
      <c r="Y333" s="525"/>
      <c r="Z333" s="525"/>
    </row>
    <row r="334" spans="1:26" ht="15.75" customHeight="1" x14ac:dyDescent="0.25">
      <c r="A334" s="525"/>
      <c r="B334" s="525"/>
      <c r="C334" s="525"/>
      <c r="D334" s="525"/>
      <c r="E334" s="525"/>
      <c r="F334" s="525"/>
      <c r="G334" s="525"/>
      <c r="H334" s="525"/>
      <c r="I334" s="525"/>
      <c r="J334" s="525"/>
      <c r="K334" s="525"/>
      <c r="L334" s="525"/>
      <c r="M334" s="525"/>
      <c r="N334" s="525"/>
      <c r="O334" s="525"/>
      <c r="P334" s="525"/>
      <c r="Q334" s="525"/>
      <c r="R334" s="525"/>
      <c r="S334" s="525"/>
      <c r="T334" s="525"/>
      <c r="U334" s="525"/>
      <c r="V334" s="525"/>
      <c r="W334" s="525"/>
      <c r="X334" s="525"/>
      <c r="Y334" s="525"/>
      <c r="Z334" s="525"/>
    </row>
    <row r="335" spans="1:26" ht="15.75" customHeight="1" x14ac:dyDescent="0.25">
      <c r="A335" s="525"/>
      <c r="B335" s="525"/>
      <c r="C335" s="525"/>
      <c r="D335" s="525"/>
      <c r="E335" s="525"/>
      <c r="F335" s="525"/>
      <c r="G335" s="525"/>
      <c r="H335" s="525"/>
      <c r="I335" s="525"/>
      <c r="J335" s="525"/>
      <c r="K335" s="525"/>
      <c r="L335" s="525"/>
      <c r="M335" s="525"/>
      <c r="N335" s="525"/>
      <c r="O335" s="525"/>
      <c r="P335" s="525"/>
      <c r="Q335" s="525"/>
      <c r="R335" s="525"/>
      <c r="S335" s="525"/>
      <c r="T335" s="525"/>
      <c r="U335" s="525"/>
      <c r="V335" s="525"/>
      <c r="W335" s="525"/>
      <c r="X335" s="525"/>
      <c r="Y335" s="525"/>
      <c r="Z335" s="525"/>
    </row>
    <row r="336" spans="1:26" ht="15.75" customHeight="1" x14ac:dyDescent="0.25">
      <c r="A336" s="525"/>
      <c r="B336" s="525"/>
      <c r="C336" s="525"/>
      <c r="D336" s="525"/>
      <c r="E336" s="525"/>
      <c r="F336" s="525"/>
      <c r="G336" s="525"/>
      <c r="H336" s="525"/>
      <c r="I336" s="525"/>
      <c r="J336" s="525"/>
      <c r="K336" s="525"/>
      <c r="L336" s="525"/>
      <c r="M336" s="525"/>
      <c r="N336" s="525"/>
      <c r="O336" s="525"/>
      <c r="P336" s="525"/>
      <c r="Q336" s="525"/>
      <c r="R336" s="525"/>
      <c r="S336" s="525"/>
      <c r="T336" s="525"/>
      <c r="U336" s="525"/>
      <c r="V336" s="525"/>
      <c r="W336" s="525"/>
      <c r="X336" s="525"/>
      <c r="Y336" s="525"/>
      <c r="Z336" s="525"/>
    </row>
    <row r="337" spans="1:26" ht="15.75" customHeight="1" x14ac:dyDescent="0.25">
      <c r="A337" s="525"/>
      <c r="B337" s="525"/>
      <c r="C337" s="525"/>
      <c r="D337" s="525"/>
      <c r="E337" s="525"/>
      <c r="F337" s="525"/>
      <c r="G337" s="525"/>
      <c r="H337" s="525"/>
      <c r="I337" s="525"/>
      <c r="J337" s="525"/>
      <c r="K337" s="525"/>
      <c r="L337" s="525"/>
      <c r="M337" s="525"/>
      <c r="N337" s="525"/>
      <c r="O337" s="525"/>
      <c r="P337" s="525"/>
      <c r="Q337" s="525"/>
      <c r="R337" s="525"/>
      <c r="S337" s="525"/>
      <c r="T337" s="525"/>
      <c r="U337" s="525"/>
      <c r="V337" s="525"/>
      <c r="W337" s="525"/>
      <c r="X337" s="525"/>
      <c r="Y337" s="525"/>
      <c r="Z337" s="525"/>
    </row>
    <row r="338" spans="1:26" ht="15.75" customHeight="1" x14ac:dyDescent="0.25">
      <c r="A338" s="525"/>
      <c r="B338" s="525"/>
      <c r="C338" s="525"/>
      <c r="D338" s="525"/>
      <c r="E338" s="525"/>
      <c r="F338" s="525"/>
      <c r="G338" s="525"/>
      <c r="H338" s="525"/>
      <c r="I338" s="525"/>
      <c r="J338" s="525"/>
      <c r="K338" s="525"/>
      <c r="L338" s="525"/>
      <c r="M338" s="525"/>
      <c r="N338" s="525"/>
      <c r="O338" s="525"/>
      <c r="P338" s="525"/>
      <c r="Q338" s="525"/>
      <c r="R338" s="525"/>
      <c r="S338" s="525"/>
      <c r="T338" s="525"/>
      <c r="U338" s="525"/>
      <c r="V338" s="525"/>
      <c r="W338" s="525"/>
      <c r="X338" s="525"/>
      <c r="Y338" s="525"/>
      <c r="Z338" s="525"/>
    </row>
    <row r="339" spans="1:26" ht="15.75" customHeight="1" x14ac:dyDescent="0.25">
      <c r="A339" s="525"/>
      <c r="B339" s="525"/>
      <c r="C339" s="525"/>
      <c r="D339" s="525"/>
      <c r="E339" s="525"/>
      <c r="F339" s="525"/>
      <c r="G339" s="525"/>
      <c r="H339" s="525"/>
      <c r="I339" s="525"/>
      <c r="J339" s="525"/>
      <c r="K339" s="525"/>
      <c r="L339" s="525"/>
      <c r="M339" s="525"/>
      <c r="N339" s="525"/>
      <c r="O339" s="525"/>
      <c r="P339" s="525"/>
      <c r="Q339" s="525"/>
      <c r="R339" s="525"/>
      <c r="S339" s="525"/>
      <c r="T339" s="525"/>
      <c r="U339" s="525"/>
      <c r="V339" s="525"/>
      <c r="W339" s="525"/>
      <c r="X339" s="525"/>
      <c r="Y339" s="525"/>
      <c r="Z339" s="525"/>
    </row>
    <row r="340" spans="1:26" ht="15.75" customHeight="1" x14ac:dyDescent="0.25">
      <c r="A340" s="525"/>
      <c r="B340" s="525"/>
      <c r="C340" s="525"/>
      <c r="D340" s="525"/>
      <c r="E340" s="525"/>
      <c r="F340" s="525"/>
      <c r="G340" s="525"/>
      <c r="H340" s="525"/>
      <c r="I340" s="525"/>
      <c r="J340" s="525"/>
      <c r="K340" s="525"/>
      <c r="L340" s="525"/>
      <c r="M340" s="525"/>
      <c r="N340" s="525"/>
      <c r="O340" s="525"/>
      <c r="P340" s="525"/>
      <c r="Q340" s="525"/>
      <c r="R340" s="525"/>
      <c r="S340" s="525"/>
      <c r="T340" s="525"/>
      <c r="U340" s="525"/>
      <c r="V340" s="525"/>
      <c r="W340" s="525"/>
      <c r="X340" s="525"/>
      <c r="Y340" s="525"/>
      <c r="Z340" s="525"/>
    </row>
    <row r="341" spans="1:26" ht="15.75" customHeight="1" x14ac:dyDescent="0.25">
      <c r="A341" s="525"/>
      <c r="B341" s="525"/>
      <c r="C341" s="525"/>
      <c r="D341" s="525"/>
      <c r="E341" s="525"/>
      <c r="F341" s="525"/>
      <c r="G341" s="525"/>
      <c r="H341" s="525"/>
      <c r="I341" s="525"/>
      <c r="J341" s="525"/>
      <c r="K341" s="525"/>
      <c r="L341" s="525"/>
      <c r="M341" s="525"/>
      <c r="N341" s="525"/>
      <c r="O341" s="525"/>
      <c r="P341" s="525"/>
      <c r="Q341" s="525"/>
      <c r="R341" s="525"/>
      <c r="S341" s="525"/>
      <c r="T341" s="525"/>
      <c r="U341" s="525"/>
      <c r="V341" s="525"/>
      <c r="W341" s="525"/>
      <c r="X341" s="525"/>
      <c r="Y341" s="525"/>
      <c r="Z341" s="525"/>
    </row>
    <row r="342" spans="1:26" ht="15.75" customHeight="1" x14ac:dyDescent="0.25">
      <c r="A342" s="525"/>
      <c r="B342" s="525"/>
      <c r="C342" s="525"/>
      <c r="D342" s="525"/>
      <c r="E342" s="525"/>
      <c r="F342" s="525"/>
      <c r="G342" s="525"/>
      <c r="H342" s="525"/>
      <c r="I342" s="525"/>
      <c r="J342" s="525"/>
      <c r="K342" s="525"/>
      <c r="L342" s="525"/>
      <c r="M342" s="525"/>
      <c r="N342" s="525"/>
      <c r="O342" s="525"/>
      <c r="P342" s="525"/>
      <c r="Q342" s="525"/>
      <c r="R342" s="525"/>
      <c r="S342" s="525"/>
      <c r="T342" s="525"/>
      <c r="U342" s="525"/>
      <c r="V342" s="525"/>
      <c r="W342" s="525"/>
      <c r="X342" s="525"/>
      <c r="Y342" s="525"/>
      <c r="Z342" s="525"/>
    </row>
    <row r="343" spans="1:26" ht="15.75" customHeight="1" x14ac:dyDescent="0.25">
      <c r="A343" s="525"/>
      <c r="B343" s="525"/>
      <c r="C343" s="525"/>
      <c r="D343" s="525"/>
      <c r="E343" s="525"/>
      <c r="F343" s="525"/>
      <c r="G343" s="525"/>
      <c r="H343" s="525"/>
      <c r="I343" s="525"/>
      <c r="J343" s="525"/>
      <c r="K343" s="525"/>
      <c r="L343" s="525"/>
      <c r="M343" s="525"/>
      <c r="N343" s="525"/>
      <c r="O343" s="525"/>
      <c r="P343" s="525"/>
      <c r="Q343" s="525"/>
      <c r="R343" s="525"/>
      <c r="S343" s="525"/>
      <c r="T343" s="525"/>
      <c r="U343" s="525"/>
      <c r="V343" s="525"/>
      <c r="W343" s="525"/>
      <c r="X343" s="525"/>
      <c r="Y343" s="525"/>
      <c r="Z343" s="525"/>
    </row>
    <row r="344" spans="1:26" ht="15.75" customHeight="1" x14ac:dyDescent="0.25">
      <c r="A344" s="525"/>
      <c r="B344" s="525"/>
      <c r="C344" s="525"/>
      <c r="D344" s="525"/>
      <c r="E344" s="525"/>
      <c r="F344" s="525"/>
      <c r="G344" s="525"/>
      <c r="H344" s="525"/>
      <c r="I344" s="525"/>
      <c r="J344" s="525"/>
      <c r="K344" s="525"/>
      <c r="L344" s="525"/>
      <c r="M344" s="525"/>
      <c r="N344" s="525"/>
      <c r="O344" s="525"/>
      <c r="P344" s="525"/>
      <c r="Q344" s="525"/>
      <c r="R344" s="525"/>
      <c r="S344" s="525"/>
      <c r="T344" s="525"/>
      <c r="U344" s="525"/>
      <c r="V344" s="525"/>
      <c r="W344" s="525"/>
      <c r="X344" s="525"/>
      <c r="Y344" s="525"/>
      <c r="Z344" s="525"/>
    </row>
    <row r="345" spans="1:26" ht="15.75" customHeight="1" x14ac:dyDescent="0.25">
      <c r="A345" s="525"/>
      <c r="B345" s="525"/>
      <c r="C345" s="525"/>
      <c r="D345" s="525"/>
      <c r="E345" s="525"/>
      <c r="F345" s="525"/>
      <c r="G345" s="525"/>
      <c r="H345" s="525"/>
      <c r="I345" s="525"/>
      <c r="J345" s="525"/>
      <c r="K345" s="525"/>
      <c r="L345" s="525"/>
      <c r="M345" s="525"/>
      <c r="N345" s="525"/>
      <c r="O345" s="525"/>
      <c r="P345" s="525"/>
      <c r="Q345" s="525"/>
      <c r="R345" s="525"/>
      <c r="S345" s="525"/>
      <c r="T345" s="525"/>
      <c r="U345" s="525"/>
      <c r="V345" s="525"/>
      <c r="W345" s="525"/>
      <c r="X345" s="525"/>
      <c r="Y345" s="525"/>
      <c r="Z345" s="525"/>
    </row>
    <row r="346" spans="1:26" ht="15.75" customHeight="1" x14ac:dyDescent="0.25">
      <c r="A346" s="525"/>
      <c r="B346" s="525"/>
      <c r="C346" s="525"/>
      <c r="D346" s="525"/>
      <c r="E346" s="525"/>
      <c r="F346" s="525"/>
      <c r="G346" s="525"/>
      <c r="H346" s="525"/>
      <c r="I346" s="525"/>
      <c r="J346" s="525"/>
      <c r="K346" s="525"/>
      <c r="L346" s="525"/>
      <c r="M346" s="525"/>
      <c r="N346" s="525"/>
      <c r="O346" s="525"/>
      <c r="P346" s="525"/>
      <c r="Q346" s="525"/>
      <c r="R346" s="525"/>
      <c r="S346" s="525"/>
      <c r="T346" s="525"/>
      <c r="U346" s="525"/>
      <c r="V346" s="525"/>
      <c r="W346" s="525"/>
      <c r="X346" s="525"/>
      <c r="Y346" s="525"/>
      <c r="Z346" s="525"/>
    </row>
    <row r="347" spans="1:26" ht="15.75" customHeight="1" x14ac:dyDescent="0.25">
      <c r="A347" s="525"/>
      <c r="B347" s="525"/>
      <c r="C347" s="525"/>
      <c r="D347" s="525"/>
      <c r="E347" s="525"/>
      <c r="F347" s="525"/>
      <c r="G347" s="525"/>
      <c r="H347" s="525"/>
      <c r="I347" s="525"/>
      <c r="J347" s="525"/>
      <c r="K347" s="525"/>
      <c r="L347" s="525"/>
      <c r="M347" s="525"/>
      <c r="N347" s="525"/>
      <c r="O347" s="525"/>
      <c r="P347" s="525"/>
      <c r="Q347" s="525"/>
      <c r="R347" s="525"/>
      <c r="S347" s="525"/>
      <c r="T347" s="525"/>
      <c r="U347" s="525"/>
      <c r="V347" s="525"/>
      <c r="W347" s="525"/>
      <c r="X347" s="525"/>
      <c r="Y347" s="525"/>
      <c r="Z347" s="525"/>
    </row>
    <row r="348" spans="1:26" ht="15.75" customHeight="1" x14ac:dyDescent="0.25">
      <c r="A348" s="525"/>
      <c r="B348" s="525"/>
      <c r="C348" s="525"/>
      <c r="D348" s="525"/>
      <c r="E348" s="525"/>
      <c r="F348" s="525"/>
      <c r="G348" s="525"/>
      <c r="H348" s="525"/>
      <c r="I348" s="525"/>
      <c r="J348" s="525"/>
      <c r="K348" s="525"/>
      <c r="L348" s="525"/>
      <c r="M348" s="525"/>
      <c r="N348" s="525"/>
      <c r="O348" s="525"/>
      <c r="P348" s="525"/>
      <c r="Q348" s="525"/>
      <c r="R348" s="525"/>
      <c r="S348" s="525"/>
      <c r="T348" s="525"/>
      <c r="U348" s="525"/>
      <c r="V348" s="525"/>
      <c r="W348" s="525"/>
      <c r="X348" s="525"/>
      <c r="Y348" s="525"/>
      <c r="Z348" s="525"/>
    </row>
    <row r="349" spans="1:26" ht="15.75" customHeight="1" x14ac:dyDescent="0.25">
      <c r="A349" s="525"/>
      <c r="B349" s="525"/>
      <c r="C349" s="525"/>
      <c r="D349" s="525"/>
      <c r="E349" s="525"/>
      <c r="F349" s="525"/>
      <c r="G349" s="525"/>
      <c r="H349" s="525"/>
      <c r="I349" s="525"/>
      <c r="J349" s="525"/>
      <c r="K349" s="525"/>
      <c r="L349" s="525"/>
      <c r="M349" s="525"/>
      <c r="N349" s="525"/>
      <c r="O349" s="525"/>
      <c r="P349" s="525"/>
      <c r="Q349" s="525"/>
      <c r="R349" s="525"/>
      <c r="S349" s="525"/>
      <c r="T349" s="525"/>
      <c r="U349" s="525"/>
      <c r="V349" s="525"/>
      <c r="W349" s="525"/>
      <c r="X349" s="525"/>
      <c r="Y349" s="525"/>
      <c r="Z349" s="525"/>
    </row>
    <row r="350" spans="1:26" ht="15.75" customHeight="1" x14ac:dyDescent="0.25">
      <c r="A350" s="525"/>
      <c r="B350" s="525"/>
      <c r="C350" s="525"/>
      <c r="D350" s="525"/>
      <c r="E350" s="525"/>
      <c r="F350" s="525"/>
      <c r="G350" s="525"/>
      <c r="H350" s="525"/>
      <c r="I350" s="525"/>
      <c r="J350" s="525"/>
      <c r="K350" s="525"/>
      <c r="L350" s="525"/>
      <c r="M350" s="525"/>
      <c r="N350" s="525"/>
      <c r="O350" s="525"/>
      <c r="P350" s="525"/>
      <c r="Q350" s="525"/>
      <c r="R350" s="525"/>
      <c r="S350" s="525"/>
      <c r="T350" s="525"/>
      <c r="U350" s="525"/>
      <c r="V350" s="525"/>
      <c r="W350" s="525"/>
      <c r="X350" s="525"/>
      <c r="Y350" s="525"/>
      <c r="Z350" s="525"/>
    </row>
    <row r="351" spans="1:26" ht="15.75" customHeight="1" x14ac:dyDescent="0.25">
      <c r="A351" s="525"/>
      <c r="B351" s="525"/>
      <c r="C351" s="525"/>
      <c r="D351" s="525"/>
      <c r="E351" s="525"/>
      <c r="F351" s="525"/>
      <c r="G351" s="525"/>
      <c r="H351" s="525"/>
      <c r="I351" s="525"/>
      <c r="J351" s="525"/>
      <c r="K351" s="525"/>
      <c r="L351" s="525"/>
      <c r="M351" s="525"/>
      <c r="N351" s="525"/>
      <c r="O351" s="525"/>
      <c r="P351" s="525"/>
      <c r="Q351" s="525"/>
      <c r="R351" s="525"/>
      <c r="S351" s="525"/>
      <c r="T351" s="525"/>
      <c r="U351" s="525"/>
      <c r="V351" s="525"/>
      <c r="W351" s="525"/>
      <c r="X351" s="525"/>
      <c r="Y351" s="525"/>
      <c r="Z351" s="525"/>
    </row>
    <row r="352" spans="1:26" ht="15.75" customHeight="1" x14ac:dyDescent="0.25">
      <c r="A352" s="525"/>
      <c r="B352" s="525"/>
      <c r="C352" s="525"/>
      <c r="D352" s="525"/>
      <c r="E352" s="525"/>
      <c r="F352" s="525"/>
      <c r="G352" s="525"/>
      <c r="H352" s="525"/>
      <c r="I352" s="525"/>
      <c r="J352" s="525"/>
      <c r="K352" s="525"/>
      <c r="L352" s="525"/>
      <c r="M352" s="525"/>
      <c r="N352" s="525"/>
      <c r="O352" s="525"/>
      <c r="P352" s="525"/>
      <c r="Q352" s="525"/>
      <c r="R352" s="525"/>
      <c r="S352" s="525"/>
      <c r="T352" s="525"/>
      <c r="U352" s="525"/>
      <c r="V352" s="525"/>
      <c r="W352" s="525"/>
      <c r="X352" s="525"/>
      <c r="Y352" s="525"/>
      <c r="Z352" s="525"/>
    </row>
    <row r="353" spans="1:26" ht="15.75" customHeight="1" x14ac:dyDescent="0.25">
      <c r="A353" s="525"/>
      <c r="B353" s="525"/>
      <c r="C353" s="525"/>
      <c r="D353" s="525"/>
      <c r="E353" s="525"/>
      <c r="F353" s="525"/>
      <c r="G353" s="525"/>
      <c r="H353" s="525"/>
      <c r="I353" s="525"/>
      <c r="J353" s="525"/>
      <c r="K353" s="525"/>
      <c r="L353" s="525"/>
      <c r="M353" s="525"/>
      <c r="N353" s="525"/>
      <c r="O353" s="525"/>
      <c r="P353" s="525"/>
      <c r="Q353" s="525"/>
      <c r="R353" s="525"/>
      <c r="S353" s="525"/>
      <c r="T353" s="525"/>
      <c r="U353" s="525"/>
      <c r="V353" s="525"/>
      <c r="W353" s="525"/>
      <c r="X353" s="525"/>
      <c r="Y353" s="525"/>
      <c r="Z353" s="525"/>
    </row>
    <row r="354" spans="1:26" ht="15.75" customHeight="1" x14ac:dyDescent="0.25">
      <c r="A354" s="525"/>
      <c r="B354" s="525"/>
      <c r="C354" s="525"/>
      <c r="D354" s="525"/>
      <c r="E354" s="525"/>
      <c r="F354" s="525"/>
      <c r="G354" s="525"/>
      <c r="H354" s="525"/>
      <c r="I354" s="525"/>
      <c r="J354" s="525"/>
      <c r="K354" s="525"/>
      <c r="L354" s="525"/>
      <c r="M354" s="525"/>
      <c r="N354" s="525"/>
      <c r="O354" s="525"/>
      <c r="P354" s="525"/>
      <c r="Q354" s="525"/>
      <c r="R354" s="525"/>
      <c r="S354" s="525"/>
      <c r="T354" s="525"/>
      <c r="U354" s="525"/>
      <c r="V354" s="525"/>
      <c r="W354" s="525"/>
      <c r="X354" s="525"/>
      <c r="Y354" s="525"/>
      <c r="Z354" s="525"/>
    </row>
    <row r="355" spans="1:26" ht="15.75" customHeight="1" x14ac:dyDescent="0.25">
      <c r="A355" s="525"/>
      <c r="B355" s="525"/>
      <c r="C355" s="525"/>
      <c r="D355" s="525"/>
      <c r="E355" s="525"/>
      <c r="F355" s="525"/>
      <c r="G355" s="525"/>
      <c r="H355" s="525"/>
      <c r="I355" s="525"/>
      <c r="J355" s="525"/>
      <c r="K355" s="525"/>
      <c r="L355" s="525"/>
      <c r="M355" s="525"/>
      <c r="N355" s="525"/>
      <c r="O355" s="525"/>
      <c r="P355" s="525"/>
      <c r="Q355" s="525"/>
      <c r="R355" s="525"/>
      <c r="S355" s="525"/>
      <c r="T355" s="525"/>
      <c r="U355" s="525"/>
      <c r="V355" s="525"/>
      <c r="W355" s="525"/>
      <c r="X355" s="525"/>
      <c r="Y355" s="525"/>
      <c r="Z355" s="525"/>
    </row>
    <row r="356" spans="1:26" ht="15.75" customHeight="1" x14ac:dyDescent="0.25">
      <c r="A356" s="525"/>
      <c r="B356" s="525"/>
      <c r="C356" s="525"/>
      <c r="D356" s="525"/>
      <c r="E356" s="525"/>
      <c r="F356" s="525"/>
      <c r="G356" s="525"/>
      <c r="H356" s="525"/>
      <c r="I356" s="525"/>
      <c r="J356" s="525"/>
      <c r="K356" s="525"/>
      <c r="L356" s="525"/>
      <c r="M356" s="525"/>
      <c r="N356" s="525"/>
      <c r="O356" s="525"/>
      <c r="P356" s="525"/>
      <c r="Q356" s="525"/>
      <c r="R356" s="525"/>
      <c r="S356" s="525"/>
      <c r="T356" s="525"/>
      <c r="U356" s="525"/>
      <c r="V356" s="525"/>
      <c r="W356" s="525"/>
      <c r="X356" s="525"/>
      <c r="Y356" s="525"/>
      <c r="Z356" s="525"/>
    </row>
    <row r="357" spans="1:26" ht="15.75" customHeight="1" x14ac:dyDescent="0.25">
      <c r="A357" s="525"/>
      <c r="B357" s="525"/>
      <c r="C357" s="525"/>
      <c r="D357" s="525"/>
      <c r="E357" s="525"/>
      <c r="F357" s="525"/>
      <c r="G357" s="525"/>
      <c r="H357" s="525"/>
      <c r="I357" s="525"/>
      <c r="J357" s="525"/>
      <c r="K357" s="525"/>
      <c r="L357" s="525"/>
      <c r="M357" s="525"/>
      <c r="N357" s="525"/>
      <c r="O357" s="525"/>
      <c r="P357" s="525"/>
      <c r="Q357" s="525"/>
      <c r="R357" s="525"/>
      <c r="S357" s="525"/>
      <c r="T357" s="525"/>
      <c r="U357" s="525"/>
      <c r="V357" s="525"/>
      <c r="W357" s="525"/>
      <c r="X357" s="525"/>
      <c r="Y357" s="525"/>
      <c r="Z357" s="525"/>
    </row>
    <row r="358" spans="1:26" ht="15.75" customHeight="1" x14ac:dyDescent="0.25">
      <c r="A358" s="525"/>
      <c r="B358" s="525"/>
      <c r="C358" s="525"/>
      <c r="D358" s="525"/>
      <c r="E358" s="525"/>
      <c r="F358" s="525"/>
      <c r="G358" s="525"/>
      <c r="H358" s="525"/>
      <c r="I358" s="525"/>
      <c r="J358" s="525"/>
      <c r="K358" s="525"/>
      <c r="L358" s="525"/>
      <c r="M358" s="525"/>
      <c r="N358" s="525"/>
      <c r="O358" s="525"/>
      <c r="P358" s="525"/>
      <c r="Q358" s="525"/>
      <c r="R358" s="525"/>
      <c r="S358" s="525"/>
      <c r="T358" s="525"/>
      <c r="U358" s="525"/>
      <c r="V358" s="525"/>
      <c r="W358" s="525"/>
      <c r="X358" s="525"/>
      <c r="Y358" s="525"/>
      <c r="Z358" s="525"/>
    </row>
    <row r="359" spans="1:26" ht="15.75" customHeight="1" x14ac:dyDescent="0.25">
      <c r="A359" s="525"/>
      <c r="B359" s="525"/>
      <c r="C359" s="525"/>
      <c r="D359" s="525"/>
      <c r="E359" s="525"/>
      <c r="F359" s="525"/>
      <c r="G359" s="525"/>
      <c r="H359" s="525"/>
      <c r="I359" s="525"/>
      <c r="J359" s="525"/>
      <c r="K359" s="525"/>
      <c r="L359" s="525"/>
      <c r="M359" s="525"/>
      <c r="N359" s="525"/>
      <c r="O359" s="525"/>
      <c r="P359" s="525"/>
      <c r="Q359" s="525"/>
      <c r="R359" s="525"/>
      <c r="S359" s="525"/>
      <c r="T359" s="525"/>
      <c r="U359" s="525"/>
      <c r="V359" s="525"/>
      <c r="W359" s="525"/>
      <c r="X359" s="525"/>
      <c r="Y359" s="525"/>
      <c r="Z359" s="525"/>
    </row>
    <row r="360" spans="1:26" ht="15.75" customHeight="1" x14ac:dyDescent="0.25">
      <c r="A360" s="525"/>
      <c r="B360" s="525"/>
      <c r="C360" s="525"/>
      <c r="D360" s="525"/>
      <c r="E360" s="525"/>
      <c r="F360" s="525"/>
      <c r="G360" s="525"/>
      <c r="H360" s="525"/>
      <c r="I360" s="525"/>
      <c r="J360" s="525"/>
      <c r="K360" s="525"/>
      <c r="L360" s="525"/>
      <c r="M360" s="525"/>
      <c r="N360" s="525"/>
      <c r="O360" s="525"/>
      <c r="P360" s="525"/>
      <c r="Q360" s="525"/>
      <c r="R360" s="525"/>
      <c r="S360" s="525"/>
      <c r="T360" s="525"/>
      <c r="U360" s="525"/>
      <c r="V360" s="525"/>
      <c r="W360" s="525"/>
      <c r="X360" s="525"/>
      <c r="Y360" s="525"/>
      <c r="Z360" s="525"/>
    </row>
    <row r="361" spans="1:26" ht="15.75" customHeight="1" x14ac:dyDescent="0.25">
      <c r="A361" s="525"/>
      <c r="B361" s="525"/>
      <c r="C361" s="525"/>
      <c r="D361" s="525"/>
      <c r="E361" s="525"/>
      <c r="F361" s="525"/>
      <c r="G361" s="525"/>
      <c r="H361" s="525"/>
      <c r="I361" s="525"/>
      <c r="J361" s="525"/>
      <c r="K361" s="525"/>
      <c r="L361" s="525"/>
      <c r="M361" s="525"/>
      <c r="N361" s="525"/>
      <c r="O361" s="525"/>
      <c r="P361" s="525"/>
      <c r="Q361" s="525"/>
      <c r="R361" s="525"/>
      <c r="S361" s="525"/>
      <c r="T361" s="525"/>
      <c r="U361" s="525"/>
      <c r="V361" s="525"/>
      <c r="W361" s="525"/>
      <c r="X361" s="525"/>
      <c r="Y361" s="525"/>
      <c r="Z361" s="525"/>
    </row>
    <row r="362" spans="1:26" ht="15.75" customHeight="1" x14ac:dyDescent="0.25">
      <c r="A362" s="525"/>
      <c r="B362" s="525"/>
      <c r="C362" s="525"/>
      <c r="D362" s="525"/>
      <c r="E362" s="525"/>
      <c r="F362" s="525"/>
      <c r="G362" s="525"/>
      <c r="H362" s="525"/>
      <c r="I362" s="525"/>
      <c r="J362" s="525"/>
      <c r="K362" s="525"/>
      <c r="L362" s="525"/>
      <c r="M362" s="525"/>
      <c r="N362" s="525"/>
      <c r="O362" s="525"/>
      <c r="P362" s="525"/>
      <c r="Q362" s="525"/>
      <c r="R362" s="525"/>
      <c r="S362" s="525"/>
      <c r="T362" s="525"/>
      <c r="U362" s="525"/>
      <c r="V362" s="525"/>
      <c r="W362" s="525"/>
      <c r="X362" s="525"/>
      <c r="Y362" s="525"/>
      <c r="Z362" s="525"/>
    </row>
    <row r="363" spans="1:26" ht="15.75" customHeight="1" x14ac:dyDescent="0.25">
      <c r="A363" s="525"/>
      <c r="B363" s="525"/>
      <c r="C363" s="525"/>
      <c r="D363" s="525"/>
      <c r="E363" s="525"/>
      <c r="F363" s="525"/>
      <c r="G363" s="525"/>
      <c r="H363" s="525"/>
      <c r="I363" s="525"/>
      <c r="J363" s="525"/>
      <c r="K363" s="525"/>
      <c r="L363" s="525"/>
      <c r="M363" s="525"/>
      <c r="N363" s="525"/>
      <c r="O363" s="525"/>
      <c r="P363" s="525"/>
      <c r="Q363" s="525"/>
      <c r="R363" s="525"/>
      <c r="S363" s="525"/>
      <c r="T363" s="525"/>
      <c r="U363" s="525"/>
      <c r="V363" s="525"/>
      <c r="W363" s="525"/>
      <c r="X363" s="525"/>
      <c r="Y363" s="525"/>
      <c r="Z363" s="525"/>
    </row>
    <row r="364" spans="1:26" ht="15.75" customHeight="1" x14ac:dyDescent="0.25">
      <c r="A364" s="525"/>
      <c r="B364" s="525"/>
      <c r="C364" s="525"/>
      <c r="D364" s="525"/>
      <c r="E364" s="525"/>
      <c r="F364" s="525"/>
      <c r="G364" s="525"/>
      <c r="H364" s="525"/>
      <c r="I364" s="525"/>
      <c r="J364" s="525"/>
      <c r="K364" s="525"/>
      <c r="L364" s="525"/>
      <c r="M364" s="525"/>
      <c r="N364" s="525"/>
      <c r="O364" s="525"/>
      <c r="P364" s="525"/>
      <c r="Q364" s="525"/>
      <c r="R364" s="525"/>
      <c r="S364" s="525"/>
      <c r="T364" s="525"/>
      <c r="U364" s="525"/>
      <c r="V364" s="525"/>
      <c r="W364" s="525"/>
      <c r="X364" s="525"/>
      <c r="Y364" s="525"/>
      <c r="Z364" s="525"/>
    </row>
    <row r="365" spans="1:26" ht="15.75" customHeight="1" x14ac:dyDescent="0.25">
      <c r="A365" s="525"/>
      <c r="B365" s="525"/>
      <c r="C365" s="525"/>
      <c r="D365" s="525"/>
      <c r="E365" s="525"/>
      <c r="F365" s="525"/>
      <c r="G365" s="525"/>
      <c r="H365" s="525"/>
      <c r="I365" s="525"/>
      <c r="J365" s="525"/>
      <c r="K365" s="525"/>
      <c r="L365" s="525"/>
      <c r="M365" s="525"/>
      <c r="N365" s="525"/>
      <c r="O365" s="525"/>
      <c r="P365" s="525"/>
      <c r="Q365" s="525"/>
      <c r="R365" s="525"/>
      <c r="S365" s="525"/>
      <c r="T365" s="525"/>
      <c r="U365" s="525"/>
      <c r="V365" s="525"/>
      <c r="W365" s="525"/>
      <c r="X365" s="525"/>
      <c r="Y365" s="525"/>
      <c r="Z365" s="525"/>
    </row>
    <row r="366" spans="1:26" ht="15.75" customHeight="1" x14ac:dyDescent="0.25">
      <c r="A366" s="525"/>
      <c r="B366" s="525"/>
      <c r="C366" s="525"/>
      <c r="D366" s="525"/>
      <c r="E366" s="525"/>
      <c r="F366" s="525"/>
      <c r="G366" s="525"/>
      <c r="H366" s="525"/>
      <c r="I366" s="525"/>
      <c r="J366" s="525"/>
      <c r="K366" s="525"/>
      <c r="L366" s="525"/>
      <c r="M366" s="525"/>
      <c r="N366" s="525"/>
      <c r="O366" s="525"/>
      <c r="P366" s="525"/>
      <c r="Q366" s="525"/>
      <c r="R366" s="525"/>
      <c r="S366" s="525"/>
      <c r="T366" s="525"/>
      <c r="U366" s="525"/>
      <c r="V366" s="525"/>
      <c r="W366" s="525"/>
      <c r="X366" s="525"/>
      <c r="Y366" s="525"/>
      <c r="Z366" s="525"/>
    </row>
    <row r="367" spans="1:26" ht="15.75" customHeight="1" x14ac:dyDescent="0.25">
      <c r="A367" s="525"/>
      <c r="B367" s="525"/>
      <c r="C367" s="525"/>
      <c r="D367" s="525"/>
      <c r="E367" s="525"/>
      <c r="F367" s="525"/>
      <c r="G367" s="525"/>
      <c r="H367" s="525"/>
      <c r="I367" s="525"/>
      <c r="J367" s="525"/>
      <c r="K367" s="525"/>
      <c r="L367" s="525"/>
      <c r="M367" s="525"/>
      <c r="N367" s="525"/>
      <c r="O367" s="525"/>
      <c r="P367" s="525"/>
      <c r="Q367" s="525"/>
      <c r="R367" s="525"/>
      <c r="S367" s="525"/>
      <c r="T367" s="525"/>
      <c r="U367" s="525"/>
      <c r="V367" s="525"/>
      <c r="W367" s="525"/>
      <c r="X367" s="525"/>
      <c r="Y367" s="525"/>
      <c r="Z367" s="525"/>
    </row>
    <row r="368" spans="1:26" ht="15.75" customHeight="1" x14ac:dyDescent="0.25">
      <c r="A368" s="525"/>
      <c r="B368" s="525"/>
      <c r="C368" s="525"/>
      <c r="D368" s="525"/>
      <c r="E368" s="525"/>
      <c r="F368" s="525"/>
      <c r="G368" s="525"/>
      <c r="H368" s="525"/>
      <c r="I368" s="525"/>
      <c r="J368" s="525"/>
      <c r="K368" s="525"/>
      <c r="L368" s="525"/>
      <c r="M368" s="525"/>
      <c r="N368" s="525"/>
      <c r="O368" s="525"/>
      <c r="P368" s="525"/>
      <c r="Q368" s="525"/>
      <c r="R368" s="525"/>
      <c r="S368" s="525"/>
      <c r="T368" s="525"/>
      <c r="U368" s="525"/>
      <c r="V368" s="525"/>
      <c r="W368" s="525"/>
      <c r="X368" s="525"/>
      <c r="Y368" s="525"/>
      <c r="Z368" s="525"/>
    </row>
    <row r="369" spans="1:26" ht="15.75" customHeight="1" x14ac:dyDescent="0.25">
      <c r="A369" s="525"/>
      <c r="B369" s="525"/>
      <c r="C369" s="525"/>
      <c r="D369" s="525"/>
      <c r="E369" s="525"/>
      <c r="F369" s="525"/>
      <c r="G369" s="525"/>
      <c r="H369" s="525"/>
      <c r="I369" s="525"/>
      <c r="J369" s="525"/>
      <c r="K369" s="525"/>
      <c r="L369" s="525"/>
      <c r="M369" s="525"/>
      <c r="N369" s="525"/>
      <c r="O369" s="525"/>
      <c r="P369" s="525"/>
      <c r="Q369" s="525"/>
      <c r="R369" s="525"/>
      <c r="S369" s="525"/>
      <c r="T369" s="525"/>
      <c r="U369" s="525"/>
      <c r="V369" s="525"/>
      <c r="W369" s="525"/>
      <c r="X369" s="525"/>
      <c r="Y369" s="525"/>
      <c r="Z369" s="525"/>
    </row>
    <row r="370" spans="1:26" ht="15.75" customHeight="1" x14ac:dyDescent="0.25">
      <c r="A370" s="525"/>
      <c r="B370" s="525"/>
      <c r="C370" s="525"/>
      <c r="D370" s="525"/>
      <c r="E370" s="525"/>
      <c r="F370" s="525"/>
      <c r="G370" s="525"/>
      <c r="H370" s="525"/>
      <c r="I370" s="525"/>
      <c r="J370" s="525"/>
      <c r="K370" s="525"/>
      <c r="L370" s="525"/>
      <c r="M370" s="525"/>
      <c r="N370" s="525"/>
      <c r="O370" s="525"/>
      <c r="P370" s="525"/>
      <c r="Q370" s="525"/>
      <c r="R370" s="525"/>
      <c r="S370" s="525"/>
      <c r="T370" s="525"/>
      <c r="U370" s="525"/>
      <c r="V370" s="525"/>
      <c r="W370" s="525"/>
      <c r="X370" s="525"/>
      <c r="Y370" s="525"/>
      <c r="Z370" s="525"/>
    </row>
    <row r="371" spans="1:26" ht="15.75" customHeight="1" x14ac:dyDescent="0.25">
      <c r="A371" s="525"/>
      <c r="B371" s="525"/>
      <c r="C371" s="525"/>
      <c r="D371" s="525"/>
      <c r="E371" s="525"/>
      <c r="F371" s="525"/>
      <c r="G371" s="525"/>
      <c r="H371" s="525"/>
      <c r="I371" s="525"/>
      <c r="J371" s="525"/>
      <c r="K371" s="525"/>
      <c r="L371" s="525"/>
      <c r="M371" s="525"/>
      <c r="N371" s="525"/>
      <c r="O371" s="525"/>
      <c r="P371" s="525"/>
      <c r="Q371" s="525"/>
      <c r="R371" s="525"/>
      <c r="S371" s="525"/>
      <c r="T371" s="525"/>
      <c r="U371" s="525"/>
      <c r="V371" s="525"/>
      <c r="W371" s="525"/>
      <c r="X371" s="525"/>
      <c r="Y371" s="525"/>
      <c r="Z371" s="525"/>
    </row>
    <row r="372" spans="1:26" ht="15.75" customHeight="1" x14ac:dyDescent="0.25">
      <c r="A372" s="525"/>
      <c r="B372" s="525"/>
      <c r="C372" s="525"/>
      <c r="D372" s="525"/>
      <c r="E372" s="525"/>
      <c r="F372" s="525"/>
      <c r="G372" s="525"/>
      <c r="H372" s="525"/>
      <c r="I372" s="525"/>
      <c r="J372" s="525"/>
      <c r="K372" s="525"/>
      <c r="L372" s="525"/>
      <c r="M372" s="525"/>
      <c r="N372" s="525"/>
      <c r="O372" s="525"/>
      <c r="P372" s="525"/>
      <c r="Q372" s="525"/>
      <c r="R372" s="525"/>
      <c r="S372" s="525"/>
      <c r="T372" s="525"/>
      <c r="U372" s="525"/>
      <c r="V372" s="525"/>
      <c r="W372" s="525"/>
      <c r="X372" s="525"/>
      <c r="Y372" s="525"/>
      <c r="Z372" s="525"/>
    </row>
    <row r="373" spans="1:26" ht="15.75" customHeight="1" x14ac:dyDescent="0.25">
      <c r="A373" s="525"/>
      <c r="B373" s="525"/>
      <c r="C373" s="525"/>
      <c r="D373" s="525"/>
      <c r="E373" s="525"/>
      <c r="F373" s="525"/>
      <c r="G373" s="525"/>
      <c r="H373" s="525"/>
      <c r="I373" s="525"/>
      <c r="J373" s="525"/>
      <c r="K373" s="525"/>
      <c r="L373" s="525"/>
      <c r="M373" s="525"/>
      <c r="N373" s="525"/>
      <c r="O373" s="525"/>
      <c r="P373" s="525"/>
      <c r="Q373" s="525"/>
      <c r="R373" s="525"/>
      <c r="S373" s="525"/>
      <c r="T373" s="525"/>
      <c r="U373" s="525"/>
      <c r="V373" s="525"/>
      <c r="W373" s="525"/>
      <c r="X373" s="525"/>
      <c r="Y373" s="525"/>
      <c r="Z373" s="525"/>
    </row>
    <row r="374" spans="1:26" ht="15.75" customHeight="1" x14ac:dyDescent="0.25">
      <c r="A374" s="525"/>
      <c r="B374" s="525"/>
      <c r="C374" s="525"/>
      <c r="D374" s="525"/>
      <c r="E374" s="525"/>
      <c r="F374" s="525"/>
      <c r="G374" s="525"/>
      <c r="H374" s="525"/>
      <c r="I374" s="525"/>
      <c r="J374" s="525"/>
      <c r="K374" s="525"/>
      <c r="L374" s="525"/>
      <c r="M374" s="525"/>
      <c r="N374" s="525"/>
      <c r="O374" s="525"/>
      <c r="P374" s="525"/>
      <c r="Q374" s="525"/>
      <c r="R374" s="525"/>
      <c r="S374" s="525"/>
      <c r="T374" s="525"/>
      <c r="U374" s="525"/>
      <c r="V374" s="525"/>
      <c r="W374" s="525"/>
      <c r="X374" s="525"/>
      <c r="Y374" s="525"/>
      <c r="Z374" s="525"/>
    </row>
    <row r="375" spans="1:26" ht="15.75" customHeight="1" x14ac:dyDescent="0.25">
      <c r="A375" s="525"/>
      <c r="B375" s="525"/>
      <c r="C375" s="525"/>
      <c r="D375" s="525"/>
      <c r="E375" s="525"/>
      <c r="F375" s="525"/>
      <c r="G375" s="525"/>
      <c r="H375" s="525"/>
      <c r="I375" s="525"/>
      <c r="J375" s="525"/>
      <c r="K375" s="525"/>
      <c r="L375" s="525"/>
      <c r="M375" s="525"/>
      <c r="N375" s="525"/>
      <c r="O375" s="525"/>
      <c r="P375" s="525"/>
      <c r="Q375" s="525"/>
      <c r="R375" s="525"/>
      <c r="S375" s="525"/>
      <c r="T375" s="525"/>
      <c r="U375" s="525"/>
      <c r="V375" s="525"/>
      <c r="W375" s="525"/>
      <c r="X375" s="525"/>
      <c r="Y375" s="525"/>
      <c r="Z375" s="525"/>
    </row>
    <row r="376" spans="1:26" ht="15.75" customHeight="1" x14ac:dyDescent="0.25">
      <c r="A376" s="525"/>
      <c r="B376" s="525"/>
      <c r="C376" s="525"/>
      <c r="D376" s="525"/>
      <c r="E376" s="525"/>
      <c r="F376" s="525"/>
      <c r="G376" s="525"/>
      <c r="H376" s="525"/>
      <c r="I376" s="525"/>
      <c r="J376" s="525"/>
      <c r="K376" s="525"/>
      <c r="L376" s="525"/>
      <c r="M376" s="525"/>
      <c r="N376" s="525"/>
      <c r="O376" s="525"/>
      <c r="P376" s="525"/>
      <c r="Q376" s="525"/>
      <c r="R376" s="525"/>
      <c r="S376" s="525"/>
      <c r="T376" s="525"/>
      <c r="U376" s="525"/>
      <c r="V376" s="525"/>
      <c r="W376" s="525"/>
      <c r="X376" s="525"/>
      <c r="Y376" s="525"/>
      <c r="Z376" s="525"/>
    </row>
    <row r="377" spans="1:26" ht="15.75" customHeight="1" x14ac:dyDescent="0.25">
      <c r="A377" s="525"/>
      <c r="B377" s="525"/>
      <c r="C377" s="525"/>
      <c r="D377" s="525"/>
      <c r="E377" s="525"/>
      <c r="F377" s="525"/>
      <c r="G377" s="525"/>
      <c r="H377" s="525"/>
      <c r="I377" s="525"/>
      <c r="J377" s="525"/>
      <c r="K377" s="525"/>
      <c r="L377" s="525"/>
      <c r="M377" s="525"/>
      <c r="N377" s="525"/>
      <c r="O377" s="525"/>
      <c r="P377" s="525"/>
      <c r="Q377" s="525"/>
      <c r="R377" s="525"/>
      <c r="S377" s="525"/>
      <c r="T377" s="525"/>
      <c r="U377" s="525"/>
      <c r="V377" s="525"/>
      <c r="W377" s="525"/>
      <c r="X377" s="525"/>
      <c r="Y377" s="525"/>
      <c r="Z377" s="525"/>
    </row>
    <row r="378" spans="1:26" ht="15.75" customHeight="1" x14ac:dyDescent="0.25">
      <c r="A378" s="525"/>
      <c r="B378" s="525"/>
      <c r="C378" s="525"/>
      <c r="D378" s="525"/>
      <c r="E378" s="525"/>
      <c r="F378" s="525"/>
      <c r="G378" s="525"/>
      <c r="H378" s="525"/>
      <c r="I378" s="525"/>
      <c r="J378" s="525"/>
      <c r="K378" s="525"/>
      <c r="L378" s="525"/>
      <c r="M378" s="525"/>
      <c r="N378" s="525"/>
      <c r="O378" s="525"/>
      <c r="P378" s="525"/>
      <c r="Q378" s="525"/>
      <c r="R378" s="525"/>
      <c r="S378" s="525"/>
      <c r="T378" s="525"/>
      <c r="U378" s="525"/>
      <c r="V378" s="525"/>
      <c r="W378" s="525"/>
      <c r="X378" s="525"/>
      <c r="Y378" s="525"/>
      <c r="Z378" s="525"/>
    </row>
    <row r="379" spans="1:26" ht="15.75" customHeight="1" x14ac:dyDescent="0.25">
      <c r="A379" s="525"/>
      <c r="B379" s="525"/>
      <c r="C379" s="525"/>
      <c r="D379" s="525"/>
      <c r="E379" s="525"/>
      <c r="F379" s="525"/>
      <c r="G379" s="525"/>
      <c r="H379" s="525"/>
      <c r="I379" s="525"/>
      <c r="J379" s="525"/>
      <c r="K379" s="525"/>
      <c r="L379" s="525"/>
      <c r="M379" s="525"/>
      <c r="N379" s="525"/>
      <c r="O379" s="525"/>
      <c r="P379" s="525"/>
      <c r="Q379" s="525"/>
      <c r="R379" s="525"/>
      <c r="S379" s="525"/>
      <c r="T379" s="525"/>
      <c r="U379" s="525"/>
      <c r="V379" s="525"/>
      <c r="W379" s="525"/>
      <c r="X379" s="525"/>
      <c r="Y379" s="525"/>
      <c r="Z379" s="525"/>
    </row>
    <row r="380" spans="1:26" ht="15.75" customHeight="1" x14ac:dyDescent="0.25">
      <c r="A380" s="525"/>
      <c r="B380" s="525"/>
      <c r="C380" s="525"/>
      <c r="D380" s="525"/>
      <c r="E380" s="525"/>
      <c r="F380" s="525"/>
      <c r="G380" s="525"/>
      <c r="H380" s="525"/>
      <c r="I380" s="525"/>
      <c r="J380" s="525"/>
      <c r="K380" s="525"/>
      <c r="L380" s="525"/>
      <c r="M380" s="525"/>
      <c r="N380" s="525"/>
      <c r="O380" s="525"/>
      <c r="P380" s="525"/>
      <c r="Q380" s="525"/>
      <c r="R380" s="525"/>
      <c r="S380" s="525"/>
      <c r="T380" s="525"/>
      <c r="U380" s="525"/>
      <c r="V380" s="525"/>
      <c r="W380" s="525"/>
      <c r="X380" s="525"/>
      <c r="Y380" s="525"/>
      <c r="Z380" s="525"/>
    </row>
    <row r="381" spans="1:26" ht="15.75" customHeight="1" x14ac:dyDescent="0.25">
      <c r="A381" s="525"/>
      <c r="B381" s="525"/>
      <c r="C381" s="525"/>
      <c r="D381" s="525"/>
      <c r="E381" s="525"/>
      <c r="F381" s="525"/>
      <c r="G381" s="525"/>
      <c r="H381" s="525"/>
      <c r="I381" s="525"/>
      <c r="J381" s="525"/>
      <c r="K381" s="525"/>
      <c r="L381" s="525"/>
      <c r="M381" s="525"/>
      <c r="N381" s="525"/>
      <c r="O381" s="525"/>
      <c r="P381" s="525"/>
      <c r="Q381" s="525"/>
      <c r="R381" s="525"/>
      <c r="S381" s="525"/>
      <c r="T381" s="525"/>
      <c r="U381" s="525"/>
      <c r="V381" s="525"/>
      <c r="W381" s="525"/>
      <c r="X381" s="525"/>
      <c r="Y381" s="525"/>
      <c r="Z381" s="525"/>
    </row>
    <row r="382" spans="1:26" ht="15.75" customHeight="1" x14ac:dyDescent="0.25">
      <c r="A382" s="525"/>
      <c r="B382" s="525"/>
      <c r="C382" s="525"/>
      <c r="D382" s="525"/>
      <c r="E382" s="525"/>
      <c r="F382" s="525"/>
      <c r="G382" s="525"/>
      <c r="H382" s="525"/>
      <c r="I382" s="525"/>
      <c r="J382" s="525"/>
      <c r="K382" s="525"/>
      <c r="L382" s="525"/>
      <c r="M382" s="525"/>
      <c r="N382" s="525"/>
      <c r="O382" s="525"/>
      <c r="P382" s="525"/>
      <c r="Q382" s="525"/>
      <c r="R382" s="525"/>
      <c r="S382" s="525"/>
      <c r="T382" s="525"/>
      <c r="U382" s="525"/>
      <c r="V382" s="525"/>
      <c r="W382" s="525"/>
      <c r="X382" s="525"/>
      <c r="Y382" s="525"/>
      <c r="Z382" s="525"/>
    </row>
    <row r="383" spans="1:26" ht="15.75" customHeight="1" x14ac:dyDescent="0.25">
      <c r="A383" s="525"/>
      <c r="B383" s="525"/>
      <c r="C383" s="525"/>
      <c r="D383" s="525"/>
      <c r="E383" s="525"/>
      <c r="F383" s="525"/>
      <c r="G383" s="525"/>
      <c r="H383" s="525"/>
      <c r="I383" s="525"/>
      <c r="J383" s="525"/>
      <c r="K383" s="525"/>
      <c r="L383" s="525"/>
      <c r="M383" s="525"/>
      <c r="N383" s="525"/>
      <c r="O383" s="525"/>
      <c r="P383" s="525"/>
      <c r="Q383" s="525"/>
      <c r="R383" s="525"/>
      <c r="S383" s="525"/>
      <c r="T383" s="525"/>
      <c r="U383" s="525"/>
      <c r="V383" s="525"/>
      <c r="W383" s="525"/>
      <c r="X383" s="525"/>
      <c r="Y383" s="525"/>
      <c r="Z383" s="525"/>
    </row>
    <row r="384" spans="1:26" ht="15.75" customHeight="1" x14ac:dyDescent="0.25">
      <c r="A384" s="525"/>
      <c r="B384" s="525"/>
      <c r="C384" s="525"/>
      <c r="D384" s="525"/>
      <c r="E384" s="525"/>
      <c r="F384" s="525"/>
      <c r="G384" s="525"/>
      <c r="H384" s="525"/>
      <c r="I384" s="525"/>
      <c r="J384" s="525"/>
      <c r="K384" s="525"/>
      <c r="L384" s="525"/>
      <c r="M384" s="525"/>
      <c r="N384" s="525"/>
      <c r="O384" s="525"/>
      <c r="P384" s="525"/>
      <c r="Q384" s="525"/>
      <c r="R384" s="525"/>
      <c r="S384" s="525"/>
      <c r="T384" s="525"/>
      <c r="U384" s="525"/>
      <c r="V384" s="525"/>
      <c r="W384" s="525"/>
      <c r="X384" s="525"/>
      <c r="Y384" s="525"/>
      <c r="Z384" s="525"/>
    </row>
    <row r="385" spans="1:26" ht="15.75" customHeight="1" x14ac:dyDescent="0.25">
      <c r="A385" s="525"/>
      <c r="B385" s="525"/>
      <c r="C385" s="525"/>
      <c r="D385" s="525"/>
      <c r="E385" s="525"/>
      <c r="F385" s="525"/>
      <c r="G385" s="525"/>
      <c r="H385" s="525"/>
      <c r="I385" s="525"/>
      <c r="J385" s="525"/>
      <c r="K385" s="525"/>
      <c r="L385" s="525"/>
      <c r="M385" s="525"/>
      <c r="N385" s="525"/>
      <c r="O385" s="525"/>
      <c r="P385" s="525"/>
      <c r="Q385" s="525"/>
      <c r="R385" s="525"/>
      <c r="S385" s="525"/>
      <c r="T385" s="525"/>
      <c r="U385" s="525"/>
      <c r="V385" s="525"/>
      <c r="W385" s="525"/>
      <c r="X385" s="525"/>
      <c r="Y385" s="525"/>
      <c r="Z385" s="525"/>
    </row>
    <row r="386" spans="1:26" ht="15.75" customHeight="1" x14ac:dyDescent="0.25">
      <c r="A386" s="525"/>
      <c r="B386" s="525"/>
      <c r="C386" s="525"/>
      <c r="D386" s="525"/>
      <c r="E386" s="525"/>
      <c r="F386" s="525"/>
      <c r="G386" s="525"/>
      <c r="H386" s="525"/>
      <c r="I386" s="525"/>
      <c r="J386" s="525"/>
      <c r="K386" s="525"/>
      <c r="L386" s="525"/>
      <c r="M386" s="525"/>
      <c r="N386" s="525"/>
      <c r="O386" s="525"/>
      <c r="P386" s="525"/>
      <c r="Q386" s="525"/>
      <c r="R386" s="525"/>
      <c r="S386" s="525"/>
      <c r="T386" s="525"/>
      <c r="U386" s="525"/>
      <c r="V386" s="525"/>
      <c r="W386" s="525"/>
      <c r="X386" s="525"/>
      <c r="Y386" s="525"/>
      <c r="Z386" s="525"/>
    </row>
    <row r="387" spans="1:26" ht="15.75" customHeight="1" x14ac:dyDescent="0.25">
      <c r="A387" s="525"/>
      <c r="B387" s="525"/>
      <c r="C387" s="525"/>
      <c r="D387" s="525"/>
      <c r="E387" s="525"/>
      <c r="F387" s="525"/>
      <c r="G387" s="525"/>
      <c r="H387" s="525"/>
      <c r="I387" s="525"/>
      <c r="J387" s="525"/>
      <c r="K387" s="525"/>
      <c r="L387" s="525"/>
      <c r="M387" s="525"/>
      <c r="N387" s="525"/>
      <c r="O387" s="525"/>
      <c r="P387" s="525"/>
      <c r="Q387" s="525"/>
      <c r="R387" s="525"/>
      <c r="S387" s="525"/>
      <c r="T387" s="525"/>
      <c r="U387" s="525"/>
      <c r="V387" s="525"/>
      <c r="W387" s="525"/>
      <c r="X387" s="525"/>
      <c r="Y387" s="525"/>
      <c r="Z387" s="525"/>
    </row>
    <row r="388" spans="1:26" ht="15.75" customHeight="1" x14ac:dyDescent="0.25">
      <c r="A388" s="525"/>
      <c r="B388" s="525"/>
      <c r="C388" s="525"/>
      <c r="D388" s="525"/>
      <c r="E388" s="525"/>
      <c r="F388" s="525"/>
      <c r="G388" s="525"/>
      <c r="H388" s="525"/>
      <c r="I388" s="525"/>
      <c r="J388" s="525"/>
      <c r="K388" s="525"/>
      <c r="L388" s="525"/>
      <c r="M388" s="525"/>
      <c r="N388" s="525"/>
      <c r="O388" s="525"/>
      <c r="P388" s="525"/>
      <c r="Q388" s="525"/>
      <c r="R388" s="525"/>
      <c r="S388" s="525"/>
      <c r="T388" s="525"/>
      <c r="U388" s="525"/>
      <c r="V388" s="525"/>
      <c r="W388" s="525"/>
      <c r="X388" s="525"/>
      <c r="Y388" s="525"/>
      <c r="Z388" s="525"/>
    </row>
    <row r="389" spans="1:26" ht="15.75" customHeight="1" x14ac:dyDescent="0.25">
      <c r="A389" s="525"/>
      <c r="B389" s="525"/>
      <c r="C389" s="525"/>
      <c r="D389" s="525"/>
      <c r="E389" s="525"/>
      <c r="F389" s="525"/>
      <c r="G389" s="525"/>
      <c r="H389" s="525"/>
      <c r="I389" s="525"/>
      <c r="J389" s="525"/>
      <c r="K389" s="525"/>
      <c r="L389" s="525"/>
      <c r="M389" s="525"/>
      <c r="N389" s="525"/>
      <c r="O389" s="525"/>
      <c r="P389" s="525"/>
      <c r="Q389" s="525"/>
      <c r="R389" s="525"/>
      <c r="S389" s="525"/>
      <c r="T389" s="525"/>
      <c r="U389" s="525"/>
      <c r="V389" s="525"/>
      <c r="W389" s="525"/>
      <c r="X389" s="525"/>
      <c r="Y389" s="525"/>
      <c r="Z389" s="525"/>
    </row>
    <row r="390" spans="1:26" ht="15.75" customHeight="1" x14ac:dyDescent="0.25">
      <c r="A390" s="525"/>
      <c r="B390" s="525"/>
      <c r="C390" s="525"/>
      <c r="D390" s="525"/>
      <c r="E390" s="525"/>
      <c r="F390" s="525"/>
      <c r="G390" s="525"/>
      <c r="H390" s="525"/>
      <c r="I390" s="525"/>
      <c r="J390" s="525"/>
      <c r="K390" s="525"/>
      <c r="L390" s="525"/>
      <c r="M390" s="525"/>
      <c r="N390" s="525"/>
      <c r="O390" s="525"/>
      <c r="P390" s="525"/>
      <c r="Q390" s="525"/>
      <c r="R390" s="525"/>
      <c r="S390" s="525"/>
      <c r="T390" s="525"/>
      <c r="U390" s="525"/>
      <c r="V390" s="525"/>
      <c r="W390" s="525"/>
      <c r="X390" s="525"/>
      <c r="Y390" s="525"/>
      <c r="Z390" s="525"/>
    </row>
    <row r="391" spans="1:26" ht="15.75" customHeight="1" x14ac:dyDescent="0.25">
      <c r="A391" s="525"/>
      <c r="B391" s="525"/>
      <c r="C391" s="525"/>
      <c r="D391" s="525"/>
      <c r="E391" s="525"/>
      <c r="F391" s="525"/>
      <c r="G391" s="525"/>
      <c r="H391" s="525"/>
      <c r="I391" s="525"/>
      <c r="J391" s="525"/>
      <c r="K391" s="525"/>
      <c r="L391" s="525"/>
      <c r="M391" s="525"/>
      <c r="N391" s="525"/>
      <c r="O391" s="525"/>
      <c r="P391" s="525"/>
      <c r="Q391" s="525"/>
      <c r="R391" s="525"/>
      <c r="S391" s="525"/>
      <c r="T391" s="525"/>
      <c r="U391" s="525"/>
      <c r="V391" s="525"/>
      <c r="W391" s="525"/>
      <c r="X391" s="525"/>
      <c r="Y391" s="525"/>
      <c r="Z391" s="525"/>
    </row>
    <row r="392" spans="1:26" ht="15.75" customHeight="1" x14ac:dyDescent="0.25">
      <c r="A392" s="525"/>
      <c r="B392" s="525"/>
      <c r="C392" s="525"/>
      <c r="D392" s="525"/>
      <c r="E392" s="525"/>
      <c r="F392" s="525"/>
      <c r="G392" s="525"/>
      <c r="H392" s="525"/>
      <c r="I392" s="525"/>
      <c r="J392" s="525"/>
      <c r="K392" s="525"/>
      <c r="L392" s="525"/>
      <c r="M392" s="525"/>
      <c r="N392" s="525"/>
      <c r="O392" s="525"/>
      <c r="P392" s="525"/>
      <c r="Q392" s="525"/>
      <c r="R392" s="525"/>
      <c r="S392" s="525"/>
      <c r="T392" s="525"/>
      <c r="U392" s="525"/>
      <c r="V392" s="525"/>
      <c r="W392" s="525"/>
      <c r="X392" s="525"/>
      <c r="Y392" s="525"/>
      <c r="Z392" s="525"/>
    </row>
    <row r="393" spans="1:26" ht="15.75" customHeight="1" x14ac:dyDescent="0.25">
      <c r="A393" s="525"/>
      <c r="B393" s="525"/>
      <c r="C393" s="525"/>
      <c r="D393" s="525"/>
      <c r="E393" s="525"/>
      <c r="F393" s="525"/>
      <c r="G393" s="525"/>
      <c r="H393" s="525"/>
      <c r="I393" s="525"/>
      <c r="J393" s="525"/>
      <c r="K393" s="525"/>
      <c r="L393" s="525"/>
      <c r="M393" s="525"/>
      <c r="N393" s="525"/>
      <c r="O393" s="525"/>
      <c r="P393" s="525"/>
      <c r="Q393" s="525"/>
      <c r="R393" s="525"/>
      <c r="S393" s="525"/>
      <c r="T393" s="525"/>
      <c r="U393" s="525"/>
      <c r="V393" s="525"/>
      <c r="W393" s="525"/>
      <c r="X393" s="525"/>
      <c r="Y393" s="525"/>
      <c r="Z393" s="525"/>
    </row>
    <row r="394" spans="1:26" ht="15.75" customHeight="1" x14ac:dyDescent="0.25">
      <c r="A394" s="525"/>
      <c r="B394" s="525"/>
      <c r="C394" s="525"/>
      <c r="D394" s="525"/>
      <c r="E394" s="525"/>
      <c r="F394" s="525"/>
      <c r="G394" s="525"/>
      <c r="H394" s="525"/>
      <c r="I394" s="525"/>
      <c r="J394" s="525"/>
      <c r="K394" s="525"/>
      <c r="L394" s="525"/>
      <c r="M394" s="525"/>
      <c r="N394" s="525"/>
      <c r="O394" s="525"/>
      <c r="P394" s="525"/>
      <c r="Q394" s="525"/>
      <c r="R394" s="525"/>
      <c r="S394" s="525"/>
      <c r="T394" s="525"/>
      <c r="U394" s="525"/>
      <c r="V394" s="525"/>
      <c r="W394" s="525"/>
      <c r="X394" s="525"/>
      <c r="Y394" s="525"/>
      <c r="Z394" s="525"/>
    </row>
    <row r="395" spans="1:26" ht="15.75" customHeight="1" x14ac:dyDescent="0.25">
      <c r="A395" s="525"/>
      <c r="B395" s="525"/>
      <c r="C395" s="525"/>
      <c r="D395" s="525"/>
      <c r="E395" s="525"/>
      <c r="F395" s="525"/>
      <c r="G395" s="525"/>
      <c r="H395" s="525"/>
      <c r="I395" s="525"/>
      <c r="J395" s="525"/>
      <c r="K395" s="525"/>
      <c r="L395" s="525"/>
      <c r="M395" s="525"/>
      <c r="N395" s="525"/>
      <c r="O395" s="525"/>
      <c r="P395" s="525"/>
      <c r="Q395" s="525"/>
      <c r="R395" s="525"/>
      <c r="S395" s="525"/>
      <c r="T395" s="525"/>
      <c r="U395" s="525"/>
      <c r="V395" s="525"/>
      <c r="W395" s="525"/>
      <c r="X395" s="525"/>
      <c r="Y395" s="525"/>
      <c r="Z395" s="525"/>
    </row>
    <row r="396" spans="1:26" ht="15.75" customHeight="1" x14ac:dyDescent="0.25">
      <c r="A396" s="525"/>
      <c r="B396" s="525"/>
      <c r="C396" s="525"/>
      <c r="D396" s="525"/>
      <c r="E396" s="525"/>
      <c r="F396" s="525"/>
      <c r="G396" s="525"/>
      <c r="H396" s="525"/>
      <c r="I396" s="525"/>
      <c r="J396" s="525"/>
      <c r="K396" s="525"/>
      <c r="L396" s="525"/>
      <c r="M396" s="525"/>
      <c r="N396" s="525"/>
      <c r="O396" s="525"/>
      <c r="P396" s="525"/>
      <c r="Q396" s="525"/>
      <c r="R396" s="525"/>
      <c r="S396" s="525"/>
      <c r="T396" s="525"/>
      <c r="U396" s="525"/>
      <c r="V396" s="525"/>
      <c r="W396" s="525"/>
      <c r="X396" s="525"/>
      <c r="Y396" s="525"/>
      <c r="Z396" s="525"/>
    </row>
    <row r="397" spans="1:26" ht="15.75" customHeight="1" x14ac:dyDescent="0.25">
      <c r="A397" s="525"/>
      <c r="B397" s="525"/>
      <c r="C397" s="525"/>
      <c r="D397" s="525"/>
      <c r="E397" s="525"/>
      <c r="F397" s="525"/>
      <c r="G397" s="525"/>
      <c r="H397" s="525"/>
      <c r="I397" s="525"/>
      <c r="J397" s="525"/>
      <c r="K397" s="525"/>
      <c r="L397" s="525"/>
      <c r="M397" s="525"/>
      <c r="N397" s="525"/>
      <c r="O397" s="525"/>
      <c r="P397" s="525"/>
      <c r="Q397" s="525"/>
      <c r="R397" s="525"/>
      <c r="S397" s="525"/>
      <c r="T397" s="525"/>
      <c r="U397" s="525"/>
      <c r="V397" s="525"/>
      <c r="W397" s="525"/>
      <c r="X397" s="525"/>
      <c r="Y397" s="525"/>
      <c r="Z397" s="525"/>
    </row>
    <row r="398" spans="1:26" ht="15.75" customHeight="1" x14ac:dyDescent="0.25">
      <c r="A398" s="525"/>
      <c r="B398" s="525"/>
      <c r="C398" s="525"/>
      <c r="D398" s="525"/>
      <c r="E398" s="525"/>
      <c r="F398" s="525"/>
      <c r="G398" s="525"/>
      <c r="H398" s="525"/>
      <c r="I398" s="525"/>
      <c r="J398" s="525"/>
      <c r="K398" s="525"/>
      <c r="L398" s="525"/>
      <c r="M398" s="525"/>
      <c r="N398" s="525"/>
      <c r="O398" s="525"/>
      <c r="P398" s="525"/>
      <c r="Q398" s="525"/>
      <c r="R398" s="525"/>
      <c r="S398" s="525"/>
      <c r="T398" s="525"/>
      <c r="U398" s="525"/>
      <c r="V398" s="525"/>
      <c r="W398" s="525"/>
      <c r="X398" s="525"/>
      <c r="Y398" s="525"/>
      <c r="Z398" s="525"/>
    </row>
    <row r="399" spans="1:26" ht="15.75" customHeight="1" x14ac:dyDescent="0.25">
      <c r="A399" s="525"/>
      <c r="B399" s="525"/>
      <c r="C399" s="525"/>
      <c r="D399" s="525"/>
      <c r="E399" s="525"/>
      <c r="F399" s="525"/>
      <c r="G399" s="525"/>
      <c r="H399" s="525"/>
      <c r="I399" s="525"/>
      <c r="J399" s="525"/>
      <c r="K399" s="525"/>
      <c r="L399" s="525"/>
      <c r="M399" s="525"/>
      <c r="N399" s="525"/>
      <c r="O399" s="525"/>
      <c r="P399" s="525"/>
      <c r="Q399" s="525"/>
      <c r="R399" s="525"/>
      <c r="S399" s="525"/>
      <c r="T399" s="525"/>
      <c r="U399" s="525"/>
      <c r="V399" s="525"/>
      <c r="W399" s="525"/>
      <c r="X399" s="525"/>
      <c r="Y399" s="525"/>
      <c r="Z399" s="525"/>
    </row>
    <row r="400" spans="1:26" ht="15.75" customHeight="1" x14ac:dyDescent="0.25">
      <c r="A400" s="525"/>
      <c r="B400" s="525"/>
      <c r="C400" s="525"/>
      <c r="D400" s="525"/>
      <c r="E400" s="525"/>
      <c r="F400" s="525"/>
      <c r="G400" s="525"/>
      <c r="H400" s="525"/>
      <c r="I400" s="525"/>
      <c r="J400" s="525"/>
      <c r="K400" s="525"/>
      <c r="L400" s="525"/>
      <c r="M400" s="525"/>
      <c r="N400" s="525"/>
      <c r="O400" s="525"/>
      <c r="P400" s="525"/>
      <c r="Q400" s="525"/>
      <c r="R400" s="525"/>
      <c r="S400" s="525"/>
      <c r="T400" s="525"/>
      <c r="U400" s="525"/>
      <c r="V400" s="525"/>
      <c r="W400" s="525"/>
      <c r="X400" s="525"/>
      <c r="Y400" s="525"/>
      <c r="Z400" s="525"/>
    </row>
    <row r="401" spans="1:26" ht="15.75" customHeight="1" x14ac:dyDescent="0.25">
      <c r="A401" s="525"/>
      <c r="B401" s="525"/>
      <c r="C401" s="525"/>
      <c r="D401" s="525"/>
      <c r="E401" s="525"/>
      <c r="F401" s="525"/>
      <c r="G401" s="525"/>
      <c r="H401" s="525"/>
      <c r="I401" s="525"/>
      <c r="J401" s="525"/>
      <c r="K401" s="525"/>
      <c r="L401" s="525"/>
      <c r="M401" s="525"/>
      <c r="N401" s="525"/>
      <c r="O401" s="525"/>
      <c r="P401" s="525"/>
      <c r="Q401" s="525"/>
      <c r="R401" s="525"/>
      <c r="S401" s="525"/>
      <c r="T401" s="525"/>
      <c r="U401" s="525"/>
      <c r="V401" s="525"/>
      <c r="W401" s="525"/>
      <c r="X401" s="525"/>
      <c r="Y401" s="525"/>
      <c r="Z401" s="525"/>
    </row>
    <row r="402" spans="1:26" ht="15.75" customHeight="1" x14ac:dyDescent="0.25">
      <c r="A402" s="525"/>
      <c r="B402" s="525"/>
      <c r="C402" s="525"/>
      <c r="D402" s="525"/>
      <c r="E402" s="525"/>
      <c r="F402" s="525"/>
      <c r="G402" s="525"/>
      <c r="H402" s="525"/>
      <c r="I402" s="525"/>
      <c r="J402" s="525"/>
      <c r="K402" s="525"/>
      <c r="L402" s="525"/>
      <c r="M402" s="525"/>
      <c r="N402" s="525"/>
      <c r="O402" s="525"/>
      <c r="P402" s="525"/>
      <c r="Q402" s="525"/>
      <c r="R402" s="525"/>
      <c r="S402" s="525"/>
      <c r="T402" s="525"/>
      <c r="U402" s="525"/>
      <c r="V402" s="525"/>
      <c r="W402" s="525"/>
      <c r="X402" s="525"/>
      <c r="Y402" s="525"/>
      <c r="Z402" s="525"/>
    </row>
    <row r="403" spans="1:26" ht="15.75" customHeight="1" x14ac:dyDescent="0.25">
      <c r="A403" s="525"/>
      <c r="B403" s="525"/>
      <c r="C403" s="525"/>
      <c r="D403" s="525"/>
      <c r="E403" s="525"/>
      <c r="F403" s="525"/>
      <c r="G403" s="525"/>
      <c r="H403" s="525"/>
      <c r="I403" s="525"/>
      <c r="J403" s="525"/>
      <c r="K403" s="525"/>
      <c r="L403" s="525"/>
      <c r="M403" s="525"/>
      <c r="N403" s="525"/>
      <c r="O403" s="525"/>
      <c r="P403" s="525"/>
      <c r="Q403" s="525"/>
      <c r="R403" s="525"/>
      <c r="S403" s="525"/>
      <c r="T403" s="525"/>
      <c r="U403" s="525"/>
      <c r="V403" s="525"/>
      <c r="W403" s="525"/>
      <c r="X403" s="525"/>
      <c r="Y403" s="525"/>
      <c r="Z403" s="525"/>
    </row>
    <row r="404" spans="1:26" ht="15.75" customHeight="1" x14ac:dyDescent="0.25">
      <c r="A404" s="525"/>
      <c r="B404" s="525"/>
      <c r="C404" s="525"/>
      <c r="D404" s="525"/>
      <c r="E404" s="525"/>
      <c r="F404" s="525"/>
      <c r="G404" s="525"/>
      <c r="H404" s="525"/>
      <c r="I404" s="525"/>
      <c r="J404" s="525"/>
      <c r="K404" s="525"/>
      <c r="L404" s="525"/>
      <c r="M404" s="525"/>
      <c r="N404" s="525"/>
      <c r="O404" s="525"/>
      <c r="P404" s="525"/>
      <c r="Q404" s="525"/>
      <c r="R404" s="525"/>
      <c r="S404" s="525"/>
      <c r="T404" s="525"/>
      <c r="U404" s="525"/>
      <c r="V404" s="525"/>
      <c r="W404" s="525"/>
      <c r="X404" s="525"/>
      <c r="Y404" s="525"/>
      <c r="Z404" s="525"/>
    </row>
    <row r="405" spans="1:26" ht="15.75" customHeight="1" x14ac:dyDescent="0.25">
      <c r="A405" s="525"/>
      <c r="B405" s="525"/>
      <c r="C405" s="525"/>
      <c r="D405" s="525"/>
      <c r="E405" s="525"/>
      <c r="F405" s="525"/>
      <c r="G405" s="525"/>
      <c r="H405" s="525"/>
      <c r="I405" s="525"/>
      <c r="J405" s="525"/>
      <c r="K405" s="525"/>
      <c r="L405" s="525"/>
      <c r="M405" s="525"/>
      <c r="N405" s="525"/>
      <c r="O405" s="525"/>
      <c r="P405" s="525"/>
      <c r="Q405" s="525"/>
      <c r="R405" s="525"/>
      <c r="S405" s="525"/>
      <c r="T405" s="525"/>
      <c r="U405" s="525"/>
      <c r="V405" s="525"/>
      <c r="W405" s="525"/>
      <c r="X405" s="525"/>
      <c r="Y405" s="525"/>
      <c r="Z405" s="525"/>
    </row>
    <row r="406" spans="1:26" ht="15.75" customHeight="1" x14ac:dyDescent="0.25">
      <c r="A406" s="525"/>
      <c r="B406" s="525"/>
      <c r="C406" s="525"/>
      <c r="D406" s="525"/>
      <c r="E406" s="525"/>
      <c r="F406" s="525"/>
      <c r="G406" s="525"/>
      <c r="H406" s="525"/>
      <c r="I406" s="525"/>
      <c r="J406" s="525"/>
      <c r="K406" s="525"/>
      <c r="L406" s="525"/>
      <c r="M406" s="525"/>
      <c r="N406" s="525"/>
      <c r="O406" s="525"/>
      <c r="P406" s="525"/>
      <c r="Q406" s="525"/>
      <c r="R406" s="525"/>
      <c r="S406" s="525"/>
      <c r="T406" s="525"/>
      <c r="U406" s="525"/>
      <c r="V406" s="525"/>
      <c r="W406" s="525"/>
      <c r="X406" s="525"/>
      <c r="Y406" s="525"/>
      <c r="Z406" s="525"/>
    </row>
    <row r="407" spans="1:26" ht="15.75" customHeight="1" x14ac:dyDescent="0.25">
      <c r="A407" s="525"/>
      <c r="B407" s="525"/>
      <c r="C407" s="525"/>
      <c r="D407" s="525"/>
      <c r="E407" s="525"/>
      <c r="F407" s="525"/>
      <c r="G407" s="525"/>
      <c r="H407" s="525"/>
      <c r="I407" s="525"/>
      <c r="J407" s="525"/>
      <c r="K407" s="525"/>
      <c r="L407" s="525"/>
      <c r="M407" s="525"/>
      <c r="N407" s="525"/>
      <c r="O407" s="525"/>
      <c r="P407" s="525"/>
      <c r="Q407" s="525"/>
      <c r="R407" s="525"/>
      <c r="S407" s="525"/>
      <c r="T407" s="525"/>
      <c r="U407" s="525"/>
      <c r="V407" s="525"/>
      <c r="W407" s="525"/>
      <c r="X407" s="525"/>
      <c r="Y407" s="525"/>
      <c r="Z407" s="525"/>
    </row>
    <row r="408" spans="1:26" ht="15.75" customHeight="1" x14ac:dyDescent="0.25">
      <c r="A408" s="525"/>
      <c r="B408" s="525"/>
      <c r="C408" s="525"/>
      <c r="D408" s="525"/>
      <c r="E408" s="525"/>
      <c r="F408" s="525"/>
      <c r="G408" s="525"/>
      <c r="H408" s="525"/>
      <c r="I408" s="525"/>
      <c r="J408" s="525"/>
      <c r="K408" s="525"/>
      <c r="L408" s="525"/>
      <c r="M408" s="525"/>
      <c r="N408" s="525"/>
      <c r="O408" s="525"/>
      <c r="P408" s="525"/>
      <c r="Q408" s="525"/>
      <c r="R408" s="525"/>
      <c r="S408" s="525"/>
      <c r="T408" s="525"/>
      <c r="U408" s="525"/>
      <c r="V408" s="525"/>
      <c r="W408" s="525"/>
      <c r="X408" s="525"/>
      <c r="Y408" s="525"/>
      <c r="Z408" s="525"/>
    </row>
    <row r="409" spans="1:26" ht="15.75" customHeight="1" x14ac:dyDescent="0.25">
      <c r="A409" s="525"/>
      <c r="B409" s="525"/>
      <c r="C409" s="525"/>
      <c r="D409" s="525"/>
      <c r="E409" s="525"/>
      <c r="F409" s="525"/>
      <c r="G409" s="525"/>
      <c r="H409" s="525"/>
      <c r="I409" s="525"/>
      <c r="J409" s="525"/>
      <c r="K409" s="525"/>
      <c r="L409" s="525"/>
      <c r="M409" s="525"/>
      <c r="N409" s="525"/>
      <c r="O409" s="525"/>
      <c r="P409" s="525"/>
      <c r="Q409" s="525"/>
      <c r="R409" s="525"/>
      <c r="S409" s="525"/>
      <c r="T409" s="525"/>
      <c r="U409" s="525"/>
      <c r="V409" s="525"/>
      <c r="W409" s="525"/>
      <c r="X409" s="525"/>
      <c r="Y409" s="525"/>
      <c r="Z409" s="525"/>
    </row>
    <row r="410" spans="1:26" ht="15.75" customHeight="1" x14ac:dyDescent="0.25">
      <c r="A410" s="525"/>
      <c r="B410" s="525"/>
      <c r="C410" s="525"/>
      <c r="D410" s="525"/>
      <c r="E410" s="525"/>
      <c r="F410" s="525"/>
      <c r="G410" s="525"/>
      <c r="H410" s="525"/>
      <c r="I410" s="525"/>
      <c r="J410" s="525"/>
      <c r="K410" s="525"/>
      <c r="L410" s="525"/>
      <c r="M410" s="525"/>
      <c r="N410" s="525"/>
      <c r="O410" s="525"/>
      <c r="P410" s="525"/>
      <c r="Q410" s="525"/>
      <c r="R410" s="525"/>
      <c r="S410" s="525"/>
      <c r="T410" s="525"/>
      <c r="U410" s="525"/>
      <c r="V410" s="525"/>
      <c r="W410" s="525"/>
      <c r="X410" s="525"/>
      <c r="Y410" s="525"/>
      <c r="Z410" s="525"/>
    </row>
    <row r="411" spans="1:26" ht="15.75" customHeight="1" x14ac:dyDescent="0.25">
      <c r="A411" s="525"/>
      <c r="B411" s="525"/>
      <c r="C411" s="525"/>
      <c r="D411" s="525"/>
      <c r="E411" s="525"/>
      <c r="F411" s="525"/>
      <c r="G411" s="525"/>
      <c r="H411" s="525"/>
      <c r="I411" s="525"/>
      <c r="J411" s="525"/>
      <c r="K411" s="525"/>
      <c r="L411" s="525"/>
      <c r="M411" s="525"/>
      <c r="N411" s="525"/>
      <c r="O411" s="525"/>
      <c r="P411" s="525"/>
      <c r="Q411" s="525"/>
      <c r="R411" s="525"/>
      <c r="S411" s="525"/>
      <c r="T411" s="525"/>
      <c r="U411" s="525"/>
      <c r="V411" s="525"/>
      <c r="W411" s="525"/>
      <c r="X411" s="525"/>
      <c r="Y411" s="525"/>
      <c r="Z411" s="525"/>
    </row>
    <row r="412" spans="1:26" ht="15.75" customHeight="1" x14ac:dyDescent="0.25">
      <c r="A412" s="525"/>
      <c r="B412" s="525"/>
      <c r="C412" s="525"/>
      <c r="D412" s="525"/>
      <c r="E412" s="525"/>
      <c r="F412" s="525"/>
      <c r="G412" s="525"/>
      <c r="H412" s="525"/>
      <c r="I412" s="525"/>
      <c r="J412" s="525"/>
      <c r="K412" s="525"/>
      <c r="L412" s="525"/>
      <c r="M412" s="525"/>
      <c r="N412" s="525"/>
      <c r="O412" s="525"/>
      <c r="P412" s="525"/>
      <c r="Q412" s="525"/>
      <c r="R412" s="525"/>
      <c r="S412" s="525"/>
      <c r="T412" s="525"/>
      <c r="U412" s="525"/>
      <c r="V412" s="525"/>
      <c r="W412" s="525"/>
      <c r="X412" s="525"/>
      <c r="Y412" s="525"/>
      <c r="Z412" s="525"/>
    </row>
    <row r="413" spans="1:26" ht="15.75" customHeight="1" x14ac:dyDescent="0.25">
      <c r="A413" s="525"/>
      <c r="B413" s="525"/>
      <c r="C413" s="525"/>
      <c r="D413" s="525"/>
      <c r="E413" s="525"/>
      <c r="F413" s="525"/>
      <c r="G413" s="525"/>
      <c r="H413" s="525"/>
      <c r="I413" s="525"/>
      <c r="J413" s="525"/>
      <c r="K413" s="525"/>
      <c r="L413" s="525"/>
      <c r="M413" s="525"/>
      <c r="N413" s="525"/>
      <c r="O413" s="525"/>
      <c r="P413" s="525"/>
      <c r="Q413" s="525"/>
      <c r="R413" s="525"/>
      <c r="S413" s="525"/>
      <c r="T413" s="525"/>
      <c r="U413" s="525"/>
      <c r="V413" s="525"/>
      <c r="W413" s="525"/>
      <c r="X413" s="525"/>
      <c r="Y413" s="525"/>
      <c r="Z413" s="525"/>
    </row>
    <row r="414" spans="1:26" ht="15.75" customHeight="1" x14ac:dyDescent="0.25">
      <c r="A414" s="525"/>
      <c r="B414" s="525"/>
      <c r="C414" s="525"/>
      <c r="D414" s="525"/>
      <c r="E414" s="525"/>
      <c r="F414" s="525"/>
      <c r="G414" s="525"/>
      <c r="H414" s="525"/>
      <c r="I414" s="525"/>
      <c r="J414" s="525"/>
      <c r="K414" s="525"/>
      <c r="L414" s="525"/>
      <c r="M414" s="525"/>
      <c r="N414" s="525"/>
      <c r="O414" s="525"/>
      <c r="P414" s="525"/>
      <c r="Q414" s="525"/>
      <c r="R414" s="525"/>
      <c r="S414" s="525"/>
      <c r="T414" s="525"/>
      <c r="U414" s="525"/>
      <c r="V414" s="525"/>
      <c r="W414" s="525"/>
      <c r="X414" s="525"/>
      <c r="Y414" s="525"/>
      <c r="Z414" s="525"/>
    </row>
    <row r="415" spans="1:26" ht="15.75" customHeight="1" x14ac:dyDescent="0.25">
      <c r="A415" s="525"/>
      <c r="B415" s="525"/>
      <c r="C415" s="525"/>
      <c r="D415" s="525"/>
      <c r="E415" s="525"/>
      <c r="F415" s="525"/>
      <c r="G415" s="525"/>
      <c r="H415" s="525"/>
      <c r="I415" s="525"/>
      <c r="J415" s="525"/>
      <c r="K415" s="525"/>
      <c r="L415" s="525"/>
      <c r="M415" s="525"/>
      <c r="N415" s="525"/>
      <c r="O415" s="525"/>
      <c r="P415" s="525"/>
      <c r="Q415" s="525"/>
      <c r="R415" s="525"/>
      <c r="S415" s="525"/>
      <c r="T415" s="525"/>
      <c r="U415" s="525"/>
      <c r="V415" s="525"/>
      <c r="W415" s="525"/>
      <c r="X415" s="525"/>
      <c r="Y415" s="525"/>
      <c r="Z415" s="525"/>
    </row>
    <row r="416" spans="1:26" ht="15.75" customHeight="1" x14ac:dyDescent="0.25">
      <c r="A416" s="525"/>
      <c r="B416" s="525"/>
      <c r="C416" s="525"/>
      <c r="D416" s="525"/>
      <c r="E416" s="525"/>
      <c r="F416" s="525"/>
      <c r="G416" s="525"/>
      <c r="H416" s="525"/>
      <c r="I416" s="525"/>
      <c r="J416" s="525"/>
      <c r="K416" s="525"/>
      <c r="L416" s="525"/>
      <c r="M416" s="525"/>
      <c r="N416" s="525"/>
      <c r="O416" s="525"/>
      <c r="P416" s="525"/>
      <c r="Q416" s="525"/>
      <c r="R416" s="525"/>
      <c r="S416" s="525"/>
      <c r="T416" s="525"/>
      <c r="U416" s="525"/>
      <c r="V416" s="525"/>
      <c r="W416" s="525"/>
      <c r="X416" s="525"/>
      <c r="Y416" s="525"/>
      <c r="Z416" s="525"/>
    </row>
    <row r="417" spans="1:26" ht="15.75" customHeight="1" x14ac:dyDescent="0.25">
      <c r="A417" s="525"/>
      <c r="B417" s="525"/>
      <c r="C417" s="525"/>
      <c r="D417" s="525"/>
      <c r="E417" s="525"/>
      <c r="F417" s="525"/>
      <c r="G417" s="525"/>
      <c r="H417" s="525"/>
      <c r="I417" s="525"/>
      <c r="J417" s="525"/>
      <c r="K417" s="525"/>
      <c r="L417" s="525"/>
      <c r="M417" s="525"/>
      <c r="N417" s="525"/>
      <c r="O417" s="525"/>
      <c r="P417" s="525"/>
      <c r="Q417" s="525"/>
      <c r="R417" s="525"/>
      <c r="S417" s="525"/>
      <c r="T417" s="525"/>
      <c r="U417" s="525"/>
      <c r="V417" s="525"/>
      <c r="W417" s="525"/>
      <c r="X417" s="525"/>
      <c r="Y417" s="525"/>
      <c r="Z417" s="525"/>
    </row>
    <row r="418" spans="1:26" ht="15.75" customHeight="1" x14ac:dyDescent="0.25">
      <c r="A418" s="525"/>
      <c r="B418" s="525"/>
      <c r="C418" s="525"/>
      <c r="D418" s="525"/>
      <c r="E418" s="525"/>
      <c r="F418" s="525"/>
      <c r="G418" s="525"/>
      <c r="H418" s="525"/>
      <c r="I418" s="525"/>
      <c r="J418" s="525"/>
      <c r="K418" s="525"/>
      <c r="L418" s="525"/>
      <c r="M418" s="525"/>
      <c r="N418" s="525"/>
      <c r="O418" s="525"/>
      <c r="P418" s="525"/>
      <c r="Q418" s="525"/>
      <c r="R418" s="525"/>
      <c r="S418" s="525"/>
      <c r="T418" s="525"/>
      <c r="U418" s="525"/>
      <c r="V418" s="525"/>
      <c r="W418" s="525"/>
      <c r="X418" s="525"/>
      <c r="Y418" s="525"/>
      <c r="Z418" s="525"/>
    </row>
    <row r="419" spans="1:26" ht="15.75" customHeight="1" x14ac:dyDescent="0.25">
      <c r="A419" s="525"/>
      <c r="B419" s="525"/>
      <c r="C419" s="525"/>
      <c r="D419" s="525"/>
      <c r="E419" s="525"/>
      <c r="F419" s="525"/>
      <c r="G419" s="525"/>
      <c r="H419" s="525"/>
      <c r="I419" s="525"/>
      <c r="J419" s="525"/>
      <c r="K419" s="525"/>
      <c r="L419" s="525"/>
      <c r="M419" s="525"/>
      <c r="N419" s="525"/>
      <c r="O419" s="525"/>
      <c r="P419" s="525"/>
      <c r="Q419" s="525"/>
      <c r="R419" s="525"/>
      <c r="S419" s="525"/>
      <c r="T419" s="525"/>
      <c r="U419" s="525"/>
      <c r="V419" s="525"/>
      <c r="W419" s="525"/>
      <c r="X419" s="525"/>
      <c r="Y419" s="525"/>
      <c r="Z419" s="525"/>
    </row>
    <row r="420" spans="1:26" ht="15.75" customHeight="1" x14ac:dyDescent="0.25">
      <c r="A420" s="525"/>
      <c r="B420" s="525"/>
      <c r="C420" s="525"/>
      <c r="D420" s="525"/>
      <c r="E420" s="525"/>
      <c r="F420" s="525"/>
      <c r="G420" s="525"/>
      <c r="H420" s="525"/>
      <c r="I420" s="525"/>
      <c r="J420" s="525"/>
      <c r="K420" s="525"/>
      <c r="L420" s="525"/>
      <c r="M420" s="525"/>
      <c r="N420" s="525"/>
      <c r="O420" s="525"/>
      <c r="P420" s="525"/>
      <c r="Q420" s="525"/>
      <c r="R420" s="525"/>
      <c r="S420" s="525"/>
      <c r="T420" s="525"/>
      <c r="U420" s="525"/>
      <c r="V420" s="525"/>
      <c r="W420" s="525"/>
      <c r="X420" s="525"/>
      <c r="Y420" s="525"/>
      <c r="Z420" s="525"/>
    </row>
    <row r="421" spans="1:26" ht="15.75" customHeight="1" x14ac:dyDescent="0.25">
      <c r="A421" s="525"/>
      <c r="B421" s="525"/>
      <c r="C421" s="525"/>
      <c r="D421" s="525"/>
      <c r="E421" s="525"/>
      <c r="F421" s="525"/>
      <c r="G421" s="525"/>
      <c r="H421" s="525"/>
      <c r="I421" s="525"/>
      <c r="J421" s="525"/>
      <c r="K421" s="525"/>
      <c r="L421" s="525"/>
      <c r="M421" s="525"/>
      <c r="N421" s="525"/>
      <c r="O421" s="525"/>
      <c r="P421" s="525"/>
      <c r="Q421" s="525"/>
      <c r="R421" s="525"/>
      <c r="S421" s="525"/>
      <c r="T421" s="525"/>
      <c r="U421" s="525"/>
      <c r="V421" s="525"/>
      <c r="W421" s="525"/>
      <c r="X421" s="525"/>
      <c r="Y421" s="525"/>
      <c r="Z421" s="525"/>
    </row>
    <row r="422" spans="1:26" ht="15.75" customHeight="1" x14ac:dyDescent="0.25">
      <c r="A422" s="525"/>
      <c r="B422" s="525"/>
      <c r="C422" s="525"/>
      <c r="D422" s="525"/>
      <c r="E422" s="525"/>
      <c r="F422" s="525"/>
      <c r="G422" s="525"/>
      <c r="H422" s="525"/>
      <c r="I422" s="525"/>
      <c r="J422" s="525"/>
      <c r="K422" s="525"/>
      <c r="L422" s="525"/>
      <c r="M422" s="525"/>
      <c r="N422" s="525"/>
      <c r="O422" s="525"/>
      <c r="P422" s="525"/>
      <c r="Q422" s="525"/>
      <c r="R422" s="525"/>
      <c r="S422" s="525"/>
      <c r="T422" s="525"/>
      <c r="U422" s="525"/>
      <c r="V422" s="525"/>
      <c r="W422" s="525"/>
      <c r="X422" s="525"/>
      <c r="Y422" s="525"/>
      <c r="Z422" s="525"/>
    </row>
    <row r="423" spans="1:26" ht="15.75" customHeight="1" x14ac:dyDescent="0.25">
      <c r="A423" s="525"/>
      <c r="B423" s="525"/>
      <c r="C423" s="525"/>
      <c r="D423" s="525"/>
      <c r="E423" s="525"/>
      <c r="F423" s="525"/>
      <c r="G423" s="525"/>
      <c r="H423" s="525"/>
      <c r="I423" s="525"/>
      <c r="J423" s="525"/>
      <c r="K423" s="525"/>
      <c r="L423" s="525"/>
      <c r="M423" s="525"/>
      <c r="N423" s="525"/>
      <c r="O423" s="525"/>
      <c r="P423" s="525"/>
      <c r="Q423" s="525"/>
      <c r="R423" s="525"/>
      <c r="S423" s="525"/>
      <c r="T423" s="525"/>
      <c r="U423" s="525"/>
      <c r="V423" s="525"/>
      <c r="W423" s="525"/>
      <c r="X423" s="525"/>
      <c r="Y423" s="525"/>
      <c r="Z423" s="525"/>
    </row>
    <row r="424" spans="1:26" ht="15.75" customHeight="1" x14ac:dyDescent="0.25">
      <c r="A424" s="525"/>
      <c r="B424" s="525"/>
      <c r="C424" s="525"/>
      <c r="D424" s="525"/>
      <c r="E424" s="525"/>
      <c r="F424" s="525"/>
      <c r="G424" s="525"/>
      <c r="H424" s="525"/>
      <c r="I424" s="525"/>
      <c r="J424" s="525"/>
      <c r="K424" s="525"/>
      <c r="L424" s="525"/>
      <c r="M424" s="525"/>
      <c r="N424" s="525"/>
      <c r="O424" s="525"/>
      <c r="P424" s="525"/>
      <c r="Q424" s="525"/>
      <c r="R424" s="525"/>
      <c r="S424" s="525"/>
      <c r="T424" s="525"/>
      <c r="U424" s="525"/>
      <c r="V424" s="525"/>
      <c r="W424" s="525"/>
      <c r="X424" s="525"/>
      <c r="Y424" s="525"/>
      <c r="Z424" s="525"/>
    </row>
    <row r="425" spans="1:26" ht="15.75" customHeight="1" x14ac:dyDescent="0.25">
      <c r="A425" s="525"/>
      <c r="B425" s="525"/>
      <c r="C425" s="525"/>
      <c r="D425" s="525"/>
      <c r="E425" s="525"/>
      <c r="F425" s="525"/>
      <c r="G425" s="525"/>
      <c r="H425" s="525"/>
      <c r="I425" s="525"/>
      <c r="J425" s="525"/>
      <c r="K425" s="525"/>
      <c r="L425" s="525"/>
      <c r="M425" s="525"/>
      <c r="N425" s="525"/>
      <c r="O425" s="525"/>
      <c r="P425" s="525"/>
      <c r="Q425" s="525"/>
      <c r="R425" s="525"/>
      <c r="S425" s="525"/>
      <c r="T425" s="525"/>
      <c r="U425" s="525"/>
      <c r="V425" s="525"/>
      <c r="W425" s="525"/>
      <c r="X425" s="525"/>
      <c r="Y425" s="525"/>
      <c r="Z425" s="525"/>
    </row>
    <row r="426" spans="1:26" ht="15.75" customHeight="1" x14ac:dyDescent="0.25">
      <c r="A426" s="525"/>
      <c r="B426" s="525"/>
      <c r="C426" s="525"/>
      <c r="D426" s="525"/>
      <c r="E426" s="525"/>
      <c r="F426" s="525"/>
      <c r="G426" s="525"/>
      <c r="H426" s="525"/>
      <c r="I426" s="525"/>
      <c r="J426" s="525"/>
      <c r="K426" s="525"/>
      <c r="L426" s="525"/>
      <c r="M426" s="525"/>
      <c r="N426" s="525"/>
      <c r="O426" s="525"/>
      <c r="P426" s="525"/>
      <c r="Q426" s="525"/>
      <c r="R426" s="525"/>
      <c r="S426" s="525"/>
      <c r="T426" s="525"/>
      <c r="U426" s="525"/>
      <c r="V426" s="525"/>
      <c r="W426" s="525"/>
      <c r="X426" s="525"/>
      <c r="Y426" s="525"/>
      <c r="Z426" s="525"/>
    </row>
    <row r="427" spans="1:26" ht="15.75" customHeight="1" x14ac:dyDescent="0.25">
      <c r="A427" s="525"/>
      <c r="B427" s="525"/>
      <c r="C427" s="525"/>
      <c r="D427" s="525"/>
      <c r="E427" s="525"/>
      <c r="F427" s="525"/>
      <c r="G427" s="525"/>
      <c r="H427" s="525"/>
      <c r="I427" s="525"/>
      <c r="J427" s="525"/>
      <c r="K427" s="525"/>
      <c r="L427" s="525"/>
      <c r="M427" s="525"/>
      <c r="N427" s="525"/>
      <c r="O427" s="525"/>
      <c r="P427" s="525"/>
      <c r="Q427" s="525"/>
      <c r="R427" s="525"/>
      <c r="S427" s="525"/>
      <c r="T427" s="525"/>
      <c r="U427" s="525"/>
      <c r="V427" s="525"/>
      <c r="W427" s="525"/>
      <c r="X427" s="525"/>
      <c r="Y427" s="525"/>
      <c r="Z427" s="525"/>
    </row>
    <row r="428" spans="1:26" ht="15.75" customHeight="1" x14ac:dyDescent="0.25">
      <c r="A428" s="525"/>
      <c r="B428" s="525"/>
      <c r="C428" s="525"/>
      <c r="D428" s="525"/>
      <c r="E428" s="525"/>
      <c r="F428" s="525"/>
      <c r="G428" s="525"/>
      <c r="H428" s="525"/>
      <c r="I428" s="525"/>
      <c r="J428" s="525"/>
      <c r="K428" s="525"/>
      <c r="L428" s="525"/>
      <c r="M428" s="525"/>
      <c r="N428" s="525"/>
      <c r="O428" s="525"/>
      <c r="P428" s="525"/>
      <c r="Q428" s="525"/>
      <c r="R428" s="525"/>
      <c r="S428" s="525"/>
      <c r="T428" s="525"/>
      <c r="U428" s="525"/>
      <c r="V428" s="525"/>
      <c r="W428" s="525"/>
      <c r="X428" s="525"/>
      <c r="Y428" s="525"/>
      <c r="Z428" s="525"/>
    </row>
    <row r="429" spans="1:26" ht="15.75" customHeight="1" x14ac:dyDescent="0.25">
      <c r="A429" s="525"/>
      <c r="B429" s="525"/>
      <c r="C429" s="525"/>
      <c r="D429" s="525"/>
      <c r="E429" s="525"/>
      <c r="F429" s="525"/>
      <c r="G429" s="525"/>
      <c r="H429" s="525"/>
      <c r="I429" s="525"/>
      <c r="J429" s="525"/>
      <c r="K429" s="525"/>
      <c r="L429" s="525"/>
      <c r="M429" s="525"/>
      <c r="N429" s="525"/>
      <c r="O429" s="525"/>
      <c r="P429" s="525"/>
      <c r="Q429" s="525"/>
      <c r="R429" s="525"/>
      <c r="S429" s="525"/>
      <c r="T429" s="525"/>
      <c r="U429" s="525"/>
      <c r="V429" s="525"/>
      <c r="W429" s="525"/>
      <c r="X429" s="525"/>
      <c r="Y429" s="525"/>
      <c r="Z429" s="525"/>
    </row>
    <row r="430" spans="1:26" ht="15.75" customHeight="1" x14ac:dyDescent="0.25">
      <c r="A430" s="525"/>
      <c r="B430" s="525"/>
      <c r="C430" s="525"/>
      <c r="D430" s="525"/>
      <c r="E430" s="525"/>
      <c r="F430" s="525"/>
      <c r="G430" s="525"/>
      <c r="H430" s="525"/>
      <c r="I430" s="525"/>
      <c r="J430" s="525"/>
      <c r="K430" s="525"/>
      <c r="L430" s="525"/>
      <c r="M430" s="525"/>
      <c r="N430" s="525"/>
      <c r="O430" s="525"/>
      <c r="P430" s="525"/>
      <c r="Q430" s="525"/>
      <c r="R430" s="525"/>
      <c r="S430" s="525"/>
      <c r="T430" s="525"/>
      <c r="U430" s="525"/>
      <c r="V430" s="525"/>
      <c r="W430" s="525"/>
      <c r="X430" s="525"/>
      <c r="Y430" s="525"/>
      <c r="Z430" s="525"/>
    </row>
    <row r="431" spans="1:26" ht="15.75" customHeight="1" x14ac:dyDescent="0.25">
      <c r="A431" s="525"/>
      <c r="B431" s="525"/>
      <c r="C431" s="525"/>
      <c r="D431" s="525"/>
      <c r="E431" s="525"/>
      <c r="F431" s="525"/>
      <c r="G431" s="525"/>
      <c r="H431" s="525"/>
      <c r="I431" s="525"/>
      <c r="J431" s="525"/>
      <c r="K431" s="525"/>
      <c r="L431" s="525"/>
      <c r="M431" s="525"/>
      <c r="N431" s="525"/>
      <c r="O431" s="525"/>
      <c r="P431" s="525"/>
      <c r="Q431" s="525"/>
      <c r="R431" s="525"/>
      <c r="S431" s="525"/>
      <c r="T431" s="525"/>
      <c r="U431" s="525"/>
      <c r="V431" s="525"/>
      <c r="W431" s="525"/>
      <c r="X431" s="525"/>
      <c r="Y431" s="525"/>
      <c r="Z431" s="525"/>
    </row>
    <row r="432" spans="1:26" ht="15.75" customHeight="1" x14ac:dyDescent="0.25">
      <c r="A432" s="525"/>
      <c r="B432" s="525"/>
      <c r="C432" s="525"/>
      <c r="D432" s="525"/>
      <c r="E432" s="525"/>
      <c r="F432" s="525"/>
      <c r="G432" s="525"/>
      <c r="H432" s="525"/>
      <c r="I432" s="525"/>
      <c r="J432" s="525"/>
      <c r="K432" s="525"/>
      <c r="L432" s="525"/>
      <c r="M432" s="525"/>
      <c r="N432" s="525"/>
      <c r="O432" s="525"/>
      <c r="P432" s="525"/>
      <c r="Q432" s="525"/>
      <c r="R432" s="525"/>
      <c r="S432" s="525"/>
      <c r="T432" s="525"/>
      <c r="U432" s="525"/>
      <c r="V432" s="525"/>
      <c r="W432" s="525"/>
      <c r="X432" s="525"/>
      <c r="Y432" s="525"/>
      <c r="Z432" s="525"/>
    </row>
    <row r="433" spans="1:26" ht="15.75" customHeight="1" x14ac:dyDescent="0.25">
      <c r="A433" s="525"/>
      <c r="B433" s="525"/>
      <c r="C433" s="525"/>
      <c r="D433" s="525"/>
      <c r="E433" s="525"/>
      <c r="F433" s="525"/>
      <c r="G433" s="525"/>
      <c r="H433" s="525"/>
      <c r="I433" s="525"/>
      <c r="J433" s="525"/>
      <c r="K433" s="525"/>
      <c r="L433" s="525"/>
      <c r="M433" s="525"/>
      <c r="N433" s="525"/>
      <c r="O433" s="525"/>
      <c r="P433" s="525"/>
      <c r="Q433" s="525"/>
      <c r="R433" s="525"/>
      <c r="S433" s="525"/>
      <c r="T433" s="525"/>
      <c r="U433" s="525"/>
      <c r="V433" s="525"/>
      <c r="W433" s="525"/>
      <c r="X433" s="525"/>
      <c r="Y433" s="525"/>
      <c r="Z433" s="525"/>
    </row>
    <row r="434" spans="1:26" ht="15.75" customHeight="1" x14ac:dyDescent="0.25">
      <c r="A434" s="525"/>
      <c r="B434" s="525"/>
      <c r="C434" s="525"/>
      <c r="D434" s="525"/>
      <c r="E434" s="525"/>
      <c r="F434" s="525"/>
      <c r="G434" s="525"/>
      <c r="H434" s="525"/>
      <c r="I434" s="525"/>
      <c r="J434" s="525"/>
      <c r="K434" s="525"/>
      <c r="L434" s="525"/>
      <c r="M434" s="525"/>
      <c r="N434" s="525"/>
      <c r="O434" s="525"/>
      <c r="P434" s="525"/>
      <c r="Q434" s="525"/>
      <c r="R434" s="525"/>
      <c r="S434" s="525"/>
      <c r="T434" s="525"/>
      <c r="U434" s="525"/>
      <c r="V434" s="525"/>
      <c r="W434" s="525"/>
      <c r="X434" s="525"/>
      <c r="Y434" s="525"/>
      <c r="Z434" s="525"/>
    </row>
    <row r="435" spans="1:26" ht="15.75" customHeight="1" x14ac:dyDescent="0.25">
      <c r="A435" s="525"/>
      <c r="B435" s="525"/>
      <c r="C435" s="525"/>
      <c r="D435" s="525"/>
      <c r="E435" s="525"/>
      <c r="F435" s="525"/>
      <c r="G435" s="525"/>
      <c r="H435" s="525"/>
      <c r="I435" s="525"/>
      <c r="J435" s="525"/>
      <c r="K435" s="525"/>
      <c r="L435" s="525"/>
      <c r="M435" s="525"/>
      <c r="N435" s="525"/>
      <c r="O435" s="525"/>
      <c r="P435" s="525"/>
      <c r="Q435" s="525"/>
      <c r="R435" s="525"/>
      <c r="S435" s="525"/>
      <c r="T435" s="525"/>
      <c r="U435" s="525"/>
      <c r="V435" s="525"/>
      <c r="W435" s="525"/>
      <c r="X435" s="525"/>
      <c r="Y435" s="525"/>
      <c r="Z435" s="525"/>
    </row>
    <row r="436" spans="1:26" ht="15.75" customHeight="1" x14ac:dyDescent="0.25">
      <c r="A436" s="525"/>
      <c r="B436" s="525"/>
      <c r="C436" s="525"/>
      <c r="D436" s="525"/>
      <c r="E436" s="525"/>
      <c r="F436" s="525"/>
      <c r="G436" s="525"/>
      <c r="H436" s="525"/>
      <c r="I436" s="525"/>
      <c r="J436" s="525"/>
      <c r="K436" s="525"/>
      <c r="L436" s="525"/>
      <c r="M436" s="525"/>
      <c r="N436" s="525"/>
      <c r="O436" s="525"/>
      <c r="P436" s="525"/>
      <c r="Q436" s="525"/>
      <c r="R436" s="525"/>
      <c r="S436" s="525"/>
      <c r="T436" s="525"/>
      <c r="U436" s="525"/>
      <c r="V436" s="525"/>
      <c r="W436" s="525"/>
      <c r="X436" s="525"/>
      <c r="Y436" s="525"/>
      <c r="Z436" s="525"/>
    </row>
    <row r="437" spans="1:26" ht="15.75" customHeight="1" x14ac:dyDescent="0.25">
      <c r="A437" s="525"/>
      <c r="B437" s="525"/>
      <c r="C437" s="525"/>
      <c r="D437" s="525"/>
      <c r="E437" s="525"/>
      <c r="F437" s="525"/>
      <c r="G437" s="525"/>
      <c r="H437" s="525"/>
      <c r="I437" s="525"/>
      <c r="J437" s="525"/>
      <c r="K437" s="525"/>
      <c r="L437" s="525"/>
      <c r="M437" s="525"/>
      <c r="N437" s="525"/>
      <c r="O437" s="525"/>
      <c r="P437" s="525"/>
      <c r="Q437" s="525"/>
      <c r="R437" s="525"/>
      <c r="S437" s="525"/>
      <c r="T437" s="525"/>
      <c r="U437" s="525"/>
      <c r="V437" s="525"/>
      <c r="W437" s="525"/>
      <c r="X437" s="525"/>
      <c r="Y437" s="525"/>
      <c r="Z437" s="525"/>
    </row>
    <row r="438" spans="1:26" ht="15.75" customHeight="1" x14ac:dyDescent="0.25">
      <c r="A438" s="525"/>
      <c r="B438" s="525"/>
      <c r="C438" s="525"/>
      <c r="D438" s="525"/>
      <c r="E438" s="525"/>
      <c r="F438" s="525"/>
      <c r="G438" s="525"/>
      <c r="H438" s="525"/>
      <c r="I438" s="525"/>
      <c r="J438" s="525"/>
      <c r="K438" s="525"/>
      <c r="L438" s="525"/>
      <c r="M438" s="525"/>
      <c r="N438" s="525"/>
      <c r="O438" s="525"/>
      <c r="P438" s="525"/>
      <c r="Q438" s="525"/>
      <c r="R438" s="525"/>
      <c r="S438" s="525"/>
      <c r="T438" s="525"/>
      <c r="U438" s="525"/>
      <c r="V438" s="525"/>
      <c r="W438" s="525"/>
      <c r="X438" s="525"/>
      <c r="Y438" s="525"/>
      <c r="Z438" s="525"/>
    </row>
    <row r="439" spans="1:26" ht="15.75" customHeight="1" x14ac:dyDescent="0.25">
      <c r="A439" s="525"/>
      <c r="B439" s="525"/>
      <c r="C439" s="525"/>
      <c r="D439" s="525"/>
      <c r="E439" s="525"/>
      <c r="F439" s="525"/>
      <c r="G439" s="525"/>
      <c r="H439" s="525"/>
      <c r="I439" s="525"/>
      <c r="J439" s="525"/>
      <c r="K439" s="525"/>
      <c r="L439" s="525"/>
      <c r="M439" s="525"/>
      <c r="N439" s="525"/>
      <c r="O439" s="525"/>
      <c r="P439" s="525"/>
      <c r="Q439" s="525"/>
      <c r="R439" s="525"/>
      <c r="S439" s="525"/>
      <c r="T439" s="525"/>
      <c r="U439" s="525"/>
      <c r="V439" s="525"/>
      <c r="W439" s="525"/>
      <c r="X439" s="525"/>
      <c r="Y439" s="525"/>
      <c r="Z439" s="525"/>
    </row>
    <row r="440" spans="1:26" ht="15.75" customHeight="1" x14ac:dyDescent="0.25">
      <c r="A440" s="525"/>
      <c r="B440" s="525"/>
      <c r="C440" s="525"/>
      <c r="D440" s="525"/>
      <c r="E440" s="525"/>
      <c r="F440" s="525"/>
      <c r="G440" s="525"/>
      <c r="H440" s="525"/>
      <c r="I440" s="525"/>
      <c r="J440" s="525"/>
      <c r="K440" s="525"/>
      <c r="L440" s="525"/>
      <c r="M440" s="525"/>
      <c r="N440" s="525"/>
      <c r="O440" s="525"/>
      <c r="P440" s="525"/>
      <c r="Q440" s="525"/>
      <c r="R440" s="525"/>
      <c r="S440" s="525"/>
      <c r="T440" s="525"/>
      <c r="U440" s="525"/>
      <c r="V440" s="525"/>
      <c r="W440" s="525"/>
      <c r="X440" s="525"/>
      <c r="Y440" s="525"/>
      <c r="Z440" s="525"/>
    </row>
    <row r="441" spans="1:26" ht="15.75" customHeight="1" x14ac:dyDescent="0.25">
      <c r="A441" s="525"/>
      <c r="B441" s="525"/>
      <c r="C441" s="525"/>
      <c r="D441" s="525"/>
      <c r="E441" s="525"/>
      <c r="F441" s="525"/>
      <c r="G441" s="525"/>
      <c r="H441" s="525"/>
      <c r="I441" s="525"/>
      <c r="J441" s="525"/>
      <c r="K441" s="525"/>
      <c r="L441" s="525"/>
      <c r="M441" s="525"/>
      <c r="N441" s="525"/>
      <c r="O441" s="525"/>
      <c r="P441" s="525"/>
      <c r="Q441" s="525"/>
      <c r="R441" s="525"/>
      <c r="S441" s="525"/>
      <c r="T441" s="525"/>
      <c r="U441" s="525"/>
      <c r="V441" s="525"/>
      <c r="W441" s="525"/>
      <c r="X441" s="525"/>
      <c r="Y441" s="525"/>
      <c r="Z441" s="525"/>
    </row>
    <row r="442" spans="1:26" ht="15.75" customHeight="1" x14ac:dyDescent="0.25">
      <c r="A442" s="525"/>
      <c r="B442" s="525"/>
      <c r="C442" s="525"/>
      <c r="D442" s="525"/>
      <c r="E442" s="525"/>
      <c r="F442" s="525"/>
      <c r="G442" s="525"/>
      <c r="H442" s="525"/>
      <c r="I442" s="525"/>
      <c r="J442" s="525"/>
      <c r="K442" s="525"/>
      <c r="L442" s="525"/>
      <c r="M442" s="525"/>
      <c r="N442" s="525"/>
      <c r="O442" s="525"/>
      <c r="P442" s="525"/>
      <c r="Q442" s="525"/>
      <c r="R442" s="525"/>
      <c r="S442" s="525"/>
      <c r="T442" s="525"/>
      <c r="U442" s="525"/>
      <c r="V442" s="525"/>
      <c r="W442" s="525"/>
      <c r="X442" s="525"/>
      <c r="Y442" s="525"/>
      <c r="Z442" s="525"/>
    </row>
    <row r="443" spans="1:26" ht="15.75" customHeight="1" x14ac:dyDescent="0.25">
      <c r="A443" s="525"/>
      <c r="B443" s="525"/>
      <c r="C443" s="525"/>
      <c r="D443" s="525"/>
      <c r="E443" s="525"/>
      <c r="F443" s="525"/>
      <c r="G443" s="525"/>
      <c r="H443" s="525"/>
      <c r="I443" s="525"/>
      <c r="J443" s="525"/>
      <c r="K443" s="525"/>
      <c r="L443" s="525"/>
      <c r="M443" s="525"/>
      <c r="N443" s="525"/>
      <c r="O443" s="525"/>
      <c r="P443" s="525"/>
      <c r="Q443" s="525"/>
      <c r="R443" s="525"/>
      <c r="S443" s="525"/>
      <c r="T443" s="525"/>
      <c r="U443" s="525"/>
      <c r="V443" s="525"/>
      <c r="W443" s="525"/>
      <c r="X443" s="525"/>
      <c r="Y443" s="525"/>
      <c r="Z443" s="525"/>
    </row>
    <row r="444" spans="1:26" ht="15.75" customHeight="1" x14ac:dyDescent="0.25">
      <c r="A444" s="525"/>
      <c r="B444" s="525"/>
      <c r="C444" s="525"/>
      <c r="D444" s="525"/>
      <c r="E444" s="525"/>
      <c r="F444" s="525"/>
      <c r="G444" s="525"/>
      <c r="H444" s="525"/>
      <c r="I444" s="525"/>
      <c r="J444" s="525"/>
      <c r="K444" s="525"/>
      <c r="L444" s="525"/>
      <c r="M444" s="525"/>
      <c r="N444" s="525"/>
      <c r="O444" s="525"/>
      <c r="P444" s="525"/>
      <c r="Q444" s="525"/>
      <c r="R444" s="525"/>
      <c r="S444" s="525"/>
      <c r="T444" s="525"/>
      <c r="U444" s="525"/>
      <c r="V444" s="525"/>
      <c r="W444" s="525"/>
      <c r="X444" s="525"/>
      <c r="Y444" s="525"/>
      <c r="Z444" s="525"/>
    </row>
    <row r="445" spans="1:26" ht="15.75" customHeight="1" x14ac:dyDescent="0.25">
      <c r="A445" s="525"/>
      <c r="B445" s="525"/>
      <c r="C445" s="525"/>
      <c r="D445" s="525"/>
      <c r="E445" s="525"/>
      <c r="F445" s="525"/>
      <c r="G445" s="525"/>
      <c r="H445" s="525"/>
      <c r="I445" s="525"/>
      <c r="J445" s="525"/>
      <c r="K445" s="525"/>
      <c r="L445" s="525"/>
      <c r="M445" s="525"/>
      <c r="N445" s="525"/>
      <c r="O445" s="525"/>
      <c r="P445" s="525"/>
      <c r="Q445" s="525"/>
      <c r="R445" s="525"/>
      <c r="S445" s="525"/>
      <c r="T445" s="525"/>
      <c r="U445" s="525"/>
      <c r="V445" s="525"/>
      <c r="W445" s="525"/>
      <c r="X445" s="525"/>
      <c r="Y445" s="525"/>
      <c r="Z445" s="525"/>
    </row>
    <row r="446" spans="1:26" ht="15.75" customHeight="1" x14ac:dyDescent="0.25">
      <c r="A446" s="525"/>
      <c r="B446" s="525"/>
      <c r="C446" s="525"/>
      <c r="D446" s="525"/>
      <c r="E446" s="525"/>
      <c r="F446" s="525"/>
      <c r="G446" s="525"/>
      <c r="H446" s="525"/>
      <c r="I446" s="525"/>
      <c r="J446" s="525"/>
      <c r="K446" s="525"/>
      <c r="L446" s="525"/>
      <c r="M446" s="525"/>
      <c r="N446" s="525"/>
      <c r="O446" s="525"/>
      <c r="P446" s="525"/>
      <c r="Q446" s="525"/>
      <c r="R446" s="525"/>
      <c r="S446" s="525"/>
      <c r="T446" s="525"/>
      <c r="U446" s="525"/>
      <c r="V446" s="525"/>
      <c r="W446" s="525"/>
      <c r="X446" s="525"/>
      <c r="Y446" s="525"/>
      <c r="Z446" s="525"/>
    </row>
    <row r="447" spans="1:26" ht="15.75" customHeight="1" x14ac:dyDescent="0.25">
      <c r="A447" s="525"/>
      <c r="B447" s="525"/>
      <c r="C447" s="525"/>
      <c r="D447" s="525"/>
      <c r="E447" s="525"/>
      <c r="F447" s="525"/>
      <c r="G447" s="525"/>
      <c r="H447" s="525"/>
      <c r="I447" s="525"/>
      <c r="J447" s="525"/>
      <c r="K447" s="525"/>
      <c r="L447" s="525"/>
      <c r="M447" s="525"/>
      <c r="N447" s="525"/>
      <c r="O447" s="525"/>
      <c r="P447" s="525"/>
      <c r="Q447" s="525"/>
      <c r="R447" s="525"/>
      <c r="S447" s="525"/>
      <c r="T447" s="525"/>
      <c r="U447" s="525"/>
      <c r="V447" s="525"/>
      <c r="W447" s="525"/>
      <c r="X447" s="525"/>
      <c r="Y447" s="525"/>
      <c r="Z447" s="525"/>
    </row>
    <row r="448" spans="1:26" ht="15.75" customHeight="1" x14ac:dyDescent="0.25">
      <c r="A448" s="525"/>
      <c r="B448" s="525"/>
      <c r="C448" s="525"/>
      <c r="D448" s="525"/>
      <c r="E448" s="525"/>
      <c r="F448" s="525"/>
      <c r="G448" s="525"/>
      <c r="H448" s="525"/>
      <c r="I448" s="525"/>
      <c r="J448" s="525"/>
      <c r="K448" s="525"/>
      <c r="L448" s="525"/>
      <c r="M448" s="525"/>
      <c r="N448" s="525"/>
      <c r="O448" s="525"/>
      <c r="P448" s="525"/>
      <c r="Q448" s="525"/>
      <c r="R448" s="525"/>
      <c r="S448" s="525"/>
      <c r="T448" s="525"/>
      <c r="U448" s="525"/>
      <c r="V448" s="525"/>
      <c r="W448" s="525"/>
      <c r="X448" s="525"/>
      <c r="Y448" s="525"/>
      <c r="Z448" s="525"/>
    </row>
    <row r="449" spans="1:26" ht="15.75" customHeight="1" x14ac:dyDescent="0.25">
      <c r="A449" s="525"/>
      <c r="B449" s="525"/>
      <c r="C449" s="525"/>
      <c r="D449" s="525"/>
      <c r="E449" s="525"/>
      <c r="F449" s="525"/>
      <c r="G449" s="525"/>
      <c r="H449" s="525"/>
      <c r="I449" s="525"/>
      <c r="J449" s="525"/>
      <c r="K449" s="525"/>
      <c r="L449" s="525"/>
      <c r="M449" s="525"/>
      <c r="N449" s="525"/>
      <c r="O449" s="525"/>
      <c r="P449" s="525"/>
      <c r="Q449" s="525"/>
      <c r="R449" s="525"/>
      <c r="S449" s="525"/>
      <c r="T449" s="525"/>
      <c r="U449" s="525"/>
      <c r="V449" s="525"/>
      <c r="W449" s="525"/>
      <c r="X449" s="525"/>
      <c r="Y449" s="525"/>
      <c r="Z449" s="525"/>
    </row>
    <row r="450" spans="1:26" ht="15.75" customHeight="1" x14ac:dyDescent="0.25">
      <c r="A450" s="525"/>
      <c r="B450" s="525"/>
      <c r="C450" s="525"/>
      <c r="D450" s="525"/>
      <c r="E450" s="525"/>
      <c r="F450" s="525"/>
      <c r="G450" s="525"/>
      <c r="H450" s="525"/>
      <c r="I450" s="525"/>
      <c r="J450" s="525"/>
      <c r="K450" s="525"/>
      <c r="L450" s="525"/>
      <c r="M450" s="525"/>
      <c r="N450" s="525"/>
      <c r="O450" s="525"/>
      <c r="P450" s="525"/>
      <c r="Q450" s="525"/>
      <c r="R450" s="525"/>
      <c r="S450" s="525"/>
      <c r="T450" s="525"/>
      <c r="U450" s="525"/>
      <c r="V450" s="525"/>
      <c r="W450" s="525"/>
      <c r="X450" s="525"/>
      <c r="Y450" s="525"/>
      <c r="Z450" s="525"/>
    </row>
    <row r="451" spans="1:26" ht="15.75" customHeight="1" x14ac:dyDescent="0.25">
      <c r="A451" s="525"/>
      <c r="B451" s="525"/>
      <c r="C451" s="525"/>
      <c r="D451" s="525"/>
      <c r="E451" s="525"/>
      <c r="F451" s="525"/>
      <c r="G451" s="525"/>
      <c r="H451" s="525"/>
      <c r="I451" s="525"/>
      <c r="J451" s="525"/>
      <c r="K451" s="525"/>
      <c r="L451" s="525"/>
      <c r="M451" s="525"/>
      <c r="N451" s="525"/>
      <c r="O451" s="525"/>
      <c r="P451" s="525"/>
      <c r="Q451" s="525"/>
      <c r="R451" s="525"/>
      <c r="S451" s="525"/>
      <c r="T451" s="525"/>
      <c r="U451" s="525"/>
      <c r="V451" s="525"/>
      <c r="W451" s="525"/>
      <c r="X451" s="525"/>
      <c r="Y451" s="525"/>
      <c r="Z451" s="525"/>
    </row>
    <row r="452" spans="1:26" ht="15.75" customHeight="1" x14ac:dyDescent="0.25">
      <c r="A452" s="525"/>
      <c r="B452" s="525"/>
      <c r="C452" s="525"/>
      <c r="D452" s="525"/>
      <c r="E452" s="525"/>
      <c r="F452" s="525"/>
      <c r="G452" s="525"/>
      <c r="H452" s="525"/>
      <c r="I452" s="525"/>
      <c r="J452" s="525"/>
      <c r="K452" s="525"/>
      <c r="L452" s="525"/>
      <c r="M452" s="525"/>
      <c r="N452" s="525"/>
      <c r="O452" s="525"/>
      <c r="P452" s="525"/>
      <c r="Q452" s="525"/>
      <c r="R452" s="525"/>
      <c r="S452" s="525"/>
      <c r="T452" s="525"/>
      <c r="U452" s="525"/>
      <c r="V452" s="525"/>
      <c r="W452" s="525"/>
      <c r="X452" s="525"/>
      <c r="Y452" s="525"/>
      <c r="Z452" s="525"/>
    </row>
    <row r="453" spans="1:26" ht="15.75" customHeight="1" x14ac:dyDescent="0.25">
      <c r="A453" s="525"/>
      <c r="B453" s="525"/>
      <c r="C453" s="525"/>
      <c r="D453" s="525"/>
      <c r="E453" s="525"/>
      <c r="F453" s="525"/>
      <c r="G453" s="525"/>
      <c r="H453" s="525"/>
      <c r="I453" s="525"/>
      <c r="J453" s="525"/>
      <c r="K453" s="525"/>
      <c r="L453" s="525"/>
      <c r="M453" s="525"/>
      <c r="N453" s="525"/>
      <c r="O453" s="525"/>
      <c r="P453" s="525"/>
      <c r="Q453" s="525"/>
      <c r="R453" s="525"/>
      <c r="S453" s="525"/>
      <c r="T453" s="525"/>
      <c r="U453" s="525"/>
      <c r="V453" s="525"/>
      <c r="W453" s="525"/>
      <c r="X453" s="525"/>
      <c r="Y453" s="525"/>
      <c r="Z453" s="525"/>
    </row>
    <row r="454" spans="1:26" ht="15.75" customHeight="1" x14ac:dyDescent="0.25">
      <c r="A454" s="525"/>
      <c r="B454" s="525"/>
      <c r="C454" s="525"/>
      <c r="D454" s="525"/>
      <c r="E454" s="525"/>
      <c r="F454" s="525"/>
      <c r="G454" s="525"/>
      <c r="H454" s="525"/>
      <c r="I454" s="525"/>
      <c r="J454" s="525"/>
      <c r="K454" s="525"/>
      <c r="L454" s="525"/>
      <c r="M454" s="525"/>
      <c r="N454" s="525"/>
      <c r="O454" s="525"/>
      <c r="P454" s="525"/>
      <c r="Q454" s="525"/>
      <c r="R454" s="525"/>
      <c r="S454" s="525"/>
      <c r="T454" s="525"/>
      <c r="U454" s="525"/>
      <c r="V454" s="525"/>
      <c r="W454" s="525"/>
      <c r="X454" s="525"/>
      <c r="Y454" s="525"/>
      <c r="Z454" s="525"/>
    </row>
    <row r="455" spans="1:26" ht="15.75" customHeight="1" x14ac:dyDescent="0.25">
      <c r="A455" s="525"/>
      <c r="B455" s="525"/>
      <c r="C455" s="525"/>
      <c r="D455" s="525"/>
      <c r="E455" s="525"/>
      <c r="F455" s="525"/>
      <c r="G455" s="525"/>
      <c r="H455" s="525"/>
      <c r="I455" s="525"/>
      <c r="J455" s="525"/>
      <c r="K455" s="525"/>
      <c r="L455" s="525"/>
      <c r="M455" s="525"/>
      <c r="N455" s="525"/>
      <c r="O455" s="525"/>
      <c r="P455" s="525"/>
      <c r="Q455" s="525"/>
      <c r="R455" s="525"/>
      <c r="S455" s="525"/>
      <c r="T455" s="525"/>
      <c r="U455" s="525"/>
      <c r="V455" s="525"/>
      <c r="W455" s="525"/>
      <c r="X455" s="525"/>
      <c r="Y455" s="525"/>
      <c r="Z455" s="525"/>
    </row>
    <row r="456" spans="1:26" ht="15.75" customHeight="1" x14ac:dyDescent="0.25">
      <c r="A456" s="525"/>
      <c r="B456" s="525"/>
      <c r="C456" s="525"/>
      <c r="D456" s="525"/>
      <c r="E456" s="525"/>
      <c r="F456" s="525"/>
      <c r="G456" s="525"/>
      <c r="H456" s="525"/>
      <c r="I456" s="525"/>
      <c r="J456" s="525"/>
      <c r="K456" s="525"/>
      <c r="L456" s="525"/>
      <c r="M456" s="525"/>
      <c r="N456" s="525"/>
      <c r="O456" s="525"/>
      <c r="P456" s="525"/>
      <c r="Q456" s="525"/>
      <c r="R456" s="525"/>
      <c r="S456" s="525"/>
      <c r="T456" s="525"/>
      <c r="U456" s="525"/>
      <c r="V456" s="525"/>
      <c r="W456" s="525"/>
      <c r="X456" s="525"/>
      <c r="Y456" s="525"/>
      <c r="Z456" s="525"/>
    </row>
    <row r="457" spans="1:26" ht="15.75" customHeight="1" x14ac:dyDescent="0.25">
      <c r="A457" s="525"/>
      <c r="B457" s="525"/>
      <c r="C457" s="525"/>
      <c r="D457" s="525"/>
      <c r="E457" s="525"/>
      <c r="F457" s="525"/>
      <c r="G457" s="525"/>
      <c r="H457" s="525"/>
      <c r="I457" s="525"/>
      <c r="J457" s="525"/>
      <c r="K457" s="525"/>
      <c r="L457" s="525"/>
      <c r="M457" s="525"/>
      <c r="N457" s="525"/>
      <c r="O457" s="525"/>
      <c r="P457" s="525"/>
      <c r="Q457" s="525"/>
      <c r="R457" s="525"/>
      <c r="S457" s="525"/>
      <c r="T457" s="525"/>
      <c r="U457" s="525"/>
      <c r="V457" s="525"/>
      <c r="W457" s="525"/>
      <c r="X457" s="525"/>
      <c r="Y457" s="525"/>
      <c r="Z457" s="525"/>
    </row>
    <row r="458" spans="1:26" ht="15.75" customHeight="1" x14ac:dyDescent="0.25">
      <c r="A458" s="525"/>
      <c r="B458" s="525"/>
      <c r="C458" s="525"/>
      <c r="D458" s="525"/>
      <c r="E458" s="525"/>
      <c r="F458" s="525"/>
      <c r="G458" s="525"/>
      <c r="H458" s="525"/>
      <c r="I458" s="525"/>
      <c r="J458" s="525"/>
      <c r="K458" s="525"/>
      <c r="L458" s="525"/>
      <c r="M458" s="525"/>
      <c r="N458" s="525"/>
      <c r="O458" s="525"/>
      <c r="P458" s="525"/>
      <c r="Q458" s="525"/>
      <c r="R458" s="525"/>
      <c r="S458" s="525"/>
      <c r="T458" s="525"/>
      <c r="U458" s="525"/>
      <c r="V458" s="525"/>
      <c r="W458" s="525"/>
      <c r="X458" s="525"/>
      <c r="Y458" s="525"/>
      <c r="Z458" s="525"/>
    </row>
    <row r="459" spans="1:26" ht="15.75" customHeight="1" x14ac:dyDescent="0.25">
      <c r="A459" s="525"/>
      <c r="B459" s="525"/>
      <c r="C459" s="525"/>
      <c r="D459" s="525"/>
      <c r="E459" s="525"/>
      <c r="F459" s="525"/>
      <c r="G459" s="525"/>
      <c r="H459" s="525"/>
      <c r="I459" s="525"/>
      <c r="J459" s="525"/>
      <c r="K459" s="525"/>
      <c r="L459" s="525"/>
      <c r="M459" s="525"/>
      <c r="N459" s="525"/>
      <c r="O459" s="525"/>
      <c r="P459" s="525"/>
      <c r="Q459" s="525"/>
      <c r="R459" s="525"/>
      <c r="S459" s="525"/>
      <c r="T459" s="525"/>
      <c r="U459" s="525"/>
      <c r="V459" s="525"/>
      <c r="W459" s="525"/>
      <c r="X459" s="525"/>
      <c r="Y459" s="525"/>
      <c r="Z459" s="525"/>
    </row>
    <row r="460" spans="1:26" ht="15.75" customHeight="1" x14ac:dyDescent="0.25">
      <c r="A460" s="525"/>
      <c r="B460" s="525"/>
      <c r="C460" s="525"/>
      <c r="D460" s="525"/>
      <c r="E460" s="525"/>
      <c r="F460" s="525"/>
      <c r="G460" s="525"/>
      <c r="H460" s="525"/>
      <c r="I460" s="525"/>
      <c r="J460" s="525"/>
      <c r="K460" s="525"/>
      <c r="L460" s="525"/>
      <c r="M460" s="525"/>
      <c r="N460" s="525"/>
      <c r="O460" s="525"/>
      <c r="P460" s="525"/>
      <c r="Q460" s="525"/>
      <c r="R460" s="525"/>
      <c r="S460" s="525"/>
      <c r="T460" s="525"/>
      <c r="U460" s="525"/>
      <c r="V460" s="525"/>
      <c r="W460" s="525"/>
      <c r="X460" s="525"/>
      <c r="Y460" s="525"/>
      <c r="Z460" s="525"/>
    </row>
    <row r="461" spans="1:26" ht="15.75" customHeight="1" x14ac:dyDescent="0.25">
      <c r="A461" s="525"/>
      <c r="B461" s="525"/>
      <c r="C461" s="525"/>
      <c r="D461" s="525"/>
      <c r="E461" s="525"/>
      <c r="F461" s="525"/>
      <c r="G461" s="525"/>
      <c r="H461" s="525"/>
      <c r="I461" s="525"/>
      <c r="J461" s="525"/>
      <c r="K461" s="525"/>
      <c r="L461" s="525"/>
      <c r="M461" s="525"/>
      <c r="N461" s="525"/>
      <c r="O461" s="525"/>
      <c r="P461" s="525"/>
      <c r="Q461" s="525"/>
      <c r="R461" s="525"/>
      <c r="S461" s="525"/>
      <c r="T461" s="525"/>
      <c r="U461" s="525"/>
      <c r="V461" s="525"/>
      <c r="W461" s="525"/>
      <c r="X461" s="525"/>
      <c r="Y461" s="525"/>
      <c r="Z461" s="525"/>
    </row>
    <row r="462" spans="1:26" ht="15.75" customHeight="1" x14ac:dyDescent="0.25">
      <c r="A462" s="525"/>
      <c r="B462" s="525"/>
      <c r="C462" s="525"/>
      <c r="D462" s="525"/>
      <c r="E462" s="525"/>
      <c r="F462" s="525"/>
      <c r="G462" s="525"/>
      <c r="H462" s="525"/>
      <c r="I462" s="525"/>
      <c r="J462" s="525"/>
      <c r="K462" s="525"/>
      <c r="L462" s="525"/>
      <c r="M462" s="525"/>
      <c r="N462" s="525"/>
      <c r="O462" s="525"/>
      <c r="P462" s="525"/>
      <c r="Q462" s="525"/>
      <c r="R462" s="525"/>
      <c r="S462" s="525"/>
      <c r="T462" s="525"/>
      <c r="U462" s="525"/>
      <c r="V462" s="525"/>
      <c r="W462" s="525"/>
      <c r="X462" s="525"/>
      <c r="Y462" s="525"/>
      <c r="Z462" s="525"/>
    </row>
    <row r="463" spans="1:26" ht="15.75" customHeight="1" x14ac:dyDescent="0.25">
      <c r="A463" s="525"/>
      <c r="B463" s="525"/>
      <c r="C463" s="525"/>
      <c r="D463" s="525"/>
      <c r="E463" s="525"/>
      <c r="F463" s="525"/>
      <c r="G463" s="525"/>
      <c r="H463" s="525"/>
      <c r="I463" s="525"/>
      <c r="J463" s="525"/>
      <c r="K463" s="525"/>
      <c r="L463" s="525"/>
      <c r="M463" s="525"/>
      <c r="N463" s="525"/>
      <c r="O463" s="525"/>
      <c r="P463" s="525"/>
      <c r="Q463" s="525"/>
      <c r="R463" s="525"/>
      <c r="S463" s="525"/>
      <c r="T463" s="525"/>
      <c r="U463" s="525"/>
      <c r="V463" s="525"/>
      <c r="W463" s="525"/>
      <c r="X463" s="525"/>
      <c r="Y463" s="525"/>
      <c r="Z463" s="525"/>
    </row>
    <row r="464" spans="1:26" ht="15.75" customHeight="1" x14ac:dyDescent="0.25">
      <c r="A464" s="525"/>
      <c r="B464" s="525"/>
      <c r="C464" s="525"/>
      <c r="D464" s="525"/>
      <c r="E464" s="525"/>
      <c r="F464" s="525"/>
      <c r="G464" s="525"/>
      <c r="H464" s="525"/>
      <c r="I464" s="525"/>
      <c r="J464" s="525"/>
      <c r="K464" s="525"/>
      <c r="L464" s="525"/>
      <c r="M464" s="525"/>
      <c r="N464" s="525"/>
      <c r="O464" s="525"/>
      <c r="P464" s="525"/>
      <c r="Q464" s="525"/>
      <c r="R464" s="525"/>
      <c r="S464" s="525"/>
      <c r="T464" s="525"/>
      <c r="U464" s="525"/>
      <c r="V464" s="525"/>
      <c r="W464" s="525"/>
      <c r="X464" s="525"/>
      <c r="Y464" s="525"/>
      <c r="Z464" s="525"/>
    </row>
    <row r="465" spans="1:26" ht="15.75" customHeight="1" x14ac:dyDescent="0.25">
      <c r="A465" s="525"/>
      <c r="B465" s="525"/>
      <c r="C465" s="525"/>
      <c r="D465" s="525"/>
      <c r="E465" s="525"/>
      <c r="F465" s="525"/>
      <c r="G465" s="525"/>
      <c r="H465" s="525"/>
      <c r="I465" s="525"/>
      <c r="J465" s="525"/>
      <c r="K465" s="525"/>
      <c r="L465" s="525"/>
      <c r="M465" s="525"/>
      <c r="N465" s="525"/>
      <c r="O465" s="525"/>
      <c r="P465" s="525"/>
      <c r="Q465" s="525"/>
      <c r="R465" s="525"/>
      <c r="S465" s="525"/>
      <c r="T465" s="525"/>
      <c r="U465" s="525"/>
      <c r="V465" s="525"/>
      <c r="W465" s="525"/>
      <c r="X465" s="525"/>
      <c r="Y465" s="525"/>
      <c r="Z465" s="525"/>
    </row>
    <row r="466" spans="1:26" ht="15.75" customHeight="1" x14ac:dyDescent="0.25">
      <c r="A466" s="525"/>
      <c r="B466" s="525"/>
      <c r="C466" s="525"/>
      <c r="D466" s="525"/>
      <c r="E466" s="525"/>
      <c r="F466" s="525"/>
      <c r="G466" s="525"/>
      <c r="H466" s="525"/>
      <c r="I466" s="525"/>
      <c r="J466" s="525"/>
      <c r="K466" s="525"/>
      <c r="L466" s="525"/>
      <c r="M466" s="525"/>
      <c r="N466" s="525"/>
      <c r="O466" s="525"/>
      <c r="P466" s="525"/>
      <c r="Q466" s="525"/>
      <c r="R466" s="525"/>
      <c r="S466" s="525"/>
      <c r="T466" s="525"/>
      <c r="U466" s="525"/>
      <c r="V466" s="525"/>
      <c r="W466" s="525"/>
      <c r="X466" s="525"/>
      <c r="Y466" s="525"/>
      <c r="Z466" s="525"/>
    </row>
    <row r="467" spans="1:26" ht="15.75" customHeight="1" x14ac:dyDescent="0.25">
      <c r="A467" s="525"/>
      <c r="B467" s="525"/>
      <c r="C467" s="525"/>
      <c r="D467" s="525"/>
      <c r="E467" s="525"/>
      <c r="F467" s="525"/>
      <c r="G467" s="525"/>
      <c r="H467" s="525"/>
      <c r="I467" s="525"/>
      <c r="J467" s="525"/>
      <c r="K467" s="525"/>
      <c r="L467" s="525"/>
      <c r="M467" s="525"/>
      <c r="N467" s="525"/>
      <c r="O467" s="525"/>
      <c r="P467" s="525"/>
      <c r="Q467" s="525"/>
      <c r="R467" s="525"/>
      <c r="S467" s="525"/>
      <c r="T467" s="525"/>
      <c r="U467" s="525"/>
      <c r="V467" s="525"/>
      <c r="W467" s="525"/>
      <c r="X467" s="525"/>
      <c r="Y467" s="525"/>
      <c r="Z467" s="525"/>
    </row>
    <row r="468" spans="1:26" ht="15.75" customHeight="1" x14ac:dyDescent="0.25">
      <c r="A468" s="525"/>
      <c r="B468" s="525"/>
      <c r="C468" s="525"/>
      <c r="D468" s="525"/>
      <c r="E468" s="525"/>
      <c r="F468" s="525"/>
      <c r="G468" s="525"/>
      <c r="H468" s="525"/>
      <c r="I468" s="525"/>
      <c r="J468" s="525"/>
      <c r="K468" s="525"/>
      <c r="L468" s="525"/>
      <c r="M468" s="525"/>
      <c r="N468" s="525"/>
      <c r="O468" s="525"/>
      <c r="P468" s="525"/>
      <c r="Q468" s="525"/>
      <c r="R468" s="525"/>
      <c r="S468" s="525"/>
      <c r="T468" s="525"/>
      <c r="U468" s="525"/>
      <c r="V468" s="525"/>
      <c r="W468" s="525"/>
      <c r="X468" s="525"/>
      <c r="Y468" s="525"/>
      <c r="Z468" s="525"/>
    </row>
    <row r="469" spans="1:26" ht="15.75" customHeight="1" x14ac:dyDescent="0.25">
      <c r="A469" s="525"/>
      <c r="B469" s="525"/>
      <c r="C469" s="525"/>
      <c r="D469" s="525"/>
      <c r="E469" s="525"/>
      <c r="F469" s="525"/>
      <c r="G469" s="525"/>
      <c r="H469" s="525"/>
      <c r="I469" s="525"/>
      <c r="J469" s="525"/>
      <c r="K469" s="525"/>
      <c r="L469" s="525"/>
      <c r="M469" s="525"/>
      <c r="N469" s="525"/>
      <c r="O469" s="525"/>
      <c r="P469" s="525"/>
      <c r="Q469" s="525"/>
      <c r="R469" s="525"/>
      <c r="S469" s="525"/>
      <c r="T469" s="525"/>
      <c r="U469" s="525"/>
      <c r="V469" s="525"/>
      <c r="W469" s="525"/>
      <c r="X469" s="525"/>
      <c r="Y469" s="525"/>
      <c r="Z469" s="525"/>
    </row>
    <row r="470" spans="1:26" ht="15.75" customHeight="1" x14ac:dyDescent="0.25">
      <c r="A470" s="525"/>
      <c r="B470" s="525"/>
      <c r="C470" s="525"/>
      <c r="D470" s="525"/>
      <c r="E470" s="525"/>
      <c r="F470" s="525"/>
      <c r="G470" s="525"/>
      <c r="H470" s="525"/>
      <c r="I470" s="525"/>
      <c r="J470" s="525"/>
      <c r="K470" s="525"/>
      <c r="L470" s="525"/>
      <c r="M470" s="525"/>
      <c r="N470" s="525"/>
      <c r="O470" s="525"/>
      <c r="P470" s="525"/>
      <c r="Q470" s="525"/>
      <c r="R470" s="525"/>
      <c r="S470" s="525"/>
      <c r="T470" s="525"/>
      <c r="U470" s="525"/>
      <c r="V470" s="525"/>
      <c r="W470" s="525"/>
      <c r="X470" s="525"/>
      <c r="Y470" s="525"/>
      <c r="Z470" s="525"/>
    </row>
    <row r="471" spans="1:26" ht="15.75" customHeight="1" x14ac:dyDescent="0.25">
      <c r="A471" s="525"/>
      <c r="B471" s="525"/>
      <c r="C471" s="525"/>
      <c r="D471" s="525"/>
      <c r="E471" s="525"/>
      <c r="F471" s="525"/>
      <c r="G471" s="525"/>
      <c r="H471" s="525"/>
      <c r="I471" s="525"/>
      <c r="J471" s="525"/>
      <c r="K471" s="525"/>
      <c r="L471" s="525"/>
      <c r="M471" s="525"/>
      <c r="N471" s="525"/>
      <c r="O471" s="525"/>
      <c r="P471" s="525"/>
      <c r="Q471" s="525"/>
      <c r="R471" s="525"/>
      <c r="S471" s="525"/>
      <c r="T471" s="525"/>
      <c r="U471" s="525"/>
      <c r="V471" s="525"/>
      <c r="W471" s="525"/>
      <c r="X471" s="525"/>
      <c r="Y471" s="525"/>
      <c r="Z471" s="525"/>
    </row>
    <row r="472" spans="1:26" ht="15.75" customHeight="1" x14ac:dyDescent="0.25">
      <c r="A472" s="525"/>
      <c r="B472" s="525"/>
      <c r="C472" s="525"/>
      <c r="D472" s="525"/>
      <c r="E472" s="525"/>
      <c r="F472" s="525"/>
      <c r="G472" s="525"/>
      <c r="H472" s="525"/>
      <c r="I472" s="525"/>
      <c r="J472" s="525"/>
      <c r="K472" s="525"/>
      <c r="L472" s="525"/>
      <c r="M472" s="525"/>
      <c r="N472" s="525"/>
      <c r="O472" s="525"/>
      <c r="P472" s="525"/>
      <c r="Q472" s="525"/>
      <c r="R472" s="525"/>
      <c r="S472" s="525"/>
      <c r="T472" s="525"/>
      <c r="U472" s="525"/>
      <c r="V472" s="525"/>
      <c r="W472" s="525"/>
      <c r="X472" s="525"/>
      <c r="Y472" s="525"/>
      <c r="Z472" s="525"/>
    </row>
    <row r="473" spans="1:26" ht="15.75" customHeight="1" x14ac:dyDescent="0.25">
      <c r="A473" s="525"/>
      <c r="B473" s="525"/>
      <c r="C473" s="525"/>
      <c r="D473" s="525"/>
      <c r="E473" s="525"/>
      <c r="F473" s="525"/>
      <c r="G473" s="525"/>
      <c r="H473" s="525"/>
      <c r="I473" s="525"/>
      <c r="J473" s="525"/>
      <c r="K473" s="525"/>
      <c r="L473" s="525"/>
      <c r="M473" s="525"/>
      <c r="N473" s="525"/>
      <c r="O473" s="525"/>
      <c r="P473" s="525"/>
      <c r="Q473" s="525"/>
      <c r="R473" s="525"/>
      <c r="S473" s="525"/>
      <c r="T473" s="525"/>
      <c r="U473" s="525"/>
      <c r="V473" s="525"/>
      <c r="W473" s="525"/>
      <c r="X473" s="525"/>
      <c r="Y473" s="525"/>
      <c r="Z473" s="525"/>
    </row>
    <row r="474" spans="1:26" ht="15.75" customHeight="1" x14ac:dyDescent="0.25">
      <c r="A474" s="525"/>
      <c r="B474" s="525"/>
      <c r="C474" s="525"/>
      <c r="D474" s="525"/>
      <c r="E474" s="525"/>
      <c r="F474" s="525"/>
      <c r="G474" s="525"/>
      <c r="H474" s="525"/>
      <c r="I474" s="525"/>
      <c r="J474" s="525"/>
      <c r="K474" s="525"/>
      <c r="L474" s="525"/>
      <c r="M474" s="525"/>
      <c r="N474" s="525"/>
      <c r="O474" s="525"/>
      <c r="P474" s="525"/>
      <c r="Q474" s="525"/>
      <c r="R474" s="525"/>
      <c r="S474" s="525"/>
      <c r="T474" s="525"/>
      <c r="U474" s="525"/>
      <c r="V474" s="525"/>
      <c r="W474" s="525"/>
      <c r="X474" s="525"/>
      <c r="Y474" s="525"/>
      <c r="Z474" s="525"/>
    </row>
    <row r="475" spans="1:26" ht="15.75" customHeight="1" x14ac:dyDescent="0.25">
      <c r="A475" s="525"/>
      <c r="B475" s="525"/>
      <c r="C475" s="525"/>
      <c r="D475" s="525"/>
      <c r="E475" s="525"/>
      <c r="F475" s="525"/>
      <c r="G475" s="525"/>
      <c r="H475" s="525"/>
      <c r="I475" s="525"/>
      <c r="J475" s="525"/>
      <c r="K475" s="525"/>
      <c r="L475" s="525"/>
      <c r="M475" s="525"/>
      <c r="N475" s="525"/>
      <c r="O475" s="525"/>
      <c r="P475" s="525"/>
      <c r="Q475" s="525"/>
      <c r="R475" s="525"/>
      <c r="S475" s="525"/>
      <c r="T475" s="525"/>
      <c r="U475" s="525"/>
      <c r="V475" s="525"/>
      <c r="W475" s="525"/>
      <c r="X475" s="525"/>
      <c r="Y475" s="525"/>
      <c r="Z475" s="525"/>
    </row>
    <row r="476" spans="1:26" ht="15.75" customHeight="1" x14ac:dyDescent="0.25">
      <c r="A476" s="525"/>
      <c r="B476" s="525"/>
      <c r="C476" s="525"/>
      <c r="D476" s="525"/>
      <c r="E476" s="525"/>
      <c r="F476" s="525"/>
      <c r="G476" s="525"/>
      <c r="H476" s="525"/>
      <c r="I476" s="525"/>
      <c r="J476" s="525"/>
      <c r="K476" s="525"/>
      <c r="L476" s="525"/>
      <c r="M476" s="525"/>
      <c r="N476" s="525"/>
      <c r="O476" s="525"/>
      <c r="P476" s="525"/>
      <c r="Q476" s="525"/>
      <c r="R476" s="525"/>
      <c r="S476" s="525"/>
      <c r="T476" s="525"/>
      <c r="U476" s="525"/>
      <c r="V476" s="525"/>
      <c r="W476" s="525"/>
      <c r="X476" s="525"/>
      <c r="Y476" s="525"/>
      <c r="Z476" s="525"/>
    </row>
    <row r="477" spans="1:26" ht="15.75" customHeight="1" x14ac:dyDescent="0.25">
      <c r="A477" s="525"/>
      <c r="B477" s="525"/>
      <c r="C477" s="525"/>
      <c r="D477" s="525"/>
      <c r="E477" s="525"/>
      <c r="F477" s="525"/>
      <c r="G477" s="525"/>
      <c r="H477" s="525"/>
      <c r="I477" s="525"/>
      <c r="J477" s="525"/>
      <c r="K477" s="525"/>
      <c r="L477" s="525"/>
      <c r="M477" s="525"/>
      <c r="N477" s="525"/>
      <c r="O477" s="525"/>
      <c r="P477" s="525"/>
      <c r="Q477" s="525"/>
      <c r="R477" s="525"/>
      <c r="S477" s="525"/>
      <c r="T477" s="525"/>
      <c r="U477" s="525"/>
      <c r="V477" s="525"/>
      <c r="W477" s="525"/>
      <c r="X477" s="525"/>
      <c r="Y477" s="525"/>
      <c r="Z477" s="525"/>
    </row>
    <row r="478" spans="1:26" ht="15.75" customHeight="1" x14ac:dyDescent="0.25">
      <c r="A478" s="525"/>
      <c r="B478" s="525"/>
      <c r="C478" s="525"/>
      <c r="D478" s="525"/>
      <c r="E478" s="525"/>
      <c r="F478" s="525"/>
      <c r="G478" s="525"/>
      <c r="H478" s="525"/>
      <c r="I478" s="525"/>
      <c r="J478" s="525"/>
      <c r="K478" s="525"/>
      <c r="L478" s="525"/>
      <c r="M478" s="525"/>
      <c r="N478" s="525"/>
      <c r="O478" s="525"/>
      <c r="P478" s="525"/>
      <c r="Q478" s="525"/>
      <c r="R478" s="525"/>
      <c r="S478" s="525"/>
      <c r="T478" s="525"/>
      <c r="U478" s="525"/>
      <c r="V478" s="525"/>
      <c r="W478" s="525"/>
      <c r="X478" s="525"/>
      <c r="Y478" s="525"/>
      <c r="Z478" s="525"/>
    </row>
    <row r="479" spans="1:26" ht="15.75" customHeight="1" x14ac:dyDescent="0.25">
      <c r="A479" s="525"/>
      <c r="B479" s="525"/>
      <c r="C479" s="525"/>
      <c r="D479" s="525"/>
      <c r="E479" s="525"/>
      <c r="F479" s="525"/>
      <c r="G479" s="525"/>
      <c r="H479" s="525"/>
      <c r="I479" s="525"/>
      <c r="J479" s="525"/>
      <c r="K479" s="525"/>
      <c r="L479" s="525"/>
      <c r="M479" s="525"/>
      <c r="N479" s="525"/>
      <c r="O479" s="525"/>
      <c r="P479" s="525"/>
      <c r="Q479" s="525"/>
      <c r="R479" s="525"/>
      <c r="S479" s="525"/>
      <c r="T479" s="525"/>
      <c r="U479" s="525"/>
      <c r="V479" s="525"/>
      <c r="W479" s="525"/>
      <c r="X479" s="525"/>
      <c r="Y479" s="525"/>
      <c r="Z479" s="525"/>
    </row>
    <row r="480" spans="1:26" ht="15.75" customHeight="1" x14ac:dyDescent="0.25">
      <c r="A480" s="525"/>
      <c r="B480" s="525"/>
      <c r="C480" s="525"/>
      <c r="D480" s="525"/>
      <c r="E480" s="525"/>
      <c r="F480" s="525"/>
      <c r="G480" s="525"/>
      <c r="H480" s="525"/>
      <c r="I480" s="525"/>
      <c r="J480" s="525"/>
      <c r="K480" s="525"/>
      <c r="L480" s="525"/>
      <c r="M480" s="525"/>
      <c r="N480" s="525"/>
      <c r="O480" s="525"/>
      <c r="P480" s="525"/>
      <c r="Q480" s="525"/>
      <c r="R480" s="525"/>
      <c r="S480" s="525"/>
      <c r="T480" s="525"/>
      <c r="U480" s="525"/>
      <c r="V480" s="525"/>
      <c r="W480" s="525"/>
      <c r="X480" s="525"/>
      <c r="Y480" s="525"/>
      <c r="Z480" s="525"/>
    </row>
    <row r="481" spans="1:26" ht="15.75" customHeight="1" x14ac:dyDescent="0.25">
      <c r="A481" s="525"/>
      <c r="B481" s="525"/>
      <c r="C481" s="525"/>
      <c r="D481" s="525"/>
      <c r="E481" s="525"/>
      <c r="F481" s="525"/>
      <c r="G481" s="525"/>
      <c r="H481" s="525"/>
      <c r="I481" s="525"/>
      <c r="J481" s="525"/>
      <c r="K481" s="525"/>
      <c r="L481" s="525"/>
      <c r="M481" s="525"/>
      <c r="N481" s="525"/>
      <c r="O481" s="525"/>
      <c r="P481" s="525"/>
      <c r="Q481" s="525"/>
      <c r="R481" s="525"/>
      <c r="S481" s="525"/>
      <c r="T481" s="525"/>
      <c r="U481" s="525"/>
      <c r="V481" s="525"/>
      <c r="W481" s="525"/>
      <c r="X481" s="525"/>
      <c r="Y481" s="525"/>
      <c r="Z481" s="525"/>
    </row>
    <row r="482" spans="1:26" ht="15.75" customHeight="1" x14ac:dyDescent="0.25">
      <c r="A482" s="525"/>
      <c r="B482" s="525"/>
      <c r="C482" s="525"/>
      <c r="D482" s="525"/>
      <c r="E482" s="525"/>
      <c r="F482" s="525"/>
      <c r="G482" s="525"/>
      <c r="H482" s="525"/>
      <c r="I482" s="525"/>
      <c r="J482" s="525"/>
      <c r="K482" s="525"/>
      <c r="L482" s="525"/>
      <c r="M482" s="525"/>
      <c r="N482" s="525"/>
      <c r="O482" s="525"/>
      <c r="P482" s="525"/>
      <c r="Q482" s="525"/>
      <c r="R482" s="525"/>
      <c r="S482" s="525"/>
      <c r="T482" s="525"/>
      <c r="U482" s="525"/>
      <c r="V482" s="525"/>
      <c r="W482" s="525"/>
      <c r="X482" s="525"/>
      <c r="Y482" s="525"/>
      <c r="Z482" s="525"/>
    </row>
    <row r="483" spans="1:26" ht="15.75" customHeight="1" x14ac:dyDescent="0.25">
      <c r="A483" s="525"/>
      <c r="B483" s="525"/>
      <c r="C483" s="525"/>
      <c r="D483" s="525"/>
      <c r="E483" s="525"/>
      <c r="F483" s="525"/>
      <c r="G483" s="525"/>
      <c r="H483" s="525"/>
      <c r="I483" s="525"/>
      <c r="J483" s="525"/>
      <c r="K483" s="525"/>
      <c r="L483" s="525"/>
      <c r="M483" s="525"/>
      <c r="N483" s="525"/>
      <c r="O483" s="525"/>
      <c r="P483" s="525"/>
      <c r="Q483" s="525"/>
      <c r="R483" s="525"/>
      <c r="S483" s="525"/>
      <c r="T483" s="525"/>
      <c r="U483" s="525"/>
      <c r="V483" s="525"/>
      <c r="W483" s="525"/>
      <c r="X483" s="525"/>
      <c r="Y483" s="525"/>
      <c r="Z483" s="525"/>
    </row>
    <row r="484" spans="1:26" ht="15.75" customHeight="1" x14ac:dyDescent="0.25">
      <c r="A484" s="525"/>
      <c r="B484" s="525"/>
      <c r="C484" s="525"/>
      <c r="D484" s="525"/>
      <c r="E484" s="525"/>
      <c r="F484" s="525"/>
      <c r="G484" s="525"/>
      <c r="H484" s="525"/>
      <c r="I484" s="525"/>
      <c r="J484" s="525"/>
      <c r="K484" s="525"/>
      <c r="L484" s="525"/>
      <c r="M484" s="525"/>
      <c r="N484" s="525"/>
      <c r="O484" s="525"/>
      <c r="P484" s="525"/>
      <c r="Q484" s="525"/>
      <c r="R484" s="525"/>
      <c r="S484" s="525"/>
      <c r="T484" s="525"/>
      <c r="U484" s="525"/>
      <c r="V484" s="525"/>
      <c r="W484" s="525"/>
      <c r="X484" s="525"/>
      <c r="Y484" s="525"/>
      <c r="Z484" s="525"/>
    </row>
    <row r="485" spans="1:26" ht="15.75" customHeight="1" x14ac:dyDescent="0.25">
      <c r="A485" s="525"/>
      <c r="B485" s="525"/>
      <c r="C485" s="525"/>
      <c r="D485" s="525"/>
      <c r="E485" s="525"/>
      <c r="F485" s="525"/>
      <c r="G485" s="525"/>
      <c r="H485" s="525"/>
      <c r="I485" s="525"/>
      <c r="J485" s="525"/>
      <c r="K485" s="525"/>
      <c r="L485" s="525"/>
      <c r="M485" s="525"/>
      <c r="N485" s="525"/>
      <c r="O485" s="525"/>
      <c r="P485" s="525"/>
      <c r="Q485" s="525"/>
      <c r="R485" s="525"/>
      <c r="S485" s="525"/>
      <c r="T485" s="525"/>
      <c r="U485" s="525"/>
      <c r="V485" s="525"/>
      <c r="W485" s="525"/>
      <c r="X485" s="525"/>
      <c r="Y485" s="525"/>
      <c r="Z485" s="525"/>
    </row>
    <row r="486" spans="1:26" ht="15.75" customHeight="1" x14ac:dyDescent="0.25">
      <c r="A486" s="525"/>
      <c r="B486" s="525"/>
      <c r="C486" s="525"/>
      <c r="D486" s="525"/>
      <c r="E486" s="525"/>
      <c r="F486" s="525"/>
      <c r="G486" s="525"/>
      <c r="H486" s="525"/>
      <c r="I486" s="525"/>
      <c r="J486" s="525"/>
      <c r="K486" s="525"/>
      <c r="L486" s="525"/>
      <c r="M486" s="525"/>
      <c r="N486" s="525"/>
      <c r="O486" s="525"/>
      <c r="P486" s="525"/>
      <c r="Q486" s="525"/>
      <c r="R486" s="525"/>
      <c r="S486" s="525"/>
      <c r="T486" s="525"/>
      <c r="U486" s="525"/>
      <c r="V486" s="525"/>
      <c r="W486" s="525"/>
      <c r="X486" s="525"/>
      <c r="Y486" s="525"/>
      <c r="Z486" s="525"/>
    </row>
    <row r="487" spans="1:26" ht="15.75" customHeight="1" x14ac:dyDescent="0.25">
      <c r="A487" s="525"/>
      <c r="B487" s="525"/>
      <c r="C487" s="525"/>
      <c r="D487" s="525"/>
      <c r="E487" s="525"/>
      <c r="F487" s="525"/>
      <c r="G487" s="525"/>
      <c r="H487" s="525"/>
      <c r="I487" s="525"/>
      <c r="J487" s="525"/>
      <c r="K487" s="525"/>
      <c r="L487" s="525"/>
      <c r="M487" s="525"/>
      <c r="N487" s="525"/>
      <c r="O487" s="525"/>
      <c r="P487" s="525"/>
      <c r="Q487" s="525"/>
      <c r="R487" s="525"/>
      <c r="S487" s="525"/>
      <c r="T487" s="525"/>
      <c r="U487" s="525"/>
      <c r="V487" s="525"/>
      <c r="W487" s="525"/>
      <c r="X487" s="525"/>
      <c r="Y487" s="525"/>
      <c r="Z487" s="525"/>
    </row>
    <row r="488" spans="1:26" ht="15.75" customHeight="1" x14ac:dyDescent="0.25">
      <c r="A488" s="525"/>
      <c r="B488" s="525"/>
      <c r="C488" s="525"/>
      <c r="D488" s="525"/>
      <c r="E488" s="525"/>
      <c r="F488" s="525"/>
      <c r="G488" s="525"/>
      <c r="H488" s="525"/>
      <c r="I488" s="525"/>
      <c r="J488" s="525"/>
      <c r="K488" s="525"/>
      <c r="L488" s="525"/>
      <c r="M488" s="525"/>
      <c r="N488" s="525"/>
      <c r="O488" s="525"/>
      <c r="P488" s="525"/>
      <c r="Q488" s="525"/>
      <c r="R488" s="525"/>
      <c r="S488" s="525"/>
      <c r="T488" s="525"/>
      <c r="U488" s="525"/>
      <c r="V488" s="525"/>
      <c r="W488" s="525"/>
      <c r="X488" s="525"/>
      <c r="Y488" s="525"/>
      <c r="Z488" s="525"/>
    </row>
    <row r="489" spans="1:26" ht="15.75" customHeight="1" x14ac:dyDescent="0.25">
      <c r="A489" s="525"/>
      <c r="B489" s="525"/>
      <c r="C489" s="525"/>
      <c r="D489" s="525"/>
      <c r="E489" s="525"/>
      <c r="F489" s="525"/>
      <c r="G489" s="525"/>
      <c r="H489" s="525"/>
      <c r="I489" s="525"/>
      <c r="J489" s="525"/>
      <c r="K489" s="525"/>
      <c r="L489" s="525"/>
      <c r="M489" s="525"/>
      <c r="N489" s="525"/>
      <c r="O489" s="525"/>
      <c r="P489" s="525"/>
      <c r="Q489" s="525"/>
      <c r="R489" s="525"/>
      <c r="S489" s="525"/>
      <c r="T489" s="525"/>
      <c r="U489" s="525"/>
      <c r="V489" s="525"/>
      <c r="W489" s="525"/>
      <c r="X489" s="525"/>
      <c r="Y489" s="525"/>
      <c r="Z489" s="525"/>
    </row>
    <row r="490" spans="1:26" ht="15.75" customHeight="1" x14ac:dyDescent="0.25">
      <c r="A490" s="525"/>
      <c r="B490" s="525"/>
      <c r="C490" s="525"/>
      <c r="D490" s="525"/>
      <c r="E490" s="525"/>
      <c r="F490" s="525"/>
      <c r="G490" s="525"/>
      <c r="H490" s="525"/>
      <c r="I490" s="525"/>
      <c r="J490" s="525"/>
      <c r="K490" s="525"/>
      <c r="L490" s="525"/>
      <c r="M490" s="525"/>
      <c r="N490" s="525"/>
      <c r="O490" s="525"/>
      <c r="P490" s="525"/>
      <c r="Q490" s="525"/>
      <c r="R490" s="525"/>
      <c r="S490" s="525"/>
      <c r="T490" s="525"/>
      <c r="U490" s="525"/>
      <c r="V490" s="525"/>
      <c r="W490" s="525"/>
      <c r="X490" s="525"/>
      <c r="Y490" s="525"/>
      <c r="Z490" s="525"/>
    </row>
    <row r="491" spans="1:26" ht="15.75" customHeight="1" x14ac:dyDescent="0.25">
      <c r="A491" s="525"/>
      <c r="B491" s="525"/>
      <c r="C491" s="525"/>
      <c r="D491" s="525"/>
      <c r="E491" s="525"/>
      <c r="F491" s="525"/>
      <c r="G491" s="525"/>
      <c r="H491" s="525"/>
      <c r="I491" s="525"/>
      <c r="J491" s="525"/>
      <c r="K491" s="525"/>
      <c r="L491" s="525"/>
      <c r="M491" s="525"/>
      <c r="N491" s="525"/>
      <c r="O491" s="525"/>
      <c r="P491" s="525"/>
      <c r="Q491" s="525"/>
      <c r="R491" s="525"/>
      <c r="S491" s="525"/>
      <c r="T491" s="525"/>
      <c r="U491" s="525"/>
      <c r="V491" s="525"/>
      <c r="W491" s="525"/>
      <c r="X491" s="525"/>
      <c r="Y491" s="525"/>
      <c r="Z491" s="525"/>
    </row>
    <row r="492" spans="1:26" ht="15.75" customHeight="1" x14ac:dyDescent="0.25">
      <c r="A492" s="525"/>
      <c r="B492" s="525"/>
      <c r="C492" s="525"/>
      <c r="D492" s="525"/>
      <c r="E492" s="525"/>
      <c r="F492" s="525"/>
      <c r="G492" s="525"/>
      <c r="H492" s="525"/>
      <c r="I492" s="525"/>
      <c r="J492" s="525"/>
      <c r="K492" s="525"/>
      <c r="L492" s="525"/>
      <c r="M492" s="525"/>
      <c r="N492" s="525"/>
      <c r="O492" s="525"/>
      <c r="P492" s="525"/>
      <c r="Q492" s="525"/>
      <c r="R492" s="525"/>
      <c r="S492" s="525"/>
      <c r="T492" s="525"/>
      <c r="U492" s="525"/>
      <c r="V492" s="525"/>
      <c r="W492" s="525"/>
      <c r="X492" s="525"/>
      <c r="Y492" s="525"/>
      <c r="Z492" s="525"/>
    </row>
    <row r="493" spans="1:26" ht="15.75" customHeight="1" x14ac:dyDescent="0.25">
      <c r="A493" s="525"/>
      <c r="B493" s="525"/>
      <c r="C493" s="525"/>
      <c r="D493" s="525"/>
      <c r="E493" s="525"/>
      <c r="F493" s="525"/>
      <c r="G493" s="525"/>
      <c r="H493" s="525"/>
      <c r="I493" s="525"/>
      <c r="J493" s="525"/>
      <c r="K493" s="525"/>
      <c r="L493" s="525"/>
      <c r="M493" s="525"/>
      <c r="N493" s="525"/>
      <c r="O493" s="525"/>
      <c r="P493" s="525"/>
      <c r="Q493" s="525"/>
      <c r="R493" s="525"/>
      <c r="S493" s="525"/>
      <c r="T493" s="525"/>
      <c r="U493" s="525"/>
      <c r="V493" s="525"/>
      <c r="W493" s="525"/>
      <c r="X493" s="525"/>
      <c r="Y493" s="525"/>
      <c r="Z493" s="525"/>
    </row>
    <row r="494" spans="1:26" ht="15.75" customHeight="1" x14ac:dyDescent="0.25">
      <c r="A494" s="525"/>
      <c r="B494" s="525"/>
      <c r="C494" s="525"/>
      <c r="D494" s="525"/>
      <c r="E494" s="525"/>
      <c r="F494" s="525"/>
      <c r="G494" s="525"/>
      <c r="H494" s="525"/>
      <c r="I494" s="525"/>
      <c r="J494" s="525"/>
      <c r="K494" s="525"/>
      <c r="L494" s="525"/>
      <c r="M494" s="525"/>
      <c r="N494" s="525"/>
      <c r="O494" s="525"/>
      <c r="P494" s="525"/>
      <c r="Q494" s="525"/>
      <c r="R494" s="525"/>
      <c r="S494" s="525"/>
      <c r="T494" s="525"/>
      <c r="U494" s="525"/>
      <c r="V494" s="525"/>
      <c r="W494" s="525"/>
      <c r="X494" s="525"/>
      <c r="Y494" s="525"/>
      <c r="Z494" s="525"/>
    </row>
    <row r="495" spans="1:26" ht="15.75" customHeight="1" x14ac:dyDescent="0.25">
      <c r="A495" s="525"/>
      <c r="B495" s="525"/>
      <c r="C495" s="525"/>
      <c r="D495" s="525"/>
      <c r="E495" s="525"/>
      <c r="F495" s="525"/>
      <c r="G495" s="525"/>
      <c r="H495" s="525"/>
      <c r="I495" s="525"/>
      <c r="J495" s="525"/>
      <c r="K495" s="525"/>
      <c r="L495" s="525"/>
      <c r="M495" s="525"/>
      <c r="N495" s="525"/>
      <c r="O495" s="525"/>
      <c r="P495" s="525"/>
      <c r="Q495" s="525"/>
      <c r="R495" s="525"/>
      <c r="S495" s="525"/>
      <c r="T495" s="525"/>
      <c r="U495" s="525"/>
      <c r="V495" s="525"/>
      <c r="W495" s="525"/>
      <c r="X495" s="525"/>
      <c r="Y495" s="525"/>
      <c r="Z495" s="525"/>
    </row>
    <row r="496" spans="1:26" ht="15.75" customHeight="1" x14ac:dyDescent="0.25">
      <c r="A496" s="525"/>
      <c r="B496" s="525"/>
      <c r="C496" s="525"/>
      <c r="D496" s="525"/>
      <c r="E496" s="525"/>
      <c r="F496" s="525"/>
      <c r="G496" s="525"/>
      <c r="H496" s="525"/>
      <c r="I496" s="525"/>
      <c r="J496" s="525"/>
      <c r="K496" s="525"/>
      <c r="L496" s="525"/>
      <c r="M496" s="525"/>
      <c r="N496" s="525"/>
      <c r="O496" s="525"/>
      <c r="P496" s="525"/>
      <c r="Q496" s="525"/>
      <c r="R496" s="525"/>
      <c r="S496" s="525"/>
      <c r="T496" s="525"/>
      <c r="U496" s="525"/>
      <c r="V496" s="525"/>
      <c r="W496" s="525"/>
      <c r="X496" s="525"/>
      <c r="Y496" s="525"/>
      <c r="Z496" s="525"/>
    </row>
    <row r="497" spans="1:26" ht="15.75" customHeight="1" x14ac:dyDescent="0.25">
      <c r="A497" s="525"/>
      <c r="B497" s="525"/>
      <c r="C497" s="525"/>
      <c r="D497" s="525"/>
      <c r="E497" s="525"/>
      <c r="F497" s="525"/>
      <c r="G497" s="525"/>
      <c r="H497" s="525"/>
      <c r="I497" s="525"/>
      <c r="J497" s="525"/>
      <c r="K497" s="525"/>
      <c r="L497" s="525"/>
      <c r="M497" s="525"/>
      <c r="N497" s="525"/>
      <c r="O497" s="525"/>
      <c r="P497" s="525"/>
      <c r="Q497" s="525"/>
      <c r="R497" s="525"/>
      <c r="S497" s="525"/>
      <c r="T497" s="525"/>
      <c r="U497" s="525"/>
      <c r="V497" s="525"/>
      <c r="W497" s="525"/>
      <c r="X497" s="525"/>
      <c r="Y497" s="525"/>
      <c r="Z497" s="525"/>
    </row>
    <row r="498" spans="1:26" ht="15.75" customHeight="1" x14ac:dyDescent="0.25">
      <c r="A498" s="525"/>
      <c r="B498" s="525"/>
      <c r="C498" s="525"/>
      <c r="D498" s="525"/>
      <c r="E498" s="525"/>
      <c r="F498" s="525"/>
      <c r="G498" s="525"/>
      <c r="H498" s="525"/>
      <c r="I498" s="525"/>
      <c r="J498" s="525"/>
      <c r="K498" s="525"/>
      <c r="L498" s="525"/>
      <c r="M498" s="525"/>
      <c r="N498" s="525"/>
      <c r="O498" s="525"/>
      <c r="P498" s="525"/>
      <c r="Q498" s="525"/>
      <c r="R498" s="525"/>
      <c r="S498" s="525"/>
      <c r="T498" s="525"/>
      <c r="U498" s="525"/>
      <c r="V498" s="525"/>
      <c r="W498" s="525"/>
      <c r="X498" s="525"/>
      <c r="Y498" s="525"/>
      <c r="Z498" s="525"/>
    </row>
    <row r="499" spans="1:26" ht="15.75" customHeight="1" x14ac:dyDescent="0.25">
      <c r="A499" s="525"/>
      <c r="B499" s="525"/>
      <c r="C499" s="525"/>
      <c r="D499" s="525"/>
      <c r="E499" s="525"/>
      <c r="F499" s="525"/>
      <c r="G499" s="525"/>
      <c r="H499" s="525"/>
      <c r="I499" s="525"/>
      <c r="J499" s="525"/>
      <c r="K499" s="525"/>
      <c r="L499" s="525"/>
      <c r="M499" s="525"/>
      <c r="N499" s="525"/>
      <c r="O499" s="525"/>
      <c r="P499" s="525"/>
      <c r="Q499" s="525"/>
      <c r="R499" s="525"/>
      <c r="S499" s="525"/>
      <c r="T499" s="525"/>
      <c r="U499" s="525"/>
      <c r="V499" s="525"/>
      <c r="W499" s="525"/>
      <c r="X499" s="525"/>
      <c r="Y499" s="525"/>
      <c r="Z499" s="525"/>
    </row>
    <row r="500" spans="1:26" ht="15.75" customHeight="1" x14ac:dyDescent="0.25">
      <c r="A500" s="525"/>
      <c r="B500" s="525"/>
      <c r="C500" s="525"/>
      <c r="D500" s="525"/>
      <c r="E500" s="525"/>
      <c r="F500" s="525"/>
      <c r="G500" s="525"/>
      <c r="H500" s="525"/>
      <c r="I500" s="525"/>
      <c r="J500" s="525"/>
      <c r="K500" s="525"/>
      <c r="L500" s="525"/>
      <c r="M500" s="525"/>
      <c r="N500" s="525"/>
      <c r="O500" s="525"/>
      <c r="P500" s="525"/>
      <c r="Q500" s="525"/>
      <c r="R500" s="525"/>
      <c r="S500" s="525"/>
      <c r="T500" s="525"/>
      <c r="U500" s="525"/>
      <c r="V500" s="525"/>
      <c r="W500" s="525"/>
      <c r="X500" s="525"/>
      <c r="Y500" s="525"/>
      <c r="Z500" s="525"/>
    </row>
    <row r="501" spans="1:26" ht="15.75" customHeight="1" x14ac:dyDescent="0.25">
      <c r="A501" s="525"/>
      <c r="B501" s="525"/>
      <c r="C501" s="525"/>
      <c r="D501" s="525"/>
      <c r="E501" s="525"/>
      <c r="F501" s="525"/>
      <c r="G501" s="525"/>
      <c r="H501" s="525"/>
      <c r="I501" s="525"/>
      <c r="J501" s="525"/>
      <c r="K501" s="525"/>
      <c r="L501" s="525"/>
      <c r="M501" s="525"/>
      <c r="N501" s="525"/>
      <c r="O501" s="525"/>
      <c r="P501" s="525"/>
      <c r="Q501" s="525"/>
      <c r="R501" s="525"/>
      <c r="S501" s="525"/>
      <c r="T501" s="525"/>
      <c r="U501" s="525"/>
      <c r="V501" s="525"/>
      <c r="W501" s="525"/>
      <c r="X501" s="525"/>
      <c r="Y501" s="525"/>
      <c r="Z501" s="525"/>
    </row>
    <row r="502" spans="1:26" ht="15.75" customHeight="1" x14ac:dyDescent="0.25">
      <c r="A502" s="525"/>
      <c r="B502" s="525"/>
      <c r="C502" s="525"/>
      <c r="D502" s="525"/>
      <c r="E502" s="525"/>
      <c r="F502" s="525"/>
      <c r="G502" s="525"/>
      <c r="H502" s="525"/>
      <c r="I502" s="525"/>
      <c r="J502" s="525"/>
      <c r="K502" s="525"/>
      <c r="L502" s="525"/>
      <c r="M502" s="525"/>
      <c r="N502" s="525"/>
      <c r="O502" s="525"/>
      <c r="P502" s="525"/>
      <c r="Q502" s="525"/>
      <c r="R502" s="525"/>
      <c r="S502" s="525"/>
      <c r="T502" s="525"/>
      <c r="U502" s="525"/>
      <c r="V502" s="525"/>
      <c r="W502" s="525"/>
      <c r="X502" s="525"/>
      <c r="Y502" s="525"/>
      <c r="Z502" s="525"/>
    </row>
    <row r="503" spans="1:26" ht="15.75" customHeight="1" x14ac:dyDescent="0.25">
      <c r="A503" s="525"/>
      <c r="B503" s="525"/>
      <c r="C503" s="525"/>
      <c r="D503" s="525"/>
      <c r="E503" s="525"/>
      <c r="F503" s="525"/>
      <c r="G503" s="525"/>
      <c r="H503" s="525"/>
      <c r="I503" s="525"/>
      <c r="J503" s="525"/>
      <c r="K503" s="525"/>
      <c r="L503" s="525"/>
      <c r="M503" s="525"/>
      <c r="N503" s="525"/>
      <c r="O503" s="525"/>
      <c r="P503" s="525"/>
      <c r="Q503" s="525"/>
      <c r="R503" s="525"/>
      <c r="S503" s="525"/>
      <c r="T503" s="525"/>
      <c r="U503" s="525"/>
      <c r="V503" s="525"/>
      <c r="W503" s="525"/>
      <c r="X503" s="525"/>
      <c r="Y503" s="525"/>
      <c r="Z503" s="525"/>
    </row>
    <row r="504" spans="1:26" ht="15.75" customHeight="1" x14ac:dyDescent="0.25">
      <c r="A504" s="525"/>
      <c r="B504" s="525"/>
      <c r="C504" s="525"/>
      <c r="D504" s="525"/>
      <c r="E504" s="525"/>
      <c r="F504" s="525"/>
      <c r="G504" s="525"/>
      <c r="H504" s="525"/>
      <c r="I504" s="525"/>
      <c r="J504" s="525"/>
      <c r="K504" s="525"/>
      <c r="L504" s="525"/>
      <c r="M504" s="525"/>
      <c r="N504" s="525"/>
      <c r="O504" s="525"/>
      <c r="P504" s="525"/>
      <c r="Q504" s="525"/>
      <c r="R504" s="525"/>
      <c r="S504" s="525"/>
      <c r="T504" s="525"/>
      <c r="U504" s="525"/>
      <c r="V504" s="525"/>
      <c r="W504" s="525"/>
      <c r="X504" s="525"/>
      <c r="Y504" s="525"/>
      <c r="Z504" s="525"/>
    </row>
    <row r="505" spans="1:26" ht="15.75" customHeight="1" x14ac:dyDescent="0.25">
      <c r="A505" s="525"/>
      <c r="B505" s="525"/>
      <c r="C505" s="525"/>
      <c r="D505" s="525"/>
      <c r="E505" s="525"/>
      <c r="F505" s="525"/>
      <c r="G505" s="525"/>
      <c r="H505" s="525"/>
      <c r="I505" s="525"/>
      <c r="J505" s="525"/>
      <c r="K505" s="525"/>
      <c r="L505" s="525"/>
      <c r="M505" s="525"/>
      <c r="N505" s="525"/>
      <c r="O505" s="525"/>
      <c r="P505" s="525"/>
      <c r="Q505" s="525"/>
      <c r="R505" s="525"/>
      <c r="S505" s="525"/>
      <c r="T505" s="525"/>
      <c r="U505" s="525"/>
      <c r="V505" s="525"/>
      <c r="W505" s="525"/>
      <c r="X505" s="525"/>
      <c r="Y505" s="525"/>
      <c r="Z505" s="525"/>
    </row>
    <row r="506" spans="1:26" ht="15.75" customHeight="1" x14ac:dyDescent="0.25">
      <c r="A506" s="525"/>
      <c r="B506" s="525"/>
      <c r="C506" s="525"/>
      <c r="D506" s="525"/>
      <c r="E506" s="525"/>
      <c r="F506" s="525"/>
      <c r="G506" s="525"/>
      <c r="H506" s="525"/>
      <c r="I506" s="525"/>
      <c r="J506" s="525"/>
      <c r="K506" s="525"/>
      <c r="L506" s="525"/>
      <c r="M506" s="525"/>
      <c r="N506" s="525"/>
      <c r="O506" s="525"/>
      <c r="P506" s="525"/>
      <c r="Q506" s="525"/>
      <c r="R506" s="525"/>
      <c r="S506" s="525"/>
      <c r="T506" s="525"/>
      <c r="U506" s="525"/>
      <c r="V506" s="525"/>
      <c r="W506" s="525"/>
      <c r="X506" s="525"/>
      <c r="Y506" s="525"/>
      <c r="Z506" s="525"/>
    </row>
    <row r="507" spans="1:26" ht="15.75" customHeight="1" x14ac:dyDescent="0.25">
      <c r="A507" s="525"/>
      <c r="B507" s="525"/>
      <c r="C507" s="525"/>
      <c r="D507" s="525"/>
      <c r="E507" s="525"/>
      <c r="F507" s="525"/>
      <c r="G507" s="525"/>
      <c r="H507" s="525"/>
      <c r="I507" s="525"/>
      <c r="J507" s="525"/>
      <c r="K507" s="525"/>
      <c r="L507" s="525"/>
      <c r="M507" s="525"/>
      <c r="N507" s="525"/>
      <c r="O507" s="525"/>
      <c r="P507" s="525"/>
      <c r="Q507" s="525"/>
      <c r="R507" s="525"/>
      <c r="S507" s="525"/>
      <c r="T507" s="525"/>
      <c r="U507" s="525"/>
      <c r="V507" s="525"/>
      <c r="W507" s="525"/>
      <c r="X507" s="525"/>
      <c r="Y507" s="525"/>
      <c r="Z507" s="525"/>
    </row>
    <row r="508" spans="1:26" ht="15.75" customHeight="1" x14ac:dyDescent="0.25">
      <c r="A508" s="525"/>
      <c r="B508" s="525"/>
      <c r="C508" s="525"/>
      <c r="D508" s="525"/>
      <c r="E508" s="525"/>
      <c r="F508" s="525"/>
      <c r="G508" s="525"/>
      <c r="H508" s="525"/>
      <c r="I508" s="525"/>
      <c r="J508" s="525"/>
      <c r="K508" s="525"/>
      <c r="L508" s="525"/>
      <c r="M508" s="525"/>
      <c r="N508" s="525"/>
      <c r="O508" s="525"/>
      <c r="P508" s="525"/>
      <c r="Q508" s="525"/>
      <c r="R508" s="525"/>
      <c r="S508" s="525"/>
      <c r="T508" s="525"/>
      <c r="U508" s="525"/>
      <c r="V508" s="525"/>
      <c r="W508" s="525"/>
      <c r="X508" s="525"/>
      <c r="Y508" s="525"/>
      <c r="Z508" s="525"/>
    </row>
    <row r="509" spans="1:26" ht="15.75" customHeight="1" x14ac:dyDescent="0.25">
      <c r="A509" s="525"/>
      <c r="B509" s="525"/>
      <c r="C509" s="525"/>
      <c r="D509" s="525"/>
      <c r="E509" s="525"/>
      <c r="F509" s="525"/>
      <c r="G509" s="525"/>
      <c r="H509" s="525"/>
      <c r="I509" s="525"/>
      <c r="J509" s="525"/>
      <c r="K509" s="525"/>
      <c r="L509" s="525"/>
      <c r="M509" s="525"/>
      <c r="N509" s="525"/>
      <c r="O509" s="525"/>
      <c r="P509" s="525"/>
      <c r="Q509" s="525"/>
      <c r="R509" s="525"/>
      <c r="S509" s="525"/>
      <c r="T509" s="525"/>
      <c r="U509" s="525"/>
      <c r="V509" s="525"/>
      <c r="W509" s="525"/>
      <c r="X509" s="525"/>
      <c r="Y509" s="525"/>
      <c r="Z509" s="525"/>
    </row>
    <row r="510" spans="1:26" ht="15.75" customHeight="1" x14ac:dyDescent="0.25">
      <c r="A510" s="525"/>
      <c r="B510" s="525"/>
      <c r="C510" s="525"/>
      <c r="D510" s="525"/>
      <c r="E510" s="525"/>
      <c r="F510" s="525"/>
      <c r="G510" s="525"/>
      <c r="H510" s="525"/>
      <c r="I510" s="525"/>
      <c r="J510" s="525"/>
      <c r="K510" s="525"/>
      <c r="L510" s="525"/>
      <c r="M510" s="525"/>
      <c r="N510" s="525"/>
      <c r="O510" s="525"/>
      <c r="P510" s="525"/>
      <c r="Q510" s="525"/>
      <c r="R510" s="525"/>
      <c r="S510" s="525"/>
      <c r="T510" s="525"/>
      <c r="U510" s="525"/>
      <c r="V510" s="525"/>
      <c r="W510" s="525"/>
      <c r="X510" s="525"/>
      <c r="Y510" s="525"/>
      <c r="Z510" s="525"/>
    </row>
    <row r="511" spans="1:26" ht="15.75" customHeight="1" x14ac:dyDescent="0.25">
      <c r="A511" s="525"/>
      <c r="B511" s="525"/>
      <c r="C511" s="525"/>
      <c r="D511" s="525"/>
      <c r="E511" s="525"/>
      <c r="F511" s="525"/>
      <c r="G511" s="525"/>
      <c r="H511" s="525"/>
      <c r="I511" s="525"/>
      <c r="J511" s="525"/>
      <c r="K511" s="525"/>
      <c r="L511" s="525"/>
      <c r="M511" s="525"/>
      <c r="N511" s="525"/>
      <c r="O511" s="525"/>
      <c r="P511" s="525"/>
      <c r="Q511" s="525"/>
      <c r="R511" s="525"/>
      <c r="S511" s="525"/>
      <c r="T511" s="525"/>
      <c r="U511" s="525"/>
      <c r="V511" s="525"/>
      <c r="W511" s="525"/>
      <c r="X511" s="525"/>
      <c r="Y511" s="525"/>
      <c r="Z511" s="525"/>
    </row>
    <row r="512" spans="1:26" ht="15.75" customHeight="1" x14ac:dyDescent="0.25">
      <c r="A512" s="525"/>
      <c r="B512" s="525"/>
      <c r="C512" s="525"/>
      <c r="D512" s="525"/>
      <c r="E512" s="525"/>
      <c r="F512" s="525"/>
      <c r="G512" s="525"/>
      <c r="H512" s="525"/>
      <c r="I512" s="525"/>
      <c r="J512" s="525"/>
      <c r="K512" s="525"/>
      <c r="L512" s="525"/>
      <c r="M512" s="525"/>
      <c r="N512" s="525"/>
      <c r="O512" s="525"/>
      <c r="P512" s="525"/>
      <c r="Q512" s="525"/>
      <c r="R512" s="525"/>
      <c r="S512" s="525"/>
      <c r="T512" s="525"/>
      <c r="U512" s="525"/>
      <c r="V512" s="525"/>
      <c r="W512" s="525"/>
      <c r="X512" s="525"/>
      <c r="Y512" s="525"/>
      <c r="Z512" s="525"/>
    </row>
    <row r="513" spans="1:26" ht="15.75" customHeight="1" x14ac:dyDescent="0.25">
      <c r="A513" s="525"/>
      <c r="B513" s="525"/>
      <c r="C513" s="525"/>
      <c r="D513" s="525"/>
      <c r="E513" s="525"/>
      <c r="F513" s="525"/>
      <c r="G513" s="525"/>
      <c r="H513" s="525"/>
      <c r="I513" s="525"/>
      <c r="J513" s="525"/>
      <c r="K513" s="525"/>
      <c r="L513" s="525"/>
      <c r="M513" s="525"/>
      <c r="N513" s="525"/>
      <c r="O513" s="525"/>
      <c r="P513" s="525"/>
      <c r="Q513" s="525"/>
      <c r="R513" s="525"/>
      <c r="S513" s="525"/>
      <c r="T513" s="525"/>
      <c r="U513" s="525"/>
      <c r="V513" s="525"/>
      <c r="W513" s="525"/>
      <c r="X513" s="525"/>
      <c r="Y513" s="525"/>
      <c r="Z513" s="525"/>
    </row>
    <row r="514" spans="1:26" ht="15.75" customHeight="1" x14ac:dyDescent="0.25">
      <c r="A514" s="525"/>
      <c r="B514" s="525"/>
      <c r="C514" s="525"/>
      <c r="D514" s="525"/>
      <c r="E514" s="525"/>
      <c r="F514" s="525"/>
      <c r="G514" s="525"/>
      <c r="H514" s="525"/>
      <c r="I514" s="525"/>
      <c r="J514" s="525"/>
      <c r="K514" s="525"/>
      <c r="L514" s="525"/>
      <c r="M514" s="525"/>
      <c r="N514" s="525"/>
      <c r="O514" s="525"/>
      <c r="P514" s="525"/>
      <c r="Q514" s="525"/>
      <c r="R514" s="525"/>
      <c r="S514" s="525"/>
      <c r="T514" s="525"/>
      <c r="U514" s="525"/>
      <c r="V514" s="525"/>
      <c r="W514" s="525"/>
      <c r="X514" s="525"/>
      <c r="Y514" s="525"/>
      <c r="Z514" s="525"/>
    </row>
    <row r="515" spans="1:26" ht="15.75" customHeight="1" x14ac:dyDescent="0.25">
      <c r="A515" s="525"/>
      <c r="B515" s="525"/>
      <c r="C515" s="525"/>
      <c r="D515" s="525"/>
      <c r="E515" s="525"/>
      <c r="F515" s="525"/>
      <c r="G515" s="525"/>
      <c r="H515" s="525"/>
      <c r="I515" s="525"/>
      <c r="J515" s="525"/>
      <c r="K515" s="525"/>
      <c r="L515" s="525"/>
      <c r="M515" s="525"/>
      <c r="N515" s="525"/>
      <c r="O515" s="525"/>
      <c r="P515" s="525"/>
      <c r="Q515" s="525"/>
      <c r="R515" s="525"/>
      <c r="S515" s="525"/>
      <c r="T515" s="525"/>
      <c r="U515" s="525"/>
      <c r="V515" s="525"/>
      <c r="W515" s="525"/>
      <c r="X515" s="525"/>
      <c r="Y515" s="525"/>
      <c r="Z515" s="525"/>
    </row>
    <row r="516" spans="1:26" ht="15.75" customHeight="1" x14ac:dyDescent="0.25">
      <c r="A516" s="525"/>
      <c r="B516" s="525"/>
      <c r="C516" s="525"/>
      <c r="D516" s="525"/>
      <c r="E516" s="525"/>
      <c r="F516" s="525"/>
      <c r="G516" s="525"/>
      <c r="H516" s="525"/>
      <c r="I516" s="525"/>
      <c r="J516" s="525"/>
      <c r="K516" s="525"/>
      <c r="L516" s="525"/>
      <c r="M516" s="525"/>
      <c r="N516" s="525"/>
      <c r="O516" s="525"/>
      <c r="P516" s="525"/>
      <c r="Q516" s="525"/>
      <c r="R516" s="525"/>
      <c r="S516" s="525"/>
      <c r="T516" s="525"/>
      <c r="U516" s="525"/>
      <c r="V516" s="525"/>
      <c r="W516" s="525"/>
      <c r="X516" s="525"/>
      <c r="Y516" s="525"/>
      <c r="Z516" s="525"/>
    </row>
    <row r="517" spans="1:26" ht="15.75" customHeight="1" x14ac:dyDescent="0.25">
      <c r="A517" s="525"/>
      <c r="B517" s="525"/>
      <c r="C517" s="525"/>
      <c r="D517" s="525"/>
      <c r="E517" s="525"/>
      <c r="F517" s="525"/>
      <c r="G517" s="525"/>
      <c r="H517" s="525"/>
      <c r="I517" s="525"/>
      <c r="J517" s="525"/>
      <c r="K517" s="525"/>
      <c r="L517" s="525"/>
      <c r="M517" s="525"/>
      <c r="N517" s="525"/>
      <c r="O517" s="525"/>
      <c r="P517" s="525"/>
      <c r="Q517" s="525"/>
      <c r="R517" s="525"/>
      <c r="S517" s="525"/>
      <c r="T517" s="525"/>
      <c r="U517" s="525"/>
      <c r="V517" s="525"/>
      <c r="W517" s="525"/>
      <c r="X517" s="525"/>
      <c r="Y517" s="525"/>
      <c r="Z517" s="525"/>
    </row>
    <row r="518" spans="1:26" ht="15.75" customHeight="1" x14ac:dyDescent="0.25">
      <c r="A518" s="525"/>
      <c r="B518" s="525"/>
      <c r="C518" s="525"/>
      <c r="D518" s="525"/>
      <c r="E518" s="525"/>
      <c r="F518" s="525"/>
      <c r="G518" s="525"/>
      <c r="H518" s="525"/>
      <c r="I518" s="525"/>
      <c r="J518" s="525"/>
      <c r="K518" s="525"/>
      <c r="L518" s="525"/>
      <c r="M518" s="525"/>
      <c r="N518" s="525"/>
      <c r="O518" s="525"/>
      <c r="P518" s="525"/>
      <c r="Q518" s="525"/>
      <c r="R518" s="525"/>
      <c r="S518" s="525"/>
      <c r="T518" s="525"/>
      <c r="U518" s="525"/>
      <c r="V518" s="525"/>
      <c r="W518" s="525"/>
      <c r="X518" s="525"/>
      <c r="Y518" s="525"/>
      <c r="Z518" s="525"/>
    </row>
    <row r="519" spans="1:26" ht="15.75" customHeight="1" x14ac:dyDescent="0.25">
      <c r="A519" s="525"/>
      <c r="B519" s="525"/>
      <c r="C519" s="525"/>
      <c r="D519" s="525"/>
      <c r="E519" s="525"/>
      <c r="F519" s="525"/>
      <c r="G519" s="525"/>
      <c r="H519" s="525"/>
      <c r="I519" s="525"/>
      <c r="J519" s="525"/>
      <c r="K519" s="525"/>
      <c r="L519" s="525"/>
      <c r="M519" s="525"/>
      <c r="N519" s="525"/>
      <c r="O519" s="525"/>
      <c r="P519" s="525"/>
      <c r="Q519" s="525"/>
      <c r="R519" s="525"/>
      <c r="S519" s="525"/>
      <c r="T519" s="525"/>
      <c r="U519" s="525"/>
      <c r="V519" s="525"/>
      <c r="W519" s="525"/>
      <c r="X519" s="525"/>
      <c r="Y519" s="525"/>
      <c r="Z519" s="525"/>
    </row>
    <row r="520" spans="1:26" ht="15.75" customHeight="1" x14ac:dyDescent="0.25">
      <c r="A520" s="525"/>
      <c r="B520" s="525"/>
      <c r="C520" s="525"/>
      <c r="D520" s="525"/>
      <c r="E520" s="525"/>
      <c r="F520" s="525"/>
      <c r="G520" s="525"/>
      <c r="H520" s="525"/>
      <c r="I520" s="525"/>
      <c r="J520" s="525"/>
      <c r="K520" s="525"/>
      <c r="L520" s="525"/>
      <c r="M520" s="525"/>
      <c r="N520" s="525"/>
      <c r="O520" s="525"/>
      <c r="P520" s="525"/>
      <c r="Q520" s="525"/>
      <c r="R520" s="525"/>
      <c r="S520" s="525"/>
      <c r="T520" s="525"/>
      <c r="U520" s="525"/>
      <c r="V520" s="525"/>
      <c r="W520" s="525"/>
      <c r="X520" s="525"/>
      <c r="Y520" s="525"/>
      <c r="Z520" s="525"/>
    </row>
    <row r="521" spans="1:26" ht="15.75" customHeight="1" x14ac:dyDescent="0.25">
      <c r="A521" s="525"/>
      <c r="B521" s="525"/>
      <c r="C521" s="525"/>
      <c r="D521" s="525"/>
      <c r="E521" s="525"/>
      <c r="F521" s="525"/>
      <c r="G521" s="525"/>
      <c r="H521" s="525"/>
      <c r="I521" s="525"/>
      <c r="J521" s="525"/>
      <c r="K521" s="525"/>
      <c r="L521" s="525"/>
      <c r="M521" s="525"/>
      <c r="N521" s="525"/>
      <c r="O521" s="525"/>
      <c r="P521" s="525"/>
      <c r="Q521" s="525"/>
      <c r="R521" s="525"/>
      <c r="S521" s="525"/>
      <c r="T521" s="525"/>
      <c r="U521" s="525"/>
      <c r="V521" s="525"/>
      <c r="W521" s="525"/>
      <c r="X521" s="525"/>
      <c r="Y521" s="525"/>
      <c r="Z521" s="525"/>
    </row>
    <row r="522" spans="1:26" ht="15.75" customHeight="1" x14ac:dyDescent="0.25">
      <c r="A522" s="525"/>
      <c r="B522" s="525"/>
      <c r="C522" s="525"/>
      <c r="D522" s="525"/>
      <c r="E522" s="525"/>
      <c r="F522" s="525"/>
      <c r="G522" s="525"/>
      <c r="H522" s="525"/>
      <c r="I522" s="525"/>
      <c r="J522" s="525"/>
      <c r="K522" s="525"/>
      <c r="L522" s="525"/>
      <c r="M522" s="525"/>
      <c r="N522" s="525"/>
      <c r="O522" s="525"/>
      <c r="P522" s="525"/>
      <c r="Q522" s="525"/>
      <c r="R522" s="525"/>
      <c r="S522" s="525"/>
      <c r="T522" s="525"/>
      <c r="U522" s="525"/>
      <c r="V522" s="525"/>
      <c r="W522" s="525"/>
      <c r="X522" s="525"/>
      <c r="Y522" s="525"/>
      <c r="Z522" s="525"/>
    </row>
    <row r="523" spans="1:26" ht="15.75" customHeight="1" x14ac:dyDescent="0.25">
      <c r="A523" s="525"/>
      <c r="B523" s="525"/>
      <c r="C523" s="525"/>
      <c r="D523" s="525"/>
      <c r="E523" s="525"/>
      <c r="F523" s="525"/>
      <c r="G523" s="525"/>
      <c r="H523" s="525"/>
      <c r="I523" s="525"/>
      <c r="J523" s="525"/>
      <c r="K523" s="525"/>
      <c r="L523" s="525"/>
      <c r="M523" s="525"/>
      <c r="N523" s="525"/>
      <c r="O523" s="525"/>
      <c r="P523" s="525"/>
      <c r="Q523" s="525"/>
      <c r="R523" s="525"/>
      <c r="S523" s="525"/>
      <c r="T523" s="525"/>
      <c r="U523" s="525"/>
      <c r="V523" s="525"/>
      <c r="W523" s="525"/>
      <c r="X523" s="525"/>
      <c r="Y523" s="525"/>
      <c r="Z523" s="525"/>
    </row>
    <row r="524" spans="1:26" ht="15.75" customHeight="1" x14ac:dyDescent="0.25">
      <c r="A524" s="525"/>
      <c r="B524" s="525"/>
      <c r="C524" s="525"/>
      <c r="D524" s="525"/>
      <c r="E524" s="525"/>
      <c r="F524" s="525"/>
      <c r="G524" s="525"/>
      <c r="H524" s="525"/>
      <c r="I524" s="525"/>
      <c r="J524" s="525"/>
      <c r="K524" s="525"/>
      <c r="L524" s="525"/>
      <c r="M524" s="525"/>
      <c r="N524" s="525"/>
      <c r="O524" s="525"/>
      <c r="P524" s="525"/>
      <c r="Q524" s="525"/>
      <c r="R524" s="525"/>
      <c r="S524" s="525"/>
      <c r="T524" s="525"/>
      <c r="U524" s="525"/>
      <c r="V524" s="525"/>
      <c r="W524" s="525"/>
      <c r="X524" s="525"/>
      <c r="Y524" s="525"/>
      <c r="Z524" s="525"/>
    </row>
    <row r="525" spans="1:26" ht="15.75" customHeight="1" x14ac:dyDescent="0.25">
      <c r="A525" s="525"/>
      <c r="B525" s="525"/>
      <c r="C525" s="525"/>
      <c r="D525" s="525"/>
      <c r="E525" s="525"/>
      <c r="F525" s="525"/>
      <c r="G525" s="525"/>
      <c r="H525" s="525"/>
      <c r="I525" s="525"/>
      <c r="J525" s="525"/>
      <c r="K525" s="525"/>
      <c r="L525" s="525"/>
      <c r="M525" s="525"/>
      <c r="N525" s="525"/>
      <c r="O525" s="525"/>
      <c r="P525" s="525"/>
      <c r="Q525" s="525"/>
      <c r="R525" s="525"/>
      <c r="S525" s="525"/>
      <c r="T525" s="525"/>
      <c r="U525" s="525"/>
      <c r="V525" s="525"/>
      <c r="W525" s="525"/>
      <c r="X525" s="525"/>
      <c r="Y525" s="525"/>
      <c r="Z525" s="525"/>
    </row>
    <row r="526" spans="1:26" ht="15.75" customHeight="1" x14ac:dyDescent="0.25">
      <c r="A526" s="525"/>
      <c r="B526" s="525"/>
      <c r="C526" s="525"/>
      <c r="D526" s="525"/>
      <c r="E526" s="525"/>
      <c r="F526" s="525"/>
      <c r="G526" s="525"/>
      <c r="H526" s="525"/>
      <c r="I526" s="525"/>
      <c r="J526" s="525"/>
      <c r="K526" s="525"/>
      <c r="L526" s="525"/>
      <c r="M526" s="525"/>
      <c r="N526" s="525"/>
      <c r="O526" s="525"/>
      <c r="P526" s="525"/>
      <c r="Q526" s="525"/>
      <c r="R526" s="525"/>
      <c r="S526" s="525"/>
      <c r="T526" s="525"/>
      <c r="U526" s="525"/>
      <c r="V526" s="525"/>
      <c r="W526" s="525"/>
      <c r="X526" s="525"/>
      <c r="Y526" s="525"/>
      <c r="Z526" s="525"/>
    </row>
    <row r="527" spans="1:26" ht="15.75" customHeight="1" x14ac:dyDescent="0.25">
      <c r="A527" s="525"/>
      <c r="B527" s="525"/>
      <c r="C527" s="525"/>
      <c r="D527" s="525"/>
      <c r="E527" s="525"/>
      <c r="F527" s="525"/>
      <c r="G527" s="525"/>
      <c r="H527" s="525"/>
      <c r="I527" s="525"/>
      <c r="J527" s="525"/>
      <c r="K527" s="525"/>
      <c r="L527" s="525"/>
      <c r="M527" s="525"/>
      <c r="N527" s="525"/>
      <c r="O527" s="525"/>
      <c r="P527" s="525"/>
      <c r="Q527" s="525"/>
      <c r="R527" s="525"/>
      <c r="S527" s="525"/>
      <c r="T527" s="525"/>
      <c r="U527" s="525"/>
      <c r="V527" s="525"/>
      <c r="W527" s="525"/>
      <c r="X527" s="525"/>
      <c r="Y527" s="525"/>
      <c r="Z527" s="525"/>
    </row>
    <row r="528" spans="1:26" ht="15.75" customHeight="1" x14ac:dyDescent="0.25">
      <c r="A528" s="525"/>
      <c r="B528" s="525"/>
      <c r="C528" s="525"/>
      <c r="D528" s="525"/>
      <c r="E528" s="525"/>
      <c r="F528" s="525"/>
      <c r="G528" s="525"/>
      <c r="H528" s="525"/>
      <c r="I528" s="525"/>
      <c r="J528" s="525"/>
      <c r="K528" s="525"/>
      <c r="L528" s="525"/>
      <c r="M528" s="525"/>
      <c r="N528" s="525"/>
      <c r="O528" s="525"/>
      <c r="P528" s="525"/>
      <c r="Q528" s="525"/>
      <c r="R528" s="525"/>
      <c r="S528" s="525"/>
      <c r="T528" s="525"/>
      <c r="U528" s="525"/>
      <c r="V528" s="525"/>
      <c r="W528" s="525"/>
      <c r="X528" s="525"/>
      <c r="Y528" s="525"/>
      <c r="Z528" s="525"/>
    </row>
    <row r="529" spans="1:26" ht="15.75" customHeight="1" x14ac:dyDescent="0.25">
      <c r="A529" s="525"/>
      <c r="B529" s="525"/>
      <c r="C529" s="525"/>
      <c r="D529" s="525"/>
      <c r="E529" s="525"/>
      <c r="F529" s="525"/>
      <c r="G529" s="525"/>
      <c r="H529" s="525"/>
      <c r="I529" s="525"/>
      <c r="J529" s="525"/>
      <c r="K529" s="525"/>
      <c r="L529" s="525"/>
      <c r="M529" s="525"/>
      <c r="N529" s="525"/>
      <c r="O529" s="525"/>
      <c r="P529" s="525"/>
      <c r="Q529" s="525"/>
      <c r="R529" s="525"/>
      <c r="S529" s="525"/>
      <c r="T529" s="525"/>
      <c r="U529" s="525"/>
      <c r="V529" s="525"/>
      <c r="W529" s="525"/>
      <c r="X529" s="525"/>
      <c r="Y529" s="525"/>
      <c r="Z529" s="525"/>
    </row>
    <row r="530" spans="1:26" ht="15.75" customHeight="1" x14ac:dyDescent="0.25">
      <c r="A530" s="525"/>
      <c r="B530" s="525"/>
      <c r="C530" s="525"/>
      <c r="D530" s="525"/>
      <c r="E530" s="525"/>
      <c r="F530" s="525"/>
      <c r="G530" s="525"/>
      <c r="H530" s="525"/>
      <c r="I530" s="525"/>
      <c r="J530" s="525"/>
      <c r="K530" s="525"/>
      <c r="L530" s="525"/>
      <c r="M530" s="525"/>
      <c r="N530" s="525"/>
      <c r="O530" s="525"/>
      <c r="P530" s="525"/>
      <c r="Q530" s="525"/>
      <c r="R530" s="525"/>
      <c r="S530" s="525"/>
      <c r="T530" s="525"/>
      <c r="U530" s="525"/>
      <c r="V530" s="525"/>
      <c r="W530" s="525"/>
      <c r="X530" s="525"/>
      <c r="Y530" s="525"/>
      <c r="Z530" s="525"/>
    </row>
    <row r="531" spans="1:26" ht="15.75" customHeight="1" x14ac:dyDescent="0.25">
      <c r="A531" s="525"/>
      <c r="B531" s="525"/>
      <c r="C531" s="525"/>
      <c r="D531" s="525"/>
      <c r="E531" s="525"/>
      <c r="F531" s="525"/>
      <c r="G531" s="525"/>
      <c r="H531" s="525"/>
      <c r="I531" s="525"/>
      <c r="J531" s="525"/>
      <c r="K531" s="525"/>
      <c r="L531" s="525"/>
      <c r="M531" s="525"/>
      <c r="N531" s="525"/>
      <c r="O531" s="525"/>
      <c r="P531" s="525"/>
      <c r="Q531" s="525"/>
      <c r="R531" s="525"/>
      <c r="S531" s="525"/>
      <c r="T531" s="525"/>
      <c r="U531" s="525"/>
      <c r="V531" s="525"/>
      <c r="W531" s="525"/>
      <c r="X531" s="525"/>
      <c r="Y531" s="525"/>
      <c r="Z531" s="525"/>
    </row>
    <row r="532" spans="1:26" ht="15.75" customHeight="1" x14ac:dyDescent="0.25">
      <c r="A532" s="525"/>
      <c r="B532" s="525"/>
      <c r="C532" s="525"/>
      <c r="D532" s="525"/>
      <c r="E532" s="525"/>
      <c r="F532" s="525"/>
      <c r="G532" s="525"/>
      <c r="H532" s="525"/>
      <c r="I532" s="525"/>
      <c r="J532" s="525"/>
      <c r="K532" s="525"/>
      <c r="L532" s="525"/>
      <c r="M532" s="525"/>
      <c r="N532" s="525"/>
      <c r="O532" s="525"/>
      <c r="P532" s="525"/>
      <c r="Q532" s="525"/>
      <c r="R532" s="525"/>
      <c r="S532" s="525"/>
      <c r="T532" s="525"/>
      <c r="U532" s="525"/>
      <c r="V532" s="525"/>
      <c r="W532" s="525"/>
      <c r="X532" s="525"/>
      <c r="Y532" s="525"/>
      <c r="Z532" s="525"/>
    </row>
    <row r="533" spans="1:26" ht="15.75" customHeight="1" x14ac:dyDescent="0.25">
      <c r="A533" s="525"/>
      <c r="B533" s="525"/>
      <c r="C533" s="525"/>
      <c r="D533" s="525"/>
      <c r="E533" s="525"/>
      <c r="F533" s="525"/>
      <c r="G533" s="525"/>
      <c r="H533" s="525"/>
      <c r="I533" s="525"/>
      <c r="J533" s="525"/>
      <c r="K533" s="525"/>
      <c r="L533" s="525"/>
      <c r="M533" s="525"/>
      <c r="N533" s="525"/>
      <c r="O533" s="525"/>
      <c r="P533" s="525"/>
      <c r="Q533" s="525"/>
      <c r="R533" s="525"/>
      <c r="S533" s="525"/>
      <c r="T533" s="525"/>
      <c r="U533" s="525"/>
      <c r="V533" s="525"/>
      <c r="W533" s="525"/>
      <c r="X533" s="525"/>
      <c r="Y533" s="525"/>
      <c r="Z533" s="525"/>
    </row>
    <row r="534" spans="1:26" ht="15.75" customHeight="1" x14ac:dyDescent="0.25">
      <c r="A534" s="525"/>
      <c r="B534" s="525"/>
      <c r="C534" s="525"/>
      <c r="D534" s="525"/>
      <c r="E534" s="525"/>
      <c r="F534" s="525"/>
      <c r="G534" s="525"/>
      <c r="H534" s="525"/>
      <c r="I534" s="525"/>
      <c r="J534" s="525"/>
      <c r="K534" s="525"/>
      <c r="L534" s="525"/>
      <c r="M534" s="525"/>
      <c r="N534" s="525"/>
      <c r="O534" s="525"/>
      <c r="P534" s="525"/>
      <c r="Q534" s="525"/>
      <c r="R534" s="525"/>
      <c r="S534" s="525"/>
      <c r="T534" s="525"/>
      <c r="U534" s="525"/>
      <c r="V534" s="525"/>
      <c r="W534" s="525"/>
      <c r="X534" s="525"/>
      <c r="Y534" s="525"/>
      <c r="Z534" s="525"/>
    </row>
    <row r="535" spans="1:26" ht="15.75" customHeight="1" x14ac:dyDescent="0.25">
      <c r="A535" s="525"/>
      <c r="B535" s="525"/>
      <c r="C535" s="525"/>
      <c r="D535" s="525"/>
      <c r="E535" s="525"/>
      <c r="F535" s="525"/>
      <c r="G535" s="525"/>
      <c r="H535" s="525"/>
      <c r="I535" s="525"/>
      <c r="J535" s="525"/>
      <c r="K535" s="525"/>
      <c r="L535" s="525"/>
      <c r="M535" s="525"/>
      <c r="N535" s="525"/>
      <c r="O535" s="525"/>
      <c r="P535" s="525"/>
      <c r="Q535" s="525"/>
      <c r="R535" s="525"/>
      <c r="S535" s="525"/>
      <c r="T535" s="525"/>
      <c r="U535" s="525"/>
      <c r="V535" s="525"/>
      <c r="W535" s="525"/>
      <c r="X535" s="525"/>
      <c r="Y535" s="525"/>
      <c r="Z535" s="525"/>
    </row>
    <row r="536" spans="1:26" ht="15.75" customHeight="1" x14ac:dyDescent="0.25">
      <c r="A536" s="525"/>
      <c r="B536" s="525"/>
      <c r="C536" s="525"/>
      <c r="D536" s="525"/>
      <c r="E536" s="525"/>
      <c r="F536" s="525"/>
      <c r="G536" s="525"/>
      <c r="H536" s="525"/>
      <c r="I536" s="525"/>
      <c r="J536" s="525"/>
      <c r="K536" s="525"/>
      <c r="L536" s="525"/>
      <c r="M536" s="525"/>
      <c r="N536" s="525"/>
      <c r="O536" s="525"/>
      <c r="P536" s="525"/>
      <c r="Q536" s="525"/>
      <c r="R536" s="525"/>
      <c r="S536" s="525"/>
      <c r="T536" s="525"/>
      <c r="U536" s="525"/>
      <c r="V536" s="525"/>
      <c r="W536" s="525"/>
      <c r="X536" s="525"/>
      <c r="Y536" s="525"/>
      <c r="Z536" s="525"/>
    </row>
    <row r="537" spans="1:26" ht="15.75" customHeight="1" x14ac:dyDescent="0.25">
      <c r="A537" s="525"/>
      <c r="B537" s="525"/>
      <c r="C537" s="525"/>
      <c r="D537" s="525"/>
      <c r="E537" s="525"/>
      <c r="F537" s="525"/>
      <c r="G537" s="525"/>
      <c r="H537" s="525"/>
      <c r="I537" s="525"/>
      <c r="J537" s="525"/>
      <c r="K537" s="525"/>
      <c r="L537" s="525"/>
      <c r="M537" s="525"/>
      <c r="N537" s="525"/>
      <c r="O537" s="525"/>
      <c r="P537" s="525"/>
      <c r="Q537" s="525"/>
      <c r="R537" s="525"/>
      <c r="S537" s="525"/>
      <c r="T537" s="525"/>
      <c r="U537" s="525"/>
      <c r="V537" s="525"/>
      <c r="W537" s="525"/>
      <c r="X537" s="525"/>
      <c r="Y537" s="525"/>
      <c r="Z537" s="525"/>
    </row>
    <row r="538" spans="1:26" ht="15.75" customHeight="1" x14ac:dyDescent="0.25">
      <c r="A538" s="525"/>
      <c r="B538" s="525"/>
      <c r="C538" s="525"/>
      <c r="D538" s="525"/>
      <c r="E538" s="525"/>
      <c r="F538" s="525"/>
      <c r="G538" s="525"/>
      <c r="H538" s="525"/>
      <c r="I538" s="525"/>
      <c r="J538" s="525"/>
      <c r="K538" s="525"/>
      <c r="L538" s="525"/>
      <c r="M538" s="525"/>
      <c r="N538" s="525"/>
      <c r="O538" s="525"/>
      <c r="P538" s="525"/>
      <c r="Q538" s="525"/>
      <c r="R538" s="525"/>
      <c r="S538" s="525"/>
      <c r="T538" s="525"/>
      <c r="U538" s="525"/>
      <c r="V538" s="525"/>
      <c r="W538" s="525"/>
      <c r="X538" s="525"/>
      <c r="Y538" s="525"/>
      <c r="Z538" s="525"/>
    </row>
    <row r="539" spans="1:26" ht="15.75" customHeight="1" x14ac:dyDescent="0.25">
      <c r="A539" s="525"/>
      <c r="B539" s="525"/>
      <c r="C539" s="525"/>
      <c r="D539" s="525"/>
      <c r="E539" s="525"/>
      <c r="F539" s="525"/>
      <c r="G539" s="525"/>
      <c r="H539" s="525"/>
      <c r="I539" s="525"/>
      <c r="J539" s="525"/>
      <c r="K539" s="525"/>
      <c r="L539" s="525"/>
      <c r="M539" s="525"/>
      <c r="N539" s="525"/>
      <c r="O539" s="525"/>
      <c r="P539" s="525"/>
      <c r="Q539" s="525"/>
      <c r="R539" s="525"/>
      <c r="S539" s="525"/>
      <c r="T539" s="525"/>
      <c r="U539" s="525"/>
      <c r="V539" s="525"/>
      <c r="W539" s="525"/>
      <c r="X539" s="525"/>
      <c r="Y539" s="525"/>
      <c r="Z539" s="525"/>
    </row>
    <row r="540" spans="1:26" ht="15.75" customHeight="1" x14ac:dyDescent="0.25">
      <c r="A540" s="525"/>
      <c r="B540" s="525"/>
      <c r="C540" s="525"/>
      <c r="D540" s="525"/>
      <c r="E540" s="525"/>
      <c r="F540" s="525"/>
      <c r="G540" s="525"/>
      <c r="H540" s="525"/>
      <c r="I540" s="525"/>
      <c r="J540" s="525"/>
      <c r="K540" s="525"/>
      <c r="L540" s="525"/>
      <c r="M540" s="525"/>
      <c r="N540" s="525"/>
      <c r="O540" s="525"/>
      <c r="P540" s="525"/>
      <c r="Q540" s="525"/>
      <c r="R540" s="525"/>
      <c r="S540" s="525"/>
      <c r="T540" s="525"/>
      <c r="U540" s="525"/>
      <c r="V540" s="525"/>
      <c r="W540" s="525"/>
      <c r="X540" s="525"/>
      <c r="Y540" s="525"/>
      <c r="Z540" s="525"/>
    </row>
    <row r="541" spans="1:26" ht="15.75" customHeight="1" x14ac:dyDescent="0.25">
      <c r="A541" s="525"/>
      <c r="B541" s="525"/>
      <c r="C541" s="525"/>
      <c r="D541" s="525"/>
      <c r="E541" s="525"/>
      <c r="F541" s="525"/>
      <c r="G541" s="525"/>
      <c r="H541" s="525"/>
      <c r="I541" s="525"/>
      <c r="J541" s="525"/>
      <c r="K541" s="525"/>
      <c r="L541" s="525"/>
      <c r="M541" s="525"/>
      <c r="N541" s="525"/>
      <c r="O541" s="525"/>
      <c r="P541" s="525"/>
      <c r="Q541" s="525"/>
      <c r="R541" s="525"/>
      <c r="S541" s="525"/>
      <c r="T541" s="525"/>
      <c r="U541" s="525"/>
      <c r="V541" s="525"/>
      <c r="W541" s="525"/>
      <c r="X541" s="525"/>
      <c r="Y541" s="525"/>
      <c r="Z541" s="525"/>
    </row>
    <row r="542" spans="1:26" ht="15.75" customHeight="1" x14ac:dyDescent="0.25">
      <c r="A542" s="525"/>
      <c r="B542" s="525"/>
      <c r="C542" s="525"/>
      <c r="D542" s="525"/>
      <c r="E542" s="525"/>
      <c r="F542" s="525"/>
      <c r="G542" s="525"/>
      <c r="H542" s="525"/>
      <c r="I542" s="525"/>
      <c r="J542" s="525"/>
      <c r="K542" s="525"/>
      <c r="L542" s="525"/>
      <c r="M542" s="525"/>
      <c r="N542" s="525"/>
      <c r="O542" s="525"/>
      <c r="P542" s="525"/>
      <c r="Q542" s="525"/>
      <c r="R542" s="525"/>
      <c r="S542" s="525"/>
      <c r="T542" s="525"/>
      <c r="U542" s="525"/>
      <c r="V542" s="525"/>
      <c r="W542" s="525"/>
      <c r="X542" s="525"/>
      <c r="Y542" s="525"/>
      <c r="Z542" s="525"/>
    </row>
    <row r="543" spans="1:26" ht="15.75" customHeight="1" x14ac:dyDescent="0.25">
      <c r="A543" s="525"/>
      <c r="B543" s="525"/>
      <c r="C543" s="525"/>
      <c r="D543" s="525"/>
      <c r="E543" s="525"/>
      <c r="F543" s="525"/>
      <c r="G543" s="525"/>
      <c r="H543" s="525"/>
      <c r="I543" s="525"/>
      <c r="J543" s="525"/>
      <c r="K543" s="525"/>
      <c r="L543" s="525"/>
      <c r="M543" s="525"/>
      <c r="N543" s="525"/>
      <c r="O543" s="525"/>
      <c r="P543" s="525"/>
      <c r="Q543" s="525"/>
      <c r="R543" s="525"/>
      <c r="S543" s="525"/>
      <c r="T543" s="525"/>
      <c r="U543" s="525"/>
      <c r="V543" s="525"/>
      <c r="W543" s="525"/>
      <c r="X543" s="525"/>
      <c r="Y543" s="525"/>
      <c r="Z543" s="525"/>
    </row>
    <row r="544" spans="1:26" ht="15.75" customHeight="1" x14ac:dyDescent="0.25">
      <c r="A544" s="525"/>
      <c r="B544" s="525"/>
      <c r="C544" s="525"/>
      <c r="D544" s="525"/>
      <c r="E544" s="525"/>
      <c r="F544" s="525"/>
      <c r="G544" s="525"/>
      <c r="H544" s="525"/>
      <c r="I544" s="525"/>
      <c r="J544" s="525"/>
      <c r="K544" s="525"/>
      <c r="L544" s="525"/>
      <c r="M544" s="525"/>
      <c r="N544" s="525"/>
      <c r="O544" s="525"/>
      <c r="P544" s="525"/>
      <c r="Q544" s="525"/>
      <c r="R544" s="525"/>
      <c r="S544" s="525"/>
      <c r="T544" s="525"/>
      <c r="U544" s="525"/>
      <c r="V544" s="525"/>
      <c r="W544" s="525"/>
      <c r="X544" s="525"/>
      <c r="Y544" s="525"/>
      <c r="Z544" s="525"/>
    </row>
    <row r="545" spans="1:26" ht="15.75" customHeight="1" x14ac:dyDescent="0.25">
      <c r="A545" s="525"/>
      <c r="B545" s="525"/>
      <c r="C545" s="525"/>
      <c r="D545" s="525"/>
      <c r="E545" s="525"/>
      <c r="F545" s="525"/>
      <c r="G545" s="525"/>
      <c r="H545" s="525"/>
      <c r="I545" s="525"/>
      <c r="J545" s="525"/>
      <c r="K545" s="525"/>
      <c r="L545" s="525"/>
      <c r="M545" s="525"/>
      <c r="N545" s="525"/>
      <c r="O545" s="525"/>
      <c r="P545" s="525"/>
      <c r="Q545" s="525"/>
      <c r="R545" s="525"/>
      <c r="S545" s="525"/>
      <c r="T545" s="525"/>
      <c r="U545" s="525"/>
      <c r="V545" s="525"/>
      <c r="W545" s="525"/>
      <c r="X545" s="525"/>
      <c r="Y545" s="525"/>
      <c r="Z545" s="525"/>
    </row>
    <row r="546" spans="1:26" ht="15.75" customHeight="1" x14ac:dyDescent="0.25">
      <c r="A546" s="525"/>
      <c r="B546" s="525"/>
      <c r="C546" s="525"/>
      <c r="D546" s="525"/>
      <c r="E546" s="525"/>
      <c r="F546" s="525"/>
      <c r="G546" s="525"/>
      <c r="H546" s="525"/>
      <c r="I546" s="525"/>
      <c r="J546" s="525"/>
      <c r="K546" s="525"/>
      <c r="L546" s="525"/>
      <c r="M546" s="525"/>
      <c r="N546" s="525"/>
      <c r="O546" s="525"/>
      <c r="P546" s="525"/>
      <c r="Q546" s="525"/>
      <c r="R546" s="525"/>
      <c r="S546" s="525"/>
      <c r="T546" s="525"/>
      <c r="U546" s="525"/>
      <c r="V546" s="525"/>
      <c r="W546" s="525"/>
      <c r="X546" s="525"/>
      <c r="Y546" s="525"/>
      <c r="Z546" s="525"/>
    </row>
    <row r="547" spans="1:26" ht="15.75" customHeight="1" x14ac:dyDescent="0.25">
      <c r="A547" s="525"/>
      <c r="B547" s="525"/>
      <c r="C547" s="525"/>
      <c r="D547" s="525"/>
      <c r="E547" s="525"/>
      <c r="F547" s="525"/>
      <c r="G547" s="525"/>
      <c r="H547" s="525"/>
      <c r="I547" s="525"/>
      <c r="J547" s="525"/>
      <c r="K547" s="525"/>
      <c r="L547" s="525"/>
      <c r="M547" s="525"/>
      <c r="N547" s="525"/>
      <c r="O547" s="525"/>
      <c r="P547" s="525"/>
      <c r="Q547" s="525"/>
      <c r="R547" s="525"/>
      <c r="S547" s="525"/>
      <c r="T547" s="525"/>
      <c r="U547" s="525"/>
      <c r="V547" s="525"/>
      <c r="W547" s="525"/>
      <c r="X547" s="525"/>
      <c r="Y547" s="525"/>
      <c r="Z547" s="525"/>
    </row>
    <row r="548" spans="1:26" ht="15.75" customHeight="1" x14ac:dyDescent="0.25">
      <c r="A548" s="525"/>
      <c r="B548" s="525"/>
      <c r="C548" s="525"/>
      <c r="D548" s="525"/>
      <c r="E548" s="525"/>
      <c r="F548" s="525"/>
      <c r="G548" s="525"/>
      <c r="H548" s="525"/>
      <c r="I548" s="525"/>
      <c r="J548" s="525"/>
      <c r="K548" s="525"/>
      <c r="L548" s="525"/>
      <c r="M548" s="525"/>
      <c r="N548" s="525"/>
      <c r="O548" s="525"/>
      <c r="P548" s="525"/>
      <c r="Q548" s="525"/>
      <c r="R548" s="525"/>
      <c r="S548" s="525"/>
      <c r="T548" s="525"/>
      <c r="U548" s="525"/>
      <c r="V548" s="525"/>
      <c r="W548" s="525"/>
      <c r="X548" s="525"/>
      <c r="Y548" s="525"/>
      <c r="Z548" s="525"/>
    </row>
    <row r="549" spans="1:26" ht="15.75" customHeight="1" x14ac:dyDescent="0.25">
      <c r="A549" s="525"/>
      <c r="B549" s="525"/>
      <c r="C549" s="525"/>
      <c r="D549" s="525"/>
      <c r="E549" s="525"/>
      <c r="F549" s="525"/>
      <c r="G549" s="525"/>
      <c r="H549" s="525"/>
      <c r="I549" s="525"/>
      <c r="J549" s="525"/>
      <c r="K549" s="525"/>
      <c r="L549" s="525"/>
      <c r="M549" s="525"/>
      <c r="N549" s="525"/>
      <c r="O549" s="525"/>
      <c r="P549" s="525"/>
      <c r="Q549" s="525"/>
      <c r="R549" s="525"/>
      <c r="S549" s="525"/>
      <c r="T549" s="525"/>
      <c r="U549" s="525"/>
      <c r="V549" s="525"/>
      <c r="W549" s="525"/>
      <c r="X549" s="525"/>
      <c r="Y549" s="525"/>
      <c r="Z549" s="525"/>
    </row>
    <row r="550" spans="1:26" ht="15.75" customHeight="1" x14ac:dyDescent="0.25">
      <c r="A550" s="525"/>
      <c r="B550" s="525"/>
      <c r="C550" s="525"/>
      <c r="D550" s="525"/>
      <c r="E550" s="525"/>
      <c r="F550" s="525"/>
      <c r="G550" s="525"/>
      <c r="H550" s="525"/>
      <c r="I550" s="525"/>
      <c r="J550" s="525"/>
      <c r="K550" s="525"/>
      <c r="L550" s="525"/>
      <c r="M550" s="525"/>
      <c r="N550" s="525"/>
      <c r="O550" s="525"/>
      <c r="P550" s="525"/>
      <c r="Q550" s="525"/>
      <c r="R550" s="525"/>
      <c r="S550" s="525"/>
      <c r="T550" s="525"/>
      <c r="U550" s="525"/>
      <c r="V550" s="525"/>
      <c r="W550" s="525"/>
      <c r="X550" s="525"/>
      <c r="Y550" s="525"/>
      <c r="Z550" s="525"/>
    </row>
    <row r="551" spans="1:26" ht="15.75" customHeight="1" x14ac:dyDescent="0.25">
      <c r="A551" s="525"/>
      <c r="B551" s="525"/>
      <c r="C551" s="525"/>
      <c r="D551" s="525"/>
      <c r="E551" s="525"/>
      <c r="F551" s="525"/>
      <c r="G551" s="525"/>
      <c r="H551" s="525"/>
      <c r="I551" s="525"/>
      <c r="J551" s="525"/>
      <c r="K551" s="525"/>
      <c r="L551" s="525"/>
      <c r="M551" s="525"/>
      <c r="N551" s="525"/>
      <c r="O551" s="525"/>
      <c r="P551" s="525"/>
      <c r="Q551" s="525"/>
      <c r="R551" s="525"/>
      <c r="S551" s="525"/>
      <c r="T551" s="525"/>
      <c r="U551" s="525"/>
      <c r="V551" s="525"/>
      <c r="W551" s="525"/>
      <c r="X551" s="525"/>
      <c r="Y551" s="525"/>
      <c r="Z551" s="525"/>
    </row>
    <row r="552" spans="1:26" ht="15.75" customHeight="1" x14ac:dyDescent="0.25">
      <c r="A552" s="525"/>
      <c r="B552" s="525"/>
      <c r="C552" s="525"/>
      <c r="D552" s="525"/>
      <c r="E552" s="525"/>
      <c r="F552" s="525"/>
      <c r="G552" s="525"/>
      <c r="H552" s="525"/>
      <c r="I552" s="525"/>
      <c r="J552" s="525"/>
      <c r="K552" s="525"/>
      <c r="L552" s="525"/>
      <c r="M552" s="525"/>
      <c r="N552" s="525"/>
      <c r="O552" s="525"/>
      <c r="P552" s="525"/>
      <c r="Q552" s="525"/>
      <c r="R552" s="525"/>
      <c r="S552" s="525"/>
      <c r="T552" s="525"/>
      <c r="U552" s="525"/>
      <c r="V552" s="525"/>
      <c r="W552" s="525"/>
      <c r="X552" s="525"/>
      <c r="Y552" s="525"/>
      <c r="Z552" s="525"/>
    </row>
    <row r="553" spans="1:26" ht="15.75" customHeight="1" x14ac:dyDescent="0.25">
      <c r="A553" s="525"/>
      <c r="B553" s="525"/>
      <c r="C553" s="525"/>
      <c r="D553" s="525"/>
      <c r="E553" s="525"/>
      <c r="F553" s="525"/>
      <c r="G553" s="525"/>
      <c r="H553" s="525"/>
      <c r="I553" s="525"/>
      <c r="J553" s="525"/>
      <c r="K553" s="525"/>
      <c r="L553" s="525"/>
      <c r="M553" s="525"/>
      <c r="N553" s="525"/>
      <c r="O553" s="525"/>
      <c r="P553" s="525"/>
      <c r="Q553" s="525"/>
      <c r="R553" s="525"/>
      <c r="S553" s="525"/>
      <c r="T553" s="525"/>
      <c r="U553" s="525"/>
      <c r="V553" s="525"/>
      <c r="W553" s="525"/>
      <c r="X553" s="525"/>
      <c r="Y553" s="525"/>
      <c r="Z553" s="525"/>
    </row>
    <row r="554" spans="1:26" ht="15.75" customHeight="1" x14ac:dyDescent="0.25">
      <c r="A554" s="525"/>
      <c r="B554" s="525"/>
      <c r="C554" s="525"/>
      <c r="D554" s="525"/>
      <c r="E554" s="525"/>
      <c r="F554" s="525"/>
      <c r="G554" s="525"/>
      <c r="H554" s="525"/>
      <c r="I554" s="525"/>
      <c r="J554" s="525"/>
      <c r="K554" s="525"/>
      <c r="L554" s="525"/>
      <c r="M554" s="525"/>
      <c r="N554" s="525"/>
      <c r="O554" s="525"/>
      <c r="P554" s="525"/>
      <c r="Q554" s="525"/>
      <c r="R554" s="525"/>
      <c r="S554" s="525"/>
      <c r="T554" s="525"/>
      <c r="U554" s="525"/>
      <c r="V554" s="525"/>
      <c r="W554" s="525"/>
      <c r="X554" s="525"/>
      <c r="Y554" s="525"/>
      <c r="Z554" s="525"/>
    </row>
    <row r="555" spans="1:26" ht="15.75" customHeight="1" x14ac:dyDescent="0.25">
      <c r="A555" s="525"/>
      <c r="B555" s="525"/>
      <c r="C555" s="525"/>
      <c r="D555" s="525"/>
      <c r="E555" s="525"/>
      <c r="F555" s="525"/>
      <c r="G555" s="525"/>
      <c r="H555" s="525"/>
      <c r="I555" s="525"/>
      <c r="J555" s="525"/>
      <c r="K555" s="525"/>
      <c r="L555" s="525"/>
      <c r="M555" s="525"/>
      <c r="N555" s="525"/>
      <c r="O555" s="525"/>
      <c r="P555" s="525"/>
      <c r="Q555" s="525"/>
      <c r="R555" s="525"/>
      <c r="S555" s="525"/>
      <c r="T555" s="525"/>
      <c r="U555" s="525"/>
      <c r="V555" s="525"/>
      <c r="W555" s="525"/>
      <c r="X555" s="525"/>
      <c r="Y555" s="525"/>
      <c r="Z555" s="525"/>
    </row>
    <row r="556" spans="1:26" ht="15.75" customHeight="1" x14ac:dyDescent="0.25">
      <c r="A556" s="525"/>
      <c r="B556" s="525"/>
      <c r="C556" s="525"/>
      <c r="D556" s="525"/>
      <c r="E556" s="525"/>
      <c r="F556" s="525"/>
      <c r="G556" s="525"/>
      <c r="H556" s="525"/>
      <c r="I556" s="525"/>
      <c r="J556" s="525"/>
      <c r="K556" s="525"/>
      <c r="L556" s="525"/>
      <c r="M556" s="525"/>
      <c r="N556" s="525"/>
      <c r="O556" s="525"/>
      <c r="P556" s="525"/>
      <c r="Q556" s="525"/>
      <c r="R556" s="525"/>
      <c r="S556" s="525"/>
      <c r="T556" s="525"/>
      <c r="U556" s="525"/>
      <c r="V556" s="525"/>
      <c r="W556" s="525"/>
      <c r="X556" s="525"/>
      <c r="Y556" s="525"/>
      <c r="Z556" s="525"/>
    </row>
    <row r="557" spans="1:26" ht="15.75" customHeight="1" x14ac:dyDescent="0.25">
      <c r="A557" s="525"/>
      <c r="B557" s="525"/>
      <c r="C557" s="525"/>
      <c r="D557" s="525"/>
      <c r="E557" s="525"/>
      <c r="F557" s="525"/>
      <c r="G557" s="525"/>
      <c r="H557" s="525"/>
      <c r="I557" s="525"/>
      <c r="J557" s="525"/>
      <c r="K557" s="525"/>
      <c r="L557" s="525"/>
      <c r="M557" s="525"/>
      <c r="N557" s="525"/>
      <c r="O557" s="525"/>
      <c r="P557" s="525"/>
      <c r="Q557" s="525"/>
      <c r="R557" s="525"/>
      <c r="S557" s="525"/>
      <c r="T557" s="525"/>
      <c r="U557" s="525"/>
      <c r="V557" s="525"/>
      <c r="W557" s="525"/>
      <c r="X557" s="525"/>
      <c r="Y557" s="525"/>
      <c r="Z557" s="525"/>
    </row>
    <row r="558" spans="1:26" ht="15.75" customHeight="1" x14ac:dyDescent="0.25">
      <c r="A558" s="525"/>
      <c r="B558" s="525"/>
      <c r="C558" s="525"/>
      <c r="D558" s="525"/>
      <c r="E558" s="525"/>
      <c r="F558" s="525"/>
      <c r="G558" s="525"/>
      <c r="H558" s="525"/>
      <c r="I558" s="525"/>
      <c r="J558" s="525"/>
      <c r="K558" s="525"/>
      <c r="L558" s="525"/>
      <c r="M558" s="525"/>
      <c r="N558" s="525"/>
      <c r="O558" s="525"/>
      <c r="P558" s="525"/>
      <c r="Q558" s="525"/>
      <c r="R558" s="525"/>
      <c r="S558" s="525"/>
      <c r="T558" s="525"/>
      <c r="U558" s="525"/>
      <c r="V558" s="525"/>
      <c r="W558" s="525"/>
      <c r="X558" s="525"/>
      <c r="Y558" s="525"/>
      <c r="Z558" s="525"/>
    </row>
    <row r="559" spans="1:26" ht="15.75" customHeight="1" x14ac:dyDescent="0.25">
      <c r="A559" s="525"/>
      <c r="B559" s="525"/>
      <c r="C559" s="525"/>
      <c r="D559" s="525"/>
      <c r="E559" s="525"/>
      <c r="F559" s="525"/>
      <c r="G559" s="525"/>
      <c r="H559" s="525"/>
      <c r="I559" s="525"/>
      <c r="J559" s="525"/>
      <c r="K559" s="525"/>
      <c r="L559" s="525"/>
      <c r="M559" s="525"/>
      <c r="N559" s="525"/>
      <c r="O559" s="525"/>
      <c r="P559" s="525"/>
      <c r="Q559" s="525"/>
      <c r="R559" s="525"/>
      <c r="S559" s="525"/>
      <c r="T559" s="525"/>
      <c r="U559" s="525"/>
      <c r="V559" s="525"/>
      <c r="W559" s="525"/>
      <c r="X559" s="525"/>
      <c r="Y559" s="525"/>
      <c r="Z559" s="525"/>
    </row>
    <row r="560" spans="1:26" ht="15.75" customHeight="1" x14ac:dyDescent="0.25">
      <c r="A560" s="525"/>
      <c r="B560" s="525"/>
      <c r="C560" s="525"/>
      <c r="D560" s="525"/>
      <c r="E560" s="525"/>
      <c r="F560" s="525"/>
      <c r="G560" s="525"/>
      <c r="H560" s="525"/>
      <c r="I560" s="525"/>
      <c r="J560" s="525"/>
      <c r="K560" s="525"/>
      <c r="L560" s="525"/>
      <c r="M560" s="525"/>
      <c r="N560" s="525"/>
      <c r="O560" s="525"/>
      <c r="P560" s="525"/>
      <c r="Q560" s="525"/>
      <c r="R560" s="525"/>
      <c r="S560" s="525"/>
      <c r="T560" s="525"/>
      <c r="U560" s="525"/>
      <c r="V560" s="525"/>
      <c r="W560" s="525"/>
      <c r="X560" s="525"/>
      <c r="Y560" s="525"/>
      <c r="Z560" s="525"/>
    </row>
    <row r="561" spans="1:26" ht="15.75" customHeight="1" x14ac:dyDescent="0.25">
      <c r="A561" s="525"/>
      <c r="B561" s="525"/>
      <c r="C561" s="525"/>
      <c r="D561" s="525"/>
      <c r="E561" s="525"/>
      <c r="F561" s="525"/>
      <c r="G561" s="525"/>
      <c r="H561" s="525"/>
      <c r="I561" s="525"/>
      <c r="J561" s="525"/>
      <c r="K561" s="525"/>
      <c r="L561" s="525"/>
      <c r="M561" s="525"/>
      <c r="N561" s="525"/>
      <c r="O561" s="525"/>
      <c r="P561" s="525"/>
      <c r="Q561" s="525"/>
      <c r="R561" s="525"/>
      <c r="S561" s="525"/>
      <c r="T561" s="525"/>
      <c r="U561" s="525"/>
      <c r="V561" s="525"/>
      <c r="W561" s="525"/>
      <c r="X561" s="525"/>
      <c r="Y561" s="525"/>
      <c r="Z561" s="525"/>
    </row>
    <row r="562" spans="1:26" ht="15.75" customHeight="1" x14ac:dyDescent="0.25">
      <c r="A562" s="525"/>
      <c r="B562" s="525"/>
      <c r="C562" s="525"/>
      <c r="D562" s="525"/>
      <c r="E562" s="525"/>
      <c r="F562" s="525"/>
      <c r="G562" s="525"/>
      <c r="H562" s="525"/>
      <c r="I562" s="525"/>
      <c r="J562" s="525"/>
      <c r="K562" s="525"/>
      <c r="L562" s="525"/>
      <c r="M562" s="525"/>
      <c r="N562" s="525"/>
      <c r="O562" s="525"/>
      <c r="P562" s="525"/>
      <c r="Q562" s="525"/>
      <c r="R562" s="525"/>
      <c r="S562" s="525"/>
      <c r="T562" s="525"/>
      <c r="U562" s="525"/>
      <c r="V562" s="525"/>
      <c r="W562" s="525"/>
      <c r="X562" s="525"/>
      <c r="Y562" s="525"/>
      <c r="Z562" s="525"/>
    </row>
    <row r="563" spans="1:26" ht="15.75" customHeight="1" x14ac:dyDescent="0.25">
      <c r="A563" s="525"/>
      <c r="B563" s="525"/>
      <c r="C563" s="525"/>
      <c r="D563" s="525"/>
      <c r="E563" s="525"/>
      <c r="F563" s="525"/>
      <c r="G563" s="525"/>
      <c r="H563" s="525"/>
      <c r="I563" s="525"/>
      <c r="J563" s="525"/>
      <c r="K563" s="525"/>
      <c r="L563" s="525"/>
      <c r="M563" s="525"/>
      <c r="N563" s="525"/>
      <c r="O563" s="525"/>
      <c r="P563" s="525"/>
      <c r="Q563" s="525"/>
      <c r="R563" s="525"/>
      <c r="S563" s="525"/>
      <c r="T563" s="525"/>
      <c r="U563" s="525"/>
      <c r="V563" s="525"/>
      <c r="W563" s="525"/>
      <c r="X563" s="525"/>
      <c r="Y563" s="525"/>
      <c r="Z563" s="525"/>
    </row>
    <row r="564" spans="1:26" ht="15.75" customHeight="1" x14ac:dyDescent="0.25">
      <c r="A564" s="525"/>
      <c r="B564" s="525"/>
      <c r="C564" s="525"/>
      <c r="D564" s="525"/>
      <c r="E564" s="525"/>
      <c r="F564" s="525"/>
      <c r="G564" s="525"/>
      <c r="H564" s="525"/>
      <c r="I564" s="525"/>
      <c r="J564" s="525"/>
      <c r="K564" s="525"/>
      <c r="L564" s="525"/>
      <c r="M564" s="525"/>
      <c r="N564" s="525"/>
      <c r="O564" s="525"/>
      <c r="P564" s="525"/>
      <c r="Q564" s="525"/>
      <c r="R564" s="525"/>
      <c r="S564" s="525"/>
      <c r="T564" s="525"/>
      <c r="U564" s="525"/>
      <c r="V564" s="525"/>
      <c r="W564" s="525"/>
      <c r="X564" s="525"/>
      <c r="Y564" s="525"/>
      <c r="Z564" s="525"/>
    </row>
    <row r="565" spans="1:26" ht="15.75" customHeight="1" x14ac:dyDescent="0.25">
      <c r="A565" s="525"/>
      <c r="B565" s="525"/>
      <c r="C565" s="525"/>
      <c r="D565" s="525"/>
      <c r="E565" s="525"/>
      <c r="F565" s="525"/>
      <c r="G565" s="525"/>
      <c r="H565" s="525"/>
      <c r="I565" s="525"/>
      <c r="J565" s="525"/>
      <c r="K565" s="525"/>
      <c r="L565" s="525"/>
      <c r="M565" s="525"/>
      <c r="N565" s="525"/>
      <c r="O565" s="525"/>
      <c r="P565" s="525"/>
      <c r="Q565" s="525"/>
      <c r="R565" s="525"/>
      <c r="S565" s="525"/>
      <c r="T565" s="525"/>
      <c r="U565" s="525"/>
      <c r="V565" s="525"/>
      <c r="W565" s="525"/>
      <c r="X565" s="525"/>
      <c r="Y565" s="525"/>
      <c r="Z565" s="525"/>
    </row>
    <row r="566" spans="1:26" ht="15.75" customHeight="1" x14ac:dyDescent="0.25">
      <c r="A566" s="525"/>
      <c r="B566" s="525"/>
      <c r="C566" s="525"/>
      <c r="D566" s="525"/>
      <c r="E566" s="525"/>
      <c r="F566" s="525"/>
      <c r="G566" s="525"/>
      <c r="H566" s="525"/>
      <c r="I566" s="525"/>
      <c r="J566" s="525"/>
      <c r="K566" s="525"/>
      <c r="L566" s="525"/>
      <c r="M566" s="525"/>
      <c r="N566" s="525"/>
      <c r="O566" s="525"/>
      <c r="P566" s="525"/>
      <c r="Q566" s="525"/>
      <c r="R566" s="525"/>
      <c r="S566" s="525"/>
      <c r="T566" s="525"/>
      <c r="U566" s="525"/>
      <c r="V566" s="525"/>
      <c r="W566" s="525"/>
      <c r="X566" s="525"/>
      <c r="Y566" s="525"/>
      <c r="Z566" s="525"/>
    </row>
    <row r="567" spans="1:26" ht="15.75" customHeight="1" x14ac:dyDescent="0.25">
      <c r="A567" s="525"/>
      <c r="B567" s="525"/>
      <c r="C567" s="525"/>
      <c r="D567" s="525"/>
      <c r="E567" s="525"/>
      <c r="F567" s="525"/>
      <c r="G567" s="525"/>
      <c r="H567" s="525"/>
      <c r="I567" s="525"/>
      <c r="J567" s="525"/>
      <c r="K567" s="525"/>
      <c r="L567" s="525"/>
      <c r="M567" s="525"/>
      <c r="N567" s="525"/>
      <c r="O567" s="525"/>
      <c r="P567" s="525"/>
      <c r="Q567" s="525"/>
      <c r="R567" s="525"/>
      <c r="S567" s="525"/>
      <c r="T567" s="525"/>
      <c r="U567" s="525"/>
      <c r="V567" s="525"/>
      <c r="W567" s="525"/>
      <c r="X567" s="525"/>
      <c r="Y567" s="525"/>
      <c r="Z567" s="525"/>
    </row>
    <row r="568" spans="1:26" ht="15.75" customHeight="1" x14ac:dyDescent="0.25">
      <c r="A568" s="525"/>
      <c r="B568" s="525"/>
      <c r="C568" s="525"/>
      <c r="D568" s="525"/>
      <c r="E568" s="525"/>
      <c r="F568" s="525"/>
      <c r="G568" s="525"/>
      <c r="H568" s="525"/>
      <c r="I568" s="525"/>
      <c r="J568" s="525"/>
      <c r="K568" s="525"/>
      <c r="L568" s="525"/>
      <c r="M568" s="525"/>
      <c r="N568" s="525"/>
      <c r="O568" s="525"/>
      <c r="P568" s="525"/>
      <c r="Q568" s="525"/>
      <c r="R568" s="525"/>
      <c r="S568" s="525"/>
      <c r="T568" s="525"/>
      <c r="U568" s="525"/>
      <c r="V568" s="525"/>
      <c r="W568" s="525"/>
      <c r="X568" s="525"/>
      <c r="Y568" s="525"/>
      <c r="Z568" s="525"/>
    </row>
    <row r="569" spans="1:26" ht="15.75" customHeight="1" x14ac:dyDescent="0.25">
      <c r="A569" s="525"/>
      <c r="B569" s="525"/>
      <c r="C569" s="525"/>
      <c r="D569" s="525"/>
      <c r="E569" s="525"/>
      <c r="F569" s="525"/>
      <c r="G569" s="525"/>
      <c r="H569" s="525"/>
      <c r="I569" s="525"/>
      <c r="J569" s="525"/>
      <c r="K569" s="525"/>
      <c r="L569" s="525"/>
      <c r="M569" s="525"/>
      <c r="N569" s="525"/>
      <c r="O569" s="525"/>
      <c r="P569" s="525"/>
      <c r="Q569" s="525"/>
      <c r="R569" s="525"/>
      <c r="S569" s="525"/>
      <c r="T569" s="525"/>
      <c r="U569" s="525"/>
      <c r="V569" s="525"/>
      <c r="W569" s="525"/>
      <c r="X569" s="525"/>
      <c r="Y569" s="525"/>
      <c r="Z569" s="525"/>
    </row>
    <row r="570" spans="1:26" ht="15.75" customHeight="1" x14ac:dyDescent="0.25">
      <c r="A570" s="525"/>
      <c r="B570" s="525"/>
      <c r="C570" s="525"/>
      <c r="D570" s="525"/>
      <c r="E570" s="525"/>
      <c r="F570" s="525"/>
      <c r="G570" s="525"/>
      <c r="H570" s="525"/>
      <c r="I570" s="525"/>
      <c r="J570" s="525"/>
      <c r="K570" s="525"/>
      <c r="L570" s="525"/>
      <c r="M570" s="525"/>
      <c r="N570" s="525"/>
      <c r="O570" s="525"/>
      <c r="P570" s="525"/>
      <c r="Q570" s="525"/>
      <c r="R570" s="525"/>
      <c r="S570" s="525"/>
      <c r="T570" s="525"/>
      <c r="U570" s="525"/>
      <c r="V570" s="525"/>
      <c r="W570" s="525"/>
      <c r="X570" s="525"/>
      <c r="Y570" s="525"/>
      <c r="Z570" s="525"/>
    </row>
    <row r="571" spans="1:26" ht="15.75" customHeight="1" x14ac:dyDescent="0.25">
      <c r="A571" s="525"/>
      <c r="B571" s="525"/>
      <c r="C571" s="525"/>
      <c r="D571" s="525"/>
      <c r="E571" s="525"/>
      <c r="F571" s="525"/>
      <c r="G571" s="525"/>
      <c r="H571" s="525"/>
      <c r="I571" s="525"/>
      <c r="J571" s="525"/>
      <c r="K571" s="525"/>
      <c r="L571" s="525"/>
      <c r="M571" s="525"/>
      <c r="N571" s="525"/>
      <c r="O571" s="525"/>
      <c r="P571" s="525"/>
      <c r="Q571" s="525"/>
      <c r="R571" s="525"/>
      <c r="S571" s="525"/>
      <c r="T571" s="525"/>
      <c r="U571" s="525"/>
      <c r="V571" s="525"/>
      <c r="W571" s="525"/>
      <c r="X571" s="525"/>
      <c r="Y571" s="525"/>
      <c r="Z571" s="525"/>
    </row>
    <row r="572" spans="1:26" ht="15.75" customHeight="1" x14ac:dyDescent="0.25">
      <c r="A572" s="525"/>
      <c r="B572" s="525"/>
      <c r="C572" s="525"/>
      <c r="D572" s="525"/>
      <c r="E572" s="525"/>
      <c r="F572" s="525"/>
      <c r="G572" s="525"/>
      <c r="H572" s="525"/>
      <c r="I572" s="525"/>
      <c r="J572" s="525"/>
      <c r="K572" s="525"/>
      <c r="L572" s="525"/>
      <c r="M572" s="525"/>
      <c r="N572" s="525"/>
      <c r="O572" s="525"/>
      <c r="P572" s="525"/>
      <c r="Q572" s="525"/>
      <c r="R572" s="525"/>
      <c r="S572" s="525"/>
      <c r="T572" s="525"/>
      <c r="U572" s="525"/>
      <c r="V572" s="525"/>
      <c r="W572" s="525"/>
      <c r="X572" s="525"/>
      <c r="Y572" s="525"/>
      <c r="Z572" s="525"/>
    </row>
    <row r="573" spans="1:26" ht="15.75" customHeight="1" x14ac:dyDescent="0.25">
      <c r="A573" s="525"/>
      <c r="B573" s="525"/>
      <c r="C573" s="525"/>
      <c r="D573" s="525"/>
      <c r="E573" s="525"/>
      <c r="F573" s="525"/>
      <c r="G573" s="525"/>
      <c r="H573" s="525"/>
      <c r="I573" s="525"/>
      <c r="J573" s="525"/>
      <c r="K573" s="525"/>
      <c r="L573" s="525"/>
      <c r="M573" s="525"/>
      <c r="N573" s="525"/>
      <c r="O573" s="525"/>
      <c r="P573" s="525"/>
      <c r="Q573" s="525"/>
      <c r="R573" s="525"/>
      <c r="S573" s="525"/>
      <c r="T573" s="525"/>
      <c r="U573" s="525"/>
      <c r="V573" s="525"/>
      <c r="W573" s="525"/>
      <c r="X573" s="525"/>
      <c r="Y573" s="525"/>
      <c r="Z573" s="525"/>
    </row>
    <row r="574" spans="1:26" ht="15.75" customHeight="1" x14ac:dyDescent="0.25">
      <c r="A574" s="525"/>
      <c r="B574" s="525"/>
      <c r="C574" s="525"/>
      <c r="D574" s="525"/>
      <c r="E574" s="525"/>
      <c r="F574" s="525"/>
      <c r="G574" s="525"/>
      <c r="H574" s="525"/>
      <c r="I574" s="525"/>
      <c r="J574" s="525"/>
      <c r="K574" s="525"/>
      <c r="L574" s="525"/>
      <c r="M574" s="525"/>
      <c r="N574" s="525"/>
      <c r="O574" s="525"/>
      <c r="P574" s="525"/>
      <c r="Q574" s="525"/>
      <c r="R574" s="525"/>
      <c r="S574" s="525"/>
      <c r="T574" s="525"/>
      <c r="U574" s="525"/>
      <c r="V574" s="525"/>
      <c r="W574" s="525"/>
      <c r="X574" s="525"/>
      <c r="Y574" s="525"/>
      <c r="Z574" s="525"/>
    </row>
    <row r="575" spans="1:26" ht="15.75" customHeight="1" x14ac:dyDescent="0.25">
      <c r="A575" s="525"/>
      <c r="B575" s="525"/>
      <c r="C575" s="525"/>
      <c r="D575" s="525"/>
      <c r="E575" s="525"/>
      <c r="F575" s="525"/>
      <c r="G575" s="525"/>
      <c r="H575" s="525"/>
      <c r="I575" s="525"/>
      <c r="J575" s="525"/>
      <c r="K575" s="525"/>
      <c r="L575" s="525"/>
      <c r="M575" s="525"/>
      <c r="N575" s="525"/>
      <c r="O575" s="525"/>
      <c r="P575" s="525"/>
      <c r="Q575" s="525"/>
      <c r="R575" s="525"/>
      <c r="S575" s="525"/>
      <c r="T575" s="525"/>
      <c r="U575" s="525"/>
      <c r="V575" s="525"/>
      <c r="W575" s="525"/>
      <c r="X575" s="525"/>
      <c r="Y575" s="525"/>
      <c r="Z575" s="525"/>
    </row>
    <row r="576" spans="1:26" ht="15.75" customHeight="1" x14ac:dyDescent="0.25">
      <c r="A576" s="525"/>
      <c r="B576" s="525"/>
      <c r="C576" s="525"/>
      <c r="D576" s="525"/>
      <c r="E576" s="525"/>
      <c r="F576" s="525"/>
      <c r="G576" s="525"/>
      <c r="H576" s="525"/>
      <c r="I576" s="525"/>
      <c r="J576" s="525"/>
      <c r="K576" s="525"/>
      <c r="L576" s="525"/>
      <c r="M576" s="525"/>
      <c r="N576" s="525"/>
      <c r="O576" s="525"/>
      <c r="P576" s="525"/>
      <c r="Q576" s="525"/>
      <c r="R576" s="525"/>
      <c r="S576" s="525"/>
      <c r="T576" s="525"/>
      <c r="U576" s="525"/>
      <c r="V576" s="525"/>
      <c r="W576" s="525"/>
      <c r="X576" s="525"/>
      <c r="Y576" s="525"/>
      <c r="Z576" s="525"/>
    </row>
    <row r="577" spans="1:26" ht="15.75" customHeight="1" x14ac:dyDescent="0.25">
      <c r="A577" s="525"/>
      <c r="B577" s="525"/>
      <c r="C577" s="525"/>
      <c r="D577" s="525"/>
      <c r="E577" s="525"/>
      <c r="F577" s="525"/>
      <c r="G577" s="525"/>
      <c r="H577" s="525"/>
      <c r="I577" s="525"/>
      <c r="J577" s="525"/>
      <c r="K577" s="525"/>
      <c r="L577" s="525"/>
      <c r="M577" s="525"/>
      <c r="N577" s="525"/>
      <c r="O577" s="525"/>
      <c r="P577" s="525"/>
      <c r="Q577" s="525"/>
      <c r="R577" s="525"/>
      <c r="S577" s="525"/>
      <c r="T577" s="525"/>
      <c r="U577" s="525"/>
      <c r="V577" s="525"/>
      <c r="W577" s="525"/>
      <c r="X577" s="525"/>
      <c r="Y577" s="525"/>
      <c r="Z577" s="525"/>
    </row>
    <row r="578" spans="1:26" ht="15.75" customHeight="1" x14ac:dyDescent="0.25">
      <c r="A578" s="525"/>
      <c r="B578" s="525"/>
      <c r="C578" s="525"/>
      <c r="D578" s="525"/>
      <c r="E578" s="525"/>
      <c r="F578" s="525"/>
      <c r="G578" s="525"/>
      <c r="H578" s="525"/>
      <c r="I578" s="525"/>
      <c r="J578" s="525"/>
      <c r="K578" s="525"/>
      <c r="L578" s="525"/>
      <c r="M578" s="525"/>
      <c r="N578" s="525"/>
      <c r="O578" s="525"/>
      <c r="P578" s="525"/>
      <c r="Q578" s="525"/>
      <c r="R578" s="525"/>
      <c r="S578" s="525"/>
      <c r="T578" s="525"/>
      <c r="U578" s="525"/>
      <c r="V578" s="525"/>
      <c r="W578" s="525"/>
      <c r="X578" s="525"/>
      <c r="Y578" s="525"/>
      <c r="Z578" s="525"/>
    </row>
    <row r="579" spans="1:26" ht="15.75" customHeight="1" x14ac:dyDescent="0.25">
      <c r="A579" s="525"/>
      <c r="B579" s="525"/>
      <c r="C579" s="525"/>
      <c r="D579" s="525"/>
      <c r="E579" s="525"/>
      <c r="F579" s="525"/>
      <c r="G579" s="525"/>
      <c r="H579" s="525"/>
      <c r="I579" s="525"/>
      <c r="J579" s="525"/>
      <c r="K579" s="525"/>
      <c r="L579" s="525"/>
      <c r="M579" s="525"/>
      <c r="N579" s="525"/>
      <c r="O579" s="525"/>
      <c r="P579" s="525"/>
      <c r="Q579" s="525"/>
      <c r="R579" s="525"/>
      <c r="S579" s="525"/>
      <c r="T579" s="525"/>
      <c r="U579" s="525"/>
      <c r="V579" s="525"/>
      <c r="W579" s="525"/>
      <c r="X579" s="525"/>
      <c r="Y579" s="525"/>
      <c r="Z579" s="525"/>
    </row>
    <row r="580" spans="1:26" ht="15.75" customHeight="1" x14ac:dyDescent="0.25">
      <c r="A580" s="525"/>
      <c r="B580" s="525"/>
      <c r="C580" s="525"/>
      <c r="D580" s="525"/>
      <c r="E580" s="525"/>
      <c r="F580" s="525"/>
      <c r="G580" s="525"/>
      <c r="H580" s="525"/>
      <c r="I580" s="525"/>
      <c r="J580" s="525"/>
      <c r="K580" s="525"/>
      <c r="L580" s="525"/>
      <c r="M580" s="525"/>
      <c r="N580" s="525"/>
      <c r="O580" s="525"/>
      <c r="P580" s="525"/>
      <c r="Q580" s="525"/>
      <c r="R580" s="525"/>
      <c r="S580" s="525"/>
      <c r="T580" s="525"/>
      <c r="U580" s="525"/>
      <c r="V580" s="525"/>
      <c r="W580" s="525"/>
      <c r="X580" s="525"/>
      <c r="Y580" s="525"/>
      <c r="Z580" s="525"/>
    </row>
    <row r="581" spans="1:26" ht="15.75" customHeight="1" x14ac:dyDescent="0.25">
      <c r="A581" s="525"/>
      <c r="B581" s="525"/>
      <c r="C581" s="525"/>
      <c r="D581" s="525"/>
      <c r="E581" s="525"/>
      <c r="F581" s="525"/>
      <c r="G581" s="525"/>
      <c r="H581" s="525"/>
      <c r="I581" s="525"/>
      <c r="J581" s="525"/>
      <c r="K581" s="525"/>
      <c r="L581" s="525"/>
      <c r="M581" s="525"/>
      <c r="N581" s="525"/>
      <c r="O581" s="525"/>
      <c r="P581" s="525"/>
      <c r="Q581" s="525"/>
      <c r="R581" s="525"/>
      <c r="S581" s="525"/>
      <c r="T581" s="525"/>
      <c r="U581" s="525"/>
      <c r="V581" s="525"/>
      <c r="W581" s="525"/>
      <c r="X581" s="525"/>
      <c r="Y581" s="525"/>
      <c r="Z581" s="525"/>
    </row>
    <row r="582" spans="1:26" ht="15.75" customHeight="1" x14ac:dyDescent="0.25">
      <c r="A582" s="525"/>
      <c r="B582" s="525"/>
      <c r="C582" s="525"/>
      <c r="D582" s="525"/>
      <c r="E582" s="525"/>
      <c r="F582" s="525"/>
      <c r="G582" s="525"/>
      <c r="H582" s="525"/>
      <c r="I582" s="525"/>
      <c r="J582" s="525"/>
      <c r="K582" s="525"/>
      <c r="L582" s="525"/>
      <c r="M582" s="525"/>
      <c r="N582" s="525"/>
      <c r="O582" s="525"/>
      <c r="P582" s="525"/>
      <c r="Q582" s="525"/>
      <c r="R582" s="525"/>
      <c r="S582" s="525"/>
      <c r="T582" s="525"/>
      <c r="U582" s="525"/>
      <c r="V582" s="525"/>
      <c r="W582" s="525"/>
      <c r="X582" s="525"/>
      <c r="Y582" s="525"/>
      <c r="Z582" s="525"/>
    </row>
    <row r="583" spans="1:26" ht="15.75" customHeight="1" x14ac:dyDescent="0.25">
      <c r="A583" s="525"/>
      <c r="B583" s="525"/>
      <c r="C583" s="525"/>
      <c r="D583" s="525"/>
      <c r="E583" s="525"/>
      <c r="F583" s="525"/>
      <c r="G583" s="525"/>
      <c r="H583" s="525"/>
      <c r="I583" s="525"/>
      <c r="J583" s="525"/>
      <c r="K583" s="525"/>
      <c r="L583" s="525"/>
      <c r="M583" s="525"/>
      <c r="N583" s="525"/>
      <c r="O583" s="525"/>
      <c r="P583" s="525"/>
      <c r="Q583" s="525"/>
      <c r="R583" s="525"/>
      <c r="S583" s="525"/>
      <c r="T583" s="525"/>
      <c r="U583" s="525"/>
      <c r="V583" s="525"/>
      <c r="W583" s="525"/>
      <c r="X583" s="525"/>
      <c r="Y583" s="525"/>
      <c r="Z583" s="525"/>
    </row>
    <row r="584" spans="1:26" ht="15.75" customHeight="1" x14ac:dyDescent="0.25">
      <c r="A584" s="525"/>
      <c r="B584" s="525"/>
      <c r="C584" s="525"/>
      <c r="D584" s="525"/>
      <c r="E584" s="525"/>
      <c r="F584" s="525"/>
      <c r="G584" s="525"/>
      <c r="H584" s="525"/>
      <c r="I584" s="525"/>
      <c r="J584" s="525"/>
      <c r="K584" s="525"/>
      <c r="L584" s="525"/>
      <c r="M584" s="525"/>
      <c r="N584" s="525"/>
      <c r="O584" s="525"/>
      <c r="P584" s="525"/>
      <c r="Q584" s="525"/>
      <c r="R584" s="525"/>
      <c r="S584" s="525"/>
      <c r="T584" s="525"/>
      <c r="U584" s="525"/>
      <c r="V584" s="525"/>
      <c r="W584" s="525"/>
      <c r="X584" s="525"/>
      <c r="Y584" s="525"/>
      <c r="Z584" s="525"/>
    </row>
    <row r="585" spans="1:26" ht="15.75" customHeight="1" x14ac:dyDescent="0.25">
      <c r="A585" s="525"/>
      <c r="B585" s="525"/>
      <c r="C585" s="525"/>
      <c r="D585" s="525"/>
      <c r="E585" s="525"/>
      <c r="F585" s="525"/>
      <c r="G585" s="525"/>
      <c r="H585" s="525"/>
      <c r="I585" s="525"/>
      <c r="J585" s="525"/>
      <c r="K585" s="525"/>
      <c r="L585" s="525"/>
      <c r="M585" s="525"/>
      <c r="N585" s="525"/>
      <c r="O585" s="525"/>
      <c r="P585" s="525"/>
      <c r="Q585" s="525"/>
      <c r="R585" s="525"/>
      <c r="S585" s="525"/>
      <c r="T585" s="525"/>
      <c r="U585" s="525"/>
      <c r="V585" s="525"/>
      <c r="W585" s="525"/>
      <c r="X585" s="525"/>
      <c r="Y585" s="525"/>
      <c r="Z585" s="525"/>
    </row>
    <row r="586" spans="1:26" ht="15.75" customHeight="1" x14ac:dyDescent="0.25">
      <c r="A586" s="525"/>
      <c r="B586" s="525"/>
      <c r="C586" s="525"/>
      <c r="D586" s="525"/>
      <c r="E586" s="525"/>
      <c r="F586" s="525"/>
      <c r="G586" s="525"/>
      <c r="H586" s="525"/>
      <c r="I586" s="525"/>
      <c r="J586" s="525"/>
      <c r="K586" s="525"/>
      <c r="L586" s="525"/>
      <c r="M586" s="525"/>
      <c r="N586" s="525"/>
      <c r="O586" s="525"/>
      <c r="P586" s="525"/>
      <c r="Q586" s="525"/>
      <c r="R586" s="525"/>
      <c r="S586" s="525"/>
      <c r="T586" s="525"/>
      <c r="U586" s="525"/>
      <c r="V586" s="525"/>
      <c r="W586" s="525"/>
      <c r="X586" s="525"/>
      <c r="Y586" s="525"/>
      <c r="Z586" s="525"/>
    </row>
    <row r="587" spans="1:26" ht="15.75" customHeight="1" x14ac:dyDescent="0.25">
      <c r="A587" s="525"/>
      <c r="B587" s="525"/>
      <c r="C587" s="525"/>
      <c r="D587" s="525"/>
      <c r="E587" s="525"/>
      <c r="F587" s="525"/>
      <c r="G587" s="525"/>
      <c r="H587" s="525"/>
      <c r="I587" s="525"/>
      <c r="J587" s="525"/>
      <c r="K587" s="525"/>
      <c r="L587" s="525"/>
      <c r="M587" s="525"/>
      <c r="N587" s="525"/>
      <c r="O587" s="525"/>
      <c r="P587" s="525"/>
      <c r="Q587" s="525"/>
      <c r="R587" s="525"/>
      <c r="S587" s="525"/>
      <c r="T587" s="525"/>
      <c r="U587" s="525"/>
      <c r="V587" s="525"/>
      <c r="W587" s="525"/>
      <c r="X587" s="525"/>
      <c r="Y587" s="525"/>
      <c r="Z587" s="525"/>
    </row>
    <row r="588" spans="1:26" ht="15.75" customHeight="1" x14ac:dyDescent="0.25">
      <c r="A588" s="525"/>
      <c r="B588" s="525"/>
      <c r="C588" s="525"/>
      <c r="D588" s="525"/>
      <c r="E588" s="525"/>
      <c r="F588" s="525"/>
      <c r="G588" s="525"/>
      <c r="H588" s="525"/>
      <c r="I588" s="525"/>
      <c r="J588" s="525"/>
      <c r="K588" s="525"/>
      <c r="L588" s="525"/>
      <c r="M588" s="525"/>
      <c r="N588" s="525"/>
      <c r="O588" s="525"/>
      <c r="P588" s="525"/>
      <c r="Q588" s="525"/>
      <c r="R588" s="525"/>
      <c r="S588" s="525"/>
      <c r="T588" s="525"/>
      <c r="U588" s="525"/>
      <c r="V588" s="525"/>
      <c r="W588" s="525"/>
      <c r="X588" s="525"/>
      <c r="Y588" s="525"/>
      <c r="Z588" s="525"/>
    </row>
    <row r="589" spans="1:26" ht="15.75" customHeight="1" x14ac:dyDescent="0.25">
      <c r="A589" s="525"/>
      <c r="B589" s="525"/>
      <c r="C589" s="525"/>
      <c r="D589" s="525"/>
      <c r="E589" s="525"/>
      <c r="F589" s="525"/>
      <c r="G589" s="525"/>
      <c r="H589" s="525"/>
      <c r="I589" s="525"/>
      <c r="J589" s="525"/>
      <c r="K589" s="525"/>
      <c r="L589" s="525"/>
      <c r="M589" s="525"/>
      <c r="N589" s="525"/>
      <c r="O589" s="525"/>
      <c r="P589" s="525"/>
      <c r="Q589" s="525"/>
      <c r="R589" s="525"/>
      <c r="S589" s="525"/>
      <c r="T589" s="525"/>
      <c r="U589" s="525"/>
      <c r="V589" s="525"/>
      <c r="W589" s="525"/>
      <c r="X589" s="525"/>
      <c r="Y589" s="525"/>
      <c r="Z589" s="525"/>
    </row>
    <row r="590" spans="1:26" ht="15.75" customHeight="1" x14ac:dyDescent="0.25">
      <c r="A590" s="525"/>
      <c r="B590" s="525"/>
      <c r="C590" s="525"/>
      <c r="D590" s="525"/>
      <c r="E590" s="525"/>
      <c r="F590" s="525"/>
      <c r="G590" s="525"/>
      <c r="H590" s="525"/>
      <c r="I590" s="525"/>
      <c r="J590" s="525"/>
      <c r="K590" s="525"/>
      <c r="L590" s="525"/>
      <c r="M590" s="525"/>
      <c r="N590" s="525"/>
      <c r="O590" s="525"/>
      <c r="P590" s="525"/>
      <c r="Q590" s="525"/>
      <c r="R590" s="525"/>
      <c r="S590" s="525"/>
      <c r="T590" s="525"/>
      <c r="U590" s="525"/>
      <c r="V590" s="525"/>
      <c r="W590" s="525"/>
      <c r="X590" s="525"/>
      <c r="Y590" s="525"/>
      <c r="Z590" s="525"/>
    </row>
    <row r="591" spans="1:26" ht="15.75" customHeight="1" x14ac:dyDescent="0.25">
      <c r="A591" s="525"/>
      <c r="B591" s="525"/>
      <c r="C591" s="525"/>
      <c r="D591" s="525"/>
      <c r="E591" s="525"/>
      <c r="F591" s="525"/>
      <c r="G591" s="525"/>
      <c r="H591" s="525"/>
      <c r="I591" s="525"/>
      <c r="J591" s="525"/>
      <c r="K591" s="525"/>
      <c r="L591" s="525"/>
      <c r="M591" s="525"/>
      <c r="N591" s="525"/>
      <c r="O591" s="525"/>
      <c r="P591" s="525"/>
      <c r="Q591" s="525"/>
      <c r="R591" s="525"/>
      <c r="S591" s="525"/>
      <c r="T591" s="525"/>
      <c r="U591" s="525"/>
      <c r="V591" s="525"/>
      <c r="W591" s="525"/>
      <c r="X591" s="525"/>
      <c r="Y591" s="525"/>
      <c r="Z591" s="525"/>
    </row>
    <row r="592" spans="1:26" ht="15.75" customHeight="1" x14ac:dyDescent="0.25">
      <c r="A592" s="525"/>
      <c r="B592" s="525"/>
      <c r="C592" s="525"/>
      <c r="D592" s="525"/>
      <c r="E592" s="525"/>
      <c r="F592" s="525"/>
      <c r="G592" s="525"/>
      <c r="H592" s="525"/>
      <c r="I592" s="525"/>
      <c r="J592" s="525"/>
      <c r="K592" s="525"/>
      <c r="L592" s="525"/>
      <c r="M592" s="525"/>
      <c r="N592" s="525"/>
      <c r="O592" s="525"/>
      <c r="P592" s="525"/>
      <c r="Q592" s="525"/>
      <c r="R592" s="525"/>
      <c r="S592" s="525"/>
      <c r="T592" s="525"/>
      <c r="U592" s="525"/>
      <c r="V592" s="525"/>
      <c r="W592" s="525"/>
      <c r="X592" s="525"/>
      <c r="Y592" s="525"/>
      <c r="Z592" s="525"/>
    </row>
    <row r="593" spans="1:26" ht="15.75" customHeight="1" x14ac:dyDescent="0.25">
      <c r="A593" s="525"/>
      <c r="B593" s="525"/>
      <c r="C593" s="525"/>
      <c r="D593" s="525"/>
      <c r="E593" s="525"/>
      <c r="F593" s="525"/>
      <c r="G593" s="525"/>
      <c r="H593" s="525"/>
      <c r="I593" s="525"/>
      <c r="J593" s="525"/>
      <c r="K593" s="525"/>
      <c r="L593" s="525"/>
      <c r="M593" s="525"/>
      <c r="N593" s="525"/>
      <c r="O593" s="525"/>
      <c r="P593" s="525"/>
      <c r="Q593" s="525"/>
      <c r="R593" s="525"/>
      <c r="S593" s="525"/>
      <c r="T593" s="525"/>
      <c r="U593" s="525"/>
      <c r="V593" s="525"/>
      <c r="W593" s="525"/>
      <c r="X593" s="525"/>
      <c r="Y593" s="525"/>
      <c r="Z593" s="525"/>
    </row>
    <row r="594" spans="1:26" ht="15.75" customHeight="1" x14ac:dyDescent="0.25">
      <c r="A594" s="525"/>
      <c r="B594" s="525"/>
      <c r="C594" s="525"/>
      <c r="D594" s="525"/>
      <c r="E594" s="525"/>
      <c r="F594" s="525"/>
      <c r="G594" s="525"/>
      <c r="H594" s="525"/>
      <c r="I594" s="525"/>
      <c r="J594" s="525"/>
      <c r="K594" s="525"/>
      <c r="L594" s="525"/>
      <c r="M594" s="525"/>
      <c r="N594" s="525"/>
      <c r="O594" s="525"/>
      <c r="P594" s="525"/>
      <c r="Q594" s="525"/>
      <c r="R594" s="525"/>
      <c r="S594" s="525"/>
      <c r="T594" s="525"/>
      <c r="U594" s="525"/>
      <c r="V594" s="525"/>
      <c r="W594" s="525"/>
      <c r="X594" s="525"/>
      <c r="Y594" s="525"/>
      <c r="Z594" s="525"/>
    </row>
    <row r="595" spans="1:26" ht="15.75" customHeight="1" x14ac:dyDescent="0.25">
      <c r="A595" s="525"/>
      <c r="B595" s="525"/>
      <c r="C595" s="525"/>
      <c r="D595" s="525"/>
      <c r="E595" s="525"/>
      <c r="F595" s="525"/>
      <c r="G595" s="525"/>
      <c r="H595" s="525"/>
      <c r="I595" s="525"/>
      <c r="J595" s="525"/>
      <c r="K595" s="525"/>
      <c r="L595" s="525"/>
      <c r="M595" s="525"/>
      <c r="N595" s="525"/>
      <c r="O595" s="525"/>
      <c r="P595" s="525"/>
      <c r="Q595" s="525"/>
      <c r="R595" s="525"/>
      <c r="S595" s="525"/>
      <c r="T595" s="525"/>
      <c r="U595" s="525"/>
      <c r="V595" s="525"/>
      <c r="W595" s="525"/>
      <c r="X595" s="525"/>
      <c r="Y595" s="525"/>
      <c r="Z595" s="525"/>
    </row>
    <row r="596" spans="1:26" ht="15.75" customHeight="1" x14ac:dyDescent="0.25">
      <c r="A596" s="525"/>
      <c r="B596" s="525"/>
      <c r="C596" s="525"/>
      <c r="D596" s="525"/>
      <c r="E596" s="525"/>
      <c r="F596" s="525"/>
      <c r="G596" s="525"/>
      <c r="H596" s="525"/>
      <c r="I596" s="525"/>
      <c r="J596" s="525"/>
      <c r="K596" s="525"/>
      <c r="L596" s="525"/>
      <c r="M596" s="525"/>
      <c r="N596" s="525"/>
      <c r="O596" s="525"/>
      <c r="P596" s="525"/>
      <c r="Q596" s="525"/>
      <c r="R596" s="525"/>
      <c r="S596" s="525"/>
      <c r="T596" s="525"/>
      <c r="U596" s="525"/>
      <c r="V596" s="525"/>
      <c r="W596" s="525"/>
      <c r="X596" s="525"/>
      <c r="Y596" s="525"/>
      <c r="Z596" s="525"/>
    </row>
    <row r="597" spans="1:26" ht="15.75" customHeight="1" x14ac:dyDescent="0.25">
      <c r="A597" s="525"/>
      <c r="B597" s="525"/>
      <c r="C597" s="525"/>
      <c r="D597" s="525"/>
      <c r="E597" s="525"/>
      <c r="F597" s="525"/>
      <c r="G597" s="525"/>
      <c r="H597" s="525"/>
      <c r="I597" s="525"/>
      <c r="J597" s="525"/>
      <c r="K597" s="525"/>
      <c r="L597" s="525"/>
      <c r="M597" s="525"/>
      <c r="N597" s="525"/>
      <c r="O597" s="525"/>
      <c r="P597" s="525"/>
      <c r="Q597" s="525"/>
      <c r="R597" s="525"/>
      <c r="S597" s="525"/>
      <c r="T597" s="525"/>
      <c r="U597" s="525"/>
      <c r="V597" s="525"/>
      <c r="W597" s="525"/>
      <c r="X597" s="525"/>
      <c r="Y597" s="525"/>
      <c r="Z597" s="525"/>
    </row>
    <row r="598" spans="1:26" ht="15.75" customHeight="1" x14ac:dyDescent="0.25">
      <c r="A598" s="525"/>
      <c r="B598" s="525"/>
      <c r="C598" s="525"/>
      <c r="D598" s="525"/>
      <c r="E598" s="525"/>
      <c r="F598" s="525"/>
      <c r="G598" s="525"/>
      <c r="H598" s="525"/>
      <c r="I598" s="525"/>
      <c r="J598" s="525"/>
      <c r="K598" s="525"/>
      <c r="L598" s="525"/>
      <c r="M598" s="525"/>
      <c r="N598" s="525"/>
      <c r="O598" s="525"/>
      <c r="P598" s="525"/>
      <c r="Q598" s="525"/>
      <c r="R598" s="525"/>
      <c r="S598" s="525"/>
      <c r="T598" s="525"/>
      <c r="U598" s="525"/>
      <c r="V598" s="525"/>
      <c r="W598" s="525"/>
      <c r="X598" s="525"/>
      <c r="Y598" s="525"/>
      <c r="Z598" s="525"/>
    </row>
    <row r="599" spans="1:26" ht="15.75" customHeight="1" x14ac:dyDescent="0.25">
      <c r="A599" s="525"/>
      <c r="B599" s="525"/>
      <c r="C599" s="525"/>
      <c r="D599" s="525"/>
      <c r="E599" s="525"/>
      <c r="F599" s="525"/>
      <c r="G599" s="525"/>
      <c r="H599" s="525"/>
      <c r="I599" s="525"/>
      <c r="J599" s="525"/>
      <c r="K599" s="525"/>
      <c r="L599" s="525"/>
      <c r="M599" s="525"/>
      <c r="N599" s="525"/>
      <c r="O599" s="525"/>
      <c r="P599" s="525"/>
      <c r="Q599" s="525"/>
      <c r="R599" s="525"/>
      <c r="S599" s="525"/>
      <c r="T599" s="525"/>
      <c r="U599" s="525"/>
      <c r="V599" s="525"/>
      <c r="W599" s="525"/>
      <c r="X599" s="525"/>
      <c r="Y599" s="525"/>
      <c r="Z599" s="525"/>
    </row>
    <row r="600" spans="1:26" ht="15.75" customHeight="1" x14ac:dyDescent="0.25">
      <c r="A600" s="525"/>
      <c r="B600" s="525"/>
      <c r="C600" s="525"/>
      <c r="D600" s="525"/>
      <c r="E600" s="525"/>
      <c r="F600" s="525"/>
      <c r="G600" s="525"/>
      <c r="H600" s="525"/>
      <c r="I600" s="525"/>
      <c r="J600" s="525"/>
      <c r="K600" s="525"/>
      <c r="L600" s="525"/>
      <c r="M600" s="525"/>
      <c r="N600" s="525"/>
      <c r="O600" s="525"/>
      <c r="P600" s="525"/>
      <c r="Q600" s="525"/>
      <c r="R600" s="525"/>
      <c r="S600" s="525"/>
      <c r="T600" s="525"/>
      <c r="U600" s="525"/>
      <c r="V600" s="525"/>
      <c r="W600" s="525"/>
      <c r="X600" s="525"/>
      <c r="Y600" s="525"/>
      <c r="Z600" s="525"/>
    </row>
    <row r="601" spans="1:26" ht="15.75" customHeight="1" x14ac:dyDescent="0.25">
      <c r="A601" s="525"/>
      <c r="B601" s="525"/>
      <c r="C601" s="525"/>
      <c r="D601" s="525"/>
      <c r="E601" s="525"/>
      <c r="F601" s="525"/>
      <c r="G601" s="525"/>
      <c r="H601" s="525"/>
      <c r="I601" s="525"/>
      <c r="J601" s="525"/>
      <c r="K601" s="525"/>
      <c r="L601" s="525"/>
      <c r="M601" s="525"/>
      <c r="N601" s="525"/>
      <c r="O601" s="525"/>
      <c r="P601" s="525"/>
      <c r="Q601" s="525"/>
      <c r="R601" s="525"/>
      <c r="S601" s="525"/>
      <c r="T601" s="525"/>
      <c r="U601" s="525"/>
      <c r="V601" s="525"/>
      <c r="W601" s="525"/>
      <c r="X601" s="525"/>
      <c r="Y601" s="525"/>
      <c r="Z601" s="525"/>
    </row>
    <row r="602" spans="1:26" ht="15.75" customHeight="1" x14ac:dyDescent="0.25">
      <c r="A602" s="525"/>
      <c r="B602" s="525"/>
      <c r="C602" s="525"/>
      <c r="D602" s="525"/>
      <c r="E602" s="525"/>
      <c r="F602" s="525"/>
      <c r="G602" s="525"/>
      <c r="H602" s="525"/>
      <c r="I602" s="525"/>
      <c r="J602" s="525"/>
      <c r="K602" s="525"/>
      <c r="L602" s="525"/>
      <c r="M602" s="525"/>
      <c r="N602" s="525"/>
      <c r="O602" s="525"/>
      <c r="P602" s="525"/>
      <c r="Q602" s="525"/>
      <c r="R602" s="525"/>
      <c r="S602" s="525"/>
      <c r="T602" s="525"/>
      <c r="U602" s="525"/>
      <c r="V602" s="525"/>
      <c r="W602" s="525"/>
      <c r="X602" s="525"/>
      <c r="Y602" s="525"/>
      <c r="Z602" s="525"/>
    </row>
    <row r="603" spans="1:26" ht="15.75" customHeight="1" x14ac:dyDescent="0.25">
      <c r="A603" s="525"/>
      <c r="B603" s="525"/>
      <c r="C603" s="525"/>
      <c r="D603" s="525"/>
      <c r="E603" s="525"/>
      <c r="F603" s="525"/>
      <c r="G603" s="525"/>
      <c r="H603" s="525"/>
      <c r="I603" s="525"/>
      <c r="J603" s="525"/>
      <c r="K603" s="525"/>
      <c r="L603" s="525"/>
      <c r="M603" s="525"/>
      <c r="N603" s="525"/>
      <c r="O603" s="525"/>
      <c r="P603" s="525"/>
      <c r="Q603" s="525"/>
      <c r="R603" s="525"/>
      <c r="S603" s="525"/>
      <c r="T603" s="525"/>
      <c r="U603" s="525"/>
      <c r="V603" s="525"/>
      <c r="W603" s="525"/>
      <c r="X603" s="525"/>
      <c r="Y603" s="525"/>
      <c r="Z603" s="525"/>
    </row>
    <row r="604" spans="1:26" ht="15.75" customHeight="1" x14ac:dyDescent="0.25">
      <c r="A604" s="525"/>
      <c r="B604" s="525"/>
      <c r="C604" s="525"/>
      <c r="D604" s="525"/>
      <c r="E604" s="525"/>
      <c r="F604" s="525"/>
      <c r="G604" s="525"/>
      <c r="H604" s="525"/>
      <c r="I604" s="525"/>
      <c r="J604" s="525"/>
      <c r="K604" s="525"/>
      <c r="L604" s="525"/>
      <c r="M604" s="525"/>
      <c r="N604" s="525"/>
      <c r="O604" s="525"/>
      <c r="P604" s="525"/>
      <c r="Q604" s="525"/>
      <c r="R604" s="525"/>
      <c r="S604" s="525"/>
      <c r="T604" s="525"/>
      <c r="U604" s="525"/>
      <c r="V604" s="525"/>
      <c r="W604" s="525"/>
      <c r="X604" s="525"/>
      <c r="Y604" s="525"/>
      <c r="Z604" s="525"/>
    </row>
    <row r="605" spans="1:26" ht="15.75" customHeight="1" x14ac:dyDescent="0.25">
      <c r="A605" s="525"/>
      <c r="B605" s="525"/>
      <c r="C605" s="525"/>
      <c r="D605" s="525"/>
      <c r="E605" s="525"/>
      <c r="F605" s="525"/>
      <c r="G605" s="525"/>
      <c r="H605" s="525"/>
      <c r="I605" s="525"/>
      <c r="J605" s="525"/>
      <c r="K605" s="525"/>
      <c r="L605" s="525"/>
      <c r="M605" s="525"/>
      <c r="N605" s="525"/>
      <c r="O605" s="525"/>
      <c r="P605" s="525"/>
      <c r="Q605" s="525"/>
      <c r="R605" s="525"/>
      <c r="S605" s="525"/>
      <c r="T605" s="525"/>
      <c r="U605" s="525"/>
      <c r="V605" s="525"/>
      <c r="W605" s="525"/>
      <c r="X605" s="525"/>
      <c r="Y605" s="525"/>
      <c r="Z605" s="525"/>
    </row>
    <row r="606" spans="1:26" ht="15.75" customHeight="1" x14ac:dyDescent="0.25">
      <c r="A606" s="525"/>
      <c r="B606" s="525"/>
      <c r="C606" s="525"/>
      <c r="D606" s="525"/>
      <c r="E606" s="525"/>
      <c r="F606" s="525"/>
      <c r="G606" s="525"/>
      <c r="H606" s="525"/>
      <c r="I606" s="525"/>
      <c r="J606" s="525"/>
      <c r="K606" s="525"/>
      <c r="L606" s="525"/>
      <c r="M606" s="525"/>
      <c r="N606" s="525"/>
      <c r="O606" s="525"/>
      <c r="P606" s="525"/>
      <c r="Q606" s="525"/>
      <c r="R606" s="525"/>
      <c r="S606" s="525"/>
      <c r="T606" s="525"/>
      <c r="U606" s="525"/>
      <c r="V606" s="525"/>
      <c r="W606" s="525"/>
      <c r="X606" s="525"/>
      <c r="Y606" s="525"/>
      <c r="Z606" s="525"/>
    </row>
    <row r="607" spans="1:26" ht="15.75" customHeight="1" x14ac:dyDescent="0.25">
      <c r="A607" s="525"/>
      <c r="B607" s="525"/>
      <c r="C607" s="525"/>
      <c r="D607" s="525"/>
      <c r="E607" s="525"/>
      <c r="F607" s="525"/>
      <c r="G607" s="525"/>
      <c r="H607" s="525"/>
      <c r="I607" s="525"/>
      <c r="J607" s="525"/>
      <c r="K607" s="525"/>
      <c r="L607" s="525"/>
      <c r="M607" s="525"/>
      <c r="N607" s="525"/>
      <c r="O607" s="525"/>
      <c r="P607" s="525"/>
      <c r="Q607" s="525"/>
      <c r="R607" s="525"/>
      <c r="S607" s="525"/>
      <c r="T607" s="525"/>
      <c r="U607" s="525"/>
      <c r="V607" s="525"/>
      <c r="W607" s="525"/>
      <c r="X607" s="525"/>
      <c r="Y607" s="525"/>
      <c r="Z607" s="525"/>
    </row>
    <row r="608" spans="1:26" ht="15.75" customHeight="1" x14ac:dyDescent="0.25">
      <c r="A608" s="525"/>
      <c r="B608" s="525"/>
      <c r="C608" s="525"/>
      <c r="D608" s="525"/>
      <c r="E608" s="525"/>
      <c r="F608" s="525"/>
      <c r="G608" s="525"/>
      <c r="H608" s="525"/>
      <c r="I608" s="525"/>
      <c r="J608" s="525"/>
      <c r="K608" s="525"/>
      <c r="L608" s="525"/>
      <c r="M608" s="525"/>
      <c r="N608" s="525"/>
      <c r="O608" s="525"/>
      <c r="P608" s="525"/>
      <c r="Q608" s="525"/>
      <c r="R608" s="525"/>
      <c r="S608" s="525"/>
      <c r="T608" s="525"/>
      <c r="U608" s="525"/>
      <c r="V608" s="525"/>
      <c r="W608" s="525"/>
      <c r="X608" s="525"/>
      <c r="Y608" s="525"/>
      <c r="Z608" s="525"/>
    </row>
    <row r="609" spans="1:26" ht="15.75" customHeight="1" x14ac:dyDescent="0.25">
      <c r="A609" s="525"/>
      <c r="B609" s="525"/>
      <c r="C609" s="525"/>
      <c r="D609" s="525"/>
      <c r="E609" s="525"/>
      <c r="F609" s="525"/>
      <c r="G609" s="525"/>
      <c r="H609" s="525"/>
      <c r="I609" s="525"/>
      <c r="J609" s="525"/>
      <c r="K609" s="525"/>
      <c r="L609" s="525"/>
      <c r="M609" s="525"/>
      <c r="N609" s="525"/>
      <c r="O609" s="525"/>
      <c r="P609" s="525"/>
      <c r="Q609" s="525"/>
      <c r="R609" s="525"/>
      <c r="S609" s="525"/>
      <c r="T609" s="525"/>
      <c r="U609" s="525"/>
      <c r="V609" s="525"/>
      <c r="W609" s="525"/>
      <c r="X609" s="525"/>
      <c r="Y609" s="525"/>
      <c r="Z609" s="525"/>
    </row>
    <row r="610" spans="1:26" ht="15.75" customHeight="1" x14ac:dyDescent="0.25">
      <c r="A610" s="525"/>
      <c r="B610" s="525"/>
      <c r="C610" s="525"/>
      <c r="D610" s="525"/>
      <c r="E610" s="525"/>
      <c r="F610" s="525"/>
      <c r="G610" s="525"/>
      <c r="H610" s="525"/>
      <c r="I610" s="525"/>
      <c r="J610" s="525"/>
      <c r="K610" s="525"/>
      <c r="L610" s="525"/>
      <c r="M610" s="525"/>
      <c r="N610" s="525"/>
      <c r="O610" s="525"/>
      <c r="P610" s="525"/>
      <c r="Q610" s="525"/>
      <c r="R610" s="525"/>
      <c r="S610" s="525"/>
      <c r="T610" s="525"/>
      <c r="U610" s="525"/>
      <c r="V610" s="525"/>
      <c r="W610" s="525"/>
      <c r="X610" s="525"/>
      <c r="Y610" s="525"/>
      <c r="Z610" s="525"/>
    </row>
    <row r="611" spans="1:26" ht="15.75" customHeight="1" x14ac:dyDescent="0.25">
      <c r="A611" s="525"/>
      <c r="B611" s="525"/>
      <c r="C611" s="525"/>
      <c r="D611" s="525"/>
      <c r="E611" s="525"/>
      <c r="F611" s="525"/>
      <c r="G611" s="525"/>
      <c r="H611" s="525"/>
      <c r="I611" s="525"/>
      <c r="J611" s="525"/>
      <c r="K611" s="525"/>
      <c r="L611" s="525"/>
      <c r="M611" s="525"/>
      <c r="N611" s="525"/>
      <c r="O611" s="525"/>
      <c r="P611" s="525"/>
      <c r="Q611" s="525"/>
      <c r="R611" s="525"/>
      <c r="S611" s="525"/>
      <c r="T611" s="525"/>
      <c r="U611" s="525"/>
      <c r="V611" s="525"/>
      <c r="W611" s="525"/>
      <c r="X611" s="525"/>
      <c r="Y611" s="525"/>
      <c r="Z611" s="525"/>
    </row>
    <row r="612" spans="1:26" ht="15.75" customHeight="1" x14ac:dyDescent="0.25">
      <c r="A612" s="525"/>
      <c r="B612" s="525"/>
      <c r="C612" s="525"/>
      <c r="D612" s="525"/>
      <c r="E612" s="525"/>
      <c r="F612" s="525"/>
      <c r="G612" s="525"/>
      <c r="H612" s="525"/>
      <c r="I612" s="525"/>
      <c r="J612" s="525"/>
      <c r="K612" s="525"/>
      <c r="L612" s="525"/>
      <c r="M612" s="525"/>
      <c r="N612" s="525"/>
      <c r="O612" s="525"/>
      <c r="P612" s="525"/>
      <c r="Q612" s="525"/>
      <c r="R612" s="525"/>
      <c r="S612" s="525"/>
      <c r="T612" s="525"/>
      <c r="U612" s="525"/>
      <c r="V612" s="525"/>
      <c r="W612" s="525"/>
      <c r="X612" s="525"/>
      <c r="Y612" s="525"/>
      <c r="Z612" s="525"/>
    </row>
    <row r="613" spans="1:26" ht="15.75" customHeight="1" x14ac:dyDescent="0.25">
      <c r="A613" s="525"/>
      <c r="B613" s="525"/>
      <c r="C613" s="525"/>
      <c r="D613" s="525"/>
      <c r="E613" s="525"/>
      <c r="F613" s="525"/>
      <c r="G613" s="525"/>
      <c r="H613" s="525"/>
      <c r="I613" s="525"/>
      <c r="J613" s="525"/>
      <c r="K613" s="525"/>
      <c r="L613" s="525"/>
      <c r="M613" s="525"/>
      <c r="N613" s="525"/>
      <c r="O613" s="525"/>
      <c r="P613" s="525"/>
      <c r="Q613" s="525"/>
      <c r="R613" s="525"/>
      <c r="S613" s="525"/>
      <c r="T613" s="525"/>
      <c r="U613" s="525"/>
      <c r="V613" s="525"/>
      <c r="W613" s="525"/>
      <c r="X613" s="525"/>
      <c r="Y613" s="525"/>
      <c r="Z613" s="525"/>
    </row>
    <row r="614" spans="1:26" ht="15.75" customHeight="1" x14ac:dyDescent="0.25">
      <c r="A614" s="525"/>
      <c r="B614" s="525"/>
      <c r="C614" s="525"/>
      <c r="D614" s="525"/>
      <c r="E614" s="525"/>
      <c r="F614" s="525"/>
      <c r="G614" s="525"/>
      <c r="H614" s="525"/>
      <c r="I614" s="525"/>
      <c r="J614" s="525"/>
      <c r="K614" s="525"/>
      <c r="L614" s="525"/>
      <c r="M614" s="525"/>
      <c r="N614" s="525"/>
      <c r="O614" s="525"/>
      <c r="P614" s="525"/>
      <c r="Q614" s="525"/>
      <c r="R614" s="525"/>
      <c r="S614" s="525"/>
      <c r="T614" s="525"/>
      <c r="U614" s="525"/>
      <c r="V614" s="525"/>
      <c r="W614" s="525"/>
      <c r="X614" s="525"/>
      <c r="Y614" s="525"/>
      <c r="Z614" s="525"/>
    </row>
    <row r="615" spans="1:26" ht="15.75" customHeight="1" x14ac:dyDescent="0.25">
      <c r="A615" s="525"/>
      <c r="B615" s="525"/>
      <c r="C615" s="525"/>
      <c r="D615" s="525"/>
      <c r="E615" s="525"/>
      <c r="F615" s="525"/>
      <c r="G615" s="525"/>
      <c r="H615" s="525"/>
      <c r="I615" s="525"/>
      <c r="J615" s="525"/>
      <c r="K615" s="525"/>
      <c r="L615" s="525"/>
      <c r="M615" s="525"/>
      <c r="N615" s="525"/>
      <c r="O615" s="525"/>
      <c r="P615" s="525"/>
      <c r="Q615" s="525"/>
      <c r="R615" s="525"/>
      <c r="S615" s="525"/>
      <c r="T615" s="525"/>
      <c r="U615" s="525"/>
      <c r="V615" s="525"/>
      <c r="W615" s="525"/>
      <c r="X615" s="525"/>
      <c r="Y615" s="525"/>
      <c r="Z615" s="525"/>
    </row>
    <row r="616" spans="1:26" ht="15.75" customHeight="1" x14ac:dyDescent="0.25">
      <c r="A616" s="525"/>
      <c r="B616" s="525"/>
      <c r="C616" s="525"/>
      <c r="D616" s="525"/>
      <c r="E616" s="525"/>
      <c r="F616" s="525"/>
      <c r="G616" s="525"/>
      <c r="H616" s="525"/>
      <c r="I616" s="525"/>
      <c r="J616" s="525"/>
      <c r="K616" s="525"/>
      <c r="L616" s="525"/>
      <c r="M616" s="525"/>
      <c r="N616" s="525"/>
      <c r="O616" s="525"/>
      <c r="P616" s="525"/>
      <c r="Q616" s="525"/>
      <c r="R616" s="525"/>
      <c r="S616" s="525"/>
      <c r="T616" s="525"/>
      <c r="U616" s="525"/>
      <c r="V616" s="525"/>
      <c r="W616" s="525"/>
      <c r="X616" s="525"/>
      <c r="Y616" s="525"/>
      <c r="Z616" s="525"/>
    </row>
    <row r="617" spans="1:26" ht="15.75" customHeight="1" x14ac:dyDescent="0.25">
      <c r="A617" s="525"/>
      <c r="B617" s="525"/>
      <c r="C617" s="525"/>
      <c r="D617" s="525"/>
      <c r="E617" s="525"/>
      <c r="F617" s="525"/>
      <c r="G617" s="525"/>
      <c r="H617" s="525"/>
      <c r="I617" s="525"/>
      <c r="J617" s="525"/>
      <c r="K617" s="525"/>
      <c r="L617" s="525"/>
      <c r="M617" s="525"/>
      <c r="N617" s="525"/>
      <c r="O617" s="525"/>
      <c r="P617" s="525"/>
      <c r="Q617" s="525"/>
      <c r="R617" s="525"/>
      <c r="S617" s="525"/>
      <c r="T617" s="525"/>
      <c r="U617" s="525"/>
      <c r="V617" s="525"/>
      <c r="W617" s="525"/>
      <c r="X617" s="525"/>
      <c r="Y617" s="525"/>
      <c r="Z617" s="525"/>
    </row>
    <row r="618" spans="1:26" ht="15.75" customHeight="1" x14ac:dyDescent="0.25">
      <c r="A618" s="525"/>
      <c r="B618" s="525"/>
      <c r="C618" s="525"/>
      <c r="D618" s="525"/>
      <c r="E618" s="525"/>
      <c r="F618" s="525"/>
      <c r="G618" s="525"/>
      <c r="H618" s="525"/>
      <c r="I618" s="525"/>
      <c r="J618" s="525"/>
      <c r="K618" s="525"/>
      <c r="L618" s="525"/>
      <c r="M618" s="525"/>
      <c r="N618" s="525"/>
      <c r="O618" s="525"/>
      <c r="P618" s="525"/>
      <c r="Q618" s="525"/>
      <c r="R618" s="525"/>
      <c r="S618" s="525"/>
      <c r="T618" s="525"/>
      <c r="U618" s="525"/>
      <c r="V618" s="525"/>
      <c r="W618" s="525"/>
      <c r="X618" s="525"/>
      <c r="Y618" s="525"/>
      <c r="Z618" s="525"/>
    </row>
    <row r="619" spans="1:26" ht="15.75" customHeight="1" x14ac:dyDescent="0.25">
      <c r="A619" s="525"/>
      <c r="B619" s="525"/>
      <c r="C619" s="525"/>
      <c r="D619" s="525"/>
      <c r="E619" s="525"/>
      <c r="F619" s="525"/>
      <c r="G619" s="525"/>
      <c r="H619" s="525"/>
      <c r="I619" s="525"/>
      <c r="J619" s="525"/>
      <c r="K619" s="525"/>
      <c r="L619" s="525"/>
      <c r="M619" s="525"/>
      <c r="N619" s="525"/>
      <c r="O619" s="525"/>
      <c r="P619" s="525"/>
      <c r="Q619" s="525"/>
      <c r="R619" s="525"/>
      <c r="S619" s="525"/>
      <c r="T619" s="525"/>
      <c r="U619" s="525"/>
      <c r="V619" s="525"/>
      <c r="W619" s="525"/>
      <c r="X619" s="525"/>
      <c r="Y619" s="525"/>
      <c r="Z619" s="525"/>
    </row>
    <row r="620" spans="1:26" ht="15.75" customHeight="1" x14ac:dyDescent="0.25">
      <c r="A620" s="525"/>
      <c r="B620" s="525"/>
      <c r="C620" s="525"/>
      <c r="D620" s="525"/>
      <c r="E620" s="525"/>
      <c r="F620" s="525"/>
      <c r="G620" s="525"/>
      <c r="H620" s="525"/>
      <c r="I620" s="525"/>
      <c r="J620" s="525"/>
      <c r="K620" s="525"/>
      <c r="L620" s="525"/>
      <c r="M620" s="525"/>
      <c r="N620" s="525"/>
      <c r="O620" s="525"/>
      <c r="P620" s="525"/>
      <c r="Q620" s="525"/>
      <c r="R620" s="525"/>
      <c r="S620" s="525"/>
      <c r="T620" s="525"/>
      <c r="U620" s="525"/>
      <c r="V620" s="525"/>
      <c r="W620" s="525"/>
      <c r="X620" s="525"/>
      <c r="Y620" s="525"/>
      <c r="Z620" s="525"/>
    </row>
    <row r="621" spans="1:26" ht="15.75" customHeight="1" x14ac:dyDescent="0.25">
      <c r="A621" s="525"/>
      <c r="B621" s="525"/>
      <c r="C621" s="525"/>
      <c r="D621" s="525"/>
      <c r="E621" s="525"/>
      <c r="F621" s="525"/>
      <c r="G621" s="525"/>
      <c r="H621" s="525"/>
      <c r="I621" s="525"/>
      <c r="J621" s="525"/>
      <c r="K621" s="525"/>
      <c r="L621" s="525"/>
      <c r="M621" s="525"/>
      <c r="N621" s="525"/>
      <c r="O621" s="525"/>
      <c r="P621" s="525"/>
      <c r="Q621" s="525"/>
      <c r="R621" s="525"/>
      <c r="S621" s="525"/>
      <c r="T621" s="525"/>
      <c r="U621" s="525"/>
      <c r="V621" s="525"/>
      <c r="W621" s="525"/>
      <c r="X621" s="525"/>
      <c r="Y621" s="525"/>
      <c r="Z621" s="525"/>
    </row>
    <row r="622" spans="1:26" ht="15.75" customHeight="1" x14ac:dyDescent="0.25">
      <c r="A622" s="525"/>
      <c r="B622" s="525"/>
      <c r="C622" s="525"/>
      <c r="D622" s="525"/>
      <c r="E622" s="525"/>
      <c r="F622" s="525"/>
      <c r="G622" s="525"/>
      <c r="H622" s="525"/>
      <c r="I622" s="525"/>
      <c r="J622" s="525"/>
      <c r="K622" s="525"/>
      <c r="L622" s="525"/>
      <c r="M622" s="525"/>
      <c r="N622" s="525"/>
      <c r="O622" s="525"/>
      <c r="P622" s="525"/>
      <c r="Q622" s="525"/>
      <c r="R622" s="525"/>
      <c r="S622" s="525"/>
      <c r="T622" s="525"/>
      <c r="U622" s="525"/>
      <c r="V622" s="525"/>
      <c r="W622" s="525"/>
      <c r="X622" s="525"/>
      <c r="Y622" s="525"/>
      <c r="Z622" s="525"/>
    </row>
    <row r="623" spans="1:26" ht="15.75" customHeight="1" x14ac:dyDescent="0.25">
      <c r="A623" s="525"/>
      <c r="B623" s="525"/>
      <c r="C623" s="525"/>
      <c r="D623" s="525"/>
      <c r="E623" s="525"/>
      <c r="F623" s="525"/>
      <c r="G623" s="525"/>
      <c r="H623" s="525"/>
      <c r="I623" s="525"/>
      <c r="J623" s="525"/>
      <c r="K623" s="525"/>
      <c r="L623" s="525"/>
      <c r="M623" s="525"/>
      <c r="N623" s="525"/>
      <c r="O623" s="525"/>
      <c r="P623" s="525"/>
      <c r="Q623" s="525"/>
      <c r="R623" s="525"/>
      <c r="S623" s="525"/>
      <c r="T623" s="525"/>
      <c r="U623" s="525"/>
      <c r="V623" s="525"/>
      <c r="W623" s="525"/>
      <c r="X623" s="525"/>
      <c r="Y623" s="525"/>
      <c r="Z623" s="525"/>
    </row>
    <row r="624" spans="1:26" ht="15.75" customHeight="1" x14ac:dyDescent="0.25">
      <c r="A624" s="525"/>
      <c r="B624" s="525"/>
      <c r="C624" s="525"/>
      <c r="D624" s="525"/>
      <c r="E624" s="525"/>
      <c r="F624" s="525"/>
      <c r="G624" s="525"/>
      <c r="H624" s="525"/>
      <c r="I624" s="525"/>
      <c r="J624" s="525"/>
      <c r="K624" s="525"/>
      <c r="L624" s="525"/>
      <c r="M624" s="525"/>
      <c r="N624" s="525"/>
      <c r="O624" s="525"/>
      <c r="P624" s="525"/>
      <c r="Q624" s="525"/>
      <c r="R624" s="525"/>
      <c r="S624" s="525"/>
      <c r="T624" s="525"/>
      <c r="U624" s="525"/>
      <c r="V624" s="525"/>
      <c r="W624" s="525"/>
      <c r="X624" s="525"/>
      <c r="Y624" s="525"/>
      <c r="Z624" s="525"/>
    </row>
    <row r="625" spans="1:26" ht="15.75" customHeight="1" x14ac:dyDescent="0.25">
      <c r="A625" s="525"/>
      <c r="B625" s="525"/>
      <c r="C625" s="525"/>
      <c r="D625" s="525"/>
      <c r="E625" s="525"/>
      <c r="F625" s="525"/>
      <c r="G625" s="525"/>
      <c r="H625" s="525"/>
      <c r="I625" s="525"/>
      <c r="J625" s="525"/>
      <c r="K625" s="525"/>
      <c r="L625" s="525"/>
      <c r="M625" s="525"/>
      <c r="N625" s="525"/>
      <c r="O625" s="525"/>
      <c r="P625" s="525"/>
      <c r="Q625" s="525"/>
      <c r="R625" s="525"/>
      <c r="S625" s="525"/>
      <c r="T625" s="525"/>
      <c r="U625" s="525"/>
      <c r="V625" s="525"/>
      <c r="W625" s="525"/>
      <c r="X625" s="525"/>
      <c r="Y625" s="525"/>
      <c r="Z625" s="525"/>
    </row>
    <row r="626" spans="1:26" ht="15.75" customHeight="1" x14ac:dyDescent="0.25">
      <c r="A626" s="525"/>
      <c r="B626" s="525"/>
      <c r="C626" s="525"/>
      <c r="D626" s="525"/>
      <c r="E626" s="525"/>
      <c r="F626" s="525"/>
      <c r="G626" s="525"/>
      <c r="H626" s="525"/>
      <c r="I626" s="525"/>
      <c r="J626" s="525"/>
      <c r="K626" s="525"/>
      <c r="L626" s="525"/>
      <c r="M626" s="525"/>
      <c r="N626" s="525"/>
      <c r="O626" s="525"/>
      <c r="P626" s="525"/>
      <c r="Q626" s="525"/>
      <c r="R626" s="525"/>
      <c r="S626" s="525"/>
      <c r="T626" s="525"/>
      <c r="U626" s="525"/>
      <c r="V626" s="525"/>
      <c r="W626" s="525"/>
      <c r="X626" s="525"/>
      <c r="Y626" s="525"/>
      <c r="Z626" s="525"/>
    </row>
    <row r="627" spans="1:26" ht="15.75" customHeight="1" x14ac:dyDescent="0.25">
      <c r="A627" s="525"/>
      <c r="B627" s="525"/>
      <c r="C627" s="525"/>
      <c r="D627" s="525"/>
      <c r="E627" s="525"/>
      <c r="F627" s="525"/>
      <c r="G627" s="525"/>
      <c r="H627" s="525"/>
      <c r="I627" s="525"/>
      <c r="J627" s="525"/>
      <c r="K627" s="525"/>
      <c r="L627" s="525"/>
      <c r="M627" s="525"/>
      <c r="N627" s="525"/>
      <c r="O627" s="525"/>
      <c r="P627" s="525"/>
      <c r="Q627" s="525"/>
      <c r="R627" s="525"/>
      <c r="S627" s="525"/>
      <c r="T627" s="525"/>
      <c r="U627" s="525"/>
      <c r="V627" s="525"/>
      <c r="W627" s="525"/>
      <c r="X627" s="525"/>
      <c r="Y627" s="525"/>
      <c r="Z627" s="525"/>
    </row>
    <row r="628" spans="1:26" ht="15.75" customHeight="1" x14ac:dyDescent="0.25">
      <c r="A628" s="525"/>
      <c r="B628" s="525"/>
      <c r="C628" s="525"/>
      <c r="D628" s="525"/>
      <c r="E628" s="525"/>
      <c r="F628" s="525"/>
      <c r="G628" s="525"/>
      <c r="H628" s="525"/>
      <c r="I628" s="525"/>
      <c r="J628" s="525"/>
      <c r="K628" s="525"/>
      <c r="L628" s="525"/>
      <c r="M628" s="525"/>
      <c r="N628" s="525"/>
      <c r="O628" s="525"/>
      <c r="P628" s="525"/>
      <c r="Q628" s="525"/>
      <c r="R628" s="525"/>
      <c r="S628" s="525"/>
      <c r="T628" s="525"/>
      <c r="U628" s="525"/>
      <c r="V628" s="525"/>
      <c r="W628" s="525"/>
      <c r="X628" s="525"/>
      <c r="Y628" s="525"/>
      <c r="Z628" s="525"/>
    </row>
    <row r="629" spans="1:26" ht="15.75" customHeight="1" x14ac:dyDescent="0.25">
      <c r="A629" s="525"/>
      <c r="B629" s="525"/>
      <c r="C629" s="525"/>
      <c r="D629" s="525"/>
      <c r="E629" s="525"/>
      <c r="F629" s="525"/>
      <c r="G629" s="525"/>
      <c r="H629" s="525"/>
      <c r="I629" s="525"/>
      <c r="J629" s="525"/>
      <c r="K629" s="525"/>
      <c r="L629" s="525"/>
      <c r="M629" s="525"/>
      <c r="N629" s="525"/>
      <c r="O629" s="525"/>
      <c r="P629" s="525"/>
      <c r="Q629" s="525"/>
      <c r="R629" s="525"/>
      <c r="S629" s="525"/>
      <c r="T629" s="525"/>
      <c r="U629" s="525"/>
      <c r="V629" s="525"/>
      <c r="W629" s="525"/>
      <c r="X629" s="525"/>
      <c r="Y629" s="525"/>
      <c r="Z629" s="525"/>
    </row>
    <row r="630" spans="1:26" ht="15.75" customHeight="1" x14ac:dyDescent="0.25">
      <c r="A630" s="525"/>
      <c r="B630" s="525"/>
      <c r="C630" s="525"/>
      <c r="D630" s="525"/>
      <c r="E630" s="525"/>
      <c r="F630" s="525"/>
      <c r="G630" s="525"/>
      <c r="H630" s="525"/>
      <c r="I630" s="525"/>
      <c r="J630" s="525"/>
      <c r="K630" s="525"/>
      <c r="L630" s="525"/>
      <c r="M630" s="525"/>
      <c r="N630" s="525"/>
      <c r="O630" s="525"/>
      <c r="P630" s="525"/>
      <c r="Q630" s="525"/>
      <c r="R630" s="525"/>
      <c r="S630" s="525"/>
      <c r="T630" s="525"/>
      <c r="U630" s="525"/>
      <c r="V630" s="525"/>
      <c r="W630" s="525"/>
      <c r="X630" s="525"/>
      <c r="Y630" s="525"/>
      <c r="Z630" s="525"/>
    </row>
    <row r="631" spans="1:26" ht="15.75" customHeight="1" x14ac:dyDescent="0.25">
      <c r="A631" s="525"/>
      <c r="B631" s="525"/>
      <c r="C631" s="525"/>
      <c r="D631" s="525"/>
      <c r="E631" s="525"/>
      <c r="F631" s="525"/>
      <c r="G631" s="525"/>
      <c r="H631" s="525"/>
      <c r="I631" s="525"/>
      <c r="J631" s="525"/>
      <c r="K631" s="525"/>
      <c r="L631" s="525"/>
      <c r="M631" s="525"/>
      <c r="N631" s="525"/>
      <c r="O631" s="525"/>
      <c r="P631" s="525"/>
      <c r="Q631" s="525"/>
      <c r="R631" s="525"/>
      <c r="S631" s="525"/>
      <c r="T631" s="525"/>
      <c r="U631" s="525"/>
      <c r="V631" s="525"/>
      <c r="W631" s="525"/>
      <c r="X631" s="525"/>
      <c r="Y631" s="525"/>
      <c r="Z631" s="525"/>
    </row>
    <row r="632" spans="1:26" ht="15.75" customHeight="1" x14ac:dyDescent="0.25">
      <c r="A632" s="525"/>
      <c r="B632" s="525"/>
      <c r="C632" s="525"/>
      <c r="D632" s="525"/>
      <c r="E632" s="525"/>
      <c r="F632" s="525"/>
      <c r="G632" s="525"/>
      <c r="H632" s="525"/>
      <c r="I632" s="525"/>
      <c r="J632" s="525"/>
      <c r="K632" s="525"/>
      <c r="L632" s="525"/>
      <c r="M632" s="525"/>
      <c r="N632" s="525"/>
      <c r="O632" s="525"/>
      <c r="P632" s="525"/>
      <c r="Q632" s="525"/>
      <c r="R632" s="525"/>
      <c r="S632" s="525"/>
      <c r="T632" s="525"/>
      <c r="U632" s="525"/>
      <c r="V632" s="525"/>
      <c r="W632" s="525"/>
      <c r="X632" s="525"/>
      <c r="Y632" s="525"/>
      <c r="Z632" s="525"/>
    </row>
    <row r="633" spans="1:26" ht="15.75" customHeight="1" x14ac:dyDescent="0.25">
      <c r="A633" s="525"/>
      <c r="B633" s="525"/>
      <c r="C633" s="525"/>
      <c r="D633" s="525"/>
      <c r="E633" s="525"/>
      <c r="F633" s="525"/>
      <c r="G633" s="525"/>
      <c r="H633" s="525"/>
      <c r="I633" s="525"/>
      <c r="J633" s="525"/>
      <c r="K633" s="525"/>
      <c r="L633" s="525"/>
      <c r="M633" s="525"/>
      <c r="N633" s="525"/>
      <c r="O633" s="525"/>
      <c r="P633" s="525"/>
      <c r="Q633" s="525"/>
      <c r="R633" s="525"/>
      <c r="S633" s="525"/>
      <c r="T633" s="525"/>
      <c r="U633" s="525"/>
      <c r="V633" s="525"/>
      <c r="W633" s="525"/>
      <c r="X633" s="525"/>
      <c r="Y633" s="525"/>
      <c r="Z633" s="525"/>
    </row>
    <row r="634" spans="1:26" ht="15.75" customHeight="1" x14ac:dyDescent="0.25">
      <c r="A634" s="525"/>
      <c r="B634" s="525"/>
      <c r="C634" s="525"/>
      <c r="D634" s="525"/>
      <c r="E634" s="525"/>
      <c r="F634" s="525"/>
      <c r="G634" s="525"/>
      <c r="H634" s="525"/>
      <c r="I634" s="525"/>
      <c r="J634" s="525"/>
      <c r="K634" s="525"/>
      <c r="L634" s="525"/>
      <c r="M634" s="525"/>
      <c r="N634" s="525"/>
      <c r="O634" s="525"/>
      <c r="P634" s="525"/>
      <c r="Q634" s="525"/>
      <c r="R634" s="525"/>
      <c r="S634" s="525"/>
      <c r="T634" s="525"/>
      <c r="U634" s="525"/>
      <c r="V634" s="525"/>
      <c r="W634" s="525"/>
      <c r="X634" s="525"/>
      <c r="Y634" s="525"/>
      <c r="Z634" s="525"/>
    </row>
    <row r="635" spans="1:26" ht="15.75" customHeight="1" x14ac:dyDescent="0.25">
      <c r="A635" s="525"/>
      <c r="B635" s="525"/>
      <c r="C635" s="525"/>
      <c r="D635" s="525"/>
      <c r="E635" s="525"/>
      <c r="F635" s="525"/>
      <c r="G635" s="525"/>
      <c r="H635" s="525"/>
      <c r="I635" s="525"/>
      <c r="J635" s="525"/>
      <c r="K635" s="525"/>
      <c r="L635" s="525"/>
      <c r="M635" s="525"/>
      <c r="N635" s="525"/>
      <c r="O635" s="525"/>
      <c r="P635" s="525"/>
      <c r="Q635" s="525"/>
      <c r="R635" s="525"/>
      <c r="S635" s="525"/>
      <c r="T635" s="525"/>
      <c r="U635" s="525"/>
      <c r="V635" s="525"/>
      <c r="W635" s="525"/>
      <c r="X635" s="525"/>
      <c r="Y635" s="525"/>
      <c r="Z635" s="525"/>
    </row>
    <row r="636" spans="1:26" ht="15.75" customHeight="1" x14ac:dyDescent="0.25">
      <c r="A636" s="525"/>
      <c r="B636" s="525"/>
      <c r="C636" s="525"/>
      <c r="D636" s="525"/>
      <c r="E636" s="525"/>
      <c r="F636" s="525"/>
      <c r="G636" s="525"/>
      <c r="H636" s="525"/>
      <c r="I636" s="525"/>
      <c r="J636" s="525"/>
      <c r="K636" s="525"/>
      <c r="L636" s="525"/>
      <c r="M636" s="525"/>
      <c r="N636" s="525"/>
      <c r="O636" s="525"/>
      <c r="P636" s="525"/>
      <c r="Q636" s="525"/>
      <c r="R636" s="525"/>
      <c r="S636" s="525"/>
      <c r="T636" s="525"/>
      <c r="U636" s="525"/>
      <c r="V636" s="525"/>
      <c r="W636" s="525"/>
      <c r="X636" s="525"/>
      <c r="Y636" s="525"/>
      <c r="Z636" s="525"/>
    </row>
    <row r="637" spans="1:26" ht="15.75" customHeight="1" x14ac:dyDescent="0.25">
      <c r="A637" s="525"/>
      <c r="B637" s="525"/>
      <c r="C637" s="525"/>
      <c r="D637" s="525"/>
      <c r="E637" s="525"/>
      <c r="F637" s="525"/>
      <c r="G637" s="525"/>
      <c r="H637" s="525"/>
      <c r="I637" s="525"/>
      <c r="J637" s="525"/>
      <c r="K637" s="525"/>
      <c r="L637" s="525"/>
      <c r="M637" s="525"/>
      <c r="N637" s="525"/>
      <c r="O637" s="525"/>
      <c r="P637" s="525"/>
      <c r="Q637" s="525"/>
      <c r="R637" s="525"/>
      <c r="S637" s="525"/>
      <c r="T637" s="525"/>
      <c r="U637" s="525"/>
      <c r="V637" s="525"/>
      <c r="W637" s="525"/>
      <c r="X637" s="525"/>
      <c r="Y637" s="525"/>
      <c r="Z637" s="525"/>
    </row>
    <row r="638" spans="1:26" ht="15.75" customHeight="1" x14ac:dyDescent="0.25">
      <c r="A638" s="525"/>
      <c r="B638" s="525"/>
      <c r="C638" s="525"/>
      <c r="D638" s="525"/>
      <c r="E638" s="525"/>
      <c r="F638" s="525"/>
      <c r="G638" s="525"/>
      <c r="H638" s="525"/>
      <c r="I638" s="525"/>
      <c r="J638" s="525"/>
      <c r="K638" s="525"/>
      <c r="L638" s="525"/>
      <c r="M638" s="525"/>
      <c r="N638" s="525"/>
      <c r="O638" s="525"/>
      <c r="P638" s="525"/>
      <c r="Q638" s="525"/>
      <c r="R638" s="525"/>
      <c r="S638" s="525"/>
      <c r="T638" s="525"/>
      <c r="U638" s="525"/>
      <c r="V638" s="525"/>
      <c r="W638" s="525"/>
      <c r="X638" s="525"/>
      <c r="Y638" s="525"/>
      <c r="Z638" s="525"/>
    </row>
    <row r="639" spans="1:26" ht="15.75" customHeight="1" x14ac:dyDescent="0.25">
      <c r="A639" s="525"/>
      <c r="B639" s="525"/>
      <c r="C639" s="525"/>
      <c r="D639" s="525"/>
      <c r="E639" s="525"/>
      <c r="F639" s="525"/>
      <c r="G639" s="525"/>
      <c r="H639" s="525"/>
      <c r="I639" s="525"/>
      <c r="J639" s="525"/>
      <c r="K639" s="525"/>
      <c r="L639" s="525"/>
      <c r="M639" s="525"/>
      <c r="N639" s="525"/>
      <c r="O639" s="525"/>
      <c r="P639" s="525"/>
      <c r="Q639" s="525"/>
      <c r="R639" s="525"/>
      <c r="S639" s="525"/>
      <c r="T639" s="525"/>
      <c r="U639" s="525"/>
      <c r="V639" s="525"/>
      <c r="W639" s="525"/>
      <c r="X639" s="525"/>
      <c r="Y639" s="525"/>
      <c r="Z639" s="525"/>
    </row>
    <row r="640" spans="1:26" ht="15.75" customHeight="1" x14ac:dyDescent="0.25">
      <c r="A640" s="525"/>
      <c r="B640" s="525"/>
      <c r="C640" s="525"/>
      <c r="D640" s="525"/>
      <c r="E640" s="525"/>
      <c r="F640" s="525"/>
      <c r="G640" s="525"/>
      <c r="H640" s="525"/>
      <c r="I640" s="525"/>
      <c r="J640" s="525"/>
      <c r="K640" s="525"/>
      <c r="L640" s="525"/>
      <c r="M640" s="525"/>
      <c r="N640" s="525"/>
      <c r="O640" s="525"/>
      <c r="P640" s="525"/>
      <c r="Q640" s="525"/>
      <c r="R640" s="525"/>
      <c r="S640" s="525"/>
      <c r="T640" s="525"/>
      <c r="U640" s="525"/>
      <c r="V640" s="525"/>
      <c r="W640" s="525"/>
      <c r="X640" s="525"/>
      <c r="Y640" s="525"/>
      <c r="Z640" s="525"/>
    </row>
    <row r="641" spans="1:26" ht="15.75" customHeight="1" x14ac:dyDescent="0.25">
      <c r="A641" s="525"/>
      <c r="B641" s="525"/>
      <c r="C641" s="525"/>
      <c r="D641" s="525"/>
      <c r="E641" s="525"/>
      <c r="F641" s="525"/>
      <c r="G641" s="525"/>
      <c r="H641" s="525"/>
      <c r="I641" s="525"/>
      <c r="J641" s="525"/>
      <c r="K641" s="525"/>
      <c r="L641" s="525"/>
      <c r="M641" s="525"/>
      <c r="N641" s="525"/>
      <c r="O641" s="525"/>
      <c r="P641" s="525"/>
      <c r="Q641" s="525"/>
      <c r="R641" s="525"/>
      <c r="S641" s="525"/>
      <c r="T641" s="525"/>
      <c r="U641" s="525"/>
      <c r="V641" s="525"/>
      <c r="W641" s="525"/>
      <c r="X641" s="525"/>
      <c r="Y641" s="525"/>
      <c r="Z641" s="525"/>
    </row>
    <row r="642" spans="1:26" ht="15.75" customHeight="1" x14ac:dyDescent="0.25">
      <c r="A642" s="525"/>
      <c r="B642" s="525"/>
      <c r="C642" s="525"/>
      <c r="D642" s="525"/>
      <c r="E642" s="525"/>
      <c r="F642" s="525"/>
      <c r="G642" s="525"/>
      <c r="H642" s="525"/>
      <c r="I642" s="525"/>
      <c r="J642" s="525"/>
      <c r="K642" s="525"/>
      <c r="L642" s="525"/>
      <c r="M642" s="525"/>
      <c r="N642" s="525"/>
      <c r="O642" s="525"/>
      <c r="P642" s="525"/>
      <c r="Q642" s="525"/>
      <c r="R642" s="525"/>
      <c r="S642" s="525"/>
      <c r="T642" s="525"/>
      <c r="U642" s="525"/>
      <c r="V642" s="525"/>
      <c r="W642" s="525"/>
      <c r="X642" s="525"/>
      <c r="Y642" s="525"/>
      <c r="Z642" s="525"/>
    </row>
    <row r="643" spans="1:26" ht="15.75" customHeight="1" x14ac:dyDescent="0.25">
      <c r="A643" s="525"/>
      <c r="B643" s="525"/>
      <c r="C643" s="525"/>
      <c r="D643" s="525"/>
      <c r="E643" s="525"/>
      <c r="F643" s="525"/>
      <c r="G643" s="525"/>
      <c r="H643" s="525"/>
      <c r="I643" s="525"/>
      <c r="J643" s="525"/>
      <c r="K643" s="525"/>
      <c r="L643" s="525"/>
      <c r="M643" s="525"/>
      <c r="N643" s="525"/>
      <c r="O643" s="525"/>
      <c r="P643" s="525"/>
      <c r="Q643" s="525"/>
      <c r="R643" s="525"/>
      <c r="S643" s="525"/>
      <c r="T643" s="525"/>
      <c r="U643" s="525"/>
      <c r="V643" s="525"/>
      <c r="W643" s="525"/>
      <c r="X643" s="525"/>
      <c r="Y643" s="525"/>
      <c r="Z643" s="525"/>
    </row>
    <row r="644" spans="1:26" ht="15.75" customHeight="1" x14ac:dyDescent="0.25">
      <c r="A644" s="525"/>
      <c r="B644" s="525"/>
      <c r="C644" s="525"/>
      <c r="D644" s="525"/>
      <c r="E644" s="525"/>
      <c r="F644" s="525"/>
      <c r="G644" s="525"/>
      <c r="H644" s="525"/>
      <c r="I644" s="525"/>
      <c r="J644" s="525"/>
      <c r="K644" s="525"/>
      <c r="L644" s="525"/>
      <c r="M644" s="525"/>
      <c r="N644" s="525"/>
      <c r="O644" s="525"/>
      <c r="P644" s="525"/>
      <c r="Q644" s="525"/>
      <c r="R644" s="525"/>
      <c r="S644" s="525"/>
      <c r="T644" s="525"/>
      <c r="U644" s="525"/>
      <c r="V644" s="525"/>
      <c r="W644" s="525"/>
      <c r="X644" s="525"/>
      <c r="Y644" s="525"/>
      <c r="Z644" s="525"/>
    </row>
    <row r="645" spans="1:26" ht="15.75" customHeight="1" x14ac:dyDescent="0.25">
      <c r="A645" s="525"/>
      <c r="B645" s="525"/>
      <c r="C645" s="525"/>
      <c r="D645" s="525"/>
      <c r="E645" s="525"/>
      <c r="F645" s="525"/>
      <c r="G645" s="525"/>
      <c r="H645" s="525"/>
      <c r="I645" s="525"/>
      <c r="J645" s="525"/>
      <c r="K645" s="525"/>
      <c r="L645" s="525"/>
      <c r="M645" s="525"/>
      <c r="N645" s="525"/>
      <c r="O645" s="525"/>
      <c r="P645" s="525"/>
      <c r="Q645" s="525"/>
      <c r="R645" s="525"/>
      <c r="S645" s="525"/>
      <c r="T645" s="525"/>
      <c r="U645" s="525"/>
      <c r="V645" s="525"/>
      <c r="W645" s="525"/>
      <c r="X645" s="525"/>
      <c r="Y645" s="525"/>
      <c r="Z645" s="525"/>
    </row>
    <row r="646" spans="1:26" ht="15.75" customHeight="1" x14ac:dyDescent="0.25">
      <c r="A646" s="525"/>
      <c r="B646" s="525"/>
      <c r="C646" s="525"/>
      <c r="D646" s="525"/>
      <c r="E646" s="525"/>
      <c r="F646" s="525"/>
      <c r="G646" s="525"/>
      <c r="H646" s="525"/>
      <c r="I646" s="525"/>
      <c r="J646" s="525"/>
      <c r="K646" s="525"/>
      <c r="L646" s="525"/>
      <c r="M646" s="525"/>
      <c r="N646" s="525"/>
      <c r="O646" s="525"/>
      <c r="P646" s="525"/>
      <c r="Q646" s="525"/>
      <c r="R646" s="525"/>
      <c r="S646" s="525"/>
      <c r="T646" s="525"/>
      <c r="U646" s="525"/>
      <c r="V646" s="525"/>
      <c r="W646" s="525"/>
      <c r="X646" s="525"/>
      <c r="Y646" s="525"/>
      <c r="Z646" s="525"/>
    </row>
    <row r="647" spans="1:26" ht="15.75" customHeight="1" x14ac:dyDescent="0.25">
      <c r="A647" s="525"/>
      <c r="B647" s="525"/>
      <c r="C647" s="525"/>
      <c r="D647" s="525"/>
      <c r="E647" s="525"/>
      <c r="F647" s="525"/>
      <c r="G647" s="525"/>
      <c r="H647" s="525"/>
      <c r="I647" s="525"/>
      <c r="J647" s="525"/>
      <c r="K647" s="525"/>
      <c r="L647" s="525"/>
      <c r="M647" s="525"/>
      <c r="N647" s="525"/>
      <c r="O647" s="525"/>
      <c r="P647" s="525"/>
      <c r="Q647" s="525"/>
      <c r="R647" s="525"/>
      <c r="S647" s="525"/>
      <c r="T647" s="525"/>
      <c r="U647" s="525"/>
      <c r="V647" s="525"/>
      <c r="W647" s="525"/>
      <c r="X647" s="525"/>
      <c r="Y647" s="525"/>
      <c r="Z647" s="525"/>
    </row>
    <row r="648" spans="1:26" ht="15.75" customHeight="1" x14ac:dyDescent="0.25">
      <c r="A648" s="525"/>
      <c r="B648" s="525"/>
      <c r="C648" s="525"/>
      <c r="D648" s="525"/>
      <c r="E648" s="525"/>
      <c r="F648" s="525"/>
      <c r="G648" s="525"/>
      <c r="H648" s="525"/>
      <c r="I648" s="525"/>
      <c r="J648" s="525"/>
      <c r="K648" s="525"/>
      <c r="L648" s="525"/>
      <c r="M648" s="525"/>
      <c r="N648" s="525"/>
      <c r="O648" s="525"/>
      <c r="P648" s="525"/>
      <c r="Q648" s="525"/>
      <c r="R648" s="525"/>
      <c r="S648" s="525"/>
      <c r="T648" s="525"/>
      <c r="U648" s="525"/>
      <c r="V648" s="525"/>
      <c r="W648" s="525"/>
      <c r="X648" s="525"/>
      <c r="Y648" s="525"/>
      <c r="Z648" s="525"/>
    </row>
    <row r="649" spans="1:26" ht="15.75" customHeight="1" x14ac:dyDescent="0.25">
      <c r="A649" s="525"/>
      <c r="B649" s="525"/>
      <c r="C649" s="525"/>
      <c r="D649" s="525"/>
      <c r="E649" s="525"/>
      <c r="F649" s="525"/>
      <c r="G649" s="525"/>
      <c r="H649" s="525"/>
      <c r="I649" s="525"/>
      <c r="J649" s="525"/>
      <c r="K649" s="525"/>
      <c r="L649" s="525"/>
      <c r="M649" s="525"/>
      <c r="N649" s="525"/>
      <c r="O649" s="525"/>
      <c r="P649" s="525"/>
      <c r="Q649" s="525"/>
      <c r="R649" s="525"/>
      <c r="S649" s="525"/>
      <c r="T649" s="525"/>
      <c r="U649" s="525"/>
      <c r="V649" s="525"/>
      <c r="W649" s="525"/>
      <c r="X649" s="525"/>
      <c r="Y649" s="525"/>
      <c r="Z649" s="525"/>
    </row>
    <row r="650" spans="1:26" ht="15.75" customHeight="1" x14ac:dyDescent="0.25">
      <c r="A650" s="525"/>
      <c r="B650" s="525"/>
      <c r="C650" s="525"/>
      <c r="D650" s="525"/>
      <c r="E650" s="525"/>
      <c r="F650" s="525"/>
      <c r="G650" s="525"/>
      <c r="H650" s="525"/>
      <c r="I650" s="525"/>
      <c r="J650" s="525"/>
      <c r="K650" s="525"/>
      <c r="L650" s="525"/>
      <c r="M650" s="525"/>
      <c r="N650" s="525"/>
      <c r="O650" s="525"/>
      <c r="P650" s="525"/>
      <c r="Q650" s="525"/>
      <c r="R650" s="525"/>
      <c r="S650" s="525"/>
      <c r="T650" s="525"/>
      <c r="U650" s="525"/>
      <c r="V650" s="525"/>
      <c r="W650" s="525"/>
      <c r="X650" s="525"/>
      <c r="Y650" s="525"/>
      <c r="Z650" s="525"/>
    </row>
    <row r="651" spans="1:26" ht="15.75" customHeight="1" x14ac:dyDescent="0.25">
      <c r="A651" s="525"/>
      <c r="B651" s="525"/>
      <c r="C651" s="525"/>
      <c r="D651" s="525"/>
      <c r="E651" s="525"/>
      <c r="F651" s="525"/>
      <c r="G651" s="525"/>
      <c r="H651" s="525"/>
      <c r="I651" s="525"/>
      <c r="J651" s="525"/>
      <c r="K651" s="525"/>
      <c r="L651" s="525"/>
      <c r="M651" s="525"/>
      <c r="N651" s="525"/>
      <c r="O651" s="525"/>
      <c r="P651" s="525"/>
      <c r="Q651" s="525"/>
      <c r="R651" s="525"/>
      <c r="S651" s="525"/>
      <c r="T651" s="525"/>
      <c r="U651" s="525"/>
      <c r="V651" s="525"/>
      <c r="W651" s="525"/>
      <c r="X651" s="525"/>
      <c r="Y651" s="525"/>
      <c r="Z651" s="525"/>
    </row>
    <row r="652" spans="1:26" ht="15.75" customHeight="1" x14ac:dyDescent="0.25">
      <c r="A652" s="525"/>
      <c r="B652" s="525"/>
      <c r="C652" s="525"/>
      <c r="D652" s="525"/>
      <c r="E652" s="525"/>
      <c r="F652" s="525"/>
      <c r="G652" s="525"/>
      <c r="H652" s="525"/>
      <c r="I652" s="525"/>
      <c r="J652" s="525"/>
      <c r="K652" s="525"/>
      <c r="L652" s="525"/>
      <c r="M652" s="525"/>
      <c r="N652" s="525"/>
      <c r="O652" s="525"/>
      <c r="P652" s="525"/>
      <c r="Q652" s="525"/>
      <c r="R652" s="525"/>
      <c r="S652" s="525"/>
      <c r="T652" s="525"/>
      <c r="U652" s="525"/>
      <c r="V652" s="525"/>
      <c r="W652" s="525"/>
      <c r="X652" s="525"/>
      <c r="Y652" s="525"/>
      <c r="Z652" s="525"/>
    </row>
    <row r="653" spans="1:26" ht="15.75" customHeight="1" x14ac:dyDescent="0.25">
      <c r="A653" s="525"/>
      <c r="B653" s="525"/>
      <c r="C653" s="525"/>
      <c r="D653" s="525"/>
      <c r="E653" s="525"/>
      <c r="F653" s="525"/>
      <c r="G653" s="525"/>
      <c r="H653" s="525"/>
      <c r="I653" s="525"/>
      <c r="J653" s="525"/>
      <c r="K653" s="525"/>
      <c r="L653" s="525"/>
      <c r="M653" s="525"/>
      <c r="N653" s="525"/>
      <c r="O653" s="525"/>
      <c r="P653" s="525"/>
      <c r="Q653" s="525"/>
      <c r="R653" s="525"/>
      <c r="S653" s="525"/>
      <c r="T653" s="525"/>
      <c r="U653" s="525"/>
      <c r="V653" s="525"/>
      <c r="W653" s="525"/>
      <c r="X653" s="525"/>
      <c r="Y653" s="525"/>
      <c r="Z653" s="525"/>
    </row>
    <row r="654" spans="1:26" ht="15.75" customHeight="1" x14ac:dyDescent="0.25">
      <c r="A654" s="525"/>
      <c r="B654" s="525"/>
      <c r="C654" s="525"/>
      <c r="D654" s="525"/>
      <c r="E654" s="525"/>
      <c r="F654" s="525"/>
      <c r="G654" s="525"/>
      <c r="H654" s="525"/>
      <c r="I654" s="525"/>
      <c r="J654" s="525"/>
      <c r="K654" s="525"/>
      <c r="L654" s="525"/>
      <c r="M654" s="525"/>
      <c r="N654" s="525"/>
      <c r="O654" s="525"/>
      <c r="P654" s="525"/>
      <c r="Q654" s="525"/>
      <c r="R654" s="525"/>
      <c r="S654" s="525"/>
      <c r="T654" s="525"/>
      <c r="U654" s="525"/>
      <c r="V654" s="525"/>
      <c r="W654" s="525"/>
      <c r="X654" s="525"/>
      <c r="Y654" s="525"/>
      <c r="Z654" s="525"/>
    </row>
    <row r="655" spans="1:26" ht="15.75" customHeight="1" x14ac:dyDescent="0.25">
      <c r="A655" s="525"/>
      <c r="B655" s="525"/>
      <c r="C655" s="525"/>
      <c r="D655" s="525"/>
      <c r="E655" s="525"/>
      <c r="F655" s="525"/>
      <c r="G655" s="525"/>
      <c r="H655" s="525"/>
      <c r="I655" s="525"/>
      <c r="J655" s="525"/>
      <c r="K655" s="525"/>
      <c r="L655" s="525"/>
      <c r="M655" s="525"/>
      <c r="N655" s="525"/>
      <c r="O655" s="525"/>
      <c r="P655" s="525"/>
      <c r="Q655" s="525"/>
      <c r="R655" s="525"/>
      <c r="S655" s="525"/>
      <c r="T655" s="525"/>
      <c r="U655" s="525"/>
      <c r="V655" s="525"/>
      <c r="W655" s="525"/>
      <c r="X655" s="525"/>
      <c r="Y655" s="525"/>
      <c r="Z655" s="525"/>
    </row>
    <row r="656" spans="1:26" ht="15.75" customHeight="1" x14ac:dyDescent="0.25">
      <c r="A656" s="525"/>
      <c r="B656" s="525"/>
      <c r="C656" s="525"/>
      <c r="D656" s="525"/>
      <c r="E656" s="525"/>
      <c r="F656" s="525"/>
      <c r="G656" s="525"/>
      <c r="H656" s="525"/>
      <c r="I656" s="525"/>
      <c r="J656" s="525"/>
      <c r="K656" s="525"/>
      <c r="L656" s="525"/>
      <c r="M656" s="525"/>
      <c r="N656" s="525"/>
      <c r="O656" s="525"/>
      <c r="P656" s="525"/>
      <c r="Q656" s="525"/>
      <c r="R656" s="525"/>
      <c r="S656" s="525"/>
      <c r="T656" s="525"/>
      <c r="U656" s="525"/>
      <c r="V656" s="525"/>
      <c r="W656" s="525"/>
      <c r="X656" s="525"/>
      <c r="Y656" s="525"/>
      <c r="Z656" s="525"/>
    </row>
    <row r="657" spans="1:26" ht="15.75" customHeight="1" x14ac:dyDescent="0.25">
      <c r="A657" s="525"/>
      <c r="B657" s="525"/>
      <c r="C657" s="525"/>
      <c r="D657" s="525"/>
      <c r="E657" s="525"/>
      <c r="F657" s="525"/>
      <c r="G657" s="525"/>
      <c r="H657" s="525"/>
      <c r="I657" s="525"/>
      <c r="J657" s="525"/>
      <c r="K657" s="525"/>
      <c r="L657" s="525"/>
      <c r="M657" s="525"/>
      <c r="N657" s="525"/>
      <c r="O657" s="525"/>
      <c r="P657" s="525"/>
      <c r="Q657" s="525"/>
      <c r="R657" s="525"/>
      <c r="S657" s="525"/>
      <c r="T657" s="525"/>
      <c r="U657" s="525"/>
      <c r="V657" s="525"/>
      <c r="W657" s="525"/>
      <c r="X657" s="525"/>
      <c r="Y657" s="525"/>
      <c r="Z657" s="525"/>
    </row>
    <row r="658" spans="1:26" ht="15.75" customHeight="1" x14ac:dyDescent="0.25">
      <c r="A658" s="525"/>
      <c r="B658" s="525"/>
      <c r="C658" s="525"/>
      <c r="D658" s="525"/>
      <c r="E658" s="525"/>
      <c r="F658" s="525"/>
      <c r="G658" s="525"/>
      <c r="H658" s="525"/>
      <c r="I658" s="525"/>
      <c r="J658" s="525"/>
      <c r="K658" s="525"/>
      <c r="L658" s="525"/>
      <c r="M658" s="525"/>
      <c r="N658" s="525"/>
      <c r="O658" s="525"/>
      <c r="P658" s="525"/>
      <c r="Q658" s="525"/>
      <c r="R658" s="525"/>
      <c r="S658" s="525"/>
      <c r="T658" s="525"/>
      <c r="U658" s="525"/>
      <c r="V658" s="525"/>
      <c r="W658" s="525"/>
      <c r="X658" s="525"/>
      <c r="Y658" s="525"/>
      <c r="Z658" s="525"/>
    </row>
    <row r="659" spans="1:26" ht="15.75" customHeight="1" x14ac:dyDescent="0.25">
      <c r="A659" s="525"/>
      <c r="B659" s="525"/>
      <c r="C659" s="525"/>
      <c r="D659" s="525"/>
      <c r="E659" s="525"/>
      <c r="F659" s="525"/>
      <c r="G659" s="525"/>
      <c r="H659" s="525"/>
      <c r="I659" s="525"/>
      <c r="J659" s="525"/>
      <c r="K659" s="525"/>
      <c r="L659" s="525"/>
      <c r="M659" s="525"/>
      <c r="N659" s="525"/>
      <c r="O659" s="525"/>
      <c r="P659" s="525"/>
      <c r="Q659" s="525"/>
      <c r="R659" s="525"/>
      <c r="S659" s="525"/>
      <c r="T659" s="525"/>
      <c r="U659" s="525"/>
      <c r="V659" s="525"/>
      <c r="W659" s="525"/>
      <c r="X659" s="525"/>
      <c r="Y659" s="525"/>
      <c r="Z659" s="525"/>
    </row>
    <row r="660" spans="1:26" ht="15.75" customHeight="1" x14ac:dyDescent="0.25">
      <c r="A660" s="525"/>
      <c r="B660" s="525"/>
      <c r="C660" s="525"/>
      <c r="D660" s="525"/>
      <c r="E660" s="525"/>
      <c r="F660" s="525"/>
      <c r="G660" s="525"/>
      <c r="H660" s="525"/>
      <c r="I660" s="525"/>
      <c r="J660" s="525"/>
      <c r="K660" s="525"/>
      <c r="L660" s="525"/>
      <c r="M660" s="525"/>
      <c r="N660" s="525"/>
      <c r="O660" s="525"/>
      <c r="P660" s="525"/>
      <c r="Q660" s="525"/>
      <c r="R660" s="525"/>
      <c r="S660" s="525"/>
      <c r="T660" s="525"/>
      <c r="U660" s="525"/>
      <c r="V660" s="525"/>
      <c r="W660" s="525"/>
      <c r="X660" s="525"/>
      <c r="Y660" s="525"/>
      <c r="Z660" s="525"/>
    </row>
    <row r="661" spans="1:26" ht="15.75" customHeight="1" x14ac:dyDescent="0.25">
      <c r="A661" s="525"/>
      <c r="B661" s="525"/>
      <c r="C661" s="525"/>
      <c r="D661" s="525"/>
      <c r="E661" s="525"/>
      <c r="F661" s="525"/>
      <c r="G661" s="525"/>
      <c r="H661" s="525"/>
      <c r="I661" s="525"/>
      <c r="J661" s="525"/>
      <c r="K661" s="525"/>
      <c r="L661" s="525"/>
      <c r="M661" s="525"/>
      <c r="N661" s="525"/>
      <c r="O661" s="525"/>
      <c r="P661" s="525"/>
      <c r="Q661" s="525"/>
      <c r="R661" s="525"/>
      <c r="S661" s="525"/>
      <c r="T661" s="525"/>
      <c r="U661" s="525"/>
      <c r="V661" s="525"/>
      <c r="W661" s="525"/>
      <c r="X661" s="525"/>
      <c r="Y661" s="525"/>
      <c r="Z661" s="525"/>
    </row>
    <row r="662" spans="1:26" ht="15.75" customHeight="1" x14ac:dyDescent="0.25">
      <c r="A662" s="525"/>
      <c r="B662" s="525"/>
      <c r="C662" s="525"/>
      <c r="D662" s="525"/>
      <c r="E662" s="525"/>
      <c r="F662" s="525"/>
      <c r="G662" s="525"/>
      <c r="H662" s="525"/>
      <c r="I662" s="525"/>
      <c r="J662" s="525"/>
      <c r="K662" s="525"/>
      <c r="L662" s="525"/>
      <c r="M662" s="525"/>
      <c r="N662" s="525"/>
      <c r="O662" s="525"/>
      <c r="P662" s="525"/>
      <c r="Q662" s="525"/>
      <c r="R662" s="525"/>
      <c r="S662" s="525"/>
      <c r="T662" s="525"/>
      <c r="U662" s="525"/>
      <c r="V662" s="525"/>
      <c r="W662" s="525"/>
      <c r="X662" s="525"/>
      <c r="Y662" s="525"/>
      <c r="Z662" s="525"/>
    </row>
    <row r="663" spans="1:26" ht="15.75" customHeight="1" x14ac:dyDescent="0.25">
      <c r="A663" s="525"/>
      <c r="B663" s="525"/>
      <c r="C663" s="525"/>
      <c r="D663" s="525"/>
      <c r="E663" s="525"/>
      <c r="F663" s="525"/>
      <c r="G663" s="525"/>
      <c r="H663" s="525"/>
      <c r="I663" s="525"/>
      <c r="J663" s="525"/>
      <c r="K663" s="525"/>
      <c r="L663" s="525"/>
      <c r="M663" s="525"/>
      <c r="N663" s="525"/>
      <c r="O663" s="525"/>
      <c r="P663" s="525"/>
      <c r="Q663" s="525"/>
      <c r="R663" s="525"/>
      <c r="S663" s="525"/>
      <c r="T663" s="525"/>
      <c r="U663" s="525"/>
      <c r="V663" s="525"/>
      <c r="W663" s="525"/>
      <c r="X663" s="525"/>
      <c r="Y663" s="525"/>
      <c r="Z663" s="525"/>
    </row>
    <row r="664" spans="1:26" ht="15.75" customHeight="1" x14ac:dyDescent="0.25">
      <c r="A664" s="525"/>
      <c r="B664" s="525"/>
      <c r="C664" s="525"/>
      <c r="D664" s="525"/>
      <c r="E664" s="525"/>
      <c r="F664" s="525"/>
      <c r="G664" s="525"/>
      <c r="H664" s="525"/>
      <c r="I664" s="525"/>
      <c r="J664" s="525"/>
      <c r="K664" s="525"/>
      <c r="L664" s="525"/>
      <c r="M664" s="525"/>
      <c r="N664" s="525"/>
      <c r="O664" s="525"/>
      <c r="P664" s="525"/>
      <c r="Q664" s="525"/>
      <c r="R664" s="525"/>
      <c r="S664" s="525"/>
      <c r="T664" s="525"/>
      <c r="U664" s="525"/>
      <c r="V664" s="525"/>
      <c r="W664" s="525"/>
      <c r="X664" s="525"/>
      <c r="Y664" s="525"/>
      <c r="Z664" s="525"/>
    </row>
    <row r="665" spans="1:26" ht="15.75" customHeight="1" x14ac:dyDescent="0.25">
      <c r="A665" s="525"/>
      <c r="B665" s="525"/>
      <c r="C665" s="525"/>
      <c r="D665" s="525"/>
      <c r="E665" s="525"/>
      <c r="F665" s="525"/>
      <c r="G665" s="525"/>
      <c r="H665" s="525"/>
      <c r="I665" s="525"/>
      <c r="J665" s="525"/>
      <c r="K665" s="525"/>
      <c r="L665" s="525"/>
      <c r="M665" s="525"/>
      <c r="N665" s="525"/>
      <c r="O665" s="525"/>
      <c r="P665" s="525"/>
      <c r="Q665" s="525"/>
      <c r="R665" s="525"/>
      <c r="S665" s="525"/>
      <c r="T665" s="525"/>
      <c r="U665" s="525"/>
      <c r="V665" s="525"/>
      <c r="W665" s="525"/>
      <c r="X665" s="525"/>
      <c r="Y665" s="525"/>
      <c r="Z665" s="525"/>
    </row>
    <row r="666" spans="1:26" ht="15.75" customHeight="1" x14ac:dyDescent="0.25">
      <c r="A666" s="525"/>
      <c r="B666" s="525"/>
      <c r="C666" s="525"/>
      <c r="D666" s="525"/>
      <c r="E666" s="525"/>
      <c r="F666" s="525"/>
      <c r="G666" s="525"/>
      <c r="H666" s="525"/>
      <c r="I666" s="525"/>
      <c r="J666" s="525"/>
      <c r="K666" s="525"/>
      <c r="L666" s="525"/>
      <c r="M666" s="525"/>
      <c r="N666" s="525"/>
      <c r="O666" s="525"/>
      <c r="P666" s="525"/>
      <c r="Q666" s="525"/>
      <c r="R666" s="525"/>
      <c r="S666" s="525"/>
      <c r="T666" s="525"/>
      <c r="U666" s="525"/>
      <c r="V666" s="525"/>
      <c r="W666" s="525"/>
      <c r="X666" s="525"/>
      <c r="Y666" s="525"/>
      <c r="Z666" s="525"/>
    </row>
    <row r="667" spans="1:26" ht="15.75" customHeight="1" x14ac:dyDescent="0.25">
      <c r="A667" s="525"/>
      <c r="B667" s="525"/>
      <c r="C667" s="525"/>
      <c r="D667" s="525"/>
      <c r="E667" s="525"/>
      <c r="F667" s="525"/>
      <c r="G667" s="525"/>
      <c r="H667" s="525"/>
      <c r="I667" s="525"/>
      <c r="J667" s="525"/>
      <c r="K667" s="525"/>
      <c r="L667" s="525"/>
      <c r="M667" s="525"/>
      <c r="N667" s="525"/>
      <c r="O667" s="525"/>
      <c r="P667" s="525"/>
      <c r="Q667" s="525"/>
      <c r="R667" s="525"/>
      <c r="S667" s="525"/>
      <c r="T667" s="525"/>
      <c r="U667" s="525"/>
      <c r="V667" s="525"/>
      <c r="W667" s="525"/>
      <c r="X667" s="525"/>
      <c r="Y667" s="525"/>
      <c r="Z667" s="525"/>
    </row>
    <row r="668" spans="1:26" ht="15.75" customHeight="1" x14ac:dyDescent="0.25">
      <c r="A668" s="525"/>
      <c r="B668" s="525"/>
      <c r="C668" s="525"/>
      <c r="D668" s="525"/>
      <c r="E668" s="525"/>
      <c r="F668" s="525"/>
      <c r="G668" s="525"/>
      <c r="H668" s="525"/>
      <c r="I668" s="525"/>
      <c r="J668" s="525"/>
      <c r="K668" s="525"/>
      <c r="L668" s="525"/>
      <c r="M668" s="525"/>
      <c r="N668" s="525"/>
      <c r="O668" s="525"/>
      <c r="P668" s="525"/>
      <c r="Q668" s="525"/>
      <c r="R668" s="525"/>
      <c r="S668" s="525"/>
      <c r="T668" s="525"/>
      <c r="U668" s="525"/>
      <c r="V668" s="525"/>
      <c r="W668" s="525"/>
      <c r="X668" s="525"/>
      <c r="Y668" s="525"/>
      <c r="Z668" s="525"/>
    </row>
    <row r="669" spans="1:26" ht="15.75" customHeight="1" x14ac:dyDescent="0.25">
      <c r="A669" s="525"/>
      <c r="B669" s="525"/>
      <c r="C669" s="525"/>
      <c r="D669" s="525"/>
      <c r="E669" s="525"/>
      <c r="F669" s="525"/>
      <c r="G669" s="525"/>
      <c r="H669" s="525"/>
      <c r="I669" s="525"/>
      <c r="J669" s="525"/>
      <c r="K669" s="525"/>
      <c r="L669" s="525"/>
      <c r="M669" s="525"/>
      <c r="N669" s="525"/>
      <c r="O669" s="525"/>
      <c r="P669" s="525"/>
      <c r="Q669" s="525"/>
      <c r="R669" s="525"/>
      <c r="S669" s="525"/>
      <c r="T669" s="525"/>
      <c r="U669" s="525"/>
      <c r="V669" s="525"/>
      <c r="W669" s="525"/>
      <c r="X669" s="525"/>
      <c r="Y669" s="525"/>
      <c r="Z669" s="525"/>
    </row>
    <row r="670" spans="1:26" ht="15.75" customHeight="1" x14ac:dyDescent="0.25">
      <c r="A670" s="525"/>
      <c r="B670" s="525"/>
      <c r="C670" s="525"/>
      <c r="D670" s="525"/>
      <c r="E670" s="525"/>
      <c r="F670" s="525"/>
      <c r="G670" s="525"/>
      <c r="H670" s="525"/>
      <c r="I670" s="525"/>
      <c r="J670" s="525"/>
      <c r="K670" s="525"/>
      <c r="L670" s="525"/>
      <c r="M670" s="525"/>
      <c r="N670" s="525"/>
      <c r="O670" s="525"/>
      <c r="P670" s="525"/>
      <c r="Q670" s="525"/>
      <c r="R670" s="525"/>
      <c r="S670" s="525"/>
      <c r="T670" s="525"/>
      <c r="U670" s="525"/>
      <c r="V670" s="525"/>
      <c r="W670" s="525"/>
      <c r="X670" s="525"/>
      <c r="Y670" s="525"/>
      <c r="Z670" s="525"/>
    </row>
    <row r="671" spans="1:26" ht="15.75" customHeight="1" x14ac:dyDescent="0.25">
      <c r="A671" s="525"/>
      <c r="B671" s="525"/>
      <c r="C671" s="525"/>
      <c r="D671" s="525"/>
      <c r="E671" s="525"/>
      <c r="F671" s="525"/>
      <c r="G671" s="525"/>
      <c r="H671" s="525"/>
      <c r="I671" s="525"/>
      <c r="J671" s="525"/>
      <c r="K671" s="525"/>
      <c r="L671" s="525"/>
      <c r="M671" s="525"/>
      <c r="N671" s="525"/>
      <c r="O671" s="525"/>
      <c r="P671" s="525"/>
      <c r="Q671" s="525"/>
      <c r="R671" s="525"/>
      <c r="S671" s="525"/>
      <c r="T671" s="525"/>
      <c r="U671" s="525"/>
      <c r="V671" s="525"/>
      <c r="W671" s="525"/>
      <c r="X671" s="525"/>
      <c r="Y671" s="525"/>
      <c r="Z671" s="525"/>
    </row>
    <row r="672" spans="1:26" ht="15.75" customHeight="1" x14ac:dyDescent="0.25">
      <c r="A672" s="525"/>
      <c r="B672" s="525"/>
      <c r="C672" s="525"/>
      <c r="D672" s="525"/>
      <c r="E672" s="525"/>
      <c r="F672" s="525"/>
      <c r="G672" s="525"/>
      <c r="H672" s="525"/>
      <c r="I672" s="525"/>
      <c r="J672" s="525"/>
      <c r="K672" s="525"/>
      <c r="L672" s="525"/>
      <c r="M672" s="525"/>
      <c r="N672" s="525"/>
      <c r="O672" s="525"/>
      <c r="P672" s="525"/>
      <c r="Q672" s="525"/>
      <c r="R672" s="525"/>
      <c r="S672" s="525"/>
      <c r="T672" s="525"/>
      <c r="U672" s="525"/>
      <c r="V672" s="525"/>
      <c r="W672" s="525"/>
      <c r="X672" s="525"/>
      <c r="Y672" s="525"/>
      <c r="Z672" s="525"/>
    </row>
    <row r="673" spans="1:26" ht="15.75" customHeight="1" x14ac:dyDescent="0.25">
      <c r="A673" s="525"/>
      <c r="B673" s="525"/>
      <c r="C673" s="525"/>
      <c r="D673" s="525"/>
      <c r="E673" s="525"/>
      <c r="F673" s="525"/>
      <c r="G673" s="525"/>
      <c r="H673" s="525"/>
      <c r="I673" s="525"/>
      <c r="J673" s="525"/>
      <c r="K673" s="525"/>
      <c r="L673" s="525"/>
      <c r="M673" s="525"/>
      <c r="N673" s="525"/>
      <c r="O673" s="525"/>
      <c r="P673" s="525"/>
      <c r="Q673" s="525"/>
      <c r="R673" s="525"/>
      <c r="S673" s="525"/>
      <c r="T673" s="525"/>
      <c r="U673" s="525"/>
      <c r="V673" s="525"/>
      <c r="W673" s="525"/>
      <c r="X673" s="525"/>
      <c r="Y673" s="525"/>
      <c r="Z673" s="525"/>
    </row>
    <row r="674" spans="1:26" ht="15.75" customHeight="1" x14ac:dyDescent="0.25">
      <c r="A674" s="525"/>
      <c r="B674" s="525"/>
      <c r="C674" s="525"/>
      <c r="D674" s="525"/>
      <c r="E674" s="525"/>
      <c r="F674" s="525"/>
      <c r="G674" s="525"/>
      <c r="H674" s="525"/>
      <c r="I674" s="525"/>
      <c r="J674" s="525"/>
      <c r="K674" s="525"/>
      <c r="L674" s="525"/>
      <c r="M674" s="525"/>
      <c r="N674" s="525"/>
      <c r="O674" s="525"/>
      <c r="P674" s="525"/>
      <c r="Q674" s="525"/>
      <c r="R674" s="525"/>
      <c r="S674" s="525"/>
      <c r="T674" s="525"/>
      <c r="U674" s="525"/>
      <c r="V674" s="525"/>
      <c r="W674" s="525"/>
      <c r="X674" s="525"/>
      <c r="Y674" s="525"/>
      <c r="Z674" s="525"/>
    </row>
    <row r="675" spans="1:26" ht="15.75" customHeight="1" x14ac:dyDescent="0.25">
      <c r="A675" s="525"/>
      <c r="B675" s="525"/>
      <c r="C675" s="525"/>
      <c r="D675" s="525"/>
      <c r="E675" s="525"/>
      <c r="F675" s="525"/>
      <c r="G675" s="525"/>
      <c r="H675" s="525"/>
      <c r="I675" s="525"/>
      <c r="J675" s="525"/>
      <c r="K675" s="525"/>
      <c r="L675" s="525"/>
      <c r="M675" s="525"/>
      <c r="N675" s="525"/>
      <c r="O675" s="525"/>
      <c r="P675" s="525"/>
      <c r="Q675" s="525"/>
      <c r="R675" s="525"/>
      <c r="S675" s="525"/>
      <c r="T675" s="525"/>
      <c r="U675" s="525"/>
      <c r="V675" s="525"/>
      <c r="W675" s="525"/>
      <c r="X675" s="525"/>
      <c r="Y675" s="525"/>
      <c r="Z675" s="525"/>
    </row>
    <row r="676" spans="1:26" ht="15.75" customHeight="1" x14ac:dyDescent="0.25">
      <c r="A676" s="525"/>
      <c r="B676" s="525"/>
      <c r="C676" s="525"/>
      <c r="D676" s="525"/>
      <c r="E676" s="525"/>
      <c r="F676" s="525"/>
      <c r="G676" s="525"/>
      <c r="H676" s="525"/>
      <c r="I676" s="525"/>
      <c r="J676" s="525"/>
      <c r="K676" s="525"/>
      <c r="L676" s="525"/>
      <c r="M676" s="525"/>
      <c r="N676" s="525"/>
      <c r="O676" s="525"/>
      <c r="P676" s="525"/>
      <c r="Q676" s="525"/>
      <c r="R676" s="525"/>
      <c r="S676" s="525"/>
      <c r="T676" s="525"/>
      <c r="U676" s="525"/>
      <c r="V676" s="525"/>
      <c r="W676" s="525"/>
      <c r="X676" s="525"/>
      <c r="Y676" s="525"/>
      <c r="Z676" s="525"/>
    </row>
    <row r="677" spans="1:26" ht="15.75" customHeight="1" x14ac:dyDescent="0.25">
      <c r="A677" s="525"/>
      <c r="B677" s="525"/>
      <c r="C677" s="525"/>
      <c r="D677" s="525"/>
      <c r="E677" s="525"/>
      <c r="F677" s="525"/>
      <c r="G677" s="525"/>
      <c r="H677" s="525"/>
      <c r="I677" s="525"/>
      <c r="J677" s="525"/>
      <c r="K677" s="525"/>
      <c r="L677" s="525"/>
      <c r="M677" s="525"/>
      <c r="N677" s="525"/>
      <c r="O677" s="525"/>
      <c r="P677" s="525"/>
      <c r="Q677" s="525"/>
      <c r="R677" s="525"/>
      <c r="S677" s="525"/>
      <c r="T677" s="525"/>
      <c r="U677" s="525"/>
      <c r="V677" s="525"/>
      <c r="W677" s="525"/>
      <c r="X677" s="525"/>
      <c r="Y677" s="525"/>
      <c r="Z677" s="525"/>
    </row>
    <row r="678" spans="1:26" ht="15.75" customHeight="1" x14ac:dyDescent="0.25">
      <c r="A678" s="525"/>
      <c r="B678" s="525"/>
      <c r="C678" s="525"/>
      <c r="D678" s="525"/>
      <c r="E678" s="525"/>
      <c r="F678" s="525"/>
      <c r="G678" s="525"/>
      <c r="H678" s="525"/>
      <c r="I678" s="525"/>
      <c r="J678" s="525"/>
      <c r="K678" s="525"/>
      <c r="L678" s="525"/>
      <c r="M678" s="525"/>
      <c r="N678" s="525"/>
      <c r="O678" s="525"/>
      <c r="P678" s="525"/>
      <c r="Q678" s="525"/>
      <c r="R678" s="525"/>
      <c r="S678" s="525"/>
      <c r="T678" s="525"/>
      <c r="U678" s="525"/>
      <c r="V678" s="525"/>
      <c r="W678" s="525"/>
      <c r="X678" s="525"/>
      <c r="Y678" s="525"/>
      <c r="Z678" s="525"/>
    </row>
    <row r="679" spans="1:26" ht="15.75" customHeight="1" x14ac:dyDescent="0.25">
      <c r="A679" s="525"/>
      <c r="B679" s="525"/>
      <c r="C679" s="525"/>
      <c r="D679" s="525"/>
      <c r="E679" s="525"/>
      <c r="F679" s="525"/>
      <c r="G679" s="525"/>
      <c r="H679" s="525"/>
      <c r="I679" s="525"/>
      <c r="J679" s="525"/>
      <c r="K679" s="525"/>
      <c r="L679" s="525"/>
      <c r="M679" s="525"/>
      <c r="N679" s="525"/>
      <c r="O679" s="525"/>
      <c r="P679" s="525"/>
      <c r="Q679" s="525"/>
      <c r="R679" s="525"/>
      <c r="S679" s="525"/>
      <c r="T679" s="525"/>
      <c r="U679" s="525"/>
      <c r="V679" s="525"/>
      <c r="W679" s="525"/>
      <c r="X679" s="525"/>
      <c r="Y679" s="525"/>
      <c r="Z679" s="525"/>
    </row>
    <row r="680" spans="1:26" ht="15.75" customHeight="1" x14ac:dyDescent="0.25">
      <c r="A680" s="525"/>
      <c r="B680" s="525"/>
      <c r="C680" s="525"/>
      <c r="D680" s="525"/>
      <c r="E680" s="525"/>
      <c r="F680" s="525"/>
      <c r="G680" s="525"/>
      <c r="H680" s="525"/>
      <c r="I680" s="525"/>
      <c r="J680" s="525"/>
      <c r="K680" s="525"/>
      <c r="L680" s="525"/>
      <c r="M680" s="525"/>
      <c r="N680" s="525"/>
      <c r="O680" s="525"/>
      <c r="P680" s="525"/>
      <c r="Q680" s="525"/>
      <c r="R680" s="525"/>
      <c r="S680" s="525"/>
      <c r="T680" s="525"/>
      <c r="U680" s="525"/>
      <c r="V680" s="525"/>
      <c r="W680" s="525"/>
      <c r="X680" s="525"/>
      <c r="Y680" s="525"/>
      <c r="Z680" s="525"/>
    </row>
    <row r="681" spans="1:26" ht="15.75" customHeight="1" x14ac:dyDescent="0.25">
      <c r="A681" s="525"/>
      <c r="B681" s="525"/>
      <c r="C681" s="525"/>
      <c r="D681" s="525"/>
      <c r="E681" s="525"/>
      <c r="F681" s="525"/>
      <c r="G681" s="525"/>
      <c r="H681" s="525"/>
      <c r="I681" s="525"/>
      <c r="J681" s="525"/>
      <c r="K681" s="525"/>
      <c r="L681" s="525"/>
      <c r="M681" s="525"/>
      <c r="N681" s="525"/>
      <c r="O681" s="525"/>
      <c r="P681" s="525"/>
      <c r="Q681" s="525"/>
      <c r="R681" s="525"/>
      <c r="S681" s="525"/>
      <c r="T681" s="525"/>
      <c r="U681" s="525"/>
      <c r="V681" s="525"/>
      <c r="W681" s="525"/>
      <c r="X681" s="525"/>
      <c r="Y681" s="525"/>
      <c r="Z681" s="525"/>
    </row>
    <row r="682" spans="1:26" ht="15.75" customHeight="1" x14ac:dyDescent="0.25">
      <c r="A682" s="525"/>
      <c r="B682" s="525"/>
      <c r="C682" s="525"/>
      <c r="D682" s="525"/>
      <c r="E682" s="525"/>
      <c r="F682" s="525"/>
      <c r="G682" s="525"/>
      <c r="H682" s="525"/>
      <c r="I682" s="525"/>
      <c r="J682" s="525"/>
      <c r="K682" s="525"/>
      <c r="L682" s="525"/>
      <c r="M682" s="525"/>
      <c r="N682" s="525"/>
      <c r="O682" s="525"/>
      <c r="P682" s="525"/>
      <c r="Q682" s="525"/>
      <c r="R682" s="525"/>
      <c r="S682" s="525"/>
      <c r="T682" s="525"/>
      <c r="U682" s="525"/>
      <c r="V682" s="525"/>
      <c r="W682" s="525"/>
      <c r="X682" s="525"/>
      <c r="Y682" s="525"/>
      <c r="Z682" s="525"/>
    </row>
    <row r="683" spans="1:26" ht="15.75" customHeight="1" x14ac:dyDescent="0.25">
      <c r="A683" s="525"/>
      <c r="B683" s="525"/>
      <c r="C683" s="525"/>
      <c r="D683" s="525"/>
      <c r="E683" s="525"/>
      <c r="F683" s="525"/>
      <c r="G683" s="525"/>
      <c r="H683" s="525"/>
      <c r="I683" s="525"/>
      <c r="J683" s="525"/>
      <c r="K683" s="525"/>
      <c r="L683" s="525"/>
      <c r="M683" s="525"/>
      <c r="N683" s="525"/>
      <c r="O683" s="525"/>
      <c r="P683" s="525"/>
      <c r="Q683" s="525"/>
      <c r="R683" s="525"/>
      <c r="S683" s="525"/>
      <c r="T683" s="525"/>
      <c r="U683" s="525"/>
      <c r="V683" s="525"/>
      <c r="W683" s="525"/>
      <c r="X683" s="525"/>
      <c r="Y683" s="525"/>
      <c r="Z683" s="525"/>
    </row>
    <row r="684" spans="1:26" ht="15.75" customHeight="1" x14ac:dyDescent="0.25">
      <c r="A684" s="525"/>
      <c r="B684" s="525"/>
      <c r="C684" s="525"/>
      <c r="D684" s="525"/>
      <c r="E684" s="525"/>
      <c r="F684" s="525"/>
      <c r="G684" s="525"/>
      <c r="H684" s="525"/>
      <c r="I684" s="525"/>
      <c r="J684" s="525"/>
      <c r="K684" s="525"/>
      <c r="L684" s="525"/>
      <c r="M684" s="525"/>
      <c r="N684" s="525"/>
      <c r="O684" s="525"/>
      <c r="P684" s="525"/>
      <c r="Q684" s="525"/>
      <c r="R684" s="525"/>
      <c r="S684" s="525"/>
      <c r="T684" s="525"/>
      <c r="U684" s="525"/>
      <c r="V684" s="525"/>
      <c r="W684" s="525"/>
      <c r="X684" s="525"/>
      <c r="Y684" s="525"/>
      <c r="Z684" s="525"/>
    </row>
    <row r="685" spans="1:26" ht="15.75" customHeight="1" x14ac:dyDescent="0.25">
      <c r="A685" s="525"/>
      <c r="B685" s="525"/>
      <c r="C685" s="525"/>
      <c r="D685" s="525"/>
      <c r="E685" s="525"/>
      <c r="F685" s="525"/>
      <c r="G685" s="525"/>
      <c r="H685" s="525"/>
      <c r="I685" s="525"/>
      <c r="J685" s="525"/>
      <c r="K685" s="525"/>
      <c r="L685" s="525"/>
      <c r="M685" s="525"/>
      <c r="N685" s="525"/>
      <c r="O685" s="525"/>
      <c r="P685" s="525"/>
      <c r="Q685" s="525"/>
      <c r="R685" s="525"/>
      <c r="S685" s="525"/>
      <c r="T685" s="525"/>
      <c r="U685" s="525"/>
      <c r="V685" s="525"/>
      <c r="W685" s="525"/>
      <c r="X685" s="525"/>
      <c r="Y685" s="525"/>
      <c r="Z685" s="525"/>
    </row>
    <row r="686" spans="1:26" ht="15.75" customHeight="1" x14ac:dyDescent="0.25">
      <c r="A686" s="525"/>
      <c r="B686" s="525"/>
      <c r="C686" s="525"/>
      <c r="D686" s="525"/>
      <c r="E686" s="525"/>
      <c r="F686" s="525"/>
      <c r="G686" s="525"/>
      <c r="H686" s="525"/>
      <c r="I686" s="525"/>
      <c r="J686" s="525"/>
      <c r="K686" s="525"/>
      <c r="L686" s="525"/>
      <c r="M686" s="525"/>
      <c r="N686" s="525"/>
      <c r="O686" s="525"/>
      <c r="P686" s="525"/>
      <c r="Q686" s="525"/>
      <c r="R686" s="525"/>
      <c r="S686" s="525"/>
      <c r="T686" s="525"/>
      <c r="U686" s="525"/>
      <c r="V686" s="525"/>
      <c r="W686" s="525"/>
      <c r="X686" s="525"/>
      <c r="Y686" s="525"/>
      <c r="Z686" s="525"/>
    </row>
    <row r="687" spans="1:26" ht="15.75" customHeight="1" x14ac:dyDescent="0.25">
      <c r="A687" s="525"/>
      <c r="B687" s="525"/>
      <c r="C687" s="525"/>
      <c r="D687" s="525"/>
      <c r="E687" s="525"/>
      <c r="F687" s="525"/>
      <c r="G687" s="525"/>
      <c r="H687" s="525"/>
      <c r="I687" s="525"/>
      <c r="J687" s="525"/>
      <c r="K687" s="525"/>
      <c r="L687" s="525"/>
      <c r="M687" s="525"/>
      <c r="N687" s="525"/>
      <c r="O687" s="525"/>
      <c r="P687" s="525"/>
      <c r="Q687" s="525"/>
      <c r="R687" s="525"/>
      <c r="S687" s="525"/>
      <c r="T687" s="525"/>
      <c r="U687" s="525"/>
      <c r="V687" s="525"/>
      <c r="W687" s="525"/>
      <c r="X687" s="525"/>
      <c r="Y687" s="525"/>
      <c r="Z687" s="525"/>
    </row>
    <row r="688" spans="1:26" ht="15.75" customHeight="1" x14ac:dyDescent="0.25">
      <c r="A688" s="525"/>
      <c r="B688" s="525"/>
      <c r="C688" s="525"/>
      <c r="D688" s="525"/>
      <c r="E688" s="525"/>
      <c r="F688" s="525"/>
      <c r="G688" s="525"/>
      <c r="H688" s="525"/>
      <c r="I688" s="525"/>
      <c r="J688" s="525"/>
      <c r="K688" s="525"/>
      <c r="L688" s="525"/>
      <c r="M688" s="525"/>
      <c r="N688" s="525"/>
      <c r="O688" s="525"/>
      <c r="P688" s="525"/>
      <c r="Q688" s="525"/>
      <c r="R688" s="525"/>
      <c r="S688" s="525"/>
      <c r="T688" s="525"/>
      <c r="U688" s="525"/>
      <c r="V688" s="525"/>
      <c r="W688" s="525"/>
      <c r="X688" s="525"/>
      <c r="Y688" s="525"/>
      <c r="Z688" s="525"/>
    </row>
    <row r="689" spans="1:26" ht="15.75" customHeight="1" x14ac:dyDescent="0.25">
      <c r="A689" s="525"/>
      <c r="B689" s="525"/>
      <c r="C689" s="525"/>
      <c r="D689" s="525"/>
      <c r="E689" s="525"/>
      <c r="F689" s="525"/>
      <c r="G689" s="525"/>
      <c r="H689" s="525"/>
      <c r="I689" s="525"/>
      <c r="J689" s="525"/>
      <c r="K689" s="525"/>
      <c r="L689" s="525"/>
      <c r="M689" s="525"/>
      <c r="N689" s="525"/>
      <c r="O689" s="525"/>
      <c r="P689" s="525"/>
      <c r="Q689" s="525"/>
      <c r="R689" s="525"/>
      <c r="S689" s="525"/>
      <c r="T689" s="525"/>
      <c r="U689" s="525"/>
      <c r="V689" s="525"/>
      <c r="W689" s="525"/>
      <c r="X689" s="525"/>
      <c r="Y689" s="525"/>
      <c r="Z689" s="525"/>
    </row>
    <row r="690" spans="1:26" ht="15.75" customHeight="1" x14ac:dyDescent="0.25">
      <c r="A690" s="525"/>
      <c r="B690" s="525"/>
      <c r="C690" s="525"/>
      <c r="D690" s="525"/>
      <c r="E690" s="525"/>
      <c r="F690" s="525"/>
      <c r="G690" s="525"/>
      <c r="H690" s="525"/>
      <c r="I690" s="525"/>
      <c r="J690" s="525"/>
      <c r="K690" s="525"/>
      <c r="L690" s="525"/>
      <c r="M690" s="525"/>
      <c r="N690" s="525"/>
      <c r="O690" s="525"/>
      <c r="P690" s="525"/>
      <c r="Q690" s="525"/>
      <c r="R690" s="525"/>
      <c r="S690" s="525"/>
      <c r="T690" s="525"/>
      <c r="U690" s="525"/>
      <c r="V690" s="525"/>
      <c r="W690" s="525"/>
      <c r="X690" s="525"/>
      <c r="Y690" s="525"/>
      <c r="Z690" s="525"/>
    </row>
    <row r="691" spans="1:26" ht="15.75" customHeight="1" x14ac:dyDescent="0.25">
      <c r="A691" s="525"/>
      <c r="B691" s="525"/>
      <c r="C691" s="525"/>
      <c r="D691" s="525"/>
      <c r="E691" s="525"/>
      <c r="F691" s="525"/>
      <c r="G691" s="525"/>
      <c r="H691" s="525"/>
      <c r="I691" s="525"/>
      <c r="J691" s="525"/>
      <c r="K691" s="525"/>
      <c r="L691" s="525"/>
      <c r="M691" s="525"/>
      <c r="N691" s="525"/>
      <c r="O691" s="525"/>
      <c r="P691" s="525"/>
      <c r="Q691" s="525"/>
      <c r="R691" s="525"/>
      <c r="S691" s="525"/>
      <c r="T691" s="525"/>
      <c r="U691" s="525"/>
      <c r="V691" s="525"/>
      <c r="W691" s="525"/>
      <c r="X691" s="525"/>
      <c r="Y691" s="525"/>
      <c r="Z691" s="525"/>
    </row>
    <row r="692" spans="1:26" ht="15.75" customHeight="1" x14ac:dyDescent="0.25">
      <c r="A692" s="525"/>
      <c r="B692" s="525"/>
      <c r="C692" s="525"/>
      <c r="D692" s="525"/>
      <c r="E692" s="525"/>
      <c r="F692" s="525"/>
      <c r="G692" s="525"/>
      <c r="H692" s="525"/>
      <c r="I692" s="525"/>
      <c r="J692" s="525"/>
      <c r="K692" s="525"/>
      <c r="L692" s="525"/>
      <c r="M692" s="525"/>
      <c r="N692" s="525"/>
      <c r="O692" s="525"/>
      <c r="P692" s="525"/>
      <c r="Q692" s="525"/>
      <c r="R692" s="525"/>
      <c r="S692" s="525"/>
      <c r="T692" s="525"/>
      <c r="U692" s="525"/>
      <c r="V692" s="525"/>
      <c r="W692" s="525"/>
      <c r="X692" s="525"/>
      <c r="Y692" s="525"/>
      <c r="Z692" s="525"/>
    </row>
    <row r="693" spans="1:26" ht="15.75" customHeight="1" x14ac:dyDescent="0.25">
      <c r="A693" s="525"/>
      <c r="B693" s="525"/>
      <c r="C693" s="525"/>
      <c r="D693" s="525"/>
      <c r="E693" s="525"/>
      <c r="F693" s="525"/>
      <c r="G693" s="525"/>
      <c r="H693" s="525"/>
      <c r="I693" s="525"/>
      <c r="J693" s="525"/>
      <c r="K693" s="525"/>
      <c r="L693" s="525"/>
      <c r="M693" s="525"/>
      <c r="N693" s="525"/>
      <c r="O693" s="525"/>
      <c r="P693" s="525"/>
      <c r="Q693" s="525"/>
      <c r="R693" s="525"/>
      <c r="S693" s="525"/>
      <c r="T693" s="525"/>
      <c r="U693" s="525"/>
      <c r="V693" s="525"/>
      <c r="W693" s="525"/>
      <c r="X693" s="525"/>
      <c r="Y693" s="525"/>
      <c r="Z693" s="525"/>
    </row>
    <row r="694" spans="1:26" ht="15.75" customHeight="1" x14ac:dyDescent="0.25">
      <c r="A694" s="525"/>
      <c r="B694" s="525"/>
      <c r="C694" s="525"/>
      <c r="D694" s="525"/>
      <c r="E694" s="525"/>
      <c r="F694" s="525"/>
      <c r="G694" s="525"/>
      <c r="H694" s="525"/>
      <c r="I694" s="525"/>
      <c r="J694" s="525"/>
      <c r="K694" s="525"/>
      <c r="L694" s="525"/>
      <c r="M694" s="525"/>
      <c r="N694" s="525"/>
      <c r="O694" s="525"/>
      <c r="P694" s="525"/>
      <c r="Q694" s="525"/>
      <c r="R694" s="525"/>
      <c r="S694" s="525"/>
      <c r="T694" s="525"/>
      <c r="U694" s="525"/>
      <c r="V694" s="525"/>
      <c r="W694" s="525"/>
      <c r="X694" s="525"/>
      <c r="Y694" s="525"/>
      <c r="Z694" s="525"/>
    </row>
    <row r="695" spans="1:26" ht="15.75" customHeight="1" x14ac:dyDescent="0.25">
      <c r="A695" s="525"/>
      <c r="B695" s="525"/>
      <c r="C695" s="525"/>
      <c r="D695" s="525"/>
      <c r="E695" s="525"/>
      <c r="F695" s="525"/>
      <c r="G695" s="525"/>
      <c r="H695" s="525"/>
      <c r="I695" s="525"/>
      <c r="J695" s="525"/>
      <c r="K695" s="525"/>
      <c r="L695" s="525"/>
      <c r="M695" s="525"/>
      <c r="N695" s="525"/>
      <c r="O695" s="525"/>
      <c r="P695" s="525"/>
      <c r="Q695" s="525"/>
      <c r="R695" s="525"/>
      <c r="S695" s="525"/>
      <c r="T695" s="525"/>
      <c r="U695" s="525"/>
      <c r="V695" s="525"/>
      <c r="W695" s="525"/>
      <c r="X695" s="525"/>
      <c r="Y695" s="525"/>
      <c r="Z695" s="525"/>
    </row>
    <row r="696" spans="1:26" ht="15.75" customHeight="1" x14ac:dyDescent="0.25">
      <c r="A696" s="525"/>
      <c r="B696" s="525"/>
      <c r="C696" s="525"/>
      <c r="D696" s="525"/>
      <c r="E696" s="525"/>
      <c r="F696" s="525"/>
      <c r="G696" s="525"/>
      <c r="H696" s="525"/>
      <c r="I696" s="525"/>
      <c r="J696" s="525"/>
      <c r="K696" s="525"/>
      <c r="L696" s="525"/>
      <c r="M696" s="525"/>
      <c r="N696" s="525"/>
      <c r="O696" s="525"/>
      <c r="P696" s="525"/>
      <c r="Q696" s="525"/>
      <c r="R696" s="525"/>
      <c r="S696" s="525"/>
      <c r="T696" s="525"/>
      <c r="U696" s="525"/>
      <c r="V696" s="525"/>
      <c r="W696" s="525"/>
      <c r="X696" s="525"/>
      <c r="Y696" s="525"/>
      <c r="Z696" s="525"/>
    </row>
    <row r="697" spans="1:26" ht="15.75" customHeight="1" x14ac:dyDescent="0.25">
      <c r="A697" s="525"/>
      <c r="B697" s="525"/>
      <c r="C697" s="525"/>
      <c r="D697" s="525"/>
      <c r="E697" s="525"/>
      <c r="F697" s="525"/>
      <c r="G697" s="525"/>
      <c r="H697" s="525"/>
      <c r="I697" s="525"/>
      <c r="J697" s="525"/>
      <c r="K697" s="525"/>
      <c r="L697" s="525"/>
      <c r="M697" s="525"/>
      <c r="N697" s="525"/>
      <c r="O697" s="525"/>
      <c r="P697" s="525"/>
      <c r="Q697" s="525"/>
      <c r="R697" s="525"/>
      <c r="S697" s="525"/>
      <c r="T697" s="525"/>
      <c r="U697" s="525"/>
      <c r="V697" s="525"/>
      <c r="W697" s="525"/>
      <c r="X697" s="525"/>
      <c r="Y697" s="525"/>
      <c r="Z697" s="525"/>
    </row>
    <row r="698" spans="1:26" ht="15.75" customHeight="1" x14ac:dyDescent="0.25">
      <c r="A698" s="525"/>
      <c r="B698" s="525"/>
      <c r="C698" s="525"/>
      <c r="D698" s="525"/>
      <c r="E698" s="525"/>
      <c r="F698" s="525"/>
      <c r="G698" s="525"/>
      <c r="H698" s="525"/>
      <c r="I698" s="525"/>
      <c r="J698" s="525"/>
      <c r="K698" s="525"/>
      <c r="L698" s="525"/>
      <c r="M698" s="525"/>
      <c r="N698" s="525"/>
      <c r="O698" s="525"/>
      <c r="P698" s="525"/>
      <c r="Q698" s="525"/>
      <c r="R698" s="525"/>
      <c r="S698" s="525"/>
      <c r="T698" s="525"/>
      <c r="U698" s="525"/>
      <c r="V698" s="525"/>
      <c r="W698" s="525"/>
      <c r="X698" s="525"/>
      <c r="Y698" s="525"/>
      <c r="Z698" s="525"/>
    </row>
    <row r="699" spans="1:26" ht="15.75" customHeight="1" x14ac:dyDescent="0.25">
      <c r="A699" s="525"/>
      <c r="B699" s="525"/>
      <c r="C699" s="525"/>
      <c r="D699" s="525"/>
      <c r="E699" s="525"/>
      <c r="F699" s="525"/>
      <c r="G699" s="525"/>
      <c r="H699" s="525"/>
      <c r="I699" s="525"/>
      <c r="J699" s="525"/>
      <c r="K699" s="525"/>
      <c r="L699" s="525"/>
      <c r="M699" s="525"/>
      <c r="N699" s="525"/>
      <c r="O699" s="525"/>
      <c r="P699" s="525"/>
      <c r="Q699" s="525"/>
      <c r="R699" s="525"/>
      <c r="S699" s="525"/>
      <c r="T699" s="525"/>
      <c r="U699" s="525"/>
      <c r="V699" s="525"/>
      <c r="W699" s="525"/>
      <c r="X699" s="525"/>
      <c r="Y699" s="525"/>
      <c r="Z699" s="525"/>
    </row>
    <row r="700" spans="1:26" ht="15.75" customHeight="1" x14ac:dyDescent="0.25">
      <c r="A700" s="525"/>
      <c r="B700" s="525"/>
      <c r="C700" s="525"/>
      <c r="D700" s="525"/>
      <c r="E700" s="525"/>
      <c r="F700" s="525"/>
      <c r="G700" s="525"/>
      <c r="H700" s="525"/>
      <c r="I700" s="525"/>
      <c r="J700" s="525"/>
      <c r="K700" s="525"/>
      <c r="L700" s="525"/>
      <c r="M700" s="525"/>
      <c r="N700" s="525"/>
      <c r="O700" s="525"/>
      <c r="P700" s="525"/>
      <c r="Q700" s="525"/>
      <c r="R700" s="525"/>
      <c r="S700" s="525"/>
      <c r="T700" s="525"/>
      <c r="U700" s="525"/>
      <c r="V700" s="525"/>
      <c r="W700" s="525"/>
      <c r="X700" s="525"/>
      <c r="Y700" s="525"/>
      <c r="Z700" s="525"/>
    </row>
    <row r="701" spans="1:26" ht="15.75" customHeight="1" x14ac:dyDescent="0.25">
      <c r="A701" s="525"/>
      <c r="B701" s="525"/>
      <c r="C701" s="525"/>
      <c r="D701" s="525"/>
      <c r="E701" s="525"/>
      <c r="F701" s="525"/>
      <c r="G701" s="525"/>
      <c r="H701" s="525"/>
      <c r="I701" s="525"/>
      <c r="J701" s="525"/>
      <c r="K701" s="525"/>
      <c r="L701" s="525"/>
      <c r="M701" s="525"/>
      <c r="N701" s="525"/>
      <c r="O701" s="525"/>
      <c r="P701" s="525"/>
      <c r="Q701" s="525"/>
      <c r="R701" s="525"/>
      <c r="S701" s="525"/>
      <c r="T701" s="525"/>
      <c r="U701" s="525"/>
      <c r="V701" s="525"/>
      <c r="W701" s="525"/>
      <c r="X701" s="525"/>
      <c r="Y701" s="525"/>
      <c r="Z701" s="525"/>
    </row>
    <row r="702" spans="1:26" ht="15.75" customHeight="1" x14ac:dyDescent="0.25">
      <c r="A702" s="525"/>
      <c r="B702" s="525"/>
      <c r="C702" s="525"/>
      <c r="D702" s="525"/>
      <c r="E702" s="525"/>
      <c r="F702" s="525"/>
      <c r="G702" s="525"/>
      <c r="H702" s="525"/>
      <c r="I702" s="525"/>
      <c r="J702" s="525"/>
      <c r="K702" s="525"/>
      <c r="L702" s="525"/>
      <c r="M702" s="525"/>
      <c r="N702" s="525"/>
      <c r="O702" s="525"/>
      <c r="P702" s="525"/>
      <c r="Q702" s="525"/>
      <c r="R702" s="525"/>
      <c r="S702" s="525"/>
      <c r="T702" s="525"/>
      <c r="U702" s="525"/>
      <c r="V702" s="525"/>
      <c r="W702" s="525"/>
      <c r="X702" s="525"/>
      <c r="Y702" s="525"/>
      <c r="Z702" s="525"/>
    </row>
    <row r="703" spans="1:26" ht="15.75" customHeight="1" x14ac:dyDescent="0.25">
      <c r="A703" s="525"/>
      <c r="B703" s="525"/>
      <c r="C703" s="525"/>
      <c r="D703" s="525"/>
      <c r="E703" s="525"/>
      <c r="F703" s="525"/>
      <c r="G703" s="525"/>
      <c r="H703" s="525"/>
      <c r="I703" s="525"/>
      <c r="J703" s="525"/>
      <c r="K703" s="525"/>
      <c r="L703" s="525"/>
      <c r="M703" s="525"/>
      <c r="N703" s="525"/>
      <c r="O703" s="525"/>
      <c r="P703" s="525"/>
      <c r="Q703" s="525"/>
      <c r="R703" s="525"/>
      <c r="S703" s="525"/>
      <c r="T703" s="525"/>
      <c r="U703" s="525"/>
      <c r="V703" s="525"/>
      <c r="W703" s="525"/>
      <c r="X703" s="525"/>
      <c r="Y703" s="525"/>
      <c r="Z703" s="525"/>
    </row>
    <row r="704" spans="1:26" ht="15.75" customHeight="1" x14ac:dyDescent="0.25">
      <c r="A704" s="525"/>
      <c r="B704" s="525"/>
      <c r="C704" s="525"/>
      <c r="D704" s="525"/>
      <c r="E704" s="525"/>
      <c r="F704" s="525"/>
      <c r="G704" s="525"/>
      <c r="H704" s="525"/>
      <c r="I704" s="525"/>
      <c r="J704" s="525"/>
      <c r="K704" s="525"/>
      <c r="L704" s="525"/>
      <c r="M704" s="525"/>
      <c r="N704" s="525"/>
      <c r="O704" s="525"/>
      <c r="P704" s="525"/>
      <c r="Q704" s="525"/>
      <c r="R704" s="525"/>
      <c r="S704" s="525"/>
      <c r="T704" s="525"/>
      <c r="U704" s="525"/>
      <c r="V704" s="525"/>
      <c r="W704" s="525"/>
      <c r="X704" s="525"/>
      <c r="Y704" s="525"/>
      <c r="Z704" s="525"/>
    </row>
    <row r="705" spans="1:26" ht="15.75" customHeight="1" x14ac:dyDescent="0.25">
      <c r="A705" s="525"/>
      <c r="B705" s="525"/>
      <c r="C705" s="525"/>
      <c r="D705" s="525"/>
      <c r="E705" s="525"/>
      <c r="F705" s="525"/>
      <c r="G705" s="525"/>
      <c r="H705" s="525"/>
      <c r="I705" s="525"/>
      <c r="J705" s="525"/>
      <c r="K705" s="525"/>
      <c r="L705" s="525"/>
      <c r="M705" s="525"/>
      <c r="N705" s="525"/>
      <c r="O705" s="525"/>
      <c r="P705" s="525"/>
      <c r="Q705" s="525"/>
      <c r="R705" s="525"/>
      <c r="S705" s="525"/>
      <c r="T705" s="525"/>
      <c r="U705" s="525"/>
      <c r="V705" s="525"/>
      <c r="W705" s="525"/>
      <c r="X705" s="525"/>
      <c r="Y705" s="525"/>
      <c r="Z705" s="525"/>
    </row>
    <row r="706" spans="1:26" ht="15.75" customHeight="1" x14ac:dyDescent="0.25">
      <c r="A706" s="525"/>
      <c r="B706" s="525"/>
      <c r="C706" s="525"/>
      <c r="D706" s="525"/>
      <c r="E706" s="525"/>
      <c r="F706" s="525"/>
      <c r="G706" s="525"/>
      <c r="H706" s="525"/>
      <c r="I706" s="525"/>
      <c r="J706" s="525"/>
      <c r="K706" s="525"/>
      <c r="L706" s="525"/>
      <c r="M706" s="525"/>
      <c r="N706" s="525"/>
      <c r="O706" s="525"/>
      <c r="P706" s="525"/>
      <c r="Q706" s="525"/>
      <c r="R706" s="525"/>
      <c r="S706" s="525"/>
      <c r="T706" s="525"/>
      <c r="U706" s="525"/>
      <c r="V706" s="525"/>
      <c r="W706" s="525"/>
      <c r="X706" s="525"/>
      <c r="Y706" s="525"/>
      <c r="Z706" s="525"/>
    </row>
    <row r="707" spans="1:26" ht="15.75" customHeight="1" x14ac:dyDescent="0.25">
      <c r="A707" s="525"/>
      <c r="B707" s="525"/>
      <c r="C707" s="525"/>
      <c r="D707" s="525"/>
      <c r="E707" s="525"/>
      <c r="F707" s="525"/>
      <c r="G707" s="525"/>
      <c r="H707" s="525"/>
      <c r="I707" s="525"/>
      <c r="J707" s="525"/>
      <c r="K707" s="525"/>
      <c r="L707" s="525"/>
      <c r="M707" s="525"/>
      <c r="N707" s="525"/>
      <c r="O707" s="525"/>
      <c r="P707" s="525"/>
      <c r="Q707" s="525"/>
      <c r="R707" s="525"/>
      <c r="S707" s="525"/>
      <c r="T707" s="525"/>
      <c r="U707" s="525"/>
      <c r="V707" s="525"/>
      <c r="W707" s="525"/>
      <c r="X707" s="525"/>
      <c r="Y707" s="525"/>
      <c r="Z707" s="525"/>
    </row>
    <row r="708" spans="1:26" ht="15.75" customHeight="1" x14ac:dyDescent="0.25">
      <c r="A708" s="525"/>
      <c r="B708" s="525"/>
      <c r="C708" s="525"/>
      <c r="D708" s="525"/>
      <c r="E708" s="525"/>
      <c r="F708" s="525"/>
      <c r="G708" s="525"/>
      <c r="H708" s="525"/>
      <c r="I708" s="525"/>
      <c r="J708" s="525"/>
      <c r="K708" s="525"/>
      <c r="L708" s="525"/>
      <c r="M708" s="525"/>
      <c r="N708" s="525"/>
      <c r="O708" s="525"/>
      <c r="P708" s="525"/>
      <c r="Q708" s="525"/>
      <c r="R708" s="525"/>
      <c r="S708" s="525"/>
      <c r="T708" s="525"/>
      <c r="U708" s="525"/>
      <c r="V708" s="525"/>
      <c r="W708" s="525"/>
      <c r="X708" s="525"/>
      <c r="Y708" s="525"/>
      <c r="Z708" s="525"/>
    </row>
    <row r="709" spans="1:26" ht="15.75" customHeight="1" x14ac:dyDescent="0.25">
      <c r="A709" s="525"/>
      <c r="B709" s="525"/>
      <c r="C709" s="525"/>
      <c r="D709" s="525"/>
      <c r="E709" s="525"/>
      <c r="F709" s="525"/>
      <c r="G709" s="525"/>
      <c r="H709" s="525"/>
      <c r="I709" s="525"/>
      <c r="J709" s="525"/>
      <c r="K709" s="525"/>
      <c r="L709" s="525"/>
      <c r="M709" s="525"/>
      <c r="N709" s="525"/>
      <c r="O709" s="525"/>
      <c r="P709" s="525"/>
      <c r="Q709" s="525"/>
      <c r="R709" s="525"/>
      <c r="S709" s="525"/>
      <c r="T709" s="525"/>
      <c r="U709" s="525"/>
      <c r="V709" s="525"/>
      <c r="W709" s="525"/>
      <c r="X709" s="525"/>
      <c r="Y709" s="525"/>
      <c r="Z709" s="525"/>
    </row>
    <row r="710" spans="1:26" ht="15.75" customHeight="1" x14ac:dyDescent="0.25">
      <c r="A710" s="525"/>
      <c r="B710" s="525"/>
      <c r="C710" s="525"/>
      <c r="D710" s="525"/>
      <c r="E710" s="525"/>
      <c r="F710" s="525"/>
      <c r="G710" s="525"/>
      <c r="H710" s="525"/>
      <c r="I710" s="525"/>
      <c r="J710" s="525"/>
      <c r="K710" s="525"/>
      <c r="L710" s="525"/>
      <c r="M710" s="525"/>
      <c r="N710" s="525"/>
      <c r="O710" s="525"/>
      <c r="P710" s="525"/>
      <c r="Q710" s="525"/>
      <c r="R710" s="525"/>
      <c r="S710" s="525"/>
      <c r="T710" s="525"/>
      <c r="U710" s="525"/>
      <c r="V710" s="525"/>
      <c r="W710" s="525"/>
      <c r="X710" s="525"/>
      <c r="Y710" s="525"/>
      <c r="Z710" s="525"/>
    </row>
    <row r="711" spans="1:26" ht="15.75" customHeight="1" x14ac:dyDescent="0.25">
      <c r="A711" s="525"/>
      <c r="B711" s="525"/>
      <c r="C711" s="525"/>
      <c r="D711" s="525"/>
      <c r="E711" s="525"/>
      <c r="F711" s="525"/>
      <c r="G711" s="525"/>
      <c r="H711" s="525"/>
      <c r="I711" s="525"/>
      <c r="J711" s="525"/>
      <c r="K711" s="525"/>
      <c r="L711" s="525"/>
      <c r="M711" s="525"/>
      <c r="N711" s="525"/>
      <c r="O711" s="525"/>
      <c r="P711" s="525"/>
      <c r="Q711" s="525"/>
      <c r="R711" s="525"/>
      <c r="S711" s="525"/>
      <c r="T711" s="525"/>
      <c r="U711" s="525"/>
      <c r="V711" s="525"/>
      <c r="W711" s="525"/>
      <c r="X711" s="525"/>
      <c r="Y711" s="525"/>
      <c r="Z711" s="525"/>
    </row>
    <row r="712" spans="1:26" ht="15.75" customHeight="1" x14ac:dyDescent="0.25">
      <c r="A712" s="525"/>
      <c r="B712" s="525"/>
      <c r="C712" s="525"/>
      <c r="D712" s="525"/>
      <c r="E712" s="525"/>
      <c r="F712" s="525"/>
      <c r="G712" s="525"/>
      <c r="H712" s="525"/>
      <c r="I712" s="525"/>
      <c r="J712" s="525"/>
      <c r="K712" s="525"/>
      <c r="L712" s="525"/>
      <c r="M712" s="525"/>
      <c r="N712" s="525"/>
      <c r="O712" s="525"/>
      <c r="P712" s="525"/>
      <c r="Q712" s="525"/>
      <c r="R712" s="525"/>
      <c r="S712" s="525"/>
      <c r="T712" s="525"/>
      <c r="U712" s="525"/>
      <c r="V712" s="525"/>
      <c r="W712" s="525"/>
      <c r="X712" s="525"/>
      <c r="Y712" s="525"/>
      <c r="Z712" s="525"/>
    </row>
    <row r="713" spans="1:26" ht="15.75" customHeight="1" x14ac:dyDescent="0.25">
      <c r="A713" s="525"/>
      <c r="B713" s="525"/>
      <c r="C713" s="525"/>
      <c r="D713" s="525"/>
      <c r="E713" s="525"/>
      <c r="F713" s="525"/>
      <c r="G713" s="525"/>
      <c r="H713" s="525"/>
      <c r="I713" s="525"/>
      <c r="J713" s="525"/>
      <c r="K713" s="525"/>
      <c r="L713" s="525"/>
      <c r="M713" s="525"/>
      <c r="N713" s="525"/>
      <c r="O713" s="525"/>
      <c r="P713" s="525"/>
      <c r="Q713" s="525"/>
      <c r="R713" s="525"/>
      <c r="S713" s="525"/>
      <c r="T713" s="525"/>
      <c r="U713" s="525"/>
      <c r="V713" s="525"/>
      <c r="W713" s="525"/>
      <c r="X713" s="525"/>
      <c r="Y713" s="525"/>
      <c r="Z713" s="525"/>
    </row>
    <row r="714" spans="1:26" ht="15.75" customHeight="1" x14ac:dyDescent="0.25">
      <c r="A714" s="525"/>
      <c r="B714" s="525"/>
      <c r="C714" s="525"/>
      <c r="D714" s="525"/>
      <c r="E714" s="525"/>
      <c r="F714" s="525"/>
      <c r="G714" s="525"/>
      <c r="H714" s="525"/>
      <c r="I714" s="525"/>
      <c r="J714" s="525"/>
      <c r="K714" s="525"/>
      <c r="L714" s="525"/>
      <c r="M714" s="525"/>
      <c r="N714" s="525"/>
      <c r="O714" s="525"/>
      <c r="P714" s="525"/>
      <c r="Q714" s="525"/>
      <c r="R714" s="525"/>
      <c r="S714" s="525"/>
      <c r="T714" s="525"/>
      <c r="U714" s="525"/>
      <c r="V714" s="525"/>
      <c r="W714" s="525"/>
      <c r="X714" s="525"/>
      <c r="Y714" s="525"/>
      <c r="Z714" s="525"/>
    </row>
    <row r="715" spans="1:26" ht="15.75" customHeight="1" x14ac:dyDescent="0.25">
      <c r="A715" s="525"/>
      <c r="B715" s="525"/>
      <c r="C715" s="525"/>
      <c r="D715" s="525"/>
      <c r="E715" s="525"/>
      <c r="F715" s="525"/>
      <c r="G715" s="525"/>
      <c r="H715" s="525"/>
      <c r="I715" s="525"/>
      <c r="J715" s="525"/>
      <c r="K715" s="525"/>
      <c r="L715" s="525"/>
      <c r="M715" s="525"/>
      <c r="N715" s="525"/>
      <c r="O715" s="525"/>
      <c r="P715" s="525"/>
      <c r="Q715" s="525"/>
      <c r="R715" s="525"/>
      <c r="S715" s="525"/>
      <c r="T715" s="525"/>
      <c r="U715" s="525"/>
      <c r="V715" s="525"/>
      <c r="W715" s="525"/>
      <c r="X715" s="525"/>
      <c r="Y715" s="525"/>
      <c r="Z715" s="525"/>
    </row>
    <row r="716" spans="1:26" ht="15.75" customHeight="1" x14ac:dyDescent="0.25">
      <c r="A716" s="525"/>
      <c r="B716" s="525"/>
      <c r="C716" s="525"/>
      <c r="D716" s="525"/>
      <c r="E716" s="525"/>
      <c r="F716" s="525"/>
      <c r="G716" s="525"/>
      <c r="H716" s="525"/>
      <c r="I716" s="525"/>
      <c r="J716" s="525"/>
      <c r="K716" s="525"/>
      <c r="L716" s="525"/>
      <c r="M716" s="525"/>
      <c r="N716" s="525"/>
      <c r="O716" s="525"/>
      <c r="P716" s="525"/>
      <c r="Q716" s="525"/>
      <c r="R716" s="525"/>
      <c r="S716" s="525"/>
      <c r="T716" s="525"/>
      <c r="U716" s="525"/>
      <c r="V716" s="525"/>
      <c r="W716" s="525"/>
      <c r="X716" s="525"/>
      <c r="Y716" s="525"/>
      <c r="Z716" s="525"/>
    </row>
    <row r="717" spans="1:26" ht="15.75" customHeight="1" x14ac:dyDescent="0.25">
      <c r="A717" s="525"/>
      <c r="B717" s="525"/>
      <c r="C717" s="525"/>
      <c r="D717" s="525"/>
      <c r="E717" s="525"/>
      <c r="F717" s="525"/>
      <c r="G717" s="525"/>
      <c r="H717" s="525"/>
      <c r="I717" s="525"/>
      <c r="J717" s="525"/>
      <c r="K717" s="525"/>
      <c r="L717" s="525"/>
      <c r="M717" s="525"/>
      <c r="N717" s="525"/>
      <c r="O717" s="525"/>
      <c r="P717" s="525"/>
      <c r="Q717" s="525"/>
      <c r="R717" s="525"/>
      <c r="S717" s="525"/>
      <c r="T717" s="525"/>
      <c r="U717" s="525"/>
      <c r="V717" s="525"/>
      <c r="W717" s="525"/>
      <c r="X717" s="525"/>
      <c r="Y717" s="525"/>
      <c r="Z717" s="525"/>
    </row>
    <row r="718" spans="1:26" ht="15.75" customHeight="1" x14ac:dyDescent="0.25">
      <c r="A718" s="525"/>
      <c r="B718" s="525"/>
      <c r="C718" s="525"/>
      <c r="D718" s="525"/>
      <c r="E718" s="525"/>
      <c r="F718" s="525"/>
      <c r="G718" s="525"/>
      <c r="H718" s="525"/>
      <c r="I718" s="525"/>
      <c r="J718" s="525"/>
      <c r="K718" s="525"/>
      <c r="L718" s="525"/>
      <c r="M718" s="525"/>
      <c r="N718" s="525"/>
      <c r="O718" s="525"/>
      <c r="P718" s="525"/>
      <c r="Q718" s="525"/>
      <c r="R718" s="525"/>
      <c r="S718" s="525"/>
      <c r="T718" s="525"/>
      <c r="U718" s="525"/>
      <c r="V718" s="525"/>
      <c r="W718" s="525"/>
      <c r="X718" s="525"/>
      <c r="Y718" s="525"/>
      <c r="Z718" s="525"/>
    </row>
    <row r="719" spans="1:26" ht="15.75" customHeight="1" x14ac:dyDescent="0.25">
      <c r="A719" s="525"/>
      <c r="B719" s="525"/>
      <c r="C719" s="525"/>
      <c r="D719" s="525"/>
      <c r="E719" s="525"/>
      <c r="F719" s="525"/>
      <c r="G719" s="525"/>
      <c r="H719" s="525"/>
      <c r="I719" s="525"/>
      <c r="J719" s="525"/>
      <c r="K719" s="525"/>
      <c r="L719" s="525"/>
      <c r="M719" s="525"/>
      <c r="N719" s="525"/>
      <c r="O719" s="525"/>
      <c r="P719" s="525"/>
      <c r="Q719" s="525"/>
      <c r="R719" s="525"/>
      <c r="S719" s="525"/>
      <c r="T719" s="525"/>
      <c r="U719" s="525"/>
      <c r="V719" s="525"/>
      <c r="W719" s="525"/>
      <c r="X719" s="525"/>
      <c r="Y719" s="525"/>
      <c r="Z719" s="525"/>
    </row>
    <row r="720" spans="1:26" ht="15.75" customHeight="1" x14ac:dyDescent="0.25">
      <c r="A720" s="525"/>
      <c r="B720" s="525"/>
      <c r="C720" s="525"/>
      <c r="D720" s="525"/>
      <c r="E720" s="525"/>
      <c r="F720" s="525"/>
      <c r="G720" s="525"/>
      <c r="H720" s="525"/>
      <c r="I720" s="525"/>
      <c r="J720" s="525"/>
      <c r="K720" s="525"/>
      <c r="L720" s="525"/>
      <c r="M720" s="525"/>
      <c r="N720" s="525"/>
      <c r="O720" s="525"/>
      <c r="P720" s="525"/>
      <c r="Q720" s="525"/>
      <c r="R720" s="525"/>
      <c r="S720" s="525"/>
      <c r="T720" s="525"/>
      <c r="U720" s="525"/>
      <c r="V720" s="525"/>
      <c r="W720" s="525"/>
      <c r="X720" s="525"/>
      <c r="Y720" s="525"/>
      <c r="Z720" s="525"/>
    </row>
    <row r="721" spans="1:26" ht="15.75" customHeight="1" x14ac:dyDescent="0.25">
      <c r="A721" s="525"/>
      <c r="B721" s="525"/>
      <c r="C721" s="525"/>
      <c r="D721" s="525"/>
      <c r="E721" s="525"/>
      <c r="F721" s="525"/>
      <c r="G721" s="525"/>
      <c r="H721" s="525"/>
      <c r="I721" s="525"/>
      <c r="J721" s="525"/>
      <c r="K721" s="525"/>
      <c r="L721" s="525"/>
      <c r="M721" s="525"/>
      <c r="N721" s="525"/>
      <c r="O721" s="525"/>
      <c r="P721" s="525"/>
      <c r="Q721" s="525"/>
      <c r="R721" s="525"/>
      <c r="S721" s="525"/>
      <c r="T721" s="525"/>
      <c r="U721" s="525"/>
      <c r="V721" s="525"/>
      <c r="W721" s="525"/>
      <c r="X721" s="525"/>
      <c r="Y721" s="525"/>
      <c r="Z721" s="525"/>
    </row>
    <row r="722" spans="1:26" ht="15.75" customHeight="1" x14ac:dyDescent="0.25">
      <c r="A722" s="525"/>
      <c r="B722" s="525"/>
      <c r="C722" s="525"/>
      <c r="D722" s="525"/>
      <c r="E722" s="525"/>
      <c r="F722" s="525"/>
      <c r="G722" s="525"/>
      <c r="H722" s="525"/>
      <c r="I722" s="525"/>
      <c r="J722" s="525"/>
      <c r="K722" s="525"/>
      <c r="L722" s="525"/>
      <c r="M722" s="525"/>
      <c r="N722" s="525"/>
      <c r="O722" s="525"/>
      <c r="P722" s="525"/>
      <c r="Q722" s="525"/>
      <c r="R722" s="525"/>
      <c r="S722" s="525"/>
      <c r="T722" s="525"/>
      <c r="U722" s="525"/>
      <c r="V722" s="525"/>
      <c r="W722" s="525"/>
      <c r="X722" s="525"/>
      <c r="Y722" s="525"/>
      <c r="Z722" s="525"/>
    </row>
    <row r="723" spans="1:26" ht="15.75" customHeight="1" x14ac:dyDescent="0.25">
      <c r="A723" s="525"/>
      <c r="B723" s="525"/>
      <c r="C723" s="525"/>
      <c r="D723" s="525"/>
      <c r="E723" s="525"/>
      <c r="F723" s="525"/>
      <c r="G723" s="525"/>
      <c r="H723" s="525"/>
      <c r="I723" s="525"/>
      <c r="J723" s="525"/>
      <c r="K723" s="525"/>
      <c r="L723" s="525"/>
      <c r="M723" s="525"/>
      <c r="N723" s="525"/>
      <c r="O723" s="525"/>
      <c r="P723" s="525"/>
      <c r="Q723" s="525"/>
      <c r="R723" s="525"/>
      <c r="S723" s="525"/>
      <c r="T723" s="525"/>
      <c r="U723" s="525"/>
      <c r="V723" s="525"/>
      <c r="W723" s="525"/>
      <c r="X723" s="525"/>
      <c r="Y723" s="525"/>
      <c r="Z723" s="525"/>
    </row>
    <row r="724" spans="1:26" ht="15.75" customHeight="1" x14ac:dyDescent="0.25">
      <c r="A724" s="525"/>
      <c r="B724" s="525"/>
      <c r="C724" s="525"/>
      <c r="D724" s="525"/>
      <c r="E724" s="525"/>
      <c r="F724" s="525"/>
      <c r="G724" s="525"/>
      <c r="H724" s="525"/>
      <c r="I724" s="525"/>
      <c r="J724" s="525"/>
      <c r="K724" s="525"/>
      <c r="L724" s="525"/>
      <c r="M724" s="525"/>
      <c r="N724" s="525"/>
      <c r="O724" s="525"/>
      <c r="P724" s="525"/>
      <c r="Q724" s="525"/>
      <c r="R724" s="525"/>
      <c r="S724" s="525"/>
      <c r="T724" s="525"/>
      <c r="U724" s="525"/>
      <c r="V724" s="525"/>
      <c r="W724" s="525"/>
      <c r="X724" s="525"/>
      <c r="Y724" s="525"/>
      <c r="Z724" s="525"/>
    </row>
    <row r="725" spans="1:26" ht="15.75" customHeight="1" x14ac:dyDescent="0.25">
      <c r="A725" s="525"/>
      <c r="B725" s="525"/>
      <c r="C725" s="525"/>
      <c r="D725" s="525"/>
      <c r="E725" s="525"/>
      <c r="F725" s="525"/>
      <c r="G725" s="525"/>
      <c r="H725" s="525"/>
      <c r="I725" s="525"/>
      <c r="J725" s="525"/>
      <c r="K725" s="525"/>
      <c r="L725" s="525"/>
      <c r="M725" s="525"/>
      <c r="N725" s="525"/>
      <c r="O725" s="525"/>
      <c r="P725" s="525"/>
      <c r="Q725" s="525"/>
      <c r="R725" s="525"/>
      <c r="S725" s="525"/>
      <c r="T725" s="525"/>
      <c r="U725" s="525"/>
      <c r="V725" s="525"/>
      <c r="W725" s="525"/>
      <c r="X725" s="525"/>
      <c r="Y725" s="525"/>
      <c r="Z725" s="525"/>
    </row>
    <row r="726" spans="1:26" ht="15.75" customHeight="1" x14ac:dyDescent="0.25">
      <c r="A726" s="525"/>
      <c r="B726" s="525"/>
      <c r="C726" s="525"/>
      <c r="D726" s="525"/>
      <c r="E726" s="525"/>
      <c r="F726" s="525"/>
      <c r="G726" s="525"/>
      <c r="H726" s="525"/>
      <c r="I726" s="525"/>
      <c r="J726" s="525"/>
      <c r="K726" s="525"/>
      <c r="L726" s="525"/>
      <c r="M726" s="525"/>
      <c r="N726" s="525"/>
      <c r="O726" s="525"/>
      <c r="P726" s="525"/>
      <c r="Q726" s="525"/>
      <c r="R726" s="525"/>
      <c r="S726" s="525"/>
      <c r="T726" s="525"/>
      <c r="U726" s="525"/>
      <c r="V726" s="525"/>
      <c r="W726" s="525"/>
      <c r="X726" s="525"/>
      <c r="Y726" s="525"/>
      <c r="Z726" s="525"/>
    </row>
    <row r="727" spans="1:26" ht="15.75" customHeight="1" x14ac:dyDescent="0.25">
      <c r="A727" s="525"/>
      <c r="B727" s="525"/>
      <c r="C727" s="525"/>
      <c r="D727" s="525"/>
      <c r="E727" s="525"/>
      <c r="F727" s="525"/>
      <c r="G727" s="525"/>
      <c r="H727" s="525"/>
      <c r="I727" s="525"/>
      <c r="J727" s="525"/>
      <c r="K727" s="525"/>
      <c r="L727" s="525"/>
      <c r="M727" s="525"/>
      <c r="N727" s="525"/>
      <c r="O727" s="525"/>
      <c r="P727" s="525"/>
      <c r="Q727" s="525"/>
      <c r="R727" s="525"/>
      <c r="S727" s="525"/>
      <c r="T727" s="525"/>
      <c r="U727" s="525"/>
      <c r="V727" s="525"/>
      <c r="W727" s="525"/>
      <c r="X727" s="525"/>
      <c r="Y727" s="525"/>
      <c r="Z727" s="525"/>
    </row>
    <row r="728" spans="1:26" ht="15.75" customHeight="1" x14ac:dyDescent="0.25">
      <c r="A728" s="525"/>
      <c r="B728" s="525"/>
      <c r="C728" s="525"/>
      <c r="D728" s="525"/>
      <c r="E728" s="525"/>
      <c r="F728" s="525"/>
      <c r="G728" s="525"/>
      <c r="H728" s="525"/>
      <c r="I728" s="525"/>
      <c r="J728" s="525"/>
      <c r="K728" s="525"/>
      <c r="L728" s="525"/>
      <c r="M728" s="525"/>
      <c r="N728" s="525"/>
      <c r="O728" s="525"/>
      <c r="P728" s="525"/>
      <c r="Q728" s="525"/>
      <c r="R728" s="525"/>
      <c r="S728" s="525"/>
      <c r="T728" s="525"/>
      <c r="U728" s="525"/>
      <c r="V728" s="525"/>
      <c r="W728" s="525"/>
      <c r="X728" s="525"/>
      <c r="Y728" s="525"/>
      <c r="Z728" s="525"/>
    </row>
    <row r="729" spans="1:26" ht="15.75" customHeight="1" x14ac:dyDescent="0.25">
      <c r="A729" s="525"/>
      <c r="B729" s="525"/>
      <c r="C729" s="525"/>
      <c r="D729" s="525"/>
      <c r="E729" s="525"/>
      <c r="F729" s="525"/>
      <c r="G729" s="525"/>
      <c r="H729" s="525"/>
      <c r="I729" s="525"/>
      <c r="J729" s="525"/>
      <c r="K729" s="525"/>
      <c r="L729" s="525"/>
      <c r="M729" s="525"/>
      <c r="N729" s="525"/>
      <c r="O729" s="525"/>
      <c r="P729" s="525"/>
      <c r="Q729" s="525"/>
      <c r="R729" s="525"/>
      <c r="S729" s="525"/>
      <c r="T729" s="525"/>
      <c r="U729" s="525"/>
      <c r="V729" s="525"/>
      <c r="W729" s="525"/>
      <c r="X729" s="525"/>
      <c r="Y729" s="525"/>
      <c r="Z729" s="525"/>
    </row>
    <row r="730" spans="1:26" ht="15.75" customHeight="1" x14ac:dyDescent="0.25">
      <c r="A730" s="525"/>
      <c r="B730" s="525"/>
      <c r="C730" s="525"/>
      <c r="D730" s="525"/>
      <c r="E730" s="525"/>
      <c r="F730" s="525"/>
      <c r="G730" s="525"/>
      <c r="H730" s="525"/>
      <c r="I730" s="525"/>
      <c r="J730" s="525"/>
      <c r="K730" s="525"/>
      <c r="L730" s="525"/>
      <c r="M730" s="525"/>
      <c r="N730" s="525"/>
      <c r="O730" s="525"/>
      <c r="P730" s="525"/>
      <c r="Q730" s="525"/>
      <c r="R730" s="525"/>
      <c r="S730" s="525"/>
      <c r="T730" s="525"/>
      <c r="U730" s="525"/>
      <c r="V730" s="525"/>
      <c r="W730" s="525"/>
      <c r="X730" s="525"/>
      <c r="Y730" s="525"/>
      <c r="Z730" s="525"/>
    </row>
    <row r="731" spans="1:26" ht="15.75" customHeight="1" x14ac:dyDescent="0.25">
      <c r="A731" s="525"/>
      <c r="B731" s="525"/>
      <c r="C731" s="525"/>
      <c r="D731" s="525"/>
      <c r="E731" s="525"/>
      <c r="F731" s="525"/>
      <c r="G731" s="525"/>
      <c r="H731" s="525"/>
      <c r="I731" s="525"/>
      <c r="J731" s="525"/>
      <c r="K731" s="525"/>
      <c r="L731" s="525"/>
      <c r="M731" s="525"/>
      <c r="N731" s="525"/>
      <c r="O731" s="525"/>
      <c r="P731" s="525"/>
      <c r="Q731" s="525"/>
      <c r="R731" s="525"/>
      <c r="S731" s="525"/>
      <c r="T731" s="525"/>
      <c r="U731" s="525"/>
      <c r="V731" s="525"/>
      <c r="W731" s="525"/>
      <c r="X731" s="525"/>
      <c r="Y731" s="525"/>
      <c r="Z731" s="525"/>
    </row>
    <row r="732" spans="1:26" ht="15.75" customHeight="1" x14ac:dyDescent="0.25">
      <c r="A732" s="525"/>
      <c r="B732" s="525"/>
      <c r="C732" s="525"/>
      <c r="D732" s="525"/>
      <c r="E732" s="525"/>
      <c r="F732" s="525"/>
      <c r="G732" s="525"/>
      <c r="H732" s="525"/>
      <c r="I732" s="525"/>
      <c r="J732" s="525"/>
      <c r="K732" s="525"/>
      <c r="L732" s="525"/>
      <c r="M732" s="525"/>
      <c r="N732" s="525"/>
      <c r="O732" s="525"/>
      <c r="P732" s="525"/>
      <c r="Q732" s="525"/>
      <c r="R732" s="525"/>
      <c r="S732" s="525"/>
      <c r="T732" s="525"/>
      <c r="U732" s="525"/>
      <c r="V732" s="525"/>
      <c r="W732" s="525"/>
      <c r="X732" s="525"/>
      <c r="Y732" s="525"/>
      <c r="Z732" s="525"/>
    </row>
    <row r="733" spans="1:26" ht="15.75" customHeight="1" x14ac:dyDescent="0.25">
      <c r="A733" s="525"/>
      <c r="B733" s="525"/>
      <c r="C733" s="525"/>
      <c r="D733" s="525"/>
      <c r="E733" s="525"/>
      <c r="F733" s="525"/>
      <c r="G733" s="525"/>
      <c r="H733" s="525"/>
      <c r="I733" s="525"/>
      <c r="J733" s="525"/>
      <c r="K733" s="525"/>
      <c r="L733" s="525"/>
      <c r="M733" s="525"/>
      <c r="N733" s="525"/>
      <c r="O733" s="525"/>
      <c r="P733" s="525"/>
      <c r="Q733" s="525"/>
      <c r="R733" s="525"/>
      <c r="S733" s="525"/>
      <c r="T733" s="525"/>
      <c r="U733" s="525"/>
      <c r="V733" s="525"/>
      <c r="W733" s="525"/>
      <c r="X733" s="525"/>
      <c r="Y733" s="525"/>
      <c r="Z733" s="525"/>
    </row>
    <row r="734" spans="1:26" ht="15.75" customHeight="1" x14ac:dyDescent="0.25">
      <c r="A734" s="525"/>
      <c r="B734" s="525"/>
      <c r="C734" s="525"/>
      <c r="D734" s="525"/>
      <c r="E734" s="525"/>
      <c r="F734" s="525"/>
      <c r="G734" s="525"/>
      <c r="H734" s="525"/>
      <c r="I734" s="525"/>
      <c r="J734" s="525"/>
      <c r="K734" s="525"/>
      <c r="L734" s="525"/>
      <c r="M734" s="525"/>
      <c r="N734" s="525"/>
      <c r="O734" s="525"/>
      <c r="P734" s="525"/>
      <c r="Q734" s="525"/>
      <c r="R734" s="525"/>
      <c r="S734" s="525"/>
      <c r="T734" s="525"/>
      <c r="U734" s="525"/>
      <c r="V734" s="525"/>
      <c r="W734" s="525"/>
      <c r="X734" s="525"/>
      <c r="Y734" s="525"/>
      <c r="Z734" s="525"/>
    </row>
    <row r="735" spans="1:26" ht="15.75" customHeight="1" x14ac:dyDescent="0.25">
      <c r="A735" s="525"/>
      <c r="B735" s="525"/>
      <c r="C735" s="525"/>
      <c r="D735" s="525"/>
      <c r="E735" s="525"/>
      <c r="F735" s="525"/>
      <c r="G735" s="525"/>
      <c r="H735" s="525"/>
      <c r="I735" s="525"/>
      <c r="J735" s="525"/>
      <c r="K735" s="525"/>
      <c r="L735" s="525"/>
      <c r="M735" s="525"/>
      <c r="N735" s="525"/>
      <c r="O735" s="525"/>
      <c r="P735" s="525"/>
      <c r="Q735" s="525"/>
      <c r="R735" s="525"/>
      <c r="S735" s="525"/>
      <c r="T735" s="525"/>
      <c r="U735" s="525"/>
      <c r="V735" s="525"/>
      <c r="W735" s="525"/>
      <c r="X735" s="525"/>
      <c r="Y735" s="525"/>
      <c r="Z735" s="525"/>
    </row>
    <row r="736" spans="1:26" ht="15.75" customHeight="1" x14ac:dyDescent="0.25">
      <c r="A736" s="525"/>
      <c r="B736" s="525"/>
      <c r="C736" s="525"/>
      <c r="D736" s="525"/>
      <c r="E736" s="525"/>
      <c r="F736" s="525"/>
      <c r="G736" s="525"/>
      <c r="H736" s="525"/>
      <c r="I736" s="525"/>
      <c r="J736" s="525"/>
      <c r="K736" s="525"/>
      <c r="L736" s="525"/>
      <c r="M736" s="525"/>
      <c r="N736" s="525"/>
      <c r="O736" s="525"/>
      <c r="P736" s="525"/>
      <c r="Q736" s="525"/>
      <c r="R736" s="525"/>
      <c r="S736" s="525"/>
      <c r="T736" s="525"/>
      <c r="U736" s="525"/>
      <c r="V736" s="525"/>
      <c r="W736" s="525"/>
      <c r="X736" s="525"/>
      <c r="Y736" s="525"/>
      <c r="Z736" s="525"/>
    </row>
    <row r="737" spans="1:26" ht="15.75" customHeight="1" x14ac:dyDescent="0.25">
      <c r="A737" s="525"/>
      <c r="B737" s="525"/>
      <c r="C737" s="525"/>
      <c r="D737" s="525"/>
      <c r="E737" s="525"/>
      <c r="F737" s="525"/>
      <c r="G737" s="525"/>
      <c r="H737" s="525"/>
      <c r="I737" s="525"/>
      <c r="J737" s="525"/>
      <c r="K737" s="525"/>
      <c r="L737" s="525"/>
      <c r="M737" s="525"/>
      <c r="N737" s="525"/>
      <c r="O737" s="525"/>
      <c r="P737" s="525"/>
      <c r="Q737" s="525"/>
      <c r="R737" s="525"/>
      <c r="S737" s="525"/>
      <c r="T737" s="525"/>
      <c r="U737" s="525"/>
      <c r="V737" s="525"/>
      <c r="W737" s="525"/>
      <c r="X737" s="525"/>
      <c r="Y737" s="525"/>
      <c r="Z737" s="525"/>
    </row>
    <row r="738" spans="1:26" ht="15.75" customHeight="1" x14ac:dyDescent="0.25">
      <c r="A738" s="525"/>
      <c r="B738" s="525"/>
      <c r="C738" s="525"/>
      <c r="D738" s="525"/>
      <c r="E738" s="525"/>
      <c r="F738" s="525"/>
      <c r="G738" s="525"/>
      <c r="H738" s="525"/>
      <c r="I738" s="525"/>
      <c r="J738" s="525"/>
      <c r="K738" s="525"/>
      <c r="L738" s="525"/>
      <c r="M738" s="525"/>
      <c r="N738" s="525"/>
      <c r="O738" s="525"/>
      <c r="P738" s="525"/>
      <c r="Q738" s="525"/>
      <c r="R738" s="525"/>
      <c r="S738" s="525"/>
      <c r="T738" s="525"/>
      <c r="U738" s="525"/>
      <c r="V738" s="525"/>
      <c r="W738" s="525"/>
      <c r="X738" s="525"/>
      <c r="Y738" s="525"/>
      <c r="Z738" s="525"/>
    </row>
    <row r="739" spans="1:26" ht="15.75" customHeight="1" x14ac:dyDescent="0.25">
      <c r="A739" s="525"/>
      <c r="B739" s="525"/>
      <c r="C739" s="525"/>
      <c r="D739" s="525"/>
      <c r="E739" s="525"/>
      <c r="F739" s="525"/>
      <c r="G739" s="525"/>
      <c r="H739" s="525"/>
      <c r="I739" s="525"/>
      <c r="J739" s="525"/>
      <c r="K739" s="525"/>
      <c r="L739" s="525"/>
      <c r="M739" s="525"/>
      <c r="N739" s="525"/>
      <c r="O739" s="525"/>
      <c r="P739" s="525"/>
      <c r="Q739" s="525"/>
      <c r="R739" s="525"/>
      <c r="S739" s="525"/>
      <c r="T739" s="525"/>
      <c r="U739" s="525"/>
      <c r="V739" s="525"/>
      <c r="W739" s="525"/>
      <c r="X739" s="525"/>
      <c r="Y739" s="525"/>
      <c r="Z739" s="525"/>
    </row>
    <row r="740" spans="1:26" ht="15.75" customHeight="1" x14ac:dyDescent="0.25">
      <c r="A740" s="525"/>
      <c r="B740" s="525"/>
      <c r="C740" s="525"/>
      <c r="D740" s="525"/>
      <c r="E740" s="525"/>
      <c r="F740" s="525"/>
      <c r="G740" s="525"/>
      <c r="H740" s="525"/>
      <c r="I740" s="525"/>
      <c r="J740" s="525"/>
      <c r="K740" s="525"/>
      <c r="L740" s="525"/>
      <c r="M740" s="525"/>
      <c r="N740" s="525"/>
      <c r="O740" s="525"/>
      <c r="P740" s="525"/>
      <c r="Q740" s="525"/>
      <c r="R740" s="525"/>
      <c r="S740" s="525"/>
      <c r="T740" s="525"/>
      <c r="U740" s="525"/>
      <c r="V740" s="525"/>
      <c r="W740" s="525"/>
      <c r="X740" s="525"/>
      <c r="Y740" s="525"/>
      <c r="Z740" s="525"/>
    </row>
    <row r="741" spans="1:26" ht="15.75" customHeight="1" x14ac:dyDescent="0.25">
      <c r="A741" s="525"/>
      <c r="B741" s="525"/>
      <c r="C741" s="525"/>
      <c r="D741" s="525"/>
      <c r="E741" s="525"/>
      <c r="F741" s="525"/>
      <c r="G741" s="525"/>
      <c r="H741" s="525"/>
      <c r="I741" s="525"/>
      <c r="J741" s="525"/>
      <c r="K741" s="525"/>
      <c r="L741" s="525"/>
      <c r="M741" s="525"/>
      <c r="N741" s="525"/>
      <c r="O741" s="525"/>
      <c r="P741" s="525"/>
      <c r="Q741" s="525"/>
      <c r="R741" s="525"/>
      <c r="S741" s="525"/>
      <c r="T741" s="525"/>
      <c r="U741" s="525"/>
      <c r="V741" s="525"/>
      <c r="W741" s="525"/>
      <c r="X741" s="525"/>
      <c r="Y741" s="525"/>
      <c r="Z741" s="525"/>
    </row>
    <row r="742" spans="1:26" ht="15.75" customHeight="1" x14ac:dyDescent="0.25">
      <c r="A742" s="525"/>
      <c r="B742" s="525"/>
      <c r="C742" s="525"/>
      <c r="D742" s="525"/>
      <c r="E742" s="525"/>
      <c r="F742" s="525"/>
      <c r="G742" s="525"/>
      <c r="H742" s="525"/>
      <c r="I742" s="525"/>
      <c r="J742" s="525"/>
      <c r="K742" s="525"/>
      <c r="L742" s="525"/>
      <c r="M742" s="525"/>
      <c r="N742" s="525"/>
      <c r="O742" s="525"/>
      <c r="P742" s="525"/>
      <c r="Q742" s="525"/>
      <c r="R742" s="525"/>
      <c r="S742" s="525"/>
      <c r="T742" s="525"/>
      <c r="U742" s="525"/>
      <c r="V742" s="525"/>
      <c r="W742" s="525"/>
      <c r="X742" s="525"/>
      <c r="Y742" s="525"/>
      <c r="Z742" s="525"/>
    </row>
    <row r="743" spans="1:26" ht="15.75" customHeight="1" x14ac:dyDescent="0.25">
      <c r="A743" s="525"/>
      <c r="B743" s="525"/>
      <c r="C743" s="525"/>
      <c r="D743" s="525"/>
      <c r="E743" s="525"/>
      <c r="F743" s="525"/>
      <c r="G743" s="525"/>
      <c r="H743" s="525"/>
      <c r="I743" s="525"/>
      <c r="J743" s="525"/>
      <c r="K743" s="525"/>
      <c r="L743" s="525"/>
      <c r="M743" s="525"/>
      <c r="N743" s="525"/>
      <c r="O743" s="525"/>
      <c r="P743" s="525"/>
      <c r="Q743" s="525"/>
      <c r="R743" s="525"/>
      <c r="S743" s="525"/>
      <c r="T743" s="525"/>
      <c r="U743" s="525"/>
      <c r="V743" s="525"/>
      <c r="W743" s="525"/>
      <c r="X743" s="525"/>
      <c r="Y743" s="525"/>
      <c r="Z743" s="525"/>
    </row>
    <row r="744" spans="1:26" ht="15.75" customHeight="1" x14ac:dyDescent="0.25">
      <c r="A744" s="525"/>
      <c r="B744" s="525"/>
      <c r="C744" s="525"/>
      <c r="D744" s="525"/>
      <c r="E744" s="525"/>
      <c r="F744" s="525"/>
      <c r="G744" s="525"/>
      <c r="H744" s="525"/>
      <c r="I744" s="525"/>
      <c r="J744" s="525"/>
      <c r="K744" s="525"/>
      <c r="L744" s="525"/>
      <c r="M744" s="525"/>
      <c r="N744" s="525"/>
      <c r="O744" s="525"/>
      <c r="P744" s="525"/>
      <c r="Q744" s="525"/>
      <c r="R744" s="525"/>
      <c r="S744" s="525"/>
      <c r="T744" s="525"/>
      <c r="U744" s="525"/>
      <c r="V744" s="525"/>
      <c r="W744" s="525"/>
      <c r="X744" s="525"/>
      <c r="Y744" s="525"/>
      <c r="Z744" s="525"/>
    </row>
    <row r="745" spans="1:26" ht="15.75" customHeight="1" x14ac:dyDescent="0.25">
      <c r="A745" s="525"/>
      <c r="B745" s="525"/>
      <c r="C745" s="525"/>
      <c r="D745" s="525"/>
      <c r="E745" s="525"/>
      <c r="F745" s="525"/>
      <c r="G745" s="525"/>
      <c r="H745" s="525"/>
      <c r="I745" s="525"/>
      <c r="J745" s="525"/>
      <c r="K745" s="525"/>
      <c r="L745" s="525"/>
      <c r="M745" s="525"/>
      <c r="N745" s="525"/>
      <c r="O745" s="525"/>
      <c r="P745" s="525"/>
      <c r="Q745" s="525"/>
      <c r="R745" s="525"/>
      <c r="S745" s="525"/>
      <c r="T745" s="525"/>
      <c r="U745" s="525"/>
      <c r="V745" s="525"/>
      <c r="W745" s="525"/>
      <c r="X745" s="525"/>
      <c r="Y745" s="525"/>
      <c r="Z745" s="525"/>
    </row>
    <row r="746" spans="1:26" ht="15.75" customHeight="1" x14ac:dyDescent="0.25">
      <c r="A746" s="525"/>
      <c r="B746" s="525"/>
      <c r="C746" s="525"/>
      <c r="D746" s="525"/>
      <c r="E746" s="525"/>
      <c r="F746" s="525"/>
      <c r="G746" s="525"/>
      <c r="H746" s="525"/>
      <c r="I746" s="525"/>
      <c r="J746" s="525"/>
      <c r="K746" s="525"/>
      <c r="L746" s="525"/>
      <c r="M746" s="525"/>
      <c r="N746" s="525"/>
      <c r="O746" s="525"/>
      <c r="P746" s="525"/>
      <c r="Q746" s="525"/>
      <c r="R746" s="525"/>
      <c r="S746" s="525"/>
      <c r="T746" s="525"/>
      <c r="U746" s="525"/>
      <c r="V746" s="525"/>
      <c r="W746" s="525"/>
      <c r="X746" s="525"/>
      <c r="Y746" s="525"/>
      <c r="Z746" s="525"/>
    </row>
    <row r="747" spans="1:26" ht="15.75" customHeight="1" x14ac:dyDescent="0.25">
      <c r="A747" s="525"/>
      <c r="B747" s="525"/>
      <c r="C747" s="525"/>
      <c r="D747" s="525"/>
      <c r="E747" s="525"/>
      <c r="F747" s="525"/>
      <c r="G747" s="525"/>
      <c r="H747" s="525"/>
      <c r="I747" s="525"/>
      <c r="J747" s="525"/>
      <c r="K747" s="525"/>
      <c r="L747" s="525"/>
      <c r="M747" s="525"/>
      <c r="N747" s="525"/>
      <c r="O747" s="525"/>
      <c r="P747" s="525"/>
      <c r="Q747" s="525"/>
      <c r="R747" s="525"/>
      <c r="S747" s="525"/>
      <c r="T747" s="525"/>
      <c r="U747" s="525"/>
      <c r="V747" s="525"/>
      <c r="W747" s="525"/>
      <c r="X747" s="525"/>
      <c r="Y747" s="525"/>
      <c r="Z747" s="525"/>
    </row>
    <row r="748" spans="1:26" ht="15.75" customHeight="1" x14ac:dyDescent="0.25">
      <c r="A748" s="525"/>
      <c r="B748" s="525"/>
      <c r="C748" s="525"/>
      <c r="D748" s="525"/>
      <c r="E748" s="525"/>
      <c r="F748" s="525"/>
      <c r="G748" s="525"/>
      <c r="H748" s="525"/>
      <c r="I748" s="525"/>
      <c r="J748" s="525"/>
      <c r="K748" s="525"/>
      <c r="L748" s="525"/>
      <c r="M748" s="525"/>
      <c r="N748" s="525"/>
      <c r="O748" s="525"/>
      <c r="P748" s="525"/>
      <c r="Q748" s="525"/>
      <c r="R748" s="525"/>
      <c r="S748" s="525"/>
      <c r="T748" s="525"/>
      <c r="U748" s="525"/>
      <c r="V748" s="525"/>
      <c r="W748" s="525"/>
      <c r="X748" s="525"/>
      <c r="Y748" s="525"/>
      <c r="Z748" s="525"/>
    </row>
    <row r="749" spans="1:26" ht="15.75" customHeight="1" x14ac:dyDescent="0.25">
      <c r="A749" s="525"/>
      <c r="B749" s="525"/>
      <c r="C749" s="525"/>
      <c r="D749" s="525"/>
      <c r="E749" s="525"/>
      <c r="F749" s="525"/>
      <c r="G749" s="525"/>
      <c r="H749" s="525"/>
      <c r="I749" s="525"/>
      <c r="J749" s="525"/>
      <c r="K749" s="525"/>
      <c r="L749" s="525"/>
      <c r="M749" s="525"/>
      <c r="N749" s="525"/>
      <c r="O749" s="525"/>
      <c r="P749" s="525"/>
      <c r="Q749" s="525"/>
      <c r="R749" s="525"/>
      <c r="S749" s="525"/>
      <c r="T749" s="525"/>
      <c r="U749" s="525"/>
      <c r="V749" s="525"/>
      <c r="W749" s="525"/>
      <c r="X749" s="525"/>
      <c r="Y749" s="525"/>
      <c r="Z749" s="525"/>
    </row>
    <row r="750" spans="1:26" ht="15.75" customHeight="1" x14ac:dyDescent="0.25">
      <c r="A750" s="525"/>
      <c r="B750" s="525"/>
      <c r="C750" s="525"/>
      <c r="D750" s="525"/>
      <c r="E750" s="525"/>
      <c r="F750" s="525"/>
      <c r="G750" s="525"/>
      <c r="H750" s="525"/>
      <c r="I750" s="525"/>
      <c r="J750" s="525"/>
      <c r="K750" s="525"/>
      <c r="L750" s="525"/>
      <c r="M750" s="525"/>
      <c r="N750" s="525"/>
      <c r="O750" s="525"/>
      <c r="P750" s="525"/>
      <c r="Q750" s="525"/>
      <c r="R750" s="525"/>
      <c r="S750" s="525"/>
      <c r="T750" s="525"/>
      <c r="U750" s="525"/>
      <c r="V750" s="525"/>
      <c r="W750" s="525"/>
      <c r="X750" s="525"/>
      <c r="Y750" s="525"/>
      <c r="Z750" s="525"/>
    </row>
    <row r="751" spans="1:26" ht="15.75" customHeight="1" x14ac:dyDescent="0.25">
      <c r="A751" s="525"/>
      <c r="B751" s="525"/>
      <c r="C751" s="525"/>
      <c r="D751" s="525"/>
      <c r="E751" s="525"/>
      <c r="F751" s="525"/>
      <c r="G751" s="525"/>
      <c r="H751" s="525"/>
      <c r="I751" s="525"/>
      <c r="J751" s="525"/>
      <c r="K751" s="525"/>
      <c r="L751" s="525"/>
      <c r="M751" s="525"/>
      <c r="N751" s="525"/>
      <c r="O751" s="525"/>
      <c r="P751" s="525"/>
      <c r="Q751" s="525"/>
      <c r="R751" s="525"/>
      <c r="S751" s="525"/>
      <c r="T751" s="525"/>
      <c r="U751" s="525"/>
      <c r="V751" s="525"/>
      <c r="W751" s="525"/>
      <c r="X751" s="525"/>
      <c r="Y751" s="525"/>
      <c r="Z751" s="525"/>
    </row>
    <row r="752" spans="1:26" ht="15.75" customHeight="1" x14ac:dyDescent="0.25">
      <c r="A752" s="525"/>
      <c r="B752" s="525"/>
      <c r="C752" s="525"/>
      <c r="D752" s="525"/>
      <c r="E752" s="525"/>
      <c r="F752" s="525"/>
      <c r="G752" s="525"/>
      <c r="H752" s="525"/>
      <c r="I752" s="525"/>
      <c r="J752" s="525"/>
      <c r="K752" s="525"/>
      <c r="L752" s="525"/>
      <c r="M752" s="525"/>
      <c r="N752" s="525"/>
      <c r="O752" s="525"/>
      <c r="P752" s="525"/>
      <c r="Q752" s="525"/>
      <c r="R752" s="525"/>
      <c r="S752" s="525"/>
      <c r="T752" s="525"/>
      <c r="U752" s="525"/>
      <c r="V752" s="525"/>
      <c r="W752" s="525"/>
      <c r="X752" s="525"/>
      <c r="Y752" s="525"/>
      <c r="Z752" s="525"/>
    </row>
    <row r="753" spans="1:26" ht="15.75" customHeight="1" x14ac:dyDescent="0.25">
      <c r="A753" s="525"/>
      <c r="B753" s="525"/>
      <c r="C753" s="525"/>
      <c r="D753" s="525"/>
      <c r="E753" s="525"/>
      <c r="F753" s="525"/>
      <c r="G753" s="525"/>
      <c r="H753" s="525"/>
      <c r="I753" s="525"/>
      <c r="J753" s="525"/>
      <c r="K753" s="525"/>
      <c r="L753" s="525"/>
      <c r="M753" s="525"/>
      <c r="N753" s="525"/>
      <c r="O753" s="525"/>
      <c r="P753" s="525"/>
      <c r="Q753" s="525"/>
      <c r="R753" s="525"/>
      <c r="S753" s="525"/>
      <c r="T753" s="525"/>
      <c r="U753" s="525"/>
      <c r="V753" s="525"/>
      <c r="W753" s="525"/>
      <c r="X753" s="525"/>
      <c r="Y753" s="525"/>
      <c r="Z753" s="525"/>
    </row>
    <row r="754" spans="1:26" ht="15.75" customHeight="1" x14ac:dyDescent="0.25">
      <c r="A754" s="525"/>
      <c r="B754" s="525"/>
      <c r="C754" s="525"/>
      <c r="D754" s="525"/>
      <c r="E754" s="525"/>
      <c r="F754" s="525"/>
      <c r="G754" s="525"/>
      <c r="H754" s="525"/>
      <c r="I754" s="525"/>
      <c r="J754" s="525"/>
      <c r="K754" s="525"/>
      <c r="L754" s="525"/>
      <c r="M754" s="525"/>
      <c r="N754" s="525"/>
      <c r="O754" s="525"/>
      <c r="P754" s="525"/>
      <c r="Q754" s="525"/>
      <c r="R754" s="525"/>
      <c r="S754" s="525"/>
      <c r="T754" s="525"/>
      <c r="U754" s="525"/>
      <c r="V754" s="525"/>
      <c r="W754" s="525"/>
      <c r="X754" s="525"/>
      <c r="Y754" s="525"/>
      <c r="Z754" s="525"/>
    </row>
    <row r="755" spans="1:26" ht="15.75" customHeight="1" x14ac:dyDescent="0.25">
      <c r="A755" s="525"/>
      <c r="B755" s="525"/>
      <c r="C755" s="525"/>
      <c r="D755" s="525"/>
      <c r="E755" s="525"/>
      <c r="F755" s="525"/>
      <c r="G755" s="525"/>
      <c r="H755" s="525"/>
      <c r="I755" s="525"/>
      <c r="J755" s="525"/>
      <c r="K755" s="525"/>
      <c r="L755" s="525"/>
      <c r="M755" s="525"/>
      <c r="N755" s="525"/>
      <c r="O755" s="525"/>
      <c r="P755" s="525"/>
      <c r="Q755" s="525"/>
      <c r="R755" s="525"/>
      <c r="S755" s="525"/>
      <c r="T755" s="525"/>
      <c r="U755" s="525"/>
      <c r="V755" s="525"/>
      <c r="W755" s="525"/>
      <c r="X755" s="525"/>
      <c r="Y755" s="525"/>
      <c r="Z755" s="525"/>
    </row>
    <row r="756" spans="1:26" ht="15.75" customHeight="1" x14ac:dyDescent="0.25">
      <c r="A756" s="525"/>
      <c r="B756" s="525"/>
      <c r="C756" s="525"/>
      <c r="D756" s="525"/>
      <c r="E756" s="525"/>
      <c r="F756" s="525"/>
      <c r="G756" s="525"/>
      <c r="H756" s="525"/>
      <c r="I756" s="525"/>
      <c r="J756" s="525"/>
      <c r="K756" s="525"/>
      <c r="L756" s="525"/>
      <c r="M756" s="525"/>
      <c r="N756" s="525"/>
      <c r="O756" s="525"/>
      <c r="P756" s="525"/>
      <c r="Q756" s="525"/>
      <c r="R756" s="525"/>
      <c r="S756" s="525"/>
      <c r="T756" s="525"/>
      <c r="U756" s="525"/>
      <c r="V756" s="525"/>
      <c r="W756" s="525"/>
      <c r="X756" s="525"/>
      <c r="Y756" s="525"/>
      <c r="Z756" s="525"/>
    </row>
    <row r="757" spans="1:26" ht="15.75" customHeight="1" x14ac:dyDescent="0.25">
      <c r="A757" s="525"/>
      <c r="B757" s="525"/>
      <c r="C757" s="525"/>
      <c r="D757" s="525"/>
      <c r="E757" s="525"/>
      <c r="F757" s="525"/>
      <c r="G757" s="525"/>
      <c r="H757" s="525"/>
      <c r="I757" s="525"/>
      <c r="J757" s="525"/>
      <c r="K757" s="525"/>
      <c r="L757" s="525"/>
      <c r="M757" s="525"/>
      <c r="N757" s="525"/>
      <c r="O757" s="525"/>
      <c r="P757" s="525"/>
      <c r="Q757" s="525"/>
      <c r="R757" s="525"/>
      <c r="S757" s="525"/>
      <c r="T757" s="525"/>
      <c r="U757" s="525"/>
      <c r="V757" s="525"/>
      <c r="W757" s="525"/>
      <c r="X757" s="525"/>
      <c r="Y757" s="525"/>
      <c r="Z757" s="525"/>
    </row>
    <row r="758" spans="1:26" ht="15.75" customHeight="1" x14ac:dyDescent="0.25">
      <c r="A758" s="525"/>
      <c r="B758" s="525"/>
      <c r="C758" s="525"/>
      <c r="D758" s="525"/>
      <c r="E758" s="525"/>
      <c r="F758" s="525"/>
      <c r="G758" s="525"/>
      <c r="H758" s="525"/>
      <c r="I758" s="525"/>
      <c r="J758" s="525"/>
      <c r="K758" s="525"/>
      <c r="L758" s="525"/>
      <c r="M758" s="525"/>
      <c r="N758" s="525"/>
      <c r="O758" s="525"/>
      <c r="P758" s="525"/>
      <c r="Q758" s="525"/>
      <c r="R758" s="525"/>
      <c r="S758" s="525"/>
      <c r="T758" s="525"/>
      <c r="U758" s="525"/>
      <c r="V758" s="525"/>
      <c r="W758" s="525"/>
      <c r="X758" s="525"/>
      <c r="Y758" s="525"/>
      <c r="Z758" s="525"/>
    </row>
    <row r="759" spans="1:26" ht="15.75" customHeight="1" x14ac:dyDescent="0.25">
      <c r="A759" s="525"/>
      <c r="B759" s="525"/>
      <c r="C759" s="525"/>
      <c r="D759" s="525"/>
      <c r="E759" s="525"/>
      <c r="F759" s="525"/>
      <c r="G759" s="525"/>
      <c r="H759" s="525"/>
      <c r="I759" s="525"/>
      <c r="J759" s="525"/>
      <c r="K759" s="525"/>
      <c r="L759" s="525"/>
      <c r="M759" s="525"/>
      <c r="N759" s="525"/>
      <c r="O759" s="525"/>
      <c r="P759" s="525"/>
      <c r="Q759" s="525"/>
      <c r="R759" s="525"/>
      <c r="S759" s="525"/>
      <c r="T759" s="525"/>
      <c r="U759" s="525"/>
      <c r="V759" s="525"/>
      <c r="W759" s="525"/>
      <c r="X759" s="525"/>
      <c r="Y759" s="525"/>
      <c r="Z759" s="525"/>
    </row>
    <row r="760" spans="1:26" ht="15.75" customHeight="1" x14ac:dyDescent="0.25">
      <c r="A760" s="525"/>
      <c r="B760" s="525"/>
      <c r="C760" s="525"/>
      <c r="D760" s="525"/>
      <c r="E760" s="525"/>
      <c r="F760" s="525"/>
      <c r="G760" s="525"/>
      <c r="H760" s="525"/>
      <c r="I760" s="525"/>
      <c r="J760" s="525"/>
      <c r="K760" s="525"/>
      <c r="L760" s="525"/>
      <c r="M760" s="525"/>
      <c r="N760" s="525"/>
      <c r="O760" s="525"/>
      <c r="P760" s="525"/>
      <c r="Q760" s="525"/>
      <c r="R760" s="525"/>
      <c r="S760" s="525"/>
      <c r="T760" s="525"/>
      <c r="U760" s="525"/>
      <c r="V760" s="525"/>
      <c r="W760" s="525"/>
      <c r="X760" s="525"/>
      <c r="Y760" s="525"/>
      <c r="Z760" s="525"/>
    </row>
    <row r="761" spans="1:26" ht="15.75" customHeight="1" x14ac:dyDescent="0.25">
      <c r="A761" s="525"/>
      <c r="B761" s="525"/>
      <c r="C761" s="525"/>
      <c r="D761" s="525"/>
      <c r="E761" s="525"/>
      <c r="F761" s="525"/>
      <c r="G761" s="525"/>
      <c r="H761" s="525"/>
      <c r="I761" s="525"/>
      <c r="J761" s="525"/>
      <c r="K761" s="525"/>
      <c r="L761" s="525"/>
      <c r="M761" s="525"/>
      <c r="N761" s="525"/>
      <c r="O761" s="525"/>
      <c r="P761" s="525"/>
      <c r="Q761" s="525"/>
      <c r="R761" s="525"/>
      <c r="S761" s="525"/>
      <c r="T761" s="525"/>
      <c r="U761" s="525"/>
      <c r="V761" s="525"/>
      <c r="W761" s="525"/>
      <c r="X761" s="525"/>
      <c r="Y761" s="525"/>
      <c r="Z761" s="525"/>
    </row>
    <row r="762" spans="1:26" ht="15.75" customHeight="1" x14ac:dyDescent="0.25">
      <c r="A762" s="525"/>
      <c r="B762" s="525"/>
      <c r="C762" s="525"/>
      <c r="D762" s="525"/>
      <c r="E762" s="525"/>
      <c r="F762" s="525"/>
      <c r="G762" s="525"/>
      <c r="H762" s="525"/>
      <c r="I762" s="525"/>
      <c r="J762" s="525"/>
      <c r="K762" s="525"/>
      <c r="L762" s="525"/>
      <c r="M762" s="525"/>
      <c r="N762" s="525"/>
      <c r="O762" s="525"/>
      <c r="P762" s="525"/>
      <c r="Q762" s="525"/>
      <c r="R762" s="525"/>
      <c r="S762" s="525"/>
      <c r="T762" s="525"/>
      <c r="U762" s="525"/>
      <c r="V762" s="525"/>
      <c r="W762" s="525"/>
      <c r="X762" s="525"/>
      <c r="Y762" s="525"/>
      <c r="Z762" s="525"/>
    </row>
    <row r="763" spans="1:26" ht="15.75" customHeight="1" x14ac:dyDescent="0.25">
      <c r="A763" s="525"/>
      <c r="B763" s="525"/>
      <c r="C763" s="525"/>
      <c r="D763" s="525"/>
      <c r="E763" s="525"/>
      <c r="F763" s="525"/>
      <c r="G763" s="525"/>
      <c r="H763" s="525"/>
      <c r="I763" s="525"/>
      <c r="J763" s="525"/>
      <c r="K763" s="525"/>
      <c r="L763" s="525"/>
      <c r="M763" s="525"/>
      <c r="N763" s="525"/>
      <c r="O763" s="525"/>
      <c r="P763" s="525"/>
      <c r="Q763" s="525"/>
      <c r="R763" s="525"/>
      <c r="S763" s="525"/>
      <c r="T763" s="525"/>
      <c r="U763" s="525"/>
      <c r="V763" s="525"/>
      <c r="W763" s="525"/>
      <c r="X763" s="525"/>
      <c r="Y763" s="525"/>
      <c r="Z763" s="525"/>
    </row>
    <row r="764" spans="1:26" ht="15.75" customHeight="1" x14ac:dyDescent="0.25">
      <c r="A764" s="525"/>
      <c r="B764" s="525"/>
      <c r="C764" s="525"/>
      <c r="D764" s="525"/>
      <c r="E764" s="525"/>
      <c r="F764" s="525"/>
      <c r="G764" s="525"/>
      <c r="H764" s="525"/>
      <c r="I764" s="525"/>
      <c r="J764" s="525"/>
      <c r="K764" s="525"/>
      <c r="L764" s="525"/>
      <c r="M764" s="525"/>
      <c r="N764" s="525"/>
      <c r="O764" s="525"/>
      <c r="P764" s="525"/>
      <c r="Q764" s="525"/>
      <c r="R764" s="525"/>
      <c r="S764" s="525"/>
      <c r="T764" s="525"/>
      <c r="U764" s="525"/>
      <c r="V764" s="525"/>
      <c r="W764" s="525"/>
      <c r="X764" s="525"/>
      <c r="Y764" s="525"/>
      <c r="Z764" s="525"/>
    </row>
    <row r="765" spans="1:26" ht="15.75" customHeight="1" x14ac:dyDescent="0.25">
      <c r="A765" s="525"/>
      <c r="B765" s="525"/>
      <c r="C765" s="525"/>
      <c r="D765" s="525"/>
      <c r="E765" s="525"/>
      <c r="F765" s="525"/>
      <c r="G765" s="525"/>
      <c r="H765" s="525"/>
      <c r="I765" s="525"/>
      <c r="J765" s="525"/>
      <c r="K765" s="525"/>
      <c r="L765" s="525"/>
      <c r="M765" s="525"/>
      <c r="N765" s="525"/>
      <c r="O765" s="525"/>
      <c r="P765" s="525"/>
      <c r="Q765" s="525"/>
      <c r="R765" s="525"/>
      <c r="S765" s="525"/>
      <c r="T765" s="525"/>
      <c r="U765" s="525"/>
      <c r="V765" s="525"/>
      <c r="W765" s="525"/>
      <c r="X765" s="525"/>
      <c r="Y765" s="525"/>
      <c r="Z765" s="525"/>
    </row>
    <row r="766" spans="1:26" ht="15.75" customHeight="1" x14ac:dyDescent="0.25">
      <c r="A766" s="525"/>
      <c r="B766" s="525"/>
      <c r="C766" s="525"/>
      <c r="D766" s="525"/>
      <c r="E766" s="525"/>
      <c r="F766" s="525"/>
      <c r="G766" s="525"/>
      <c r="H766" s="525"/>
      <c r="I766" s="525"/>
      <c r="J766" s="525"/>
      <c r="K766" s="525"/>
      <c r="L766" s="525"/>
      <c r="M766" s="525"/>
      <c r="N766" s="525"/>
      <c r="O766" s="525"/>
      <c r="P766" s="525"/>
      <c r="Q766" s="525"/>
      <c r="R766" s="525"/>
      <c r="S766" s="525"/>
      <c r="T766" s="525"/>
      <c r="U766" s="525"/>
      <c r="V766" s="525"/>
      <c r="W766" s="525"/>
      <c r="X766" s="525"/>
      <c r="Y766" s="525"/>
      <c r="Z766" s="525"/>
    </row>
    <row r="767" spans="1:26" ht="15.75" customHeight="1" x14ac:dyDescent="0.25">
      <c r="A767" s="525"/>
      <c r="B767" s="525"/>
      <c r="C767" s="525"/>
      <c r="D767" s="525"/>
      <c r="E767" s="525"/>
      <c r="F767" s="525"/>
      <c r="G767" s="525"/>
      <c r="H767" s="525"/>
      <c r="I767" s="525"/>
      <c r="J767" s="525"/>
      <c r="K767" s="525"/>
      <c r="L767" s="525"/>
      <c r="M767" s="525"/>
      <c r="N767" s="525"/>
      <c r="O767" s="525"/>
      <c r="P767" s="525"/>
      <c r="Q767" s="525"/>
      <c r="R767" s="525"/>
      <c r="S767" s="525"/>
      <c r="T767" s="525"/>
      <c r="U767" s="525"/>
      <c r="V767" s="525"/>
      <c r="W767" s="525"/>
      <c r="X767" s="525"/>
      <c r="Y767" s="525"/>
      <c r="Z767" s="525"/>
    </row>
    <row r="768" spans="1:26" ht="15.75" customHeight="1" x14ac:dyDescent="0.25">
      <c r="A768" s="525"/>
      <c r="B768" s="525"/>
      <c r="C768" s="525"/>
      <c r="D768" s="525"/>
      <c r="E768" s="525"/>
      <c r="F768" s="525"/>
      <c r="G768" s="525"/>
      <c r="H768" s="525"/>
      <c r="I768" s="525"/>
      <c r="J768" s="525"/>
      <c r="K768" s="525"/>
      <c r="L768" s="525"/>
      <c r="M768" s="525"/>
      <c r="N768" s="525"/>
      <c r="O768" s="525"/>
      <c r="P768" s="525"/>
      <c r="Q768" s="525"/>
      <c r="R768" s="525"/>
      <c r="S768" s="525"/>
      <c r="T768" s="525"/>
      <c r="U768" s="525"/>
      <c r="V768" s="525"/>
      <c r="W768" s="525"/>
      <c r="X768" s="525"/>
      <c r="Y768" s="525"/>
      <c r="Z768" s="525"/>
    </row>
    <row r="769" spans="1:26" ht="15.75" customHeight="1" x14ac:dyDescent="0.25">
      <c r="A769" s="525"/>
      <c r="B769" s="525"/>
      <c r="C769" s="525"/>
      <c r="D769" s="525"/>
      <c r="E769" s="525"/>
      <c r="F769" s="525"/>
      <c r="G769" s="525"/>
      <c r="H769" s="525"/>
      <c r="I769" s="525"/>
      <c r="J769" s="525"/>
      <c r="K769" s="525"/>
      <c r="L769" s="525"/>
      <c r="M769" s="525"/>
      <c r="N769" s="525"/>
      <c r="O769" s="525"/>
      <c r="P769" s="525"/>
      <c r="Q769" s="525"/>
      <c r="R769" s="525"/>
      <c r="S769" s="525"/>
      <c r="T769" s="525"/>
      <c r="U769" s="525"/>
      <c r="V769" s="525"/>
      <c r="W769" s="525"/>
      <c r="X769" s="525"/>
      <c r="Y769" s="525"/>
      <c r="Z769" s="525"/>
    </row>
    <row r="770" spans="1:26" ht="15.75" customHeight="1" x14ac:dyDescent="0.25">
      <c r="A770" s="525"/>
      <c r="B770" s="525"/>
      <c r="C770" s="525"/>
      <c r="D770" s="525"/>
      <c r="E770" s="525"/>
      <c r="F770" s="525"/>
      <c r="G770" s="525"/>
      <c r="H770" s="525"/>
      <c r="I770" s="525"/>
      <c r="J770" s="525"/>
      <c r="K770" s="525"/>
      <c r="L770" s="525"/>
      <c r="M770" s="525"/>
      <c r="N770" s="525"/>
      <c r="O770" s="525"/>
      <c r="P770" s="525"/>
      <c r="Q770" s="525"/>
      <c r="R770" s="525"/>
      <c r="S770" s="525"/>
      <c r="T770" s="525"/>
      <c r="U770" s="525"/>
      <c r="V770" s="525"/>
      <c r="W770" s="525"/>
      <c r="X770" s="525"/>
      <c r="Y770" s="525"/>
      <c r="Z770" s="525"/>
    </row>
    <row r="771" spans="1:26" ht="15.75" customHeight="1" x14ac:dyDescent="0.25">
      <c r="A771" s="525"/>
      <c r="B771" s="525"/>
      <c r="C771" s="525"/>
      <c r="D771" s="525"/>
      <c r="E771" s="525"/>
      <c r="F771" s="525"/>
      <c r="G771" s="525"/>
      <c r="H771" s="525"/>
      <c r="I771" s="525"/>
      <c r="J771" s="525"/>
      <c r="K771" s="525"/>
      <c r="L771" s="525"/>
      <c r="M771" s="525"/>
      <c r="N771" s="525"/>
      <c r="O771" s="525"/>
      <c r="P771" s="525"/>
      <c r="Q771" s="525"/>
      <c r="R771" s="525"/>
      <c r="S771" s="525"/>
      <c r="T771" s="525"/>
      <c r="U771" s="525"/>
      <c r="V771" s="525"/>
      <c r="W771" s="525"/>
      <c r="X771" s="525"/>
      <c r="Y771" s="525"/>
      <c r="Z771" s="525"/>
    </row>
    <row r="772" spans="1:26" ht="15.75" customHeight="1" x14ac:dyDescent="0.25">
      <c r="A772" s="525"/>
      <c r="B772" s="525"/>
      <c r="C772" s="525"/>
      <c r="D772" s="525"/>
      <c r="E772" s="525"/>
      <c r="F772" s="525"/>
      <c r="G772" s="525"/>
      <c r="H772" s="525"/>
      <c r="I772" s="525"/>
      <c r="J772" s="525"/>
      <c r="K772" s="525"/>
      <c r="L772" s="525"/>
      <c r="M772" s="525"/>
      <c r="N772" s="525"/>
      <c r="O772" s="525"/>
      <c r="P772" s="525"/>
      <c r="Q772" s="525"/>
      <c r="R772" s="525"/>
      <c r="S772" s="525"/>
      <c r="T772" s="525"/>
      <c r="U772" s="525"/>
      <c r="V772" s="525"/>
      <c r="W772" s="525"/>
      <c r="X772" s="525"/>
      <c r="Y772" s="525"/>
      <c r="Z772" s="525"/>
    </row>
    <row r="773" spans="1:26" ht="15.75" customHeight="1" x14ac:dyDescent="0.25">
      <c r="A773" s="525"/>
      <c r="B773" s="525"/>
      <c r="C773" s="525"/>
      <c r="D773" s="525"/>
      <c r="E773" s="525"/>
      <c r="F773" s="525"/>
      <c r="G773" s="525"/>
      <c r="H773" s="525"/>
      <c r="I773" s="525"/>
      <c r="J773" s="525"/>
      <c r="K773" s="525"/>
      <c r="L773" s="525"/>
      <c r="M773" s="525"/>
      <c r="N773" s="525"/>
      <c r="O773" s="525"/>
      <c r="P773" s="525"/>
      <c r="Q773" s="525"/>
      <c r="R773" s="525"/>
      <c r="S773" s="525"/>
      <c r="T773" s="525"/>
      <c r="U773" s="525"/>
      <c r="V773" s="525"/>
      <c r="W773" s="525"/>
      <c r="X773" s="525"/>
      <c r="Y773" s="525"/>
      <c r="Z773" s="525"/>
    </row>
    <row r="774" spans="1:26" ht="15.75" customHeight="1" x14ac:dyDescent="0.25">
      <c r="A774" s="525"/>
      <c r="B774" s="525"/>
      <c r="C774" s="525"/>
      <c r="D774" s="525"/>
      <c r="E774" s="525"/>
      <c r="F774" s="525"/>
      <c r="G774" s="525"/>
      <c r="H774" s="525"/>
      <c r="I774" s="525"/>
      <c r="J774" s="525"/>
      <c r="K774" s="525"/>
      <c r="L774" s="525"/>
      <c r="M774" s="525"/>
      <c r="N774" s="525"/>
      <c r="O774" s="525"/>
      <c r="P774" s="525"/>
      <c r="Q774" s="525"/>
      <c r="R774" s="525"/>
      <c r="S774" s="525"/>
      <c r="T774" s="525"/>
      <c r="U774" s="525"/>
      <c r="V774" s="525"/>
      <c r="W774" s="525"/>
      <c r="X774" s="525"/>
      <c r="Y774" s="525"/>
      <c r="Z774" s="525"/>
    </row>
    <row r="775" spans="1:26" ht="15.75" customHeight="1" x14ac:dyDescent="0.25">
      <c r="A775" s="525"/>
      <c r="B775" s="525"/>
      <c r="C775" s="525"/>
      <c r="D775" s="525"/>
      <c r="E775" s="525"/>
      <c r="F775" s="525"/>
      <c r="G775" s="525"/>
      <c r="H775" s="525"/>
      <c r="I775" s="525"/>
      <c r="J775" s="525"/>
      <c r="K775" s="525"/>
      <c r="L775" s="525"/>
      <c r="M775" s="525"/>
      <c r="N775" s="525"/>
      <c r="O775" s="525"/>
      <c r="P775" s="525"/>
      <c r="Q775" s="525"/>
      <c r="R775" s="525"/>
      <c r="S775" s="525"/>
      <c r="T775" s="525"/>
      <c r="U775" s="525"/>
      <c r="V775" s="525"/>
      <c r="W775" s="525"/>
      <c r="X775" s="525"/>
      <c r="Y775" s="525"/>
      <c r="Z775" s="525"/>
    </row>
    <row r="776" spans="1:26" ht="15.75" customHeight="1" x14ac:dyDescent="0.25">
      <c r="A776" s="525"/>
      <c r="B776" s="525"/>
      <c r="C776" s="525"/>
      <c r="D776" s="525"/>
      <c r="E776" s="525"/>
      <c r="F776" s="525"/>
      <c r="G776" s="525"/>
      <c r="H776" s="525"/>
      <c r="I776" s="525"/>
      <c r="J776" s="525"/>
      <c r="K776" s="525"/>
      <c r="L776" s="525"/>
      <c r="M776" s="525"/>
      <c r="N776" s="525"/>
      <c r="O776" s="525"/>
      <c r="P776" s="525"/>
      <c r="Q776" s="525"/>
      <c r="R776" s="525"/>
      <c r="S776" s="525"/>
      <c r="T776" s="525"/>
      <c r="U776" s="525"/>
      <c r="V776" s="525"/>
      <c r="W776" s="525"/>
      <c r="X776" s="525"/>
      <c r="Y776" s="525"/>
      <c r="Z776" s="525"/>
    </row>
    <row r="777" spans="1:26" ht="15.75" customHeight="1" x14ac:dyDescent="0.25">
      <c r="A777" s="525"/>
      <c r="B777" s="525"/>
      <c r="C777" s="525"/>
      <c r="D777" s="525"/>
      <c r="E777" s="525"/>
      <c r="F777" s="525"/>
      <c r="G777" s="525"/>
      <c r="H777" s="525"/>
      <c r="I777" s="525"/>
      <c r="J777" s="525"/>
      <c r="K777" s="525"/>
      <c r="L777" s="525"/>
      <c r="M777" s="525"/>
      <c r="N777" s="525"/>
      <c r="O777" s="525"/>
      <c r="P777" s="525"/>
      <c r="Q777" s="525"/>
      <c r="R777" s="525"/>
      <c r="S777" s="525"/>
      <c r="T777" s="525"/>
      <c r="U777" s="525"/>
      <c r="V777" s="525"/>
      <c r="W777" s="525"/>
      <c r="X777" s="525"/>
      <c r="Y777" s="525"/>
      <c r="Z777" s="525"/>
    </row>
    <row r="778" spans="1:26" ht="15.75" customHeight="1" x14ac:dyDescent="0.25">
      <c r="A778" s="525"/>
      <c r="B778" s="525"/>
      <c r="C778" s="525"/>
      <c r="D778" s="525"/>
      <c r="E778" s="525"/>
      <c r="F778" s="525"/>
      <c r="G778" s="525"/>
      <c r="H778" s="525"/>
      <c r="I778" s="525"/>
      <c r="J778" s="525"/>
      <c r="K778" s="525"/>
      <c r="L778" s="525"/>
      <c r="M778" s="525"/>
      <c r="N778" s="525"/>
      <c r="O778" s="525"/>
      <c r="P778" s="525"/>
      <c r="Q778" s="525"/>
      <c r="R778" s="525"/>
      <c r="S778" s="525"/>
      <c r="T778" s="525"/>
      <c r="U778" s="525"/>
      <c r="V778" s="525"/>
      <c r="W778" s="525"/>
      <c r="X778" s="525"/>
      <c r="Y778" s="525"/>
      <c r="Z778" s="525"/>
    </row>
    <row r="779" spans="1:26" ht="15.75" customHeight="1" x14ac:dyDescent="0.25">
      <c r="A779" s="525"/>
      <c r="B779" s="525"/>
      <c r="C779" s="525"/>
      <c r="D779" s="525"/>
      <c r="E779" s="525"/>
      <c r="F779" s="525"/>
      <c r="G779" s="525"/>
      <c r="H779" s="525"/>
      <c r="I779" s="525"/>
      <c r="J779" s="525"/>
      <c r="K779" s="525"/>
      <c r="L779" s="525"/>
      <c r="M779" s="525"/>
      <c r="N779" s="525"/>
      <c r="O779" s="525"/>
      <c r="P779" s="525"/>
      <c r="Q779" s="525"/>
      <c r="R779" s="525"/>
      <c r="S779" s="525"/>
      <c r="T779" s="525"/>
      <c r="U779" s="525"/>
      <c r="V779" s="525"/>
      <c r="W779" s="525"/>
      <c r="X779" s="525"/>
      <c r="Y779" s="525"/>
      <c r="Z779" s="525"/>
    </row>
    <row r="780" spans="1:26" ht="15.75" customHeight="1" x14ac:dyDescent="0.25">
      <c r="A780" s="525"/>
      <c r="B780" s="525"/>
      <c r="C780" s="525"/>
      <c r="D780" s="525"/>
      <c r="E780" s="525"/>
      <c r="F780" s="525"/>
      <c r="G780" s="525"/>
      <c r="H780" s="525"/>
      <c r="I780" s="525"/>
      <c r="J780" s="525"/>
      <c r="K780" s="525"/>
      <c r="L780" s="525"/>
      <c r="M780" s="525"/>
      <c r="N780" s="525"/>
      <c r="O780" s="525"/>
      <c r="P780" s="525"/>
      <c r="Q780" s="525"/>
      <c r="R780" s="525"/>
      <c r="S780" s="525"/>
      <c r="T780" s="525"/>
      <c r="U780" s="525"/>
      <c r="V780" s="525"/>
      <c r="W780" s="525"/>
      <c r="X780" s="525"/>
      <c r="Y780" s="525"/>
      <c r="Z780" s="525"/>
    </row>
    <row r="781" spans="1:26" ht="15.75" customHeight="1" x14ac:dyDescent="0.25">
      <c r="A781" s="525"/>
      <c r="B781" s="525"/>
      <c r="C781" s="525"/>
      <c r="D781" s="525"/>
      <c r="E781" s="525"/>
      <c r="F781" s="525"/>
      <c r="G781" s="525"/>
      <c r="H781" s="525"/>
      <c r="I781" s="525"/>
      <c r="J781" s="525"/>
      <c r="K781" s="525"/>
      <c r="L781" s="525"/>
      <c r="M781" s="525"/>
      <c r="N781" s="525"/>
      <c r="O781" s="525"/>
      <c r="P781" s="525"/>
      <c r="Q781" s="525"/>
      <c r="R781" s="525"/>
      <c r="S781" s="525"/>
      <c r="T781" s="525"/>
      <c r="U781" s="525"/>
      <c r="V781" s="525"/>
      <c r="W781" s="525"/>
      <c r="X781" s="525"/>
      <c r="Y781" s="525"/>
      <c r="Z781" s="525"/>
    </row>
    <row r="782" spans="1:26" ht="15.75" customHeight="1" x14ac:dyDescent="0.25">
      <c r="A782" s="525"/>
      <c r="B782" s="525"/>
      <c r="C782" s="525"/>
      <c r="D782" s="525"/>
      <c r="E782" s="525"/>
      <c r="F782" s="525"/>
      <c r="G782" s="525"/>
      <c r="H782" s="525"/>
      <c r="I782" s="525"/>
      <c r="J782" s="525"/>
      <c r="K782" s="525"/>
      <c r="L782" s="525"/>
      <c r="M782" s="525"/>
      <c r="N782" s="525"/>
      <c r="O782" s="525"/>
      <c r="P782" s="525"/>
      <c r="Q782" s="525"/>
      <c r="R782" s="525"/>
      <c r="S782" s="525"/>
      <c r="T782" s="525"/>
      <c r="U782" s="525"/>
      <c r="V782" s="525"/>
      <c r="W782" s="525"/>
      <c r="X782" s="525"/>
      <c r="Y782" s="525"/>
      <c r="Z782" s="525"/>
    </row>
    <row r="783" spans="1:26" ht="15.75" customHeight="1" x14ac:dyDescent="0.25">
      <c r="A783" s="525"/>
      <c r="B783" s="525"/>
      <c r="C783" s="525"/>
      <c r="D783" s="525"/>
      <c r="E783" s="525"/>
      <c r="F783" s="525"/>
      <c r="G783" s="525"/>
      <c r="H783" s="525"/>
      <c r="I783" s="525"/>
      <c r="J783" s="525"/>
      <c r="K783" s="525"/>
      <c r="L783" s="525"/>
      <c r="M783" s="525"/>
      <c r="N783" s="525"/>
      <c r="O783" s="525"/>
      <c r="P783" s="525"/>
      <c r="Q783" s="525"/>
      <c r="R783" s="525"/>
      <c r="S783" s="525"/>
      <c r="T783" s="525"/>
      <c r="U783" s="525"/>
      <c r="V783" s="525"/>
      <c r="W783" s="525"/>
      <c r="X783" s="525"/>
      <c r="Y783" s="525"/>
      <c r="Z783" s="525"/>
    </row>
    <row r="784" spans="1:26" ht="15.75" customHeight="1" x14ac:dyDescent="0.25">
      <c r="A784" s="525"/>
      <c r="B784" s="525"/>
      <c r="C784" s="525"/>
      <c r="D784" s="525"/>
      <c r="E784" s="525"/>
      <c r="F784" s="525"/>
      <c r="G784" s="525"/>
      <c r="H784" s="525"/>
      <c r="I784" s="525"/>
      <c r="J784" s="525"/>
      <c r="K784" s="525"/>
      <c r="L784" s="525"/>
      <c r="M784" s="525"/>
      <c r="N784" s="525"/>
      <c r="O784" s="525"/>
      <c r="P784" s="525"/>
      <c r="Q784" s="525"/>
      <c r="R784" s="525"/>
      <c r="S784" s="525"/>
      <c r="T784" s="525"/>
      <c r="U784" s="525"/>
      <c r="V784" s="525"/>
      <c r="W784" s="525"/>
      <c r="X784" s="525"/>
      <c r="Y784" s="525"/>
      <c r="Z784" s="525"/>
    </row>
    <row r="785" spans="1:26" ht="15.75" customHeight="1" x14ac:dyDescent="0.25">
      <c r="A785" s="525"/>
      <c r="B785" s="525"/>
      <c r="C785" s="525"/>
      <c r="D785" s="525"/>
      <c r="E785" s="525"/>
      <c r="F785" s="525"/>
      <c r="G785" s="525"/>
      <c r="H785" s="525"/>
      <c r="I785" s="525"/>
      <c r="J785" s="525"/>
      <c r="K785" s="525"/>
      <c r="L785" s="525"/>
      <c r="M785" s="525"/>
      <c r="N785" s="525"/>
      <c r="O785" s="525"/>
      <c r="P785" s="525"/>
      <c r="Q785" s="525"/>
      <c r="R785" s="525"/>
      <c r="S785" s="525"/>
      <c r="T785" s="525"/>
      <c r="U785" s="525"/>
      <c r="V785" s="525"/>
      <c r="W785" s="525"/>
      <c r="X785" s="525"/>
      <c r="Y785" s="525"/>
      <c r="Z785" s="525"/>
    </row>
    <row r="786" spans="1:26" ht="15.75" customHeight="1" x14ac:dyDescent="0.25">
      <c r="A786" s="525"/>
      <c r="B786" s="525"/>
      <c r="C786" s="525"/>
      <c r="D786" s="525"/>
      <c r="E786" s="525"/>
      <c r="F786" s="525"/>
      <c r="G786" s="525"/>
      <c r="H786" s="525"/>
      <c r="I786" s="525"/>
      <c r="J786" s="525"/>
      <c r="K786" s="525"/>
      <c r="L786" s="525"/>
      <c r="M786" s="525"/>
      <c r="N786" s="525"/>
      <c r="O786" s="525"/>
      <c r="P786" s="525"/>
      <c r="Q786" s="525"/>
      <c r="R786" s="525"/>
      <c r="S786" s="525"/>
      <c r="T786" s="525"/>
      <c r="U786" s="525"/>
      <c r="V786" s="525"/>
      <c r="W786" s="525"/>
      <c r="X786" s="525"/>
      <c r="Y786" s="525"/>
      <c r="Z786" s="525"/>
    </row>
    <row r="787" spans="1:26" ht="15.75" customHeight="1" x14ac:dyDescent="0.25">
      <c r="A787" s="525"/>
      <c r="B787" s="525"/>
      <c r="C787" s="525"/>
      <c r="D787" s="525"/>
      <c r="E787" s="525"/>
      <c r="F787" s="525"/>
      <c r="G787" s="525"/>
      <c r="H787" s="525"/>
      <c r="I787" s="525"/>
      <c r="J787" s="525"/>
      <c r="K787" s="525"/>
      <c r="L787" s="525"/>
      <c r="M787" s="525"/>
      <c r="N787" s="525"/>
      <c r="O787" s="525"/>
      <c r="P787" s="525"/>
      <c r="Q787" s="525"/>
      <c r="R787" s="525"/>
      <c r="S787" s="525"/>
      <c r="T787" s="525"/>
      <c r="U787" s="525"/>
      <c r="V787" s="525"/>
      <c r="W787" s="525"/>
      <c r="X787" s="525"/>
      <c r="Y787" s="525"/>
      <c r="Z787" s="525"/>
    </row>
    <row r="788" spans="1:26" ht="15.75" customHeight="1" x14ac:dyDescent="0.25">
      <c r="A788" s="525"/>
      <c r="B788" s="525"/>
      <c r="C788" s="525"/>
      <c r="D788" s="525"/>
      <c r="E788" s="525"/>
      <c r="F788" s="525"/>
      <c r="G788" s="525"/>
      <c r="H788" s="525"/>
      <c r="I788" s="525"/>
      <c r="J788" s="525"/>
      <c r="K788" s="525"/>
      <c r="L788" s="525"/>
      <c r="M788" s="525"/>
      <c r="N788" s="525"/>
      <c r="O788" s="525"/>
      <c r="P788" s="525"/>
      <c r="Q788" s="525"/>
      <c r="R788" s="525"/>
      <c r="S788" s="525"/>
      <c r="T788" s="525"/>
      <c r="U788" s="525"/>
      <c r="V788" s="525"/>
      <c r="W788" s="525"/>
      <c r="X788" s="525"/>
      <c r="Y788" s="525"/>
      <c r="Z788" s="525"/>
    </row>
    <row r="789" spans="1:26" ht="15.75" customHeight="1" x14ac:dyDescent="0.25">
      <c r="A789" s="525"/>
      <c r="B789" s="525"/>
      <c r="C789" s="525"/>
      <c r="D789" s="525"/>
      <c r="E789" s="525"/>
      <c r="F789" s="525"/>
      <c r="G789" s="525"/>
      <c r="H789" s="525"/>
      <c r="I789" s="525"/>
      <c r="J789" s="525"/>
      <c r="K789" s="525"/>
      <c r="L789" s="525"/>
      <c r="M789" s="525"/>
      <c r="N789" s="525"/>
      <c r="O789" s="525"/>
      <c r="P789" s="525"/>
      <c r="Q789" s="525"/>
      <c r="R789" s="525"/>
      <c r="S789" s="525"/>
      <c r="T789" s="525"/>
      <c r="U789" s="525"/>
      <c r="V789" s="525"/>
      <c r="W789" s="525"/>
      <c r="X789" s="525"/>
      <c r="Y789" s="525"/>
      <c r="Z789" s="525"/>
    </row>
    <row r="790" spans="1:26" ht="15.75" customHeight="1" x14ac:dyDescent="0.25">
      <c r="A790" s="525"/>
      <c r="B790" s="525"/>
      <c r="C790" s="525"/>
      <c r="D790" s="525"/>
      <c r="E790" s="525"/>
      <c r="F790" s="525"/>
      <c r="G790" s="525"/>
      <c r="H790" s="525"/>
      <c r="I790" s="525"/>
      <c r="J790" s="525"/>
      <c r="K790" s="525"/>
      <c r="L790" s="525"/>
      <c r="M790" s="525"/>
      <c r="N790" s="525"/>
      <c r="O790" s="525"/>
      <c r="P790" s="525"/>
      <c r="Q790" s="525"/>
      <c r="R790" s="525"/>
      <c r="S790" s="525"/>
      <c r="T790" s="525"/>
      <c r="U790" s="525"/>
      <c r="V790" s="525"/>
      <c r="W790" s="525"/>
      <c r="X790" s="525"/>
      <c r="Y790" s="525"/>
      <c r="Z790" s="525"/>
    </row>
    <row r="791" spans="1:26" ht="15.75" customHeight="1" x14ac:dyDescent="0.25">
      <c r="A791" s="525"/>
      <c r="B791" s="525"/>
      <c r="C791" s="525"/>
      <c r="D791" s="525"/>
      <c r="E791" s="525"/>
      <c r="F791" s="525"/>
      <c r="G791" s="525"/>
      <c r="H791" s="525"/>
      <c r="I791" s="525"/>
      <c r="J791" s="525"/>
      <c r="K791" s="525"/>
      <c r="L791" s="525"/>
      <c r="M791" s="525"/>
      <c r="N791" s="525"/>
      <c r="O791" s="525"/>
      <c r="P791" s="525"/>
      <c r="Q791" s="525"/>
      <c r="R791" s="525"/>
      <c r="S791" s="525"/>
      <c r="T791" s="525"/>
      <c r="U791" s="525"/>
      <c r="V791" s="525"/>
      <c r="W791" s="525"/>
      <c r="X791" s="525"/>
      <c r="Y791" s="525"/>
      <c r="Z791" s="525"/>
    </row>
    <row r="792" spans="1:26" ht="15.75" customHeight="1" x14ac:dyDescent="0.25">
      <c r="A792" s="525"/>
      <c r="B792" s="525"/>
      <c r="C792" s="525"/>
      <c r="D792" s="525"/>
      <c r="E792" s="525"/>
      <c r="F792" s="525"/>
      <c r="G792" s="525"/>
      <c r="H792" s="525"/>
      <c r="I792" s="525"/>
      <c r="J792" s="525"/>
      <c r="K792" s="525"/>
      <c r="L792" s="525"/>
      <c r="M792" s="525"/>
      <c r="N792" s="525"/>
      <c r="O792" s="525"/>
      <c r="P792" s="525"/>
      <c r="Q792" s="525"/>
      <c r="R792" s="525"/>
      <c r="S792" s="525"/>
      <c r="T792" s="525"/>
      <c r="U792" s="525"/>
      <c r="V792" s="525"/>
      <c r="W792" s="525"/>
      <c r="X792" s="525"/>
      <c r="Y792" s="525"/>
      <c r="Z792" s="525"/>
    </row>
    <row r="793" spans="1:26" ht="15.75" customHeight="1" x14ac:dyDescent="0.25">
      <c r="A793" s="525"/>
      <c r="B793" s="525"/>
      <c r="C793" s="525"/>
      <c r="D793" s="525"/>
      <c r="E793" s="525"/>
      <c r="F793" s="525"/>
      <c r="G793" s="525"/>
      <c r="H793" s="525"/>
      <c r="I793" s="525"/>
      <c r="J793" s="525"/>
      <c r="K793" s="525"/>
      <c r="L793" s="525"/>
      <c r="M793" s="525"/>
      <c r="N793" s="525"/>
      <c r="O793" s="525"/>
      <c r="P793" s="525"/>
      <c r="Q793" s="525"/>
      <c r="R793" s="525"/>
      <c r="S793" s="525"/>
      <c r="T793" s="525"/>
      <c r="U793" s="525"/>
      <c r="V793" s="525"/>
      <c r="W793" s="525"/>
      <c r="X793" s="525"/>
      <c r="Y793" s="525"/>
      <c r="Z793" s="525"/>
    </row>
    <row r="794" spans="1:26" ht="15.75" customHeight="1" x14ac:dyDescent="0.25">
      <c r="A794" s="525"/>
      <c r="B794" s="525"/>
      <c r="C794" s="525"/>
      <c r="D794" s="525"/>
      <c r="E794" s="525"/>
      <c r="F794" s="525"/>
      <c r="G794" s="525"/>
      <c r="H794" s="525"/>
      <c r="I794" s="525"/>
      <c r="J794" s="525"/>
      <c r="K794" s="525"/>
      <c r="L794" s="525"/>
      <c r="M794" s="525"/>
      <c r="N794" s="525"/>
      <c r="O794" s="525"/>
      <c r="P794" s="525"/>
      <c r="Q794" s="525"/>
      <c r="R794" s="525"/>
      <c r="S794" s="525"/>
      <c r="T794" s="525"/>
      <c r="U794" s="525"/>
      <c r="V794" s="525"/>
      <c r="W794" s="525"/>
      <c r="X794" s="525"/>
      <c r="Y794" s="525"/>
      <c r="Z794" s="525"/>
    </row>
    <row r="795" spans="1:26" ht="15.75" customHeight="1" x14ac:dyDescent="0.25">
      <c r="A795" s="525"/>
      <c r="B795" s="525"/>
      <c r="C795" s="525"/>
      <c r="D795" s="525"/>
      <c r="E795" s="525"/>
      <c r="F795" s="525"/>
      <c r="G795" s="525"/>
      <c r="H795" s="525"/>
      <c r="I795" s="525"/>
      <c r="J795" s="525"/>
      <c r="K795" s="525"/>
      <c r="L795" s="525"/>
      <c r="M795" s="525"/>
      <c r="N795" s="525"/>
      <c r="O795" s="525"/>
      <c r="P795" s="525"/>
      <c r="Q795" s="525"/>
      <c r="R795" s="525"/>
      <c r="S795" s="525"/>
      <c r="T795" s="525"/>
      <c r="U795" s="525"/>
      <c r="V795" s="525"/>
      <c r="W795" s="525"/>
      <c r="X795" s="525"/>
      <c r="Y795" s="525"/>
      <c r="Z795" s="525"/>
    </row>
    <row r="796" spans="1:26" ht="15.75" customHeight="1" x14ac:dyDescent="0.25">
      <c r="A796" s="525"/>
      <c r="B796" s="525"/>
      <c r="C796" s="525"/>
      <c r="D796" s="525"/>
      <c r="E796" s="525"/>
      <c r="F796" s="525"/>
      <c r="G796" s="525"/>
      <c r="H796" s="525"/>
      <c r="I796" s="525"/>
      <c r="J796" s="525"/>
      <c r="K796" s="525"/>
      <c r="L796" s="525"/>
      <c r="M796" s="525"/>
      <c r="N796" s="525"/>
      <c r="O796" s="525"/>
      <c r="P796" s="525"/>
      <c r="Q796" s="525"/>
      <c r="R796" s="525"/>
      <c r="S796" s="525"/>
      <c r="T796" s="525"/>
      <c r="U796" s="525"/>
      <c r="V796" s="525"/>
      <c r="W796" s="525"/>
      <c r="X796" s="525"/>
      <c r="Y796" s="525"/>
      <c r="Z796" s="525"/>
    </row>
    <row r="797" spans="1:26" ht="15.75" customHeight="1" x14ac:dyDescent="0.25">
      <c r="A797" s="525"/>
      <c r="B797" s="525"/>
      <c r="C797" s="525"/>
      <c r="D797" s="525"/>
      <c r="E797" s="525"/>
      <c r="F797" s="525"/>
      <c r="G797" s="525"/>
      <c r="H797" s="525"/>
      <c r="I797" s="525"/>
      <c r="J797" s="525"/>
      <c r="K797" s="525"/>
      <c r="L797" s="525"/>
      <c r="M797" s="525"/>
      <c r="N797" s="525"/>
      <c r="O797" s="525"/>
      <c r="P797" s="525"/>
      <c r="Q797" s="525"/>
      <c r="R797" s="525"/>
      <c r="S797" s="525"/>
      <c r="T797" s="525"/>
      <c r="U797" s="525"/>
      <c r="V797" s="525"/>
      <c r="W797" s="525"/>
      <c r="X797" s="525"/>
      <c r="Y797" s="525"/>
      <c r="Z797" s="525"/>
    </row>
    <row r="798" spans="1:26" ht="15.75" customHeight="1" x14ac:dyDescent="0.25">
      <c r="A798" s="525"/>
      <c r="B798" s="525"/>
      <c r="C798" s="525"/>
      <c r="D798" s="525"/>
      <c r="E798" s="525"/>
      <c r="F798" s="525"/>
      <c r="G798" s="525"/>
      <c r="H798" s="525"/>
      <c r="I798" s="525"/>
      <c r="J798" s="525"/>
      <c r="K798" s="525"/>
      <c r="L798" s="525"/>
      <c r="M798" s="525"/>
      <c r="N798" s="525"/>
      <c r="O798" s="525"/>
      <c r="P798" s="525"/>
      <c r="Q798" s="525"/>
      <c r="R798" s="525"/>
      <c r="S798" s="525"/>
      <c r="T798" s="525"/>
      <c r="U798" s="525"/>
      <c r="V798" s="525"/>
      <c r="W798" s="525"/>
      <c r="X798" s="525"/>
      <c r="Y798" s="525"/>
      <c r="Z798" s="525"/>
    </row>
    <row r="799" spans="1:26" ht="15.75" customHeight="1" x14ac:dyDescent="0.25">
      <c r="A799" s="525"/>
      <c r="B799" s="525"/>
      <c r="C799" s="525"/>
      <c r="D799" s="525"/>
      <c r="E799" s="525"/>
      <c r="F799" s="525"/>
      <c r="G799" s="525"/>
      <c r="H799" s="525"/>
      <c r="I799" s="525"/>
      <c r="J799" s="525"/>
      <c r="K799" s="525"/>
      <c r="L799" s="525"/>
      <c r="M799" s="525"/>
      <c r="N799" s="525"/>
      <c r="O799" s="525"/>
      <c r="P799" s="525"/>
      <c r="Q799" s="525"/>
      <c r="R799" s="525"/>
      <c r="S799" s="525"/>
      <c r="T799" s="525"/>
      <c r="U799" s="525"/>
      <c r="V799" s="525"/>
      <c r="W799" s="525"/>
      <c r="X799" s="525"/>
      <c r="Y799" s="525"/>
      <c r="Z799" s="525"/>
    </row>
    <row r="800" spans="1:26" ht="15.75" customHeight="1" x14ac:dyDescent="0.25">
      <c r="A800" s="525"/>
      <c r="B800" s="525"/>
      <c r="C800" s="525"/>
      <c r="D800" s="525"/>
      <c r="E800" s="525"/>
      <c r="F800" s="525"/>
      <c r="G800" s="525"/>
      <c r="H800" s="525"/>
      <c r="I800" s="525"/>
      <c r="J800" s="525"/>
      <c r="K800" s="525"/>
      <c r="L800" s="525"/>
      <c r="M800" s="525"/>
      <c r="N800" s="525"/>
      <c r="O800" s="525"/>
      <c r="P800" s="525"/>
      <c r="Q800" s="525"/>
      <c r="R800" s="525"/>
      <c r="S800" s="525"/>
      <c r="T800" s="525"/>
      <c r="U800" s="525"/>
      <c r="V800" s="525"/>
      <c r="W800" s="525"/>
      <c r="X800" s="525"/>
      <c r="Y800" s="525"/>
      <c r="Z800" s="525"/>
    </row>
    <row r="801" spans="1:26" ht="15.75" customHeight="1" x14ac:dyDescent="0.25">
      <c r="A801" s="525"/>
      <c r="B801" s="525"/>
      <c r="C801" s="525"/>
      <c r="D801" s="525"/>
      <c r="E801" s="525"/>
      <c r="F801" s="525"/>
      <c r="G801" s="525"/>
      <c r="H801" s="525"/>
      <c r="I801" s="525"/>
      <c r="J801" s="525"/>
      <c r="K801" s="525"/>
      <c r="L801" s="525"/>
      <c r="M801" s="525"/>
      <c r="N801" s="525"/>
      <c r="O801" s="525"/>
      <c r="P801" s="525"/>
      <c r="Q801" s="525"/>
      <c r="R801" s="525"/>
      <c r="S801" s="525"/>
      <c r="T801" s="525"/>
      <c r="U801" s="525"/>
      <c r="V801" s="525"/>
      <c r="W801" s="525"/>
      <c r="X801" s="525"/>
      <c r="Y801" s="525"/>
      <c r="Z801" s="525"/>
    </row>
    <row r="802" spans="1:26" ht="15.75" customHeight="1" x14ac:dyDescent="0.25">
      <c r="A802" s="525"/>
      <c r="B802" s="525"/>
      <c r="C802" s="525"/>
      <c r="D802" s="525"/>
      <c r="E802" s="525"/>
      <c r="F802" s="525"/>
      <c r="G802" s="525"/>
      <c r="H802" s="525"/>
      <c r="I802" s="525"/>
      <c r="J802" s="525"/>
      <c r="K802" s="525"/>
      <c r="L802" s="525"/>
      <c r="M802" s="525"/>
      <c r="N802" s="525"/>
      <c r="O802" s="525"/>
      <c r="P802" s="525"/>
      <c r="Q802" s="525"/>
      <c r="R802" s="525"/>
      <c r="S802" s="525"/>
      <c r="T802" s="525"/>
      <c r="U802" s="525"/>
      <c r="V802" s="525"/>
      <c r="W802" s="525"/>
      <c r="X802" s="525"/>
      <c r="Y802" s="525"/>
      <c r="Z802" s="525"/>
    </row>
    <row r="803" spans="1:26" ht="15.75" customHeight="1" x14ac:dyDescent="0.25">
      <c r="A803" s="525"/>
      <c r="B803" s="525"/>
      <c r="C803" s="525"/>
      <c r="D803" s="525"/>
      <c r="E803" s="525"/>
      <c r="F803" s="525"/>
      <c r="G803" s="525"/>
      <c r="H803" s="525"/>
      <c r="I803" s="525"/>
      <c r="J803" s="525"/>
      <c r="K803" s="525"/>
      <c r="L803" s="525"/>
      <c r="M803" s="525"/>
      <c r="N803" s="525"/>
      <c r="O803" s="525"/>
      <c r="P803" s="525"/>
      <c r="Q803" s="525"/>
      <c r="R803" s="525"/>
      <c r="S803" s="525"/>
      <c r="T803" s="525"/>
      <c r="U803" s="525"/>
      <c r="V803" s="525"/>
      <c r="W803" s="525"/>
      <c r="X803" s="525"/>
      <c r="Y803" s="525"/>
      <c r="Z803" s="525"/>
    </row>
    <row r="804" spans="1:26" ht="15.75" customHeight="1" x14ac:dyDescent="0.25">
      <c r="A804" s="525"/>
      <c r="B804" s="525"/>
      <c r="C804" s="525"/>
      <c r="D804" s="525"/>
      <c r="E804" s="525"/>
      <c r="F804" s="525"/>
      <c r="G804" s="525"/>
      <c r="H804" s="525"/>
      <c r="I804" s="525"/>
      <c r="J804" s="525"/>
      <c r="K804" s="525"/>
      <c r="L804" s="525"/>
      <c r="M804" s="525"/>
      <c r="N804" s="525"/>
      <c r="O804" s="525"/>
      <c r="P804" s="525"/>
      <c r="Q804" s="525"/>
      <c r="R804" s="525"/>
      <c r="S804" s="525"/>
      <c r="T804" s="525"/>
      <c r="U804" s="525"/>
      <c r="V804" s="525"/>
      <c r="W804" s="525"/>
      <c r="X804" s="525"/>
      <c r="Y804" s="525"/>
      <c r="Z804" s="525"/>
    </row>
    <row r="805" spans="1:26" ht="15.75" customHeight="1" x14ac:dyDescent="0.25">
      <c r="A805" s="525"/>
      <c r="B805" s="525"/>
      <c r="C805" s="525"/>
      <c r="D805" s="525"/>
      <c r="E805" s="525"/>
      <c r="F805" s="525"/>
      <c r="G805" s="525"/>
      <c r="H805" s="525"/>
      <c r="I805" s="525"/>
      <c r="J805" s="525"/>
      <c r="K805" s="525"/>
      <c r="L805" s="525"/>
      <c r="M805" s="525"/>
      <c r="N805" s="525"/>
      <c r="O805" s="525"/>
      <c r="P805" s="525"/>
      <c r="Q805" s="525"/>
      <c r="R805" s="525"/>
      <c r="S805" s="525"/>
      <c r="T805" s="525"/>
      <c r="U805" s="525"/>
      <c r="V805" s="525"/>
      <c r="W805" s="525"/>
      <c r="X805" s="525"/>
      <c r="Y805" s="525"/>
      <c r="Z805" s="525"/>
    </row>
    <row r="806" spans="1:26" ht="15.75" customHeight="1" x14ac:dyDescent="0.25">
      <c r="A806" s="525"/>
      <c r="B806" s="525"/>
      <c r="C806" s="525"/>
      <c r="D806" s="525"/>
      <c r="E806" s="525"/>
      <c r="F806" s="525"/>
      <c r="G806" s="525"/>
      <c r="H806" s="525"/>
      <c r="I806" s="525"/>
      <c r="J806" s="525"/>
      <c r="K806" s="525"/>
      <c r="L806" s="525"/>
      <c r="M806" s="525"/>
      <c r="N806" s="525"/>
      <c r="O806" s="525"/>
      <c r="P806" s="525"/>
      <c r="Q806" s="525"/>
      <c r="R806" s="525"/>
      <c r="S806" s="525"/>
      <c r="T806" s="525"/>
      <c r="U806" s="525"/>
      <c r="V806" s="525"/>
      <c r="W806" s="525"/>
      <c r="X806" s="525"/>
      <c r="Y806" s="525"/>
      <c r="Z806" s="525"/>
    </row>
    <row r="807" spans="1:26" ht="15.75" customHeight="1" x14ac:dyDescent="0.25">
      <c r="A807" s="525"/>
      <c r="B807" s="525"/>
      <c r="C807" s="525"/>
      <c r="D807" s="525"/>
      <c r="E807" s="525"/>
      <c r="F807" s="525"/>
      <c r="G807" s="525"/>
      <c r="H807" s="525"/>
      <c r="I807" s="525"/>
      <c r="J807" s="525"/>
      <c r="K807" s="525"/>
      <c r="L807" s="525"/>
      <c r="M807" s="525"/>
      <c r="N807" s="525"/>
      <c r="O807" s="525"/>
      <c r="P807" s="525"/>
      <c r="Q807" s="525"/>
      <c r="R807" s="525"/>
      <c r="S807" s="525"/>
      <c r="T807" s="525"/>
      <c r="U807" s="525"/>
      <c r="V807" s="525"/>
      <c r="W807" s="525"/>
      <c r="X807" s="525"/>
      <c r="Y807" s="525"/>
      <c r="Z807" s="525"/>
    </row>
    <row r="808" spans="1:26" ht="15.75" customHeight="1" x14ac:dyDescent="0.25">
      <c r="A808" s="525"/>
      <c r="B808" s="525"/>
      <c r="C808" s="525"/>
      <c r="D808" s="525"/>
      <c r="E808" s="525"/>
      <c r="F808" s="525"/>
      <c r="G808" s="525"/>
      <c r="H808" s="525"/>
      <c r="I808" s="525"/>
      <c r="J808" s="525"/>
      <c r="K808" s="525"/>
      <c r="L808" s="525"/>
      <c r="M808" s="525"/>
      <c r="N808" s="525"/>
      <c r="O808" s="525"/>
      <c r="P808" s="525"/>
      <c r="Q808" s="525"/>
      <c r="R808" s="525"/>
      <c r="S808" s="525"/>
      <c r="T808" s="525"/>
      <c r="U808" s="525"/>
      <c r="V808" s="525"/>
      <c r="W808" s="525"/>
      <c r="X808" s="525"/>
      <c r="Y808" s="525"/>
      <c r="Z808" s="525"/>
    </row>
    <row r="809" spans="1:26" ht="15.75" customHeight="1" x14ac:dyDescent="0.25">
      <c r="A809" s="525"/>
      <c r="B809" s="525"/>
      <c r="C809" s="525"/>
      <c r="D809" s="525"/>
      <c r="E809" s="525"/>
      <c r="F809" s="525"/>
      <c r="G809" s="525"/>
      <c r="H809" s="525"/>
      <c r="I809" s="525"/>
      <c r="J809" s="525"/>
      <c r="K809" s="525"/>
      <c r="L809" s="525"/>
      <c r="M809" s="525"/>
      <c r="N809" s="525"/>
      <c r="O809" s="525"/>
      <c r="P809" s="525"/>
      <c r="Q809" s="525"/>
      <c r="R809" s="525"/>
      <c r="S809" s="525"/>
      <c r="T809" s="525"/>
      <c r="U809" s="525"/>
      <c r="V809" s="525"/>
      <c r="W809" s="525"/>
      <c r="X809" s="525"/>
      <c r="Y809" s="525"/>
      <c r="Z809" s="525"/>
    </row>
    <row r="810" spans="1:26" ht="15.75" customHeight="1" x14ac:dyDescent="0.25">
      <c r="A810" s="525"/>
      <c r="B810" s="525"/>
      <c r="C810" s="525"/>
      <c r="D810" s="525"/>
      <c r="E810" s="525"/>
      <c r="F810" s="525"/>
      <c r="G810" s="525"/>
      <c r="H810" s="525"/>
      <c r="I810" s="525"/>
      <c r="J810" s="525"/>
      <c r="K810" s="525"/>
      <c r="L810" s="525"/>
      <c r="M810" s="525"/>
      <c r="N810" s="525"/>
      <c r="O810" s="525"/>
      <c r="P810" s="525"/>
      <c r="Q810" s="525"/>
      <c r="R810" s="525"/>
      <c r="S810" s="525"/>
      <c r="T810" s="525"/>
      <c r="U810" s="525"/>
      <c r="V810" s="525"/>
      <c r="W810" s="525"/>
      <c r="X810" s="525"/>
      <c r="Y810" s="525"/>
      <c r="Z810" s="525"/>
    </row>
    <row r="811" spans="1:26" ht="15.75" customHeight="1" x14ac:dyDescent="0.25">
      <c r="A811" s="525"/>
      <c r="B811" s="525"/>
      <c r="C811" s="525"/>
      <c r="D811" s="525"/>
      <c r="E811" s="525"/>
      <c r="F811" s="525"/>
      <c r="G811" s="525"/>
      <c r="H811" s="525"/>
      <c r="I811" s="525"/>
      <c r="J811" s="525"/>
      <c r="K811" s="525"/>
      <c r="L811" s="525"/>
      <c r="M811" s="525"/>
      <c r="N811" s="525"/>
      <c r="O811" s="525"/>
      <c r="P811" s="525"/>
      <c r="Q811" s="525"/>
      <c r="R811" s="525"/>
      <c r="S811" s="525"/>
      <c r="T811" s="525"/>
      <c r="U811" s="525"/>
      <c r="V811" s="525"/>
      <c r="W811" s="525"/>
      <c r="X811" s="525"/>
      <c r="Y811" s="525"/>
      <c r="Z811" s="525"/>
    </row>
    <row r="812" spans="1:26" ht="15.75" customHeight="1" x14ac:dyDescent="0.25">
      <c r="A812" s="525"/>
      <c r="B812" s="525"/>
      <c r="C812" s="525"/>
      <c r="D812" s="525"/>
      <c r="E812" s="525"/>
      <c r="F812" s="525"/>
      <c r="G812" s="525"/>
      <c r="H812" s="525"/>
      <c r="I812" s="525"/>
      <c r="J812" s="525"/>
      <c r="K812" s="525"/>
      <c r="L812" s="525"/>
      <c r="M812" s="525"/>
      <c r="N812" s="525"/>
      <c r="O812" s="525"/>
      <c r="P812" s="525"/>
      <c r="Q812" s="525"/>
      <c r="R812" s="525"/>
      <c r="S812" s="525"/>
      <c r="T812" s="525"/>
      <c r="U812" s="525"/>
      <c r="V812" s="525"/>
      <c r="W812" s="525"/>
      <c r="X812" s="525"/>
      <c r="Y812" s="525"/>
      <c r="Z812" s="525"/>
    </row>
    <row r="813" spans="1:26" ht="15.75" customHeight="1" x14ac:dyDescent="0.25">
      <c r="A813" s="525"/>
      <c r="B813" s="525"/>
      <c r="C813" s="525"/>
      <c r="D813" s="525"/>
      <c r="E813" s="525"/>
      <c r="F813" s="525"/>
      <c r="G813" s="525"/>
      <c r="H813" s="525"/>
      <c r="I813" s="525"/>
      <c r="J813" s="525"/>
      <c r="K813" s="525"/>
      <c r="L813" s="525"/>
      <c r="M813" s="525"/>
      <c r="N813" s="525"/>
      <c r="O813" s="525"/>
      <c r="P813" s="525"/>
      <c r="Q813" s="525"/>
      <c r="R813" s="525"/>
      <c r="S813" s="525"/>
      <c r="T813" s="525"/>
      <c r="U813" s="525"/>
      <c r="V813" s="525"/>
      <c r="W813" s="525"/>
      <c r="X813" s="525"/>
      <c r="Y813" s="525"/>
      <c r="Z813" s="525"/>
    </row>
    <row r="814" spans="1:26" ht="15.75" customHeight="1" x14ac:dyDescent="0.25">
      <c r="A814" s="525"/>
      <c r="B814" s="525"/>
      <c r="C814" s="525"/>
      <c r="D814" s="525"/>
      <c r="E814" s="525"/>
      <c r="F814" s="525"/>
      <c r="G814" s="525"/>
      <c r="H814" s="525"/>
      <c r="I814" s="525"/>
      <c r="J814" s="525"/>
      <c r="K814" s="525"/>
      <c r="L814" s="525"/>
      <c r="M814" s="525"/>
      <c r="N814" s="525"/>
      <c r="O814" s="525"/>
      <c r="P814" s="525"/>
      <c r="Q814" s="525"/>
      <c r="R814" s="525"/>
      <c r="S814" s="525"/>
      <c r="T814" s="525"/>
      <c r="U814" s="525"/>
      <c r="V814" s="525"/>
      <c r="W814" s="525"/>
      <c r="X814" s="525"/>
      <c r="Y814" s="525"/>
      <c r="Z814" s="525"/>
    </row>
    <row r="815" spans="1:26" ht="15.75" customHeight="1" x14ac:dyDescent="0.25">
      <c r="A815" s="525"/>
      <c r="B815" s="525"/>
      <c r="C815" s="525"/>
      <c r="D815" s="525"/>
      <c r="E815" s="525"/>
      <c r="F815" s="525"/>
      <c r="G815" s="525"/>
      <c r="H815" s="525"/>
      <c r="I815" s="525"/>
      <c r="J815" s="525"/>
      <c r="K815" s="525"/>
      <c r="L815" s="525"/>
      <c r="M815" s="525"/>
      <c r="N815" s="525"/>
      <c r="O815" s="525"/>
      <c r="P815" s="525"/>
      <c r="Q815" s="525"/>
      <c r="R815" s="525"/>
      <c r="S815" s="525"/>
      <c r="T815" s="525"/>
      <c r="U815" s="525"/>
      <c r="V815" s="525"/>
      <c r="W815" s="525"/>
      <c r="X815" s="525"/>
      <c r="Y815" s="525"/>
      <c r="Z815" s="525"/>
    </row>
    <row r="816" spans="1:26" ht="15.75" customHeight="1" x14ac:dyDescent="0.25">
      <c r="A816" s="525"/>
      <c r="B816" s="525"/>
      <c r="C816" s="525"/>
      <c r="D816" s="525"/>
      <c r="E816" s="525"/>
      <c r="F816" s="525"/>
      <c r="G816" s="525"/>
      <c r="H816" s="525"/>
      <c r="I816" s="525"/>
      <c r="J816" s="525"/>
      <c r="K816" s="525"/>
      <c r="L816" s="525"/>
      <c r="M816" s="525"/>
      <c r="N816" s="525"/>
      <c r="O816" s="525"/>
      <c r="P816" s="525"/>
      <c r="Q816" s="525"/>
      <c r="R816" s="525"/>
      <c r="S816" s="525"/>
      <c r="T816" s="525"/>
      <c r="U816" s="525"/>
      <c r="V816" s="525"/>
      <c r="W816" s="525"/>
      <c r="X816" s="525"/>
      <c r="Y816" s="525"/>
      <c r="Z816" s="525"/>
    </row>
    <row r="817" spans="1:26" ht="15.75" customHeight="1" x14ac:dyDescent="0.25">
      <c r="A817" s="525"/>
      <c r="B817" s="525"/>
      <c r="C817" s="525"/>
      <c r="D817" s="525"/>
      <c r="E817" s="525"/>
      <c r="F817" s="525"/>
      <c r="G817" s="525"/>
      <c r="H817" s="525"/>
      <c r="I817" s="525"/>
      <c r="J817" s="525"/>
      <c r="K817" s="525"/>
      <c r="L817" s="525"/>
      <c r="M817" s="525"/>
      <c r="N817" s="525"/>
      <c r="O817" s="525"/>
      <c r="P817" s="525"/>
      <c r="Q817" s="525"/>
      <c r="R817" s="525"/>
      <c r="S817" s="525"/>
      <c r="T817" s="525"/>
      <c r="U817" s="525"/>
      <c r="V817" s="525"/>
      <c r="W817" s="525"/>
      <c r="X817" s="525"/>
      <c r="Y817" s="525"/>
      <c r="Z817" s="525"/>
    </row>
    <row r="818" spans="1:26" ht="15.75" customHeight="1" x14ac:dyDescent="0.25">
      <c r="A818" s="525"/>
      <c r="B818" s="525"/>
      <c r="C818" s="525"/>
      <c r="D818" s="525"/>
      <c r="E818" s="525"/>
      <c r="F818" s="525"/>
      <c r="G818" s="525"/>
      <c r="H818" s="525"/>
      <c r="I818" s="525"/>
      <c r="J818" s="525"/>
      <c r="K818" s="525"/>
      <c r="L818" s="525"/>
      <c r="M818" s="525"/>
      <c r="N818" s="525"/>
      <c r="O818" s="525"/>
      <c r="P818" s="525"/>
      <c r="Q818" s="525"/>
      <c r="R818" s="525"/>
      <c r="S818" s="525"/>
      <c r="T818" s="525"/>
      <c r="U818" s="525"/>
      <c r="V818" s="525"/>
      <c r="W818" s="525"/>
      <c r="X818" s="525"/>
      <c r="Y818" s="525"/>
      <c r="Z818" s="525"/>
    </row>
    <row r="819" spans="1:26" ht="15.75" customHeight="1" x14ac:dyDescent="0.25">
      <c r="A819" s="525"/>
      <c r="B819" s="525"/>
      <c r="C819" s="525"/>
      <c r="D819" s="525"/>
      <c r="E819" s="525"/>
      <c r="F819" s="525"/>
      <c r="G819" s="525"/>
      <c r="H819" s="525"/>
      <c r="I819" s="525"/>
      <c r="J819" s="525"/>
      <c r="K819" s="525"/>
      <c r="L819" s="525"/>
      <c r="M819" s="525"/>
      <c r="N819" s="525"/>
      <c r="O819" s="525"/>
      <c r="P819" s="525"/>
      <c r="Q819" s="525"/>
      <c r="R819" s="525"/>
      <c r="S819" s="525"/>
      <c r="T819" s="525"/>
      <c r="U819" s="525"/>
      <c r="V819" s="525"/>
      <c r="W819" s="525"/>
      <c r="X819" s="525"/>
      <c r="Y819" s="525"/>
      <c r="Z819" s="525"/>
    </row>
    <row r="820" spans="1:26" ht="15.75" customHeight="1" x14ac:dyDescent="0.25">
      <c r="A820" s="525"/>
      <c r="B820" s="525"/>
      <c r="C820" s="525"/>
      <c r="D820" s="525"/>
      <c r="E820" s="525"/>
      <c r="F820" s="525"/>
      <c r="G820" s="525"/>
      <c r="H820" s="525"/>
      <c r="I820" s="525"/>
      <c r="J820" s="525"/>
      <c r="K820" s="525"/>
      <c r="L820" s="525"/>
      <c r="M820" s="525"/>
      <c r="N820" s="525"/>
      <c r="O820" s="525"/>
      <c r="P820" s="525"/>
      <c r="Q820" s="525"/>
      <c r="R820" s="525"/>
      <c r="S820" s="525"/>
      <c r="T820" s="525"/>
      <c r="U820" s="525"/>
      <c r="V820" s="525"/>
      <c r="W820" s="525"/>
      <c r="X820" s="525"/>
      <c r="Y820" s="525"/>
      <c r="Z820" s="525"/>
    </row>
    <row r="821" spans="1:26" ht="15.75" customHeight="1" x14ac:dyDescent="0.25">
      <c r="A821" s="525"/>
      <c r="B821" s="525"/>
      <c r="C821" s="525"/>
      <c r="D821" s="525"/>
      <c r="E821" s="525"/>
      <c r="F821" s="525"/>
      <c r="G821" s="525"/>
      <c r="H821" s="525"/>
      <c r="I821" s="525"/>
      <c r="J821" s="525"/>
      <c r="K821" s="525"/>
      <c r="L821" s="525"/>
      <c r="M821" s="525"/>
      <c r="N821" s="525"/>
      <c r="O821" s="525"/>
      <c r="P821" s="525"/>
      <c r="Q821" s="525"/>
      <c r="R821" s="525"/>
      <c r="S821" s="525"/>
      <c r="T821" s="525"/>
      <c r="U821" s="525"/>
      <c r="V821" s="525"/>
      <c r="W821" s="525"/>
      <c r="X821" s="525"/>
      <c r="Y821" s="525"/>
      <c r="Z821" s="525"/>
    </row>
    <row r="822" spans="1:26" ht="15.75" customHeight="1" x14ac:dyDescent="0.25">
      <c r="A822" s="525"/>
      <c r="B822" s="525"/>
      <c r="C822" s="525"/>
      <c r="D822" s="525"/>
      <c r="E822" s="525"/>
      <c r="F822" s="525"/>
      <c r="G822" s="525"/>
      <c r="H822" s="525"/>
      <c r="I822" s="525"/>
      <c r="J822" s="525"/>
      <c r="K822" s="525"/>
      <c r="L822" s="525"/>
      <c r="M822" s="525"/>
      <c r="N822" s="525"/>
      <c r="O822" s="525"/>
      <c r="P822" s="525"/>
      <c r="Q822" s="525"/>
      <c r="R822" s="525"/>
      <c r="S822" s="525"/>
      <c r="T822" s="525"/>
      <c r="U822" s="525"/>
      <c r="V822" s="525"/>
      <c r="W822" s="525"/>
      <c r="X822" s="525"/>
      <c r="Y822" s="525"/>
      <c r="Z822" s="525"/>
    </row>
    <row r="823" spans="1:26" ht="15.75" customHeight="1" x14ac:dyDescent="0.25">
      <c r="A823" s="525"/>
      <c r="B823" s="525"/>
      <c r="C823" s="525"/>
      <c r="D823" s="525"/>
      <c r="E823" s="525"/>
      <c r="F823" s="525"/>
      <c r="G823" s="525"/>
      <c r="H823" s="525"/>
      <c r="I823" s="525"/>
      <c r="J823" s="525"/>
      <c r="K823" s="525"/>
      <c r="L823" s="525"/>
      <c r="M823" s="525"/>
      <c r="N823" s="525"/>
      <c r="O823" s="525"/>
      <c r="P823" s="525"/>
      <c r="Q823" s="525"/>
      <c r="R823" s="525"/>
      <c r="S823" s="525"/>
      <c r="T823" s="525"/>
      <c r="U823" s="525"/>
      <c r="V823" s="525"/>
      <c r="W823" s="525"/>
      <c r="X823" s="525"/>
      <c r="Y823" s="525"/>
      <c r="Z823" s="525"/>
    </row>
    <row r="824" spans="1:26" ht="15.75" customHeight="1" x14ac:dyDescent="0.25">
      <c r="A824" s="525"/>
      <c r="B824" s="525"/>
      <c r="C824" s="525"/>
      <c r="D824" s="525"/>
      <c r="E824" s="525"/>
      <c r="F824" s="525"/>
      <c r="G824" s="525"/>
      <c r="H824" s="525"/>
      <c r="I824" s="525"/>
      <c r="J824" s="525"/>
      <c r="K824" s="525"/>
      <c r="L824" s="525"/>
      <c r="M824" s="525"/>
      <c r="N824" s="525"/>
      <c r="O824" s="525"/>
      <c r="P824" s="525"/>
      <c r="Q824" s="525"/>
      <c r="R824" s="525"/>
      <c r="S824" s="525"/>
      <c r="T824" s="525"/>
      <c r="U824" s="525"/>
      <c r="V824" s="525"/>
      <c r="W824" s="525"/>
      <c r="X824" s="525"/>
      <c r="Y824" s="525"/>
      <c r="Z824" s="525"/>
    </row>
    <row r="825" spans="1:26" ht="15.75" customHeight="1" x14ac:dyDescent="0.25">
      <c r="A825" s="525"/>
      <c r="B825" s="525"/>
      <c r="C825" s="525"/>
      <c r="D825" s="525"/>
      <c r="E825" s="525"/>
      <c r="F825" s="525"/>
      <c r="G825" s="525"/>
      <c r="H825" s="525"/>
      <c r="I825" s="525"/>
      <c r="J825" s="525"/>
      <c r="K825" s="525"/>
      <c r="L825" s="525"/>
      <c r="M825" s="525"/>
      <c r="N825" s="525"/>
      <c r="O825" s="525"/>
      <c r="P825" s="525"/>
      <c r="Q825" s="525"/>
      <c r="R825" s="525"/>
      <c r="S825" s="525"/>
      <c r="T825" s="525"/>
      <c r="U825" s="525"/>
      <c r="V825" s="525"/>
      <c r="W825" s="525"/>
      <c r="X825" s="525"/>
      <c r="Y825" s="525"/>
      <c r="Z825" s="525"/>
    </row>
    <row r="826" spans="1:26" ht="15.75" customHeight="1" x14ac:dyDescent="0.25">
      <c r="A826" s="525"/>
      <c r="B826" s="525"/>
      <c r="C826" s="525"/>
      <c r="D826" s="525"/>
      <c r="E826" s="525"/>
      <c r="F826" s="525"/>
      <c r="G826" s="525"/>
      <c r="H826" s="525"/>
      <c r="I826" s="525"/>
      <c r="J826" s="525"/>
      <c r="K826" s="525"/>
      <c r="L826" s="525"/>
      <c r="M826" s="525"/>
      <c r="N826" s="525"/>
      <c r="O826" s="525"/>
      <c r="P826" s="525"/>
      <c r="Q826" s="525"/>
      <c r="R826" s="525"/>
      <c r="S826" s="525"/>
      <c r="T826" s="525"/>
      <c r="U826" s="525"/>
      <c r="V826" s="525"/>
      <c r="W826" s="525"/>
      <c r="X826" s="525"/>
      <c r="Y826" s="525"/>
      <c r="Z826" s="525"/>
    </row>
    <row r="827" spans="1:26" ht="15.75" customHeight="1" x14ac:dyDescent="0.25">
      <c r="A827" s="525"/>
      <c r="B827" s="525"/>
      <c r="C827" s="525"/>
      <c r="D827" s="525"/>
      <c r="E827" s="525"/>
      <c r="F827" s="525"/>
      <c r="G827" s="525"/>
      <c r="H827" s="525"/>
      <c r="I827" s="525"/>
      <c r="J827" s="525"/>
      <c r="K827" s="525"/>
      <c r="L827" s="525"/>
      <c r="M827" s="525"/>
      <c r="N827" s="525"/>
      <c r="O827" s="525"/>
      <c r="P827" s="525"/>
      <c r="Q827" s="525"/>
      <c r="R827" s="525"/>
      <c r="S827" s="525"/>
      <c r="T827" s="525"/>
      <c r="U827" s="525"/>
      <c r="V827" s="525"/>
      <c r="W827" s="525"/>
      <c r="X827" s="525"/>
      <c r="Y827" s="525"/>
      <c r="Z827" s="525"/>
    </row>
    <row r="828" spans="1:26" ht="15.75" customHeight="1" x14ac:dyDescent="0.25">
      <c r="A828" s="525"/>
      <c r="B828" s="525"/>
      <c r="C828" s="525"/>
      <c r="D828" s="525"/>
      <c r="E828" s="525"/>
      <c r="F828" s="525"/>
      <c r="G828" s="525"/>
      <c r="H828" s="525"/>
      <c r="I828" s="525"/>
      <c r="J828" s="525"/>
      <c r="K828" s="525"/>
      <c r="L828" s="525"/>
      <c r="M828" s="525"/>
      <c r="N828" s="525"/>
      <c r="O828" s="525"/>
      <c r="P828" s="525"/>
      <c r="Q828" s="525"/>
      <c r="R828" s="525"/>
      <c r="S828" s="525"/>
      <c r="T828" s="525"/>
      <c r="U828" s="525"/>
      <c r="V828" s="525"/>
      <c r="W828" s="525"/>
      <c r="X828" s="525"/>
      <c r="Y828" s="525"/>
      <c r="Z828" s="525"/>
    </row>
    <row r="829" spans="1:26" ht="15.75" customHeight="1" x14ac:dyDescent="0.25">
      <c r="A829" s="525"/>
      <c r="B829" s="525"/>
      <c r="C829" s="525"/>
      <c r="D829" s="525"/>
      <c r="E829" s="525"/>
      <c r="F829" s="525"/>
      <c r="G829" s="525"/>
      <c r="H829" s="525"/>
      <c r="I829" s="525"/>
      <c r="J829" s="525"/>
      <c r="K829" s="525"/>
      <c r="L829" s="525"/>
      <c r="M829" s="525"/>
      <c r="N829" s="525"/>
      <c r="O829" s="525"/>
      <c r="P829" s="525"/>
      <c r="Q829" s="525"/>
      <c r="R829" s="525"/>
      <c r="S829" s="525"/>
      <c r="T829" s="525"/>
      <c r="U829" s="525"/>
      <c r="V829" s="525"/>
      <c r="W829" s="525"/>
      <c r="X829" s="525"/>
      <c r="Y829" s="525"/>
      <c r="Z829" s="525"/>
    </row>
    <row r="830" spans="1:26" ht="15.75" customHeight="1" x14ac:dyDescent="0.25">
      <c r="A830" s="525"/>
      <c r="B830" s="525"/>
      <c r="C830" s="525"/>
      <c r="D830" s="525"/>
      <c r="E830" s="525"/>
      <c r="F830" s="525"/>
      <c r="G830" s="525"/>
      <c r="H830" s="525"/>
      <c r="I830" s="525"/>
      <c r="J830" s="525"/>
      <c r="K830" s="525"/>
      <c r="L830" s="525"/>
      <c r="M830" s="525"/>
      <c r="N830" s="525"/>
      <c r="O830" s="525"/>
      <c r="P830" s="525"/>
      <c r="Q830" s="525"/>
      <c r="R830" s="525"/>
      <c r="S830" s="525"/>
      <c r="T830" s="525"/>
      <c r="U830" s="525"/>
      <c r="V830" s="525"/>
      <c r="W830" s="525"/>
      <c r="X830" s="525"/>
      <c r="Y830" s="525"/>
      <c r="Z830" s="525"/>
    </row>
    <row r="831" spans="1:26" ht="15.75" customHeight="1" x14ac:dyDescent="0.25">
      <c r="A831" s="525"/>
      <c r="B831" s="525"/>
      <c r="C831" s="525"/>
      <c r="D831" s="525"/>
      <c r="E831" s="525"/>
      <c r="F831" s="525"/>
      <c r="G831" s="525"/>
      <c r="H831" s="525"/>
      <c r="I831" s="525"/>
      <c r="J831" s="525"/>
      <c r="K831" s="525"/>
      <c r="L831" s="525"/>
      <c r="M831" s="525"/>
      <c r="N831" s="525"/>
      <c r="O831" s="525"/>
      <c r="P831" s="525"/>
      <c r="Q831" s="525"/>
      <c r="R831" s="525"/>
      <c r="S831" s="525"/>
      <c r="T831" s="525"/>
      <c r="U831" s="525"/>
      <c r="V831" s="525"/>
      <c r="W831" s="525"/>
      <c r="X831" s="525"/>
      <c r="Y831" s="525"/>
      <c r="Z831" s="525"/>
    </row>
    <row r="832" spans="1:26" ht="15.75" customHeight="1" x14ac:dyDescent="0.25">
      <c r="A832" s="525"/>
      <c r="B832" s="525"/>
      <c r="C832" s="525"/>
      <c r="D832" s="525"/>
      <c r="E832" s="525"/>
      <c r="F832" s="525"/>
      <c r="G832" s="525"/>
      <c r="H832" s="525"/>
      <c r="I832" s="525"/>
      <c r="J832" s="525"/>
      <c r="K832" s="525"/>
      <c r="L832" s="525"/>
      <c r="M832" s="525"/>
      <c r="N832" s="525"/>
      <c r="O832" s="525"/>
      <c r="P832" s="525"/>
      <c r="Q832" s="525"/>
      <c r="R832" s="525"/>
      <c r="S832" s="525"/>
      <c r="T832" s="525"/>
      <c r="U832" s="525"/>
      <c r="V832" s="525"/>
      <c r="W832" s="525"/>
      <c r="X832" s="525"/>
      <c r="Y832" s="525"/>
      <c r="Z832" s="525"/>
    </row>
    <row r="833" spans="1:26" ht="15.75" customHeight="1" x14ac:dyDescent="0.25">
      <c r="A833" s="525"/>
      <c r="B833" s="525"/>
      <c r="C833" s="525"/>
      <c r="D833" s="525"/>
      <c r="E833" s="525"/>
      <c r="F833" s="525"/>
      <c r="G833" s="525"/>
      <c r="H833" s="525"/>
      <c r="I833" s="525"/>
      <c r="J833" s="525"/>
      <c r="K833" s="525"/>
      <c r="L833" s="525"/>
      <c r="M833" s="525"/>
      <c r="N833" s="525"/>
      <c r="O833" s="525"/>
      <c r="P833" s="525"/>
      <c r="Q833" s="525"/>
      <c r="R833" s="525"/>
      <c r="S833" s="525"/>
      <c r="T833" s="525"/>
      <c r="U833" s="525"/>
      <c r="V833" s="525"/>
      <c r="W833" s="525"/>
      <c r="X833" s="525"/>
      <c r="Y833" s="525"/>
      <c r="Z833" s="525"/>
    </row>
    <row r="834" spans="1:26" ht="15.75" customHeight="1" x14ac:dyDescent="0.25">
      <c r="A834" s="525"/>
      <c r="B834" s="525"/>
      <c r="C834" s="525"/>
      <c r="D834" s="525"/>
      <c r="E834" s="525"/>
      <c r="F834" s="525"/>
      <c r="G834" s="525"/>
      <c r="H834" s="525"/>
      <c r="I834" s="525"/>
      <c r="J834" s="525"/>
      <c r="K834" s="525"/>
      <c r="L834" s="525"/>
      <c r="M834" s="525"/>
      <c r="N834" s="525"/>
      <c r="O834" s="525"/>
      <c r="P834" s="525"/>
      <c r="Q834" s="525"/>
      <c r="R834" s="525"/>
      <c r="S834" s="525"/>
      <c r="T834" s="525"/>
      <c r="U834" s="525"/>
      <c r="V834" s="525"/>
      <c r="W834" s="525"/>
      <c r="X834" s="525"/>
      <c r="Y834" s="525"/>
      <c r="Z834" s="525"/>
    </row>
    <row r="835" spans="1:26" ht="15.75" customHeight="1" x14ac:dyDescent="0.25">
      <c r="A835" s="525"/>
      <c r="B835" s="525"/>
      <c r="C835" s="525"/>
      <c r="D835" s="525"/>
      <c r="E835" s="525"/>
      <c r="F835" s="525"/>
      <c r="G835" s="525"/>
      <c r="H835" s="525"/>
      <c r="I835" s="525"/>
      <c r="J835" s="525"/>
      <c r="K835" s="525"/>
      <c r="L835" s="525"/>
      <c r="M835" s="525"/>
      <c r="N835" s="525"/>
      <c r="O835" s="525"/>
      <c r="P835" s="525"/>
      <c r="Q835" s="525"/>
      <c r="R835" s="525"/>
      <c r="S835" s="525"/>
      <c r="T835" s="525"/>
      <c r="U835" s="525"/>
      <c r="V835" s="525"/>
      <c r="W835" s="525"/>
      <c r="X835" s="525"/>
      <c r="Y835" s="525"/>
      <c r="Z835" s="525"/>
    </row>
    <row r="836" spans="1:26" ht="15.75" customHeight="1" x14ac:dyDescent="0.25">
      <c r="A836" s="525"/>
      <c r="B836" s="525"/>
      <c r="C836" s="525"/>
      <c r="D836" s="525"/>
      <c r="E836" s="525"/>
      <c r="F836" s="525"/>
      <c r="G836" s="525"/>
      <c r="H836" s="525"/>
      <c r="I836" s="525"/>
      <c r="J836" s="525"/>
      <c r="K836" s="525"/>
      <c r="L836" s="525"/>
      <c r="M836" s="525"/>
      <c r="N836" s="525"/>
      <c r="O836" s="525"/>
      <c r="P836" s="525"/>
      <c r="Q836" s="525"/>
      <c r="R836" s="525"/>
      <c r="S836" s="525"/>
      <c r="T836" s="525"/>
      <c r="U836" s="525"/>
      <c r="V836" s="525"/>
      <c r="W836" s="525"/>
      <c r="X836" s="525"/>
      <c r="Y836" s="525"/>
      <c r="Z836" s="525"/>
    </row>
    <row r="837" spans="1:26" ht="15.75" customHeight="1" x14ac:dyDescent="0.25">
      <c r="A837" s="525"/>
      <c r="B837" s="525"/>
      <c r="C837" s="525"/>
      <c r="D837" s="525"/>
      <c r="E837" s="525"/>
      <c r="F837" s="525"/>
      <c r="G837" s="525"/>
      <c r="H837" s="525"/>
      <c r="I837" s="525"/>
      <c r="J837" s="525"/>
      <c r="K837" s="525"/>
      <c r="L837" s="525"/>
      <c r="M837" s="525"/>
      <c r="N837" s="525"/>
      <c r="O837" s="525"/>
      <c r="P837" s="525"/>
      <c r="Q837" s="525"/>
      <c r="R837" s="525"/>
      <c r="S837" s="525"/>
      <c r="T837" s="525"/>
      <c r="U837" s="525"/>
      <c r="V837" s="525"/>
      <c r="W837" s="525"/>
      <c r="X837" s="525"/>
      <c r="Y837" s="525"/>
      <c r="Z837" s="525"/>
    </row>
    <row r="838" spans="1:26" ht="15.75" customHeight="1" x14ac:dyDescent="0.25">
      <c r="A838" s="525"/>
      <c r="B838" s="525"/>
      <c r="C838" s="525"/>
      <c r="D838" s="525"/>
      <c r="E838" s="525"/>
      <c r="F838" s="525"/>
      <c r="G838" s="525"/>
      <c r="H838" s="525"/>
      <c r="I838" s="525"/>
      <c r="J838" s="525"/>
      <c r="K838" s="525"/>
      <c r="L838" s="525"/>
      <c r="M838" s="525"/>
      <c r="N838" s="525"/>
      <c r="O838" s="525"/>
      <c r="P838" s="525"/>
      <c r="Q838" s="525"/>
      <c r="R838" s="525"/>
      <c r="S838" s="525"/>
      <c r="T838" s="525"/>
      <c r="U838" s="525"/>
      <c r="V838" s="525"/>
      <c r="W838" s="525"/>
      <c r="X838" s="525"/>
      <c r="Y838" s="525"/>
      <c r="Z838" s="525"/>
    </row>
    <row r="839" spans="1:26" ht="15.75" customHeight="1" x14ac:dyDescent="0.25">
      <c r="A839" s="525"/>
      <c r="B839" s="525"/>
      <c r="C839" s="525"/>
      <c r="D839" s="525"/>
      <c r="E839" s="525"/>
      <c r="F839" s="525"/>
      <c r="G839" s="525"/>
      <c r="H839" s="525"/>
      <c r="I839" s="525"/>
      <c r="J839" s="525"/>
      <c r="K839" s="525"/>
      <c r="L839" s="525"/>
      <c r="M839" s="525"/>
      <c r="N839" s="525"/>
      <c r="O839" s="525"/>
      <c r="P839" s="525"/>
      <c r="Q839" s="525"/>
      <c r="R839" s="525"/>
      <c r="S839" s="525"/>
      <c r="T839" s="525"/>
      <c r="U839" s="525"/>
      <c r="V839" s="525"/>
      <c r="W839" s="525"/>
      <c r="X839" s="525"/>
      <c r="Y839" s="525"/>
      <c r="Z839" s="525"/>
    </row>
    <row r="840" spans="1:26" ht="15.75" customHeight="1" x14ac:dyDescent="0.25">
      <c r="A840" s="525"/>
      <c r="B840" s="525"/>
      <c r="C840" s="525"/>
      <c r="D840" s="525"/>
      <c r="E840" s="525"/>
      <c r="F840" s="525"/>
      <c r="G840" s="525"/>
      <c r="H840" s="525"/>
      <c r="I840" s="525"/>
      <c r="J840" s="525"/>
      <c r="K840" s="525"/>
      <c r="L840" s="525"/>
      <c r="M840" s="525"/>
      <c r="N840" s="525"/>
      <c r="O840" s="525"/>
      <c r="P840" s="525"/>
      <c r="Q840" s="525"/>
      <c r="R840" s="525"/>
      <c r="S840" s="525"/>
      <c r="T840" s="525"/>
      <c r="U840" s="525"/>
      <c r="V840" s="525"/>
      <c r="W840" s="525"/>
      <c r="X840" s="525"/>
      <c r="Y840" s="525"/>
      <c r="Z840" s="525"/>
    </row>
    <row r="841" spans="1:26" ht="15.75" customHeight="1" x14ac:dyDescent="0.25">
      <c r="A841" s="525"/>
      <c r="B841" s="525"/>
      <c r="C841" s="525"/>
      <c r="D841" s="525"/>
      <c r="E841" s="525"/>
      <c r="F841" s="525"/>
      <c r="G841" s="525"/>
      <c r="H841" s="525"/>
      <c r="I841" s="525"/>
      <c r="J841" s="525"/>
      <c r="K841" s="525"/>
      <c r="L841" s="525"/>
      <c r="M841" s="525"/>
      <c r="N841" s="525"/>
      <c r="O841" s="525"/>
      <c r="P841" s="525"/>
      <c r="Q841" s="525"/>
      <c r="R841" s="525"/>
      <c r="S841" s="525"/>
      <c r="T841" s="525"/>
      <c r="U841" s="525"/>
      <c r="V841" s="525"/>
      <c r="W841" s="525"/>
      <c r="X841" s="525"/>
      <c r="Y841" s="525"/>
      <c r="Z841" s="525"/>
    </row>
    <row r="842" spans="1:26" ht="15.75" customHeight="1" x14ac:dyDescent="0.25">
      <c r="A842" s="525"/>
      <c r="B842" s="525"/>
      <c r="C842" s="525"/>
      <c r="D842" s="525"/>
      <c r="E842" s="525"/>
      <c r="F842" s="525"/>
      <c r="G842" s="525"/>
      <c r="H842" s="525"/>
      <c r="I842" s="525"/>
      <c r="J842" s="525"/>
      <c r="K842" s="525"/>
      <c r="L842" s="525"/>
      <c r="M842" s="525"/>
      <c r="N842" s="525"/>
      <c r="O842" s="525"/>
      <c r="P842" s="525"/>
      <c r="Q842" s="525"/>
      <c r="R842" s="525"/>
      <c r="S842" s="525"/>
      <c r="T842" s="525"/>
      <c r="U842" s="525"/>
      <c r="V842" s="525"/>
      <c r="W842" s="525"/>
      <c r="X842" s="525"/>
      <c r="Y842" s="525"/>
      <c r="Z842" s="525"/>
    </row>
    <row r="843" spans="1:26" ht="15.75" customHeight="1" x14ac:dyDescent="0.25">
      <c r="A843" s="525"/>
      <c r="B843" s="525"/>
      <c r="C843" s="525"/>
      <c r="D843" s="525"/>
      <c r="E843" s="525"/>
      <c r="F843" s="525"/>
      <c r="G843" s="525"/>
      <c r="H843" s="525"/>
      <c r="I843" s="525"/>
      <c r="J843" s="525"/>
      <c r="K843" s="525"/>
      <c r="L843" s="525"/>
      <c r="M843" s="525"/>
      <c r="N843" s="525"/>
      <c r="O843" s="525"/>
      <c r="P843" s="525"/>
      <c r="Q843" s="525"/>
      <c r="R843" s="525"/>
      <c r="S843" s="525"/>
      <c r="T843" s="525"/>
      <c r="U843" s="525"/>
      <c r="V843" s="525"/>
      <c r="W843" s="525"/>
      <c r="X843" s="525"/>
      <c r="Y843" s="525"/>
      <c r="Z843" s="525"/>
    </row>
    <row r="844" spans="1:26" ht="15.75" customHeight="1" x14ac:dyDescent="0.25">
      <c r="A844" s="525"/>
      <c r="B844" s="525"/>
      <c r="C844" s="525"/>
      <c r="D844" s="525"/>
      <c r="E844" s="525"/>
      <c r="F844" s="525"/>
      <c r="G844" s="525"/>
      <c r="H844" s="525"/>
      <c r="I844" s="525"/>
      <c r="J844" s="525"/>
      <c r="K844" s="525"/>
      <c r="L844" s="525"/>
      <c r="M844" s="525"/>
      <c r="N844" s="525"/>
      <c r="O844" s="525"/>
      <c r="P844" s="525"/>
      <c r="Q844" s="525"/>
      <c r="R844" s="525"/>
      <c r="S844" s="525"/>
      <c r="T844" s="525"/>
      <c r="U844" s="525"/>
      <c r="V844" s="525"/>
      <c r="W844" s="525"/>
      <c r="X844" s="525"/>
      <c r="Y844" s="525"/>
      <c r="Z844" s="525"/>
    </row>
    <row r="845" spans="1:26" ht="15.75" customHeight="1" x14ac:dyDescent="0.25">
      <c r="A845" s="525"/>
      <c r="B845" s="525"/>
      <c r="C845" s="525"/>
      <c r="D845" s="525"/>
      <c r="E845" s="525"/>
      <c r="F845" s="525"/>
      <c r="G845" s="525"/>
      <c r="H845" s="525"/>
      <c r="I845" s="525"/>
      <c r="J845" s="525"/>
      <c r="K845" s="525"/>
      <c r="L845" s="525"/>
      <c r="M845" s="525"/>
      <c r="N845" s="525"/>
      <c r="O845" s="525"/>
      <c r="P845" s="525"/>
      <c r="Q845" s="525"/>
      <c r="R845" s="525"/>
      <c r="S845" s="525"/>
      <c r="T845" s="525"/>
      <c r="U845" s="525"/>
      <c r="V845" s="525"/>
      <c r="W845" s="525"/>
      <c r="X845" s="525"/>
      <c r="Y845" s="525"/>
      <c r="Z845" s="525"/>
    </row>
    <row r="846" spans="1:26" ht="15.75" customHeight="1" x14ac:dyDescent="0.25">
      <c r="A846" s="525"/>
      <c r="B846" s="525"/>
      <c r="C846" s="525"/>
      <c r="D846" s="525"/>
      <c r="E846" s="525"/>
      <c r="F846" s="525"/>
      <c r="G846" s="525"/>
      <c r="H846" s="525"/>
      <c r="I846" s="525"/>
      <c r="J846" s="525"/>
      <c r="K846" s="525"/>
      <c r="L846" s="525"/>
      <c r="M846" s="525"/>
      <c r="N846" s="525"/>
      <c r="O846" s="525"/>
      <c r="P846" s="525"/>
      <c r="Q846" s="525"/>
      <c r="R846" s="525"/>
      <c r="S846" s="525"/>
      <c r="T846" s="525"/>
      <c r="U846" s="525"/>
      <c r="V846" s="525"/>
      <c r="W846" s="525"/>
      <c r="X846" s="525"/>
      <c r="Y846" s="525"/>
      <c r="Z846" s="525"/>
    </row>
    <row r="847" spans="1:26" ht="15.75" customHeight="1" x14ac:dyDescent="0.25">
      <c r="A847" s="525"/>
      <c r="B847" s="525"/>
      <c r="C847" s="525"/>
      <c r="D847" s="525"/>
      <c r="E847" s="525"/>
      <c r="F847" s="525"/>
      <c r="G847" s="525"/>
      <c r="H847" s="525"/>
      <c r="I847" s="525"/>
      <c r="J847" s="525"/>
      <c r="K847" s="525"/>
      <c r="L847" s="525"/>
      <c r="M847" s="525"/>
      <c r="N847" s="525"/>
      <c r="O847" s="525"/>
      <c r="P847" s="525"/>
      <c r="Q847" s="525"/>
      <c r="R847" s="525"/>
      <c r="S847" s="525"/>
      <c r="T847" s="525"/>
      <c r="U847" s="525"/>
      <c r="V847" s="525"/>
      <c r="W847" s="525"/>
      <c r="X847" s="525"/>
      <c r="Y847" s="525"/>
      <c r="Z847" s="525"/>
    </row>
    <row r="848" spans="1:26" ht="15.75" customHeight="1" x14ac:dyDescent="0.25">
      <c r="A848" s="525"/>
      <c r="B848" s="525"/>
      <c r="C848" s="525"/>
      <c r="D848" s="525"/>
      <c r="E848" s="525"/>
      <c r="F848" s="525"/>
      <c r="G848" s="525"/>
      <c r="H848" s="525"/>
      <c r="I848" s="525"/>
      <c r="J848" s="525"/>
      <c r="K848" s="525"/>
      <c r="L848" s="525"/>
      <c r="M848" s="525"/>
      <c r="N848" s="525"/>
      <c r="O848" s="525"/>
      <c r="P848" s="525"/>
      <c r="Q848" s="525"/>
      <c r="R848" s="525"/>
      <c r="S848" s="525"/>
      <c r="T848" s="525"/>
      <c r="U848" s="525"/>
      <c r="V848" s="525"/>
      <c r="W848" s="525"/>
      <c r="X848" s="525"/>
      <c r="Y848" s="525"/>
      <c r="Z848" s="525"/>
    </row>
    <row r="849" spans="1:26" ht="15.75" customHeight="1" x14ac:dyDescent="0.25">
      <c r="A849" s="525"/>
      <c r="B849" s="525"/>
      <c r="C849" s="525"/>
      <c r="D849" s="525"/>
      <c r="E849" s="525"/>
      <c r="F849" s="525"/>
      <c r="G849" s="525"/>
      <c r="H849" s="525"/>
      <c r="I849" s="525"/>
      <c r="J849" s="525"/>
      <c r="K849" s="525"/>
      <c r="L849" s="525"/>
      <c r="M849" s="525"/>
      <c r="N849" s="525"/>
      <c r="O849" s="525"/>
      <c r="P849" s="525"/>
      <c r="Q849" s="525"/>
      <c r="R849" s="525"/>
      <c r="S849" s="525"/>
      <c r="T849" s="525"/>
      <c r="U849" s="525"/>
      <c r="V849" s="525"/>
      <c r="W849" s="525"/>
      <c r="X849" s="525"/>
      <c r="Y849" s="525"/>
      <c r="Z849" s="525"/>
    </row>
    <row r="850" spans="1:26" ht="15.75" customHeight="1" x14ac:dyDescent="0.25">
      <c r="A850" s="525"/>
      <c r="B850" s="525"/>
      <c r="C850" s="525"/>
      <c r="D850" s="525"/>
      <c r="E850" s="525"/>
      <c r="F850" s="525"/>
      <c r="G850" s="525"/>
      <c r="H850" s="525"/>
      <c r="I850" s="525"/>
      <c r="J850" s="525"/>
      <c r="K850" s="525"/>
      <c r="L850" s="525"/>
      <c r="M850" s="525"/>
      <c r="N850" s="525"/>
      <c r="O850" s="525"/>
      <c r="P850" s="525"/>
      <c r="Q850" s="525"/>
      <c r="R850" s="525"/>
      <c r="S850" s="525"/>
      <c r="T850" s="525"/>
      <c r="U850" s="525"/>
      <c r="V850" s="525"/>
      <c r="W850" s="525"/>
      <c r="X850" s="525"/>
      <c r="Y850" s="525"/>
      <c r="Z850" s="525"/>
    </row>
    <row r="851" spans="1:26" ht="15.75" customHeight="1" x14ac:dyDescent="0.25">
      <c r="A851" s="525"/>
      <c r="B851" s="525"/>
      <c r="C851" s="525"/>
      <c r="D851" s="525"/>
      <c r="E851" s="525"/>
      <c r="F851" s="525"/>
      <c r="G851" s="525"/>
      <c r="H851" s="525"/>
      <c r="I851" s="525"/>
      <c r="J851" s="525"/>
      <c r="K851" s="525"/>
      <c r="L851" s="525"/>
      <c r="M851" s="525"/>
      <c r="N851" s="525"/>
      <c r="O851" s="525"/>
      <c r="P851" s="525"/>
      <c r="Q851" s="525"/>
      <c r="R851" s="525"/>
      <c r="S851" s="525"/>
      <c r="T851" s="525"/>
      <c r="U851" s="525"/>
      <c r="V851" s="525"/>
      <c r="W851" s="525"/>
      <c r="X851" s="525"/>
      <c r="Y851" s="525"/>
      <c r="Z851" s="525"/>
    </row>
    <row r="852" spans="1:26" ht="15.75" customHeight="1" x14ac:dyDescent="0.25">
      <c r="A852" s="525"/>
      <c r="B852" s="525"/>
      <c r="C852" s="525"/>
      <c r="D852" s="525"/>
      <c r="E852" s="525"/>
      <c r="F852" s="525"/>
      <c r="G852" s="525"/>
      <c r="H852" s="525"/>
      <c r="I852" s="525"/>
      <c r="J852" s="525"/>
      <c r="K852" s="525"/>
      <c r="L852" s="525"/>
      <c r="M852" s="525"/>
      <c r="N852" s="525"/>
      <c r="O852" s="525"/>
      <c r="P852" s="525"/>
      <c r="Q852" s="525"/>
      <c r="R852" s="525"/>
      <c r="S852" s="525"/>
      <c r="T852" s="525"/>
      <c r="U852" s="525"/>
      <c r="V852" s="525"/>
      <c r="W852" s="525"/>
      <c r="X852" s="525"/>
      <c r="Y852" s="525"/>
      <c r="Z852" s="525"/>
    </row>
    <row r="853" spans="1:26" ht="15.75" customHeight="1" x14ac:dyDescent="0.25">
      <c r="A853" s="525"/>
      <c r="B853" s="525"/>
      <c r="C853" s="525"/>
      <c r="D853" s="525"/>
      <c r="E853" s="525"/>
      <c r="F853" s="525"/>
      <c r="G853" s="525"/>
      <c r="H853" s="525"/>
      <c r="I853" s="525"/>
      <c r="J853" s="525"/>
      <c r="K853" s="525"/>
      <c r="L853" s="525"/>
      <c r="M853" s="525"/>
      <c r="N853" s="525"/>
      <c r="O853" s="525"/>
      <c r="P853" s="525"/>
      <c r="Q853" s="525"/>
      <c r="R853" s="525"/>
      <c r="S853" s="525"/>
      <c r="T853" s="525"/>
      <c r="U853" s="525"/>
      <c r="V853" s="525"/>
      <c r="W853" s="525"/>
      <c r="X853" s="525"/>
      <c r="Y853" s="525"/>
      <c r="Z853" s="525"/>
    </row>
    <row r="854" spans="1:26" ht="15.75" customHeight="1" x14ac:dyDescent="0.25">
      <c r="A854" s="525"/>
      <c r="B854" s="525"/>
      <c r="C854" s="525"/>
      <c r="D854" s="525"/>
      <c r="E854" s="525"/>
      <c r="F854" s="525"/>
      <c r="G854" s="525"/>
      <c r="H854" s="525"/>
      <c r="I854" s="525"/>
      <c r="J854" s="525"/>
      <c r="K854" s="525"/>
      <c r="L854" s="525"/>
      <c r="M854" s="525"/>
      <c r="N854" s="525"/>
      <c r="O854" s="525"/>
      <c r="P854" s="525"/>
      <c r="Q854" s="525"/>
      <c r="R854" s="525"/>
      <c r="S854" s="525"/>
      <c r="T854" s="525"/>
      <c r="U854" s="525"/>
      <c r="V854" s="525"/>
      <c r="W854" s="525"/>
      <c r="X854" s="525"/>
      <c r="Y854" s="525"/>
      <c r="Z854" s="525"/>
    </row>
    <row r="855" spans="1:26" ht="15.75" customHeight="1" x14ac:dyDescent="0.25">
      <c r="A855" s="525"/>
      <c r="B855" s="525"/>
      <c r="C855" s="525"/>
      <c r="D855" s="525"/>
      <c r="E855" s="525"/>
      <c r="F855" s="525"/>
      <c r="G855" s="525"/>
      <c r="H855" s="525"/>
      <c r="I855" s="525"/>
      <c r="J855" s="525"/>
      <c r="K855" s="525"/>
      <c r="L855" s="525"/>
      <c r="M855" s="525"/>
      <c r="N855" s="525"/>
      <c r="O855" s="525"/>
      <c r="P855" s="525"/>
      <c r="Q855" s="525"/>
      <c r="R855" s="525"/>
      <c r="S855" s="525"/>
      <c r="T855" s="525"/>
      <c r="U855" s="525"/>
      <c r="V855" s="525"/>
      <c r="W855" s="525"/>
      <c r="X855" s="525"/>
      <c r="Y855" s="525"/>
      <c r="Z855" s="525"/>
    </row>
    <row r="856" spans="1:26" ht="15.75" customHeight="1" x14ac:dyDescent="0.25">
      <c r="A856" s="525"/>
      <c r="B856" s="525"/>
      <c r="C856" s="525"/>
      <c r="D856" s="525"/>
      <c r="E856" s="525"/>
      <c r="F856" s="525"/>
      <c r="G856" s="525"/>
      <c r="H856" s="525"/>
      <c r="I856" s="525"/>
      <c r="J856" s="525"/>
      <c r="K856" s="525"/>
      <c r="L856" s="525"/>
      <c r="M856" s="525"/>
      <c r="N856" s="525"/>
      <c r="O856" s="525"/>
      <c r="P856" s="525"/>
      <c r="Q856" s="525"/>
      <c r="R856" s="525"/>
      <c r="S856" s="525"/>
      <c r="T856" s="525"/>
      <c r="U856" s="525"/>
      <c r="V856" s="525"/>
      <c r="W856" s="525"/>
      <c r="X856" s="525"/>
      <c r="Y856" s="525"/>
      <c r="Z856" s="525"/>
    </row>
    <row r="857" spans="1:26" ht="15.75" customHeight="1" x14ac:dyDescent="0.25">
      <c r="A857" s="525"/>
      <c r="B857" s="525"/>
      <c r="C857" s="525"/>
      <c r="D857" s="525"/>
      <c r="E857" s="525"/>
      <c r="F857" s="525"/>
      <c r="G857" s="525"/>
      <c r="H857" s="525"/>
      <c r="I857" s="525"/>
      <c r="J857" s="525"/>
      <c r="K857" s="525"/>
      <c r="L857" s="525"/>
      <c r="M857" s="525"/>
      <c r="N857" s="525"/>
      <c r="O857" s="525"/>
      <c r="P857" s="525"/>
      <c r="Q857" s="525"/>
      <c r="R857" s="525"/>
      <c r="S857" s="525"/>
      <c r="T857" s="525"/>
      <c r="U857" s="525"/>
      <c r="V857" s="525"/>
      <c r="W857" s="525"/>
      <c r="X857" s="525"/>
      <c r="Y857" s="525"/>
      <c r="Z857" s="525"/>
    </row>
    <row r="858" spans="1:26" ht="15.75" customHeight="1" x14ac:dyDescent="0.25">
      <c r="A858" s="525"/>
      <c r="B858" s="525"/>
      <c r="C858" s="525"/>
      <c r="D858" s="525"/>
      <c r="E858" s="525"/>
      <c r="F858" s="525"/>
      <c r="G858" s="525"/>
      <c r="H858" s="525"/>
      <c r="I858" s="525"/>
      <c r="J858" s="525"/>
      <c r="K858" s="525"/>
      <c r="L858" s="525"/>
      <c r="M858" s="525"/>
      <c r="N858" s="525"/>
      <c r="O858" s="525"/>
      <c r="P858" s="525"/>
      <c r="Q858" s="525"/>
      <c r="R858" s="525"/>
      <c r="S858" s="525"/>
      <c r="T858" s="525"/>
      <c r="U858" s="525"/>
      <c r="V858" s="525"/>
      <c r="W858" s="525"/>
      <c r="X858" s="525"/>
      <c r="Y858" s="525"/>
      <c r="Z858" s="525"/>
    </row>
    <row r="859" spans="1:26" ht="15.75" customHeight="1" x14ac:dyDescent="0.25">
      <c r="A859" s="525"/>
      <c r="B859" s="525"/>
      <c r="C859" s="525"/>
      <c r="D859" s="525"/>
      <c r="E859" s="525"/>
      <c r="F859" s="525"/>
      <c r="G859" s="525"/>
      <c r="H859" s="525"/>
      <c r="I859" s="525"/>
      <c r="J859" s="525"/>
      <c r="K859" s="525"/>
      <c r="L859" s="525"/>
      <c r="M859" s="525"/>
      <c r="N859" s="525"/>
      <c r="O859" s="525"/>
      <c r="P859" s="525"/>
      <c r="Q859" s="525"/>
      <c r="R859" s="525"/>
      <c r="S859" s="525"/>
      <c r="T859" s="525"/>
      <c r="U859" s="525"/>
      <c r="V859" s="525"/>
      <c r="W859" s="525"/>
      <c r="X859" s="525"/>
      <c r="Y859" s="525"/>
      <c r="Z859" s="525"/>
    </row>
    <row r="860" spans="1:26" ht="15.75" customHeight="1" x14ac:dyDescent="0.25">
      <c r="A860" s="525"/>
      <c r="B860" s="525"/>
      <c r="C860" s="525"/>
      <c r="D860" s="525"/>
      <c r="E860" s="525"/>
      <c r="F860" s="525"/>
      <c r="G860" s="525"/>
      <c r="H860" s="525"/>
      <c r="I860" s="525"/>
      <c r="J860" s="525"/>
      <c r="K860" s="525"/>
      <c r="L860" s="525"/>
      <c r="M860" s="525"/>
      <c r="N860" s="525"/>
      <c r="O860" s="525"/>
      <c r="P860" s="525"/>
      <c r="Q860" s="525"/>
      <c r="R860" s="525"/>
      <c r="S860" s="525"/>
      <c r="T860" s="525"/>
      <c r="U860" s="525"/>
      <c r="V860" s="525"/>
      <c r="W860" s="525"/>
      <c r="X860" s="525"/>
      <c r="Y860" s="525"/>
      <c r="Z860" s="525"/>
    </row>
    <row r="861" spans="1:26" ht="15.75" customHeight="1" x14ac:dyDescent="0.25">
      <c r="A861" s="525"/>
      <c r="B861" s="525"/>
      <c r="C861" s="525"/>
      <c r="D861" s="525"/>
      <c r="E861" s="525"/>
      <c r="F861" s="525"/>
      <c r="G861" s="525"/>
      <c r="H861" s="525"/>
      <c r="I861" s="525"/>
      <c r="J861" s="525"/>
      <c r="K861" s="525"/>
      <c r="L861" s="525"/>
      <c r="M861" s="525"/>
      <c r="N861" s="525"/>
      <c r="O861" s="525"/>
      <c r="P861" s="525"/>
      <c r="Q861" s="525"/>
      <c r="R861" s="525"/>
      <c r="S861" s="525"/>
      <c r="T861" s="525"/>
      <c r="U861" s="525"/>
      <c r="V861" s="525"/>
      <c r="W861" s="525"/>
      <c r="X861" s="525"/>
      <c r="Y861" s="525"/>
      <c r="Z861" s="525"/>
    </row>
    <row r="862" spans="1:26" ht="15.75" customHeight="1" x14ac:dyDescent="0.25">
      <c r="A862" s="525"/>
      <c r="B862" s="525"/>
      <c r="C862" s="525"/>
      <c r="D862" s="525"/>
      <c r="E862" s="525"/>
      <c r="F862" s="525"/>
      <c r="G862" s="525"/>
      <c r="H862" s="525"/>
      <c r="I862" s="525"/>
      <c r="J862" s="525"/>
      <c r="K862" s="525"/>
      <c r="L862" s="525"/>
      <c r="M862" s="525"/>
      <c r="N862" s="525"/>
      <c r="O862" s="525"/>
      <c r="P862" s="525"/>
      <c r="Q862" s="525"/>
      <c r="R862" s="525"/>
      <c r="S862" s="525"/>
      <c r="T862" s="525"/>
      <c r="U862" s="525"/>
      <c r="V862" s="525"/>
      <c r="W862" s="525"/>
      <c r="X862" s="525"/>
      <c r="Y862" s="525"/>
      <c r="Z862" s="525"/>
    </row>
    <row r="863" spans="1:26" ht="15.75" customHeight="1" x14ac:dyDescent="0.25">
      <c r="A863" s="525"/>
      <c r="B863" s="525"/>
      <c r="C863" s="525"/>
      <c r="D863" s="525"/>
      <c r="E863" s="525"/>
      <c r="F863" s="525"/>
      <c r="G863" s="525"/>
      <c r="H863" s="525"/>
      <c r="I863" s="525"/>
      <c r="J863" s="525"/>
      <c r="K863" s="525"/>
      <c r="L863" s="525"/>
      <c r="M863" s="525"/>
      <c r="N863" s="525"/>
      <c r="O863" s="525"/>
      <c r="P863" s="525"/>
      <c r="Q863" s="525"/>
      <c r="R863" s="525"/>
      <c r="S863" s="525"/>
      <c r="T863" s="525"/>
      <c r="U863" s="525"/>
      <c r="V863" s="525"/>
      <c r="W863" s="525"/>
      <c r="X863" s="525"/>
      <c r="Y863" s="525"/>
      <c r="Z863" s="525"/>
    </row>
    <row r="864" spans="1:26" ht="15.75" customHeight="1" x14ac:dyDescent="0.25">
      <c r="A864" s="525"/>
      <c r="B864" s="525"/>
      <c r="C864" s="525"/>
      <c r="D864" s="525"/>
      <c r="E864" s="525"/>
      <c r="F864" s="525"/>
      <c r="G864" s="525"/>
      <c r="H864" s="525"/>
      <c r="I864" s="525"/>
      <c r="J864" s="525"/>
      <c r="K864" s="525"/>
      <c r="L864" s="525"/>
      <c r="M864" s="525"/>
      <c r="N864" s="525"/>
      <c r="O864" s="525"/>
      <c r="P864" s="525"/>
      <c r="Q864" s="525"/>
      <c r="R864" s="525"/>
      <c r="S864" s="525"/>
      <c r="T864" s="525"/>
      <c r="U864" s="525"/>
      <c r="V864" s="525"/>
      <c r="W864" s="525"/>
      <c r="X864" s="525"/>
      <c r="Y864" s="525"/>
      <c r="Z864" s="525"/>
    </row>
    <row r="865" spans="1:26" ht="15.75" customHeight="1" x14ac:dyDescent="0.25">
      <c r="A865" s="525"/>
      <c r="B865" s="525"/>
      <c r="C865" s="525"/>
      <c r="D865" s="525"/>
      <c r="E865" s="525"/>
      <c r="F865" s="525"/>
      <c r="G865" s="525"/>
      <c r="H865" s="525"/>
      <c r="I865" s="525"/>
      <c r="J865" s="525"/>
      <c r="K865" s="525"/>
      <c r="L865" s="525"/>
      <c r="M865" s="525"/>
      <c r="N865" s="525"/>
      <c r="O865" s="525"/>
      <c r="P865" s="525"/>
      <c r="Q865" s="525"/>
      <c r="R865" s="525"/>
      <c r="S865" s="525"/>
      <c r="T865" s="525"/>
      <c r="U865" s="525"/>
      <c r="V865" s="525"/>
      <c r="W865" s="525"/>
      <c r="X865" s="525"/>
      <c r="Y865" s="525"/>
      <c r="Z865" s="525"/>
    </row>
    <row r="866" spans="1:26" ht="15.75" customHeight="1" x14ac:dyDescent="0.25">
      <c r="A866" s="525"/>
      <c r="B866" s="525"/>
      <c r="C866" s="525"/>
      <c r="D866" s="525"/>
      <c r="E866" s="525"/>
      <c r="F866" s="525"/>
      <c r="G866" s="525"/>
      <c r="H866" s="525"/>
      <c r="I866" s="525"/>
      <c r="J866" s="525"/>
      <c r="K866" s="525"/>
      <c r="L866" s="525"/>
      <c r="M866" s="525"/>
      <c r="N866" s="525"/>
      <c r="O866" s="525"/>
      <c r="P866" s="525"/>
      <c r="Q866" s="525"/>
      <c r="R866" s="525"/>
      <c r="S866" s="525"/>
      <c r="T866" s="525"/>
      <c r="U866" s="525"/>
      <c r="V866" s="525"/>
      <c r="W866" s="525"/>
      <c r="X866" s="525"/>
      <c r="Y866" s="525"/>
      <c r="Z866" s="525"/>
    </row>
    <row r="867" spans="1:26" ht="15.75" customHeight="1" x14ac:dyDescent="0.25">
      <c r="A867" s="525"/>
      <c r="B867" s="525"/>
      <c r="C867" s="525"/>
      <c r="D867" s="525"/>
      <c r="E867" s="525"/>
      <c r="F867" s="525"/>
      <c r="G867" s="525"/>
      <c r="H867" s="525"/>
      <c r="I867" s="525"/>
      <c r="J867" s="525"/>
      <c r="K867" s="525"/>
      <c r="L867" s="525"/>
      <c r="M867" s="525"/>
      <c r="N867" s="525"/>
      <c r="O867" s="525"/>
      <c r="P867" s="525"/>
      <c r="Q867" s="525"/>
      <c r="R867" s="525"/>
      <c r="S867" s="525"/>
      <c r="T867" s="525"/>
      <c r="U867" s="525"/>
      <c r="V867" s="525"/>
      <c r="W867" s="525"/>
      <c r="X867" s="525"/>
      <c r="Y867" s="525"/>
      <c r="Z867" s="525"/>
    </row>
    <row r="868" spans="1:26" ht="15.75" customHeight="1" x14ac:dyDescent="0.25">
      <c r="A868" s="525"/>
      <c r="B868" s="525"/>
      <c r="C868" s="525"/>
      <c r="D868" s="525"/>
      <c r="E868" s="525"/>
      <c r="F868" s="525"/>
      <c r="G868" s="525"/>
      <c r="H868" s="525"/>
      <c r="I868" s="525"/>
      <c r="J868" s="525"/>
      <c r="K868" s="525"/>
      <c r="L868" s="525"/>
      <c r="M868" s="525"/>
      <c r="N868" s="525"/>
      <c r="O868" s="525"/>
      <c r="P868" s="525"/>
      <c r="Q868" s="525"/>
      <c r="R868" s="525"/>
      <c r="S868" s="525"/>
      <c r="T868" s="525"/>
      <c r="U868" s="525"/>
      <c r="V868" s="525"/>
      <c r="W868" s="525"/>
      <c r="X868" s="525"/>
      <c r="Y868" s="525"/>
      <c r="Z868" s="525"/>
    </row>
    <row r="869" spans="1:26" ht="15.75" customHeight="1" x14ac:dyDescent="0.25">
      <c r="A869" s="525"/>
      <c r="B869" s="525"/>
      <c r="C869" s="525"/>
      <c r="D869" s="525"/>
      <c r="E869" s="525"/>
      <c r="F869" s="525"/>
      <c r="G869" s="525"/>
      <c r="H869" s="525"/>
      <c r="I869" s="525"/>
      <c r="J869" s="525"/>
      <c r="K869" s="525"/>
      <c r="L869" s="525"/>
      <c r="M869" s="525"/>
      <c r="N869" s="525"/>
      <c r="O869" s="525"/>
      <c r="P869" s="525"/>
      <c r="Q869" s="525"/>
      <c r="R869" s="525"/>
      <c r="S869" s="525"/>
      <c r="T869" s="525"/>
      <c r="U869" s="525"/>
      <c r="V869" s="525"/>
      <c r="W869" s="525"/>
      <c r="X869" s="525"/>
      <c r="Y869" s="525"/>
      <c r="Z869" s="525"/>
    </row>
    <row r="870" spans="1:26" ht="15.75" customHeight="1" x14ac:dyDescent="0.25">
      <c r="A870" s="525"/>
      <c r="B870" s="525"/>
      <c r="C870" s="525"/>
      <c r="D870" s="525"/>
      <c r="E870" s="525"/>
      <c r="F870" s="525"/>
      <c r="G870" s="525"/>
      <c r="H870" s="525"/>
      <c r="I870" s="525"/>
      <c r="J870" s="525"/>
      <c r="K870" s="525"/>
      <c r="L870" s="525"/>
      <c r="M870" s="525"/>
      <c r="N870" s="525"/>
      <c r="O870" s="525"/>
      <c r="P870" s="525"/>
      <c r="Q870" s="525"/>
      <c r="R870" s="525"/>
      <c r="S870" s="525"/>
      <c r="T870" s="525"/>
      <c r="U870" s="525"/>
      <c r="V870" s="525"/>
      <c r="W870" s="525"/>
      <c r="X870" s="525"/>
      <c r="Y870" s="525"/>
      <c r="Z870" s="525"/>
    </row>
    <row r="871" spans="1:26" ht="15.75" customHeight="1" x14ac:dyDescent="0.25">
      <c r="A871" s="525"/>
      <c r="B871" s="525"/>
      <c r="C871" s="525"/>
      <c r="D871" s="525"/>
      <c r="E871" s="525"/>
      <c r="F871" s="525"/>
      <c r="G871" s="525"/>
      <c r="H871" s="525"/>
      <c r="I871" s="525"/>
      <c r="J871" s="525"/>
      <c r="K871" s="525"/>
      <c r="L871" s="525"/>
      <c r="M871" s="525"/>
      <c r="N871" s="525"/>
      <c r="O871" s="525"/>
      <c r="P871" s="525"/>
      <c r="Q871" s="525"/>
      <c r="R871" s="525"/>
      <c r="S871" s="525"/>
      <c r="T871" s="525"/>
      <c r="U871" s="525"/>
      <c r="V871" s="525"/>
      <c r="W871" s="525"/>
      <c r="X871" s="525"/>
      <c r="Y871" s="525"/>
      <c r="Z871" s="525"/>
    </row>
    <row r="872" spans="1:26" ht="15.75" customHeight="1" x14ac:dyDescent="0.25">
      <c r="A872" s="525"/>
      <c r="B872" s="525"/>
      <c r="C872" s="525"/>
      <c r="D872" s="525"/>
      <c r="E872" s="525"/>
      <c r="F872" s="525"/>
      <c r="G872" s="525"/>
      <c r="H872" s="525"/>
      <c r="I872" s="525"/>
      <c r="J872" s="525"/>
      <c r="K872" s="525"/>
      <c r="L872" s="525"/>
      <c r="M872" s="525"/>
      <c r="N872" s="525"/>
      <c r="O872" s="525"/>
      <c r="P872" s="525"/>
      <c r="Q872" s="525"/>
      <c r="R872" s="525"/>
      <c r="S872" s="525"/>
      <c r="T872" s="525"/>
      <c r="U872" s="525"/>
      <c r="V872" s="525"/>
      <c r="W872" s="525"/>
      <c r="X872" s="525"/>
      <c r="Y872" s="525"/>
      <c r="Z872" s="525"/>
    </row>
    <row r="873" spans="1:26" ht="15.75" customHeight="1" x14ac:dyDescent="0.25">
      <c r="A873" s="525"/>
      <c r="B873" s="525"/>
      <c r="C873" s="525"/>
      <c r="D873" s="525"/>
      <c r="E873" s="525"/>
      <c r="F873" s="525"/>
      <c r="G873" s="525"/>
      <c r="H873" s="525"/>
      <c r="I873" s="525"/>
      <c r="J873" s="525"/>
      <c r="K873" s="525"/>
      <c r="L873" s="525"/>
      <c r="M873" s="525"/>
      <c r="N873" s="525"/>
      <c r="O873" s="525"/>
      <c r="P873" s="525"/>
      <c r="Q873" s="525"/>
      <c r="R873" s="525"/>
      <c r="S873" s="525"/>
      <c r="T873" s="525"/>
      <c r="U873" s="525"/>
      <c r="V873" s="525"/>
      <c r="W873" s="525"/>
      <c r="X873" s="525"/>
      <c r="Y873" s="525"/>
      <c r="Z873" s="525"/>
    </row>
    <row r="874" spans="1:26" ht="15.75" customHeight="1" x14ac:dyDescent="0.25">
      <c r="A874" s="525"/>
      <c r="B874" s="525"/>
      <c r="C874" s="525"/>
      <c r="D874" s="525"/>
      <c r="E874" s="525"/>
      <c r="F874" s="525"/>
      <c r="G874" s="525"/>
      <c r="H874" s="525"/>
      <c r="I874" s="525"/>
      <c r="J874" s="525"/>
      <c r="K874" s="525"/>
      <c r="L874" s="525"/>
      <c r="M874" s="525"/>
      <c r="N874" s="525"/>
      <c r="O874" s="525"/>
      <c r="P874" s="525"/>
      <c r="Q874" s="525"/>
      <c r="R874" s="525"/>
      <c r="S874" s="525"/>
      <c r="T874" s="525"/>
      <c r="U874" s="525"/>
      <c r="V874" s="525"/>
      <c r="W874" s="525"/>
      <c r="X874" s="525"/>
      <c r="Y874" s="525"/>
      <c r="Z874" s="525"/>
    </row>
    <row r="875" spans="1:26" ht="15.75" customHeight="1" x14ac:dyDescent="0.25">
      <c r="A875" s="525"/>
      <c r="B875" s="525"/>
      <c r="C875" s="525"/>
      <c r="D875" s="525"/>
      <c r="E875" s="525"/>
      <c r="F875" s="525"/>
      <c r="G875" s="525"/>
      <c r="H875" s="525"/>
      <c r="I875" s="525"/>
      <c r="J875" s="525"/>
      <c r="K875" s="525"/>
      <c r="L875" s="525"/>
      <c r="M875" s="525"/>
      <c r="N875" s="525"/>
      <c r="O875" s="525"/>
      <c r="P875" s="525"/>
      <c r="Q875" s="525"/>
      <c r="R875" s="525"/>
      <c r="S875" s="525"/>
      <c r="T875" s="525"/>
      <c r="U875" s="525"/>
      <c r="V875" s="525"/>
      <c r="W875" s="525"/>
      <c r="X875" s="525"/>
      <c r="Y875" s="525"/>
      <c r="Z875" s="525"/>
    </row>
    <row r="876" spans="1:26" ht="15.75" customHeight="1" x14ac:dyDescent="0.25">
      <c r="A876" s="525"/>
      <c r="B876" s="525"/>
      <c r="C876" s="525"/>
      <c r="D876" s="525"/>
      <c r="E876" s="525"/>
      <c r="F876" s="525"/>
      <c r="G876" s="525"/>
      <c r="H876" s="525"/>
      <c r="I876" s="525"/>
      <c r="J876" s="525"/>
      <c r="K876" s="525"/>
      <c r="L876" s="525"/>
      <c r="M876" s="525"/>
      <c r="N876" s="525"/>
      <c r="O876" s="525"/>
      <c r="P876" s="525"/>
      <c r="Q876" s="525"/>
      <c r="R876" s="525"/>
      <c r="S876" s="525"/>
      <c r="T876" s="525"/>
      <c r="U876" s="525"/>
      <c r="V876" s="525"/>
      <c r="W876" s="525"/>
      <c r="X876" s="525"/>
      <c r="Y876" s="525"/>
      <c r="Z876" s="525"/>
    </row>
    <row r="877" spans="1:26" ht="15.75" customHeight="1" x14ac:dyDescent="0.25">
      <c r="A877" s="525"/>
      <c r="B877" s="525"/>
      <c r="C877" s="525"/>
      <c r="D877" s="525"/>
      <c r="E877" s="525"/>
      <c r="F877" s="525"/>
      <c r="G877" s="525"/>
      <c r="H877" s="525"/>
      <c r="I877" s="525"/>
      <c r="J877" s="525"/>
      <c r="K877" s="525"/>
      <c r="L877" s="525"/>
      <c r="M877" s="525"/>
      <c r="N877" s="525"/>
      <c r="O877" s="525"/>
      <c r="P877" s="525"/>
      <c r="Q877" s="525"/>
      <c r="R877" s="525"/>
      <c r="S877" s="525"/>
      <c r="T877" s="525"/>
      <c r="U877" s="525"/>
      <c r="V877" s="525"/>
      <c r="W877" s="525"/>
      <c r="X877" s="525"/>
      <c r="Y877" s="525"/>
      <c r="Z877" s="525"/>
    </row>
    <row r="878" spans="1:26" ht="15.75" customHeight="1" x14ac:dyDescent="0.25">
      <c r="A878" s="525"/>
      <c r="B878" s="525"/>
      <c r="C878" s="525"/>
      <c r="D878" s="525"/>
      <c r="E878" s="525"/>
      <c r="F878" s="525"/>
      <c r="G878" s="525"/>
      <c r="H878" s="525"/>
      <c r="I878" s="525"/>
      <c r="J878" s="525"/>
      <c r="K878" s="525"/>
      <c r="L878" s="525"/>
      <c r="M878" s="525"/>
      <c r="N878" s="525"/>
      <c r="O878" s="525"/>
      <c r="P878" s="525"/>
      <c r="Q878" s="525"/>
      <c r="R878" s="525"/>
      <c r="S878" s="525"/>
      <c r="T878" s="525"/>
      <c r="U878" s="525"/>
      <c r="V878" s="525"/>
      <c r="W878" s="525"/>
      <c r="X878" s="525"/>
      <c r="Y878" s="525"/>
      <c r="Z878" s="525"/>
    </row>
    <row r="879" spans="1:26" ht="15.75" customHeight="1" x14ac:dyDescent="0.25">
      <c r="A879" s="525"/>
      <c r="B879" s="525"/>
      <c r="C879" s="525"/>
      <c r="D879" s="525"/>
      <c r="E879" s="525"/>
      <c r="F879" s="525"/>
      <c r="G879" s="525"/>
      <c r="H879" s="525"/>
      <c r="I879" s="525"/>
      <c r="J879" s="525"/>
      <c r="K879" s="525"/>
      <c r="L879" s="525"/>
      <c r="M879" s="525"/>
      <c r="N879" s="525"/>
      <c r="O879" s="525"/>
      <c r="P879" s="525"/>
      <c r="Q879" s="525"/>
      <c r="R879" s="525"/>
      <c r="S879" s="525"/>
      <c r="T879" s="525"/>
      <c r="U879" s="525"/>
      <c r="V879" s="525"/>
      <c r="W879" s="525"/>
      <c r="X879" s="525"/>
      <c r="Y879" s="525"/>
      <c r="Z879" s="525"/>
    </row>
    <row r="880" spans="1:26" ht="15.75" customHeight="1" x14ac:dyDescent="0.25">
      <c r="A880" s="525"/>
      <c r="B880" s="525"/>
      <c r="C880" s="525"/>
      <c r="D880" s="525"/>
      <c r="E880" s="525"/>
      <c r="F880" s="525"/>
      <c r="G880" s="525"/>
      <c r="H880" s="525"/>
      <c r="I880" s="525"/>
      <c r="J880" s="525"/>
      <c r="K880" s="525"/>
      <c r="L880" s="525"/>
      <c r="M880" s="525"/>
      <c r="N880" s="525"/>
      <c r="O880" s="525"/>
      <c r="P880" s="525"/>
      <c r="Q880" s="525"/>
      <c r="R880" s="525"/>
      <c r="S880" s="525"/>
      <c r="T880" s="525"/>
      <c r="U880" s="525"/>
      <c r="V880" s="525"/>
      <c r="W880" s="525"/>
      <c r="X880" s="525"/>
      <c r="Y880" s="525"/>
      <c r="Z880" s="525"/>
    </row>
    <row r="881" spans="1:26" ht="15.75" customHeight="1" x14ac:dyDescent="0.25">
      <c r="A881" s="525"/>
      <c r="B881" s="525"/>
      <c r="C881" s="525"/>
      <c r="D881" s="525"/>
      <c r="E881" s="525"/>
      <c r="F881" s="525"/>
      <c r="G881" s="525"/>
      <c r="H881" s="525"/>
      <c r="I881" s="525"/>
      <c r="J881" s="525"/>
      <c r="K881" s="525"/>
      <c r="L881" s="525"/>
      <c r="M881" s="525"/>
      <c r="N881" s="525"/>
      <c r="O881" s="525"/>
      <c r="P881" s="525"/>
      <c r="Q881" s="525"/>
      <c r="R881" s="525"/>
      <c r="S881" s="525"/>
      <c r="T881" s="525"/>
      <c r="U881" s="525"/>
      <c r="V881" s="525"/>
      <c r="W881" s="525"/>
      <c r="X881" s="525"/>
      <c r="Y881" s="525"/>
      <c r="Z881" s="525"/>
    </row>
    <row r="882" spans="1:26" ht="15.75" customHeight="1" x14ac:dyDescent="0.25">
      <c r="A882" s="525"/>
      <c r="B882" s="525"/>
      <c r="C882" s="525"/>
      <c r="D882" s="525"/>
      <c r="E882" s="525"/>
      <c r="F882" s="525"/>
      <c r="G882" s="525"/>
      <c r="H882" s="525"/>
      <c r="I882" s="525"/>
      <c r="J882" s="525"/>
      <c r="K882" s="525"/>
      <c r="L882" s="525"/>
      <c r="M882" s="525"/>
      <c r="N882" s="525"/>
      <c r="O882" s="525"/>
      <c r="P882" s="525"/>
      <c r="Q882" s="525"/>
      <c r="R882" s="525"/>
      <c r="S882" s="525"/>
      <c r="T882" s="525"/>
      <c r="U882" s="525"/>
      <c r="V882" s="525"/>
      <c r="W882" s="525"/>
      <c r="X882" s="525"/>
      <c r="Y882" s="525"/>
      <c r="Z882" s="525"/>
    </row>
    <row r="883" spans="1:26" ht="15.75" customHeight="1" x14ac:dyDescent="0.25">
      <c r="A883" s="525"/>
      <c r="B883" s="525"/>
      <c r="C883" s="525"/>
      <c r="D883" s="525"/>
      <c r="E883" s="525"/>
      <c r="F883" s="525"/>
      <c r="G883" s="525"/>
      <c r="H883" s="525"/>
      <c r="I883" s="525"/>
      <c r="J883" s="525"/>
      <c r="K883" s="525"/>
      <c r="L883" s="525"/>
      <c r="M883" s="525"/>
      <c r="N883" s="525"/>
      <c r="O883" s="525"/>
      <c r="P883" s="525"/>
      <c r="Q883" s="525"/>
      <c r="R883" s="525"/>
      <c r="S883" s="525"/>
      <c r="T883" s="525"/>
      <c r="U883" s="525"/>
      <c r="V883" s="525"/>
      <c r="W883" s="525"/>
      <c r="X883" s="525"/>
      <c r="Y883" s="525"/>
      <c r="Z883" s="525"/>
    </row>
    <row r="884" spans="1:26" ht="15.75" customHeight="1" x14ac:dyDescent="0.25">
      <c r="A884" s="525"/>
      <c r="B884" s="525"/>
      <c r="C884" s="525"/>
      <c r="D884" s="525"/>
      <c r="E884" s="525"/>
      <c r="F884" s="525"/>
      <c r="G884" s="525"/>
      <c r="H884" s="525"/>
      <c r="I884" s="525"/>
      <c r="J884" s="525"/>
      <c r="K884" s="525"/>
      <c r="L884" s="525"/>
      <c r="M884" s="525"/>
      <c r="N884" s="525"/>
      <c r="O884" s="525"/>
      <c r="P884" s="525"/>
      <c r="Q884" s="525"/>
      <c r="R884" s="525"/>
      <c r="S884" s="525"/>
      <c r="T884" s="525"/>
      <c r="U884" s="525"/>
      <c r="V884" s="525"/>
      <c r="W884" s="525"/>
      <c r="X884" s="525"/>
      <c r="Y884" s="525"/>
      <c r="Z884" s="525"/>
    </row>
    <row r="885" spans="1:26" ht="15.75" customHeight="1" x14ac:dyDescent="0.25">
      <c r="A885" s="525"/>
      <c r="B885" s="525"/>
      <c r="C885" s="525"/>
      <c r="D885" s="525"/>
      <c r="E885" s="525"/>
      <c r="F885" s="525"/>
      <c r="G885" s="525"/>
      <c r="H885" s="525"/>
      <c r="I885" s="525"/>
      <c r="J885" s="525"/>
      <c r="K885" s="525"/>
      <c r="L885" s="525"/>
      <c r="M885" s="525"/>
      <c r="N885" s="525"/>
      <c r="O885" s="525"/>
      <c r="P885" s="525"/>
      <c r="Q885" s="525"/>
      <c r="R885" s="525"/>
      <c r="S885" s="525"/>
      <c r="T885" s="525"/>
      <c r="U885" s="525"/>
      <c r="V885" s="525"/>
      <c r="W885" s="525"/>
      <c r="X885" s="525"/>
      <c r="Y885" s="525"/>
      <c r="Z885" s="525"/>
    </row>
    <row r="886" spans="1:26" ht="15.75" customHeight="1" x14ac:dyDescent="0.25">
      <c r="A886" s="525"/>
      <c r="B886" s="525"/>
      <c r="C886" s="525"/>
      <c r="D886" s="525"/>
      <c r="E886" s="525"/>
      <c r="F886" s="525"/>
      <c r="G886" s="525"/>
      <c r="H886" s="525"/>
      <c r="I886" s="525"/>
      <c r="J886" s="525"/>
      <c r="K886" s="525"/>
      <c r="L886" s="525"/>
      <c r="M886" s="525"/>
      <c r="N886" s="525"/>
      <c r="O886" s="525"/>
      <c r="P886" s="525"/>
      <c r="Q886" s="525"/>
      <c r="R886" s="525"/>
      <c r="S886" s="525"/>
      <c r="T886" s="525"/>
      <c r="U886" s="525"/>
      <c r="V886" s="525"/>
      <c r="W886" s="525"/>
      <c r="X886" s="525"/>
      <c r="Y886" s="525"/>
      <c r="Z886" s="525"/>
    </row>
    <row r="887" spans="1:26" ht="15.75" customHeight="1" x14ac:dyDescent="0.25">
      <c r="A887" s="525"/>
      <c r="B887" s="525"/>
      <c r="C887" s="525"/>
      <c r="D887" s="525"/>
      <c r="E887" s="525"/>
      <c r="F887" s="525"/>
      <c r="G887" s="525"/>
      <c r="H887" s="525"/>
      <c r="I887" s="525"/>
      <c r="J887" s="525"/>
      <c r="K887" s="525"/>
      <c r="L887" s="525"/>
      <c r="M887" s="525"/>
      <c r="N887" s="525"/>
      <c r="O887" s="525"/>
      <c r="P887" s="525"/>
      <c r="Q887" s="525"/>
      <c r="R887" s="525"/>
      <c r="S887" s="525"/>
      <c r="T887" s="525"/>
      <c r="U887" s="525"/>
      <c r="V887" s="525"/>
      <c r="W887" s="525"/>
      <c r="X887" s="525"/>
      <c r="Y887" s="525"/>
      <c r="Z887" s="525"/>
    </row>
    <row r="888" spans="1:26" ht="15.75" customHeight="1" x14ac:dyDescent="0.25">
      <c r="A888" s="525"/>
      <c r="B888" s="525"/>
      <c r="C888" s="525"/>
      <c r="D888" s="525"/>
      <c r="E888" s="525"/>
      <c r="F888" s="525"/>
      <c r="G888" s="525"/>
      <c r="H888" s="525"/>
      <c r="I888" s="525"/>
      <c r="J888" s="525"/>
      <c r="K888" s="525"/>
      <c r="L888" s="525"/>
      <c r="M888" s="525"/>
      <c r="N888" s="525"/>
      <c r="O888" s="525"/>
      <c r="P888" s="525"/>
      <c r="Q888" s="525"/>
      <c r="R888" s="525"/>
      <c r="S888" s="525"/>
      <c r="T888" s="525"/>
      <c r="U888" s="525"/>
      <c r="V888" s="525"/>
      <c r="W888" s="525"/>
      <c r="X888" s="525"/>
      <c r="Y888" s="525"/>
      <c r="Z888" s="525"/>
    </row>
    <row r="889" spans="1:26" ht="15.75" customHeight="1" x14ac:dyDescent="0.25">
      <c r="A889" s="525"/>
      <c r="B889" s="525"/>
      <c r="C889" s="525"/>
      <c r="D889" s="525"/>
      <c r="E889" s="525"/>
      <c r="F889" s="525"/>
      <c r="G889" s="525"/>
      <c r="H889" s="525"/>
      <c r="I889" s="525"/>
      <c r="J889" s="525"/>
      <c r="K889" s="525"/>
      <c r="L889" s="525"/>
      <c r="M889" s="525"/>
      <c r="N889" s="525"/>
      <c r="O889" s="525"/>
      <c r="P889" s="525"/>
      <c r="Q889" s="525"/>
      <c r="R889" s="525"/>
      <c r="S889" s="525"/>
      <c r="T889" s="525"/>
      <c r="U889" s="525"/>
      <c r="V889" s="525"/>
      <c r="W889" s="525"/>
      <c r="X889" s="525"/>
      <c r="Y889" s="525"/>
      <c r="Z889" s="525"/>
    </row>
    <row r="890" spans="1:26" ht="15.75" customHeight="1" x14ac:dyDescent="0.25">
      <c r="A890" s="525"/>
      <c r="B890" s="525"/>
      <c r="C890" s="525"/>
      <c r="D890" s="525"/>
      <c r="E890" s="525"/>
      <c r="F890" s="525"/>
      <c r="G890" s="525"/>
      <c r="H890" s="525"/>
      <c r="I890" s="525"/>
      <c r="J890" s="525"/>
      <c r="K890" s="525"/>
      <c r="L890" s="525"/>
      <c r="M890" s="525"/>
      <c r="N890" s="525"/>
      <c r="O890" s="525"/>
      <c r="P890" s="525"/>
      <c r="Q890" s="525"/>
      <c r="R890" s="525"/>
      <c r="S890" s="525"/>
      <c r="T890" s="525"/>
      <c r="U890" s="525"/>
      <c r="V890" s="525"/>
      <c r="W890" s="525"/>
      <c r="X890" s="525"/>
      <c r="Y890" s="525"/>
      <c r="Z890" s="525"/>
    </row>
    <row r="891" spans="1:26" ht="15.75" customHeight="1" x14ac:dyDescent="0.25">
      <c r="A891" s="525"/>
      <c r="B891" s="525"/>
      <c r="C891" s="525"/>
      <c r="D891" s="525"/>
      <c r="E891" s="525"/>
      <c r="F891" s="525"/>
      <c r="G891" s="525"/>
      <c r="H891" s="525"/>
      <c r="I891" s="525"/>
      <c r="J891" s="525"/>
      <c r="K891" s="525"/>
      <c r="L891" s="525"/>
      <c r="M891" s="525"/>
      <c r="N891" s="525"/>
      <c r="O891" s="525"/>
      <c r="P891" s="525"/>
      <c r="Q891" s="525"/>
      <c r="R891" s="525"/>
      <c r="S891" s="525"/>
      <c r="T891" s="525"/>
      <c r="U891" s="525"/>
      <c r="V891" s="525"/>
      <c r="W891" s="525"/>
      <c r="X891" s="525"/>
      <c r="Y891" s="525"/>
      <c r="Z891" s="525"/>
    </row>
    <row r="892" spans="1:26" ht="15.75" customHeight="1" x14ac:dyDescent="0.25">
      <c r="A892" s="525"/>
      <c r="B892" s="525"/>
      <c r="C892" s="525"/>
      <c r="D892" s="525"/>
      <c r="E892" s="525"/>
      <c r="F892" s="525"/>
      <c r="G892" s="525"/>
      <c r="H892" s="525"/>
      <c r="I892" s="525"/>
      <c r="J892" s="525"/>
      <c r="K892" s="525"/>
      <c r="L892" s="525"/>
      <c r="M892" s="525"/>
      <c r="N892" s="525"/>
      <c r="O892" s="525"/>
      <c r="P892" s="525"/>
      <c r="Q892" s="525"/>
      <c r="R892" s="525"/>
      <c r="S892" s="525"/>
      <c r="T892" s="525"/>
      <c r="U892" s="525"/>
      <c r="V892" s="525"/>
      <c r="W892" s="525"/>
      <c r="X892" s="525"/>
      <c r="Y892" s="525"/>
      <c r="Z892" s="525"/>
    </row>
    <row r="893" spans="1:26" ht="15.75" customHeight="1" x14ac:dyDescent="0.25">
      <c r="A893" s="525"/>
      <c r="B893" s="525"/>
      <c r="C893" s="525"/>
      <c r="D893" s="525"/>
      <c r="E893" s="525"/>
      <c r="F893" s="525"/>
      <c r="G893" s="525"/>
      <c r="H893" s="525"/>
      <c r="I893" s="525"/>
      <c r="J893" s="525"/>
      <c r="K893" s="525"/>
      <c r="L893" s="525"/>
      <c r="M893" s="525"/>
      <c r="N893" s="525"/>
      <c r="O893" s="525"/>
      <c r="P893" s="525"/>
      <c r="Q893" s="525"/>
      <c r="R893" s="525"/>
      <c r="S893" s="525"/>
      <c r="T893" s="525"/>
      <c r="U893" s="525"/>
      <c r="V893" s="525"/>
      <c r="W893" s="525"/>
      <c r="X893" s="525"/>
      <c r="Y893" s="525"/>
      <c r="Z893" s="525"/>
    </row>
    <row r="894" spans="1:26" ht="15.75" customHeight="1" x14ac:dyDescent="0.25">
      <c r="A894" s="525"/>
      <c r="B894" s="525"/>
      <c r="C894" s="525"/>
      <c r="D894" s="525"/>
      <c r="E894" s="525"/>
      <c r="F894" s="525"/>
      <c r="G894" s="525"/>
      <c r="H894" s="525"/>
      <c r="I894" s="525"/>
      <c r="J894" s="525"/>
      <c r="K894" s="525"/>
      <c r="L894" s="525"/>
      <c r="M894" s="525"/>
      <c r="N894" s="525"/>
      <c r="O894" s="525"/>
      <c r="P894" s="525"/>
      <c r="Q894" s="525"/>
      <c r="R894" s="525"/>
      <c r="S894" s="525"/>
      <c r="T894" s="525"/>
      <c r="U894" s="525"/>
      <c r="V894" s="525"/>
      <c r="W894" s="525"/>
      <c r="X894" s="525"/>
      <c r="Y894" s="525"/>
      <c r="Z894" s="525"/>
    </row>
    <row r="895" spans="1:26" ht="15.75" customHeight="1" x14ac:dyDescent="0.25">
      <c r="A895" s="525"/>
      <c r="B895" s="525"/>
      <c r="C895" s="525"/>
      <c r="D895" s="525"/>
      <c r="E895" s="525"/>
      <c r="F895" s="525"/>
      <c r="G895" s="525"/>
      <c r="H895" s="525"/>
      <c r="I895" s="525"/>
      <c r="J895" s="525"/>
      <c r="K895" s="525"/>
      <c r="L895" s="525"/>
      <c r="M895" s="525"/>
      <c r="N895" s="525"/>
      <c r="O895" s="525"/>
      <c r="P895" s="525"/>
      <c r="Q895" s="525"/>
      <c r="R895" s="525"/>
      <c r="S895" s="525"/>
      <c r="T895" s="525"/>
      <c r="U895" s="525"/>
      <c r="V895" s="525"/>
      <c r="W895" s="525"/>
      <c r="X895" s="525"/>
      <c r="Y895" s="525"/>
      <c r="Z895" s="525"/>
    </row>
    <row r="896" spans="1:26" ht="15.75" customHeight="1" x14ac:dyDescent="0.25">
      <c r="A896" s="525"/>
      <c r="B896" s="525"/>
      <c r="C896" s="525"/>
      <c r="D896" s="525"/>
      <c r="E896" s="525"/>
      <c r="F896" s="525"/>
      <c r="G896" s="525"/>
      <c r="H896" s="525"/>
      <c r="I896" s="525"/>
      <c r="J896" s="525"/>
      <c r="K896" s="525"/>
      <c r="L896" s="525"/>
      <c r="M896" s="525"/>
      <c r="N896" s="525"/>
      <c r="O896" s="525"/>
      <c r="P896" s="525"/>
      <c r="Q896" s="525"/>
      <c r="R896" s="525"/>
      <c r="S896" s="525"/>
      <c r="T896" s="525"/>
      <c r="U896" s="525"/>
      <c r="V896" s="525"/>
      <c r="W896" s="525"/>
      <c r="X896" s="525"/>
      <c r="Y896" s="525"/>
      <c r="Z896" s="525"/>
    </row>
    <row r="897" spans="1:26" ht="15.75" customHeight="1" x14ac:dyDescent="0.25">
      <c r="A897" s="525"/>
      <c r="B897" s="525"/>
      <c r="C897" s="525"/>
      <c r="D897" s="525"/>
      <c r="E897" s="525"/>
      <c r="F897" s="525"/>
      <c r="G897" s="525"/>
      <c r="H897" s="525"/>
      <c r="I897" s="525"/>
      <c r="J897" s="525"/>
      <c r="K897" s="525"/>
      <c r="L897" s="525"/>
      <c r="M897" s="525"/>
      <c r="N897" s="525"/>
      <c r="O897" s="525"/>
      <c r="P897" s="525"/>
      <c r="Q897" s="525"/>
      <c r="R897" s="525"/>
      <c r="S897" s="525"/>
      <c r="T897" s="525"/>
      <c r="U897" s="525"/>
      <c r="V897" s="525"/>
      <c r="W897" s="525"/>
      <c r="X897" s="525"/>
      <c r="Y897" s="525"/>
      <c r="Z897" s="525"/>
    </row>
    <row r="898" spans="1:26" ht="15.75" customHeight="1" x14ac:dyDescent="0.25">
      <c r="A898" s="525"/>
      <c r="B898" s="525"/>
      <c r="C898" s="525"/>
      <c r="D898" s="525"/>
      <c r="E898" s="525"/>
      <c r="F898" s="525"/>
      <c r="G898" s="525"/>
      <c r="H898" s="525"/>
      <c r="I898" s="525"/>
      <c r="J898" s="525"/>
      <c r="K898" s="525"/>
      <c r="L898" s="525"/>
      <c r="M898" s="525"/>
      <c r="N898" s="525"/>
      <c r="O898" s="525"/>
      <c r="P898" s="525"/>
      <c r="Q898" s="525"/>
      <c r="R898" s="525"/>
      <c r="S898" s="525"/>
      <c r="T898" s="525"/>
      <c r="U898" s="525"/>
      <c r="V898" s="525"/>
      <c r="W898" s="525"/>
      <c r="X898" s="525"/>
      <c r="Y898" s="525"/>
      <c r="Z898" s="525"/>
    </row>
    <row r="899" spans="1:26" ht="15.75" customHeight="1" x14ac:dyDescent="0.25">
      <c r="A899" s="525"/>
      <c r="B899" s="525"/>
      <c r="C899" s="525"/>
      <c r="D899" s="525"/>
      <c r="E899" s="525"/>
      <c r="F899" s="525"/>
      <c r="G899" s="525"/>
      <c r="H899" s="525"/>
      <c r="I899" s="525"/>
      <c r="J899" s="525"/>
      <c r="K899" s="525"/>
      <c r="L899" s="525"/>
      <c r="M899" s="525"/>
      <c r="N899" s="525"/>
      <c r="O899" s="525"/>
      <c r="P899" s="525"/>
      <c r="Q899" s="525"/>
      <c r="R899" s="525"/>
      <c r="S899" s="525"/>
      <c r="T899" s="525"/>
      <c r="U899" s="525"/>
      <c r="V899" s="525"/>
      <c r="W899" s="525"/>
      <c r="X899" s="525"/>
      <c r="Y899" s="525"/>
      <c r="Z899" s="525"/>
    </row>
    <row r="900" spans="1:26" ht="15.75" customHeight="1" x14ac:dyDescent="0.25">
      <c r="A900" s="525"/>
      <c r="B900" s="525"/>
      <c r="C900" s="525"/>
      <c r="D900" s="525"/>
      <c r="E900" s="525"/>
      <c r="F900" s="525"/>
      <c r="G900" s="525"/>
      <c r="H900" s="525"/>
      <c r="I900" s="525"/>
      <c r="J900" s="525"/>
      <c r="K900" s="525"/>
      <c r="L900" s="525"/>
      <c r="M900" s="525"/>
      <c r="N900" s="525"/>
      <c r="O900" s="525"/>
      <c r="P900" s="525"/>
      <c r="Q900" s="525"/>
      <c r="R900" s="525"/>
      <c r="S900" s="525"/>
      <c r="T900" s="525"/>
      <c r="U900" s="525"/>
      <c r="V900" s="525"/>
      <c r="W900" s="525"/>
      <c r="X900" s="525"/>
      <c r="Y900" s="525"/>
      <c r="Z900" s="525"/>
    </row>
    <row r="901" spans="1:26" ht="15.75" customHeight="1" x14ac:dyDescent="0.25">
      <c r="A901" s="525"/>
      <c r="B901" s="525"/>
      <c r="C901" s="525"/>
      <c r="D901" s="525"/>
      <c r="E901" s="525"/>
      <c r="F901" s="525"/>
      <c r="G901" s="525"/>
      <c r="H901" s="525"/>
      <c r="I901" s="525"/>
      <c r="J901" s="525"/>
      <c r="K901" s="525"/>
      <c r="L901" s="525"/>
      <c r="M901" s="525"/>
      <c r="N901" s="525"/>
      <c r="O901" s="525"/>
      <c r="P901" s="525"/>
      <c r="Q901" s="525"/>
      <c r="R901" s="525"/>
      <c r="S901" s="525"/>
      <c r="T901" s="525"/>
      <c r="U901" s="525"/>
      <c r="V901" s="525"/>
      <c r="W901" s="525"/>
      <c r="X901" s="525"/>
      <c r="Y901" s="525"/>
      <c r="Z901" s="525"/>
    </row>
    <row r="902" spans="1:26" ht="15.75" customHeight="1" x14ac:dyDescent="0.25">
      <c r="A902" s="525"/>
      <c r="B902" s="525"/>
      <c r="C902" s="525"/>
      <c r="D902" s="525"/>
      <c r="E902" s="525"/>
      <c r="F902" s="525"/>
      <c r="G902" s="525"/>
      <c r="H902" s="525"/>
      <c r="I902" s="525"/>
      <c r="J902" s="525"/>
      <c r="K902" s="525"/>
      <c r="L902" s="525"/>
      <c r="M902" s="525"/>
      <c r="N902" s="525"/>
      <c r="O902" s="525"/>
      <c r="P902" s="525"/>
      <c r="Q902" s="525"/>
      <c r="R902" s="525"/>
      <c r="S902" s="525"/>
      <c r="T902" s="525"/>
      <c r="U902" s="525"/>
      <c r="V902" s="525"/>
      <c r="W902" s="525"/>
      <c r="X902" s="525"/>
      <c r="Y902" s="525"/>
      <c r="Z902" s="525"/>
    </row>
    <row r="903" spans="1:26" ht="15.75" customHeight="1" x14ac:dyDescent="0.25">
      <c r="A903" s="525"/>
      <c r="B903" s="525"/>
      <c r="C903" s="525"/>
      <c r="D903" s="525"/>
      <c r="E903" s="525"/>
      <c r="F903" s="525"/>
      <c r="G903" s="525"/>
      <c r="H903" s="525"/>
      <c r="I903" s="525"/>
      <c r="J903" s="525"/>
      <c r="K903" s="525"/>
      <c r="L903" s="525"/>
      <c r="M903" s="525"/>
      <c r="N903" s="525"/>
      <c r="O903" s="525"/>
      <c r="P903" s="525"/>
      <c r="Q903" s="525"/>
      <c r="R903" s="525"/>
      <c r="S903" s="525"/>
      <c r="T903" s="525"/>
      <c r="U903" s="525"/>
      <c r="V903" s="525"/>
      <c r="W903" s="525"/>
      <c r="X903" s="525"/>
      <c r="Y903" s="525"/>
      <c r="Z903" s="525"/>
    </row>
    <row r="904" spans="1:26" ht="15.75" customHeight="1" x14ac:dyDescent="0.25">
      <c r="A904" s="525"/>
      <c r="B904" s="525"/>
      <c r="C904" s="525"/>
      <c r="D904" s="525"/>
      <c r="E904" s="525"/>
      <c r="F904" s="525"/>
      <c r="G904" s="525"/>
      <c r="H904" s="525"/>
      <c r="I904" s="525"/>
      <c r="J904" s="525"/>
      <c r="K904" s="525"/>
      <c r="L904" s="525"/>
      <c r="M904" s="525"/>
      <c r="N904" s="525"/>
      <c r="O904" s="525"/>
      <c r="P904" s="525"/>
      <c r="Q904" s="525"/>
      <c r="R904" s="525"/>
      <c r="S904" s="525"/>
      <c r="T904" s="525"/>
      <c r="U904" s="525"/>
      <c r="V904" s="525"/>
      <c r="W904" s="525"/>
      <c r="X904" s="525"/>
      <c r="Y904" s="525"/>
      <c r="Z904" s="525"/>
    </row>
    <row r="905" spans="1:26" ht="15.75" customHeight="1" x14ac:dyDescent="0.25">
      <c r="A905" s="525"/>
      <c r="B905" s="525"/>
      <c r="C905" s="525"/>
      <c r="D905" s="525"/>
      <c r="E905" s="525"/>
      <c r="F905" s="525"/>
      <c r="G905" s="525"/>
      <c r="H905" s="525"/>
      <c r="I905" s="525"/>
      <c r="J905" s="525"/>
      <c r="K905" s="525"/>
      <c r="L905" s="525"/>
      <c r="M905" s="525"/>
      <c r="N905" s="525"/>
      <c r="O905" s="525"/>
      <c r="P905" s="525"/>
      <c r="Q905" s="525"/>
      <c r="R905" s="525"/>
      <c r="S905" s="525"/>
      <c r="T905" s="525"/>
      <c r="U905" s="525"/>
      <c r="V905" s="525"/>
      <c r="W905" s="525"/>
      <c r="X905" s="525"/>
      <c r="Y905" s="525"/>
      <c r="Z905" s="525"/>
    </row>
    <row r="906" spans="1:26" ht="15.75" customHeight="1" x14ac:dyDescent="0.25">
      <c r="A906" s="525"/>
      <c r="B906" s="525"/>
      <c r="C906" s="525"/>
      <c r="D906" s="525"/>
      <c r="E906" s="525"/>
      <c r="F906" s="525"/>
      <c r="G906" s="525"/>
      <c r="H906" s="525"/>
      <c r="I906" s="525"/>
      <c r="J906" s="525"/>
      <c r="K906" s="525"/>
      <c r="L906" s="525"/>
      <c r="M906" s="525"/>
      <c r="N906" s="525"/>
      <c r="O906" s="525"/>
      <c r="P906" s="525"/>
      <c r="Q906" s="525"/>
      <c r="R906" s="525"/>
      <c r="S906" s="525"/>
      <c r="T906" s="525"/>
      <c r="U906" s="525"/>
      <c r="V906" s="525"/>
      <c r="W906" s="525"/>
      <c r="X906" s="525"/>
      <c r="Y906" s="525"/>
      <c r="Z906" s="525"/>
    </row>
    <row r="907" spans="1:26" ht="15.75" customHeight="1" x14ac:dyDescent="0.25">
      <c r="A907" s="525"/>
      <c r="B907" s="525"/>
      <c r="C907" s="525"/>
      <c r="D907" s="525"/>
      <c r="E907" s="525"/>
      <c r="F907" s="525"/>
      <c r="G907" s="525"/>
      <c r="H907" s="525"/>
      <c r="I907" s="525"/>
      <c r="J907" s="525"/>
      <c r="K907" s="525"/>
      <c r="L907" s="525"/>
      <c r="M907" s="525"/>
      <c r="N907" s="525"/>
      <c r="O907" s="525"/>
      <c r="P907" s="525"/>
      <c r="Q907" s="525"/>
      <c r="R907" s="525"/>
      <c r="S907" s="525"/>
      <c r="T907" s="525"/>
      <c r="U907" s="525"/>
      <c r="V907" s="525"/>
      <c r="W907" s="525"/>
      <c r="X907" s="525"/>
      <c r="Y907" s="525"/>
      <c r="Z907" s="525"/>
    </row>
    <row r="908" spans="1:26" ht="15.75" customHeight="1" x14ac:dyDescent="0.25">
      <c r="A908" s="525"/>
      <c r="B908" s="525"/>
      <c r="C908" s="525"/>
      <c r="D908" s="525"/>
      <c r="E908" s="525"/>
      <c r="F908" s="525"/>
      <c r="G908" s="525"/>
      <c r="H908" s="525"/>
      <c r="I908" s="525"/>
      <c r="J908" s="525"/>
      <c r="K908" s="525"/>
      <c r="L908" s="525"/>
      <c r="M908" s="525"/>
      <c r="N908" s="525"/>
      <c r="O908" s="525"/>
      <c r="P908" s="525"/>
      <c r="Q908" s="525"/>
      <c r="R908" s="525"/>
      <c r="S908" s="525"/>
      <c r="T908" s="525"/>
      <c r="U908" s="525"/>
      <c r="V908" s="525"/>
      <c r="W908" s="525"/>
      <c r="X908" s="525"/>
      <c r="Y908" s="525"/>
      <c r="Z908" s="525"/>
    </row>
    <row r="909" spans="1:26" ht="15.75" customHeight="1" x14ac:dyDescent="0.25">
      <c r="A909" s="525"/>
      <c r="B909" s="525"/>
      <c r="C909" s="525"/>
      <c r="D909" s="525"/>
      <c r="E909" s="525"/>
      <c r="F909" s="525"/>
      <c r="G909" s="525"/>
      <c r="H909" s="525"/>
      <c r="I909" s="525"/>
      <c r="J909" s="525"/>
      <c r="K909" s="525"/>
      <c r="L909" s="525"/>
      <c r="M909" s="525"/>
      <c r="N909" s="525"/>
      <c r="O909" s="525"/>
      <c r="P909" s="525"/>
      <c r="Q909" s="525"/>
      <c r="R909" s="525"/>
      <c r="S909" s="525"/>
      <c r="T909" s="525"/>
      <c r="U909" s="525"/>
      <c r="V909" s="525"/>
      <c r="W909" s="525"/>
      <c r="X909" s="525"/>
      <c r="Y909" s="525"/>
      <c r="Z909" s="525"/>
    </row>
    <row r="910" spans="1:26" ht="15.75" customHeight="1" x14ac:dyDescent="0.25">
      <c r="A910" s="525"/>
      <c r="B910" s="525"/>
      <c r="C910" s="525"/>
      <c r="D910" s="525"/>
      <c r="E910" s="525"/>
      <c r="F910" s="525"/>
      <c r="G910" s="525"/>
      <c r="H910" s="525"/>
      <c r="I910" s="525"/>
      <c r="J910" s="525"/>
      <c r="K910" s="525"/>
      <c r="L910" s="525"/>
      <c r="M910" s="525"/>
      <c r="N910" s="525"/>
      <c r="O910" s="525"/>
      <c r="P910" s="525"/>
      <c r="Q910" s="525"/>
      <c r="R910" s="525"/>
      <c r="S910" s="525"/>
      <c r="T910" s="525"/>
      <c r="U910" s="525"/>
      <c r="V910" s="525"/>
      <c r="W910" s="525"/>
      <c r="X910" s="525"/>
      <c r="Y910" s="525"/>
      <c r="Z910" s="525"/>
    </row>
    <row r="911" spans="1:26" ht="15.75" customHeight="1" x14ac:dyDescent="0.25">
      <c r="A911" s="525"/>
      <c r="B911" s="525"/>
      <c r="C911" s="525"/>
      <c r="D911" s="525"/>
      <c r="E911" s="525"/>
      <c r="F911" s="525"/>
      <c r="G911" s="525"/>
      <c r="H911" s="525"/>
      <c r="I911" s="525"/>
      <c r="J911" s="525"/>
      <c r="K911" s="525"/>
      <c r="L911" s="525"/>
      <c r="M911" s="525"/>
      <c r="N911" s="525"/>
      <c r="O911" s="525"/>
      <c r="P911" s="525"/>
      <c r="Q911" s="525"/>
      <c r="R911" s="525"/>
      <c r="S911" s="525"/>
      <c r="T911" s="525"/>
      <c r="U911" s="525"/>
      <c r="V911" s="525"/>
      <c r="W911" s="525"/>
      <c r="X911" s="525"/>
      <c r="Y911" s="525"/>
      <c r="Z911" s="525"/>
    </row>
    <row r="912" spans="1:26" ht="15.75" customHeight="1" x14ac:dyDescent="0.25">
      <c r="A912" s="525"/>
      <c r="B912" s="525"/>
      <c r="C912" s="525"/>
      <c r="D912" s="525"/>
      <c r="E912" s="525"/>
      <c r="F912" s="525"/>
      <c r="G912" s="525"/>
      <c r="H912" s="525"/>
      <c r="I912" s="525"/>
      <c r="J912" s="525"/>
      <c r="K912" s="525"/>
      <c r="L912" s="525"/>
      <c r="M912" s="525"/>
      <c r="N912" s="525"/>
      <c r="O912" s="525"/>
      <c r="P912" s="525"/>
      <c r="Q912" s="525"/>
      <c r="R912" s="525"/>
      <c r="S912" s="525"/>
      <c r="T912" s="525"/>
      <c r="U912" s="525"/>
      <c r="V912" s="525"/>
      <c r="W912" s="525"/>
      <c r="X912" s="525"/>
      <c r="Y912" s="525"/>
      <c r="Z912" s="525"/>
    </row>
    <row r="913" spans="1:26" ht="15.75" customHeight="1" x14ac:dyDescent="0.25">
      <c r="A913" s="525"/>
      <c r="B913" s="525"/>
      <c r="C913" s="525"/>
      <c r="D913" s="525"/>
      <c r="E913" s="525"/>
      <c r="F913" s="525"/>
      <c r="G913" s="525"/>
      <c r="H913" s="525"/>
      <c r="I913" s="525"/>
      <c r="J913" s="525"/>
      <c r="K913" s="525"/>
      <c r="L913" s="525"/>
      <c r="M913" s="525"/>
      <c r="N913" s="525"/>
      <c r="O913" s="525"/>
      <c r="P913" s="525"/>
      <c r="Q913" s="525"/>
      <c r="R913" s="525"/>
      <c r="S913" s="525"/>
      <c r="T913" s="525"/>
      <c r="U913" s="525"/>
      <c r="V913" s="525"/>
      <c r="W913" s="525"/>
      <c r="X913" s="525"/>
      <c r="Y913" s="525"/>
      <c r="Z913" s="525"/>
    </row>
    <row r="914" spans="1:26" ht="15.75" customHeight="1" x14ac:dyDescent="0.25">
      <c r="A914" s="525"/>
      <c r="B914" s="525"/>
      <c r="C914" s="525"/>
      <c r="D914" s="525"/>
      <c r="E914" s="525"/>
      <c r="F914" s="525"/>
      <c r="G914" s="525"/>
      <c r="H914" s="525"/>
      <c r="I914" s="525"/>
      <c r="J914" s="525"/>
      <c r="K914" s="525"/>
      <c r="L914" s="525"/>
      <c r="M914" s="525"/>
      <c r="N914" s="525"/>
      <c r="O914" s="525"/>
      <c r="P914" s="525"/>
      <c r="Q914" s="525"/>
      <c r="R914" s="525"/>
      <c r="S914" s="525"/>
      <c r="T914" s="525"/>
      <c r="U914" s="525"/>
      <c r="V914" s="525"/>
      <c r="W914" s="525"/>
      <c r="X914" s="525"/>
      <c r="Y914" s="525"/>
      <c r="Z914" s="525"/>
    </row>
    <row r="915" spans="1:26" ht="15.75" customHeight="1" x14ac:dyDescent="0.25">
      <c r="A915" s="525"/>
      <c r="B915" s="525"/>
      <c r="C915" s="525"/>
      <c r="D915" s="525"/>
      <c r="E915" s="525"/>
      <c r="F915" s="525"/>
      <c r="G915" s="525"/>
      <c r="H915" s="525"/>
      <c r="I915" s="525"/>
      <c r="J915" s="525"/>
      <c r="K915" s="525"/>
      <c r="L915" s="525"/>
      <c r="M915" s="525"/>
      <c r="N915" s="525"/>
      <c r="O915" s="525"/>
      <c r="P915" s="525"/>
      <c r="Q915" s="525"/>
      <c r="R915" s="525"/>
      <c r="S915" s="525"/>
      <c r="T915" s="525"/>
      <c r="U915" s="525"/>
      <c r="V915" s="525"/>
      <c r="W915" s="525"/>
      <c r="X915" s="525"/>
      <c r="Y915" s="525"/>
      <c r="Z915" s="525"/>
    </row>
    <row r="916" spans="1:26" ht="15.75" customHeight="1" x14ac:dyDescent="0.25">
      <c r="A916" s="525"/>
      <c r="B916" s="525"/>
      <c r="C916" s="525"/>
      <c r="D916" s="525"/>
      <c r="E916" s="525"/>
      <c r="F916" s="525"/>
      <c r="G916" s="525"/>
      <c r="H916" s="525"/>
      <c r="I916" s="525"/>
      <c r="J916" s="525"/>
      <c r="K916" s="525"/>
      <c r="L916" s="525"/>
      <c r="M916" s="525"/>
      <c r="N916" s="525"/>
      <c r="O916" s="525"/>
      <c r="P916" s="525"/>
      <c r="Q916" s="525"/>
      <c r="R916" s="525"/>
      <c r="S916" s="525"/>
      <c r="T916" s="525"/>
      <c r="U916" s="525"/>
      <c r="V916" s="525"/>
      <c r="W916" s="525"/>
      <c r="X916" s="525"/>
      <c r="Y916" s="525"/>
      <c r="Z916" s="525"/>
    </row>
    <row r="917" spans="1:26" ht="15.75" customHeight="1" x14ac:dyDescent="0.25">
      <c r="A917" s="525"/>
      <c r="B917" s="525"/>
      <c r="C917" s="525"/>
      <c r="D917" s="525"/>
      <c r="E917" s="525"/>
      <c r="F917" s="525"/>
      <c r="G917" s="525"/>
      <c r="H917" s="525"/>
      <c r="I917" s="525"/>
      <c r="J917" s="525"/>
      <c r="K917" s="525"/>
      <c r="L917" s="525"/>
      <c r="M917" s="525"/>
      <c r="N917" s="525"/>
      <c r="O917" s="525"/>
      <c r="P917" s="525"/>
      <c r="Q917" s="525"/>
      <c r="R917" s="525"/>
      <c r="S917" s="525"/>
      <c r="T917" s="525"/>
      <c r="U917" s="525"/>
      <c r="V917" s="525"/>
      <c r="W917" s="525"/>
      <c r="X917" s="525"/>
      <c r="Y917" s="525"/>
      <c r="Z917" s="525"/>
    </row>
    <row r="918" spans="1:26" ht="15.75" customHeight="1" x14ac:dyDescent="0.25">
      <c r="A918" s="525"/>
      <c r="B918" s="525"/>
      <c r="C918" s="525"/>
      <c r="D918" s="525"/>
      <c r="E918" s="525"/>
      <c r="F918" s="525"/>
      <c r="G918" s="525"/>
      <c r="H918" s="525"/>
      <c r="I918" s="525"/>
      <c r="J918" s="525"/>
      <c r="K918" s="525"/>
      <c r="L918" s="525"/>
      <c r="M918" s="525"/>
      <c r="N918" s="525"/>
      <c r="O918" s="525"/>
      <c r="P918" s="525"/>
      <c r="Q918" s="525"/>
      <c r="R918" s="525"/>
      <c r="S918" s="525"/>
      <c r="T918" s="525"/>
      <c r="U918" s="525"/>
      <c r="V918" s="525"/>
      <c r="W918" s="525"/>
      <c r="X918" s="525"/>
      <c r="Y918" s="525"/>
      <c r="Z918" s="525"/>
    </row>
    <row r="919" spans="1:26" ht="15.75" customHeight="1" x14ac:dyDescent="0.25">
      <c r="A919" s="525"/>
      <c r="B919" s="525"/>
      <c r="C919" s="525"/>
      <c r="D919" s="525"/>
      <c r="E919" s="525"/>
      <c r="F919" s="525"/>
      <c r="G919" s="525"/>
      <c r="H919" s="525"/>
      <c r="I919" s="525"/>
      <c r="J919" s="525"/>
      <c r="K919" s="525"/>
      <c r="L919" s="525"/>
      <c r="M919" s="525"/>
      <c r="N919" s="525"/>
      <c r="O919" s="525"/>
      <c r="P919" s="525"/>
      <c r="Q919" s="525"/>
      <c r="R919" s="525"/>
      <c r="S919" s="525"/>
      <c r="T919" s="525"/>
      <c r="U919" s="525"/>
      <c r="V919" s="525"/>
      <c r="W919" s="525"/>
      <c r="X919" s="525"/>
      <c r="Y919" s="525"/>
      <c r="Z919" s="525"/>
    </row>
    <row r="920" spans="1:26" ht="15.75" customHeight="1" x14ac:dyDescent="0.25">
      <c r="A920" s="525"/>
      <c r="B920" s="525"/>
      <c r="C920" s="525"/>
      <c r="D920" s="525"/>
      <c r="E920" s="525"/>
      <c r="F920" s="525"/>
      <c r="G920" s="525"/>
      <c r="H920" s="525"/>
      <c r="I920" s="525"/>
      <c r="J920" s="525"/>
      <c r="K920" s="525"/>
      <c r="L920" s="525"/>
      <c r="M920" s="525"/>
      <c r="N920" s="525"/>
      <c r="O920" s="525"/>
      <c r="P920" s="525"/>
      <c r="Q920" s="525"/>
      <c r="R920" s="525"/>
      <c r="S920" s="525"/>
      <c r="T920" s="525"/>
      <c r="U920" s="525"/>
      <c r="V920" s="525"/>
      <c r="W920" s="525"/>
      <c r="X920" s="525"/>
      <c r="Y920" s="525"/>
      <c r="Z920" s="525"/>
    </row>
    <row r="921" spans="1:26" ht="15.75" customHeight="1" x14ac:dyDescent="0.25">
      <c r="A921" s="525"/>
      <c r="B921" s="525"/>
      <c r="C921" s="525"/>
      <c r="D921" s="525"/>
      <c r="E921" s="525"/>
      <c r="F921" s="525"/>
      <c r="G921" s="525"/>
      <c r="H921" s="525"/>
      <c r="I921" s="525"/>
      <c r="J921" s="525"/>
      <c r="K921" s="525"/>
      <c r="L921" s="525"/>
      <c r="M921" s="525"/>
      <c r="N921" s="525"/>
      <c r="O921" s="525"/>
      <c r="P921" s="525"/>
      <c r="Q921" s="525"/>
      <c r="R921" s="525"/>
      <c r="S921" s="525"/>
      <c r="T921" s="525"/>
      <c r="U921" s="525"/>
      <c r="V921" s="525"/>
      <c r="W921" s="525"/>
      <c r="X921" s="525"/>
      <c r="Y921" s="525"/>
      <c r="Z921" s="525"/>
    </row>
    <row r="922" spans="1:26" ht="15.75" customHeight="1" x14ac:dyDescent="0.25">
      <c r="A922" s="525"/>
      <c r="B922" s="525"/>
      <c r="C922" s="525"/>
      <c r="D922" s="525"/>
      <c r="E922" s="525"/>
      <c r="F922" s="525"/>
      <c r="G922" s="525"/>
      <c r="H922" s="525"/>
      <c r="I922" s="525"/>
      <c r="J922" s="525"/>
      <c r="K922" s="525"/>
      <c r="L922" s="525"/>
      <c r="M922" s="525"/>
      <c r="N922" s="525"/>
      <c r="O922" s="525"/>
      <c r="P922" s="525"/>
      <c r="Q922" s="525"/>
      <c r="R922" s="525"/>
      <c r="S922" s="525"/>
      <c r="T922" s="525"/>
      <c r="U922" s="525"/>
      <c r="V922" s="525"/>
      <c r="W922" s="525"/>
      <c r="X922" s="525"/>
      <c r="Y922" s="525"/>
      <c r="Z922" s="525"/>
    </row>
    <row r="923" spans="1:26" ht="15.75" customHeight="1" x14ac:dyDescent="0.25">
      <c r="A923" s="525"/>
      <c r="B923" s="525"/>
      <c r="C923" s="525"/>
      <c r="D923" s="525"/>
      <c r="E923" s="525"/>
      <c r="F923" s="525"/>
      <c r="G923" s="525"/>
      <c r="H923" s="525"/>
      <c r="I923" s="525"/>
      <c r="J923" s="525"/>
      <c r="K923" s="525"/>
      <c r="L923" s="525"/>
      <c r="M923" s="525"/>
      <c r="N923" s="525"/>
      <c r="O923" s="525"/>
      <c r="P923" s="525"/>
      <c r="Q923" s="525"/>
      <c r="R923" s="525"/>
      <c r="S923" s="525"/>
      <c r="T923" s="525"/>
      <c r="U923" s="525"/>
      <c r="V923" s="525"/>
      <c r="W923" s="525"/>
      <c r="X923" s="525"/>
      <c r="Y923" s="525"/>
      <c r="Z923" s="525"/>
    </row>
    <row r="924" spans="1:26" ht="15.75" customHeight="1" x14ac:dyDescent="0.25">
      <c r="A924" s="525"/>
      <c r="B924" s="525"/>
      <c r="C924" s="525"/>
      <c r="D924" s="525"/>
      <c r="E924" s="525"/>
      <c r="F924" s="525"/>
      <c r="G924" s="525"/>
      <c r="H924" s="525"/>
      <c r="I924" s="525"/>
      <c r="J924" s="525"/>
      <c r="K924" s="525"/>
      <c r="L924" s="525"/>
      <c r="M924" s="525"/>
      <c r="N924" s="525"/>
      <c r="O924" s="525"/>
      <c r="P924" s="525"/>
      <c r="Q924" s="525"/>
      <c r="R924" s="525"/>
      <c r="S924" s="525"/>
      <c r="T924" s="525"/>
      <c r="U924" s="525"/>
      <c r="V924" s="525"/>
      <c r="W924" s="525"/>
      <c r="X924" s="525"/>
      <c r="Y924" s="525"/>
      <c r="Z924" s="525"/>
    </row>
    <row r="925" spans="1:26" ht="15.75" customHeight="1" x14ac:dyDescent="0.25">
      <c r="A925" s="525"/>
      <c r="B925" s="525"/>
      <c r="C925" s="525"/>
      <c r="D925" s="525"/>
      <c r="E925" s="525"/>
      <c r="F925" s="525"/>
      <c r="G925" s="525"/>
      <c r="H925" s="525"/>
      <c r="I925" s="525"/>
      <c r="J925" s="525"/>
      <c r="K925" s="525"/>
      <c r="L925" s="525"/>
      <c r="M925" s="525"/>
      <c r="N925" s="525"/>
      <c r="O925" s="525"/>
      <c r="P925" s="525"/>
      <c r="Q925" s="525"/>
      <c r="R925" s="525"/>
      <c r="S925" s="525"/>
      <c r="T925" s="525"/>
      <c r="U925" s="525"/>
      <c r="V925" s="525"/>
      <c r="W925" s="525"/>
      <c r="X925" s="525"/>
      <c r="Y925" s="525"/>
      <c r="Z925" s="525"/>
    </row>
    <row r="926" spans="1:26" ht="15.75" customHeight="1" x14ac:dyDescent="0.25">
      <c r="A926" s="525"/>
      <c r="B926" s="525"/>
      <c r="C926" s="525"/>
      <c r="D926" s="525"/>
      <c r="E926" s="525"/>
      <c r="F926" s="525"/>
      <c r="G926" s="525"/>
      <c r="H926" s="525"/>
      <c r="I926" s="525"/>
      <c r="J926" s="525"/>
      <c r="K926" s="525"/>
      <c r="L926" s="525"/>
      <c r="M926" s="525"/>
      <c r="N926" s="525"/>
      <c r="O926" s="525"/>
      <c r="P926" s="525"/>
      <c r="Q926" s="525"/>
      <c r="R926" s="525"/>
      <c r="S926" s="525"/>
      <c r="T926" s="525"/>
      <c r="U926" s="525"/>
      <c r="V926" s="525"/>
      <c r="W926" s="525"/>
      <c r="X926" s="525"/>
      <c r="Y926" s="525"/>
      <c r="Z926" s="525"/>
    </row>
    <row r="927" spans="1:26" ht="15.75" customHeight="1" x14ac:dyDescent="0.25">
      <c r="A927" s="525"/>
      <c r="B927" s="525"/>
      <c r="C927" s="525"/>
      <c r="D927" s="525"/>
      <c r="E927" s="525"/>
      <c r="F927" s="525"/>
      <c r="G927" s="525"/>
      <c r="H927" s="525"/>
      <c r="I927" s="525"/>
      <c r="J927" s="525"/>
      <c r="K927" s="525"/>
      <c r="L927" s="525"/>
      <c r="M927" s="525"/>
      <c r="N927" s="525"/>
      <c r="O927" s="525"/>
      <c r="P927" s="525"/>
      <c r="Q927" s="525"/>
      <c r="R927" s="525"/>
      <c r="S927" s="525"/>
      <c r="T927" s="525"/>
      <c r="U927" s="525"/>
      <c r="V927" s="525"/>
      <c r="W927" s="525"/>
      <c r="X927" s="525"/>
      <c r="Y927" s="525"/>
      <c r="Z927" s="525"/>
    </row>
    <row r="928" spans="1:26" ht="15.75" customHeight="1" x14ac:dyDescent="0.25">
      <c r="A928" s="525"/>
      <c r="B928" s="525"/>
      <c r="C928" s="525"/>
      <c r="D928" s="525"/>
      <c r="E928" s="525"/>
      <c r="F928" s="525"/>
      <c r="G928" s="525"/>
      <c r="H928" s="525"/>
      <c r="I928" s="525"/>
      <c r="J928" s="525"/>
      <c r="K928" s="525"/>
      <c r="L928" s="525"/>
      <c r="M928" s="525"/>
      <c r="N928" s="525"/>
      <c r="O928" s="525"/>
      <c r="P928" s="525"/>
      <c r="Q928" s="525"/>
      <c r="R928" s="525"/>
      <c r="S928" s="525"/>
      <c r="T928" s="525"/>
      <c r="U928" s="525"/>
      <c r="V928" s="525"/>
      <c r="W928" s="525"/>
      <c r="X928" s="525"/>
      <c r="Y928" s="525"/>
      <c r="Z928" s="525"/>
    </row>
    <row r="929" spans="1:26" ht="15.75" customHeight="1" x14ac:dyDescent="0.25">
      <c r="A929" s="525"/>
      <c r="B929" s="525"/>
      <c r="C929" s="525"/>
      <c r="D929" s="525"/>
      <c r="E929" s="525"/>
      <c r="F929" s="525"/>
      <c r="G929" s="525"/>
      <c r="H929" s="525"/>
      <c r="I929" s="525"/>
      <c r="J929" s="525"/>
      <c r="K929" s="525"/>
      <c r="L929" s="525"/>
      <c r="M929" s="525"/>
      <c r="N929" s="525"/>
      <c r="O929" s="525"/>
      <c r="P929" s="525"/>
      <c r="Q929" s="525"/>
      <c r="R929" s="525"/>
      <c r="S929" s="525"/>
      <c r="T929" s="525"/>
      <c r="U929" s="525"/>
      <c r="V929" s="525"/>
      <c r="W929" s="525"/>
      <c r="X929" s="525"/>
      <c r="Y929" s="525"/>
      <c r="Z929" s="525"/>
    </row>
    <row r="930" spans="1:26" ht="15.75" customHeight="1" x14ac:dyDescent="0.25">
      <c r="A930" s="525"/>
      <c r="B930" s="525"/>
      <c r="C930" s="525"/>
      <c r="D930" s="525"/>
      <c r="E930" s="525"/>
      <c r="F930" s="525"/>
      <c r="G930" s="525"/>
      <c r="H930" s="525"/>
      <c r="I930" s="525"/>
      <c r="J930" s="525"/>
      <c r="K930" s="525"/>
      <c r="L930" s="525"/>
      <c r="M930" s="525"/>
      <c r="N930" s="525"/>
      <c r="O930" s="525"/>
      <c r="P930" s="525"/>
      <c r="Q930" s="525"/>
      <c r="R930" s="525"/>
      <c r="S930" s="525"/>
      <c r="T930" s="525"/>
      <c r="U930" s="525"/>
      <c r="V930" s="525"/>
      <c r="W930" s="525"/>
      <c r="X930" s="525"/>
      <c r="Y930" s="525"/>
      <c r="Z930" s="525"/>
    </row>
    <row r="931" spans="1:26" ht="15.75" customHeight="1" x14ac:dyDescent="0.25">
      <c r="A931" s="525"/>
      <c r="B931" s="525"/>
      <c r="C931" s="525"/>
      <c r="D931" s="525"/>
      <c r="E931" s="525"/>
      <c r="F931" s="525"/>
      <c r="G931" s="525"/>
      <c r="H931" s="525"/>
      <c r="I931" s="525"/>
      <c r="J931" s="525"/>
      <c r="K931" s="525"/>
      <c r="L931" s="525"/>
      <c r="M931" s="525"/>
      <c r="N931" s="525"/>
      <c r="O931" s="525"/>
      <c r="P931" s="525"/>
      <c r="Q931" s="525"/>
      <c r="R931" s="525"/>
      <c r="S931" s="525"/>
      <c r="T931" s="525"/>
      <c r="U931" s="525"/>
      <c r="V931" s="525"/>
      <c r="W931" s="525"/>
      <c r="X931" s="525"/>
      <c r="Y931" s="525"/>
      <c r="Z931" s="525"/>
    </row>
    <row r="932" spans="1:26" ht="15.75" customHeight="1" x14ac:dyDescent="0.25">
      <c r="A932" s="525"/>
      <c r="B932" s="525"/>
      <c r="C932" s="525"/>
      <c r="D932" s="525"/>
      <c r="E932" s="525"/>
      <c r="F932" s="525"/>
      <c r="G932" s="525"/>
      <c r="H932" s="525"/>
      <c r="I932" s="525"/>
      <c r="J932" s="525"/>
      <c r="K932" s="525"/>
      <c r="L932" s="525"/>
      <c r="M932" s="525"/>
      <c r="N932" s="525"/>
      <c r="O932" s="525"/>
      <c r="P932" s="525"/>
      <c r="Q932" s="525"/>
      <c r="R932" s="525"/>
      <c r="S932" s="525"/>
      <c r="T932" s="525"/>
      <c r="U932" s="525"/>
      <c r="V932" s="525"/>
      <c r="W932" s="525"/>
      <c r="X932" s="525"/>
      <c r="Y932" s="525"/>
      <c r="Z932" s="525"/>
    </row>
    <row r="933" spans="1:26" ht="15.75" customHeight="1" x14ac:dyDescent="0.25">
      <c r="A933" s="525"/>
      <c r="B933" s="525"/>
      <c r="C933" s="525"/>
      <c r="D933" s="525"/>
      <c r="E933" s="525"/>
      <c r="F933" s="525"/>
      <c r="G933" s="525"/>
      <c r="H933" s="525"/>
      <c r="I933" s="525"/>
      <c r="J933" s="525"/>
      <c r="K933" s="525"/>
      <c r="L933" s="525"/>
      <c r="M933" s="525"/>
      <c r="N933" s="525"/>
      <c r="O933" s="525"/>
      <c r="P933" s="525"/>
      <c r="Q933" s="525"/>
      <c r="R933" s="525"/>
      <c r="S933" s="525"/>
      <c r="T933" s="525"/>
      <c r="U933" s="525"/>
      <c r="V933" s="525"/>
      <c r="W933" s="525"/>
      <c r="X933" s="525"/>
      <c r="Y933" s="525"/>
      <c r="Z933" s="525"/>
    </row>
    <row r="934" spans="1:26" ht="15.75" customHeight="1" x14ac:dyDescent="0.25">
      <c r="A934" s="525"/>
      <c r="B934" s="525"/>
      <c r="C934" s="525"/>
      <c r="D934" s="525"/>
      <c r="E934" s="525"/>
      <c r="F934" s="525"/>
      <c r="G934" s="525"/>
      <c r="H934" s="525"/>
      <c r="I934" s="525"/>
      <c r="J934" s="525"/>
      <c r="K934" s="525"/>
      <c r="L934" s="525"/>
      <c r="M934" s="525"/>
      <c r="N934" s="525"/>
      <c r="O934" s="525"/>
      <c r="P934" s="525"/>
      <c r="Q934" s="525"/>
      <c r="R934" s="525"/>
      <c r="S934" s="525"/>
      <c r="T934" s="525"/>
      <c r="U934" s="525"/>
      <c r="V934" s="525"/>
      <c r="W934" s="525"/>
      <c r="X934" s="525"/>
      <c r="Y934" s="525"/>
      <c r="Z934" s="525"/>
    </row>
    <row r="935" spans="1:26" ht="15.75" customHeight="1" x14ac:dyDescent="0.25">
      <c r="A935" s="525"/>
      <c r="B935" s="525"/>
      <c r="C935" s="525"/>
      <c r="D935" s="525"/>
      <c r="E935" s="525"/>
      <c r="F935" s="525"/>
      <c r="G935" s="525"/>
      <c r="H935" s="525"/>
      <c r="I935" s="525"/>
      <c r="J935" s="525"/>
      <c r="K935" s="525"/>
      <c r="L935" s="525"/>
      <c r="M935" s="525"/>
      <c r="N935" s="525"/>
      <c r="O935" s="525"/>
      <c r="P935" s="525"/>
      <c r="Q935" s="525"/>
      <c r="R935" s="525"/>
      <c r="S935" s="525"/>
      <c r="T935" s="525"/>
      <c r="U935" s="525"/>
      <c r="V935" s="525"/>
      <c r="W935" s="525"/>
      <c r="X935" s="525"/>
      <c r="Y935" s="525"/>
      <c r="Z935" s="525"/>
    </row>
    <row r="936" spans="1:26" ht="15.75" customHeight="1" x14ac:dyDescent="0.25">
      <c r="A936" s="525"/>
      <c r="B936" s="525"/>
      <c r="C936" s="525"/>
      <c r="D936" s="525"/>
      <c r="E936" s="525"/>
      <c r="F936" s="525"/>
      <c r="G936" s="525"/>
      <c r="H936" s="525"/>
      <c r="I936" s="525"/>
      <c r="J936" s="525"/>
      <c r="K936" s="525"/>
      <c r="L936" s="525"/>
      <c r="M936" s="525"/>
      <c r="N936" s="525"/>
      <c r="O936" s="525"/>
      <c r="P936" s="525"/>
      <c r="Q936" s="525"/>
      <c r="R936" s="525"/>
      <c r="S936" s="525"/>
      <c r="T936" s="525"/>
      <c r="U936" s="525"/>
      <c r="V936" s="525"/>
      <c r="W936" s="525"/>
      <c r="X936" s="525"/>
      <c r="Y936" s="525"/>
      <c r="Z936" s="525"/>
    </row>
    <row r="937" spans="1:26" ht="15.75" customHeight="1" x14ac:dyDescent="0.25">
      <c r="A937" s="525"/>
      <c r="B937" s="525"/>
      <c r="C937" s="525"/>
      <c r="D937" s="525"/>
      <c r="E937" s="525"/>
      <c r="F937" s="525"/>
      <c r="G937" s="525"/>
      <c r="H937" s="525"/>
      <c r="I937" s="525"/>
      <c r="J937" s="525"/>
      <c r="K937" s="525"/>
      <c r="L937" s="525"/>
      <c r="M937" s="525"/>
      <c r="N937" s="525"/>
      <c r="O937" s="525"/>
      <c r="P937" s="525"/>
      <c r="Q937" s="525"/>
      <c r="R937" s="525"/>
      <c r="S937" s="525"/>
      <c r="T937" s="525"/>
      <c r="U937" s="525"/>
      <c r="V937" s="525"/>
      <c r="W937" s="525"/>
      <c r="X937" s="525"/>
      <c r="Y937" s="525"/>
      <c r="Z937" s="525"/>
    </row>
    <row r="938" spans="1:26" ht="15.75" customHeight="1" x14ac:dyDescent="0.25">
      <c r="A938" s="525"/>
      <c r="B938" s="525"/>
      <c r="C938" s="525"/>
      <c r="D938" s="525"/>
      <c r="E938" s="525"/>
      <c r="F938" s="525"/>
      <c r="G938" s="525"/>
      <c r="H938" s="525"/>
      <c r="I938" s="525"/>
      <c r="J938" s="525"/>
      <c r="K938" s="525"/>
      <c r="L938" s="525"/>
      <c r="M938" s="525"/>
      <c r="N938" s="525"/>
      <c r="O938" s="525"/>
      <c r="P938" s="525"/>
      <c r="Q938" s="525"/>
      <c r="R938" s="525"/>
      <c r="S938" s="525"/>
      <c r="T938" s="525"/>
      <c r="U938" s="525"/>
      <c r="V938" s="525"/>
      <c r="W938" s="525"/>
      <c r="X938" s="525"/>
      <c r="Y938" s="525"/>
      <c r="Z938" s="525"/>
    </row>
    <row r="939" spans="1:26" ht="15.75" customHeight="1" x14ac:dyDescent="0.25">
      <c r="A939" s="525"/>
      <c r="B939" s="525"/>
      <c r="C939" s="525"/>
      <c r="D939" s="525"/>
      <c r="E939" s="525"/>
      <c r="F939" s="525"/>
      <c r="G939" s="525"/>
      <c r="H939" s="525"/>
      <c r="I939" s="525"/>
      <c r="J939" s="525"/>
      <c r="K939" s="525"/>
      <c r="L939" s="525"/>
      <c r="M939" s="525"/>
      <c r="N939" s="525"/>
      <c r="O939" s="525"/>
      <c r="P939" s="525"/>
      <c r="Q939" s="525"/>
      <c r="R939" s="525"/>
      <c r="S939" s="525"/>
      <c r="T939" s="525"/>
      <c r="U939" s="525"/>
      <c r="V939" s="525"/>
      <c r="W939" s="525"/>
      <c r="X939" s="525"/>
      <c r="Y939" s="525"/>
      <c r="Z939" s="525"/>
    </row>
    <row r="940" spans="1:26" ht="15.75" customHeight="1" x14ac:dyDescent="0.25">
      <c r="A940" s="525"/>
      <c r="B940" s="525"/>
      <c r="C940" s="525"/>
      <c r="D940" s="525"/>
      <c r="E940" s="525"/>
      <c r="F940" s="525"/>
      <c r="G940" s="525"/>
      <c r="H940" s="525"/>
      <c r="I940" s="525"/>
      <c r="J940" s="525"/>
      <c r="K940" s="525"/>
      <c r="L940" s="525"/>
      <c r="M940" s="525"/>
      <c r="N940" s="525"/>
      <c r="O940" s="525"/>
      <c r="P940" s="525"/>
      <c r="Q940" s="525"/>
      <c r="R940" s="525"/>
      <c r="S940" s="525"/>
      <c r="T940" s="525"/>
      <c r="U940" s="525"/>
      <c r="V940" s="525"/>
      <c r="W940" s="525"/>
      <c r="X940" s="525"/>
      <c r="Y940" s="525"/>
      <c r="Z940" s="525"/>
    </row>
    <row r="941" spans="1:26" ht="15.75" customHeight="1" x14ac:dyDescent="0.25">
      <c r="A941" s="525"/>
      <c r="B941" s="525"/>
      <c r="C941" s="525"/>
      <c r="D941" s="525"/>
      <c r="E941" s="525"/>
      <c r="F941" s="525"/>
      <c r="G941" s="525"/>
      <c r="H941" s="525"/>
      <c r="I941" s="525"/>
      <c r="J941" s="525"/>
      <c r="K941" s="525"/>
      <c r="L941" s="525"/>
      <c r="M941" s="525"/>
      <c r="N941" s="525"/>
      <c r="O941" s="525"/>
      <c r="P941" s="525"/>
      <c r="Q941" s="525"/>
      <c r="R941" s="525"/>
      <c r="S941" s="525"/>
      <c r="T941" s="525"/>
      <c r="U941" s="525"/>
      <c r="V941" s="525"/>
      <c r="W941" s="525"/>
      <c r="X941" s="525"/>
      <c r="Y941" s="525"/>
      <c r="Z941" s="525"/>
    </row>
    <row r="942" spans="1:26" ht="15.75" customHeight="1" x14ac:dyDescent="0.25">
      <c r="A942" s="525"/>
      <c r="B942" s="525"/>
      <c r="C942" s="525"/>
      <c r="D942" s="525"/>
      <c r="E942" s="525"/>
      <c r="F942" s="525"/>
      <c r="G942" s="525"/>
      <c r="H942" s="525"/>
      <c r="I942" s="525"/>
      <c r="J942" s="525"/>
      <c r="K942" s="525"/>
      <c r="L942" s="525"/>
      <c r="M942" s="525"/>
      <c r="N942" s="525"/>
      <c r="O942" s="525"/>
      <c r="P942" s="525"/>
      <c r="Q942" s="525"/>
      <c r="R942" s="525"/>
      <c r="S942" s="525"/>
      <c r="T942" s="525"/>
      <c r="U942" s="525"/>
      <c r="V942" s="525"/>
      <c r="W942" s="525"/>
      <c r="X942" s="525"/>
      <c r="Y942" s="525"/>
      <c r="Z942" s="525"/>
    </row>
    <row r="943" spans="1:26" ht="15.75" customHeight="1" x14ac:dyDescent="0.25">
      <c r="A943" s="525"/>
      <c r="B943" s="525"/>
      <c r="C943" s="525"/>
      <c r="D943" s="525"/>
      <c r="E943" s="525"/>
      <c r="F943" s="525"/>
      <c r="G943" s="525"/>
      <c r="H943" s="525"/>
      <c r="I943" s="525"/>
      <c r="J943" s="525"/>
      <c r="K943" s="525"/>
      <c r="L943" s="525"/>
      <c r="M943" s="525"/>
      <c r="N943" s="525"/>
      <c r="O943" s="525"/>
      <c r="P943" s="525"/>
      <c r="Q943" s="525"/>
      <c r="R943" s="525"/>
      <c r="S943" s="525"/>
      <c r="T943" s="525"/>
      <c r="U943" s="525"/>
      <c r="V943" s="525"/>
      <c r="W943" s="525"/>
      <c r="X943" s="525"/>
      <c r="Y943" s="525"/>
      <c r="Z943" s="525"/>
    </row>
    <row r="944" spans="1:26" ht="15.75" customHeight="1" x14ac:dyDescent="0.25">
      <c r="A944" s="525"/>
      <c r="B944" s="525"/>
      <c r="C944" s="525"/>
      <c r="D944" s="525"/>
      <c r="E944" s="525"/>
      <c r="F944" s="525"/>
      <c r="G944" s="525"/>
      <c r="H944" s="525"/>
      <c r="I944" s="525"/>
      <c r="J944" s="525"/>
      <c r="K944" s="525"/>
      <c r="L944" s="525"/>
      <c r="M944" s="525"/>
      <c r="N944" s="525"/>
      <c r="O944" s="525"/>
      <c r="P944" s="525"/>
      <c r="Q944" s="525"/>
      <c r="R944" s="525"/>
      <c r="S944" s="525"/>
      <c r="T944" s="525"/>
      <c r="U944" s="525"/>
      <c r="V944" s="525"/>
      <c r="W944" s="525"/>
      <c r="X944" s="525"/>
      <c r="Y944" s="525"/>
      <c r="Z944" s="525"/>
    </row>
    <row r="945" spans="1:26" ht="15.75" customHeight="1" x14ac:dyDescent="0.25">
      <c r="A945" s="525"/>
      <c r="B945" s="525"/>
      <c r="C945" s="525"/>
      <c r="D945" s="525"/>
      <c r="E945" s="525"/>
      <c r="F945" s="525"/>
      <c r="G945" s="525"/>
      <c r="H945" s="525"/>
      <c r="I945" s="525"/>
      <c r="J945" s="525"/>
      <c r="K945" s="525"/>
      <c r="L945" s="525"/>
      <c r="M945" s="525"/>
      <c r="N945" s="525"/>
      <c r="O945" s="525"/>
      <c r="P945" s="525"/>
      <c r="Q945" s="525"/>
      <c r="R945" s="525"/>
      <c r="S945" s="525"/>
      <c r="T945" s="525"/>
      <c r="U945" s="525"/>
      <c r="V945" s="525"/>
      <c r="W945" s="525"/>
      <c r="X945" s="525"/>
      <c r="Y945" s="525"/>
      <c r="Z945" s="525"/>
    </row>
    <row r="946" spans="1:26" ht="15.75" customHeight="1" x14ac:dyDescent="0.25">
      <c r="A946" s="525"/>
      <c r="B946" s="525"/>
      <c r="C946" s="525"/>
      <c r="D946" s="525"/>
      <c r="E946" s="525"/>
      <c r="F946" s="525"/>
      <c r="G946" s="525"/>
      <c r="H946" s="525"/>
      <c r="I946" s="525"/>
      <c r="J946" s="525"/>
      <c r="K946" s="525"/>
      <c r="L946" s="525"/>
      <c r="M946" s="525"/>
      <c r="N946" s="525"/>
      <c r="O946" s="525"/>
      <c r="P946" s="525"/>
      <c r="Q946" s="525"/>
      <c r="R946" s="525"/>
      <c r="S946" s="525"/>
      <c r="T946" s="525"/>
      <c r="U946" s="525"/>
      <c r="V946" s="525"/>
      <c r="W946" s="525"/>
      <c r="X946" s="525"/>
      <c r="Y946" s="525"/>
      <c r="Z946" s="525"/>
    </row>
    <row r="947" spans="1:26" ht="15.75" customHeight="1" x14ac:dyDescent="0.25">
      <c r="A947" s="525"/>
      <c r="B947" s="525"/>
      <c r="C947" s="525"/>
      <c r="D947" s="525"/>
      <c r="E947" s="525"/>
      <c r="F947" s="525"/>
      <c r="G947" s="525"/>
      <c r="H947" s="525"/>
      <c r="I947" s="525"/>
      <c r="J947" s="525"/>
      <c r="K947" s="525"/>
      <c r="L947" s="525"/>
      <c r="M947" s="525"/>
      <c r="N947" s="525"/>
      <c r="O947" s="525"/>
      <c r="P947" s="525"/>
      <c r="Q947" s="525"/>
      <c r="R947" s="525"/>
      <c r="S947" s="525"/>
      <c r="T947" s="525"/>
      <c r="U947" s="525"/>
      <c r="V947" s="525"/>
      <c r="W947" s="525"/>
      <c r="X947" s="525"/>
      <c r="Y947" s="525"/>
      <c r="Z947" s="525"/>
    </row>
    <row r="948" spans="1:26" ht="15.75" customHeight="1" x14ac:dyDescent="0.25">
      <c r="A948" s="525"/>
      <c r="B948" s="525"/>
      <c r="C948" s="525"/>
      <c r="D948" s="525"/>
      <c r="E948" s="525"/>
      <c r="F948" s="525"/>
      <c r="G948" s="525"/>
      <c r="H948" s="525"/>
      <c r="I948" s="525"/>
      <c r="J948" s="525"/>
      <c r="K948" s="525"/>
      <c r="L948" s="525"/>
      <c r="M948" s="525"/>
      <c r="N948" s="525"/>
      <c r="O948" s="525"/>
      <c r="P948" s="525"/>
      <c r="Q948" s="525"/>
      <c r="R948" s="525"/>
      <c r="S948" s="525"/>
      <c r="T948" s="525"/>
      <c r="U948" s="525"/>
      <c r="V948" s="525"/>
      <c r="W948" s="525"/>
      <c r="X948" s="525"/>
      <c r="Y948" s="525"/>
      <c r="Z948" s="525"/>
    </row>
    <row r="949" spans="1:26" ht="15.75" customHeight="1" x14ac:dyDescent="0.25">
      <c r="A949" s="525"/>
      <c r="B949" s="525"/>
      <c r="C949" s="525"/>
      <c r="D949" s="525"/>
      <c r="E949" s="525"/>
      <c r="F949" s="525"/>
      <c r="G949" s="525"/>
      <c r="H949" s="525"/>
      <c r="I949" s="525"/>
      <c r="J949" s="525"/>
      <c r="K949" s="525"/>
      <c r="L949" s="525"/>
      <c r="M949" s="525"/>
      <c r="N949" s="525"/>
      <c r="O949" s="525"/>
      <c r="P949" s="525"/>
      <c r="Q949" s="525"/>
      <c r="R949" s="525"/>
      <c r="S949" s="525"/>
      <c r="T949" s="525"/>
      <c r="U949" s="525"/>
      <c r="V949" s="525"/>
      <c r="W949" s="525"/>
      <c r="X949" s="525"/>
      <c r="Y949" s="525"/>
      <c r="Z949" s="525"/>
    </row>
    <row r="950" spans="1:26" ht="15.75" customHeight="1" x14ac:dyDescent="0.25">
      <c r="A950" s="525"/>
      <c r="B950" s="525"/>
      <c r="C950" s="525"/>
      <c r="D950" s="525"/>
      <c r="E950" s="525"/>
      <c r="F950" s="525"/>
      <c r="G950" s="525"/>
      <c r="H950" s="525"/>
      <c r="I950" s="525"/>
      <c r="J950" s="525"/>
      <c r="K950" s="525"/>
      <c r="L950" s="525"/>
      <c r="M950" s="525"/>
      <c r="N950" s="525"/>
      <c r="O950" s="525"/>
      <c r="P950" s="525"/>
      <c r="Q950" s="525"/>
      <c r="R950" s="525"/>
      <c r="S950" s="525"/>
      <c r="T950" s="525"/>
      <c r="U950" s="525"/>
      <c r="V950" s="525"/>
      <c r="W950" s="525"/>
      <c r="X950" s="525"/>
      <c r="Y950" s="525"/>
      <c r="Z950" s="525"/>
    </row>
    <row r="951" spans="1:26" ht="15.75" customHeight="1" x14ac:dyDescent="0.25">
      <c r="A951" s="525"/>
      <c r="B951" s="525"/>
      <c r="C951" s="525"/>
      <c r="D951" s="525"/>
      <c r="E951" s="525"/>
      <c r="F951" s="525"/>
      <c r="G951" s="525"/>
      <c r="H951" s="525"/>
      <c r="I951" s="525"/>
      <c r="J951" s="525"/>
      <c r="K951" s="525"/>
      <c r="L951" s="525"/>
      <c r="M951" s="525"/>
      <c r="N951" s="525"/>
      <c r="O951" s="525"/>
      <c r="P951" s="525"/>
      <c r="Q951" s="525"/>
      <c r="R951" s="525"/>
      <c r="S951" s="525"/>
      <c r="T951" s="525"/>
      <c r="U951" s="525"/>
      <c r="V951" s="525"/>
      <c r="W951" s="525"/>
      <c r="X951" s="525"/>
      <c r="Y951" s="525"/>
      <c r="Z951" s="525"/>
    </row>
    <row r="952" spans="1:26" ht="15.75" customHeight="1" x14ac:dyDescent="0.25">
      <c r="A952" s="525"/>
      <c r="B952" s="525"/>
      <c r="C952" s="525"/>
      <c r="D952" s="525"/>
      <c r="E952" s="525"/>
      <c r="F952" s="525"/>
      <c r="G952" s="525"/>
      <c r="H952" s="525"/>
      <c r="I952" s="525"/>
      <c r="J952" s="525"/>
      <c r="K952" s="525"/>
      <c r="L952" s="525"/>
      <c r="M952" s="525"/>
      <c r="N952" s="525"/>
      <c r="O952" s="525"/>
      <c r="P952" s="525"/>
      <c r="Q952" s="525"/>
      <c r="R952" s="525"/>
      <c r="S952" s="525"/>
      <c r="T952" s="525"/>
      <c r="U952" s="525"/>
      <c r="V952" s="525"/>
      <c r="W952" s="525"/>
      <c r="X952" s="525"/>
      <c r="Y952" s="525"/>
      <c r="Z952" s="525"/>
    </row>
    <row r="953" spans="1:26" ht="15.75" customHeight="1" x14ac:dyDescent="0.25">
      <c r="A953" s="525"/>
      <c r="B953" s="525"/>
      <c r="C953" s="525"/>
      <c r="D953" s="525"/>
      <c r="E953" s="525"/>
      <c r="F953" s="525"/>
      <c r="G953" s="525"/>
      <c r="H953" s="525"/>
      <c r="I953" s="525"/>
      <c r="J953" s="525"/>
      <c r="K953" s="525"/>
      <c r="L953" s="525"/>
      <c r="M953" s="525"/>
      <c r="N953" s="525"/>
      <c r="O953" s="525"/>
      <c r="P953" s="525"/>
      <c r="Q953" s="525"/>
      <c r="R953" s="525"/>
      <c r="S953" s="525"/>
      <c r="T953" s="525"/>
      <c r="U953" s="525"/>
      <c r="V953" s="525"/>
      <c r="W953" s="525"/>
      <c r="X953" s="525"/>
      <c r="Y953" s="525"/>
      <c r="Z953" s="525"/>
    </row>
    <row r="954" spans="1:26" ht="15.75" customHeight="1" x14ac:dyDescent="0.25">
      <c r="A954" s="525"/>
      <c r="B954" s="525"/>
      <c r="C954" s="525"/>
      <c r="D954" s="525"/>
      <c r="E954" s="525"/>
      <c r="F954" s="525"/>
      <c r="G954" s="525"/>
      <c r="H954" s="525"/>
      <c r="I954" s="525"/>
      <c r="J954" s="525"/>
      <c r="K954" s="525"/>
      <c r="L954" s="525"/>
      <c r="M954" s="525"/>
      <c r="N954" s="525"/>
      <c r="O954" s="525"/>
      <c r="P954" s="525"/>
      <c r="Q954" s="525"/>
      <c r="R954" s="525"/>
      <c r="S954" s="525"/>
      <c r="T954" s="525"/>
      <c r="U954" s="525"/>
      <c r="V954" s="525"/>
      <c r="W954" s="525"/>
      <c r="X954" s="525"/>
      <c r="Y954" s="525"/>
      <c r="Z954" s="525"/>
    </row>
    <row r="955" spans="1:26" ht="15.75" customHeight="1" x14ac:dyDescent="0.25">
      <c r="A955" s="525"/>
      <c r="B955" s="525"/>
      <c r="C955" s="525"/>
      <c r="D955" s="525"/>
      <c r="E955" s="525"/>
      <c r="F955" s="525"/>
      <c r="G955" s="525"/>
      <c r="H955" s="525"/>
      <c r="I955" s="525"/>
      <c r="J955" s="525"/>
      <c r="K955" s="525"/>
      <c r="L955" s="525"/>
      <c r="M955" s="525"/>
      <c r="N955" s="525"/>
      <c r="O955" s="525"/>
      <c r="P955" s="525"/>
      <c r="Q955" s="525"/>
      <c r="R955" s="525"/>
      <c r="S955" s="525"/>
      <c r="T955" s="525"/>
      <c r="U955" s="525"/>
      <c r="V955" s="525"/>
      <c r="W955" s="525"/>
      <c r="X955" s="525"/>
      <c r="Y955" s="525"/>
      <c r="Z955" s="525"/>
    </row>
    <row r="956" spans="1:26" ht="15.75" customHeight="1" x14ac:dyDescent="0.25">
      <c r="A956" s="525"/>
      <c r="B956" s="525"/>
      <c r="C956" s="525"/>
      <c r="D956" s="525"/>
      <c r="E956" s="525"/>
      <c r="F956" s="525"/>
      <c r="G956" s="525"/>
      <c r="H956" s="525"/>
      <c r="I956" s="525"/>
      <c r="J956" s="525"/>
      <c r="K956" s="525"/>
      <c r="L956" s="525"/>
      <c r="M956" s="525"/>
      <c r="N956" s="525"/>
      <c r="O956" s="525"/>
      <c r="P956" s="525"/>
      <c r="Q956" s="525"/>
      <c r="R956" s="525"/>
      <c r="S956" s="525"/>
      <c r="T956" s="525"/>
      <c r="U956" s="525"/>
      <c r="V956" s="525"/>
      <c r="W956" s="525"/>
      <c r="X956" s="525"/>
      <c r="Y956" s="525"/>
      <c r="Z956" s="525"/>
    </row>
    <row r="957" spans="1:26" ht="15.75" customHeight="1" x14ac:dyDescent="0.25">
      <c r="A957" s="525"/>
      <c r="B957" s="525"/>
      <c r="C957" s="525"/>
      <c r="D957" s="525"/>
      <c r="E957" s="525"/>
      <c r="F957" s="525"/>
      <c r="G957" s="525"/>
      <c r="H957" s="525"/>
      <c r="I957" s="525"/>
      <c r="J957" s="525"/>
      <c r="K957" s="525"/>
      <c r="L957" s="525"/>
      <c r="M957" s="525"/>
      <c r="N957" s="525"/>
      <c r="O957" s="525"/>
      <c r="P957" s="525"/>
      <c r="Q957" s="525"/>
      <c r="R957" s="525"/>
      <c r="S957" s="525"/>
      <c r="T957" s="525"/>
      <c r="U957" s="525"/>
      <c r="V957" s="525"/>
      <c r="W957" s="525"/>
      <c r="X957" s="525"/>
      <c r="Y957" s="525"/>
      <c r="Z957" s="525"/>
    </row>
    <row r="958" spans="1:26" ht="15.75" customHeight="1" x14ac:dyDescent="0.25">
      <c r="A958" s="525"/>
      <c r="B958" s="525"/>
      <c r="C958" s="525"/>
      <c r="D958" s="525"/>
      <c r="E958" s="525"/>
      <c r="F958" s="525"/>
      <c r="G958" s="525"/>
      <c r="H958" s="525"/>
      <c r="I958" s="525"/>
      <c r="J958" s="525"/>
      <c r="K958" s="525"/>
      <c r="L958" s="525"/>
      <c r="M958" s="525"/>
      <c r="N958" s="525"/>
      <c r="O958" s="525"/>
      <c r="P958" s="525"/>
      <c r="Q958" s="525"/>
      <c r="R958" s="525"/>
      <c r="S958" s="525"/>
      <c r="T958" s="525"/>
      <c r="U958" s="525"/>
      <c r="V958" s="525"/>
      <c r="W958" s="525"/>
      <c r="X958" s="525"/>
      <c r="Y958" s="525"/>
      <c r="Z958" s="525"/>
    </row>
    <row r="959" spans="1:26" ht="15.75" customHeight="1" x14ac:dyDescent="0.25">
      <c r="A959" s="525"/>
      <c r="B959" s="525"/>
      <c r="C959" s="525"/>
      <c r="D959" s="525"/>
      <c r="E959" s="525"/>
      <c r="F959" s="525"/>
      <c r="G959" s="525"/>
      <c r="H959" s="525"/>
      <c r="I959" s="525"/>
      <c r="J959" s="525"/>
      <c r="K959" s="525"/>
      <c r="L959" s="525"/>
      <c r="M959" s="525"/>
      <c r="N959" s="525"/>
      <c r="O959" s="525"/>
      <c r="P959" s="525"/>
      <c r="Q959" s="525"/>
      <c r="R959" s="525"/>
      <c r="S959" s="525"/>
      <c r="T959" s="525"/>
      <c r="U959" s="525"/>
      <c r="V959" s="525"/>
      <c r="W959" s="525"/>
      <c r="X959" s="525"/>
      <c r="Y959" s="525"/>
      <c r="Z959" s="525"/>
    </row>
    <row r="960" spans="1:26" ht="15.75" customHeight="1" x14ac:dyDescent="0.25">
      <c r="A960" s="525"/>
      <c r="B960" s="525"/>
      <c r="C960" s="525"/>
      <c r="D960" s="525"/>
      <c r="E960" s="525"/>
      <c r="F960" s="525"/>
      <c r="G960" s="525"/>
      <c r="H960" s="525"/>
      <c r="I960" s="525"/>
      <c r="J960" s="525"/>
      <c r="K960" s="525"/>
      <c r="L960" s="525"/>
      <c r="M960" s="525"/>
      <c r="N960" s="525"/>
      <c r="O960" s="525"/>
      <c r="P960" s="525"/>
      <c r="Q960" s="525"/>
      <c r="R960" s="525"/>
      <c r="S960" s="525"/>
      <c r="T960" s="525"/>
      <c r="U960" s="525"/>
      <c r="V960" s="525"/>
      <c r="W960" s="525"/>
      <c r="X960" s="525"/>
      <c r="Y960" s="525"/>
      <c r="Z960" s="525"/>
    </row>
    <row r="961" spans="1:26" ht="15.75" customHeight="1" x14ac:dyDescent="0.25">
      <c r="A961" s="525"/>
      <c r="B961" s="525"/>
      <c r="C961" s="525"/>
      <c r="D961" s="525"/>
      <c r="E961" s="525"/>
      <c r="F961" s="525"/>
      <c r="G961" s="525"/>
      <c r="H961" s="525"/>
      <c r="I961" s="525"/>
      <c r="J961" s="525"/>
      <c r="K961" s="525"/>
      <c r="L961" s="525"/>
      <c r="M961" s="525"/>
      <c r="N961" s="525"/>
      <c r="O961" s="525"/>
      <c r="P961" s="525"/>
      <c r="Q961" s="525"/>
      <c r="R961" s="525"/>
      <c r="S961" s="525"/>
      <c r="T961" s="525"/>
      <c r="U961" s="525"/>
      <c r="V961" s="525"/>
      <c r="W961" s="525"/>
      <c r="X961" s="525"/>
      <c r="Y961" s="525"/>
      <c r="Z961" s="525"/>
    </row>
    <row r="962" spans="1:26" ht="15.75" customHeight="1" x14ac:dyDescent="0.25">
      <c r="A962" s="525"/>
      <c r="B962" s="525"/>
      <c r="C962" s="525"/>
      <c r="D962" s="525"/>
      <c r="E962" s="525"/>
      <c r="F962" s="525"/>
      <c r="G962" s="525"/>
      <c r="H962" s="525"/>
      <c r="I962" s="525"/>
      <c r="J962" s="525"/>
      <c r="K962" s="525"/>
      <c r="L962" s="525"/>
      <c r="M962" s="525"/>
      <c r="N962" s="525"/>
      <c r="O962" s="525"/>
      <c r="P962" s="525"/>
      <c r="Q962" s="525"/>
      <c r="R962" s="525"/>
      <c r="S962" s="525"/>
      <c r="T962" s="525"/>
      <c r="U962" s="525"/>
      <c r="V962" s="525"/>
      <c r="W962" s="525"/>
      <c r="X962" s="525"/>
      <c r="Y962" s="525"/>
      <c r="Z962" s="525"/>
    </row>
    <row r="963" spans="1:26" ht="15.75" customHeight="1" x14ac:dyDescent="0.25">
      <c r="A963" s="525"/>
      <c r="B963" s="525"/>
      <c r="C963" s="525"/>
      <c r="D963" s="525"/>
      <c r="E963" s="525"/>
      <c r="F963" s="525"/>
      <c r="G963" s="525"/>
      <c r="H963" s="525"/>
      <c r="I963" s="525"/>
      <c r="J963" s="525"/>
      <c r="K963" s="525"/>
      <c r="L963" s="525"/>
      <c r="M963" s="525"/>
      <c r="N963" s="525"/>
      <c r="O963" s="525"/>
      <c r="P963" s="525"/>
      <c r="Q963" s="525"/>
      <c r="R963" s="525"/>
      <c r="S963" s="525"/>
      <c r="T963" s="525"/>
      <c r="U963" s="525"/>
      <c r="V963" s="525"/>
      <c r="W963" s="525"/>
      <c r="X963" s="525"/>
      <c r="Y963" s="525"/>
      <c r="Z963" s="525"/>
    </row>
    <row r="964" spans="1:26" ht="15.75" customHeight="1" x14ac:dyDescent="0.25">
      <c r="A964" s="525"/>
      <c r="B964" s="525"/>
      <c r="C964" s="525"/>
      <c r="D964" s="525"/>
      <c r="E964" s="525"/>
      <c r="F964" s="525"/>
      <c r="G964" s="525"/>
      <c r="H964" s="525"/>
      <c r="I964" s="525"/>
      <c r="J964" s="525"/>
      <c r="K964" s="525"/>
      <c r="L964" s="525"/>
      <c r="M964" s="525"/>
      <c r="N964" s="525"/>
      <c r="O964" s="525"/>
      <c r="P964" s="525"/>
      <c r="Q964" s="525"/>
      <c r="R964" s="525"/>
      <c r="S964" s="525"/>
      <c r="T964" s="525"/>
      <c r="U964" s="525"/>
      <c r="V964" s="525"/>
      <c r="W964" s="525"/>
      <c r="X964" s="525"/>
      <c r="Y964" s="525"/>
      <c r="Z964" s="525"/>
    </row>
    <row r="965" spans="1:26" ht="15.75" customHeight="1" x14ac:dyDescent="0.25">
      <c r="A965" s="525"/>
      <c r="B965" s="525"/>
      <c r="C965" s="525"/>
      <c r="D965" s="525"/>
      <c r="E965" s="525"/>
      <c r="F965" s="525"/>
      <c r="G965" s="525"/>
      <c r="H965" s="525"/>
      <c r="I965" s="525"/>
      <c r="J965" s="525"/>
      <c r="K965" s="525"/>
      <c r="L965" s="525"/>
      <c r="M965" s="525"/>
      <c r="N965" s="525"/>
      <c r="O965" s="525"/>
      <c r="P965" s="525"/>
      <c r="Q965" s="525"/>
      <c r="R965" s="525"/>
      <c r="S965" s="525"/>
      <c r="T965" s="525"/>
      <c r="U965" s="525"/>
      <c r="V965" s="525"/>
      <c r="W965" s="525"/>
      <c r="X965" s="525"/>
      <c r="Y965" s="525"/>
      <c r="Z965" s="525"/>
    </row>
    <row r="966" spans="1:26" ht="15.75" customHeight="1" x14ac:dyDescent="0.25">
      <c r="A966" s="525"/>
      <c r="B966" s="525"/>
      <c r="C966" s="525"/>
      <c r="D966" s="525"/>
      <c r="E966" s="525"/>
      <c r="F966" s="525"/>
      <c r="G966" s="525"/>
      <c r="H966" s="525"/>
      <c r="I966" s="525"/>
      <c r="J966" s="525"/>
      <c r="K966" s="525"/>
      <c r="L966" s="525"/>
      <c r="M966" s="525"/>
      <c r="N966" s="525"/>
      <c r="O966" s="525"/>
      <c r="P966" s="525"/>
      <c r="Q966" s="525"/>
      <c r="R966" s="525"/>
      <c r="S966" s="525"/>
      <c r="T966" s="525"/>
      <c r="U966" s="525"/>
      <c r="V966" s="525"/>
      <c r="W966" s="525"/>
      <c r="X966" s="525"/>
      <c r="Y966" s="525"/>
      <c r="Z966" s="525"/>
    </row>
    <row r="967" spans="1:26" ht="15.75" customHeight="1" x14ac:dyDescent="0.25">
      <c r="A967" s="525"/>
      <c r="B967" s="525"/>
      <c r="C967" s="525"/>
      <c r="D967" s="525"/>
      <c r="E967" s="525"/>
      <c r="F967" s="525"/>
      <c r="G967" s="525"/>
      <c r="H967" s="525"/>
      <c r="I967" s="525"/>
      <c r="J967" s="525"/>
      <c r="K967" s="525"/>
      <c r="L967" s="525"/>
      <c r="M967" s="525"/>
      <c r="N967" s="525"/>
      <c r="O967" s="525"/>
      <c r="P967" s="525"/>
      <c r="Q967" s="525"/>
      <c r="R967" s="525"/>
      <c r="S967" s="525"/>
      <c r="T967" s="525"/>
      <c r="U967" s="525"/>
      <c r="V967" s="525"/>
      <c r="W967" s="525"/>
      <c r="X967" s="525"/>
      <c r="Y967" s="525"/>
      <c r="Z967" s="525"/>
    </row>
    <row r="968" spans="1:26" ht="15.75" customHeight="1" x14ac:dyDescent="0.25">
      <c r="A968" s="525"/>
      <c r="B968" s="525"/>
      <c r="C968" s="525"/>
      <c r="D968" s="525"/>
      <c r="E968" s="525"/>
      <c r="F968" s="525"/>
      <c r="G968" s="525"/>
      <c r="H968" s="525"/>
      <c r="I968" s="525"/>
      <c r="J968" s="525"/>
      <c r="K968" s="525"/>
      <c r="L968" s="525"/>
      <c r="M968" s="525"/>
      <c r="N968" s="525"/>
      <c r="O968" s="525"/>
      <c r="P968" s="525"/>
      <c r="Q968" s="525"/>
      <c r="R968" s="525"/>
      <c r="S968" s="525"/>
      <c r="T968" s="525"/>
      <c r="U968" s="525"/>
      <c r="V968" s="525"/>
      <c r="W968" s="525"/>
      <c r="X968" s="525"/>
      <c r="Y968" s="525"/>
      <c r="Z968" s="525"/>
    </row>
    <row r="969" spans="1:26" ht="15.75" customHeight="1" x14ac:dyDescent="0.25">
      <c r="A969" s="525"/>
      <c r="B969" s="525"/>
      <c r="C969" s="525"/>
      <c r="D969" s="525"/>
      <c r="E969" s="525"/>
      <c r="F969" s="525"/>
      <c r="G969" s="525"/>
      <c r="H969" s="525"/>
      <c r="I969" s="525"/>
      <c r="J969" s="525"/>
      <c r="K969" s="525"/>
      <c r="L969" s="525"/>
      <c r="M969" s="525"/>
      <c r="N969" s="525"/>
      <c r="O969" s="525"/>
      <c r="P969" s="525"/>
      <c r="Q969" s="525"/>
      <c r="R969" s="525"/>
      <c r="S969" s="525"/>
      <c r="T969" s="525"/>
      <c r="U969" s="525"/>
      <c r="V969" s="525"/>
      <c r="W969" s="525"/>
      <c r="X969" s="525"/>
      <c r="Y969" s="525"/>
      <c r="Z969" s="525"/>
    </row>
    <row r="970" spans="1:26" ht="15.75" customHeight="1" x14ac:dyDescent="0.25">
      <c r="A970" s="525"/>
      <c r="B970" s="525"/>
      <c r="C970" s="525"/>
      <c r="D970" s="525"/>
      <c r="E970" s="525"/>
      <c r="F970" s="525"/>
      <c r="G970" s="525"/>
      <c r="H970" s="525"/>
      <c r="I970" s="525"/>
      <c r="J970" s="525"/>
      <c r="K970" s="525"/>
      <c r="L970" s="525"/>
      <c r="M970" s="525"/>
      <c r="N970" s="525"/>
      <c r="O970" s="525"/>
      <c r="P970" s="525"/>
      <c r="Q970" s="525"/>
      <c r="R970" s="525"/>
      <c r="S970" s="525"/>
      <c r="T970" s="525"/>
      <c r="U970" s="525"/>
      <c r="V970" s="525"/>
      <c r="W970" s="525"/>
      <c r="X970" s="525"/>
      <c r="Y970" s="525"/>
      <c r="Z970" s="525"/>
    </row>
    <row r="971" spans="1:26" ht="15.75" customHeight="1" x14ac:dyDescent="0.25">
      <c r="A971" s="525"/>
      <c r="B971" s="525"/>
      <c r="C971" s="525"/>
      <c r="D971" s="525"/>
      <c r="E971" s="525"/>
      <c r="F971" s="525"/>
      <c r="G971" s="525"/>
      <c r="H971" s="525"/>
      <c r="I971" s="525"/>
      <c r="J971" s="525"/>
      <c r="K971" s="525"/>
      <c r="L971" s="525"/>
      <c r="M971" s="525"/>
      <c r="N971" s="525"/>
      <c r="O971" s="525"/>
      <c r="P971" s="525"/>
      <c r="Q971" s="525"/>
      <c r="R971" s="525"/>
      <c r="S971" s="525"/>
      <c r="T971" s="525"/>
      <c r="U971" s="525"/>
      <c r="V971" s="525"/>
      <c r="W971" s="525"/>
      <c r="X971" s="525"/>
      <c r="Y971" s="525"/>
      <c r="Z971" s="525"/>
    </row>
    <row r="972" spans="1:26" ht="15.75" customHeight="1" x14ac:dyDescent="0.25">
      <c r="A972" s="525"/>
      <c r="B972" s="525"/>
      <c r="C972" s="525"/>
      <c r="D972" s="525"/>
      <c r="E972" s="525"/>
      <c r="F972" s="525"/>
      <c r="G972" s="525"/>
      <c r="H972" s="525"/>
      <c r="I972" s="525"/>
      <c r="J972" s="525"/>
      <c r="K972" s="525"/>
      <c r="L972" s="525"/>
      <c r="M972" s="525"/>
      <c r="N972" s="525"/>
      <c r="O972" s="525"/>
      <c r="P972" s="525"/>
      <c r="Q972" s="525"/>
      <c r="R972" s="525"/>
      <c r="S972" s="525"/>
      <c r="T972" s="525"/>
      <c r="U972" s="525"/>
      <c r="V972" s="525"/>
      <c r="W972" s="525"/>
      <c r="X972" s="525"/>
      <c r="Y972" s="525"/>
      <c r="Z972" s="525"/>
    </row>
    <row r="973" spans="1:26" ht="15.75" customHeight="1" x14ac:dyDescent="0.25">
      <c r="A973" s="525"/>
      <c r="B973" s="525"/>
      <c r="C973" s="525"/>
      <c r="D973" s="525"/>
      <c r="E973" s="525"/>
      <c r="F973" s="525"/>
      <c r="G973" s="525"/>
      <c r="H973" s="525"/>
      <c r="I973" s="525"/>
      <c r="J973" s="525"/>
      <c r="K973" s="525"/>
      <c r="L973" s="525"/>
      <c r="M973" s="525"/>
      <c r="N973" s="525"/>
      <c r="O973" s="525"/>
      <c r="P973" s="525"/>
      <c r="Q973" s="525"/>
      <c r="R973" s="525"/>
      <c r="S973" s="525"/>
      <c r="T973" s="525"/>
      <c r="U973" s="525"/>
      <c r="V973" s="525"/>
      <c r="W973" s="525"/>
      <c r="X973" s="525"/>
      <c r="Y973" s="525"/>
      <c r="Z973" s="525"/>
    </row>
    <row r="974" spans="1:26" ht="15.75" customHeight="1" x14ac:dyDescent="0.25">
      <c r="A974" s="525"/>
      <c r="B974" s="525"/>
      <c r="C974" s="525"/>
      <c r="D974" s="525"/>
      <c r="E974" s="525"/>
      <c r="F974" s="525"/>
      <c r="G974" s="525"/>
      <c r="H974" s="525"/>
      <c r="I974" s="525"/>
      <c r="J974" s="525"/>
      <c r="K974" s="525"/>
      <c r="L974" s="525"/>
      <c r="M974" s="525"/>
      <c r="N974" s="525"/>
      <c r="O974" s="525"/>
      <c r="P974" s="525"/>
      <c r="Q974" s="525"/>
      <c r="R974" s="525"/>
      <c r="S974" s="525"/>
      <c r="T974" s="525"/>
      <c r="U974" s="525"/>
      <c r="V974" s="525"/>
      <c r="W974" s="525"/>
      <c r="X974" s="525"/>
      <c r="Y974" s="525"/>
      <c r="Z974" s="525"/>
    </row>
    <row r="975" spans="1:26" ht="15.75" customHeight="1" x14ac:dyDescent="0.25">
      <c r="A975" s="525"/>
      <c r="B975" s="525"/>
      <c r="C975" s="525"/>
      <c r="D975" s="525"/>
      <c r="E975" s="525"/>
      <c r="F975" s="525"/>
      <c r="G975" s="525"/>
      <c r="H975" s="525"/>
      <c r="I975" s="525"/>
      <c r="J975" s="525"/>
      <c r="K975" s="525"/>
      <c r="L975" s="525"/>
      <c r="M975" s="525"/>
      <c r="N975" s="525"/>
      <c r="O975" s="525"/>
      <c r="P975" s="525"/>
      <c r="Q975" s="525"/>
      <c r="R975" s="525"/>
      <c r="S975" s="525"/>
      <c r="T975" s="525"/>
      <c r="U975" s="525"/>
      <c r="V975" s="525"/>
      <c r="W975" s="525"/>
      <c r="X975" s="525"/>
      <c r="Y975" s="525"/>
      <c r="Z975" s="525"/>
    </row>
    <row r="976" spans="1:26" ht="15.75" customHeight="1" x14ac:dyDescent="0.25">
      <c r="A976" s="525"/>
      <c r="B976" s="525"/>
      <c r="C976" s="525"/>
      <c r="D976" s="525"/>
      <c r="E976" s="525"/>
      <c r="F976" s="525"/>
      <c r="G976" s="525"/>
      <c r="H976" s="525"/>
      <c r="I976" s="525"/>
      <c r="J976" s="525"/>
      <c r="K976" s="525"/>
      <c r="L976" s="525"/>
      <c r="M976" s="525"/>
      <c r="N976" s="525"/>
      <c r="O976" s="525"/>
      <c r="P976" s="525"/>
      <c r="Q976" s="525"/>
      <c r="R976" s="525"/>
      <c r="S976" s="525"/>
      <c r="T976" s="525"/>
      <c r="U976" s="525"/>
      <c r="V976" s="525"/>
      <c r="W976" s="525"/>
      <c r="X976" s="525"/>
      <c r="Y976" s="525"/>
      <c r="Z976" s="525"/>
    </row>
    <row r="977" spans="1:26" ht="15.75" customHeight="1" x14ac:dyDescent="0.25">
      <c r="A977" s="525"/>
      <c r="B977" s="525"/>
      <c r="C977" s="525"/>
      <c r="D977" s="525"/>
      <c r="E977" s="525"/>
      <c r="F977" s="525"/>
      <c r="G977" s="525"/>
      <c r="H977" s="525"/>
      <c r="I977" s="525"/>
      <c r="J977" s="525"/>
      <c r="K977" s="525"/>
      <c r="L977" s="525"/>
      <c r="M977" s="525"/>
      <c r="N977" s="525"/>
      <c r="O977" s="525"/>
      <c r="P977" s="525"/>
      <c r="Q977" s="525"/>
      <c r="R977" s="525"/>
      <c r="S977" s="525"/>
      <c r="T977" s="525"/>
      <c r="U977" s="525"/>
      <c r="V977" s="525"/>
      <c r="W977" s="525"/>
      <c r="X977" s="525"/>
      <c r="Y977" s="525"/>
      <c r="Z977" s="525"/>
    </row>
    <row r="978" spans="1:26" ht="15.75" customHeight="1" x14ac:dyDescent="0.25">
      <c r="A978" s="525"/>
      <c r="B978" s="525"/>
      <c r="C978" s="525"/>
      <c r="D978" s="525"/>
      <c r="E978" s="525"/>
      <c r="F978" s="525"/>
      <c r="G978" s="525"/>
      <c r="H978" s="525"/>
      <c r="I978" s="525"/>
      <c r="J978" s="525"/>
      <c r="K978" s="525"/>
      <c r="L978" s="525"/>
      <c r="M978" s="525"/>
      <c r="N978" s="525"/>
      <c r="O978" s="525"/>
      <c r="P978" s="525"/>
      <c r="Q978" s="525"/>
      <c r="R978" s="525"/>
      <c r="S978" s="525"/>
      <c r="T978" s="525"/>
      <c r="U978" s="525"/>
      <c r="V978" s="525"/>
      <c r="W978" s="525"/>
      <c r="X978" s="525"/>
      <c r="Y978" s="525"/>
      <c r="Z978" s="525"/>
    </row>
    <row r="979" spans="1:26" ht="15.75" customHeight="1" x14ac:dyDescent="0.25">
      <c r="A979" s="525"/>
      <c r="B979" s="525"/>
      <c r="C979" s="525"/>
      <c r="D979" s="525"/>
      <c r="E979" s="525"/>
      <c r="F979" s="525"/>
      <c r="G979" s="525"/>
      <c r="H979" s="525"/>
      <c r="I979" s="525"/>
      <c r="J979" s="525"/>
      <c r="K979" s="525"/>
      <c r="L979" s="525"/>
      <c r="M979" s="525"/>
      <c r="N979" s="525"/>
      <c r="O979" s="525"/>
      <c r="P979" s="525"/>
      <c r="Q979" s="525"/>
      <c r="R979" s="525"/>
      <c r="S979" s="525"/>
      <c r="T979" s="525"/>
      <c r="U979" s="525"/>
      <c r="V979" s="525"/>
      <c r="W979" s="525"/>
      <c r="X979" s="525"/>
      <c r="Y979" s="525"/>
      <c r="Z979" s="525"/>
    </row>
    <row r="980" spans="1:26" ht="15.75" customHeight="1" x14ac:dyDescent="0.25">
      <c r="A980" s="525"/>
      <c r="B980" s="525"/>
      <c r="C980" s="525"/>
      <c r="D980" s="525"/>
      <c r="E980" s="525"/>
      <c r="F980" s="525"/>
      <c r="G980" s="525"/>
      <c r="H980" s="525"/>
      <c r="I980" s="525"/>
      <c r="J980" s="525"/>
      <c r="K980" s="525"/>
      <c r="L980" s="525"/>
      <c r="M980" s="525"/>
      <c r="N980" s="525"/>
      <c r="O980" s="525"/>
      <c r="P980" s="525"/>
      <c r="Q980" s="525"/>
      <c r="R980" s="525"/>
      <c r="S980" s="525"/>
      <c r="T980" s="525"/>
      <c r="U980" s="525"/>
      <c r="V980" s="525"/>
      <c r="W980" s="525"/>
      <c r="X980" s="525"/>
      <c r="Y980" s="525"/>
      <c r="Z980" s="525"/>
    </row>
    <row r="981" spans="1:26" ht="15.75" customHeight="1" x14ac:dyDescent="0.25">
      <c r="A981" s="525"/>
      <c r="B981" s="525"/>
      <c r="C981" s="525"/>
      <c r="D981" s="525"/>
      <c r="E981" s="525"/>
      <c r="F981" s="525"/>
      <c r="G981" s="525"/>
      <c r="H981" s="525"/>
      <c r="I981" s="525"/>
      <c r="J981" s="525"/>
      <c r="K981" s="525"/>
      <c r="L981" s="525"/>
      <c r="M981" s="525"/>
      <c r="N981" s="525"/>
      <c r="O981" s="525"/>
      <c r="P981" s="525"/>
      <c r="Q981" s="525"/>
      <c r="R981" s="525"/>
      <c r="S981" s="525"/>
      <c r="T981" s="525"/>
      <c r="U981" s="525"/>
      <c r="V981" s="525"/>
      <c r="W981" s="525"/>
      <c r="X981" s="525"/>
      <c r="Y981" s="525"/>
      <c r="Z981" s="525"/>
    </row>
    <row r="982" spans="1:26" ht="15.75" customHeight="1" x14ac:dyDescent="0.25">
      <c r="A982" s="525"/>
      <c r="B982" s="525"/>
      <c r="C982" s="525"/>
      <c r="D982" s="525"/>
      <c r="E982" s="525"/>
      <c r="F982" s="525"/>
      <c r="G982" s="525"/>
      <c r="H982" s="525"/>
      <c r="I982" s="525"/>
      <c r="J982" s="525"/>
      <c r="K982" s="525"/>
      <c r="L982" s="525"/>
      <c r="M982" s="525"/>
      <c r="N982" s="525"/>
      <c r="O982" s="525"/>
      <c r="P982" s="525"/>
      <c r="Q982" s="525"/>
      <c r="R982" s="525"/>
      <c r="S982" s="525"/>
      <c r="T982" s="525"/>
      <c r="U982" s="525"/>
      <c r="V982" s="525"/>
      <c r="W982" s="525"/>
      <c r="X982" s="525"/>
      <c r="Y982" s="525"/>
      <c r="Z982" s="525"/>
    </row>
    <row r="983" spans="1:26" ht="15.75" customHeight="1" x14ac:dyDescent="0.25">
      <c r="A983" s="525"/>
      <c r="B983" s="525"/>
      <c r="C983" s="525"/>
      <c r="D983" s="525"/>
      <c r="E983" s="525"/>
      <c r="F983" s="525"/>
      <c r="G983" s="525"/>
      <c r="H983" s="525"/>
      <c r="I983" s="525"/>
      <c r="J983" s="525"/>
      <c r="K983" s="525"/>
      <c r="L983" s="525"/>
      <c r="M983" s="525"/>
      <c r="N983" s="525"/>
      <c r="O983" s="525"/>
      <c r="P983" s="525"/>
      <c r="Q983" s="525"/>
      <c r="R983" s="525"/>
      <c r="S983" s="525"/>
      <c r="T983" s="525"/>
      <c r="U983" s="525"/>
      <c r="V983" s="525"/>
      <c r="W983" s="525"/>
      <c r="X983" s="525"/>
      <c r="Y983" s="525"/>
      <c r="Z983" s="525"/>
    </row>
    <row r="984" spans="1:26" ht="15.75" customHeight="1" x14ac:dyDescent="0.25">
      <c r="A984" s="525"/>
      <c r="B984" s="525"/>
      <c r="C984" s="525"/>
      <c r="D984" s="525"/>
      <c r="E984" s="525"/>
      <c r="F984" s="525"/>
      <c r="G984" s="525"/>
      <c r="H984" s="525"/>
      <c r="I984" s="525"/>
      <c r="J984" s="525"/>
      <c r="K984" s="525"/>
      <c r="L984" s="525"/>
      <c r="M984" s="525"/>
      <c r="N984" s="525"/>
      <c r="O984" s="525"/>
      <c r="P984" s="525"/>
      <c r="Q984" s="525"/>
      <c r="R984" s="525"/>
      <c r="S984" s="525"/>
      <c r="T984" s="525"/>
      <c r="U984" s="525"/>
      <c r="V984" s="525"/>
      <c r="W984" s="525"/>
      <c r="X984" s="525"/>
      <c r="Y984" s="525"/>
      <c r="Z984" s="525"/>
    </row>
    <row r="985" spans="1:26" ht="15.75" customHeight="1" x14ac:dyDescent="0.25">
      <c r="A985" s="525"/>
      <c r="B985" s="525"/>
      <c r="C985" s="525"/>
      <c r="D985" s="525"/>
      <c r="E985" s="525"/>
      <c r="F985" s="525"/>
      <c r="G985" s="525"/>
      <c r="H985" s="525"/>
      <c r="I985" s="525"/>
      <c r="J985" s="525"/>
      <c r="K985" s="525"/>
      <c r="L985" s="525"/>
      <c r="M985" s="525"/>
      <c r="N985" s="525"/>
      <c r="O985" s="525"/>
      <c r="P985" s="525"/>
      <c r="Q985" s="525"/>
      <c r="R985" s="525"/>
      <c r="S985" s="525"/>
      <c r="T985" s="525"/>
      <c r="U985" s="525"/>
      <c r="V985" s="525"/>
      <c r="W985" s="525"/>
      <c r="X985" s="525"/>
      <c r="Y985" s="525"/>
      <c r="Z985" s="525"/>
    </row>
    <row r="986" spans="1:26" ht="15.75" customHeight="1" x14ac:dyDescent="0.25">
      <c r="A986" s="525"/>
      <c r="B986" s="525"/>
      <c r="C986" s="525"/>
      <c r="D986" s="525"/>
      <c r="E986" s="525"/>
      <c r="F986" s="525"/>
      <c r="G986" s="525"/>
      <c r="H986" s="525"/>
      <c r="I986" s="525"/>
      <c r="J986" s="525"/>
      <c r="K986" s="525"/>
      <c r="L986" s="525"/>
      <c r="M986" s="525"/>
      <c r="N986" s="525"/>
      <c r="O986" s="525"/>
      <c r="P986" s="525"/>
      <c r="Q986" s="525"/>
      <c r="R986" s="525"/>
      <c r="S986" s="525"/>
      <c r="T986" s="525"/>
      <c r="U986" s="525"/>
      <c r="V986" s="525"/>
      <c r="W986" s="525"/>
      <c r="X986" s="525"/>
      <c r="Y986" s="525"/>
      <c r="Z986" s="525"/>
    </row>
    <row r="987" spans="1:26" ht="15.75" customHeight="1" x14ac:dyDescent="0.25">
      <c r="A987" s="525"/>
      <c r="B987" s="525"/>
      <c r="C987" s="525"/>
      <c r="D987" s="525"/>
      <c r="E987" s="525"/>
      <c r="F987" s="525"/>
      <c r="G987" s="525"/>
      <c r="H987" s="525"/>
      <c r="I987" s="525"/>
      <c r="J987" s="525"/>
      <c r="K987" s="525"/>
      <c r="L987" s="525"/>
      <c r="M987" s="525"/>
      <c r="N987" s="525"/>
      <c r="O987" s="525"/>
      <c r="P987" s="525"/>
      <c r="Q987" s="525"/>
      <c r="R987" s="525"/>
      <c r="S987" s="525"/>
      <c r="T987" s="525"/>
      <c r="U987" s="525"/>
      <c r="V987" s="525"/>
      <c r="W987" s="525"/>
      <c r="X987" s="525"/>
      <c r="Y987" s="525"/>
      <c r="Z987" s="525"/>
    </row>
    <row r="988" spans="1:26" ht="15.75" customHeight="1" x14ac:dyDescent="0.25">
      <c r="A988" s="525"/>
      <c r="B988" s="525"/>
      <c r="C988" s="525"/>
      <c r="D988" s="525"/>
      <c r="E988" s="525"/>
      <c r="F988" s="525"/>
      <c r="G988" s="525"/>
      <c r="H988" s="525"/>
      <c r="I988" s="525"/>
      <c r="J988" s="525"/>
      <c r="K988" s="525"/>
      <c r="L988" s="525"/>
      <c r="M988" s="525"/>
      <c r="N988" s="525"/>
      <c r="O988" s="525"/>
      <c r="P988" s="525"/>
      <c r="Q988" s="525"/>
      <c r="R988" s="525"/>
      <c r="S988" s="525"/>
      <c r="T988" s="525"/>
      <c r="U988" s="525"/>
      <c r="V988" s="525"/>
      <c r="W988" s="525"/>
      <c r="X988" s="525"/>
      <c r="Y988" s="525"/>
      <c r="Z988" s="525"/>
    </row>
    <row r="989" spans="1:26" ht="15.75" customHeight="1" x14ac:dyDescent="0.25">
      <c r="A989" s="525"/>
      <c r="B989" s="525"/>
      <c r="C989" s="525"/>
      <c r="D989" s="525"/>
      <c r="E989" s="525"/>
      <c r="F989" s="525"/>
      <c r="G989" s="525"/>
      <c r="H989" s="525"/>
      <c r="I989" s="525"/>
      <c r="J989" s="525"/>
      <c r="K989" s="525"/>
      <c r="L989" s="525"/>
      <c r="M989" s="525"/>
      <c r="N989" s="525"/>
      <c r="O989" s="525"/>
      <c r="P989" s="525"/>
      <c r="Q989" s="525"/>
      <c r="R989" s="525"/>
      <c r="S989" s="525"/>
      <c r="T989" s="525"/>
      <c r="U989" s="525"/>
      <c r="V989" s="525"/>
      <c r="W989" s="525"/>
      <c r="X989" s="525"/>
      <c r="Y989" s="525"/>
      <c r="Z989" s="525"/>
    </row>
    <row r="990" spans="1:26" ht="15.75" customHeight="1" x14ac:dyDescent="0.25">
      <c r="A990" s="525"/>
      <c r="B990" s="525"/>
      <c r="C990" s="525"/>
      <c r="D990" s="525"/>
      <c r="E990" s="525"/>
      <c r="F990" s="525"/>
      <c r="G990" s="525"/>
      <c r="H990" s="525"/>
      <c r="I990" s="525"/>
      <c r="J990" s="525"/>
      <c r="K990" s="525"/>
      <c r="L990" s="525"/>
      <c r="M990" s="525"/>
      <c r="N990" s="525"/>
      <c r="O990" s="525"/>
      <c r="P990" s="525"/>
      <c r="Q990" s="525"/>
      <c r="R990" s="525"/>
      <c r="S990" s="525"/>
      <c r="T990" s="525"/>
      <c r="U990" s="525"/>
      <c r="V990" s="525"/>
      <c r="W990" s="525"/>
      <c r="X990" s="525"/>
      <c r="Y990" s="525"/>
      <c r="Z990" s="525"/>
    </row>
    <row r="991" spans="1:26" ht="15.75" customHeight="1" x14ac:dyDescent="0.25">
      <c r="A991" s="525"/>
      <c r="B991" s="525"/>
      <c r="C991" s="525"/>
      <c r="D991" s="525"/>
      <c r="E991" s="525"/>
      <c r="F991" s="525"/>
      <c r="G991" s="525"/>
      <c r="H991" s="525"/>
      <c r="I991" s="525"/>
      <c r="J991" s="525"/>
      <c r="K991" s="525"/>
      <c r="L991" s="525"/>
      <c r="M991" s="525"/>
      <c r="N991" s="525"/>
      <c r="O991" s="525"/>
      <c r="P991" s="525"/>
      <c r="Q991" s="525"/>
      <c r="R991" s="525"/>
      <c r="S991" s="525"/>
      <c r="T991" s="525"/>
      <c r="U991" s="525"/>
      <c r="V991" s="525"/>
      <c r="W991" s="525"/>
      <c r="X991" s="525"/>
      <c r="Y991" s="525"/>
      <c r="Z991" s="525"/>
    </row>
    <row r="992" spans="1:26" ht="15.75" customHeight="1" x14ac:dyDescent="0.25">
      <c r="A992" s="525"/>
      <c r="B992" s="525"/>
      <c r="C992" s="525"/>
      <c r="D992" s="525"/>
      <c r="E992" s="525"/>
      <c r="F992" s="525"/>
      <c r="G992" s="525"/>
      <c r="H992" s="525"/>
      <c r="I992" s="525"/>
      <c r="J992" s="525"/>
      <c r="K992" s="525"/>
      <c r="L992" s="525"/>
      <c r="M992" s="525"/>
      <c r="N992" s="525"/>
      <c r="O992" s="525"/>
      <c r="P992" s="525"/>
      <c r="Q992" s="525"/>
      <c r="R992" s="525"/>
      <c r="S992" s="525"/>
      <c r="T992" s="525"/>
      <c r="U992" s="525"/>
      <c r="V992" s="525"/>
      <c r="W992" s="525"/>
      <c r="X992" s="525"/>
      <c r="Y992" s="525"/>
      <c r="Z992" s="525"/>
    </row>
    <row r="993" spans="1:26" ht="15.75" customHeight="1" x14ac:dyDescent="0.25">
      <c r="A993" s="525"/>
      <c r="B993" s="525"/>
      <c r="C993" s="525"/>
      <c r="D993" s="525"/>
      <c r="E993" s="525"/>
      <c r="F993" s="525"/>
      <c r="G993" s="525"/>
      <c r="H993" s="525"/>
      <c r="I993" s="525"/>
      <c r="J993" s="525"/>
      <c r="K993" s="525"/>
      <c r="L993" s="525"/>
      <c r="M993" s="525"/>
      <c r="N993" s="525"/>
      <c r="O993" s="525"/>
      <c r="P993" s="525"/>
      <c r="Q993" s="525"/>
      <c r="R993" s="525"/>
      <c r="S993" s="525"/>
      <c r="T993" s="525"/>
      <c r="U993" s="525"/>
      <c r="V993" s="525"/>
      <c r="W993" s="525"/>
      <c r="X993" s="525"/>
      <c r="Y993" s="525"/>
      <c r="Z993" s="525"/>
    </row>
    <row r="994" spans="1:26" ht="15.75" customHeight="1" x14ac:dyDescent="0.25">
      <c r="A994" s="525"/>
      <c r="B994" s="525"/>
      <c r="C994" s="525"/>
      <c r="D994" s="525"/>
      <c r="E994" s="525"/>
      <c r="F994" s="525"/>
      <c r="G994" s="525"/>
      <c r="H994" s="525"/>
      <c r="I994" s="525"/>
      <c r="J994" s="525"/>
      <c r="K994" s="525"/>
      <c r="L994" s="525"/>
      <c r="M994" s="525"/>
      <c r="N994" s="525"/>
      <c r="O994" s="525"/>
      <c r="P994" s="525"/>
      <c r="Q994" s="525"/>
      <c r="R994" s="525"/>
      <c r="S994" s="525"/>
      <c r="T994" s="525"/>
      <c r="U994" s="525"/>
      <c r="V994" s="525"/>
      <c r="W994" s="525"/>
      <c r="X994" s="525"/>
      <c r="Y994" s="525"/>
      <c r="Z994" s="525"/>
    </row>
    <row r="995" spans="1:26" ht="15.75" customHeight="1" x14ac:dyDescent="0.25">
      <c r="A995" s="525"/>
      <c r="B995" s="525"/>
      <c r="C995" s="525"/>
      <c r="D995" s="525"/>
      <c r="E995" s="525"/>
      <c r="F995" s="525"/>
      <c r="G995" s="525"/>
      <c r="H995" s="525"/>
      <c r="I995" s="525"/>
      <c r="J995" s="525"/>
      <c r="K995" s="525"/>
      <c r="L995" s="525"/>
      <c r="M995" s="525"/>
      <c r="N995" s="525"/>
      <c r="O995" s="525"/>
      <c r="P995" s="525"/>
      <c r="Q995" s="525"/>
      <c r="R995" s="525"/>
      <c r="S995" s="525"/>
      <c r="T995" s="525"/>
      <c r="U995" s="525"/>
      <c r="V995" s="525"/>
      <c r="W995" s="525"/>
      <c r="X995" s="525"/>
      <c r="Y995" s="525"/>
      <c r="Z995" s="525"/>
    </row>
    <row r="996" spans="1:26" ht="15.75" customHeight="1" x14ac:dyDescent="0.25">
      <c r="A996" s="525"/>
      <c r="B996" s="525"/>
      <c r="C996" s="525"/>
      <c r="D996" s="525"/>
      <c r="E996" s="525"/>
      <c r="F996" s="525"/>
      <c r="G996" s="525"/>
      <c r="H996" s="525"/>
      <c r="I996" s="525"/>
      <c r="J996" s="525"/>
      <c r="K996" s="525"/>
      <c r="L996" s="525"/>
      <c r="M996" s="525"/>
      <c r="N996" s="525"/>
      <c r="O996" s="525"/>
      <c r="P996" s="525"/>
      <c r="Q996" s="525"/>
      <c r="R996" s="525"/>
      <c r="S996" s="525"/>
      <c r="T996" s="525"/>
      <c r="U996" s="525"/>
      <c r="V996" s="525"/>
      <c r="W996" s="525"/>
      <c r="X996" s="525"/>
      <c r="Y996" s="525"/>
      <c r="Z996" s="525"/>
    </row>
    <row r="997" spans="1:26" ht="15.75" customHeight="1" x14ac:dyDescent="0.25">
      <c r="A997" s="525"/>
      <c r="B997" s="525"/>
      <c r="C997" s="525"/>
      <c r="D997" s="525"/>
      <c r="E997" s="525"/>
      <c r="F997" s="525"/>
      <c r="G997" s="525"/>
      <c r="H997" s="525"/>
      <c r="I997" s="525"/>
      <c r="J997" s="525"/>
      <c r="K997" s="525"/>
      <c r="L997" s="525"/>
      <c r="M997" s="525"/>
      <c r="N997" s="525"/>
      <c r="O997" s="525"/>
      <c r="P997" s="525"/>
      <c r="Q997" s="525"/>
      <c r="R997" s="525"/>
      <c r="S997" s="525"/>
      <c r="T997" s="525"/>
      <c r="U997" s="525"/>
      <c r="V997" s="525"/>
      <c r="W997" s="525"/>
      <c r="X997" s="525"/>
      <c r="Y997" s="525"/>
      <c r="Z997" s="525"/>
    </row>
    <row r="998" spans="1:26" ht="15.75" customHeight="1" x14ac:dyDescent="0.25">
      <c r="A998" s="525"/>
      <c r="B998" s="525"/>
      <c r="C998" s="525"/>
      <c r="D998" s="525"/>
      <c r="E998" s="525"/>
      <c r="F998" s="525"/>
      <c r="G998" s="525"/>
      <c r="H998" s="525"/>
      <c r="I998" s="525"/>
      <c r="J998" s="525"/>
      <c r="K998" s="525"/>
      <c r="L998" s="525"/>
      <c r="M998" s="525"/>
      <c r="N998" s="525"/>
      <c r="O998" s="525"/>
      <c r="P998" s="525"/>
      <c r="Q998" s="525"/>
      <c r="R998" s="525"/>
      <c r="S998" s="525"/>
      <c r="T998" s="525"/>
      <c r="U998" s="525"/>
      <c r="V998" s="525"/>
      <c r="W998" s="525"/>
      <c r="X998" s="525"/>
      <c r="Y998" s="525"/>
      <c r="Z998" s="525"/>
    </row>
    <row r="999" spans="1:26" ht="15.75" customHeight="1" x14ac:dyDescent="0.25">
      <c r="A999" s="525"/>
      <c r="B999" s="525"/>
      <c r="C999" s="525"/>
      <c r="D999" s="525"/>
      <c r="E999" s="525"/>
      <c r="F999" s="525"/>
      <c r="G999" s="525"/>
      <c r="H999" s="525"/>
      <c r="I999" s="525"/>
      <c r="J999" s="525"/>
      <c r="K999" s="525"/>
      <c r="L999" s="525"/>
      <c r="M999" s="525"/>
      <c r="N999" s="525"/>
      <c r="O999" s="525"/>
      <c r="P999" s="525"/>
      <c r="Q999" s="525"/>
      <c r="R999" s="525"/>
      <c r="S999" s="525"/>
      <c r="T999" s="525"/>
      <c r="U999" s="525"/>
      <c r="V999" s="525"/>
      <c r="W999" s="525"/>
      <c r="X999" s="525"/>
      <c r="Y999" s="525"/>
      <c r="Z999" s="525"/>
    </row>
    <row r="1000" spans="1:26" ht="15.75" customHeight="1" x14ac:dyDescent="0.25">
      <c r="A1000" s="525"/>
      <c r="B1000" s="525"/>
      <c r="C1000" s="525"/>
      <c r="D1000" s="525"/>
      <c r="E1000" s="525"/>
      <c r="F1000" s="525"/>
      <c r="G1000" s="525"/>
      <c r="H1000" s="525"/>
      <c r="I1000" s="525"/>
      <c r="J1000" s="525"/>
      <c r="K1000" s="525"/>
      <c r="L1000" s="525"/>
      <c r="M1000" s="525"/>
      <c r="N1000" s="525"/>
      <c r="O1000" s="525"/>
      <c r="P1000" s="525"/>
      <c r="Q1000" s="525"/>
      <c r="R1000" s="525"/>
      <c r="S1000" s="525"/>
      <c r="T1000" s="525"/>
      <c r="U1000" s="525"/>
      <c r="V1000" s="525"/>
      <c r="W1000" s="525"/>
      <c r="X1000" s="525"/>
      <c r="Y1000" s="525"/>
      <c r="Z1000" s="525"/>
    </row>
  </sheetData>
  <mergeCells count="1">
    <mergeCell ref="A2:H2"/>
  </mergeCells>
  <pageMargins left="0.12" right="0.12" top="0.22" bottom="0.23" header="0" footer="0"/>
  <pageSetup paperSize="9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5703125" customWidth="1"/>
    <col min="2" max="2" width="57.7109375" customWidth="1"/>
    <col min="3" max="3" width="13.7109375" customWidth="1"/>
    <col min="4" max="4" width="20.140625" customWidth="1"/>
    <col min="5" max="5" width="18.140625" customWidth="1"/>
    <col min="6" max="6" width="11" customWidth="1"/>
    <col min="7" max="7" width="10.28515625" customWidth="1"/>
    <col min="8" max="26" width="9.140625" customWidth="1"/>
  </cols>
  <sheetData>
    <row r="1" spans="1:26" ht="14.25" customHeight="1" x14ac:dyDescent="0.25">
      <c r="A1" s="542"/>
      <c r="B1" s="542"/>
      <c r="C1" s="542"/>
      <c r="D1" s="542"/>
      <c r="E1" s="542"/>
      <c r="F1" s="542"/>
      <c r="G1" s="542"/>
      <c r="H1" s="542"/>
      <c r="I1" s="542"/>
      <c r="J1" s="542"/>
      <c r="K1" s="542"/>
      <c r="L1" s="542"/>
      <c r="M1" s="542"/>
      <c r="N1" s="542"/>
      <c r="O1" s="542"/>
      <c r="P1" s="542"/>
      <c r="Q1" s="542"/>
      <c r="R1" s="542"/>
      <c r="S1" s="542"/>
      <c r="T1" s="542"/>
      <c r="U1" s="542"/>
      <c r="V1" s="542"/>
      <c r="W1" s="542"/>
      <c r="X1" s="542"/>
      <c r="Y1" s="542"/>
      <c r="Z1" s="542"/>
    </row>
    <row r="2" spans="1:26" ht="27.75" customHeight="1" x14ac:dyDescent="0.5">
      <c r="A2" s="1106" t="s">
        <v>4539</v>
      </c>
      <c r="B2" s="1082"/>
      <c r="C2" s="1082"/>
      <c r="D2" s="1082"/>
      <c r="E2" s="1082"/>
      <c r="F2" s="1082"/>
      <c r="G2" s="1082"/>
      <c r="H2" s="1083"/>
      <c r="I2" s="542"/>
      <c r="J2" s="542"/>
      <c r="K2" s="542"/>
      <c r="L2" s="542"/>
      <c r="M2" s="542"/>
      <c r="N2" s="542"/>
      <c r="O2" s="542"/>
      <c r="P2" s="542"/>
      <c r="Q2" s="542"/>
      <c r="R2" s="542"/>
      <c r="S2" s="542"/>
      <c r="T2" s="542"/>
      <c r="U2" s="542"/>
      <c r="V2" s="542"/>
      <c r="W2" s="542"/>
      <c r="X2" s="542"/>
      <c r="Y2" s="542"/>
      <c r="Z2" s="542"/>
    </row>
    <row r="3" spans="1:26" ht="14.25" customHeight="1" x14ac:dyDescent="0.25">
      <c r="A3" s="543"/>
      <c r="B3" s="395" t="s">
        <v>5</v>
      </c>
      <c r="C3" s="396" t="s">
        <v>3349</v>
      </c>
      <c r="D3" s="396" t="s">
        <v>4</v>
      </c>
      <c r="E3" s="544" t="s">
        <v>3350</v>
      </c>
      <c r="F3" s="396" t="s">
        <v>4540</v>
      </c>
      <c r="G3" s="544" t="s">
        <v>3949</v>
      </c>
      <c r="H3" s="545" t="s">
        <v>3947</v>
      </c>
      <c r="I3" s="542"/>
      <c r="J3" s="542"/>
      <c r="K3" s="542"/>
      <c r="L3" s="542"/>
      <c r="M3" s="542"/>
      <c r="N3" s="542"/>
      <c r="O3" s="542"/>
      <c r="P3" s="542"/>
      <c r="Q3" s="542"/>
      <c r="R3" s="542"/>
      <c r="S3" s="542"/>
      <c r="T3" s="542"/>
      <c r="U3" s="542"/>
      <c r="V3" s="542"/>
      <c r="W3" s="542"/>
      <c r="X3" s="542"/>
      <c r="Y3" s="542"/>
      <c r="Z3" s="542"/>
    </row>
    <row r="4" spans="1:26" ht="14.25" customHeight="1" x14ac:dyDescent="0.25">
      <c r="A4" s="398">
        <v>1</v>
      </c>
      <c r="B4" s="446" t="s">
        <v>3354</v>
      </c>
      <c r="C4" s="399" t="s">
        <v>3355</v>
      </c>
      <c r="D4" s="399" t="s">
        <v>415</v>
      </c>
      <c r="E4" s="453" t="s">
        <v>418</v>
      </c>
      <c r="F4" s="399"/>
      <c r="G4" s="453"/>
      <c r="H4" s="546"/>
      <c r="I4" s="542"/>
      <c r="J4" s="542"/>
      <c r="K4" s="542"/>
      <c r="L4" s="542"/>
      <c r="M4" s="542"/>
      <c r="N4" s="542"/>
      <c r="O4" s="542"/>
      <c r="P4" s="542"/>
      <c r="Q4" s="542"/>
      <c r="R4" s="542"/>
      <c r="S4" s="542"/>
      <c r="T4" s="542"/>
      <c r="U4" s="542"/>
      <c r="V4" s="542"/>
      <c r="W4" s="542"/>
      <c r="X4" s="542"/>
      <c r="Y4" s="542"/>
      <c r="Z4" s="542"/>
    </row>
    <row r="5" spans="1:26" ht="14.25" customHeight="1" x14ac:dyDescent="0.25">
      <c r="A5" s="398">
        <v>2</v>
      </c>
      <c r="B5" s="446" t="s">
        <v>3746</v>
      </c>
      <c r="C5" s="399" t="s">
        <v>3355</v>
      </c>
      <c r="D5" s="399" t="s">
        <v>3747</v>
      </c>
      <c r="E5" s="453" t="s">
        <v>3748</v>
      </c>
      <c r="F5" s="399"/>
      <c r="G5" s="453"/>
      <c r="H5" s="546"/>
      <c r="I5" s="542"/>
      <c r="J5" s="542"/>
      <c r="K5" s="542"/>
      <c r="L5" s="542"/>
      <c r="M5" s="542"/>
      <c r="N5" s="542"/>
      <c r="O5" s="542"/>
      <c r="P5" s="542"/>
      <c r="Q5" s="542"/>
      <c r="R5" s="542"/>
      <c r="S5" s="542"/>
      <c r="T5" s="542"/>
      <c r="U5" s="542"/>
      <c r="V5" s="542"/>
      <c r="W5" s="542"/>
      <c r="X5" s="542"/>
      <c r="Y5" s="542"/>
      <c r="Z5" s="542"/>
    </row>
    <row r="6" spans="1:26" ht="14.25" customHeight="1" x14ac:dyDescent="0.25">
      <c r="A6" s="398">
        <v>3</v>
      </c>
      <c r="B6" s="446" t="s">
        <v>3880</v>
      </c>
      <c r="C6" s="399" t="s">
        <v>3355</v>
      </c>
      <c r="D6" s="399" t="s">
        <v>11</v>
      </c>
      <c r="E6" s="453" t="s">
        <v>14</v>
      </c>
      <c r="F6" s="399"/>
      <c r="G6" s="453"/>
      <c r="H6" s="546"/>
      <c r="I6" s="542"/>
      <c r="J6" s="542"/>
      <c r="K6" s="542"/>
      <c r="L6" s="542"/>
      <c r="M6" s="542"/>
      <c r="N6" s="542"/>
      <c r="O6" s="542"/>
      <c r="P6" s="542"/>
      <c r="Q6" s="542"/>
      <c r="R6" s="542"/>
      <c r="S6" s="542"/>
      <c r="T6" s="542"/>
      <c r="U6" s="542"/>
      <c r="V6" s="542"/>
      <c r="W6" s="542"/>
      <c r="X6" s="542"/>
      <c r="Y6" s="542"/>
      <c r="Z6" s="542"/>
    </row>
    <row r="7" spans="1:26" ht="14.25" customHeight="1" x14ac:dyDescent="0.25">
      <c r="A7" s="398">
        <v>4</v>
      </c>
      <c r="B7" s="446" t="s">
        <v>3570</v>
      </c>
      <c r="C7" s="399" t="s">
        <v>3484</v>
      </c>
      <c r="D7" s="399" t="s">
        <v>16</v>
      </c>
      <c r="E7" s="453" t="s">
        <v>19</v>
      </c>
      <c r="F7" s="399"/>
      <c r="G7" s="453"/>
      <c r="H7" s="546"/>
      <c r="I7" s="542"/>
      <c r="J7" s="542"/>
      <c r="K7" s="542"/>
      <c r="L7" s="542"/>
      <c r="M7" s="542"/>
      <c r="N7" s="542"/>
      <c r="O7" s="542"/>
      <c r="P7" s="542"/>
      <c r="Q7" s="542"/>
      <c r="R7" s="542"/>
      <c r="S7" s="542"/>
      <c r="T7" s="542"/>
      <c r="U7" s="542"/>
      <c r="V7" s="542"/>
      <c r="W7" s="542"/>
      <c r="X7" s="542"/>
      <c r="Y7" s="542"/>
      <c r="Z7" s="542"/>
    </row>
    <row r="8" spans="1:26" ht="14.25" customHeight="1" x14ac:dyDescent="0.25">
      <c r="A8" s="398">
        <v>5</v>
      </c>
      <c r="B8" s="446" t="s">
        <v>3359</v>
      </c>
      <c r="C8" s="399" t="s">
        <v>3355</v>
      </c>
      <c r="D8" s="399" t="s">
        <v>29</v>
      </c>
      <c r="E8" s="453" t="s">
        <v>32</v>
      </c>
      <c r="F8" s="399"/>
      <c r="G8" s="453"/>
      <c r="H8" s="546"/>
      <c r="I8" s="542"/>
      <c r="J8" s="542"/>
      <c r="K8" s="542"/>
      <c r="L8" s="542"/>
      <c r="M8" s="542"/>
      <c r="N8" s="542"/>
      <c r="O8" s="542"/>
      <c r="P8" s="542"/>
      <c r="Q8" s="542"/>
      <c r="R8" s="542"/>
      <c r="S8" s="542"/>
      <c r="T8" s="542"/>
      <c r="U8" s="542"/>
      <c r="V8" s="542"/>
      <c r="W8" s="542"/>
      <c r="X8" s="542"/>
      <c r="Y8" s="542"/>
      <c r="Z8" s="542"/>
    </row>
    <row r="9" spans="1:26" ht="14.25" customHeight="1" x14ac:dyDescent="0.25">
      <c r="A9" s="398">
        <v>6</v>
      </c>
      <c r="B9" s="446" t="s">
        <v>3661</v>
      </c>
      <c r="C9" s="399" t="s">
        <v>3357</v>
      </c>
      <c r="D9" s="399" t="s">
        <v>1186</v>
      </c>
      <c r="E9" s="453" t="s">
        <v>127</v>
      </c>
      <c r="F9" s="399"/>
      <c r="G9" s="453"/>
      <c r="H9" s="546"/>
      <c r="I9" s="542"/>
      <c r="J9" s="542"/>
      <c r="K9" s="542"/>
      <c r="L9" s="542"/>
      <c r="M9" s="542"/>
      <c r="N9" s="542"/>
      <c r="O9" s="542"/>
      <c r="P9" s="542"/>
      <c r="Q9" s="542"/>
      <c r="R9" s="542"/>
      <c r="S9" s="542"/>
      <c r="T9" s="542"/>
      <c r="U9" s="542"/>
      <c r="V9" s="542"/>
      <c r="W9" s="542"/>
      <c r="X9" s="542"/>
      <c r="Y9" s="542"/>
      <c r="Z9" s="542"/>
    </row>
    <row r="10" spans="1:26" ht="14.25" customHeight="1" x14ac:dyDescent="0.25">
      <c r="A10" s="398">
        <v>7</v>
      </c>
      <c r="B10" s="446" t="s">
        <v>3662</v>
      </c>
      <c r="C10" s="399" t="s">
        <v>3355</v>
      </c>
      <c r="D10" s="399" t="s">
        <v>41</v>
      </c>
      <c r="E10" s="453" t="s">
        <v>44</v>
      </c>
      <c r="F10" s="399"/>
      <c r="G10" s="453"/>
      <c r="H10" s="546"/>
      <c r="I10" s="542"/>
      <c r="J10" s="542"/>
      <c r="K10" s="542"/>
      <c r="L10" s="542"/>
      <c r="M10" s="542"/>
      <c r="N10" s="542"/>
      <c r="O10" s="542"/>
      <c r="P10" s="542"/>
      <c r="Q10" s="542"/>
      <c r="R10" s="542"/>
      <c r="S10" s="542"/>
      <c r="T10" s="542"/>
      <c r="U10" s="542"/>
      <c r="V10" s="542"/>
      <c r="W10" s="542"/>
      <c r="X10" s="542"/>
      <c r="Y10" s="542"/>
      <c r="Z10" s="542"/>
    </row>
    <row r="11" spans="1:26" ht="14.25" customHeight="1" x14ac:dyDescent="0.25">
      <c r="A11" s="398">
        <v>8</v>
      </c>
      <c r="B11" s="446" t="s">
        <v>1664</v>
      </c>
      <c r="C11" s="399" t="s">
        <v>3484</v>
      </c>
      <c r="D11" s="399" t="s">
        <v>49</v>
      </c>
      <c r="E11" s="453" t="s">
        <v>52</v>
      </c>
      <c r="F11" s="399"/>
      <c r="G11" s="453"/>
      <c r="H11" s="546"/>
      <c r="I11" s="542"/>
      <c r="J11" s="542"/>
      <c r="K11" s="542"/>
      <c r="L11" s="542"/>
      <c r="M11" s="542"/>
      <c r="N11" s="542"/>
      <c r="O11" s="542"/>
      <c r="P11" s="542"/>
      <c r="Q11" s="542"/>
      <c r="R11" s="542"/>
      <c r="S11" s="542"/>
      <c r="T11" s="542"/>
      <c r="U11" s="542"/>
      <c r="V11" s="542"/>
      <c r="W11" s="542"/>
      <c r="X11" s="542"/>
      <c r="Y11" s="542"/>
      <c r="Z11" s="542"/>
    </row>
    <row r="12" spans="1:26" ht="14.25" customHeight="1" x14ac:dyDescent="0.25">
      <c r="A12" s="547">
        <v>9</v>
      </c>
      <c r="B12" s="548" t="s">
        <v>3571</v>
      </c>
      <c r="C12" s="549" t="s">
        <v>3484</v>
      </c>
      <c r="D12" s="549" t="s">
        <v>53</v>
      </c>
      <c r="E12" s="550" t="s">
        <v>56</v>
      </c>
      <c r="F12" s="549" t="s">
        <v>4541</v>
      </c>
      <c r="G12" s="550" t="s">
        <v>4541</v>
      </c>
      <c r="H12" s="551"/>
      <c r="I12" s="542"/>
      <c r="J12" s="542"/>
      <c r="K12" s="542"/>
      <c r="L12" s="542"/>
      <c r="M12" s="542"/>
      <c r="N12" s="542"/>
      <c r="O12" s="542"/>
      <c r="P12" s="542"/>
      <c r="Q12" s="542"/>
      <c r="R12" s="542"/>
      <c r="S12" s="542"/>
      <c r="T12" s="542"/>
      <c r="U12" s="542"/>
      <c r="V12" s="542"/>
      <c r="W12" s="542"/>
      <c r="X12" s="542"/>
      <c r="Y12" s="542"/>
      <c r="Z12" s="542"/>
    </row>
    <row r="13" spans="1:26" ht="14.25" customHeight="1" x14ac:dyDescent="0.25">
      <c r="A13" s="398">
        <v>10</v>
      </c>
      <c r="B13" s="446" t="s">
        <v>3572</v>
      </c>
      <c r="C13" s="399" t="s">
        <v>3355</v>
      </c>
      <c r="D13" s="399" t="s">
        <v>58</v>
      </c>
      <c r="E13" s="453" t="s">
        <v>61</v>
      </c>
      <c r="F13" s="399"/>
      <c r="G13" s="453"/>
      <c r="H13" s="546"/>
      <c r="I13" s="542"/>
      <c r="J13" s="542"/>
      <c r="K13" s="542"/>
      <c r="L13" s="542"/>
      <c r="M13" s="542"/>
      <c r="N13" s="542"/>
      <c r="O13" s="542"/>
      <c r="P13" s="542"/>
      <c r="Q13" s="542"/>
      <c r="R13" s="542"/>
      <c r="S13" s="542"/>
      <c r="T13" s="542"/>
      <c r="U13" s="542"/>
      <c r="V13" s="542"/>
      <c r="W13" s="542"/>
      <c r="X13" s="542"/>
      <c r="Y13" s="542"/>
      <c r="Z13" s="542"/>
    </row>
    <row r="14" spans="1:26" ht="14.25" customHeight="1" x14ac:dyDescent="0.25">
      <c r="A14" s="398">
        <v>11</v>
      </c>
      <c r="B14" s="446" t="s">
        <v>3573</v>
      </c>
      <c r="C14" s="399" t="s">
        <v>3355</v>
      </c>
      <c r="D14" s="399" t="s">
        <v>62</v>
      </c>
      <c r="E14" s="453" t="s">
        <v>64</v>
      </c>
      <c r="F14" s="399"/>
      <c r="G14" s="453"/>
      <c r="H14" s="546"/>
      <c r="I14" s="542"/>
      <c r="J14" s="542"/>
      <c r="K14" s="542"/>
      <c r="L14" s="542"/>
      <c r="M14" s="542"/>
      <c r="N14" s="542"/>
      <c r="O14" s="542"/>
      <c r="P14" s="542"/>
      <c r="Q14" s="542"/>
      <c r="R14" s="542"/>
      <c r="S14" s="542"/>
      <c r="T14" s="542"/>
      <c r="U14" s="542"/>
      <c r="V14" s="542"/>
      <c r="W14" s="542"/>
      <c r="X14" s="542"/>
      <c r="Y14" s="542"/>
      <c r="Z14" s="542"/>
    </row>
    <row r="15" spans="1:26" ht="14.25" customHeight="1" x14ac:dyDescent="0.25">
      <c r="A15" s="398">
        <v>12</v>
      </c>
      <c r="B15" s="446" t="s">
        <v>3365</v>
      </c>
      <c r="C15" s="399" t="s">
        <v>3355</v>
      </c>
      <c r="D15" s="399" t="s">
        <v>65</v>
      </c>
      <c r="E15" s="453" t="s">
        <v>68</v>
      </c>
      <c r="F15" s="399"/>
      <c r="G15" s="453"/>
      <c r="H15" s="546"/>
      <c r="I15" s="542"/>
      <c r="J15" s="542"/>
      <c r="K15" s="542"/>
      <c r="L15" s="542"/>
      <c r="M15" s="542"/>
      <c r="N15" s="542"/>
      <c r="O15" s="542"/>
      <c r="P15" s="542"/>
      <c r="Q15" s="542"/>
      <c r="R15" s="542"/>
      <c r="S15" s="542"/>
      <c r="T15" s="542"/>
      <c r="U15" s="542"/>
      <c r="V15" s="542"/>
      <c r="W15" s="542"/>
      <c r="X15" s="542"/>
      <c r="Y15" s="542"/>
      <c r="Z15" s="542"/>
    </row>
    <row r="16" spans="1:26" ht="14.25" customHeight="1" x14ac:dyDescent="0.25">
      <c r="A16" s="398">
        <v>13</v>
      </c>
      <c r="B16" s="446" t="s">
        <v>74</v>
      </c>
      <c r="C16" s="399" t="s">
        <v>3355</v>
      </c>
      <c r="D16" s="399" t="s">
        <v>1681</v>
      </c>
      <c r="E16" s="453" t="s">
        <v>76</v>
      </c>
      <c r="F16" s="399"/>
      <c r="G16" s="453"/>
      <c r="H16" s="546"/>
      <c r="I16" s="542"/>
      <c r="J16" s="542"/>
      <c r="K16" s="542"/>
      <c r="L16" s="542"/>
      <c r="M16" s="542"/>
      <c r="N16" s="542"/>
      <c r="O16" s="542"/>
      <c r="P16" s="542"/>
      <c r="Q16" s="542"/>
      <c r="R16" s="542"/>
      <c r="S16" s="542"/>
      <c r="T16" s="542"/>
      <c r="U16" s="542"/>
      <c r="V16" s="542"/>
      <c r="W16" s="542"/>
      <c r="X16" s="542"/>
      <c r="Y16" s="542"/>
      <c r="Z16" s="542"/>
    </row>
    <row r="17" spans="1:26" ht="14.25" customHeight="1" x14ac:dyDescent="0.25">
      <c r="A17" s="398">
        <v>14</v>
      </c>
      <c r="B17" s="446" t="s">
        <v>74</v>
      </c>
      <c r="C17" s="399" t="s">
        <v>3355</v>
      </c>
      <c r="D17" s="399" t="s">
        <v>77</v>
      </c>
      <c r="E17" s="453" t="s">
        <v>78</v>
      </c>
      <c r="F17" s="399"/>
      <c r="G17" s="453"/>
      <c r="H17" s="546"/>
      <c r="I17" s="542"/>
      <c r="J17" s="542"/>
      <c r="K17" s="542"/>
      <c r="L17" s="542"/>
      <c r="M17" s="542"/>
      <c r="N17" s="542"/>
      <c r="O17" s="542"/>
      <c r="P17" s="542"/>
      <c r="Q17" s="542"/>
      <c r="R17" s="542"/>
      <c r="S17" s="542"/>
      <c r="T17" s="542"/>
      <c r="U17" s="542"/>
      <c r="V17" s="542"/>
      <c r="W17" s="542"/>
      <c r="X17" s="542"/>
      <c r="Y17" s="542"/>
      <c r="Z17" s="542"/>
    </row>
    <row r="18" spans="1:26" ht="14.25" customHeight="1" x14ac:dyDescent="0.25">
      <c r="A18" s="398">
        <v>15</v>
      </c>
      <c r="B18" s="446" t="s">
        <v>3664</v>
      </c>
      <c r="C18" s="399" t="s">
        <v>3355</v>
      </c>
      <c r="D18" s="399" t="s">
        <v>1299</v>
      </c>
      <c r="E18" s="453" t="s">
        <v>1302</v>
      </c>
      <c r="F18" s="399"/>
      <c r="G18" s="453"/>
      <c r="H18" s="546"/>
      <c r="I18" s="542"/>
      <c r="J18" s="542"/>
      <c r="K18" s="542"/>
      <c r="L18" s="542"/>
      <c r="M18" s="542"/>
      <c r="N18" s="542"/>
      <c r="O18" s="542"/>
      <c r="P18" s="542"/>
      <c r="Q18" s="542"/>
      <c r="R18" s="542"/>
      <c r="S18" s="542"/>
      <c r="T18" s="542"/>
      <c r="U18" s="542"/>
      <c r="V18" s="542"/>
      <c r="W18" s="542"/>
      <c r="X18" s="542"/>
      <c r="Y18" s="542"/>
      <c r="Z18" s="542"/>
    </row>
    <row r="19" spans="1:26" ht="14.25" customHeight="1" x14ac:dyDescent="0.25">
      <c r="A19" s="398">
        <v>16</v>
      </c>
      <c r="B19" s="446" t="s">
        <v>88</v>
      </c>
      <c r="C19" s="399" t="s">
        <v>3355</v>
      </c>
      <c r="D19" s="399" t="s">
        <v>87</v>
      </c>
      <c r="E19" s="453" t="s">
        <v>90</v>
      </c>
      <c r="F19" s="399"/>
      <c r="G19" s="453"/>
      <c r="H19" s="546"/>
      <c r="I19" s="542"/>
      <c r="J19" s="542"/>
      <c r="K19" s="542"/>
      <c r="L19" s="542"/>
      <c r="M19" s="542"/>
      <c r="N19" s="542"/>
      <c r="O19" s="542"/>
      <c r="P19" s="542"/>
      <c r="Q19" s="542"/>
      <c r="R19" s="542"/>
      <c r="S19" s="542"/>
      <c r="T19" s="542"/>
      <c r="U19" s="542"/>
      <c r="V19" s="542"/>
      <c r="W19" s="542"/>
      <c r="X19" s="542"/>
      <c r="Y19" s="542"/>
      <c r="Z19" s="542"/>
    </row>
    <row r="20" spans="1:26" ht="14.25" customHeight="1" x14ac:dyDescent="0.25">
      <c r="A20" s="398">
        <v>17</v>
      </c>
      <c r="B20" s="446" t="s">
        <v>94</v>
      </c>
      <c r="C20" s="399" t="s">
        <v>3355</v>
      </c>
      <c r="D20" s="399" t="s">
        <v>93</v>
      </c>
      <c r="E20" s="453" t="s">
        <v>96</v>
      </c>
      <c r="F20" s="399"/>
      <c r="G20" s="453"/>
      <c r="H20" s="546"/>
      <c r="I20" s="542"/>
      <c r="J20" s="542"/>
      <c r="K20" s="542"/>
      <c r="L20" s="542"/>
      <c r="M20" s="542"/>
      <c r="N20" s="542"/>
      <c r="O20" s="542"/>
      <c r="P20" s="542"/>
      <c r="Q20" s="542"/>
      <c r="R20" s="542"/>
      <c r="S20" s="542"/>
      <c r="T20" s="542"/>
      <c r="U20" s="542"/>
      <c r="V20" s="542"/>
      <c r="W20" s="542"/>
      <c r="X20" s="542"/>
      <c r="Y20" s="542"/>
      <c r="Z20" s="542"/>
    </row>
    <row r="21" spans="1:26" ht="14.25" customHeight="1" x14ac:dyDescent="0.25">
      <c r="A21" s="398">
        <v>18</v>
      </c>
      <c r="B21" s="446" t="s">
        <v>3881</v>
      </c>
      <c r="C21" s="399" t="s">
        <v>3355</v>
      </c>
      <c r="D21" s="399" t="s">
        <v>3882</v>
      </c>
      <c r="E21" s="453" t="s">
        <v>3883</v>
      </c>
      <c r="F21" s="399"/>
      <c r="G21" s="453"/>
      <c r="H21" s="546"/>
      <c r="I21" s="542"/>
      <c r="J21" s="542"/>
      <c r="K21" s="542"/>
      <c r="L21" s="542"/>
      <c r="M21" s="542"/>
      <c r="N21" s="542"/>
      <c r="O21" s="542"/>
      <c r="P21" s="542"/>
      <c r="Q21" s="542"/>
      <c r="R21" s="542"/>
      <c r="S21" s="542"/>
      <c r="T21" s="542"/>
      <c r="U21" s="542"/>
      <c r="V21" s="542"/>
      <c r="W21" s="542"/>
      <c r="X21" s="542"/>
      <c r="Y21" s="542"/>
      <c r="Z21" s="542"/>
    </row>
    <row r="22" spans="1:26" ht="14.25" customHeight="1" x14ac:dyDescent="0.25">
      <c r="A22" s="398">
        <v>19</v>
      </c>
      <c r="B22" s="446" t="s">
        <v>3884</v>
      </c>
      <c r="C22" s="399" t="s">
        <v>3355</v>
      </c>
      <c r="D22" s="399" t="s">
        <v>3885</v>
      </c>
      <c r="E22" s="453" t="s">
        <v>3886</v>
      </c>
      <c r="F22" s="399"/>
      <c r="G22" s="453"/>
      <c r="H22" s="546"/>
      <c r="I22" s="542"/>
      <c r="J22" s="542"/>
      <c r="K22" s="542"/>
      <c r="L22" s="542"/>
      <c r="M22" s="542"/>
      <c r="N22" s="542"/>
      <c r="O22" s="542"/>
      <c r="P22" s="542"/>
      <c r="Q22" s="542"/>
      <c r="R22" s="542"/>
      <c r="S22" s="542"/>
      <c r="T22" s="542"/>
      <c r="U22" s="542"/>
      <c r="V22" s="542"/>
      <c r="W22" s="542"/>
      <c r="X22" s="542"/>
      <c r="Y22" s="542"/>
      <c r="Z22" s="542"/>
    </row>
    <row r="23" spans="1:26" ht="14.25" customHeight="1" x14ac:dyDescent="0.25">
      <c r="A23" s="398">
        <v>20</v>
      </c>
      <c r="B23" s="446" t="s">
        <v>110</v>
      </c>
      <c r="C23" s="399" t="s">
        <v>3355</v>
      </c>
      <c r="D23" s="399" t="s">
        <v>109</v>
      </c>
      <c r="E23" s="453" t="s">
        <v>112</v>
      </c>
      <c r="F23" s="399"/>
      <c r="G23" s="453"/>
      <c r="H23" s="546"/>
      <c r="I23" s="542"/>
      <c r="J23" s="542"/>
      <c r="K23" s="542"/>
      <c r="L23" s="542"/>
      <c r="M23" s="542"/>
      <c r="N23" s="542"/>
      <c r="O23" s="542"/>
      <c r="P23" s="542"/>
      <c r="Q23" s="542"/>
      <c r="R23" s="542"/>
      <c r="S23" s="542"/>
      <c r="T23" s="542"/>
      <c r="U23" s="542"/>
      <c r="V23" s="542"/>
      <c r="W23" s="542"/>
      <c r="X23" s="542"/>
      <c r="Y23" s="542"/>
      <c r="Z23" s="542"/>
    </row>
    <row r="24" spans="1:26" ht="14.25" customHeight="1" x14ac:dyDescent="0.25">
      <c r="A24" s="398">
        <v>21</v>
      </c>
      <c r="B24" s="446" t="s">
        <v>1724</v>
      </c>
      <c r="C24" s="399" t="s">
        <v>3355</v>
      </c>
      <c r="D24" s="399" t="s">
        <v>120</v>
      </c>
      <c r="E24" s="453" t="s">
        <v>123</v>
      </c>
      <c r="F24" s="399"/>
      <c r="G24" s="453"/>
      <c r="H24" s="546"/>
      <c r="I24" s="542"/>
      <c r="J24" s="542"/>
      <c r="K24" s="542"/>
      <c r="L24" s="542"/>
      <c r="M24" s="542"/>
      <c r="N24" s="542"/>
      <c r="O24" s="542"/>
      <c r="P24" s="542"/>
      <c r="Q24" s="542"/>
      <c r="R24" s="542"/>
      <c r="S24" s="542"/>
      <c r="T24" s="542"/>
      <c r="U24" s="542"/>
      <c r="V24" s="542"/>
      <c r="W24" s="542"/>
      <c r="X24" s="542"/>
      <c r="Y24" s="542"/>
      <c r="Z24" s="542"/>
    </row>
    <row r="25" spans="1:26" ht="14.25" customHeight="1" x14ac:dyDescent="0.25">
      <c r="A25" s="398">
        <v>22</v>
      </c>
      <c r="B25" s="446" t="s">
        <v>3665</v>
      </c>
      <c r="C25" s="399" t="s">
        <v>3484</v>
      </c>
      <c r="D25" s="399" t="s">
        <v>1283</v>
      </c>
      <c r="E25" s="453" t="s">
        <v>1286</v>
      </c>
      <c r="F25" s="399"/>
      <c r="G25" s="453"/>
      <c r="H25" s="546"/>
      <c r="I25" s="542"/>
      <c r="J25" s="542"/>
      <c r="K25" s="542"/>
      <c r="L25" s="542"/>
      <c r="M25" s="542"/>
      <c r="N25" s="542"/>
      <c r="O25" s="542"/>
      <c r="P25" s="542"/>
      <c r="Q25" s="542"/>
      <c r="R25" s="542"/>
      <c r="S25" s="542"/>
      <c r="T25" s="542"/>
      <c r="U25" s="542"/>
      <c r="V25" s="542"/>
      <c r="W25" s="542"/>
      <c r="X25" s="542"/>
      <c r="Y25" s="542"/>
      <c r="Z25" s="542"/>
    </row>
    <row r="26" spans="1:26" ht="14.25" customHeight="1" x14ac:dyDescent="0.25">
      <c r="A26" s="398">
        <v>23</v>
      </c>
      <c r="B26" s="446" t="s">
        <v>3666</v>
      </c>
      <c r="C26" s="399" t="s">
        <v>3484</v>
      </c>
      <c r="D26" s="399" t="s">
        <v>706</v>
      </c>
      <c r="E26" s="453" t="s">
        <v>709</v>
      </c>
      <c r="F26" s="399"/>
      <c r="G26" s="453"/>
      <c r="H26" s="546"/>
      <c r="I26" s="542"/>
      <c r="J26" s="542"/>
      <c r="K26" s="542"/>
      <c r="L26" s="542"/>
      <c r="M26" s="542"/>
      <c r="N26" s="542"/>
      <c r="O26" s="542"/>
      <c r="P26" s="542"/>
      <c r="Q26" s="542"/>
      <c r="R26" s="542"/>
      <c r="S26" s="542"/>
      <c r="T26" s="542"/>
      <c r="U26" s="542"/>
      <c r="V26" s="542"/>
      <c r="W26" s="542"/>
      <c r="X26" s="542"/>
      <c r="Y26" s="542"/>
      <c r="Z26" s="542"/>
    </row>
    <row r="27" spans="1:26" ht="14.25" customHeight="1" x14ac:dyDescent="0.25">
      <c r="A27" s="398">
        <v>24</v>
      </c>
      <c r="B27" s="446" t="s">
        <v>157</v>
      </c>
      <c r="C27" s="399" t="s">
        <v>3355</v>
      </c>
      <c r="D27" s="399" t="s">
        <v>156</v>
      </c>
      <c r="E27" s="453" t="s">
        <v>159</v>
      </c>
      <c r="F27" s="399"/>
      <c r="G27" s="453"/>
      <c r="H27" s="546"/>
      <c r="I27" s="542"/>
      <c r="J27" s="542"/>
      <c r="K27" s="542"/>
      <c r="L27" s="542"/>
      <c r="M27" s="542"/>
      <c r="N27" s="542"/>
      <c r="O27" s="542"/>
      <c r="P27" s="542"/>
      <c r="Q27" s="542"/>
      <c r="R27" s="542"/>
      <c r="S27" s="542"/>
      <c r="T27" s="542"/>
      <c r="U27" s="542"/>
      <c r="V27" s="542"/>
      <c r="W27" s="542"/>
      <c r="X27" s="542"/>
      <c r="Y27" s="542"/>
      <c r="Z27" s="542"/>
    </row>
    <row r="28" spans="1:26" ht="14.25" customHeight="1" x14ac:dyDescent="0.25">
      <c r="A28" s="398">
        <v>25</v>
      </c>
      <c r="B28" s="446" t="s">
        <v>1773</v>
      </c>
      <c r="C28" s="399" t="s">
        <v>3484</v>
      </c>
      <c r="D28" s="399" t="s">
        <v>1774</v>
      </c>
      <c r="E28" s="453" t="s">
        <v>166</v>
      </c>
      <c r="F28" s="399"/>
      <c r="G28" s="453"/>
      <c r="H28" s="546"/>
      <c r="I28" s="542"/>
      <c r="J28" s="542"/>
      <c r="K28" s="542"/>
      <c r="L28" s="542"/>
      <c r="M28" s="542"/>
      <c r="N28" s="542"/>
      <c r="O28" s="542"/>
      <c r="P28" s="542"/>
      <c r="Q28" s="542"/>
      <c r="R28" s="542"/>
      <c r="S28" s="542"/>
      <c r="T28" s="542"/>
      <c r="U28" s="542"/>
      <c r="V28" s="542"/>
      <c r="W28" s="542"/>
      <c r="X28" s="542"/>
      <c r="Y28" s="542"/>
      <c r="Z28" s="542"/>
    </row>
    <row r="29" spans="1:26" ht="14.25" customHeight="1" x14ac:dyDescent="0.25">
      <c r="A29" s="398">
        <v>26</v>
      </c>
      <c r="B29" s="446" t="s">
        <v>176</v>
      </c>
      <c r="C29" s="399" t="s">
        <v>3355</v>
      </c>
      <c r="D29" s="399" t="s">
        <v>175</v>
      </c>
      <c r="E29" s="453" t="s">
        <v>178</v>
      </c>
      <c r="F29" s="399"/>
      <c r="G29" s="453"/>
      <c r="H29" s="546"/>
      <c r="I29" s="542"/>
      <c r="J29" s="542"/>
      <c r="K29" s="542"/>
      <c r="L29" s="542"/>
      <c r="M29" s="542"/>
      <c r="N29" s="542"/>
      <c r="O29" s="542"/>
      <c r="P29" s="542"/>
      <c r="Q29" s="542"/>
      <c r="R29" s="542"/>
      <c r="S29" s="542"/>
      <c r="T29" s="542"/>
      <c r="U29" s="542"/>
      <c r="V29" s="542"/>
      <c r="W29" s="542"/>
      <c r="X29" s="542"/>
      <c r="Y29" s="542"/>
      <c r="Z29" s="542"/>
    </row>
    <row r="30" spans="1:26" ht="14.25" customHeight="1" x14ac:dyDescent="0.25">
      <c r="A30" s="398">
        <v>27</v>
      </c>
      <c r="B30" s="446" t="s">
        <v>3752</v>
      </c>
      <c r="C30" s="399" t="s">
        <v>3355</v>
      </c>
      <c r="D30" s="399" t="s">
        <v>3753</v>
      </c>
      <c r="E30" s="453" t="s">
        <v>3754</v>
      </c>
      <c r="F30" s="399"/>
      <c r="G30" s="453"/>
      <c r="H30" s="546"/>
      <c r="I30" s="542"/>
      <c r="J30" s="542"/>
      <c r="K30" s="542"/>
      <c r="L30" s="542"/>
      <c r="M30" s="542"/>
      <c r="N30" s="542"/>
      <c r="O30" s="542"/>
      <c r="P30" s="542"/>
      <c r="Q30" s="542"/>
      <c r="R30" s="542"/>
      <c r="S30" s="542"/>
      <c r="T30" s="542"/>
      <c r="U30" s="542"/>
      <c r="V30" s="542"/>
      <c r="W30" s="542"/>
      <c r="X30" s="542"/>
      <c r="Y30" s="542"/>
      <c r="Z30" s="542"/>
    </row>
    <row r="31" spans="1:26" ht="14.25" customHeight="1" x14ac:dyDescent="0.25">
      <c r="A31" s="398">
        <v>28</v>
      </c>
      <c r="B31" s="446" t="s">
        <v>3827</v>
      </c>
      <c r="C31" s="399" t="s">
        <v>3484</v>
      </c>
      <c r="D31" s="399" t="s">
        <v>3828</v>
      </c>
      <c r="E31" s="453">
        <v>154706370</v>
      </c>
      <c r="F31" s="399"/>
      <c r="G31" s="453"/>
      <c r="H31" s="546"/>
      <c r="I31" s="542"/>
      <c r="J31" s="542"/>
      <c r="K31" s="542"/>
      <c r="L31" s="542"/>
      <c r="M31" s="542"/>
      <c r="N31" s="542"/>
      <c r="O31" s="542"/>
      <c r="P31" s="542"/>
      <c r="Q31" s="542"/>
      <c r="R31" s="542"/>
      <c r="S31" s="542"/>
      <c r="T31" s="542"/>
      <c r="U31" s="542"/>
      <c r="V31" s="542"/>
      <c r="W31" s="542"/>
      <c r="X31" s="542"/>
      <c r="Y31" s="542"/>
      <c r="Z31" s="542"/>
    </row>
    <row r="32" spans="1:26" ht="14.25" customHeight="1" x14ac:dyDescent="0.25">
      <c r="A32" s="552">
        <v>29</v>
      </c>
      <c r="B32" s="503" t="s">
        <v>3577</v>
      </c>
      <c r="C32" s="504" t="s">
        <v>3484</v>
      </c>
      <c r="D32" s="504" t="s">
        <v>191</v>
      </c>
      <c r="E32" s="553" t="s">
        <v>92</v>
      </c>
      <c r="F32" s="504"/>
      <c r="G32" s="553" t="s">
        <v>4541</v>
      </c>
      <c r="H32" s="554"/>
      <c r="I32" s="542"/>
      <c r="J32" s="542"/>
      <c r="K32" s="542"/>
      <c r="L32" s="542"/>
      <c r="M32" s="542"/>
      <c r="N32" s="542"/>
      <c r="O32" s="542"/>
      <c r="P32" s="542"/>
      <c r="Q32" s="542"/>
      <c r="R32" s="542"/>
      <c r="S32" s="542"/>
      <c r="T32" s="542"/>
      <c r="U32" s="542"/>
      <c r="V32" s="542"/>
      <c r="W32" s="542"/>
      <c r="X32" s="542"/>
      <c r="Y32" s="542"/>
      <c r="Z32" s="542"/>
    </row>
    <row r="33" spans="1:26" ht="14.25" customHeight="1" x14ac:dyDescent="0.25">
      <c r="A33" s="398">
        <v>30</v>
      </c>
      <c r="B33" s="446" t="s">
        <v>196</v>
      </c>
      <c r="C33" s="399" t="s">
        <v>3484</v>
      </c>
      <c r="D33" s="399" t="s">
        <v>195</v>
      </c>
      <c r="E33" s="453" t="s">
        <v>127</v>
      </c>
      <c r="F33" s="399"/>
      <c r="G33" s="453"/>
      <c r="H33" s="546"/>
      <c r="I33" s="542"/>
      <c r="J33" s="542"/>
      <c r="K33" s="542"/>
      <c r="L33" s="542"/>
      <c r="M33" s="542"/>
      <c r="N33" s="542"/>
      <c r="O33" s="542"/>
      <c r="P33" s="542"/>
      <c r="Q33" s="542"/>
      <c r="R33" s="542"/>
      <c r="S33" s="542"/>
      <c r="T33" s="542"/>
      <c r="U33" s="542"/>
      <c r="V33" s="542"/>
      <c r="W33" s="542"/>
      <c r="X33" s="542"/>
      <c r="Y33" s="542"/>
      <c r="Z33" s="542"/>
    </row>
    <row r="34" spans="1:26" ht="14.25" customHeight="1" x14ac:dyDescent="0.25">
      <c r="A34" s="398">
        <v>31</v>
      </c>
      <c r="B34" s="446" t="s">
        <v>4542</v>
      </c>
      <c r="C34" s="399" t="s">
        <v>3484</v>
      </c>
      <c r="D34" s="399" t="s">
        <v>2881</v>
      </c>
      <c r="E34" s="453" t="s">
        <v>3569</v>
      </c>
      <c r="F34" s="399"/>
      <c r="G34" s="453"/>
      <c r="H34" s="546"/>
      <c r="I34" s="542"/>
      <c r="J34" s="542"/>
      <c r="K34" s="542"/>
      <c r="L34" s="542"/>
      <c r="M34" s="542"/>
      <c r="N34" s="542"/>
      <c r="O34" s="542"/>
      <c r="P34" s="542"/>
      <c r="Q34" s="542"/>
      <c r="R34" s="542"/>
      <c r="S34" s="542"/>
      <c r="T34" s="542"/>
      <c r="U34" s="542"/>
      <c r="V34" s="542"/>
      <c r="W34" s="542"/>
      <c r="X34" s="542"/>
      <c r="Y34" s="542"/>
      <c r="Z34" s="542"/>
    </row>
    <row r="35" spans="1:26" ht="14.25" customHeight="1" x14ac:dyDescent="0.25">
      <c r="A35" s="398">
        <v>32</v>
      </c>
      <c r="B35" s="446" t="s">
        <v>215</v>
      </c>
      <c r="C35" s="399" t="s">
        <v>3355</v>
      </c>
      <c r="D35" s="399" t="s">
        <v>214</v>
      </c>
      <c r="E35" s="453" t="s">
        <v>217</v>
      </c>
      <c r="F35" s="399"/>
      <c r="G35" s="453"/>
      <c r="H35" s="546"/>
      <c r="I35" s="542"/>
      <c r="J35" s="542"/>
      <c r="K35" s="542"/>
      <c r="L35" s="542"/>
      <c r="M35" s="542"/>
      <c r="N35" s="542"/>
      <c r="O35" s="542"/>
      <c r="P35" s="542"/>
      <c r="Q35" s="542"/>
      <c r="R35" s="542"/>
      <c r="S35" s="542"/>
      <c r="T35" s="542"/>
      <c r="U35" s="542"/>
      <c r="V35" s="542"/>
      <c r="W35" s="542"/>
      <c r="X35" s="542"/>
      <c r="Y35" s="542"/>
      <c r="Z35" s="542"/>
    </row>
    <row r="36" spans="1:26" ht="14.25" customHeight="1" x14ac:dyDescent="0.25">
      <c r="A36" s="398">
        <v>33</v>
      </c>
      <c r="B36" s="446" t="s">
        <v>3379</v>
      </c>
      <c r="C36" s="399" t="s">
        <v>3355</v>
      </c>
      <c r="D36" s="399" t="s">
        <v>3380</v>
      </c>
      <c r="E36" s="453" t="s">
        <v>3381</v>
      </c>
      <c r="F36" s="399"/>
      <c r="G36" s="453"/>
      <c r="H36" s="546"/>
      <c r="I36" s="542"/>
      <c r="J36" s="542"/>
      <c r="K36" s="542"/>
      <c r="L36" s="542"/>
      <c r="M36" s="542"/>
      <c r="N36" s="542"/>
      <c r="O36" s="542"/>
      <c r="P36" s="542"/>
      <c r="Q36" s="542"/>
      <c r="R36" s="542"/>
      <c r="S36" s="542"/>
      <c r="T36" s="542"/>
      <c r="U36" s="542"/>
      <c r="V36" s="542"/>
      <c r="W36" s="542"/>
      <c r="X36" s="542"/>
      <c r="Y36" s="542"/>
      <c r="Z36" s="542"/>
    </row>
    <row r="37" spans="1:26" ht="14.25" customHeight="1" x14ac:dyDescent="0.25">
      <c r="A37" s="398">
        <v>34</v>
      </c>
      <c r="B37" s="446" t="s">
        <v>230</v>
      </c>
      <c r="C37" s="399" t="s">
        <v>3355</v>
      </c>
      <c r="D37" s="399" t="s">
        <v>229</v>
      </c>
      <c r="E37" s="453" t="s">
        <v>232</v>
      </c>
      <c r="F37" s="399"/>
      <c r="G37" s="453"/>
      <c r="H37" s="546"/>
      <c r="I37" s="542"/>
      <c r="J37" s="542"/>
      <c r="K37" s="542"/>
      <c r="L37" s="542"/>
      <c r="M37" s="542"/>
      <c r="N37" s="542"/>
      <c r="O37" s="542"/>
      <c r="P37" s="542"/>
      <c r="Q37" s="542"/>
      <c r="R37" s="542"/>
      <c r="S37" s="542"/>
      <c r="T37" s="542"/>
      <c r="U37" s="542"/>
      <c r="V37" s="542"/>
      <c r="W37" s="542"/>
      <c r="X37" s="542"/>
      <c r="Y37" s="542"/>
      <c r="Z37" s="542"/>
    </row>
    <row r="38" spans="1:26" ht="14.25" customHeight="1" x14ac:dyDescent="0.25">
      <c r="A38" s="552">
        <v>35</v>
      </c>
      <c r="B38" s="503" t="s">
        <v>3887</v>
      </c>
      <c r="C38" s="504" t="s">
        <v>3484</v>
      </c>
      <c r="D38" s="504" t="s">
        <v>1091</v>
      </c>
      <c r="E38" s="553" t="s">
        <v>1094</v>
      </c>
      <c r="F38" s="504"/>
      <c r="G38" s="553" t="s">
        <v>4541</v>
      </c>
      <c r="H38" s="554"/>
      <c r="I38" s="542"/>
      <c r="J38" s="542"/>
      <c r="K38" s="542"/>
      <c r="L38" s="542"/>
      <c r="M38" s="542"/>
      <c r="N38" s="542"/>
      <c r="O38" s="542"/>
      <c r="P38" s="542"/>
      <c r="Q38" s="542"/>
      <c r="R38" s="542"/>
      <c r="S38" s="542"/>
      <c r="T38" s="542"/>
      <c r="U38" s="542"/>
      <c r="V38" s="542"/>
      <c r="W38" s="542"/>
      <c r="X38" s="542"/>
      <c r="Y38" s="542"/>
      <c r="Z38" s="542"/>
    </row>
    <row r="39" spans="1:26" ht="14.25" customHeight="1" x14ac:dyDescent="0.25">
      <c r="A39" s="398">
        <v>36</v>
      </c>
      <c r="B39" s="446" t="s">
        <v>244</v>
      </c>
      <c r="C39" s="399" t="s">
        <v>3484</v>
      </c>
      <c r="D39" s="399" t="s">
        <v>243</v>
      </c>
      <c r="E39" s="453" t="s">
        <v>246</v>
      </c>
      <c r="F39" s="399"/>
      <c r="G39" s="453"/>
      <c r="H39" s="546"/>
      <c r="I39" s="542"/>
      <c r="J39" s="542"/>
      <c r="K39" s="542"/>
      <c r="L39" s="542"/>
      <c r="M39" s="542"/>
      <c r="N39" s="542"/>
      <c r="O39" s="542"/>
      <c r="P39" s="542"/>
      <c r="Q39" s="542"/>
      <c r="R39" s="542"/>
      <c r="S39" s="542"/>
      <c r="T39" s="542"/>
      <c r="U39" s="542"/>
      <c r="V39" s="542"/>
      <c r="W39" s="542"/>
      <c r="X39" s="542"/>
      <c r="Y39" s="542"/>
      <c r="Z39" s="542"/>
    </row>
    <row r="40" spans="1:26" ht="14.25" customHeight="1" x14ac:dyDescent="0.25">
      <c r="A40" s="398">
        <v>37</v>
      </c>
      <c r="B40" s="446" t="s">
        <v>248</v>
      </c>
      <c r="C40" s="399" t="s">
        <v>3355</v>
      </c>
      <c r="D40" s="399" t="s">
        <v>247</v>
      </c>
      <c r="E40" s="453" t="s">
        <v>250</v>
      </c>
      <c r="F40" s="399"/>
      <c r="G40" s="453"/>
      <c r="H40" s="546"/>
      <c r="I40" s="542"/>
      <c r="J40" s="542"/>
      <c r="K40" s="542"/>
      <c r="L40" s="542"/>
      <c r="M40" s="542"/>
      <c r="N40" s="542"/>
      <c r="O40" s="542"/>
      <c r="P40" s="542"/>
      <c r="Q40" s="542"/>
      <c r="R40" s="542"/>
      <c r="S40" s="542"/>
      <c r="T40" s="542"/>
      <c r="U40" s="542"/>
      <c r="V40" s="542"/>
      <c r="W40" s="542"/>
      <c r="X40" s="542"/>
      <c r="Y40" s="542"/>
      <c r="Z40" s="542"/>
    </row>
    <row r="41" spans="1:26" ht="14.25" customHeight="1" x14ac:dyDescent="0.25">
      <c r="A41" s="398">
        <v>38</v>
      </c>
      <c r="B41" s="446" t="s">
        <v>252</v>
      </c>
      <c r="C41" s="399" t="s">
        <v>3484</v>
      </c>
      <c r="D41" s="399" t="s">
        <v>251</v>
      </c>
      <c r="E41" s="453" t="s">
        <v>254</v>
      </c>
      <c r="F41" s="399"/>
      <c r="G41" s="453"/>
      <c r="H41" s="546"/>
      <c r="I41" s="542"/>
      <c r="J41" s="542"/>
      <c r="K41" s="542"/>
      <c r="L41" s="542"/>
      <c r="M41" s="542"/>
      <c r="N41" s="542"/>
      <c r="O41" s="542"/>
      <c r="P41" s="542"/>
      <c r="Q41" s="542"/>
      <c r="R41" s="542"/>
      <c r="S41" s="542"/>
      <c r="T41" s="542"/>
      <c r="U41" s="542"/>
      <c r="V41" s="542"/>
      <c r="W41" s="542"/>
      <c r="X41" s="542"/>
      <c r="Y41" s="542"/>
      <c r="Z41" s="542"/>
    </row>
    <row r="42" spans="1:26" ht="14.25" customHeight="1" x14ac:dyDescent="0.25">
      <c r="A42" s="398">
        <v>39</v>
      </c>
      <c r="B42" s="446" t="s">
        <v>279</v>
      </c>
      <c r="C42" s="399" t="s">
        <v>3484</v>
      </c>
      <c r="D42" s="399" t="s">
        <v>278</v>
      </c>
      <c r="E42" s="453" t="s">
        <v>127</v>
      </c>
      <c r="F42" s="399"/>
      <c r="G42" s="453"/>
      <c r="H42" s="546"/>
      <c r="I42" s="542"/>
      <c r="J42" s="542"/>
      <c r="K42" s="542"/>
      <c r="L42" s="542"/>
      <c r="M42" s="542"/>
      <c r="N42" s="542"/>
      <c r="O42" s="542"/>
      <c r="P42" s="542"/>
      <c r="Q42" s="542"/>
      <c r="R42" s="542"/>
      <c r="S42" s="542"/>
      <c r="T42" s="542"/>
      <c r="U42" s="542"/>
      <c r="V42" s="542"/>
      <c r="W42" s="542"/>
      <c r="X42" s="542"/>
      <c r="Y42" s="542"/>
      <c r="Z42" s="542"/>
    </row>
    <row r="43" spans="1:26" ht="14.25" customHeight="1" x14ac:dyDescent="0.25">
      <c r="A43" s="398">
        <v>40</v>
      </c>
      <c r="B43" s="446" t="s">
        <v>289</v>
      </c>
      <c r="C43" s="399" t="s">
        <v>3484</v>
      </c>
      <c r="D43" s="399" t="s">
        <v>288</v>
      </c>
      <c r="E43" s="453" t="s">
        <v>127</v>
      </c>
      <c r="F43" s="399"/>
      <c r="G43" s="453"/>
      <c r="H43" s="546"/>
      <c r="I43" s="542"/>
      <c r="J43" s="542"/>
      <c r="K43" s="542"/>
      <c r="L43" s="542"/>
      <c r="M43" s="542"/>
      <c r="N43" s="542"/>
      <c r="O43" s="542"/>
      <c r="P43" s="542"/>
      <c r="Q43" s="542"/>
      <c r="R43" s="542"/>
      <c r="S43" s="542"/>
      <c r="T43" s="542"/>
      <c r="U43" s="542"/>
      <c r="V43" s="542"/>
      <c r="W43" s="542"/>
      <c r="X43" s="542"/>
      <c r="Y43" s="542"/>
      <c r="Z43" s="542"/>
    </row>
    <row r="44" spans="1:26" ht="14.25" customHeight="1" x14ac:dyDescent="0.25">
      <c r="A44" s="398">
        <v>41</v>
      </c>
      <c r="B44" s="446" t="s">
        <v>2890</v>
      </c>
      <c r="C44" s="399" t="s">
        <v>3355</v>
      </c>
      <c r="D44" s="399" t="s">
        <v>2891</v>
      </c>
      <c r="E44" s="453" t="s">
        <v>3074</v>
      </c>
      <c r="F44" s="399"/>
      <c r="G44" s="453"/>
      <c r="H44" s="546"/>
      <c r="I44" s="542"/>
      <c r="J44" s="542"/>
      <c r="K44" s="542"/>
      <c r="L44" s="542"/>
      <c r="M44" s="542"/>
      <c r="N44" s="542"/>
      <c r="O44" s="542"/>
      <c r="P44" s="542"/>
      <c r="Q44" s="542"/>
      <c r="R44" s="542"/>
      <c r="S44" s="542"/>
      <c r="T44" s="542"/>
      <c r="U44" s="542"/>
      <c r="V44" s="542"/>
      <c r="W44" s="542"/>
      <c r="X44" s="542"/>
      <c r="Y44" s="542"/>
      <c r="Z44" s="542"/>
    </row>
    <row r="45" spans="1:26" ht="14.25" customHeight="1" x14ac:dyDescent="0.25">
      <c r="A45" s="398">
        <v>42</v>
      </c>
      <c r="B45" s="446" t="s">
        <v>2900</v>
      </c>
      <c r="C45" s="399" t="s">
        <v>3484</v>
      </c>
      <c r="D45" s="399" t="s">
        <v>2901</v>
      </c>
      <c r="E45" s="453" t="s">
        <v>3082</v>
      </c>
      <c r="F45" s="399"/>
      <c r="G45" s="453"/>
      <c r="H45" s="546"/>
      <c r="I45" s="542"/>
      <c r="J45" s="542"/>
      <c r="K45" s="542"/>
      <c r="L45" s="542"/>
      <c r="M45" s="542"/>
      <c r="N45" s="542"/>
      <c r="O45" s="542"/>
      <c r="P45" s="542"/>
      <c r="Q45" s="542"/>
      <c r="R45" s="542"/>
      <c r="S45" s="542"/>
      <c r="T45" s="542"/>
      <c r="U45" s="542"/>
      <c r="V45" s="542"/>
      <c r="W45" s="542"/>
      <c r="X45" s="542"/>
      <c r="Y45" s="542"/>
      <c r="Z45" s="542"/>
    </row>
    <row r="46" spans="1:26" ht="14.25" customHeight="1" x14ac:dyDescent="0.25">
      <c r="A46" s="398">
        <v>43</v>
      </c>
      <c r="B46" s="446" t="s">
        <v>1872</v>
      </c>
      <c r="C46" s="399" t="s">
        <v>3355</v>
      </c>
      <c r="D46" s="399" t="s">
        <v>1873</v>
      </c>
      <c r="E46" s="453" t="s">
        <v>3085</v>
      </c>
      <c r="F46" s="399"/>
      <c r="G46" s="453"/>
      <c r="H46" s="546"/>
      <c r="I46" s="542"/>
      <c r="J46" s="542"/>
      <c r="K46" s="542"/>
      <c r="L46" s="542"/>
      <c r="M46" s="542"/>
      <c r="N46" s="542"/>
      <c r="O46" s="542"/>
      <c r="P46" s="542"/>
      <c r="Q46" s="542"/>
      <c r="R46" s="542"/>
      <c r="S46" s="542"/>
      <c r="T46" s="542"/>
      <c r="U46" s="542"/>
      <c r="V46" s="542"/>
      <c r="W46" s="542"/>
      <c r="X46" s="542"/>
      <c r="Y46" s="542"/>
      <c r="Z46" s="542"/>
    </row>
    <row r="47" spans="1:26" ht="14.25" customHeight="1" x14ac:dyDescent="0.25">
      <c r="A47" s="398">
        <v>44</v>
      </c>
      <c r="B47" s="446" t="s">
        <v>308</v>
      </c>
      <c r="C47" s="399" t="s">
        <v>3355</v>
      </c>
      <c r="D47" s="399" t="s">
        <v>307</v>
      </c>
      <c r="E47" s="453" t="s">
        <v>310</v>
      </c>
      <c r="F47" s="399"/>
      <c r="G47" s="453"/>
      <c r="H47" s="546"/>
      <c r="I47" s="542"/>
      <c r="J47" s="542"/>
      <c r="K47" s="542"/>
      <c r="L47" s="542"/>
      <c r="M47" s="542"/>
      <c r="N47" s="542"/>
      <c r="O47" s="542"/>
      <c r="P47" s="542"/>
      <c r="Q47" s="542"/>
      <c r="R47" s="542"/>
      <c r="S47" s="542"/>
      <c r="T47" s="542"/>
      <c r="U47" s="542"/>
      <c r="V47" s="542"/>
      <c r="W47" s="542"/>
      <c r="X47" s="542"/>
      <c r="Y47" s="542"/>
      <c r="Z47" s="542"/>
    </row>
    <row r="48" spans="1:26" ht="14.25" customHeight="1" x14ac:dyDescent="0.25">
      <c r="A48" s="398">
        <v>45</v>
      </c>
      <c r="B48" s="446" t="s">
        <v>320</v>
      </c>
      <c r="C48" s="399" t="s">
        <v>3355</v>
      </c>
      <c r="D48" s="399" t="s">
        <v>319</v>
      </c>
      <c r="E48" s="453" t="s">
        <v>322</v>
      </c>
      <c r="F48" s="399"/>
      <c r="G48" s="453"/>
      <c r="H48" s="546"/>
      <c r="I48" s="542"/>
      <c r="J48" s="542"/>
      <c r="K48" s="542"/>
      <c r="L48" s="542"/>
      <c r="M48" s="542"/>
      <c r="N48" s="542"/>
      <c r="O48" s="542"/>
      <c r="P48" s="542"/>
      <c r="Q48" s="542"/>
      <c r="R48" s="542"/>
      <c r="S48" s="542"/>
      <c r="T48" s="542"/>
      <c r="U48" s="542"/>
      <c r="V48" s="542"/>
      <c r="W48" s="542"/>
      <c r="X48" s="542"/>
      <c r="Y48" s="542"/>
      <c r="Z48" s="542"/>
    </row>
    <row r="49" spans="1:26" ht="14.25" customHeight="1" x14ac:dyDescent="0.25">
      <c r="A49" s="398">
        <v>46</v>
      </c>
      <c r="B49" s="446" t="s">
        <v>332</v>
      </c>
      <c r="C49" s="399" t="s">
        <v>3355</v>
      </c>
      <c r="D49" s="399" t="s">
        <v>331</v>
      </c>
      <c r="E49" s="453" t="s">
        <v>334</v>
      </c>
      <c r="F49" s="399"/>
      <c r="G49" s="453"/>
      <c r="H49" s="546"/>
      <c r="I49" s="542"/>
      <c r="J49" s="542"/>
      <c r="K49" s="542"/>
      <c r="L49" s="542"/>
      <c r="M49" s="542"/>
      <c r="N49" s="542"/>
      <c r="O49" s="542"/>
      <c r="P49" s="542"/>
      <c r="Q49" s="542"/>
      <c r="R49" s="542"/>
      <c r="S49" s="542"/>
      <c r="T49" s="542"/>
      <c r="U49" s="542"/>
      <c r="V49" s="542"/>
      <c r="W49" s="542"/>
      <c r="X49" s="542"/>
      <c r="Y49" s="542"/>
      <c r="Z49" s="542"/>
    </row>
    <row r="50" spans="1:26" ht="14.25" customHeight="1" x14ac:dyDescent="0.25">
      <c r="A50" s="398">
        <v>47</v>
      </c>
      <c r="B50" s="446" t="s">
        <v>355</v>
      </c>
      <c r="C50" s="399" t="s">
        <v>3355</v>
      </c>
      <c r="D50" s="399" t="s">
        <v>354</v>
      </c>
      <c r="E50" s="453" t="s">
        <v>127</v>
      </c>
      <c r="F50" s="399"/>
      <c r="G50" s="453"/>
      <c r="H50" s="546"/>
      <c r="I50" s="542"/>
      <c r="J50" s="542"/>
      <c r="K50" s="542"/>
      <c r="L50" s="542"/>
      <c r="M50" s="542"/>
      <c r="N50" s="542"/>
      <c r="O50" s="542"/>
      <c r="P50" s="542"/>
      <c r="Q50" s="542"/>
      <c r="R50" s="542"/>
      <c r="S50" s="542"/>
      <c r="T50" s="542"/>
      <c r="U50" s="542"/>
      <c r="V50" s="542"/>
      <c r="W50" s="542"/>
      <c r="X50" s="542"/>
      <c r="Y50" s="542"/>
      <c r="Z50" s="542"/>
    </row>
    <row r="51" spans="1:26" ht="14.25" customHeight="1" x14ac:dyDescent="0.25">
      <c r="A51" s="398">
        <v>48</v>
      </c>
      <c r="B51" s="446" t="s">
        <v>358</v>
      </c>
      <c r="C51" s="399" t="s">
        <v>3355</v>
      </c>
      <c r="D51" s="399" t="s">
        <v>357</v>
      </c>
      <c r="E51" s="453" t="s">
        <v>127</v>
      </c>
      <c r="F51" s="399"/>
      <c r="G51" s="453"/>
      <c r="H51" s="546"/>
      <c r="I51" s="542"/>
      <c r="J51" s="542"/>
      <c r="K51" s="542"/>
      <c r="L51" s="542"/>
      <c r="M51" s="542"/>
      <c r="N51" s="542"/>
      <c r="O51" s="542"/>
      <c r="P51" s="542"/>
      <c r="Q51" s="542"/>
      <c r="R51" s="542"/>
      <c r="S51" s="542"/>
      <c r="T51" s="542"/>
      <c r="U51" s="542"/>
      <c r="V51" s="542"/>
      <c r="W51" s="542"/>
      <c r="X51" s="542"/>
      <c r="Y51" s="542"/>
      <c r="Z51" s="542"/>
    </row>
    <row r="52" spans="1:26" ht="14.25" customHeight="1" x14ac:dyDescent="0.25">
      <c r="A52" s="398">
        <v>49</v>
      </c>
      <c r="B52" s="446" t="s">
        <v>361</v>
      </c>
      <c r="C52" s="399" t="s">
        <v>3355</v>
      </c>
      <c r="D52" s="399" t="s">
        <v>360</v>
      </c>
      <c r="E52" s="453" t="s">
        <v>127</v>
      </c>
      <c r="F52" s="399"/>
      <c r="G52" s="453"/>
      <c r="H52" s="546"/>
      <c r="I52" s="542"/>
      <c r="J52" s="542"/>
      <c r="K52" s="542"/>
      <c r="L52" s="542"/>
      <c r="M52" s="542"/>
      <c r="N52" s="542"/>
      <c r="O52" s="542"/>
      <c r="P52" s="542"/>
      <c r="Q52" s="542"/>
      <c r="R52" s="542"/>
      <c r="S52" s="542"/>
      <c r="T52" s="542"/>
      <c r="U52" s="542"/>
      <c r="V52" s="542"/>
      <c r="W52" s="542"/>
      <c r="X52" s="542"/>
      <c r="Y52" s="542"/>
      <c r="Z52" s="542"/>
    </row>
    <row r="53" spans="1:26" ht="14.25" customHeight="1" x14ac:dyDescent="0.25">
      <c r="A53" s="398">
        <v>50</v>
      </c>
      <c r="B53" s="446" t="s">
        <v>3586</v>
      </c>
      <c r="C53" s="399" t="s">
        <v>3484</v>
      </c>
      <c r="D53" s="399" t="s">
        <v>363</v>
      </c>
      <c r="E53" s="453" t="s">
        <v>366</v>
      </c>
      <c r="F53" s="399"/>
      <c r="G53" s="453"/>
      <c r="H53" s="546"/>
      <c r="I53" s="542"/>
      <c r="J53" s="542"/>
      <c r="K53" s="542"/>
      <c r="L53" s="542"/>
      <c r="M53" s="542"/>
      <c r="N53" s="542"/>
      <c r="O53" s="542"/>
      <c r="P53" s="542"/>
      <c r="Q53" s="542"/>
      <c r="R53" s="542"/>
      <c r="S53" s="542"/>
      <c r="T53" s="542"/>
      <c r="U53" s="542"/>
      <c r="V53" s="542"/>
      <c r="W53" s="542"/>
      <c r="X53" s="542"/>
      <c r="Y53" s="542"/>
      <c r="Z53" s="542"/>
    </row>
    <row r="54" spans="1:26" ht="14.25" customHeight="1" x14ac:dyDescent="0.25">
      <c r="A54" s="398">
        <v>51</v>
      </c>
      <c r="B54" s="446" t="s">
        <v>3391</v>
      </c>
      <c r="C54" s="399" t="s">
        <v>3484</v>
      </c>
      <c r="D54" s="399" t="s">
        <v>375</v>
      </c>
      <c r="E54" s="453" t="s">
        <v>127</v>
      </c>
      <c r="F54" s="399"/>
      <c r="G54" s="453"/>
      <c r="H54" s="546"/>
      <c r="I54" s="542"/>
      <c r="J54" s="542"/>
      <c r="K54" s="542"/>
      <c r="L54" s="542"/>
      <c r="M54" s="542"/>
      <c r="N54" s="542"/>
      <c r="O54" s="542"/>
      <c r="P54" s="542"/>
      <c r="Q54" s="542"/>
      <c r="R54" s="542"/>
      <c r="S54" s="542"/>
      <c r="T54" s="542"/>
      <c r="U54" s="542"/>
      <c r="V54" s="542"/>
      <c r="W54" s="542"/>
      <c r="X54" s="542"/>
      <c r="Y54" s="542"/>
      <c r="Z54" s="542"/>
    </row>
    <row r="55" spans="1:26" ht="14.25" customHeight="1" x14ac:dyDescent="0.25">
      <c r="A55" s="398">
        <v>52</v>
      </c>
      <c r="B55" s="446" t="s">
        <v>3842</v>
      </c>
      <c r="C55" s="399" t="s">
        <v>3484</v>
      </c>
      <c r="D55" s="399" t="s">
        <v>3843</v>
      </c>
      <c r="E55" s="453" t="s">
        <v>3844</v>
      </c>
      <c r="F55" s="399"/>
      <c r="G55" s="453"/>
      <c r="H55" s="546"/>
      <c r="I55" s="542"/>
      <c r="J55" s="542"/>
      <c r="K55" s="542"/>
      <c r="L55" s="542"/>
      <c r="M55" s="542"/>
      <c r="N55" s="542"/>
      <c r="O55" s="542"/>
      <c r="P55" s="542"/>
      <c r="Q55" s="542"/>
      <c r="R55" s="542"/>
      <c r="S55" s="542"/>
      <c r="T55" s="542"/>
      <c r="U55" s="542"/>
      <c r="V55" s="542"/>
      <c r="W55" s="542"/>
      <c r="X55" s="542"/>
      <c r="Y55" s="542"/>
      <c r="Z55" s="542"/>
    </row>
    <row r="56" spans="1:26" ht="14.25" customHeight="1" x14ac:dyDescent="0.25">
      <c r="A56" s="398">
        <v>53</v>
      </c>
      <c r="B56" s="446" t="s">
        <v>3703</v>
      </c>
      <c r="C56" s="399" t="s">
        <v>3484</v>
      </c>
      <c r="D56" s="399" t="s">
        <v>3704</v>
      </c>
      <c r="E56" s="453" t="s">
        <v>3705</v>
      </c>
      <c r="F56" s="399"/>
      <c r="G56" s="453"/>
      <c r="H56" s="546"/>
      <c r="I56" s="542"/>
      <c r="J56" s="542"/>
      <c r="K56" s="542"/>
      <c r="L56" s="542"/>
      <c r="M56" s="542"/>
      <c r="N56" s="542"/>
      <c r="O56" s="542"/>
      <c r="P56" s="542"/>
      <c r="Q56" s="542"/>
      <c r="R56" s="542"/>
      <c r="S56" s="542"/>
      <c r="T56" s="542"/>
      <c r="U56" s="542"/>
      <c r="V56" s="542"/>
      <c r="W56" s="542"/>
      <c r="X56" s="542"/>
      <c r="Y56" s="542"/>
      <c r="Z56" s="542"/>
    </row>
    <row r="57" spans="1:26" ht="14.25" customHeight="1" x14ac:dyDescent="0.25">
      <c r="A57" s="398">
        <v>54</v>
      </c>
      <c r="B57" s="446" t="s">
        <v>379</v>
      </c>
      <c r="C57" s="399" t="s">
        <v>3355</v>
      </c>
      <c r="D57" s="399" t="s">
        <v>378</v>
      </c>
      <c r="E57" s="453" t="s">
        <v>92</v>
      </c>
      <c r="F57" s="399"/>
      <c r="G57" s="453"/>
      <c r="H57" s="546"/>
      <c r="I57" s="542"/>
      <c r="J57" s="542"/>
      <c r="K57" s="542"/>
      <c r="L57" s="542"/>
      <c r="M57" s="542"/>
      <c r="N57" s="542"/>
      <c r="O57" s="542"/>
      <c r="P57" s="542"/>
      <c r="Q57" s="542"/>
      <c r="R57" s="542"/>
      <c r="S57" s="542"/>
      <c r="T57" s="542"/>
      <c r="U57" s="542"/>
      <c r="V57" s="542"/>
      <c r="W57" s="542"/>
      <c r="X57" s="542"/>
      <c r="Y57" s="542"/>
      <c r="Z57" s="542"/>
    </row>
    <row r="58" spans="1:26" ht="14.25" customHeight="1" x14ac:dyDescent="0.25">
      <c r="A58" s="398">
        <v>55</v>
      </c>
      <c r="B58" s="446" t="s">
        <v>382</v>
      </c>
      <c r="C58" s="399" t="s">
        <v>3355</v>
      </c>
      <c r="D58" s="399" t="s">
        <v>381</v>
      </c>
      <c r="E58" s="453" t="s">
        <v>92</v>
      </c>
      <c r="F58" s="399"/>
      <c r="G58" s="453"/>
      <c r="H58" s="546"/>
      <c r="I58" s="542"/>
      <c r="J58" s="542"/>
      <c r="K58" s="542"/>
      <c r="L58" s="542"/>
      <c r="M58" s="542"/>
      <c r="N58" s="542"/>
      <c r="O58" s="542"/>
      <c r="P58" s="542"/>
      <c r="Q58" s="542"/>
      <c r="R58" s="542"/>
      <c r="S58" s="542"/>
      <c r="T58" s="542"/>
      <c r="U58" s="542"/>
      <c r="V58" s="542"/>
      <c r="W58" s="542"/>
      <c r="X58" s="542"/>
      <c r="Y58" s="542"/>
      <c r="Z58" s="542"/>
    </row>
    <row r="59" spans="1:26" ht="14.25" customHeight="1" x14ac:dyDescent="0.25">
      <c r="A59" s="398">
        <v>56</v>
      </c>
      <c r="B59" s="446" t="s">
        <v>392</v>
      </c>
      <c r="C59" s="399" t="s">
        <v>3355</v>
      </c>
      <c r="D59" s="399" t="s">
        <v>391</v>
      </c>
      <c r="E59" s="453" t="s">
        <v>394</v>
      </c>
      <c r="F59" s="399"/>
      <c r="G59" s="453"/>
      <c r="H59" s="546"/>
      <c r="I59" s="542"/>
      <c r="J59" s="542"/>
      <c r="K59" s="542"/>
      <c r="L59" s="542"/>
      <c r="M59" s="542"/>
      <c r="N59" s="542"/>
      <c r="O59" s="542"/>
      <c r="P59" s="542"/>
      <c r="Q59" s="542"/>
      <c r="R59" s="542"/>
      <c r="S59" s="542"/>
      <c r="T59" s="542"/>
      <c r="U59" s="542"/>
      <c r="V59" s="542"/>
      <c r="W59" s="542"/>
      <c r="X59" s="542"/>
      <c r="Y59" s="542"/>
      <c r="Z59" s="542"/>
    </row>
    <row r="60" spans="1:26" ht="14.25" customHeight="1" x14ac:dyDescent="0.25">
      <c r="A60" s="398">
        <v>57</v>
      </c>
      <c r="B60" s="446" t="s">
        <v>396</v>
      </c>
      <c r="C60" s="399" t="s">
        <v>3355</v>
      </c>
      <c r="D60" s="399" t="s">
        <v>395</v>
      </c>
      <c r="E60" s="453" t="s">
        <v>398</v>
      </c>
      <c r="F60" s="399"/>
      <c r="G60" s="453"/>
      <c r="H60" s="546"/>
      <c r="I60" s="542"/>
      <c r="J60" s="542"/>
      <c r="K60" s="542"/>
      <c r="L60" s="542"/>
      <c r="M60" s="542"/>
      <c r="N60" s="542"/>
      <c r="O60" s="542"/>
      <c r="P60" s="542"/>
      <c r="Q60" s="542"/>
      <c r="R60" s="542"/>
      <c r="S60" s="542"/>
      <c r="T60" s="542"/>
      <c r="U60" s="542"/>
      <c r="V60" s="542"/>
      <c r="W60" s="542"/>
      <c r="X60" s="542"/>
      <c r="Y60" s="542"/>
      <c r="Z60" s="542"/>
    </row>
    <row r="61" spans="1:26" ht="14.25" customHeight="1" x14ac:dyDescent="0.25">
      <c r="A61" s="398">
        <v>58</v>
      </c>
      <c r="B61" s="446" t="s">
        <v>404</v>
      </c>
      <c r="C61" s="399" t="s">
        <v>3355</v>
      </c>
      <c r="D61" s="399" t="s">
        <v>403</v>
      </c>
      <c r="E61" s="453" t="s">
        <v>406</v>
      </c>
      <c r="F61" s="399"/>
      <c r="G61" s="453"/>
      <c r="H61" s="546"/>
      <c r="I61" s="542"/>
      <c r="J61" s="542"/>
      <c r="K61" s="542"/>
      <c r="L61" s="542"/>
      <c r="M61" s="542"/>
      <c r="N61" s="542"/>
      <c r="O61" s="542"/>
      <c r="P61" s="542"/>
      <c r="Q61" s="542"/>
      <c r="R61" s="542"/>
      <c r="S61" s="542"/>
      <c r="T61" s="542"/>
      <c r="U61" s="542"/>
      <c r="V61" s="542"/>
      <c r="W61" s="542"/>
      <c r="X61" s="542"/>
      <c r="Y61" s="542"/>
      <c r="Z61" s="542"/>
    </row>
    <row r="62" spans="1:26" ht="14.25" customHeight="1" x14ac:dyDescent="0.25">
      <c r="A62" s="398">
        <v>59</v>
      </c>
      <c r="B62" s="446" t="s">
        <v>3758</v>
      </c>
      <c r="C62" s="399" t="s">
        <v>3355</v>
      </c>
      <c r="D62" s="399" t="s">
        <v>3098</v>
      </c>
      <c r="E62" s="453" t="s">
        <v>3588</v>
      </c>
      <c r="F62" s="399"/>
      <c r="G62" s="453"/>
      <c r="H62" s="546"/>
      <c r="I62" s="542"/>
      <c r="J62" s="542"/>
      <c r="K62" s="542"/>
      <c r="L62" s="542"/>
      <c r="M62" s="542"/>
      <c r="N62" s="542"/>
      <c r="O62" s="542"/>
      <c r="P62" s="542"/>
      <c r="Q62" s="542"/>
      <c r="R62" s="542"/>
      <c r="S62" s="542"/>
      <c r="T62" s="542"/>
      <c r="U62" s="542"/>
      <c r="V62" s="542"/>
      <c r="W62" s="542"/>
      <c r="X62" s="542"/>
      <c r="Y62" s="542"/>
      <c r="Z62" s="542"/>
    </row>
    <row r="63" spans="1:26" ht="14.25" customHeight="1" x14ac:dyDescent="0.25">
      <c r="A63" s="398">
        <v>60</v>
      </c>
      <c r="B63" s="446" t="s">
        <v>423</v>
      </c>
      <c r="C63" s="399" t="s">
        <v>3355</v>
      </c>
      <c r="D63" s="399" t="s">
        <v>422</v>
      </c>
      <c r="E63" s="453" t="s">
        <v>425</v>
      </c>
      <c r="F63" s="399"/>
      <c r="G63" s="453"/>
      <c r="H63" s="546"/>
      <c r="I63" s="542"/>
      <c r="J63" s="542"/>
      <c r="K63" s="542"/>
      <c r="L63" s="542"/>
      <c r="M63" s="542"/>
      <c r="N63" s="542"/>
      <c r="O63" s="542"/>
      <c r="P63" s="542"/>
      <c r="Q63" s="542"/>
      <c r="R63" s="542"/>
      <c r="S63" s="542"/>
      <c r="T63" s="542"/>
      <c r="U63" s="542"/>
      <c r="V63" s="542"/>
      <c r="W63" s="542"/>
      <c r="X63" s="542"/>
      <c r="Y63" s="542"/>
      <c r="Z63" s="542"/>
    </row>
    <row r="64" spans="1:26" ht="14.25" customHeight="1" x14ac:dyDescent="0.25">
      <c r="A64" s="398">
        <v>61</v>
      </c>
      <c r="B64" s="446" t="s">
        <v>431</v>
      </c>
      <c r="C64" s="399" t="s">
        <v>3355</v>
      </c>
      <c r="D64" s="399" t="s">
        <v>430</v>
      </c>
      <c r="E64" s="453" t="s">
        <v>433</v>
      </c>
      <c r="F64" s="399"/>
      <c r="G64" s="453"/>
      <c r="H64" s="546"/>
      <c r="I64" s="542"/>
      <c r="J64" s="542"/>
      <c r="K64" s="542"/>
      <c r="L64" s="542"/>
      <c r="M64" s="542"/>
      <c r="N64" s="542"/>
      <c r="O64" s="542"/>
      <c r="P64" s="542"/>
      <c r="Q64" s="542"/>
      <c r="R64" s="542"/>
      <c r="S64" s="542"/>
      <c r="T64" s="542"/>
      <c r="U64" s="542"/>
      <c r="V64" s="542"/>
      <c r="W64" s="542"/>
      <c r="X64" s="542"/>
      <c r="Y64" s="542"/>
      <c r="Z64" s="542"/>
    </row>
    <row r="65" spans="1:26" ht="14.25" customHeight="1" x14ac:dyDescent="0.25">
      <c r="A65" s="547">
        <v>62</v>
      </c>
      <c r="B65" s="548" t="s">
        <v>435</v>
      </c>
      <c r="C65" s="549" t="s">
        <v>3484</v>
      </c>
      <c r="D65" s="549" t="s">
        <v>438</v>
      </c>
      <c r="E65" s="550" t="s">
        <v>441</v>
      </c>
      <c r="F65" s="549"/>
      <c r="G65" s="550"/>
      <c r="H65" s="551"/>
      <c r="I65" s="542"/>
      <c r="J65" s="542"/>
      <c r="K65" s="542"/>
      <c r="L65" s="542"/>
      <c r="M65" s="542"/>
      <c r="N65" s="542"/>
      <c r="O65" s="542"/>
      <c r="P65" s="542"/>
      <c r="Q65" s="542"/>
      <c r="R65" s="542"/>
      <c r="S65" s="542"/>
      <c r="T65" s="542"/>
      <c r="U65" s="542"/>
      <c r="V65" s="542"/>
      <c r="W65" s="542"/>
      <c r="X65" s="542"/>
      <c r="Y65" s="542"/>
      <c r="Z65" s="542"/>
    </row>
    <row r="66" spans="1:26" ht="14.25" customHeight="1" x14ac:dyDescent="0.25">
      <c r="A66" s="547">
        <v>63</v>
      </c>
      <c r="B66" s="548" t="s">
        <v>439</v>
      </c>
      <c r="C66" s="549" t="s">
        <v>3484</v>
      </c>
      <c r="D66" s="549" t="s">
        <v>442</v>
      </c>
      <c r="E66" s="550" t="s">
        <v>127</v>
      </c>
      <c r="F66" s="549"/>
      <c r="G66" s="550"/>
      <c r="H66" s="551"/>
      <c r="I66" s="542"/>
      <c r="J66" s="542"/>
      <c r="K66" s="542"/>
      <c r="L66" s="542"/>
      <c r="M66" s="542"/>
      <c r="N66" s="542"/>
      <c r="O66" s="542"/>
      <c r="P66" s="542"/>
      <c r="Q66" s="542"/>
      <c r="R66" s="542"/>
      <c r="S66" s="542"/>
      <c r="T66" s="542"/>
      <c r="U66" s="542"/>
      <c r="V66" s="542"/>
      <c r="W66" s="542"/>
      <c r="X66" s="542"/>
      <c r="Y66" s="542"/>
      <c r="Z66" s="542"/>
    </row>
    <row r="67" spans="1:26" ht="14.25" customHeight="1" x14ac:dyDescent="0.25">
      <c r="A67" s="547">
        <v>64</v>
      </c>
      <c r="B67" s="548" t="s">
        <v>443</v>
      </c>
      <c r="C67" s="549" t="s">
        <v>3484</v>
      </c>
      <c r="D67" s="549" t="s">
        <v>445</v>
      </c>
      <c r="E67" s="550" t="s">
        <v>448</v>
      </c>
      <c r="F67" s="549"/>
      <c r="G67" s="550"/>
      <c r="H67" s="551"/>
      <c r="I67" s="542"/>
      <c r="J67" s="542"/>
      <c r="K67" s="542"/>
      <c r="L67" s="542"/>
      <c r="M67" s="542"/>
      <c r="N67" s="542"/>
      <c r="O67" s="542"/>
      <c r="P67" s="542"/>
      <c r="Q67" s="542"/>
      <c r="R67" s="542"/>
      <c r="S67" s="542"/>
      <c r="T67" s="542"/>
      <c r="U67" s="542"/>
      <c r="V67" s="542"/>
      <c r="W67" s="542"/>
      <c r="X67" s="542"/>
      <c r="Y67" s="542"/>
      <c r="Z67" s="542"/>
    </row>
    <row r="68" spans="1:26" ht="14.25" customHeight="1" x14ac:dyDescent="0.25">
      <c r="A68" s="547">
        <v>65</v>
      </c>
      <c r="B68" s="548" t="s">
        <v>446</v>
      </c>
      <c r="C68" s="549" t="s">
        <v>3484</v>
      </c>
      <c r="D68" s="549" t="s">
        <v>434</v>
      </c>
      <c r="E68" s="550" t="s">
        <v>3104</v>
      </c>
      <c r="F68" s="549"/>
      <c r="G68" s="550"/>
      <c r="H68" s="551"/>
      <c r="I68" s="542"/>
      <c r="J68" s="542"/>
      <c r="K68" s="542"/>
      <c r="L68" s="542"/>
      <c r="M68" s="542"/>
      <c r="N68" s="542"/>
      <c r="O68" s="542"/>
      <c r="P68" s="542"/>
      <c r="Q68" s="542"/>
      <c r="R68" s="542"/>
      <c r="S68" s="542"/>
      <c r="T68" s="542"/>
      <c r="U68" s="542"/>
      <c r="V68" s="542"/>
      <c r="W68" s="542"/>
      <c r="X68" s="542"/>
      <c r="Y68" s="542"/>
      <c r="Z68" s="542"/>
    </row>
    <row r="69" spans="1:26" ht="14.25" customHeight="1" x14ac:dyDescent="0.25">
      <c r="A69" s="398">
        <v>66</v>
      </c>
      <c r="B69" s="446" t="s">
        <v>3401</v>
      </c>
      <c r="C69" s="399" t="s">
        <v>3891</v>
      </c>
      <c r="D69" s="399" t="s">
        <v>844</v>
      </c>
      <c r="E69" s="453" t="s">
        <v>847</v>
      </c>
      <c r="F69" s="399"/>
      <c r="G69" s="453"/>
      <c r="H69" s="546"/>
      <c r="I69" s="542"/>
      <c r="J69" s="542"/>
      <c r="K69" s="542"/>
      <c r="L69" s="542"/>
      <c r="M69" s="542"/>
      <c r="N69" s="542"/>
      <c r="O69" s="542"/>
      <c r="P69" s="542"/>
      <c r="Q69" s="542"/>
      <c r="R69" s="542"/>
      <c r="S69" s="542"/>
      <c r="T69" s="542"/>
      <c r="U69" s="542"/>
      <c r="V69" s="542"/>
      <c r="W69" s="542"/>
      <c r="X69" s="542"/>
      <c r="Y69" s="542"/>
      <c r="Z69" s="542"/>
    </row>
    <row r="70" spans="1:26" ht="14.25" customHeight="1" x14ac:dyDescent="0.25">
      <c r="A70" s="398">
        <v>67</v>
      </c>
      <c r="B70" s="446" t="s">
        <v>1613</v>
      </c>
      <c r="C70" s="399" t="s">
        <v>3355</v>
      </c>
      <c r="D70" s="399" t="s">
        <v>453</v>
      </c>
      <c r="E70" s="453" t="s">
        <v>455</v>
      </c>
      <c r="F70" s="399"/>
      <c r="G70" s="453"/>
      <c r="H70" s="546"/>
      <c r="I70" s="542"/>
      <c r="J70" s="542"/>
      <c r="K70" s="542"/>
      <c r="L70" s="542"/>
      <c r="M70" s="542"/>
      <c r="N70" s="542"/>
      <c r="O70" s="542"/>
      <c r="P70" s="542"/>
      <c r="Q70" s="542"/>
      <c r="R70" s="542"/>
      <c r="S70" s="542"/>
      <c r="T70" s="542"/>
      <c r="U70" s="542"/>
      <c r="V70" s="542"/>
      <c r="W70" s="542"/>
      <c r="X70" s="542"/>
      <c r="Y70" s="542"/>
      <c r="Z70" s="542"/>
    </row>
    <row r="71" spans="1:26" ht="14.25" customHeight="1" x14ac:dyDescent="0.25">
      <c r="A71" s="398">
        <v>68</v>
      </c>
      <c r="B71" s="446" t="s">
        <v>458</v>
      </c>
      <c r="C71" s="399" t="s">
        <v>3355</v>
      </c>
      <c r="D71" s="399" t="s">
        <v>457</v>
      </c>
      <c r="E71" s="453" t="s">
        <v>460</v>
      </c>
      <c r="F71" s="399"/>
      <c r="G71" s="453"/>
      <c r="H71" s="546"/>
      <c r="I71" s="542"/>
      <c r="J71" s="542"/>
      <c r="K71" s="542"/>
      <c r="L71" s="542"/>
      <c r="M71" s="542"/>
      <c r="N71" s="542"/>
      <c r="O71" s="542"/>
      <c r="P71" s="542"/>
      <c r="Q71" s="542"/>
      <c r="R71" s="542"/>
      <c r="S71" s="542"/>
      <c r="T71" s="542"/>
      <c r="U71" s="542"/>
      <c r="V71" s="542"/>
      <c r="W71" s="542"/>
      <c r="X71" s="542"/>
      <c r="Y71" s="542"/>
      <c r="Z71" s="542"/>
    </row>
    <row r="72" spans="1:26" ht="14.25" customHeight="1" x14ac:dyDescent="0.25">
      <c r="A72" s="398">
        <v>69</v>
      </c>
      <c r="B72" s="446" t="s">
        <v>2021</v>
      </c>
      <c r="C72" s="399" t="s">
        <v>3355</v>
      </c>
      <c r="D72" s="399" t="s">
        <v>461</v>
      </c>
      <c r="E72" s="453" t="s">
        <v>464</v>
      </c>
      <c r="F72" s="399"/>
      <c r="G72" s="453"/>
      <c r="H72" s="546"/>
      <c r="I72" s="542"/>
      <c r="J72" s="542"/>
      <c r="K72" s="542"/>
      <c r="L72" s="542"/>
      <c r="M72" s="542"/>
      <c r="N72" s="542"/>
      <c r="O72" s="542"/>
      <c r="P72" s="542"/>
      <c r="Q72" s="542"/>
      <c r="R72" s="542"/>
      <c r="S72" s="542"/>
      <c r="T72" s="542"/>
      <c r="U72" s="542"/>
      <c r="V72" s="542"/>
      <c r="W72" s="542"/>
      <c r="X72" s="542"/>
      <c r="Y72" s="542"/>
      <c r="Z72" s="542"/>
    </row>
    <row r="73" spans="1:26" ht="14.25" customHeight="1" x14ac:dyDescent="0.25">
      <c r="A73" s="398">
        <v>70</v>
      </c>
      <c r="B73" s="446" t="s">
        <v>2026</v>
      </c>
      <c r="C73" s="399" t="s">
        <v>3355</v>
      </c>
      <c r="D73" s="399" t="s">
        <v>2027</v>
      </c>
      <c r="E73" s="453" t="s">
        <v>3106</v>
      </c>
      <c r="F73" s="399"/>
      <c r="G73" s="453"/>
      <c r="H73" s="546"/>
      <c r="I73" s="542"/>
      <c r="J73" s="542"/>
      <c r="K73" s="542"/>
      <c r="L73" s="542"/>
      <c r="M73" s="542"/>
      <c r="N73" s="542"/>
      <c r="O73" s="542"/>
      <c r="P73" s="542"/>
      <c r="Q73" s="542"/>
      <c r="R73" s="542"/>
      <c r="S73" s="542"/>
      <c r="T73" s="542"/>
      <c r="U73" s="542"/>
      <c r="V73" s="542"/>
      <c r="W73" s="542"/>
      <c r="X73" s="542"/>
      <c r="Y73" s="542"/>
      <c r="Z73" s="542"/>
    </row>
    <row r="74" spans="1:26" ht="14.25" customHeight="1" x14ac:dyDescent="0.25">
      <c r="A74" s="398">
        <v>71</v>
      </c>
      <c r="B74" s="446" t="s">
        <v>466</v>
      </c>
      <c r="C74" s="399" t="s">
        <v>3355</v>
      </c>
      <c r="D74" s="399" t="s">
        <v>465</v>
      </c>
      <c r="E74" s="453" t="s">
        <v>468</v>
      </c>
      <c r="F74" s="399"/>
      <c r="G74" s="453"/>
      <c r="H74" s="546"/>
      <c r="I74" s="542"/>
      <c r="J74" s="542"/>
      <c r="K74" s="542"/>
      <c r="L74" s="542"/>
      <c r="M74" s="542"/>
      <c r="N74" s="542"/>
      <c r="O74" s="542"/>
      <c r="P74" s="542"/>
      <c r="Q74" s="542"/>
      <c r="R74" s="542"/>
      <c r="S74" s="542"/>
      <c r="T74" s="542"/>
      <c r="U74" s="542"/>
      <c r="V74" s="542"/>
      <c r="W74" s="542"/>
      <c r="X74" s="542"/>
      <c r="Y74" s="542"/>
      <c r="Z74" s="542"/>
    </row>
    <row r="75" spans="1:26" ht="14.25" customHeight="1" x14ac:dyDescent="0.25">
      <c r="A75" s="398">
        <v>72</v>
      </c>
      <c r="B75" s="446" t="s">
        <v>470</v>
      </c>
      <c r="C75" s="399" t="s">
        <v>3355</v>
      </c>
      <c r="D75" s="399" t="s">
        <v>469</v>
      </c>
      <c r="E75" s="453" t="s">
        <v>472</v>
      </c>
      <c r="F75" s="399"/>
      <c r="G75" s="453"/>
      <c r="H75" s="546"/>
      <c r="I75" s="542"/>
      <c r="J75" s="542"/>
      <c r="K75" s="542"/>
      <c r="L75" s="542"/>
      <c r="M75" s="542"/>
      <c r="N75" s="542"/>
      <c r="O75" s="542"/>
      <c r="P75" s="542"/>
      <c r="Q75" s="542"/>
      <c r="R75" s="542"/>
      <c r="S75" s="542"/>
      <c r="T75" s="542"/>
      <c r="U75" s="542"/>
      <c r="V75" s="542"/>
      <c r="W75" s="542"/>
      <c r="X75" s="542"/>
      <c r="Y75" s="542"/>
      <c r="Z75" s="542"/>
    </row>
    <row r="76" spans="1:26" ht="14.25" customHeight="1" x14ac:dyDescent="0.25">
      <c r="A76" s="398">
        <v>73</v>
      </c>
      <c r="B76" s="446" t="s">
        <v>474</v>
      </c>
      <c r="C76" s="399" t="s">
        <v>3355</v>
      </c>
      <c r="D76" s="399" t="s">
        <v>473</v>
      </c>
      <c r="E76" s="453" t="s">
        <v>476</v>
      </c>
      <c r="F76" s="399"/>
      <c r="G76" s="453"/>
      <c r="H76" s="546"/>
      <c r="I76" s="542"/>
      <c r="J76" s="542"/>
      <c r="K76" s="542"/>
      <c r="L76" s="542"/>
      <c r="M76" s="542"/>
      <c r="N76" s="542"/>
      <c r="O76" s="542"/>
      <c r="P76" s="542"/>
      <c r="Q76" s="542"/>
      <c r="R76" s="542"/>
      <c r="S76" s="542"/>
      <c r="T76" s="542"/>
      <c r="U76" s="542"/>
      <c r="V76" s="542"/>
      <c r="W76" s="542"/>
      <c r="X76" s="542"/>
      <c r="Y76" s="542"/>
      <c r="Z76" s="542"/>
    </row>
    <row r="77" spans="1:26" ht="14.25" customHeight="1" x14ac:dyDescent="0.25">
      <c r="A77" s="552">
        <v>74</v>
      </c>
      <c r="B77" s="503" t="s">
        <v>3402</v>
      </c>
      <c r="C77" s="504" t="s">
        <v>3484</v>
      </c>
      <c r="D77" s="504" t="s">
        <v>477</v>
      </c>
      <c r="E77" s="553" t="s">
        <v>480</v>
      </c>
      <c r="F77" s="504"/>
      <c r="G77" s="553"/>
      <c r="H77" s="554"/>
      <c r="I77" s="542"/>
      <c r="J77" s="542"/>
      <c r="K77" s="542"/>
      <c r="L77" s="542"/>
      <c r="M77" s="542"/>
      <c r="N77" s="542"/>
      <c r="O77" s="542"/>
      <c r="P77" s="542"/>
      <c r="Q77" s="542"/>
      <c r="R77" s="542"/>
      <c r="S77" s="542"/>
      <c r="T77" s="542"/>
      <c r="U77" s="542"/>
      <c r="V77" s="542"/>
      <c r="W77" s="542"/>
      <c r="X77" s="542"/>
      <c r="Y77" s="542"/>
      <c r="Z77" s="542"/>
    </row>
    <row r="78" spans="1:26" ht="14.25" customHeight="1" x14ac:dyDescent="0.25">
      <c r="A78" s="398">
        <v>75</v>
      </c>
      <c r="B78" s="446" t="s">
        <v>486</v>
      </c>
      <c r="C78" s="399" t="s">
        <v>3355</v>
      </c>
      <c r="D78" s="399" t="s">
        <v>485</v>
      </c>
      <c r="E78" s="453" t="s">
        <v>488</v>
      </c>
      <c r="F78" s="399"/>
      <c r="G78" s="453"/>
      <c r="H78" s="546"/>
      <c r="I78" s="542"/>
      <c r="J78" s="542"/>
      <c r="K78" s="542"/>
      <c r="L78" s="542"/>
      <c r="M78" s="542"/>
      <c r="N78" s="542"/>
      <c r="O78" s="542"/>
      <c r="P78" s="542"/>
      <c r="Q78" s="542"/>
      <c r="R78" s="542"/>
      <c r="S78" s="542"/>
      <c r="T78" s="542"/>
      <c r="U78" s="542"/>
      <c r="V78" s="542"/>
      <c r="W78" s="542"/>
      <c r="X78" s="542"/>
      <c r="Y78" s="542"/>
      <c r="Z78" s="542"/>
    </row>
    <row r="79" spans="1:26" ht="14.25" customHeight="1" x14ac:dyDescent="0.25">
      <c r="A79" s="398">
        <v>76</v>
      </c>
      <c r="B79" s="446" t="s">
        <v>490</v>
      </c>
      <c r="C79" s="399" t="s">
        <v>3355</v>
      </c>
      <c r="D79" s="463" t="s">
        <v>489</v>
      </c>
      <c r="E79" s="453" t="s">
        <v>492</v>
      </c>
      <c r="F79" s="399"/>
      <c r="G79" s="453"/>
      <c r="H79" s="546"/>
      <c r="I79" s="542"/>
      <c r="J79" s="542"/>
      <c r="K79" s="542"/>
      <c r="L79" s="542"/>
      <c r="M79" s="542"/>
      <c r="N79" s="542"/>
      <c r="O79" s="542"/>
      <c r="P79" s="542"/>
      <c r="Q79" s="542"/>
      <c r="R79" s="542"/>
      <c r="S79" s="542"/>
      <c r="T79" s="542"/>
      <c r="U79" s="542"/>
      <c r="V79" s="542"/>
      <c r="W79" s="542"/>
      <c r="X79" s="542"/>
      <c r="Y79" s="542"/>
      <c r="Z79" s="542"/>
    </row>
    <row r="80" spans="1:26" ht="14.25" customHeight="1" x14ac:dyDescent="0.25">
      <c r="A80" s="398">
        <v>77</v>
      </c>
      <c r="B80" s="446" t="s">
        <v>3892</v>
      </c>
      <c r="C80" s="399" t="s">
        <v>3484</v>
      </c>
      <c r="D80" s="399" t="s">
        <v>3893</v>
      </c>
      <c r="E80" s="453" t="s">
        <v>3894</v>
      </c>
      <c r="F80" s="399"/>
      <c r="G80" s="453"/>
      <c r="H80" s="546"/>
      <c r="I80" s="542"/>
      <c r="J80" s="542"/>
      <c r="K80" s="542"/>
      <c r="L80" s="542"/>
      <c r="M80" s="542"/>
      <c r="N80" s="542"/>
      <c r="O80" s="542"/>
      <c r="P80" s="542"/>
      <c r="Q80" s="542"/>
      <c r="R80" s="542"/>
      <c r="S80" s="542"/>
      <c r="T80" s="542"/>
      <c r="U80" s="542"/>
      <c r="V80" s="542"/>
      <c r="W80" s="542"/>
      <c r="X80" s="542"/>
      <c r="Y80" s="542"/>
      <c r="Z80" s="542"/>
    </row>
    <row r="81" spans="1:26" ht="14.25" customHeight="1" x14ac:dyDescent="0.25">
      <c r="A81" s="398">
        <v>78</v>
      </c>
      <c r="B81" s="446" t="s">
        <v>506</v>
      </c>
      <c r="C81" s="399" t="s">
        <v>3355</v>
      </c>
      <c r="D81" s="399" t="s">
        <v>3406</v>
      </c>
      <c r="E81" s="453" t="s">
        <v>507</v>
      </c>
      <c r="F81" s="399"/>
      <c r="G81" s="453"/>
      <c r="H81" s="546"/>
      <c r="I81" s="542"/>
      <c r="J81" s="542"/>
      <c r="K81" s="542"/>
      <c r="L81" s="542"/>
      <c r="M81" s="542"/>
      <c r="N81" s="542"/>
      <c r="O81" s="542"/>
      <c r="P81" s="542"/>
      <c r="Q81" s="542"/>
      <c r="R81" s="542"/>
      <c r="S81" s="542"/>
      <c r="T81" s="542"/>
      <c r="U81" s="542"/>
      <c r="V81" s="542"/>
      <c r="W81" s="542"/>
      <c r="X81" s="542"/>
      <c r="Y81" s="542"/>
      <c r="Z81" s="542"/>
    </row>
    <row r="82" spans="1:26" ht="14.25" customHeight="1" x14ac:dyDescent="0.25">
      <c r="A82" s="398">
        <v>79</v>
      </c>
      <c r="B82" s="446" t="s">
        <v>509</v>
      </c>
      <c r="C82" s="399" t="s">
        <v>3355</v>
      </c>
      <c r="D82" s="399" t="s">
        <v>508</v>
      </c>
      <c r="E82" s="453" t="s">
        <v>511</v>
      </c>
      <c r="F82" s="399"/>
      <c r="G82" s="453"/>
      <c r="H82" s="546"/>
      <c r="I82" s="542"/>
      <c r="J82" s="542"/>
      <c r="K82" s="542"/>
      <c r="L82" s="542"/>
      <c r="M82" s="542"/>
      <c r="N82" s="542"/>
      <c r="O82" s="542"/>
      <c r="P82" s="542"/>
      <c r="Q82" s="542"/>
      <c r="R82" s="542"/>
      <c r="S82" s="542"/>
      <c r="T82" s="542"/>
      <c r="U82" s="542"/>
      <c r="V82" s="542"/>
      <c r="W82" s="542"/>
      <c r="X82" s="542"/>
      <c r="Y82" s="542"/>
      <c r="Z82" s="542"/>
    </row>
    <row r="83" spans="1:26" ht="14.25" customHeight="1" x14ac:dyDescent="0.25">
      <c r="A83" s="398">
        <v>80</v>
      </c>
      <c r="B83" s="446" t="s">
        <v>2061</v>
      </c>
      <c r="C83" s="399" t="s">
        <v>3895</v>
      </c>
      <c r="D83" s="399" t="s">
        <v>520</v>
      </c>
      <c r="E83" s="453" t="s">
        <v>127</v>
      </c>
      <c r="F83" s="399"/>
      <c r="G83" s="453"/>
      <c r="H83" s="546"/>
      <c r="I83" s="542"/>
      <c r="J83" s="542"/>
      <c r="K83" s="542"/>
      <c r="L83" s="542"/>
      <c r="M83" s="542"/>
      <c r="N83" s="542"/>
      <c r="O83" s="542"/>
      <c r="P83" s="542"/>
      <c r="Q83" s="542"/>
      <c r="R83" s="542"/>
      <c r="S83" s="542"/>
      <c r="T83" s="542"/>
      <c r="U83" s="542"/>
      <c r="V83" s="542"/>
      <c r="W83" s="542"/>
      <c r="X83" s="542"/>
      <c r="Y83" s="542"/>
      <c r="Z83" s="542"/>
    </row>
    <row r="84" spans="1:26" ht="14.25" customHeight="1" x14ac:dyDescent="0.25">
      <c r="A84" s="398">
        <v>81</v>
      </c>
      <c r="B84" s="446" t="s">
        <v>2064</v>
      </c>
      <c r="C84" s="399" t="s">
        <v>3895</v>
      </c>
      <c r="D84" s="399" t="s">
        <v>523</v>
      </c>
      <c r="E84" s="453" t="s">
        <v>127</v>
      </c>
      <c r="F84" s="399"/>
      <c r="G84" s="453"/>
      <c r="H84" s="546"/>
      <c r="I84" s="542"/>
      <c r="J84" s="542"/>
      <c r="K84" s="542"/>
      <c r="L84" s="542"/>
      <c r="M84" s="542"/>
      <c r="N84" s="542"/>
      <c r="O84" s="542"/>
      <c r="P84" s="542"/>
      <c r="Q84" s="542"/>
      <c r="R84" s="542"/>
      <c r="S84" s="542"/>
      <c r="T84" s="542"/>
      <c r="U84" s="542"/>
      <c r="V84" s="542"/>
      <c r="W84" s="542"/>
      <c r="X84" s="542"/>
      <c r="Y84" s="542"/>
      <c r="Z84" s="542"/>
    </row>
    <row r="85" spans="1:26" ht="14.25" customHeight="1" x14ac:dyDescent="0.25">
      <c r="A85" s="398">
        <v>82</v>
      </c>
      <c r="B85" s="446" t="s">
        <v>525</v>
      </c>
      <c r="C85" s="399" t="s">
        <v>3355</v>
      </c>
      <c r="D85" s="399" t="s">
        <v>528</v>
      </c>
      <c r="E85" s="453" t="s">
        <v>529</v>
      </c>
      <c r="F85" s="399"/>
      <c r="G85" s="453"/>
      <c r="H85" s="546"/>
      <c r="I85" s="542"/>
      <c r="J85" s="542"/>
      <c r="K85" s="542"/>
      <c r="L85" s="542"/>
      <c r="M85" s="542"/>
      <c r="N85" s="542"/>
      <c r="O85" s="542"/>
      <c r="P85" s="542"/>
      <c r="Q85" s="542"/>
      <c r="R85" s="542"/>
      <c r="S85" s="542"/>
      <c r="T85" s="542"/>
      <c r="U85" s="542"/>
      <c r="V85" s="542"/>
      <c r="W85" s="542"/>
      <c r="X85" s="542"/>
      <c r="Y85" s="542"/>
      <c r="Z85" s="542"/>
    </row>
    <row r="86" spans="1:26" ht="14.25" customHeight="1" x14ac:dyDescent="0.25">
      <c r="A86" s="398">
        <v>83</v>
      </c>
      <c r="B86" s="446" t="s">
        <v>525</v>
      </c>
      <c r="C86" s="399" t="s">
        <v>3355</v>
      </c>
      <c r="D86" s="463" t="s">
        <v>524</v>
      </c>
      <c r="E86" s="453" t="s">
        <v>527</v>
      </c>
      <c r="F86" s="399"/>
      <c r="G86" s="453"/>
      <c r="H86" s="546"/>
      <c r="I86" s="542"/>
      <c r="J86" s="542"/>
      <c r="K86" s="542"/>
      <c r="L86" s="542"/>
      <c r="M86" s="542"/>
      <c r="N86" s="542"/>
      <c r="O86" s="542"/>
      <c r="P86" s="542"/>
      <c r="Q86" s="542"/>
      <c r="R86" s="542"/>
      <c r="S86" s="542"/>
      <c r="T86" s="542"/>
      <c r="U86" s="542"/>
      <c r="V86" s="542"/>
      <c r="W86" s="542"/>
      <c r="X86" s="542"/>
      <c r="Y86" s="542"/>
      <c r="Z86" s="542"/>
    </row>
    <row r="87" spans="1:26" ht="14.25" customHeight="1" x14ac:dyDescent="0.25">
      <c r="A87" s="398">
        <v>84</v>
      </c>
      <c r="B87" s="446" t="s">
        <v>539</v>
      </c>
      <c r="C87" s="399" t="s">
        <v>3355</v>
      </c>
      <c r="D87" s="399" t="s">
        <v>538</v>
      </c>
      <c r="E87" s="453" t="s">
        <v>541</v>
      </c>
      <c r="F87" s="399"/>
      <c r="G87" s="453"/>
      <c r="H87" s="546"/>
      <c r="I87" s="542"/>
      <c r="J87" s="542"/>
      <c r="K87" s="542"/>
      <c r="L87" s="542"/>
      <c r="M87" s="542"/>
      <c r="N87" s="542"/>
      <c r="O87" s="542"/>
      <c r="P87" s="542"/>
      <c r="Q87" s="542"/>
      <c r="R87" s="542"/>
      <c r="S87" s="542"/>
      <c r="T87" s="542"/>
      <c r="U87" s="542"/>
      <c r="V87" s="542"/>
      <c r="W87" s="542"/>
      <c r="X87" s="542"/>
      <c r="Y87" s="542"/>
      <c r="Z87" s="542"/>
    </row>
    <row r="88" spans="1:26" ht="14.25" customHeight="1" x14ac:dyDescent="0.25">
      <c r="A88" s="398">
        <v>85</v>
      </c>
      <c r="B88" s="446" t="s">
        <v>3709</v>
      </c>
      <c r="C88" s="399" t="s">
        <v>3355</v>
      </c>
      <c r="D88" s="399" t="s">
        <v>3710</v>
      </c>
      <c r="E88" s="453" t="s">
        <v>3711</v>
      </c>
      <c r="F88" s="399"/>
      <c r="G88" s="453"/>
      <c r="H88" s="546"/>
      <c r="I88" s="542"/>
      <c r="J88" s="542"/>
      <c r="K88" s="542"/>
      <c r="L88" s="542"/>
      <c r="M88" s="542"/>
      <c r="N88" s="542"/>
      <c r="O88" s="542"/>
      <c r="P88" s="542"/>
      <c r="Q88" s="542"/>
      <c r="R88" s="542"/>
      <c r="S88" s="542"/>
      <c r="T88" s="542"/>
      <c r="U88" s="542"/>
      <c r="V88" s="542"/>
      <c r="W88" s="542"/>
      <c r="X88" s="542"/>
      <c r="Y88" s="542"/>
      <c r="Z88" s="542"/>
    </row>
    <row r="89" spans="1:26" ht="14.25" customHeight="1" x14ac:dyDescent="0.25">
      <c r="A89" s="398">
        <v>86</v>
      </c>
      <c r="B89" s="446" t="s">
        <v>3411</v>
      </c>
      <c r="C89" s="399" t="s">
        <v>3355</v>
      </c>
      <c r="D89" s="399" t="s">
        <v>3412</v>
      </c>
      <c r="E89" s="453" t="s">
        <v>3413</v>
      </c>
      <c r="F89" s="399"/>
      <c r="G89" s="453"/>
      <c r="H89" s="546"/>
      <c r="I89" s="542"/>
      <c r="J89" s="542"/>
      <c r="K89" s="542"/>
      <c r="L89" s="542"/>
      <c r="M89" s="542"/>
      <c r="N89" s="542"/>
      <c r="O89" s="542"/>
      <c r="P89" s="542"/>
      <c r="Q89" s="542"/>
      <c r="R89" s="542"/>
      <c r="S89" s="542"/>
      <c r="T89" s="542"/>
      <c r="U89" s="542"/>
      <c r="V89" s="542"/>
      <c r="W89" s="542"/>
      <c r="X89" s="542"/>
      <c r="Y89" s="542"/>
      <c r="Z89" s="542"/>
    </row>
    <row r="90" spans="1:26" ht="14.25" customHeight="1" x14ac:dyDescent="0.25">
      <c r="A90" s="398">
        <v>87</v>
      </c>
      <c r="B90" s="446" t="s">
        <v>3764</v>
      </c>
      <c r="C90" s="399" t="s">
        <v>3355</v>
      </c>
      <c r="D90" s="399" t="s">
        <v>3765</v>
      </c>
      <c r="E90" s="453" t="s">
        <v>3766</v>
      </c>
      <c r="F90" s="399"/>
      <c r="G90" s="453"/>
      <c r="H90" s="546"/>
      <c r="I90" s="542"/>
      <c r="J90" s="542"/>
      <c r="K90" s="542"/>
      <c r="L90" s="542"/>
      <c r="M90" s="542"/>
      <c r="N90" s="542"/>
      <c r="O90" s="542"/>
      <c r="P90" s="542"/>
      <c r="Q90" s="542"/>
      <c r="R90" s="542"/>
      <c r="S90" s="542"/>
      <c r="T90" s="542"/>
      <c r="U90" s="542"/>
      <c r="V90" s="542"/>
      <c r="W90" s="542"/>
      <c r="X90" s="542"/>
      <c r="Y90" s="542"/>
      <c r="Z90" s="542"/>
    </row>
    <row r="91" spans="1:26" ht="14.25" customHeight="1" x14ac:dyDescent="0.25">
      <c r="A91" s="398">
        <v>88</v>
      </c>
      <c r="B91" s="446" t="s">
        <v>3767</v>
      </c>
      <c r="C91" s="399" t="s">
        <v>3355</v>
      </c>
      <c r="D91" s="399" t="s">
        <v>3415</v>
      </c>
      <c r="E91" s="453" t="s">
        <v>3416</v>
      </c>
      <c r="F91" s="399"/>
      <c r="G91" s="453"/>
      <c r="H91" s="546"/>
      <c r="I91" s="542"/>
      <c r="J91" s="542"/>
      <c r="K91" s="542"/>
      <c r="L91" s="542"/>
      <c r="M91" s="542"/>
      <c r="N91" s="542"/>
      <c r="O91" s="542"/>
      <c r="P91" s="542"/>
      <c r="Q91" s="542"/>
      <c r="R91" s="542"/>
      <c r="S91" s="542"/>
      <c r="T91" s="542"/>
      <c r="U91" s="542"/>
      <c r="V91" s="542"/>
      <c r="W91" s="542"/>
      <c r="X91" s="542"/>
      <c r="Y91" s="542"/>
      <c r="Z91" s="542"/>
    </row>
    <row r="92" spans="1:26" ht="14.25" customHeight="1" x14ac:dyDescent="0.25">
      <c r="A92" s="398">
        <v>89</v>
      </c>
      <c r="B92" s="446" t="s">
        <v>548</v>
      </c>
      <c r="C92" s="399" t="s">
        <v>3355</v>
      </c>
      <c r="D92" s="399" t="s">
        <v>547</v>
      </c>
      <c r="E92" s="453" t="s">
        <v>550</v>
      </c>
      <c r="F92" s="399"/>
      <c r="G92" s="453"/>
      <c r="H92" s="546"/>
      <c r="I92" s="542"/>
      <c r="J92" s="542"/>
      <c r="K92" s="542"/>
      <c r="L92" s="542"/>
      <c r="M92" s="542"/>
      <c r="N92" s="542"/>
      <c r="O92" s="542"/>
      <c r="P92" s="542"/>
      <c r="Q92" s="542"/>
      <c r="R92" s="542"/>
      <c r="S92" s="542"/>
      <c r="T92" s="542"/>
      <c r="U92" s="542"/>
      <c r="V92" s="542"/>
      <c r="W92" s="542"/>
      <c r="X92" s="542"/>
      <c r="Y92" s="542"/>
      <c r="Z92" s="542"/>
    </row>
    <row r="93" spans="1:26" ht="14.25" customHeight="1" x14ac:dyDescent="0.25">
      <c r="A93" s="398">
        <v>90</v>
      </c>
      <c r="B93" s="446" t="s">
        <v>643</v>
      </c>
      <c r="C93" s="399" t="s">
        <v>3355</v>
      </c>
      <c r="D93" s="399" t="s">
        <v>642</v>
      </c>
      <c r="E93" s="453" t="s">
        <v>645</v>
      </c>
      <c r="F93" s="399"/>
      <c r="G93" s="453"/>
      <c r="H93" s="546"/>
      <c r="I93" s="542"/>
      <c r="J93" s="542"/>
      <c r="K93" s="542"/>
      <c r="L93" s="542"/>
      <c r="M93" s="542"/>
      <c r="N93" s="542"/>
      <c r="O93" s="542"/>
      <c r="P93" s="542"/>
      <c r="Q93" s="542"/>
      <c r="R93" s="542"/>
      <c r="S93" s="542"/>
      <c r="T93" s="542"/>
      <c r="U93" s="542"/>
      <c r="V93" s="542"/>
      <c r="W93" s="542"/>
      <c r="X93" s="542"/>
      <c r="Y93" s="542"/>
      <c r="Z93" s="542"/>
    </row>
    <row r="94" spans="1:26" ht="14.25" customHeight="1" x14ac:dyDescent="0.25">
      <c r="A94" s="398">
        <v>91</v>
      </c>
      <c r="B94" s="446" t="s">
        <v>2915</v>
      </c>
      <c r="C94" s="399" t="s">
        <v>3355</v>
      </c>
      <c r="D94" s="399" t="s">
        <v>2916</v>
      </c>
      <c r="E94" s="453" t="s">
        <v>3123</v>
      </c>
      <c r="F94" s="399"/>
      <c r="G94" s="453"/>
      <c r="H94" s="546"/>
      <c r="I94" s="542"/>
      <c r="J94" s="542"/>
      <c r="K94" s="542"/>
      <c r="L94" s="542"/>
      <c r="M94" s="542"/>
      <c r="N94" s="542"/>
      <c r="O94" s="542"/>
      <c r="P94" s="542"/>
      <c r="Q94" s="542"/>
      <c r="R94" s="542"/>
      <c r="S94" s="542"/>
      <c r="T94" s="542"/>
      <c r="U94" s="542"/>
      <c r="V94" s="542"/>
      <c r="W94" s="542"/>
      <c r="X94" s="542"/>
      <c r="Y94" s="542"/>
      <c r="Z94" s="542"/>
    </row>
    <row r="95" spans="1:26" ht="14.25" customHeight="1" x14ac:dyDescent="0.25">
      <c r="A95" s="398">
        <v>92</v>
      </c>
      <c r="B95" s="446" t="s">
        <v>564</v>
      </c>
      <c r="C95" s="399" t="s">
        <v>3355</v>
      </c>
      <c r="D95" s="399" t="s">
        <v>563</v>
      </c>
      <c r="E95" s="453" t="s">
        <v>566</v>
      </c>
      <c r="F95" s="399"/>
      <c r="G95" s="453"/>
      <c r="H95" s="546"/>
      <c r="I95" s="542"/>
      <c r="J95" s="542"/>
      <c r="K95" s="542"/>
      <c r="L95" s="542"/>
      <c r="M95" s="542"/>
      <c r="N95" s="542"/>
      <c r="O95" s="542"/>
      <c r="P95" s="542"/>
      <c r="Q95" s="542"/>
      <c r="R95" s="542"/>
      <c r="S95" s="542"/>
      <c r="T95" s="542"/>
      <c r="U95" s="542"/>
      <c r="V95" s="542"/>
      <c r="W95" s="542"/>
      <c r="X95" s="542"/>
      <c r="Y95" s="542"/>
      <c r="Z95" s="542"/>
    </row>
    <row r="96" spans="1:26" ht="14.25" customHeight="1" x14ac:dyDescent="0.25">
      <c r="A96" s="398">
        <v>93</v>
      </c>
      <c r="B96" s="446" t="s">
        <v>570</v>
      </c>
      <c r="C96" s="399" t="s">
        <v>3355</v>
      </c>
      <c r="D96" s="399" t="s">
        <v>569</v>
      </c>
      <c r="E96" s="453" t="s">
        <v>572</v>
      </c>
      <c r="F96" s="399"/>
      <c r="G96" s="453"/>
      <c r="H96" s="546"/>
      <c r="I96" s="542"/>
      <c r="J96" s="542"/>
      <c r="K96" s="542"/>
      <c r="L96" s="542"/>
      <c r="M96" s="542"/>
      <c r="N96" s="542"/>
      <c r="O96" s="542"/>
      <c r="P96" s="542"/>
      <c r="Q96" s="542"/>
      <c r="R96" s="542"/>
      <c r="S96" s="542"/>
      <c r="T96" s="542"/>
      <c r="U96" s="542"/>
      <c r="V96" s="542"/>
      <c r="W96" s="542"/>
      <c r="X96" s="542"/>
      <c r="Y96" s="542"/>
      <c r="Z96" s="542"/>
    </row>
    <row r="97" spans="1:26" ht="14.25" customHeight="1" x14ac:dyDescent="0.25">
      <c r="A97" s="398">
        <v>94</v>
      </c>
      <c r="B97" s="446" t="s">
        <v>578</v>
      </c>
      <c r="C97" s="399" t="s">
        <v>3355</v>
      </c>
      <c r="D97" s="399" t="s">
        <v>577</v>
      </c>
      <c r="E97" s="453" t="s">
        <v>580</v>
      </c>
      <c r="F97" s="399"/>
      <c r="G97" s="453"/>
      <c r="H97" s="546"/>
      <c r="I97" s="542"/>
      <c r="J97" s="542"/>
      <c r="K97" s="542"/>
      <c r="L97" s="542"/>
      <c r="M97" s="542"/>
      <c r="N97" s="542"/>
      <c r="O97" s="542"/>
      <c r="P97" s="542"/>
      <c r="Q97" s="542"/>
      <c r="R97" s="542"/>
      <c r="S97" s="542"/>
      <c r="T97" s="542"/>
      <c r="U97" s="542"/>
      <c r="V97" s="542"/>
      <c r="W97" s="542"/>
      <c r="X97" s="542"/>
      <c r="Y97" s="542"/>
      <c r="Z97" s="542"/>
    </row>
    <row r="98" spans="1:26" ht="14.25" customHeight="1" x14ac:dyDescent="0.25">
      <c r="A98" s="398">
        <v>95</v>
      </c>
      <c r="B98" s="446" t="s">
        <v>589</v>
      </c>
      <c r="C98" s="399" t="s">
        <v>3355</v>
      </c>
      <c r="D98" s="399" t="s">
        <v>588</v>
      </c>
      <c r="E98" s="453" t="s">
        <v>591</v>
      </c>
      <c r="F98" s="399"/>
      <c r="G98" s="453"/>
      <c r="H98" s="546"/>
      <c r="I98" s="542"/>
      <c r="J98" s="542"/>
      <c r="K98" s="542"/>
      <c r="L98" s="542"/>
      <c r="M98" s="542"/>
      <c r="N98" s="542"/>
      <c r="O98" s="542"/>
      <c r="P98" s="542"/>
      <c r="Q98" s="542"/>
      <c r="R98" s="542"/>
      <c r="S98" s="542"/>
      <c r="T98" s="542"/>
      <c r="U98" s="542"/>
      <c r="V98" s="542"/>
      <c r="W98" s="542"/>
      <c r="X98" s="542"/>
      <c r="Y98" s="542"/>
      <c r="Z98" s="542"/>
    </row>
    <row r="99" spans="1:26" ht="14.25" customHeight="1" x14ac:dyDescent="0.25">
      <c r="A99" s="398">
        <v>96</v>
      </c>
      <c r="B99" s="446" t="s">
        <v>599</v>
      </c>
      <c r="C99" s="399" t="s">
        <v>3355</v>
      </c>
      <c r="D99" s="399" t="s">
        <v>598</v>
      </c>
      <c r="E99" s="453" t="s">
        <v>601</v>
      </c>
      <c r="F99" s="399"/>
      <c r="G99" s="453"/>
      <c r="H99" s="546"/>
      <c r="I99" s="542"/>
      <c r="J99" s="542"/>
      <c r="K99" s="542"/>
      <c r="L99" s="542"/>
      <c r="M99" s="542"/>
      <c r="N99" s="542"/>
      <c r="O99" s="542"/>
      <c r="P99" s="542"/>
      <c r="Q99" s="542"/>
      <c r="R99" s="542"/>
      <c r="S99" s="542"/>
      <c r="T99" s="542"/>
      <c r="U99" s="542"/>
      <c r="V99" s="542"/>
      <c r="W99" s="542"/>
      <c r="X99" s="542"/>
      <c r="Y99" s="542"/>
      <c r="Z99" s="542"/>
    </row>
    <row r="100" spans="1:26" ht="14.25" customHeight="1" x14ac:dyDescent="0.25">
      <c r="A100" s="552">
        <v>97</v>
      </c>
      <c r="B100" s="503" t="s">
        <v>3896</v>
      </c>
      <c r="C100" s="504" t="s">
        <v>3355</v>
      </c>
      <c r="D100" s="504" t="s">
        <v>970</v>
      </c>
      <c r="E100" s="553" t="s">
        <v>973</v>
      </c>
      <c r="F100" s="504"/>
      <c r="G100" s="553"/>
      <c r="H100" s="554"/>
      <c r="I100" s="542"/>
      <c r="J100" s="542"/>
      <c r="K100" s="542"/>
      <c r="L100" s="542"/>
      <c r="M100" s="542"/>
      <c r="N100" s="542"/>
      <c r="O100" s="542"/>
      <c r="P100" s="542"/>
      <c r="Q100" s="542"/>
      <c r="R100" s="542"/>
      <c r="S100" s="542"/>
      <c r="T100" s="542"/>
      <c r="U100" s="542"/>
      <c r="V100" s="542"/>
      <c r="W100" s="542"/>
      <c r="X100" s="542"/>
      <c r="Y100" s="542"/>
      <c r="Z100" s="542"/>
    </row>
    <row r="101" spans="1:26" ht="14.25" customHeight="1" x14ac:dyDescent="0.25">
      <c r="A101" s="398">
        <v>98</v>
      </c>
      <c r="B101" s="446" t="s">
        <v>603</v>
      </c>
      <c r="C101" s="399" t="s">
        <v>3355</v>
      </c>
      <c r="D101" s="399" t="s">
        <v>602</v>
      </c>
      <c r="E101" s="453" t="s">
        <v>605</v>
      </c>
      <c r="F101" s="399"/>
      <c r="G101" s="453"/>
      <c r="H101" s="546"/>
      <c r="I101" s="542"/>
      <c r="J101" s="542"/>
      <c r="K101" s="542"/>
      <c r="L101" s="542"/>
      <c r="M101" s="542"/>
      <c r="N101" s="542"/>
      <c r="O101" s="542"/>
      <c r="P101" s="542"/>
      <c r="Q101" s="542"/>
      <c r="R101" s="542"/>
      <c r="S101" s="542"/>
      <c r="T101" s="542"/>
      <c r="U101" s="542"/>
      <c r="V101" s="542"/>
      <c r="W101" s="542"/>
      <c r="X101" s="542"/>
      <c r="Y101" s="542"/>
      <c r="Z101" s="542"/>
    </row>
    <row r="102" spans="1:26" ht="14.25" customHeight="1" x14ac:dyDescent="0.25">
      <c r="A102" s="398">
        <v>99</v>
      </c>
      <c r="B102" s="446" t="s">
        <v>607</v>
      </c>
      <c r="C102" s="399" t="s">
        <v>3355</v>
      </c>
      <c r="D102" s="399" t="s">
        <v>606</v>
      </c>
      <c r="E102" s="453" t="s">
        <v>609</v>
      </c>
      <c r="F102" s="399"/>
      <c r="G102" s="453"/>
      <c r="H102" s="546"/>
      <c r="I102" s="542"/>
      <c r="J102" s="542"/>
      <c r="K102" s="542"/>
      <c r="L102" s="542"/>
      <c r="M102" s="542"/>
      <c r="N102" s="542"/>
      <c r="O102" s="542"/>
      <c r="P102" s="542"/>
      <c r="Q102" s="542"/>
      <c r="R102" s="542"/>
      <c r="S102" s="542"/>
      <c r="T102" s="542"/>
      <c r="U102" s="542"/>
      <c r="V102" s="542"/>
      <c r="W102" s="542"/>
      <c r="X102" s="542"/>
      <c r="Y102" s="542"/>
      <c r="Z102" s="542"/>
    </row>
    <row r="103" spans="1:26" ht="14.25" customHeight="1" x14ac:dyDescent="0.25">
      <c r="A103" s="398">
        <v>100</v>
      </c>
      <c r="B103" s="446" t="s">
        <v>3854</v>
      </c>
      <c r="C103" s="399" t="s">
        <v>3484</v>
      </c>
      <c r="D103" s="399" t="s">
        <v>3855</v>
      </c>
      <c r="E103" s="453" t="s">
        <v>3856</v>
      </c>
      <c r="F103" s="399"/>
      <c r="G103" s="453"/>
      <c r="H103" s="546"/>
      <c r="I103" s="542"/>
      <c r="J103" s="542"/>
      <c r="K103" s="542"/>
      <c r="L103" s="542"/>
      <c r="M103" s="542"/>
      <c r="N103" s="542"/>
      <c r="O103" s="542"/>
      <c r="P103" s="542"/>
      <c r="Q103" s="542"/>
      <c r="R103" s="542"/>
      <c r="S103" s="542"/>
      <c r="T103" s="542"/>
      <c r="U103" s="542"/>
      <c r="V103" s="542"/>
      <c r="W103" s="542"/>
      <c r="X103" s="542"/>
      <c r="Y103" s="542"/>
      <c r="Z103" s="542"/>
    </row>
    <row r="104" spans="1:26" ht="14.25" customHeight="1" x14ac:dyDescent="0.25">
      <c r="A104" s="398">
        <v>101</v>
      </c>
      <c r="B104" s="446" t="s">
        <v>2920</v>
      </c>
      <c r="C104" s="399" t="s">
        <v>3484</v>
      </c>
      <c r="D104" s="399" t="s">
        <v>2921</v>
      </c>
      <c r="E104" s="453" t="s">
        <v>3132</v>
      </c>
      <c r="F104" s="399"/>
      <c r="G104" s="453"/>
      <c r="H104" s="546"/>
      <c r="I104" s="542"/>
      <c r="J104" s="542"/>
      <c r="K104" s="542"/>
      <c r="L104" s="542"/>
      <c r="M104" s="542"/>
      <c r="N104" s="542"/>
      <c r="O104" s="542"/>
      <c r="P104" s="542"/>
      <c r="Q104" s="542"/>
      <c r="R104" s="542"/>
      <c r="S104" s="542"/>
      <c r="T104" s="542"/>
      <c r="U104" s="542"/>
      <c r="V104" s="542"/>
      <c r="W104" s="542"/>
      <c r="X104" s="542"/>
      <c r="Y104" s="542"/>
      <c r="Z104" s="542"/>
    </row>
    <row r="105" spans="1:26" ht="14.25" customHeight="1" x14ac:dyDescent="0.25">
      <c r="A105" s="552">
        <v>102</v>
      </c>
      <c r="B105" s="503" t="s">
        <v>627</v>
      </c>
      <c r="C105" s="504" t="s">
        <v>3355</v>
      </c>
      <c r="D105" s="504" t="s">
        <v>626</v>
      </c>
      <c r="E105" s="553" t="s">
        <v>629</v>
      </c>
      <c r="F105" s="504"/>
      <c r="G105" s="553"/>
      <c r="H105" s="554"/>
      <c r="I105" s="542"/>
      <c r="J105" s="542"/>
      <c r="K105" s="542"/>
      <c r="L105" s="542"/>
      <c r="M105" s="542"/>
      <c r="N105" s="542"/>
      <c r="O105" s="542"/>
      <c r="P105" s="542"/>
      <c r="Q105" s="542"/>
      <c r="R105" s="542"/>
      <c r="S105" s="542"/>
      <c r="T105" s="542"/>
      <c r="U105" s="542"/>
      <c r="V105" s="542"/>
      <c r="W105" s="542"/>
      <c r="X105" s="542"/>
      <c r="Y105" s="542"/>
      <c r="Z105" s="542"/>
    </row>
    <row r="106" spans="1:26" ht="14.25" customHeight="1" x14ac:dyDescent="0.25">
      <c r="A106" s="398">
        <v>103</v>
      </c>
      <c r="B106" s="446" t="s">
        <v>3769</v>
      </c>
      <c r="C106" s="399" t="s">
        <v>3355</v>
      </c>
      <c r="D106" s="399" t="s">
        <v>3770</v>
      </c>
      <c r="E106" s="453" t="s">
        <v>3771</v>
      </c>
      <c r="F106" s="399"/>
      <c r="G106" s="453"/>
      <c r="H106" s="546"/>
      <c r="I106" s="542"/>
      <c r="J106" s="542"/>
      <c r="K106" s="542"/>
      <c r="L106" s="542"/>
      <c r="M106" s="542"/>
      <c r="N106" s="542"/>
      <c r="O106" s="542"/>
      <c r="P106" s="542"/>
      <c r="Q106" s="542"/>
      <c r="R106" s="542"/>
      <c r="S106" s="542"/>
      <c r="T106" s="542"/>
      <c r="U106" s="542"/>
      <c r="V106" s="542"/>
      <c r="W106" s="542"/>
      <c r="X106" s="542"/>
      <c r="Y106" s="542"/>
      <c r="Z106" s="542"/>
    </row>
    <row r="107" spans="1:26" ht="14.25" customHeight="1" x14ac:dyDescent="0.25">
      <c r="A107" s="398">
        <v>104</v>
      </c>
      <c r="B107" s="446" t="s">
        <v>631</v>
      </c>
      <c r="C107" s="399" t="s">
        <v>3355</v>
      </c>
      <c r="D107" s="399" t="s">
        <v>630</v>
      </c>
      <c r="E107" s="453" t="s">
        <v>633</v>
      </c>
      <c r="F107" s="399"/>
      <c r="G107" s="453"/>
      <c r="H107" s="546"/>
      <c r="I107" s="542"/>
      <c r="J107" s="542"/>
      <c r="K107" s="542"/>
      <c r="L107" s="542"/>
      <c r="M107" s="542"/>
      <c r="N107" s="542"/>
      <c r="O107" s="542"/>
      <c r="P107" s="542"/>
      <c r="Q107" s="542"/>
      <c r="R107" s="542"/>
      <c r="S107" s="542"/>
      <c r="T107" s="542"/>
      <c r="U107" s="542"/>
      <c r="V107" s="542"/>
      <c r="W107" s="542"/>
      <c r="X107" s="542"/>
      <c r="Y107" s="542"/>
      <c r="Z107" s="542"/>
    </row>
    <row r="108" spans="1:26" ht="14.25" customHeight="1" x14ac:dyDescent="0.25">
      <c r="A108" s="398">
        <v>105</v>
      </c>
      <c r="B108" s="446" t="s">
        <v>635</v>
      </c>
      <c r="C108" s="399" t="s">
        <v>3355</v>
      </c>
      <c r="D108" s="399" t="s">
        <v>634</v>
      </c>
      <c r="E108" s="453" t="s">
        <v>637</v>
      </c>
      <c r="F108" s="399"/>
      <c r="G108" s="453"/>
      <c r="H108" s="546"/>
      <c r="I108" s="542"/>
      <c r="J108" s="542"/>
      <c r="K108" s="542"/>
      <c r="L108" s="542"/>
      <c r="M108" s="542"/>
      <c r="N108" s="542"/>
      <c r="O108" s="542"/>
      <c r="P108" s="542"/>
      <c r="Q108" s="542"/>
      <c r="R108" s="542"/>
      <c r="S108" s="542"/>
      <c r="T108" s="542"/>
      <c r="U108" s="542"/>
      <c r="V108" s="542"/>
      <c r="W108" s="542"/>
      <c r="X108" s="542"/>
      <c r="Y108" s="542"/>
      <c r="Z108" s="542"/>
    </row>
    <row r="109" spans="1:26" ht="14.25" customHeight="1" x14ac:dyDescent="0.25">
      <c r="A109" s="547">
        <v>106</v>
      </c>
      <c r="B109" s="548" t="s">
        <v>3897</v>
      </c>
      <c r="C109" s="549" t="s">
        <v>3484</v>
      </c>
      <c r="D109" s="549" t="s">
        <v>657</v>
      </c>
      <c r="E109" s="550" t="s">
        <v>660</v>
      </c>
      <c r="F109" s="549"/>
      <c r="G109" s="550"/>
      <c r="H109" s="551"/>
      <c r="I109" s="542"/>
      <c r="J109" s="542"/>
      <c r="K109" s="542"/>
      <c r="L109" s="542"/>
      <c r="M109" s="542"/>
      <c r="N109" s="542"/>
      <c r="O109" s="542"/>
      <c r="P109" s="542"/>
      <c r="Q109" s="542"/>
      <c r="R109" s="542"/>
      <c r="S109" s="542"/>
      <c r="T109" s="542"/>
      <c r="U109" s="542"/>
      <c r="V109" s="542"/>
      <c r="W109" s="542"/>
      <c r="X109" s="542"/>
      <c r="Y109" s="542"/>
      <c r="Z109" s="542"/>
    </row>
    <row r="110" spans="1:26" ht="14.25" customHeight="1" x14ac:dyDescent="0.25">
      <c r="A110" s="398">
        <v>107</v>
      </c>
      <c r="B110" s="446" t="s">
        <v>647</v>
      </c>
      <c r="C110" s="399" t="s">
        <v>3355</v>
      </c>
      <c r="D110" s="399" t="s">
        <v>646</v>
      </c>
      <c r="E110" s="453" t="s">
        <v>649</v>
      </c>
      <c r="F110" s="399"/>
      <c r="G110" s="453"/>
      <c r="H110" s="546"/>
      <c r="I110" s="542"/>
      <c r="J110" s="542"/>
      <c r="K110" s="542"/>
      <c r="L110" s="542"/>
      <c r="M110" s="542"/>
      <c r="N110" s="542"/>
      <c r="O110" s="542"/>
      <c r="P110" s="542"/>
      <c r="Q110" s="542"/>
      <c r="R110" s="542"/>
      <c r="S110" s="542"/>
      <c r="T110" s="542"/>
      <c r="U110" s="542"/>
      <c r="V110" s="542"/>
      <c r="W110" s="542"/>
      <c r="X110" s="542"/>
      <c r="Y110" s="542"/>
      <c r="Z110" s="542"/>
    </row>
    <row r="111" spans="1:26" ht="14.25" customHeight="1" x14ac:dyDescent="0.25">
      <c r="A111" s="398">
        <v>108</v>
      </c>
      <c r="B111" s="446" t="s">
        <v>3857</v>
      </c>
      <c r="C111" s="399" t="s">
        <v>3484</v>
      </c>
      <c r="D111" s="399" t="s">
        <v>3858</v>
      </c>
      <c r="E111" s="453" t="s">
        <v>3859</v>
      </c>
      <c r="F111" s="399"/>
      <c r="G111" s="453"/>
      <c r="H111" s="546"/>
      <c r="I111" s="542"/>
      <c r="J111" s="542"/>
      <c r="K111" s="542"/>
      <c r="L111" s="542"/>
      <c r="M111" s="542"/>
      <c r="N111" s="542"/>
      <c r="O111" s="542"/>
      <c r="P111" s="542"/>
      <c r="Q111" s="542"/>
      <c r="R111" s="542"/>
      <c r="S111" s="542"/>
      <c r="T111" s="542"/>
      <c r="U111" s="542"/>
      <c r="V111" s="542"/>
      <c r="W111" s="542"/>
      <c r="X111" s="542"/>
      <c r="Y111" s="542"/>
      <c r="Z111" s="542"/>
    </row>
    <row r="112" spans="1:26" ht="14.25" customHeight="1" x14ac:dyDescent="0.25">
      <c r="A112" s="398">
        <v>109</v>
      </c>
      <c r="B112" s="446" t="s">
        <v>3590</v>
      </c>
      <c r="C112" s="399" t="s">
        <v>3355</v>
      </c>
      <c r="D112" s="399" t="s">
        <v>650</v>
      </c>
      <c r="E112" s="453" t="s">
        <v>653</v>
      </c>
      <c r="F112" s="399"/>
      <c r="G112" s="453"/>
      <c r="H112" s="546"/>
      <c r="I112" s="542"/>
      <c r="J112" s="542"/>
      <c r="K112" s="542"/>
      <c r="L112" s="542"/>
      <c r="M112" s="542"/>
      <c r="N112" s="542"/>
      <c r="O112" s="542"/>
      <c r="P112" s="542"/>
      <c r="Q112" s="542"/>
      <c r="R112" s="542"/>
      <c r="S112" s="542"/>
      <c r="T112" s="542"/>
      <c r="U112" s="542"/>
      <c r="V112" s="542"/>
      <c r="W112" s="542"/>
      <c r="X112" s="542"/>
      <c r="Y112" s="542"/>
      <c r="Z112" s="542"/>
    </row>
    <row r="113" spans="1:26" ht="14.25" customHeight="1" x14ac:dyDescent="0.25">
      <c r="A113" s="398">
        <v>110</v>
      </c>
      <c r="B113" s="446" t="s">
        <v>3898</v>
      </c>
      <c r="C113" s="399" t="s">
        <v>3355</v>
      </c>
      <c r="D113" s="399" t="s">
        <v>3899</v>
      </c>
      <c r="E113" s="453" t="s">
        <v>3900</v>
      </c>
      <c r="F113" s="399"/>
      <c r="G113" s="453"/>
      <c r="H113" s="546"/>
      <c r="I113" s="542"/>
      <c r="J113" s="542"/>
      <c r="K113" s="542"/>
      <c r="L113" s="542"/>
      <c r="M113" s="542"/>
      <c r="N113" s="542"/>
      <c r="O113" s="542"/>
      <c r="P113" s="542"/>
      <c r="Q113" s="542"/>
      <c r="R113" s="542"/>
      <c r="S113" s="542"/>
      <c r="T113" s="542"/>
      <c r="U113" s="542"/>
      <c r="V113" s="542"/>
      <c r="W113" s="542"/>
      <c r="X113" s="542"/>
      <c r="Y113" s="542"/>
      <c r="Z113" s="542"/>
    </row>
    <row r="114" spans="1:26" ht="14.25" customHeight="1" x14ac:dyDescent="0.25">
      <c r="A114" s="547">
        <v>111</v>
      </c>
      <c r="B114" s="548" t="s">
        <v>3901</v>
      </c>
      <c r="C114" s="549" t="s">
        <v>3484</v>
      </c>
      <c r="D114" s="549" t="s">
        <v>1167</v>
      </c>
      <c r="E114" s="550" t="s">
        <v>1170</v>
      </c>
      <c r="F114" s="549"/>
      <c r="G114" s="550"/>
      <c r="H114" s="551"/>
      <c r="I114" s="542"/>
      <c r="J114" s="542"/>
      <c r="K114" s="542"/>
      <c r="L114" s="542"/>
      <c r="M114" s="542"/>
      <c r="N114" s="542"/>
      <c r="O114" s="542"/>
      <c r="P114" s="542"/>
      <c r="Q114" s="542"/>
      <c r="R114" s="542"/>
      <c r="S114" s="542"/>
      <c r="T114" s="542"/>
      <c r="U114" s="542"/>
      <c r="V114" s="542"/>
      <c r="W114" s="542"/>
      <c r="X114" s="542"/>
      <c r="Y114" s="542"/>
      <c r="Z114" s="542"/>
    </row>
    <row r="115" spans="1:26" ht="14.25" customHeight="1" x14ac:dyDescent="0.25">
      <c r="A115" s="552">
        <v>112</v>
      </c>
      <c r="B115" s="503" t="s">
        <v>678</v>
      </c>
      <c r="C115" s="504" t="s">
        <v>3355</v>
      </c>
      <c r="D115" s="504" t="s">
        <v>677</v>
      </c>
      <c r="E115" s="553" t="s">
        <v>680</v>
      </c>
      <c r="F115" s="504"/>
      <c r="G115" s="553"/>
      <c r="H115" s="554"/>
      <c r="I115" s="542"/>
      <c r="J115" s="542"/>
      <c r="K115" s="542"/>
      <c r="L115" s="542"/>
      <c r="M115" s="542"/>
      <c r="N115" s="542"/>
      <c r="O115" s="542"/>
      <c r="P115" s="542"/>
      <c r="Q115" s="542"/>
      <c r="R115" s="542"/>
      <c r="S115" s="542"/>
      <c r="T115" s="542"/>
      <c r="U115" s="542"/>
      <c r="V115" s="542"/>
      <c r="W115" s="542"/>
      <c r="X115" s="542"/>
      <c r="Y115" s="542"/>
      <c r="Z115" s="542"/>
    </row>
    <row r="116" spans="1:26" ht="14.25" customHeight="1" x14ac:dyDescent="0.25">
      <c r="A116" s="552">
        <v>113</v>
      </c>
      <c r="B116" s="503" t="s">
        <v>3592</v>
      </c>
      <c r="C116" s="504" t="s">
        <v>3484</v>
      </c>
      <c r="D116" s="504" t="s">
        <v>673</v>
      </c>
      <c r="E116" s="553" t="s">
        <v>676</v>
      </c>
      <c r="F116" s="504"/>
      <c r="G116" s="553"/>
      <c r="H116" s="554"/>
      <c r="I116" s="542"/>
      <c r="J116" s="542"/>
      <c r="K116" s="542"/>
      <c r="L116" s="542"/>
      <c r="M116" s="542"/>
      <c r="N116" s="542"/>
      <c r="O116" s="542"/>
      <c r="P116" s="542"/>
      <c r="Q116" s="542"/>
      <c r="R116" s="542"/>
      <c r="S116" s="542"/>
      <c r="T116" s="542"/>
      <c r="U116" s="542"/>
      <c r="V116" s="542"/>
      <c r="W116" s="542"/>
      <c r="X116" s="542"/>
      <c r="Y116" s="542"/>
      <c r="Z116" s="542"/>
    </row>
    <row r="117" spans="1:26" ht="14.25" customHeight="1" x14ac:dyDescent="0.25">
      <c r="A117" s="552">
        <v>114</v>
      </c>
      <c r="B117" s="503" t="s">
        <v>3902</v>
      </c>
      <c r="C117" s="504" t="s">
        <v>3355</v>
      </c>
      <c r="D117" s="504" t="s">
        <v>3903</v>
      </c>
      <c r="E117" s="553" t="s">
        <v>3904</v>
      </c>
      <c r="F117" s="504"/>
      <c r="G117" s="553"/>
      <c r="H117" s="554"/>
      <c r="I117" s="542"/>
      <c r="J117" s="542"/>
      <c r="K117" s="542"/>
      <c r="L117" s="542"/>
      <c r="M117" s="542"/>
      <c r="N117" s="542"/>
      <c r="O117" s="542"/>
      <c r="P117" s="542"/>
      <c r="Q117" s="542"/>
      <c r="R117" s="542"/>
      <c r="S117" s="542"/>
      <c r="T117" s="542"/>
      <c r="U117" s="542"/>
      <c r="V117" s="542"/>
      <c r="W117" s="542"/>
      <c r="X117" s="542"/>
      <c r="Y117" s="542"/>
      <c r="Z117" s="542"/>
    </row>
    <row r="118" spans="1:26" ht="14.25" customHeight="1" x14ac:dyDescent="0.25">
      <c r="A118" s="398">
        <v>115</v>
      </c>
      <c r="B118" s="446" t="s">
        <v>698</v>
      </c>
      <c r="C118" s="399" t="s">
        <v>3484</v>
      </c>
      <c r="D118" s="399" t="s">
        <v>697</v>
      </c>
      <c r="E118" s="453" t="s">
        <v>700</v>
      </c>
      <c r="F118" s="399"/>
      <c r="G118" s="453"/>
      <c r="H118" s="546"/>
      <c r="I118" s="542"/>
      <c r="J118" s="542"/>
      <c r="K118" s="542"/>
      <c r="L118" s="542"/>
      <c r="M118" s="542"/>
      <c r="N118" s="542"/>
      <c r="O118" s="542"/>
      <c r="P118" s="542"/>
      <c r="Q118" s="542"/>
      <c r="R118" s="542"/>
      <c r="S118" s="542"/>
      <c r="T118" s="542"/>
      <c r="U118" s="542"/>
      <c r="V118" s="542"/>
      <c r="W118" s="542"/>
      <c r="X118" s="542"/>
      <c r="Y118" s="542"/>
      <c r="Z118" s="542"/>
    </row>
    <row r="119" spans="1:26" ht="14.25" customHeight="1" x14ac:dyDescent="0.25">
      <c r="A119" s="398">
        <v>116</v>
      </c>
      <c r="B119" s="446" t="s">
        <v>698</v>
      </c>
      <c r="C119" s="399" t="s">
        <v>3484</v>
      </c>
      <c r="D119" s="399" t="s">
        <v>3595</v>
      </c>
      <c r="E119" s="453" t="s">
        <v>3596</v>
      </c>
      <c r="F119" s="399"/>
      <c r="G119" s="453"/>
      <c r="H119" s="546"/>
      <c r="I119" s="542"/>
      <c r="J119" s="542"/>
      <c r="K119" s="542"/>
      <c r="L119" s="542"/>
      <c r="M119" s="542"/>
      <c r="N119" s="542"/>
      <c r="O119" s="542"/>
      <c r="P119" s="542"/>
      <c r="Q119" s="542"/>
      <c r="R119" s="542"/>
      <c r="S119" s="542"/>
      <c r="T119" s="542"/>
      <c r="U119" s="542"/>
      <c r="V119" s="542"/>
      <c r="W119" s="542"/>
      <c r="X119" s="542"/>
      <c r="Y119" s="542"/>
      <c r="Z119" s="542"/>
    </row>
    <row r="120" spans="1:26" ht="14.25" customHeight="1" x14ac:dyDescent="0.25">
      <c r="A120" s="398">
        <v>117</v>
      </c>
      <c r="B120" s="446" t="s">
        <v>698</v>
      </c>
      <c r="C120" s="399" t="s">
        <v>3484</v>
      </c>
      <c r="D120" s="399" t="s">
        <v>3674</v>
      </c>
      <c r="E120" s="453" t="s">
        <v>3675</v>
      </c>
      <c r="F120" s="399"/>
      <c r="G120" s="453"/>
      <c r="H120" s="546"/>
      <c r="I120" s="542"/>
      <c r="J120" s="542"/>
      <c r="K120" s="542"/>
      <c r="L120" s="542"/>
      <c r="M120" s="542"/>
      <c r="N120" s="542"/>
      <c r="O120" s="542"/>
      <c r="P120" s="542"/>
      <c r="Q120" s="542"/>
      <c r="R120" s="542"/>
      <c r="S120" s="542"/>
      <c r="T120" s="542"/>
      <c r="U120" s="542"/>
      <c r="V120" s="542"/>
      <c r="W120" s="542"/>
      <c r="X120" s="542"/>
      <c r="Y120" s="542"/>
      <c r="Z120" s="542"/>
    </row>
    <row r="121" spans="1:26" ht="14.25" customHeight="1" x14ac:dyDescent="0.25">
      <c r="A121" s="398">
        <v>118</v>
      </c>
      <c r="B121" s="446" t="s">
        <v>3905</v>
      </c>
      <c r="C121" s="399" t="s">
        <v>3355</v>
      </c>
      <c r="D121" s="399" t="s">
        <v>685</v>
      </c>
      <c r="E121" s="453" t="s">
        <v>688</v>
      </c>
      <c r="F121" s="399"/>
      <c r="G121" s="453"/>
      <c r="H121" s="546"/>
      <c r="I121" s="542"/>
      <c r="J121" s="542"/>
      <c r="K121" s="542"/>
      <c r="L121" s="542"/>
      <c r="M121" s="542"/>
      <c r="N121" s="542"/>
      <c r="O121" s="542"/>
      <c r="P121" s="542"/>
      <c r="Q121" s="542"/>
      <c r="R121" s="542"/>
      <c r="S121" s="542"/>
      <c r="T121" s="542"/>
      <c r="U121" s="542"/>
      <c r="V121" s="542"/>
      <c r="W121" s="542"/>
      <c r="X121" s="542"/>
      <c r="Y121" s="542"/>
      <c r="Z121" s="542"/>
    </row>
    <row r="122" spans="1:26" ht="14.25" customHeight="1" x14ac:dyDescent="0.25">
      <c r="A122" s="552">
        <v>119</v>
      </c>
      <c r="B122" s="503" t="s">
        <v>3906</v>
      </c>
      <c r="C122" s="504" t="s">
        <v>3355</v>
      </c>
      <c r="D122" s="504" t="s">
        <v>3907</v>
      </c>
      <c r="E122" s="553" t="s">
        <v>3908</v>
      </c>
      <c r="F122" s="504"/>
      <c r="G122" s="553"/>
      <c r="H122" s="554"/>
      <c r="I122" s="542"/>
      <c r="J122" s="542"/>
      <c r="K122" s="542"/>
      <c r="L122" s="542"/>
      <c r="M122" s="542"/>
      <c r="N122" s="542"/>
      <c r="O122" s="542"/>
      <c r="P122" s="542"/>
      <c r="Q122" s="542"/>
      <c r="R122" s="542"/>
      <c r="S122" s="542"/>
      <c r="T122" s="542"/>
      <c r="U122" s="542"/>
      <c r="V122" s="542"/>
      <c r="W122" s="542"/>
      <c r="X122" s="542"/>
      <c r="Y122" s="542"/>
      <c r="Z122" s="542"/>
    </row>
    <row r="123" spans="1:26" ht="14.25" customHeight="1" x14ac:dyDescent="0.25">
      <c r="A123" s="398">
        <v>120</v>
      </c>
      <c r="B123" s="446" t="s">
        <v>711</v>
      </c>
      <c r="C123" s="399" t="s">
        <v>3484</v>
      </c>
      <c r="D123" s="399" t="s">
        <v>710</v>
      </c>
      <c r="E123" s="453" t="s">
        <v>127</v>
      </c>
      <c r="F123" s="399"/>
      <c r="G123" s="453"/>
      <c r="H123" s="546"/>
      <c r="I123" s="542"/>
      <c r="J123" s="542"/>
      <c r="K123" s="542"/>
      <c r="L123" s="542"/>
      <c r="M123" s="542"/>
      <c r="N123" s="542"/>
      <c r="O123" s="542"/>
      <c r="P123" s="542"/>
      <c r="Q123" s="542"/>
      <c r="R123" s="542"/>
      <c r="S123" s="542"/>
      <c r="T123" s="542"/>
      <c r="U123" s="542"/>
      <c r="V123" s="542"/>
      <c r="W123" s="542"/>
      <c r="X123" s="542"/>
      <c r="Y123" s="542"/>
      <c r="Z123" s="542"/>
    </row>
    <row r="124" spans="1:26" ht="14.25" customHeight="1" x14ac:dyDescent="0.25">
      <c r="A124" s="398">
        <v>121</v>
      </c>
      <c r="B124" s="488" t="s">
        <v>801</v>
      </c>
      <c r="C124" s="452" t="s">
        <v>3484</v>
      </c>
      <c r="D124" s="452" t="s">
        <v>804</v>
      </c>
      <c r="E124" s="487" t="s">
        <v>806</v>
      </c>
      <c r="F124" s="452"/>
      <c r="G124" s="487"/>
      <c r="H124" s="546"/>
      <c r="I124" s="542"/>
      <c r="J124" s="542"/>
      <c r="K124" s="542"/>
      <c r="L124" s="542"/>
      <c r="M124" s="542"/>
      <c r="N124" s="542"/>
      <c r="O124" s="542"/>
      <c r="P124" s="542"/>
      <c r="Q124" s="542"/>
      <c r="R124" s="542"/>
      <c r="S124" s="542"/>
      <c r="T124" s="542"/>
      <c r="U124" s="542"/>
      <c r="V124" s="542"/>
      <c r="W124" s="542"/>
      <c r="X124" s="542"/>
      <c r="Y124" s="542"/>
      <c r="Z124" s="542"/>
    </row>
    <row r="125" spans="1:26" ht="14.25" customHeight="1" x14ac:dyDescent="0.25">
      <c r="A125" s="398">
        <v>122</v>
      </c>
      <c r="B125" s="488" t="s">
        <v>801</v>
      </c>
      <c r="C125" s="452" t="s">
        <v>3484</v>
      </c>
      <c r="D125" s="452" t="s">
        <v>807</v>
      </c>
      <c r="E125" s="487" t="s">
        <v>809</v>
      </c>
      <c r="F125" s="452"/>
      <c r="G125" s="487"/>
      <c r="H125" s="546"/>
      <c r="I125" s="542"/>
      <c r="J125" s="542"/>
      <c r="K125" s="542"/>
      <c r="L125" s="542"/>
      <c r="M125" s="542"/>
      <c r="N125" s="542"/>
      <c r="O125" s="542"/>
      <c r="P125" s="542"/>
      <c r="Q125" s="542"/>
      <c r="R125" s="542"/>
      <c r="S125" s="542"/>
      <c r="T125" s="542"/>
      <c r="U125" s="542"/>
      <c r="V125" s="542"/>
      <c r="W125" s="542"/>
      <c r="X125" s="542"/>
      <c r="Y125" s="542"/>
      <c r="Z125" s="542"/>
    </row>
    <row r="126" spans="1:26" ht="14.25" customHeight="1" x14ac:dyDescent="0.25">
      <c r="A126" s="398">
        <v>123</v>
      </c>
      <c r="B126" s="488" t="s">
        <v>801</v>
      </c>
      <c r="C126" s="452" t="s">
        <v>3484</v>
      </c>
      <c r="D126" s="452" t="s">
        <v>800</v>
      </c>
      <c r="E126" s="487" t="s">
        <v>803</v>
      </c>
      <c r="F126" s="452"/>
      <c r="G126" s="487"/>
      <c r="H126" s="546"/>
      <c r="I126" s="542"/>
      <c r="J126" s="542"/>
      <c r="K126" s="542"/>
      <c r="L126" s="542"/>
      <c r="M126" s="542"/>
      <c r="N126" s="542"/>
      <c r="O126" s="542"/>
      <c r="P126" s="542"/>
      <c r="Q126" s="542"/>
      <c r="R126" s="542"/>
      <c r="S126" s="542"/>
      <c r="T126" s="542"/>
      <c r="U126" s="542"/>
      <c r="V126" s="542"/>
      <c r="W126" s="542"/>
      <c r="X126" s="542"/>
      <c r="Y126" s="542"/>
      <c r="Z126" s="542"/>
    </row>
    <row r="127" spans="1:26" ht="14.25" customHeight="1" x14ac:dyDescent="0.25">
      <c r="A127" s="552">
        <v>124</v>
      </c>
      <c r="B127" s="503" t="s">
        <v>718</v>
      </c>
      <c r="C127" s="504" t="s">
        <v>3484</v>
      </c>
      <c r="D127" s="504" t="s">
        <v>717</v>
      </c>
      <c r="E127" s="553" t="s">
        <v>720</v>
      </c>
      <c r="F127" s="504"/>
      <c r="G127" s="553"/>
      <c r="H127" s="554"/>
      <c r="I127" s="542"/>
      <c r="J127" s="542"/>
      <c r="K127" s="542"/>
      <c r="L127" s="542"/>
      <c r="M127" s="542"/>
      <c r="N127" s="542"/>
      <c r="O127" s="542"/>
      <c r="P127" s="542"/>
      <c r="Q127" s="542"/>
      <c r="R127" s="542"/>
      <c r="S127" s="542"/>
      <c r="T127" s="542"/>
      <c r="U127" s="542"/>
      <c r="V127" s="542"/>
      <c r="W127" s="542"/>
      <c r="X127" s="542"/>
      <c r="Y127" s="542"/>
      <c r="Z127" s="542"/>
    </row>
    <row r="128" spans="1:26" ht="14.25" customHeight="1" x14ac:dyDescent="0.25">
      <c r="A128" s="552">
        <v>125</v>
      </c>
      <c r="B128" s="503" t="s">
        <v>722</v>
      </c>
      <c r="C128" s="504" t="s">
        <v>3484</v>
      </c>
      <c r="D128" s="504" t="s">
        <v>721</v>
      </c>
      <c r="E128" s="553" t="s">
        <v>724</v>
      </c>
      <c r="F128" s="504"/>
      <c r="G128" s="553"/>
      <c r="H128" s="554"/>
      <c r="I128" s="542"/>
      <c r="J128" s="542"/>
      <c r="K128" s="542"/>
      <c r="L128" s="542"/>
      <c r="M128" s="542"/>
      <c r="N128" s="542"/>
      <c r="O128" s="542"/>
      <c r="P128" s="542"/>
      <c r="Q128" s="542"/>
      <c r="R128" s="542"/>
      <c r="S128" s="542"/>
      <c r="T128" s="542"/>
      <c r="U128" s="542"/>
      <c r="V128" s="542"/>
      <c r="W128" s="542"/>
      <c r="X128" s="542"/>
      <c r="Y128" s="542"/>
      <c r="Z128" s="542"/>
    </row>
    <row r="129" spans="1:26" ht="14.25" customHeight="1" x14ac:dyDescent="0.25">
      <c r="A129" s="552">
        <v>126</v>
      </c>
      <c r="B129" s="503" t="s">
        <v>3909</v>
      </c>
      <c r="C129" s="504" t="s">
        <v>3355</v>
      </c>
      <c r="D129" s="504" t="s">
        <v>1000</v>
      </c>
      <c r="E129" s="553" t="s">
        <v>1003</v>
      </c>
      <c r="F129" s="504"/>
      <c r="G129" s="553"/>
      <c r="H129" s="554"/>
      <c r="I129" s="542"/>
      <c r="J129" s="542"/>
      <c r="K129" s="542"/>
      <c r="L129" s="542"/>
      <c r="M129" s="542"/>
      <c r="N129" s="542"/>
      <c r="O129" s="542"/>
      <c r="P129" s="542"/>
      <c r="Q129" s="542"/>
      <c r="R129" s="542"/>
      <c r="S129" s="542"/>
      <c r="T129" s="542"/>
      <c r="U129" s="542"/>
      <c r="V129" s="542"/>
      <c r="W129" s="542"/>
      <c r="X129" s="542"/>
      <c r="Y129" s="542"/>
      <c r="Z129" s="542"/>
    </row>
    <row r="130" spans="1:26" ht="14.25" customHeight="1" x14ac:dyDescent="0.25">
      <c r="A130" s="398">
        <v>127</v>
      </c>
      <c r="B130" s="446" t="s">
        <v>726</v>
      </c>
      <c r="C130" s="399" t="s">
        <v>3484</v>
      </c>
      <c r="D130" s="399" t="s">
        <v>725</v>
      </c>
      <c r="E130" s="453" t="s">
        <v>728</v>
      </c>
      <c r="F130" s="399"/>
      <c r="G130" s="453"/>
      <c r="H130" s="546"/>
      <c r="I130" s="542"/>
      <c r="J130" s="542"/>
      <c r="K130" s="542"/>
      <c r="L130" s="542"/>
      <c r="M130" s="542"/>
      <c r="N130" s="542"/>
      <c r="O130" s="542"/>
      <c r="P130" s="542"/>
      <c r="Q130" s="542"/>
      <c r="R130" s="542"/>
      <c r="S130" s="542"/>
      <c r="T130" s="542"/>
      <c r="U130" s="542"/>
      <c r="V130" s="542"/>
      <c r="W130" s="542"/>
      <c r="X130" s="542"/>
      <c r="Y130" s="542"/>
      <c r="Z130" s="542"/>
    </row>
    <row r="131" spans="1:26" ht="14.25" customHeight="1" x14ac:dyDescent="0.25">
      <c r="A131" s="552">
        <v>128</v>
      </c>
      <c r="B131" s="503" t="s">
        <v>3772</v>
      </c>
      <c r="C131" s="504" t="s">
        <v>3355</v>
      </c>
      <c r="D131" s="504" t="s">
        <v>3773</v>
      </c>
      <c r="E131" s="553" t="s">
        <v>3774</v>
      </c>
      <c r="F131" s="504"/>
      <c r="G131" s="553"/>
      <c r="H131" s="554"/>
      <c r="I131" s="542"/>
      <c r="J131" s="542"/>
      <c r="K131" s="542"/>
      <c r="L131" s="542"/>
      <c r="M131" s="542"/>
      <c r="N131" s="542"/>
      <c r="O131" s="542"/>
      <c r="P131" s="542"/>
      <c r="Q131" s="542"/>
      <c r="R131" s="542"/>
      <c r="S131" s="542"/>
      <c r="T131" s="542"/>
      <c r="U131" s="542"/>
      <c r="V131" s="542"/>
      <c r="W131" s="542"/>
      <c r="X131" s="542"/>
      <c r="Y131" s="542"/>
      <c r="Z131" s="542"/>
    </row>
    <row r="132" spans="1:26" ht="14.25" customHeight="1" x14ac:dyDescent="0.25">
      <c r="A132" s="552">
        <v>129</v>
      </c>
      <c r="B132" s="503" t="s">
        <v>3775</v>
      </c>
      <c r="C132" s="504" t="s">
        <v>3355</v>
      </c>
      <c r="D132" s="504" t="s">
        <v>3776</v>
      </c>
      <c r="E132" s="553" t="s">
        <v>3777</v>
      </c>
      <c r="F132" s="504"/>
      <c r="G132" s="553"/>
      <c r="H132" s="554"/>
      <c r="I132" s="542"/>
      <c r="J132" s="542"/>
      <c r="K132" s="542"/>
      <c r="L132" s="542"/>
      <c r="M132" s="542"/>
      <c r="N132" s="542"/>
      <c r="O132" s="542"/>
      <c r="P132" s="542"/>
      <c r="Q132" s="542"/>
      <c r="R132" s="542"/>
      <c r="S132" s="542"/>
      <c r="T132" s="542"/>
      <c r="U132" s="542"/>
      <c r="V132" s="542"/>
      <c r="W132" s="542"/>
      <c r="X132" s="542"/>
      <c r="Y132" s="542"/>
      <c r="Z132" s="542"/>
    </row>
    <row r="133" spans="1:26" ht="14.25" customHeight="1" x14ac:dyDescent="0.25">
      <c r="A133" s="552">
        <v>130</v>
      </c>
      <c r="B133" s="503" t="s">
        <v>742</v>
      </c>
      <c r="C133" s="504" t="s">
        <v>3891</v>
      </c>
      <c r="D133" s="504" t="s">
        <v>741</v>
      </c>
      <c r="E133" s="553" t="s">
        <v>744</v>
      </c>
      <c r="F133" s="504"/>
      <c r="G133" s="553"/>
      <c r="H133" s="554"/>
      <c r="I133" s="542"/>
      <c r="J133" s="542"/>
      <c r="K133" s="542"/>
      <c r="L133" s="542"/>
      <c r="M133" s="542"/>
      <c r="N133" s="542"/>
      <c r="O133" s="542"/>
      <c r="P133" s="542"/>
      <c r="Q133" s="542"/>
      <c r="R133" s="542"/>
      <c r="S133" s="542"/>
      <c r="T133" s="542"/>
      <c r="U133" s="542"/>
      <c r="V133" s="542"/>
      <c r="W133" s="542"/>
      <c r="X133" s="542"/>
      <c r="Y133" s="542"/>
      <c r="Z133" s="542"/>
    </row>
    <row r="134" spans="1:26" ht="14.25" customHeight="1" x14ac:dyDescent="0.25">
      <c r="A134" s="552">
        <v>131</v>
      </c>
      <c r="B134" s="503" t="s">
        <v>746</v>
      </c>
      <c r="C134" s="504" t="s">
        <v>3891</v>
      </c>
      <c r="D134" s="504" t="s">
        <v>745</v>
      </c>
      <c r="E134" s="553" t="s">
        <v>748</v>
      </c>
      <c r="F134" s="504"/>
      <c r="G134" s="553"/>
      <c r="H134" s="554"/>
      <c r="I134" s="542"/>
      <c r="J134" s="542"/>
      <c r="K134" s="542"/>
      <c r="L134" s="542"/>
      <c r="M134" s="542"/>
      <c r="N134" s="542"/>
      <c r="O134" s="542"/>
      <c r="P134" s="542"/>
      <c r="Q134" s="542"/>
      <c r="R134" s="542"/>
      <c r="S134" s="542"/>
      <c r="T134" s="542"/>
      <c r="U134" s="542"/>
      <c r="V134" s="542"/>
      <c r="W134" s="542"/>
      <c r="X134" s="542"/>
      <c r="Y134" s="542"/>
      <c r="Z134" s="542"/>
    </row>
    <row r="135" spans="1:26" ht="14.25" customHeight="1" x14ac:dyDescent="0.25">
      <c r="A135" s="552">
        <v>132</v>
      </c>
      <c r="B135" s="503" t="s">
        <v>750</v>
      </c>
      <c r="C135" s="504" t="s">
        <v>3355</v>
      </c>
      <c r="D135" s="504" t="s">
        <v>749</v>
      </c>
      <c r="E135" s="553" t="s">
        <v>752</v>
      </c>
      <c r="F135" s="504"/>
      <c r="G135" s="553"/>
      <c r="H135" s="554"/>
      <c r="I135" s="542"/>
      <c r="J135" s="542"/>
      <c r="K135" s="542"/>
      <c r="L135" s="542"/>
      <c r="M135" s="542"/>
      <c r="N135" s="542"/>
      <c r="O135" s="542"/>
      <c r="P135" s="542"/>
      <c r="Q135" s="542"/>
      <c r="R135" s="542"/>
      <c r="S135" s="542"/>
      <c r="T135" s="542"/>
      <c r="U135" s="542"/>
      <c r="V135" s="542"/>
      <c r="W135" s="542"/>
      <c r="X135" s="542"/>
      <c r="Y135" s="542"/>
      <c r="Z135" s="542"/>
    </row>
    <row r="136" spans="1:26" ht="14.25" customHeight="1" x14ac:dyDescent="0.25">
      <c r="A136" s="552">
        <v>133</v>
      </c>
      <c r="B136" s="503" t="s">
        <v>754</v>
      </c>
      <c r="C136" s="504" t="s">
        <v>3355</v>
      </c>
      <c r="D136" s="504" t="s">
        <v>753</v>
      </c>
      <c r="E136" s="553" t="s">
        <v>756</v>
      </c>
      <c r="F136" s="504"/>
      <c r="G136" s="553"/>
      <c r="H136" s="554"/>
      <c r="I136" s="542"/>
      <c r="J136" s="542"/>
      <c r="K136" s="542"/>
      <c r="L136" s="542"/>
      <c r="M136" s="542"/>
      <c r="N136" s="542"/>
      <c r="O136" s="542"/>
      <c r="P136" s="542"/>
      <c r="Q136" s="542"/>
      <c r="R136" s="542"/>
      <c r="S136" s="542"/>
      <c r="T136" s="542"/>
      <c r="U136" s="542"/>
      <c r="V136" s="542"/>
      <c r="W136" s="542"/>
      <c r="X136" s="542"/>
      <c r="Y136" s="542"/>
      <c r="Z136" s="542"/>
    </row>
    <row r="137" spans="1:26" ht="14.25" customHeight="1" x14ac:dyDescent="0.25">
      <c r="A137" s="398">
        <v>134</v>
      </c>
      <c r="B137" s="446" t="s">
        <v>758</v>
      </c>
      <c r="C137" s="399" t="s">
        <v>3484</v>
      </c>
      <c r="D137" s="399" t="s">
        <v>757</v>
      </c>
      <c r="E137" s="453" t="s">
        <v>760</v>
      </c>
      <c r="F137" s="399"/>
      <c r="G137" s="453"/>
      <c r="H137" s="546"/>
      <c r="I137" s="542"/>
      <c r="J137" s="542"/>
      <c r="K137" s="542"/>
      <c r="L137" s="542"/>
      <c r="M137" s="542"/>
      <c r="N137" s="542"/>
      <c r="O137" s="542"/>
      <c r="P137" s="542"/>
      <c r="Q137" s="542"/>
      <c r="R137" s="542"/>
      <c r="S137" s="542"/>
      <c r="T137" s="542"/>
      <c r="U137" s="542"/>
      <c r="V137" s="542"/>
      <c r="W137" s="542"/>
      <c r="X137" s="542"/>
      <c r="Y137" s="542"/>
      <c r="Z137" s="542"/>
    </row>
    <row r="138" spans="1:26" ht="14.25" customHeight="1" x14ac:dyDescent="0.25">
      <c r="A138" s="547">
        <v>135</v>
      </c>
      <c r="B138" s="548" t="s">
        <v>762</v>
      </c>
      <c r="C138" s="549" t="s">
        <v>3355</v>
      </c>
      <c r="D138" s="549" t="s">
        <v>761</v>
      </c>
      <c r="E138" s="550" t="s">
        <v>764</v>
      </c>
      <c r="F138" s="549"/>
      <c r="G138" s="550"/>
      <c r="H138" s="551"/>
      <c r="I138" s="542"/>
      <c r="J138" s="542"/>
      <c r="K138" s="542"/>
      <c r="L138" s="542"/>
      <c r="M138" s="542"/>
      <c r="N138" s="542"/>
      <c r="O138" s="542"/>
      <c r="P138" s="542"/>
      <c r="Q138" s="542"/>
      <c r="R138" s="542"/>
      <c r="S138" s="542"/>
      <c r="T138" s="542"/>
      <c r="U138" s="542"/>
      <c r="V138" s="542"/>
      <c r="W138" s="542"/>
      <c r="X138" s="542"/>
      <c r="Y138" s="542"/>
      <c r="Z138" s="542"/>
    </row>
    <row r="139" spans="1:26" ht="14.25" customHeight="1" x14ac:dyDescent="0.25">
      <c r="A139" s="498">
        <v>136</v>
      </c>
      <c r="B139" s="448" t="s">
        <v>766</v>
      </c>
      <c r="C139" s="449" t="s">
        <v>3355</v>
      </c>
      <c r="D139" s="449" t="s">
        <v>765</v>
      </c>
      <c r="E139" s="555" t="s">
        <v>768</v>
      </c>
      <c r="F139" s="449"/>
      <c r="G139" s="555"/>
      <c r="H139" s="556"/>
      <c r="I139" s="542"/>
      <c r="J139" s="542"/>
      <c r="K139" s="542"/>
      <c r="L139" s="542"/>
      <c r="M139" s="542"/>
      <c r="N139" s="542"/>
      <c r="O139" s="542"/>
      <c r="P139" s="542"/>
      <c r="Q139" s="542"/>
      <c r="R139" s="542"/>
      <c r="S139" s="542"/>
      <c r="T139" s="542"/>
      <c r="U139" s="542"/>
      <c r="V139" s="542"/>
      <c r="W139" s="542"/>
      <c r="X139" s="542"/>
      <c r="Y139" s="542"/>
      <c r="Z139" s="542"/>
    </row>
    <row r="140" spans="1:26" ht="14.25" customHeight="1" x14ac:dyDescent="0.25">
      <c r="A140" s="498">
        <v>137</v>
      </c>
      <c r="B140" s="448" t="s">
        <v>770</v>
      </c>
      <c r="C140" s="449" t="s">
        <v>3355</v>
      </c>
      <c r="D140" s="449" t="s">
        <v>769</v>
      </c>
      <c r="E140" s="555" t="s">
        <v>772</v>
      </c>
      <c r="F140" s="449"/>
      <c r="G140" s="555"/>
      <c r="H140" s="556"/>
      <c r="I140" s="542"/>
      <c r="J140" s="542"/>
      <c r="K140" s="542"/>
      <c r="L140" s="542"/>
      <c r="M140" s="542"/>
      <c r="N140" s="542"/>
      <c r="O140" s="542"/>
      <c r="P140" s="542"/>
      <c r="Q140" s="542"/>
      <c r="R140" s="542"/>
      <c r="S140" s="542"/>
      <c r="T140" s="542"/>
      <c r="U140" s="542"/>
      <c r="V140" s="542"/>
      <c r="W140" s="542"/>
      <c r="X140" s="542"/>
      <c r="Y140" s="542"/>
      <c r="Z140" s="542"/>
    </row>
    <row r="141" spans="1:26" ht="14.25" customHeight="1" x14ac:dyDescent="0.25">
      <c r="A141" s="498">
        <v>138</v>
      </c>
      <c r="B141" s="448" t="s">
        <v>3450</v>
      </c>
      <c r="C141" s="449" t="s">
        <v>3355</v>
      </c>
      <c r="D141" s="449" t="s">
        <v>3451</v>
      </c>
      <c r="E141" s="555" t="s">
        <v>3452</v>
      </c>
      <c r="F141" s="449"/>
      <c r="G141" s="555"/>
      <c r="H141" s="556"/>
      <c r="I141" s="542"/>
      <c r="J141" s="542"/>
      <c r="K141" s="542"/>
      <c r="L141" s="542"/>
      <c r="M141" s="542"/>
      <c r="N141" s="542"/>
      <c r="O141" s="542"/>
      <c r="P141" s="542"/>
      <c r="Q141" s="542"/>
      <c r="R141" s="542"/>
      <c r="S141" s="542"/>
      <c r="T141" s="542"/>
      <c r="U141" s="542"/>
      <c r="V141" s="542"/>
      <c r="W141" s="542"/>
      <c r="X141" s="542"/>
      <c r="Y141" s="542"/>
      <c r="Z141" s="542"/>
    </row>
    <row r="142" spans="1:26" ht="14.25" customHeight="1" x14ac:dyDescent="0.25">
      <c r="A142" s="498">
        <v>139</v>
      </c>
      <c r="B142" s="448" t="s">
        <v>774</v>
      </c>
      <c r="C142" s="449" t="s">
        <v>3355</v>
      </c>
      <c r="D142" s="449" t="s">
        <v>773</v>
      </c>
      <c r="E142" s="555" t="s">
        <v>776</v>
      </c>
      <c r="F142" s="449"/>
      <c r="G142" s="555"/>
      <c r="H142" s="556"/>
      <c r="I142" s="542"/>
      <c r="J142" s="542"/>
      <c r="K142" s="542"/>
      <c r="L142" s="542"/>
      <c r="M142" s="542"/>
      <c r="N142" s="542"/>
      <c r="O142" s="542"/>
      <c r="P142" s="542"/>
      <c r="Q142" s="542"/>
      <c r="R142" s="542"/>
      <c r="S142" s="542"/>
      <c r="T142" s="542"/>
      <c r="U142" s="542"/>
      <c r="V142" s="542"/>
      <c r="W142" s="542"/>
      <c r="X142" s="542"/>
      <c r="Y142" s="542"/>
      <c r="Z142" s="542"/>
    </row>
    <row r="143" spans="1:26" ht="14.25" customHeight="1" x14ac:dyDescent="0.25">
      <c r="A143" s="498">
        <v>140</v>
      </c>
      <c r="B143" s="448" t="s">
        <v>2928</v>
      </c>
      <c r="C143" s="449" t="s">
        <v>3355</v>
      </c>
      <c r="D143" s="449" t="s">
        <v>2929</v>
      </c>
      <c r="E143" s="555" t="s">
        <v>3167</v>
      </c>
      <c r="F143" s="449"/>
      <c r="G143" s="555"/>
      <c r="H143" s="556"/>
      <c r="I143" s="542"/>
      <c r="J143" s="542"/>
      <c r="K143" s="542"/>
      <c r="L143" s="542"/>
      <c r="M143" s="542"/>
      <c r="N143" s="542"/>
      <c r="O143" s="542"/>
      <c r="P143" s="542"/>
      <c r="Q143" s="542"/>
      <c r="R143" s="542"/>
      <c r="S143" s="542"/>
      <c r="T143" s="542"/>
      <c r="U143" s="542"/>
      <c r="V143" s="542"/>
      <c r="W143" s="542"/>
      <c r="X143" s="542"/>
      <c r="Y143" s="542"/>
      <c r="Z143" s="542"/>
    </row>
    <row r="144" spans="1:26" ht="14.25" customHeight="1" x14ac:dyDescent="0.25">
      <c r="A144" s="552">
        <v>141</v>
      </c>
      <c r="B144" s="503" t="s">
        <v>3456</v>
      </c>
      <c r="C144" s="504" t="s">
        <v>3355</v>
      </c>
      <c r="D144" s="504" t="s">
        <v>777</v>
      </c>
      <c r="E144" s="553" t="s">
        <v>780</v>
      </c>
      <c r="F144" s="504"/>
      <c r="G144" s="553"/>
      <c r="H144" s="554"/>
      <c r="I144" s="542"/>
      <c r="J144" s="542"/>
      <c r="K144" s="542"/>
      <c r="L144" s="542"/>
      <c r="M144" s="542"/>
      <c r="N144" s="542"/>
      <c r="O144" s="542"/>
      <c r="P144" s="542"/>
      <c r="Q144" s="542"/>
      <c r="R144" s="542"/>
      <c r="S144" s="542"/>
      <c r="T144" s="542"/>
      <c r="U144" s="542"/>
      <c r="V144" s="542"/>
      <c r="W144" s="542"/>
      <c r="X144" s="542"/>
      <c r="Y144" s="542"/>
      <c r="Z144" s="542"/>
    </row>
    <row r="145" spans="1:26" ht="14.25" customHeight="1" x14ac:dyDescent="0.25">
      <c r="A145" s="398">
        <v>142</v>
      </c>
      <c r="B145" s="446" t="s">
        <v>3910</v>
      </c>
      <c r="C145" s="399" t="s">
        <v>3355</v>
      </c>
      <c r="D145" s="399" t="s">
        <v>3911</v>
      </c>
      <c r="E145" s="453" t="s">
        <v>3912</v>
      </c>
      <c r="F145" s="399"/>
      <c r="G145" s="453"/>
      <c r="H145" s="546"/>
      <c r="I145" s="542"/>
      <c r="J145" s="542"/>
      <c r="K145" s="542"/>
      <c r="L145" s="542"/>
      <c r="M145" s="542"/>
      <c r="N145" s="542"/>
      <c r="O145" s="542"/>
      <c r="P145" s="542"/>
      <c r="Q145" s="542"/>
      <c r="R145" s="542"/>
      <c r="S145" s="542"/>
      <c r="T145" s="542"/>
      <c r="U145" s="542"/>
      <c r="V145" s="542"/>
      <c r="W145" s="542"/>
      <c r="X145" s="542"/>
      <c r="Y145" s="542"/>
      <c r="Z145" s="542"/>
    </row>
    <row r="146" spans="1:26" ht="14.25" customHeight="1" x14ac:dyDescent="0.25">
      <c r="A146" s="398">
        <v>143</v>
      </c>
      <c r="B146" s="446" t="s">
        <v>786</v>
      </c>
      <c r="C146" s="399" t="s">
        <v>3355</v>
      </c>
      <c r="D146" s="399" t="s">
        <v>785</v>
      </c>
      <c r="E146" s="453" t="s">
        <v>788</v>
      </c>
      <c r="F146" s="399"/>
      <c r="G146" s="453"/>
      <c r="H146" s="546"/>
      <c r="I146" s="542"/>
      <c r="J146" s="542"/>
      <c r="K146" s="542"/>
      <c r="L146" s="542"/>
      <c r="M146" s="542"/>
      <c r="N146" s="542"/>
      <c r="O146" s="542"/>
      <c r="P146" s="542"/>
      <c r="Q146" s="542"/>
      <c r="R146" s="542"/>
      <c r="S146" s="542"/>
      <c r="T146" s="542"/>
      <c r="U146" s="542"/>
      <c r="V146" s="542"/>
      <c r="W146" s="542"/>
      <c r="X146" s="542"/>
      <c r="Y146" s="542"/>
      <c r="Z146" s="542"/>
    </row>
    <row r="147" spans="1:26" ht="14.25" customHeight="1" x14ac:dyDescent="0.25">
      <c r="A147" s="552">
        <v>144</v>
      </c>
      <c r="B147" s="503" t="s">
        <v>793</v>
      </c>
      <c r="C147" s="504" t="s">
        <v>3355</v>
      </c>
      <c r="D147" s="504" t="s">
        <v>792</v>
      </c>
      <c r="E147" s="553" t="s">
        <v>795</v>
      </c>
      <c r="F147" s="504"/>
      <c r="G147" s="553"/>
      <c r="H147" s="554"/>
      <c r="I147" s="542"/>
      <c r="J147" s="542"/>
      <c r="K147" s="542"/>
      <c r="L147" s="542"/>
      <c r="M147" s="542"/>
      <c r="N147" s="542"/>
      <c r="O147" s="542"/>
      <c r="P147" s="542"/>
      <c r="Q147" s="542"/>
      <c r="R147" s="542"/>
      <c r="S147" s="542"/>
      <c r="T147" s="542"/>
      <c r="U147" s="542"/>
      <c r="V147" s="542"/>
      <c r="W147" s="542"/>
      <c r="X147" s="542"/>
      <c r="Y147" s="542"/>
      <c r="Z147" s="542"/>
    </row>
    <row r="148" spans="1:26" ht="14.25" customHeight="1" x14ac:dyDescent="0.25">
      <c r="A148" s="398">
        <v>145</v>
      </c>
      <c r="B148" s="446" t="s">
        <v>3599</v>
      </c>
      <c r="C148" s="399" t="s">
        <v>3484</v>
      </c>
      <c r="D148" s="399" t="s">
        <v>814</v>
      </c>
      <c r="E148" s="453" t="s">
        <v>816</v>
      </c>
      <c r="F148" s="399"/>
      <c r="G148" s="453"/>
      <c r="H148" s="546"/>
      <c r="I148" s="542"/>
      <c r="J148" s="542"/>
      <c r="K148" s="542"/>
      <c r="L148" s="542"/>
      <c r="M148" s="542"/>
      <c r="N148" s="542"/>
      <c r="O148" s="542"/>
      <c r="P148" s="542"/>
      <c r="Q148" s="542"/>
      <c r="R148" s="542"/>
      <c r="S148" s="542"/>
      <c r="T148" s="542"/>
      <c r="U148" s="542"/>
      <c r="V148" s="542"/>
      <c r="W148" s="542"/>
      <c r="X148" s="542"/>
      <c r="Y148" s="542"/>
      <c r="Z148" s="542"/>
    </row>
    <row r="149" spans="1:26" ht="14.25" customHeight="1" x14ac:dyDescent="0.25">
      <c r="A149" s="547">
        <v>146</v>
      </c>
      <c r="B149" s="548" t="s">
        <v>3713</v>
      </c>
      <c r="C149" s="549" t="s">
        <v>3484</v>
      </c>
      <c r="D149" s="549" t="s">
        <v>3714</v>
      </c>
      <c r="E149" s="550" t="s">
        <v>3715</v>
      </c>
      <c r="F149" s="549"/>
      <c r="G149" s="550"/>
      <c r="H149" s="551"/>
      <c r="I149" s="542"/>
      <c r="J149" s="542"/>
      <c r="K149" s="542"/>
      <c r="L149" s="542"/>
      <c r="M149" s="542"/>
      <c r="N149" s="542"/>
      <c r="O149" s="542"/>
      <c r="P149" s="542"/>
      <c r="Q149" s="542"/>
      <c r="R149" s="542"/>
      <c r="S149" s="542"/>
      <c r="T149" s="542"/>
      <c r="U149" s="542"/>
      <c r="V149" s="542"/>
      <c r="W149" s="542"/>
      <c r="X149" s="542"/>
      <c r="Y149" s="542"/>
      <c r="Z149" s="542"/>
    </row>
    <row r="150" spans="1:26" ht="14.25" customHeight="1" x14ac:dyDescent="0.25">
      <c r="A150" s="398">
        <v>147</v>
      </c>
      <c r="B150" s="446" t="s">
        <v>3778</v>
      </c>
      <c r="C150" s="399" t="s">
        <v>3484</v>
      </c>
      <c r="D150" s="399" t="s">
        <v>817</v>
      </c>
      <c r="E150" s="453" t="s">
        <v>820</v>
      </c>
      <c r="F150" s="399"/>
      <c r="G150" s="453"/>
      <c r="H150" s="546"/>
      <c r="I150" s="542"/>
      <c r="J150" s="542"/>
      <c r="K150" s="542"/>
      <c r="L150" s="542"/>
      <c r="M150" s="542"/>
      <c r="N150" s="542"/>
      <c r="O150" s="542"/>
      <c r="P150" s="542"/>
      <c r="Q150" s="542"/>
      <c r="R150" s="542"/>
      <c r="S150" s="542"/>
      <c r="T150" s="542"/>
      <c r="U150" s="542"/>
      <c r="V150" s="542"/>
      <c r="W150" s="542"/>
      <c r="X150" s="542"/>
      <c r="Y150" s="542"/>
      <c r="Z150" s="542"/>
    </row>
    <row r="151" spans="1:26" ht="14.25" customHeight="1" x14ac:dyDescent="0.25">
      <c r="A151" s="498">
        <v>148</v>
      </c>
      <c r="B151" s="448" t="s">
        <v>827</v>
      </c>
      <c r="C151" s="449" t="s">
        <v>3484</v>
      </c>
      <c r="D151" s="449" t="s">
        <v>825</v>
      </c>
      <c r="E151" s="555" t="s">
        <v>828</v>
      </c>
      <c r="F151" s="449"/>
      <c r="G151" s="555"/>
      <c r="H151" s="556"/>
      <c r="I151" s="542"/>
      <c r="J151" s="542"/>
      <c r="K151" s="542"/>
      <c r="L151" s="542"/>
      <c r="M151" s="542"/>
      <c r="N151" s="542"/>
      <c r="O151" s="542"/>
      <c r="P151" s="542"/>
      <c r="Q151" s="542"/>
      <c r="R151" s="542"/>
      <c r="S151" s="542"/>
      <c r="T151" s="542"/>
      <c r="U151" s="542"/>
      <c r="V151" s="542"/>
      <c r="W151" s="542"/>
      <c r="X151" s="542"/>
      <c r="Y151" s="542"/>
      <c r="Z151" s="542"/>
    </row>
    <row r="152" spans="1:26" ht="14.25" customHeight="1" x14ac:dyDescent="0.25">
      <c r="A152" s="552">
        <v>149</v>
      </c>
      <c r="B152" s="503" t="s">
        <v>3601</v>
      </c>
      <c r="C152" s="504" t="s">
        <v>3484</v>
      </c>
      <c r="D152" s="504" t="s">
        <v>3602</v>
      </c>
      <c r="E152" s="553" t="s">
        <v>3603</v>
      </c>
      <c r="F152" s="504"/>
      <c r="G152" s="553"/>
      <c r="H152" s="554"/>
      <c r="I152" s="542"/>
      <c r="J152" s="542"/>
      <c r="K152" s="542"/>
      <c r="L152" s="542"/>
      <c r="M152" s="542"/>
      <c r="N152" s="542"/>
      <c r="O152" s="542"/>
      <c r="P152" s="542"/>
      <c r="Q152" s="542"/>
      <c r="R152" s="542"/>
      <c r="S152" s="542"/>
      <c r="T152" s="542"/>
      <c r="U152" s="542"/>
      <c r="V152" s="542"/>
      <c r="W152" s="542"/>
      <c r="X152" s="542"/>
      <c r="Y152" s="542"/>
      <c r="Z152" s="542"/>
    </row>
    <row r="153" spans="1:26" ht="14.25" customHeight="1" x14ac:dyDescent="0.25">
      <c r="A153" s="398">
        <v>150</v>
      </c>
      <c r="B153" s="446" t="s">
        <v>830</v>
      </c>
      <c r="C153" s="399" t="s">
        <v>3355</v>
      </c>
      <c r="D153" s="399" t="s">
        <v>829</v>
      </c>
      <c r="E153" s="453" t="s">
        <v>832</v>
      </c>
      <c r="F153" s="399"/>
      <c r="G153" s="453"/>
      <c r="H153" s="546"/>
      <c r="I153" s="542"/>
      <c r="J153" s="542"/>
      <c r="K153" s="542"/>
      <c r="L153" s="542"/>
      <c r="M153" s="542"/>
      <c r="N153" s="542"/>
      <c r="O153" s="542"/>
      <c r="P153" s="542"/>
      <c r="Q153" s="542"/>
      <c r="R153" s="542"/>
      <c r="S153" s="542"/>
      <c r="T153" s="542"/>
      <c r="U153" s="542"/>
      <c r="V153" s="542"/>
      <c r="W153" s="542"/>
      <c r="X153" s="542"/>
      <c r="Y153" s="542"/>
      <c r="Z153" s="542"/>
    </row>
    <row r="154" spans="1:26" ht="14.25" customHeight="1" x14ac:dyDescent="0.25">
      <c r="A154" s="398">
        <v>151</v>
      </c>
      <c r="B154" s="446" t="s">
        <v>2298</v>
      </c>
      <c r="C154" s="399" t="s">
        <v>3357</v>
      </c>
      <c r="D154" s="399" t="s">
        <v>833</v>
      </c>
      <c r="E154" s="453" t="s">
        <v>835</v>
      </c>
      <c r="F154" s="399"/>
      <c r="G154" s="453"/>
      <c r="H154" s="546"/>
      <c r="I154" s="542"/>
      <c r="J154" s="542"/>
      <c r="K154" s="542"/>
      <c r="L154" s="542"/>
      <c r="M154" s="542"/>
      <c r="N154" s="542"/>
      <c r="O154" s="542"/>
      <c r="P154" s="542"/>
      <c r="Q154" s="542"/>
      <c r="R154" s="542"/>
      <c r="S154" s="542"/>
      <c r="T154" s="542"/>
      <c r="U154" s="542"/>
      <c r="V154" s="542"/>
      <c r="W154" s="542"/>
      <c r="X154" s="542"/>
      <c r="Y154" s="542"/>
      <c r="Z154" s="542"/>
    </row>
    <row r="155" spans="1:26" ht="14.25" customHeight="1" x14ac:dyDescent="0.25">
      <c r="A155" s="398">
        <v>152</v>
      </c>
      <c r="B155" s="446" t="s">
        <v>837</v>
      </c>
      <c r="C155" s="399" t="s">
        <v>3355</v>
      </c>
      <c r="D155" s="399" t="s">
        <v>836</v>
      </c>
      <c r="E155" s="453" t="s">
        <v>839</v>
      </c>
      <c r="F155" s="399"/>
      <c r="G155" s="453"/>
      <c r="H155" s="546"/>
      <c r="I155" s="542"/>
      <c r="J155" s="542"/>
      <c r="K155" s="542"/>
      <c r="L155" s="542"/>
      <c r="M155" s="542"/>
      <c r="N155" s="542"/>
      <c r="O155" s="542"/>
      <c r="P155" s="542"/>
      <c r="Q155" s="542"/>
      <c r="R155" s="542"/>
      <c r="S155" s="542"/>
      <c r="T155" s="542"/>
      <c r="U155" s="542"/>
      <c r="V155" s="542"/>
      <c r="W155" s="542"/>
      <c r="X155" s="542"/>
      <c r="Y155" s="542"/>
      <c r="Z155" s="542"/>
    </row>
    <row r="156" spans="1:26" ht="14.25" customHeight="1" x14ac:dyDescent="0.25">
      <c r="A156" s="398">
        <v>153</v>
      </c>
      <c r="B156" s="446" t="s">
        <v>841</v>
      </c>
      <c r="C156" s="399" t="s">
        <v>3891</v>
      </c>
      <c r="D156" s="399" t="s">
        <v>840</v>
      </c>
      <c r="E156" s="453" t="s">
        <v>843</v>
      </c>
      <c r="F156" s="399"/>
      <c r="G156" s="453"/>
      <c r="H156" s="546"/>
      <c r="I156" s="542"/>
      <c r="J156" s="542"/>
      <c r="K156" s="542"/>
      <c r="L156" s="542"/>
      <c r="M156" s="542"/>
      <c r="N156" s="542"/>
      <c r="O156" s="542"/>
      <c r="P156" s="542"/>
      <c r="Q156" s="542"/>
      <c r="R156" s="542"/>
      <c r="S156" s="542"/>
      <c r="T156" s="542"/>
      <c r="U156" s="542"/>
      <c r="V156" s="542"/>
      <c r="W156" s="542"/>
      <c r="X156" s="542"/>
      <c r="Y156" s="542"/>
      <c r="Z156" s="542"/>
    </row>
    <row r="157" spans="1:26" ht="14.25" customHeight="1" x14ac:dyDescent="0.25">
      <c r="A157" s="398">
        <v>154</v>
      </c>
      <c r="B157" s="446" t="s">
        <v>849</v>
      </c>
      <c r="C157" s="399" t="s">
        <v>3891</v>
      </c>
      <c r="D157" s="399" t="s">
        <v>848</v>
      </c>
      <c r="E157" s="453" t="s">
        <v>851</v>
      </c>
      <c r="F157" s="399"/>
      <c r="G157" s="453"/>
      <c r="H157" s="546"/>
      <c r="I157" s="542"/>
      <c r="J157" s="542"/>
      <c r="K157" s="542"/>
      <c r="L157" s="542"/>
      <c r="M157" s="542"/>
      <c r="N157" s="542"/>
      <c r="O157" s="542"/>
      <c r="P157" s="542"/>
      <c r="Q157" s="542"/>
      <c r="R157" s="542"/>
      <c r="S157" s="542"/>
      <c r="T157" s="542"/>
      <c r="U157" s="542"/>
      <c r="V157" s="542"/>
      <c r="W157" s="542"/>
      <c r="X157" s="542"/>
      <c r="Y157" s="542"/>
      <c r="Z157" s="542"/>
    </row>
    <row r="158" spans="1:26" ht="14.25" customHeight="1" x14ac:dyDescent="0.25">
      <c r="A158" s="398">
        <v>155</v>
      </c>
      <c r="B158" s="446" t="s">
        <v>853</v>
      </c>
      <c r="C158" s="399" t="s">
        <v>3484</v>
      </c>
      <c r="D158" s="399" t="s">
        <v>852</v>
      </c>
      <c r="E158" s="453" t="s">
        <v>854</v>
      </c>
      <c r="F158" s="399"/>
      <c r="G158" s="453"/>
      <c r="H158" s="546"/>
      <c r="I158" s="542"/>
      <c r="J158" s="542"/>
      <c r="K158" s="542"/>
      <c r="L158" s="542"/>
      <c r="M158" s="542"/>
      <c r="N158" s="542"/>
      <c r="O158" s="542"/>
      <c r="P158" s="542"/>
      <c r="Q158" s="542"/>
      <c r="R158" s="542"/>
      <c r="S158" s="542"/>
      <c r="T158" s="542"/>
      <c r="U158" s="542"/>
      <c r="V158" s="542"/>
      <c r="W158" s="542"/>
      <c r="X158" s="542"/>
      <c r="Y158" s="542"/>
      <c r="Z158" s="542"/>
    </row>
    <row r="159" spans="1:26" ht="14.25" customHeight="1" x14ac:dyDescent="0.25">
      <c r="A159" s="398">
        <v>156</v>
      </c>
      <c r="B159" s="446" t="s">
        <v>856</v>
      </c>
      <c r="C159" s="399" t="s">
        <v>3355</v>
      </c>
      <c r="D159" s="399" t="s">
        <v>855</v>
      </c>
      <c r="E159" s="453" t="s">
        <v>858</v>
      </c>
      <c r="F159" s="399"/>
      <c r="G159" s="453"/>
      <c r="H159" s="546"/>
      <c r="I159" s="542"/>
      <c r="J159" s="542"/>
      <c r="K159" s="542"/>
      <c r="L159" s="542"/>
      <c r="M159" s="542"/>
      <c r="N159" s="542"/>
      <c r="O159" s="542"/>
      <c r="P159" s="542"/>
      <c r="Q159" s="542"/>
      <c r="R159" s="542"/>
      <c r="S159" s="542"/>
      <c r="T159" s="542"/>
      <c r="U159" s="542"/>
      <c r="V159" s="542"/>
      <c r="W159" s="542"/>
      <c r="X159" s="542"/>
      <c r="Y159" s="542"/>
      <c r="Z159" s="542"/>
    </row>
    <row r="160" spans="1:26" ht="14.25" customHeight="1" x14ac:dyDescent="0.25">
      <c r="A160" s="398">
        <v>157</v>
      </c>
      <c r="B160" s="446" t="s">
        <v>2320</v>
      </c>
      <c r="C160" s="399" t="s">
        <v>3891</v>
      </c>
      <c r="D160" s="399" t="s">
        <v>861</v>
      </c>
      <c r="E160" s="453" t="s">
        <v>864</v>
      </c>
      <c r="F160" s="399"/>
      <c r="G160" s="453"/>
      <c r="H160" s="546"/>
      <c r="I160" s="542"/>
      <c r="J160" s="542"/>
      <c r="K160" s="542"/>
      <c r="L160" s="542"/>
      <c r="M160" s="542"/>
      <c r="N160" s="542"/>
      <c r="O160" s="542"/>
      <c r="P160" s="542"/>
      <c r="Q160" s="542"/>
      <c r="R160" s="542"/>
      <c r="S160" s="542"/>
      <c r="T160" s="542"/>
      <c r="U160" s="542"/>
      <c r="V160" s="542"/>
      <c r="W160" s="542"/>
      <c r="X160" s="542"/>
      <c r="Y160" s="542"/>
      <c r="Z160" s="542"/>
    </row>
    <row r="161" spans="1:26" ht="14.25" customHeight="1" x14ac:dyDescent="0.25">
      <c r="A161" s="398">
        <v>158</v>
      </c>
      <c r="B161" s="446" t="s">
        <v>3913</v>
      </c>
      <c r="C161" s="399" t="s">
        <v>3355</v>
      </c>
      <c r="D161" s="399" t="s">
        <v>859</v>
      </c>
      <c r="E161" s="453" t="s">
        <v>127</v>
      </c>
      <c r="F161" s="399"/>
      <c r="G161" s="453"/>
      <c r="H161" s="546"/>
      <c r="I161" s="542"/>
      <c r="J161" s="542"/>
      <c r="K161" s="542"/>
      <c r="L161" s="542"/>
      <c r="M161" s="542"/>
      <c r="N161" s="542"/>
      <c r="O161" s="542"/>
      <c r="P161" s="542"/>
      <c r="Q161" s="542"/>
      <c r="R161" s="542"/>
      <c r="S161" s="542"/>
      <c r="T161" s="542"/>
      <c r="U161" s="542"/>
      <c r="V161" s="542"/>
      <c r="W161" s="542"/>
      <c r="X161" s="542"/>
      <c r="Y161" s="542"/>
      <c r="Z161" s="542"/>
    </row>
    <row r="162" spans="1:26" ht="14.25" customHeight="1" x14ac:dyDescent="0.25">
      <c r="A162" s="398">
        <v>159</v>
      </c>
      <c r="B162" s="446" t="s">
        <v>878</v>
      </c>
      <c r="C162" s="399" t="s">
        <v>3484</v>
      </c>
      <c r="D162" s="399" t="s">
        <v>877</v>
      </c>
      <c r="E162" s="453" t="s">
        <v>3180</v>
      </c>
      <c r="F162" s="399"/>
      <c r="G162" s="453"/>
      <c r="H162" s="546"/>
      <c r="I162" s="542"/>
      <c r="J162" s="542"/>
      <c r="K162" s="542"/>
      <c r="L162" s="542"/>
      <c r="M162" s="542"/>
      <c r="N162" s="542"/>
      <c r="O162" s="542"/>
      <c r="P162" s="542"/>
      <c r="Q162" s="542"/>
      <c r="R162" s="542"/>
      <c r="S162" s="542"/>
      <c r="T162" s="542"/>
      <c r="U162" s="542"/>
      <c r="V162" s="542"/>
      <c r="W162" s="542"/>
      <c r="X162" s="542"/>
      <c r="Y162" s="542"/>
      <c r="Z162" s="542"/>
    </row>
    <row r="163" spans="1:26" ht="14.25" customHeight="1" x14ac:dyDescent="0.25">
      <c r="A163" s="398">
        <v>160</v>
      </c>
      <c r="B163" s="446" t="s">
        <v>882</v>
      </c>
      <c r="C163" s="399" t="s">
        <v>3484</v>
      </c>
      <c r="D163" s="399" t="s">
        <v>3604</v>
      </c>
      <c r="E163" s="453" t="s">
        <v>3182</v>
      </c>
      <c r="F163" s="399"/>
      <c r="G163" s="453"/>
      <c r="H163" s="546"/>
      <c r="I163" s="542"/>
      <c r="J163" s="542"/>
      <c r="K163" s="542"/>
      <c r="L163" s="542"/>
      <c r="M163" s="542"/>
      <c r="N163" s="542"/>
      <c r="O163" s="542"/>
      <c r="P163" s="542"/>
      <c r="Q163" s="542"/>
      <c r="R163" s="542"/>
      <c r="S163" s="542"/>
      <c r="T163" s="542"/>
      <c r="U163" s="542"/>
      <c r="V163" s="542"/>
      <c r="W163" s="542"/>
      <c r="X163" s="542"/>
      <c r="Y163" s="542"/>
      <c r="Z163" s="542"/>
    </row>
    <row r="164" spans="1:26" ht="14.25" customHeight="1" x14ac:dyDescent="0.25">
      <c r="A164" s="398">
        <v>161</v>
      </c>
      <c r="B164" s="446" t="s">
        <v>3719</v>
      </c>
      <c r="C164" s="399" t="s">
        <v>3484</v>
      </c>
      <c r="D164" s="399" t="s">
        <v>3720</v>
      </c>
      <c r="E164" s="453" t="s">
        <v>127</v>
      </c>
      <c r="F164" s="399"/>
      <c r="G164" s="453"/>
      <c r="H164" s="546"/>
      <c r="I164" s="542"/>
      <c r="J164" s="542"/>
      <c r="K164" s="542"/>
      <c r="L164" s="542"/>
      <c r="M164" s="542"/>
      <c r="N164" s="542"/>
      <c r="O164" s="542"/>
      <c r="P164" s="542"/>
      <c r="Q164" s="542"/>
      <c r="R164" s="542"/>
      <c r="S164" s="542"/>
      <c r="T164" s="542"/>
      <c r="U164" s="542"/>
      <c r="V164" s="542"/>
      <c r="W164" s="542"/>
      <c r="X164" s="542"/>
      <c r="Y164" s="542"/>
      <c r="Z164" s="542"/>
    </row>
    <row r="165" spans="1:26" ht="14.25" customHeight="1" x14ac:dyDescent="0.25">
      <c r="A165" s="398">
        <v>162</v>
      </c>
      <c r="B165" s="446" t="s">
        <v>3469</v>
      </c>
      <c r="C165" s="399" t="s">
        <v>3355</v>
      </c>
      <c r="D165" s="399" t="s">
        <v>1295</v>
      </c>
      <c r="E165" s="453" t="s">
        <v>1298</v>
      </c>
      <c r="F165" s="399"/>
      <c r="G165" s="453"/>
      <c r="H165" s="546"/>
      <c r="I165" s="542"/>
      <c r="J165" s="542"/>
      <c r="K165" s="542"/>
      <c r="L165" s="542"/>
      <c r="M165" s="542"/>
      <c r="N165" s="542"/>
      <c r="O165" s="542"/>
      <c r="P165" s="542"/>
      <c r="Q165" s="542"/>
      <c r="R165" s="542"/>
      <c r="S165" s="542"/>
      <c r="T165" s="542"/>
      <c r="U165" s="542"/>
      <c r="V165" s="542"/>
      <c r="W165" s="542"/>
      <c r="X165" s="542"/>
      <c r="Y165" s="542"/>
      <c r="Z165" s="542"/>
    </row>
    <row r="166" spans="1:26" ht="14.25" customHeight="1" x14ac:dyDescent="0.25">
      <c r="A166" s="552">
        <v>163</v>
      </c>
      <c r="B166" s="503" t="s">
        <v>892</v>
      </c>
      <c r="C166" s="504" t="s">
        <v>3355</v>
      </c>
      <c r="D166" s="504" t="s">
        <v>887</v>
      </c>
      <c r="E166" s="553" t="s">
        <v>890</v>
      </c>
      <c r="F166" s="504"/>
      <c r="G166" s="553"/>
      <c r="H166" s="554"/>
      <c r="I166" s="542"/>
      <c r="J166" s="542"/>
      <c r="K166" s="542"/>
      <c r="L166" s="542"/>
      <c r="M166" s="542"/>
      <c r="N166" s="542"/>
      <c r="O166" s="542"/>
      <c r="P166" s="542"/>
      <c r="Q166" s="542"/>
      <c r="R166" s="542"/>
      <c r="S166" s="542"/>
      <c r="T166" s="542"/>
      <c r="U166" s="542"/>
      <c r="V166" s="542"/>
      <c r="W166" s="542"/>
      <c r="X166" s="542"/>
      <c r="Y166" s="542"/>
      <c r="Z166" s="542"/>
    </row>
    <row r="167" spans="1:26" ht="14.25" customHeight="1" x14ac:dyDescent="0.25">
      <c r="A167" s="398">
        <v>164</v>
      </c>
      <c r="B167" s="446" t="s">
        <v>3914</v>
      </c>
      <c r="C167" s="399" t="s">
        <v>3355</v>
      </c>
      <c r="D167" s="399" t="s">
        <v>3915</v>
      </c>
      <c r="E167" s="453" t="s">
        <v>3916</v>
      </c>
      <c r="F167" s="399"/>
      <c r="G167" s="453"/>
      <c r="H167" s="546"/>
      <c r="I167" s="542"/>
      <c r="J167" s="542"/>
      <c r="K167" s="542"/>
      <c r="L167" s="542"/>
      <c r="M167" s="542"/>
      <c r="N167" s="542"/>
      <c r="O167" s="542"/>
      <c r="P167" s="542"/>
      <c r="Q167" s="542"/>
      <c r="R167" s="542"/>
      <c r="S167" s="542"/>
      <c r="T167" s="542"/>
      <c r="U167" s="542"/>
      <c r="V167" s="542"/>
      <c r="W167" s="542"/>
      <c r="X167" s="542"/>
      <c r="Y167" s="542"/>
      <c r="Z167" s="542"/>
    </row>
    <row r="168" spans="1:26" ht="14.25" customHeight="1" x14ac:dyDescent="0.25">
      <c r="A168" s="398">
        <v>165</v>
      </c>
      <c r="B168" s="446" t="s">
        <v>895</v>
      </c>
      <c r="C168" s="399" t="s">
        <v>3357</v>
      </c>
      <c r="D168" s="399" t="s">
        <v>894</v>
      </c>
      <c r="E168" s="453" t="s">
        <v>897</v>
      </c>
      <c r="F168" s="399"/>
      <c r="G168" s="453"/>
      <c r="H168" s="546"/>
      <c r="I168" s="542"/>
      <c r="J168" s="542"/>
      <c r="K168" s="542"/>
      <c r="L168" s="542"/>
      <c r="M168" s="542"/>
      <c r="N168" s="542"/>
      <c r="O168" s="542"/>
      <c r="P168" s="542"/>
      <c r="Q168" s="542"/>
      <c r="R168" s="542"/>
      <c r="S168" s="542"/>
      <c r="T168" s="542"/>
      <c r="U168" s="542"/>
      <c r="V168" s="542"/>
      <c r="W168" s="542"/>
      <c r="X168" s="542"/>
      <c r="Y168" s="542"/>
      <c r="Z168" s="542"/>
    </row>
    <row r="169" spans="1:26" ht="14.25" customHeight="1" x14ac:dyDescent="0.25">
      <c r="A169" s="398">
        <v>166</v>
      </c>
      <c r="B169" s="446" t="s">
        <v>3721</v>
      </c>
      <c r="C169" s="399" t="s">
        <v>3355</v>
      </c>
      <c r="D169" s="399" t="s">
        <v>3722</v>
      </c>
      <c r="E169" s="453" t="s">
        <v>3723</v>
      </c>
      <c r="F169" s="399"/>
      <c r="G169" s="453"/>
      <c r="H169" s="546"/>
      <c r="I169" s="542"/>
      <c r="J169" s="542"/>
      <c r="K169" s="542"/>
      <c r="L169" s="542"/>
      <c r="M169" s="542"/>
      <c r="N169" s="542"/>
      <c r="O169" s="542"/>
      <c r="P169" s="542"/>
      <c r="Q169" s="542"/>
      <c r="R169" s="542"/>
      <c r="S169" s="542"/>
      <c r="T169" s="542"/>
      <c r="U169" s="542"/>
      <c r="V169" s="542"/>
      <c r="W169" s="542"/>
      <c r="X169" s="542"/>
      <c r="Y169" s="542"/>
      <c r="Z169" s="542"/>
    </row>
    <row r="170" spans="1:26" ht="14.25" customHeight="1" x14ac:dyDescent="0.25">
      <c r="A170" s="552">
        <v>167</v>
      </c>
      <c r="B170" s="503" t="s">
        <v>902</v>
      </c>
      <c r="C170" s="504" t="s">
        <v>3484</v>
      </c>
      <c r="D170" s="504" t="s">
        <v>901</v>
      </c>
      <c r="E170" s="553" t="s">
        <v>904</v>
      </c>
      <c r="F170" s="504"/>
      <c r="G170" s="553"/>
      <c r="H170" s="554"/>
      <c r="I170" s="542"/>
      <c r="J170" s="542"/>
      <c r="K170" s="542"/>
      <c r="L170" s="542"/>
      <c r="M170" s="542"/>
      <c r="N170" s="542"/>
      <c r="O170" s="542"/>
      <c r="P170" s="542"/>
      <c r="Q170" s="542"/>
      <c r="R170" s="542"/>
      <c r="S170" s="542"/>
      <c r="T170" s="542"/>
      <c r="U170" s="542"/>
      <c r="V170" s="542"/>
      <c r="W170" s="542"/>
      <c r="X170" s="542"/>
      <c r="Y170" s="542"/>
      <c r="Z170" s="542"/>
    </row>
    <row r="171" spans="1:26" ht="14.25" customHeight="1" x14ac:dyDescent="0.25">
      <c r="A171" s="398">
        <v>168</v>
      </c>
      <c r="B171" s="446" t="s">
        <v>3917</v>
      </c>
      <c r="C171" s="399" t="s">
        <v>3355</v>
      </c>
      <c r="D171" s="399" t="s">
        <v>3918</v>
      </c>
      <c r="E171" s="453" t="s">
        <v>3919</v>
      </c>
      <c r="F171" s="399"/>
      <c r="G171" s="453"/>
      <c r="H171" s="546"/>
      <c r="I171" s="542"/>
      <c r="J171" s="542"/>
      <c r="K171" s="542"/>
      <c r="L171" s="542"/>
      <c r="M171" s="542"/>
      <c r="N171" s="542"/>
      <c r="O171" s="542"/>
      <c r="P171" s="542"/>
      <c r="Q171" s="542"/>
      <c r="R171" s="542"/>
      <c r="S171" s="542"/>
      <c r="T171" s="542"/>
      <c r="U171" s="542"/>
      <c r="V171" s="542"/>
      <c r="W171" s="542"/>
      <c r="X171" s="542"/>
      <c r="Y171" s="542"/>
      <c r="Z171" s="542"/>
    </row>
    <row r="172" spans="1:26" ht="14.25" customHeight="1" x14ac:dyDescent="0.25">
      <c r="A172" s="398">
        <v>169</v>
      </c>
      <c r="B172" s="446" t="s">
        <v>2937</v>
      </c>
      <c r="C172" s="399" t="s">
        <v>3355</v>
      </c>
      <c r="D172" s="399" t="s">
        <v>2938</v>
      </c>
      <c r="E172" s="453" t="s">
        <v>3188</v>
      </c>
      <c r="F172" s="399"/>
      <c r="G172" s="453"/>
      <c r="H172" s="546"/>
      <c r="I172" s="542"/>
      <c r="J172" s="542"/>
      <c r="K172" s="542"/>
      <c r="L172" s="542"/>
      <c r="M172" s="542"/>
      <c r="N172" s="542"/>
      <c r="O172" s="542"/>
      <c r="P172" s="542"/>
      <c r="Q172" s="542"/>
      <c r="R172" s="542"/>
      <c r="S172" s="542"/>
      <c r="T172" s="542"/>
      <c r="U172" s="542"/>
      <c r="V172" s="542"/>
      <c r="W172" s="542"/>
      <c r="X172" s="542"/>
      <c r="Y172" s="542"/>
      <c r="Z172" s="542"/>
    </row>
    <row r="173" spans="1:26" ht="14.25" customHeight="1" x14ac:dyDescent="0.25">
      <c r="A173" s="398">
        <v>170</v>
      </c>
      <c r="B173" s="446" t="s">
        <v>917</v>
      </c>
      <c r="C173" s="399" t="s">
        <v>3355</v>
      </c>
      <c r="D173" s="399" t="s">
        <v>916</v>
      </c>
      <c r="E173" s="453" t="s">
        <v>919</v>
      </c>
      <c r="F173" s="399"/>
      <c r="G173" s="453"/>
      <c r="H173" s="546"/>
      <c r="I173" s="542"/>
      <c r="J173" s="542"/>
      <c r="K173" s="542"/>
      <c r="L173" s="542"/>
      <c r="M173" s="542"/>
      <c r="N173" s="542"/>
      <c r="O173" s="542"/>
      <c r="P173" s="542"/>
      <c r="Q173" s="542"/>
      <c r="R173" s="542"/>
      <c r="S173" s="542"/>
      <c r="T173" s="542"/>
      <c r="U173" s="542"/>
      <c r="V173" s="542"/>
      <c r="W173" s="542"/>
      <c r="X173" s="542"/>
      <c r="Y173" s="542"/>
      <c r="Z173" s="542"/>
    </row>
    <row r="174" spans="1:26" ht="14.25" customHeight="1" x14ac:dyDescent="0.25">
      <c r="A174" s="398">
        <v>171</v>
      </c>
      <c r="B174" s="446" t="s">
        <v>3189</v>
      </c>
      <c r="C174" s="399" t="s">
        <v>3355</v>
      </c>
      <c r="D174" s="399" t="s">
        <v>920</v>
      </c>
      <c r="E174" s="489">
        <v>153884843</v>
      </c>
      <c r="F174" s="463"/>
      <c r="G174" s="489"/>
      <c r="H174" s="546"/>
      <c r="I174" s="542"/>
      <c r="J174" s="542"/>
      <c r="K174" s="542"/>
      <c r="L174" s="542"/>
      <c r="M174" s="542"/>
      <c r="N174" s="542"/>
      <c r="O174" s="542"/>
      <c r="P174" s="542"/>
      <c r="Q174" s="542"/>
      <c r="R174" s="542"/>
      <c r="S174" s="542"/>
      <c r="T174" s="542"/>
      <c r="U174" s="542"/>
      <c r="V174" s="542"/>
      <c r="W174" s="542"/>
      <c r="X174" s="542"/>
      <c r="Y174" s="542"/>
      <c r="Z174" s="542"/>
    </row>
    <row r="175" spans="1:26" ht="14.25" customHeight="1" x14ac:dyDescent="0.25">
      <c r="A175" s="398">
        <v>172</v>
      </c>
      <c r="B175" s="446" t="s">
        <v>928</v>
      </c>
      <c r="C175" s="399" t="s">
        <v>3355</v>
      </c>
      <c r="D175" s="399" t="s">
        <v>927</v>
      </c>
      <c r="E175" s="453" t="s">
        <v>930</v>
      </c>
      <c r="F175" s="399"/>
      <c r="G175" s="453"/>
      <c r="H175" s="546"/>
      <c r="I175" s="542"/>
      <c r="J175" s="542"/>
      <c r="K175" s="542"/>
      <c r="L175" s="542"/>
      <c r="M175" s="542"/>
      <c r="N175" s="542"/>
      <c r="O175" s="542"/>
      <c r="P175" s="542"/>
      <c r="Q175" s="542"/>
      <c r="R175" s="542"/>
      <c r="S175" s="542"/>
      <c r="T175" s="542"/>
      <c r="U175" s="542"/>
      <c r="V175" s="542"/>
      <c r="W175" s="542"/>
      <c r="X175" s="542"/>
      <c r="Y175" s="542"/>
      <c r="Z175" s="542"/>
    </row>
    <row r="176" spans="1:26" ht="14.25" customHeight="1" x14ac:dyDescent="0.25">
      <c r="A176" s="552">
        <v>173</v>
      </c>
      <c r="B176" s="503" t="s">
        <v>932</v>
      </c>
      <c r="C176" s="504" t="s">
        <v>3484</v>
      </c>
      <c r="D176" s="504" t="s">
        <v>931</v>
      </c>
      <c r="E176" s="553" t="s">
        <v>934</v>
      </c>
      <c r="F176" s="504"/>
      <c r="G176" s="553"/>
      <c r="H176" s="554"/>
      <c r="I176" s="542"/>
      <c r="J176" s="542"/>
      <c r="K176" s="542"/>
      <c r="L176" s="542"/>
      <c r="M176" s="542"/>
      <c r="N176" s="542"/>
      <c r="O176" s="542"/>
      <c r="P176" s="542"/>
      <c r="Q176" s="542"/>
      <c r="R176" s="542"/>
      <c r="S176" s="542"/>
      <c r="T176" s="542"/>
      <c r="U176" s="542"/>
      <c r="V176" s="542"/>
      <c r="W176" s="542"/>
      <c r="X176" s="542"/>
      <c r="Y176" s="542"/>
      <c r="Z176" s="542"/>
    </row>
    <row r="177" spans="1:26" ht="14.25" customHeight="1" x14ac:dyDescent="0.25">
      <c r="A177" s="398">
        <v>174</v>
      </c>
      <c r="B177" s="446" t="s">
        <v>3472</v>
      </c>
      <c r="C177" s="399" t="s">
        <v>3891</v>
      </c>
      <c r="D177" s="399" t="s">
        <v>985</v>
      </c>
      <c r="E177" s="453" t="s">
        <v>988</v>
      </c>
      <c r="F177" s="399"/>
      <c r="G177" s="453"/>
      <c r="H177" s="546"/>
      <c r="I177" s="542"/>
      <c r="J177" s="542"/>
      <c r="K177" s="542"/>
      <c r="L177" s="542"/>
      <c r="M177" s="542"/>
      <c r="N177" s="542"/>
      <c r="O177" s="542"/>
      <c r="P177" s="542"/>
      <c r="Q177" s="542"/>
      <c r="R177" s="542"/>
      <c r="S177" s="542"/>
      <c r="T177" s="542"/>
      <c r="U177" s="542"/>
      <c r="V177" s="542"/>
      <c r="W177" s="542"/>
      <c r="X177" s="542"/>
      <c r="Y177" s="542"/>
      <c r="Z177" s="542"/>
    </row>
    <row r="178" spans="1:26" ht="14.25" customHeight="1" x14ac:dyDescent="0.25">
      <c r="A178" s="398">
        <v>175</v>
      </c>
      <c r="B178" s="446" t="s">
        <v>3920</v>
      </c>
      <c r="C178" s="399" t="s">
        <v>3355</v>
      </c>
      <c r="D178" s="399" t="s">
        <v>3921</v>
      </c>
      <c r="E178" s="453" t="s">
        <v>934</v>
      </c>
      <c r="F178" s="399"/>
      <c r="G178" s="453"/>
      <c r="H178" s="546"/>
      <c r="I178" s="542"/>
      <c r="J178" s="542"/>
      <c r="K178" s="542"/>
      <c r="L178" s="542"/>
      <c r="M178" s="542"/>
      <c r="N178" s="542"/>
      <c r="O178" s="542"/>
      <c r="P178" s="542"/>
      <c r="Q178" s="542"/>
      <c r="R178" s="542"/>
      <c r="S178" s="542"/>
      <c r="T178" s="542"/>
      <c r="U178" s="542"/>
      <c r="V178" s="542"/>
      <c r="W178" s="542"/>
      <c r="X178" s="542"/>
      <c r="Y178" s="542"/>
      <c r="Z178" s="542"/>
    </row>
    <row r="179" spans="1:26" ht="14.25" customHeight="1" x14ac:dyDescent="0.25">
      <c r="A179" s="398">
        <v>176</v>
      </c>
      <c r="B179" s="446" t="s">
        <v>2947</v>
      </c>
      <c r="C179" s="399" t="s">
        <v>3355</v>
      </c>
      <c r="D179" s="399" t="s">
        <v>3473</v>
      </c>
      <c r="E179" s="453" t="s">
        <v>3199</v>
      </c>
      <c r="F179" s="399"/>
      <c r="G179" s="453"/>
      <c r="H179" s="546"/>
      <c r="I179" s="542"/>
      <c r="J179" s="542"/>
      <c r="K179" s="542"/>
      <c r="L179" s="542"/>
      <c r="M179" s="542"/>
      <c r="N179" s="542"/>
      <c r="O179" s="542"/>
      <c r="P179" s="542"/>
      <c r="Q179" s="542"/>
      <c r="R179" s="542"/>
      <c r="S179" s="542"/>
      <c r="T179" s="542"/>
      <c r="U179" s="542"/>
      <c r="V179" s="542"/>
      <c r="W179" s="542"/>
      <c r="X179" s="542"/>
      <c r="Y179" s="542"/>
      <c r="Z179" s="542"/>
    </row>
    <row r="180" spans="1:26" ht="14.25" customHeight="1" x14ac:dyDescent="0.25">
      <c r="A180" s="398">
        <v>177</v>
      </c>
      <c r="B180" s="446" t="s">
        <v>3474</v>
      </c>
      <c r="C180" s="399" t="s">
        <v>3891</v>
      </c>
      <c r="D180" s="399" t="s">
        <v>943</v>
      </c>
      <c r="E180" s="453" t="s">
        <v>946</v>
      </c>
      <c r="F180" s="399"/>
      <c r="G180" s="453"/>
      <c r="H180" s="546"/>
      <c r="I180" s="542"/>
      <c r="J180" s="542"/>
      <c r="K180" s="542"/>
      <c r="L180" s="542"/>
      <c r="M180" s="542"/>
      <c r="N180" s="542"/>
      <c r="O180" s="542"/>
      <c r="P180" s="542"/>
      <c r="Q180" s="542"/>
      <c r="R180" s="542"/>
      <c r="S180" s="542"/>
      <c r="T180" s="542"/>
      <c r="U180" s="542"/>
      <c r="V180" s="542"/>
      <c r="W180" s="542"/>
      <c r="X180" s="542"/>
      <c r="Y180" s="542"/>
      <c r="Z180" s="542"/>
    </row>
    <row r="181" spans="1:26" ht="14.25" customHeight="1" x14ac:dyDescent="0.25">
      <c r="A181" s="398">
        <v>178</v>
      </c>
      <c r="B181" s="446" t="s">
        <v>948</v>
      </c>
      <c r="C181" s="399" t="s">
        <v>3355</v>
      </c>
      <c r="D181" s="399" t="s">
        <v>947</v>
      </c>
      <c r="E181" s="453" t="s">
        <v>950</v>
      </c>
      <c r="F181" s="399"/>
      <c r="G181" s="453"/>
      <c r="H181" s="546"/>
      <c r="I181" s="542"/>
      <c r="J181" s="557"/>
      <c r="K181" s="542" t="s">
        <v>4543</v>
      </c>
      <c r="L181" s="542"/>
      <c r="M181" s="542"/>
      <c r="N181" s="542"/>
      <c r="O181" s="542"/>
      <c r="P181" s="542"/>
      <c r="Q181" s="542"/>
      <c r="R181" s="542"/>
      <c r="S181" s="542"/>
      <c r="T181" s="542"/>
      <c r="U181" s="542"/>
      <c r="V181" s="542"/>
      <c r="W181" s="542"/>
      <c r="X181" s="542"/>
      <c r="Y181" s="542"/>
      <c r="Z181" s="542"/>
    </row>
    <row r="182" spans="1:26" ht="14.25" customHeight="1" x14ac:dyDescent="0.25">
      <c r="A182" s="398">
        <v>179</v>
      </c>
      <c r="B182" s="446" t="s">
        <v>3779</v>
      </c>
      <c r="C182" s="399" t="s">
        <v>3355</v>
      </c>
      <c r="D182" s="399" t="s">
        <v>951</v>
      </c>
      <c r="E182" s="453" t="s">
        <v>954</v>
      </c>
      <c r="F182" s="399"/>
      <c r="G182" s="453"/>
      <c r="H182" s="546"/>
      <c r="I182" s="542"/>
      <c r="J182" s="558"/>
      <c r="K182" s="542" t="s">
        <v>3947</v>
      </c>
      <c r="L182" s="542"/>
      <c r="M182" s="542"/>
      <c r="N182" s="542"/>
      <c r="O182" s="542"/>
      <c r="P182" s="542"/>
      <c r="Q182" s="542"/>
      <c r="R182" s="542"/>
      <c r="S182" s="542"/>
      <c r="T182" s="542"/>
      <c r="U182" s="542"/>
      <c r="V182" s="542"/>
      <c r="W182" s="542"/>
      <c r="X182" s="542"/>
      <c r="Y182" s="542"/>
      <c r="Z182" s="542"/>
    </row>
    <row r="183" spans="1:26" ht="14.25" customHeight="1" x14ac:dyDescent="0.25">
      <c r="A183" s="398">
        <v>180</v>
      </c>
      <c r="B183" s="446" t="s">
        <v>3861</v>
      </c>
      <c r="C183" s="399" t="s">
        <v>3484</v>
      </c>
      <c r="D183" s="399" t="s">
        <v>3862</v>
      </c>
      <c r="E183" s="453" t="s">
        <v>3863</v>
      </c>
      <c r="F183" s="399"/>
      <c r="G183" s="453"/>
      <c r="H183" s="546"/>
      <c r="I183" s="542"/>
      <c r="J183" s="559"/>
      <c r="K183" s="542" t="s">
        <v>4544</v>
      </c>
      <c r="L183" s="542"/>
      <c r="M183" s="542"/>
      <c r="N183" s="542"/>
      <c r="O183" s="542"/>
      <c r="P183" s="542"/>
      <c r="Q183" s="542"/>
      <c r="R183" s="542"/>
      <c r="S183" s="542"/>
      <c r="T183" s="542"/>
      <c r="U183" s="542"/>
      <c r="V183" s="542"/>
      <c r="W183" s="542"/>
      <c r="X183" s="542"/>
      <c r="Y183" s="542"/>
      <c r="Z183" s="542"/>
    </row>
    <row r="184" spans="1:26" ht="14.25" customHeight="1" x14ac:dyDescent="0.25">
      <c r="A184" s="552">
        <v>181</v>
      </c>
      <c r="B184" s="503" t="s">
        <v>958</v>
      </c>
      <c r="C184" s="504" t="s">
        <v>3484</v>
      </c>
      <c r="D184" s="504" t="s">
        <v>2395</v>
      </c>
      <c r="E184" s="553" t="s">
        <v>960</v>
      </c>
      <c r="F184" s="504"/>
      <c r="G184" s="553"/>
      <c r="H184" s="554"/>
      <c r="I184" s="542"/>
      <c r="J184" s="542"/>
      <c r="K184" s="542"/>
      <c r="L184" s="542"/>
      <c r="M184" s="542"/>
      <c r="N184" s="542"/>
      <c r="O184" s="542"/>
      <c r="P184" s="542"/>
      <c r="Q184" s="542"/>
      <c r="R184" s="542"/>
      <c r="S184" s="542"/>
      <c r="T184" s="542"/>
      <c r="U184" s="542"/>
      <c r="V184" s="542"/>
      <c r="W184" s="542"/>
      <c r="X184" s="542"/>
      <c r="Y184" s="542"/>
      <c r="Z184" s="542"/>
    </row>
    <row r="185" spans="1:26" ht="14.25" customHeight="1" x14ac:dyDescent="0.25">
      <c r="A185" s="398">
        <v>182</v>
      </c>
      <c r="B185" s="446" t="s">
        <v>3678</v>
      </c>
      <c r="C185" s="399" t="s">
        <v>3484</v>
      </c>
      <c r="D185" s="399" t="s">
        <v>1287</v>
      </c>
      <c r="E185" s="453" t="s">
        <v>1290</v>
      </c>
      <c r="F185" s="399"/>
      <c r="G185" s="453"/>
      <c r="H185" s="546"/>
      <c r="I185" s="542"/>
      <c r="J185" s="542"/>
      <c r="K185" s="542"/>
      <c r="L185" s="542"/>
      <c r="M185" s="542"/>
      <c r="N185" s="542"/>
      <c r="O185" s="542"/>
      <c r="P185" s="542"/>
      <c r="Q185" s="542"/>
      <c r="R185" s="542"/>
      <c r="S185" s="542"/>
      <c r="T185" s="542"/>
      <c r="U185" s="542"/>
      <c r="V185" s="542"/>
      <c r="W185" s="542"/>
      <c r="X185" s="542"/>
      <c r="Y185" s="542"/>
      <c r="Z185" s="542"/>
    </row>
    <row r="186" spans="1:26" ht="14.25" customHeight="1" x14ac:dyDescent="0.25">
      <c r="A186" s="398">
        <v>183</v>
      </c>
      <c r="B186" s="446" t="s">
        <v>967</v>
      </c>
      <c r="C186" s="399" t="s">
        <v>3355</v>
      </c>
      <c r="D186" s="399" t="s">
        <v>966</v>
      </c>
      <c r="E186" s="453" t="s">
        <v>969</v>
      </c>
      <c r="F186" s="399"/>
      <c r="G186" s="453"/>
      <c r="H186" s="546"/>
      <c r="I186" s="542"/>
      <c r="J186" s="542"/>
      <c r="K186" s="542"/>
      <c r="L186" s="542"/>
      <c r="M186" s="542"/>
      <c r="N186" s="542"/>
      <c r="O186" s="542"/>
      <c r="P186" s="542"/>
      <c r="Q186" s="542"/>
      <c r="R186" s="542"/>
      <c r="S186" s="542"/>
      <c r="T186" s="542"/>
      <c r="U186" s="542"/>
      <c r="V186" s="542"/>
      <c r="W186" s="542"/>
      <c r="X186" s="542"/>
      <c r="Y186" s="542"/>
      <c r="Z186" s="542"/>
    </row>
    <row r="187" spans="1:26" ht="14.25" customHeight="1" x14ac:dyDescent="0.25">
      <c r="A187" s="398">
        <v>184</v>
      </c>
      <c r="B187" s="446" t="s">
        <v>2952</v>
      </c>
      <c r="C187" s="399" t="s">
        <v>3355</v>
      </c>
      <c r="D187" s="399" t="s">
        <v>2953</v>
      </c>
      <c r="E187" s="453" t="s">
        <v>3204</v>
      </c>
      <c r="F187" s="399"/>
      <c r="G187" s="453"/>
      <c r="H187" s="546"/>
      <c r="I187" s="542"/>
      <c r="J187" s="542"/>
      <c r="K187" s="542"/>
      <c r="L187" s="542"/>
      <c r="M187" s="542"/>
      <c r="N187" s="542"/>
      <c r="O187" s="542"/>
      <c r="P187" s="542"/>
      <c r="Q187" s="542"/>
      <c r="R187" s="542"/>
      <c r="S187" s="542"/>
      <c r="T187" s="542"/>
      <c r="U187" s="542"/>
      <c r="V187" s="542"/>
      <c r="W187" s="542"/>
      <c r="X187" s="542"/>
      <c r="Y187" s="542"/>
      <c r="Z187" s="542"/>
    </row>
    <row r="188" spans="1:26" ht="14.25" customHeight="1" x14ac:dyDescent="0.25">
      <c r="A188" s="398">
        <v>185</v>
      </c>
      <c r="B188" s="446" t="s">
        <v>978</v>
      </c>
      <c r="C188" s="399" t="s">
        <v>3355</v>
      </c>
      <c r="D188" s="399" t="s">
        <v>977</v>
      </c>
      <c r="E188" s="453" t="s">
        <v>980</v>
      </c>
      <c r="F188" s="399"/>
      <c r="G188" s="453"/>
      <c r="H188" s="546"/>
      <c r="I188" s="542"/>
      <c r="J188" s="542"/>
      <c r="K188" s="542"/>
      <c r="L188" s="542"/>
      <c r="M188" s="542"/>
      <c r="N188" s="542"/>
      <c r="O188" s="542"/>
      <c r="P188" s="542"/>
      <c r="Q188" s="542"/>
      <c r="R188" s="542"/>
      <c r="S188" s="542"/>
      <c r="T188" s="542"/>
      <c r="U188" s="542"/>
      <c r="V188" s="542"/>
      <c r="W188" s="542"/>
      <c r="X188" s="542"/>
      <c r="Y188" s="542"/>
      <c r="Z188" s="542"/>
    </row>
    <row r="189" spans="1:26" ht="14.25" customHeight="1" x14ac:dyDescent="0.25">
      <c r="A189" s="398">
        <v>186</v>
      </c>
      <c r="B189" s="446" t="s">
        <v>3922</v>
      </c>
      <c r="C189" s="399" t="s">
        <v>3355</v>
      </c>
      <c r="D189" s="399" t="s">
        <v>3923</v>
      </c>
      <c r="E189" s="453" t="s">
        <v>92</v>
      </c>
      <c r="F189" s="399"/>
      <c r="G189" s="453"/>
      <c r="H189" s="546"/>
      <c r="I189" s="542"/>
      <c r="J189" s="542"/>
      <c r="K189" s="542"/>
      <c r="L189" s="542"/>
      <c r="M189" s="542"/>
      <c r="N189" s="542"/>
      <c r="O189" s="542"/>
      <c r="P189" s="542"/>
      <c r="Q189" s="542"/>
      <c r="R189" s="542"/>
      <c r="S189" s="542"/>
      <c r="T189" s="542"/>
      <c r="U189" s="542"/>
      <c r="V189" s="542"/>
      <c r="W189" s="542"/>
      <c r="X189" s="542"/>
      <c r="Y189" s="542"/>
      <c r="Z189" s="542"/>
    </row>
    <row r="190" spans="1:26" ht="14.25" customHeight="1" x14ac:dyDescent="0.25">
      <c r="A190" s="398">
        <v>187</v>
      </c>
      <c r="B190" s="446" t="s">
        <v>3495</v>
      </c>
      <c r="C190" s="399" t="s">
        <v>3355</v>
      </c>
      <c r="D190" s="399" t="s">
        <v>128</v>
      </c>
      <c r="E190" s="453" t="s">
        <v>131</v>
      </c>
      <c r="F190" s="399"/>
      <c r="G190" s="453"/>
      <c r="H190" s="546"/>
      <c r="I190" s="542"/>
      <c r="J190" s="542"/>
      <c r="K190" s="542"/>
      <c r="L190" s="542"/>
      <c r="M190" s="542"/>
      <c r="N190" s="542"/>
      <c r="O190" s="542"/>
      <c r="P190" s="542"/>
      <c r="Q190" s="542"/>
      <c r="R190" s="542"/>
      <c r="S190" s="542"/>
      <c r="T190" s="542"/>
      <c r="U190" s="542"/>
      <c r="V190" s="542"/>
      <c r="W190" s="542"/>
      <c r="X190" s="542"/>
      <c r="Y190" s="542"/>
      <c r="Z190" s="542"/>
    </row>
    <row r="191" spans="1:26" ht="14.25" customHeight="1" x14ac:dyDescent="0.25">
      <c r="A191" s="398">
        <v>188</v>
      </c>
      <c r="B191" s="446" t="s">
        <v>998</v>
      </c>
      <c r="C191" s="399" t="s">
        <v>3355</v>
      </c>
      <c r="D191" s="399" t="s">
        <v>997</v>
      </c>
      <c r="E191" s="453" t="s">
        <v>92</v>
      </c>
      <c r="F191" s="399"/>
      <c r="G191" s="453"/>
      <c r="H191" s="546"/>
      <c r="I191" s="542"/>
      <c r="J191" s="542"/>
      <c r="K191" s="542"/>
      <c r="L191" s="542"/>
      <c r="M191" s="542"/>
      <c r="N191" s="542"/>
      <c r="O191" s="542"/>
      <c r="P191" s="542"/>
      <c r="Q191" s="542"/>
      <c r="R191" s="542"/>
      <c r="S191" s="542"/>
      <c r="T191" s="542"/>
      <c r="U191" s="542"/>
      <c r="V191" s="542"/>
      <c r="W191" s="542"/>
      <c r="X191" s="542"/>
      <c r="Y191" s="542"/>
      <c r="Z191" s="542"/>
    </row>
    <row r="192" spans="1:26" ht="14.25" customHeight="1" x14ac:dyDescent="0.25">
      <c r="A192" s="398">
        <v>189</v>
      </c>
      <c r="B192" s="446" t="s">
        <v>2439</v>
      </c>
      <c r="C192" s="399" t="s">
        <v>3355</v>
      </c>
      <c r="D192" s="399" t="s">
        <v>2440</v>
      </c>
      <c r="E192" s="453" t="s">
        <v>3211</v>
      </c>
      <c r="F192" s="399"/>
      <c r="G192" s="453"/>
      <c r="H192" s="546"/>
      <c r="I192" s="542"/>
      <c r="J192" s="542"/>
      <c r="K192" s="542"/>
      <c r="L192" s="542"/>
      <c r="M192" s="542"/>
      <c r="N192" s="542"/>
      <c r="O192" s="542"/>
      <c r="P192" s="542"/>
      <c r="Q192" s="542"/>
      <c r="R192" s="542"/>
      <c r="S192" s="542"/>
      <c r="T192" s="542"/>
      <c r="U192" s="542"/>
      <c r="V192" s="542"/>
      <c r="W192" s="542"/>
      <c r="X192" s="542"/>
      <c r="Y192" s="542"/>
      <c r="Z192" s="542"/>
    </row>
    <row r="193" spans="1:26" ht="14.25" customHeight="1" x14ac:dyDescent="0.25">
      <c r="A193" s="552">
        <v>190</v>
      </c>
      <c r="B193" s="503" t="s">
        <v>1013</v>
      </c>
      <c r="C193" s="504" t="s">
        <v>3484</v>
      </c>
      <c r="D193" s="504" t="s">
        <v>1016</v>
      </c>
      <c r="E193" s="553" t="s">
        <v>1018</v>
      </c>
      <c r="F193" s="504"/>
      <c r="G193" s="553"/>
      <c r="H193" s="554"/>
      <c r="I193" s="542"/>
      <c r="J193" s="542"/>
      <c r="K193" s="542"/>
      <c r="L193" s="542"/>
      <c r="M193" s="542"/>
      <c r="N193" s="542"/>
      <c r="O193" s="542"/>
      <c r="P193" s="542"/>
      <c r="Q193" s="542"/>
      <c r="R193" s="542"/>
      <c r="S193" s="542"/>
      <c r="T193" s="542"/>
      <c r="U193" s="542"/>
      <c r="V193" s="542"/>
      <c r="W193" s="542"/>
      <c r="X193" s="542"/>
      <c r="Y193" s="542"/>
      <c r="Z193" s="542"/>
    </row>
    <row r="194" spans="1:26" ht="14.25" customHeight="1" x14ac:dyDescent="0.25">
      <c r="A194" s="398">
        <v>191</v>
      </c>
      <c r="B194" s="446" t="s">
        <v>3924</v>
      </c>
      <c r="C194" s="399" t="s">
        <v>3355</v>
      </c>
      <c r="D194" s="399" t="s">
        <v>1019</v>
      </c>
      <c r="E194" s="453" t="s">
        <v>1022</v>
      </c>
      <c r="F194" s="399"/>
      <c r="G194" s="453"/>
      <c r="H194" s="546"/>
      <c r="I194" s="542"/>
      <c r="J194" s="542"/>
      <c r="K194" s="542"/>
      <c r="L194" s="542"/>
      <c r="M194" s="542"/>
      <c r="N194" s="542"/>
      <c r="O194" s="542"/>
      <c r="P194" s="542"/>
      <c r="Q194" s="542"/>
      <c r="R194" s="542"/>
      <c r="S194" s="542"/>
      <c r="T194" s="542"/>
      <c r="U194" s="542"/>
      <c r="V194" s="542"/>
      <c r="W194" s="542"/>
      <c r="X194" s="542"/>
      <c r="Y194" s="542"/>
      <c r="Z194" s="542"/>
    </row>
    <row r="195" spans="1:26" ht="14.25" customHeight="1" x14ac:dyDescent="0.25">
      <c r="A195" s="398">
        <v>192</v>
      </c>
      <c r="B195" s="446" t="s">
        <v>3784</v>
      </c>
      <c r="C195" s="399" t="s">
        <v>3355</v>
      </c>
      <c r="D195" s="399" t="s">
        <v>3785</v>
      </c>
      <c r="E195" s="453" t="s">
        <v>3786</v>
      </c>
      <c r="F195" s="399"/>
      <c r="G195" s="453"/>
      <c r="H195" s="546"/>
      <c r="I195" s="542"/>
      <c r="J195" s="542"/>
      <c r="K195" s="542"/>
      <c r="L195" s="542"/>
      <c r="M195" s="542"/>
      <c r="N195" s="542"/>
      <c r="O195" s="542"/>
      <c r="P195" s="542"/>
      <c r="Q195" s="542"/>
      <c r="R195" s="542"/>
      <c r="S195" s="542"/>
      <c r="T195" s="542"/>
      <c r="U195" s="542"/>
      <c r="V195" s="542"/>
      <c r="W195" s="542"/>
      <c r="X195" s="542"/>
      <c r="Y195" s="542"/>
      <c r="Z195" s="542"/>
    </row>
    <row r="196" spans="1:26" ht="14.25" customHeight="1" x14ac:dyDescent="0.25">
      <c r="A196" s="398">
        <v>193</v>
      </c>
      <c r="B196" s="446" t="s">
        <v>3787</v>
      </c>
      <c r="C196" s="399" t="s">
        <v>3355</v>
      </c>
      <c r="D196" s="399" t="s">
        <v>3788</v>
      </c>
      <c r="E196" s="453" t="s">
        <v>3789</v>
      </c>
      <c r="F196" s="399"/>
      <c r="G196" s="453"/>
      <c r="H196" s="546"/>
      <c r="I196" s="542"/>
      <c r="J196" s="542"/>
      <c r="K196" s="542"/>
      <c r="L196" s="542"/>
      <c r="M196" s="542"/>
      <c r="N196" s="542"/>
      <c r="O196" s="542"/>
      <c r="P196" s="542"/>
      <c r="Q196" s="542"/>
      <c r="R196" s="542"/>
      <c r="S196" s="542"/>
      <c r="T196" s="542"/>
      <c r="U196" s="542"/>
      <c r="V196" s="542"/>
      <c r="W196" s="542"/>
      <c r="X196" s="542"/>
      <c r="Y196" s="542"/>
      <c r="Z196" s="542"/>
    </row>
    <row r="197" spans="1:26" ht="14.25" customHeight="1" x14ac:dyDescent="0.25">
      <c r="A197" s="398">
        <v>194</v>
      </c>
      <c r="B197" s="446" t="s">
        <v>1035</v>
      </c>
      <c r="C197" s="399" t="s">
        <v>3891</v>
      </c>
      <c r="D197" s="399" t="s">
        <v>1034</v>
      </c>
      <c r="E197" s="453" t="s">
        <v>1037</v>
      </c>
      <c r="F197" s="399"/>
      <c r="G197" s="453"/>
      <c r="H197" s="546"/>
      <c r="I197" s="542"/>
      <c r="J197" s="542"/>
      <c r="K197" s="542"/>
      <c r="L197" s="542"/>
      <c r="M197" s="542"/>
      <c r="N197" s="542"/>
      <c r="O197" s="542"/>
      <c r="P197" s="542"/>
      <c r="Q197" s="542"/>
      <c r="R197" s="542"/>
      <c r="S197" s="542"/>
      <c r="T197" s="542"/>
      <c r="U197" s="542"/>
      <c r="V197" s="542"/>
      <c r="W197" s="542"/>
      <c r="X197" s="542"/>
      <c r="Y197" s="542"/>
      <c r="Z197" s="542"/>
    </row>
    <row r="198" spans="1:26" ht="14.25" customHeight="1" x14ac:dyDescent="0.25">
      <c r="A198" s="398">
        <v>195</v>
      </c>
      <c r="B198" s="446" t="s">
        <v>1039</v>
      </c>
      <c r="C198" s="399" t="s">
        <v>3355</v>
      </c>
      <c r="D198" s="399" t="s">
        <v>1038</v>
      </c>
      <c r="E198" s="453" t="s">
        <v>1041</v>
      </c>
      <c r="F198" s="399"/>
      <c r="G198" s="453"/>
      <c r="H198" s="546"/>
      <c r="I198" s="542"/>
      <c r="J198" s="542"/>
      <c r="K198" s="542"/>
      <c r="L198" s="542"/>
      <c r="M198" s="542"/>
      <c r="N198" s="542"/>
      <c r="O198" s="542"/>
      <c r="P198" s="542"/>
      <c r="Q198" s="542"/>
      <c r="R198" s="542"/>
      <c r="S198" s="542"/>
      <c r="T198" s="542"/>
      <c r="U198" s="542"/>
      <c r="V198" s="542"/>
      <c r="W198" s="542"/>
      <c r="X198" s="542"/>
      <c r="Y198" s="542"/>
      <c r="Z198" s="542"/>
    </row>
    <row r="199" spans="1:26" ht="14.25" customHeight="1" x14ac:dyDescent="0.25">
      <c r="A199" s="552">
        <v>196</v>
      </c>
      <c r="B199" s="503" t="s">
        <v>1043</v>
      </c>
      <c r="C199" s="504" t="s">
        <v>3484</v>
      </c>
      <c r="D199" s="504" t="s">
        <v>1042</v>
      </c>
      <c r="E199" s="553" t="s">
        <v>1045</v>
      </c>
      <c r="F199" s="504"/>
      <c r="G199" s="553"/>
      <c r="H199" s="554"/>
      <c r="I199" s="542"/>
      <c r="J199" s="542"/>
      <c r="K199" s="542"/>
      <c r="L199" s="542"/>
      <c r="M199" s="542"/>
      <c r="N199" s="542"/>
      <c r="O199" s="542"/>
      <c r="P199" s="542"/>
      <c r="Q199" s="542"/>
      <c r="R199" s="542"/>
      <c r="S199" s="542"/>
      <c r="T199" s="542"/>
      <c r="U199" s="542"/>
      <c r="V199" s="542"/>
      <c r="W199" s="542"/>
      <c r="X199" s="542"/>
      <c r="Y199" s="542"/>
      <c r="Z199" s="542"/>
    </row>
    <row r="200" spans="1:26" ht="14.25" customHeight="1" x14ac:dyDescent="0.25">
      <c r="A200" s="552">
        <v>197</v>
      </c>
      <c r="B200" s="503" t="s">
        <v>1047</v>
      </c>
      <c r="C200" s="504" t="s">
        <v>3484</v>
      </c>
      <c r="D200" s="504" t="s">
        <v>1046</v>
      </c>
      <c r="E200" s="553" t="s">
        <v>1045</v>
      </c>
      <c r="F200" s="504"/>
      <c r="G200" s="553"/>
      <c r="H200" s="554"/>
      <c r="I200" s="542"/>
      <c r="J200" s="542"/>
      <c r="K200" s="542"/>
      <c r="L200" s="542"/>
      <c r="M200" s="542"/>
      <c r="N200" s="542"/>
      <c r="O200" s="542"/>
      <c r="P200" s="542"/>
      <c r="Q200" s="542"/>
      <c r="R200" s="542"/>
      <c r="S200" s="542"/>
      <c r="T200" s="542"/>
      <c r="U200" s="542"/>
      <c r="V200" s="542"/>
      <c r="W200" s="542"/>
      <c r="X200" s="542"/>
      <c r="Y200" s="542"/>
      <c r="Z200" s="542"/>
    </row>
    <row r="201" spans="1:26" ht="14.25" customHeight="1" x14ac:dyDescent="0.25">
      <c r="A201" s="398">
        <v>198</v>
      </c>
      <c r="B201" s="446" t="s">
        <v>1053</v>
      </c>
      <c r="C201" s="399" t="s">
        <v>3355</v>
      </c>
      <c r="D201" s="399" t="s">
        <v>1052</v>
      </c>
      <c r="E201" s="453" t="s">
        <v>1055</v>
      </c>
      <c r="F201" s="399"/>
      <c r="G201" s="453"/>
      <c r="H201" s="546"/>
      <c r="I201" s="542"/>
      <c r="J201" s="542"/>
      <c r="K201" s="542"/>
      <c r="L201" s="542"/>
      <c r="M201" s="542"/>
      <c r="N201" s="542"/>
      <c r="O201" s="542"/>
      <c r="P201" s="542"/>
      <c r="Q201" s="542"/>
      <c r="R201" s="542"/>
      <c r="S201" s="542"/>
      <c r="T201" s="542"/>
      <c r="U201" s="542"/>
      <c r="V201" s="542"/>
      <c r="W201" s="542"/>
      <c r="X201" s="542"/>
      <c r="Y201" s="542"/>
      <c r="Z201" s="542"/>
    </row>
    <row r="202" spans="1:26" ht="14.25" customHeight="1" x14ac:dyDescent="0.25">
      <c r="A202" s="398">
        <v>199</v>
      </c>
      <c r="B202" s="446" t="s">
        <v>1057</v>
      </c>
      <c r="C202" s="399" t="s">
        <v>3891</v>
      </c>
      <c r="D202" s="399" t="s">
        <v>1056</v>
      </c>
      <c r="E202" s="453" t="s">
        <v>1059</v>
      </c>
      <c r="F202" s="399"/>
      <c r="G202" s="453"/>
      <c r="H202" s="546"/>
      <c r="I202" s="542"/>
      <c r="J202" s="542"/>
      <c r="K202" s="542"/>
      <c r="L202" s="542"/>
      <c r="M202" s="542"/>
      <c r="N202" s="542"/>
      <c r="O202" s="542"/>
      <c r="P202" s="542"/>
      <c r="Q202" s="542"/>
      <c r="R202" s="542"/>
      <c r="S202" s="542"/>
      <c r="T202" s="542"/>
      <c r="U202" s="542"/>
      <c r="V202" s="542"/>
      <c r="W202" s="542"/>
      <c r="X202" s="542"/>
      <c r="Y202" s="542"/>
      <c r="Z202" s="542"/>
    </row>
    <row r="203" spans="1:26" ht="14.25" customHeight="1" x14ac:dyDescent="0.25">
      <c r="A203" s="547">
        <v>200</v>
      </c>
      <c r="B203" s="548" t="s">
        <v>1061</v>
      </c>
      <c r="C203" s="549" t="s">
        <v>3484</v>
      </c>
      <c r="D203" s="549" t="s">
        <v>1060</v>
      </c>
      <c r="E203" s="550" t="s">
        <v>1063</v>
      </c>
      <c r="F203" s="549" t="s">
        <v>4541</v>
      </c>
      <c r="G203" s="550" t="s">
        <v>4541</v>
      </c>
      <c r="H203" s="551"/>
      <c r="I203" s="542"/>
      <c r="J203" s="542"/>
      <c r="K203" s="542"/>
      <c r="L203" s="542"/>
      <c r="M203" s="542"/>
      <c r="N203" s="542"/>
      <c r="O203" s="542"/>
      <c r="P203" s="542"/>
      <c r="Q203" s="542"/>
      <c r="R203" s="542"/>
      <c r="S203" s="542"/>
      <c r="T203" s="542"/>
      <c r="U203" s="542"/>
      <c r="V203" s="542"/>
      <c r="W203" s="542"/>
      <c r="X203" s="542"/>
      <c r="Y203" s="542"/>
      <c r="Z203" s="542"/>
    </row>
    <row r="204" spans="1:26" ht="14.25" customHeight="1" x14ac:dyDescent="0.25">
      <c r="A204" s="398">
        <v>201</v>
      </c>
      <c r="B204" s="446" t="s">
        <v>1065</v>
      </c>
      <c r="C204" s="399" t="s">
        <v>3355</v>
      </c>
      <c r="D204" s="399" t="s">
        <v>1068</v>
      </c>
      <c r="E204" s="453" t="s">
        <v>1071</v>
      </c>
      <c r="F204" s="399"/>
      <c r="G204" s="453"/>
      <c r="H204" s="546"/>
      <c r="I204" s="542"/>
      <c r="J204" s="542"/>
      <c r="K204" s="542"/>
      <c r="L204" s="542"/>
      <c r="M204" s="542"/>
      <c r="N204" s="542"/>
      <c r="O204" s="542"/>
      <c r="P204" s="542"/>
      <c r="Q204" s="542"/>
      <c r="R204" s="542"/>
      <c r="S204" s="542"/>
      <c r="T204" s="542"/>
      <c r="U204" s="542"/>
      <c r="V204" s="542"/>
      <c r="W204" s="542"/>
      <c r="X204" s="542"/>
      <c r="Y204" s="542"/>
      <c r="Z204" s="542"/>
    </row>
    <row r="205" spans="1:26" ht="14.25" customHeight="1" x14ac:dyDescent="0.25">
      <c r="A205" s="398">
        <v>202</v>
      </c>
      <c r="B205" s="446" t="s">
        <v>1069</v>
      </c>
      <c r="C205" s="399" t="s">
        <v>3355</v>
      </c>
      <c r="D205" s="399" t="s">
        <v>1064</v>
      </c>
      <c r="E205" s="453" t="s">
        <v>1067</v>
      </c>
      <c r="F205" s="399"/>
      <c r="G205" s="453"/>
      <c r="H205" s="546"/>
      <c r="I205" s="542"/>
      <c r="J205" s="542"/>
      <c r="K205" s="542"/>
      <c r="L205" s="542"/>
      <c r="M205" s="542"/>
      <c r="N205" s="542"/>
      <c r="O205" s="542"/>
      <c r="P205" s="542"/>
      <c r="Q205" s="542"/>
      <c r="R205" s="542"/>
      <c r="S205" s="542"/>
      <c r="T205" s="542"/>
      <c r="U205" s="542"/>
      <c r="V205" s="542"/>
      <c r="W205" s="542"/>
      <c r="X205" s="542"/>
      <c r="Y205" s="542"/>
      <c r="Z205" s="542"/>
    </row>
    <row r="206" spans="1:26" ht="14.25" customHeight="1" x14ac:dyDescent="0.25">
      <c r="A206" s="398">
        <v>203</v>
      </c>
      <c r="B206" s="446" t="s">
        <v>3925</v>
      </c>
      <c r="C206" s="399" t="s">
        <v>3355</v>
      </c>
      <c r="D206" s="399" t="s">
        <v>3926</v>
      </c>
      <c r="E206" s="453" t="s">
        <v>3927</v>
      </c>
      <c r="F206" s="399"/>
      <c r="G206" s="453"/>
      <c r="H206" s="546"/>
      <c r="I206" s="542"/>
      <c r="J206" s="542"/>
      <c r="K206" s="542"/>
      <c r="L206" s="542"/>
      <c r="M206" s="542"/>
      <c r="N206" s="542"/>
      <c r="O206" s="542"/>
      <c r="P206" s="542"/>
      <c r="Q206" s="542"/>
      <c r="R206" s="542"/>
      <c r="S206" s="542"/>
      <c r="T206" s="542"/>
      <c r="U206" s="542"/>
      <c r="V206" s="542"/>
      <c r="W206" s="542"/>
      <c r="X206" s="542"/>
      <c r="Y206" s="542"/>
      <c r="Z206" s="542"/>
    </row>
    <row r="207" spans="1:26" ht="14.25" customHeight="1" x14ac:dyDescent="0.25">
      <c r="A207" s="398">
        <v>204</v>
      </c>
      <c r="B207" s="446" t="s">
        <v>1084</v>
      </c>
      <c r="C207" s="399" t="s">
        <v>3355</v>
      </c>
      <c r="D207" s="399" t="s">
        <v>1083</v>
      </c>
      <c r="E207" s="453" t="s">
        <v>1086</v>
      </c>
      <c r="F207" s="399"/>
      <c r="G207" s="453"/>
      <c r="H207" s="546"/>
      <c r="I207" s="542"/>
      <c r="J207" s="542"/>
      <c r="K207" s="542"/>
      <c r="L207" s="542"/>
      <c r="M207" s="542"/>
      <c r="N207" s="542"/>
      <c r="O207" s="542"/>
      <c r="P207" s="542"/>
      <c r="Q207" s="542"/>
      <c r="R207" s="542"/>
      <c r="S207" s="542"/>
      <c r="T207" s="542"/>
      <c r="U207" s="542"/>
      <c r="V207" s="542"/>
      <c r="W207" s="542"/>
      <c r="X207" s="542"/>
      <c r="Y207" s="542"/>
      <c r="Z207" s="542"/>
    </row>
    <row r="208" spans="1:26" ht="14.25" customHeight="1" x14ac:dyDescent="0.25">
      <c r="A208" s="398">
        <v>205</v>
      </c>
      <c r="B208" s="446" t="s">
        <v>1088</v>
      </c>
      <c r="C208" s="399" t="s">
        <v>3355</v>
      </c>
      <c r="D208" s="399" t="s">
        <v>1087</v>
      </c>
      <c r="E208" s="453" t="s">
        <v>1090</v>
      </c>
      <c r="F208" s="399"/>
      <c r="G208" s="453"/>
      <c r="H208" s="546"/>
      <c r="I208" s="542"/>
      <c r="J208" s="542"/>
      <c r="K208" s="542"/>
      <c r="L208" s="542"/>
      <c r="M208" s="542"/>
      <c r="N208" s="542"/>
      <c r="O208" s="542"/>
      <c r="P208" s="542"/>
      <c r="Q208" s="542"/>
      <c r="R208" s="542"/>
      <c r="S208" s="542"/>
      <c r="T208" s="542"/>
      <c r="U208" s="542"/>
      <c r="V208" s="542"/>
      <c r="W208" s="542"/>
      <c r="X208" s="542"/>
      <c r="Y208" s="542"/>
      <c r="Z208" s="542"/>
    </row>
    <row r="209" spans="1:26" ht="14.25" customHeight="1" x14ac:dyDescent="0.25">
      <c r="A209" s="398">
        <v>206</v>
      </c>
      <c r="B209" s="446" t="s">
        <v>3497</v>
      </c>
      <c r="C209" s="399" t="s">
        <v>3355</v>
      </c>
      <c r="D209" s="399" t="s">
        <v>3492</v>
      </c>
      <c r="E209" s="453" t="s">
        <v>3493</v>
      </c>
      <c r="F209" s="399"/>
      <c r="G209" s="453"/>
      <c r="H209" s="546"/>
      <c r="I209" s="542"/>
      <c r="J209" s="542"/>
      <c r="K209" s="542"/>
      <c r="L209" s="542"/>
      <c r="M209" s="542"/>
      <c r="N209" s="542"/>
      <c r="O209" s="542"/>
      <c r="P209" s="542"/>
      <c r="Q209" s="542"/>
      <c r="R209" s="542"/>
      <c r="S209" s="542"/>
      <c r="T209" s="542"/>
      <c r="U209" s="542"/>
      <c r="V209" s="542"/>
      <c r="W209" s="542"/>
      <c r="X209" s="542"/>
      <c r="Y209" s="542"/>
      <c r="Z209" s="542"/>
    </row>
    <row r="210" spans="1:26" ht="14.25" customHeight="1" x14ac:dyDescent="0.25">
      <c r="A210" s="398">
        <v>207</v>
      </c>
      <c r="B210" s="446" t="s">
        <v>3680</v>
      </c>
      <c r="C210" s="399" t="s">
        <v>3891</v>
      </c>
      <c r="D210" s="399" t="s">
        <v>1127</v>
      </c>
      <c r="E210" s="453" t="s">
        <v>1130</v>
      </c>
      <c r="F210" s="399"/>
      <c r="G210" s="453"/>
      <c r="H210" s="546"/>
      <c r="I210" s="542"/>
      <c r="J210" s="542"/>
      <c r="K210" s="542"/>
      <c r="L210" s="542"/>
      <c r="M210" s="542"/>
      <c r="N210" s="542"/>
      <c r="O210" s="542"/>
      <c r="P210" s="542"/>
      <c r="Q210" s="542"/>
      <c r="R210" s="542"/>
      <c r="S210" s="542"/>
      <c r="T210" s="542"/>
      <c r="U210" s="542"/>
      <c r="V210" s="542"/>
      <c r="W210" s="542"/>
      <c r="X210" s="542"/>
      <c r="Y210" s="542"/>
      <c r="Z210" s="542"/>
    </row>
    <row r="211" spans="1:26" ht="14.25" customHeight="1" x14ac:dyDescent="0.25">
      <c r="A211" s="398">
        <v>208</v>
      </c>
      <c r="B211" s="446" t="s">
        <v>3795</v>
      </c>
      <c r="C211" s="399" t="s">
        <v>3355</v>
      </c>
      <c r="D211" s="399" t="s">
        <v>3796</v>
      </c>
      <c r="E211" s="453" t="s">
        <v>3797</v>
      </c>
      <c r="F211" s="399"/>
      <c r="G211" s="453"/>
      <c r="H211" s="546"/>
      <c r="I211" s="542"/>
      <c r="J211" s="542"/>
      <c r="K211" s="542"/>
      <c r="L211" s="542"/>
      <c r="M211" s="542"/>
      <c r="N211" s="542"/>
      <c r="O211" s="542"/>
      <c r="P211" s="542"/>
      <c r="Q211" s="542"/>
      <c r="R211" s="542"/>
      <c r="S211" s="542"/>
      <c r="T211" s="542"/>
      <c r="U211" s="542"/>
      <c r="V211" s="542"/>
      <c r="W211" s="542"/>
      <c r="X211" s="542"/>
      <c r="Y211" s="542"/>
      <c r="Z211" s="542"/>
    </row>
    <row r="212" spans="1:26" ht="14.25" customHeight="1" x14ac:dyDescent="0.25">
      <c r="A212" s="552">
        <v>209</v>
      </c>
      <c r="B212" s="503" t="s">
        <v>3724</v>
      </c>
      <c r="C212" s="504" t="s">
        <v>3484</v>
      </c>
      <c r="D212" s="504" t="s">
        <v>3725</v>
      </c>
      <c r="E212" s="553" t="s">
        <v>3726</v>
      </c>
      <c r="F212" s="504"/>
      <c r="G212" s="553"/>
      <c r="H212" s="554"/>
      <c r="I212" s="542"/>
      <c r="J212" s="542"/>
      <c r="K212" s="542"/>
      <c r="L212" s="542"/>
      <c r="M212" s="542"/>
      <c r="N212" s="542"/>
      <c r="O212" s="542"/>
      <c r="P212" s="542"/>
      <c r="Q212" s="542"/>
      <c r="R212" s="542"/>
      <c r="S212" s="542"/>
      <c r="T212" s="542"/>
      <c r="U212" s="542"/>
      <c r="V212" s="542"/>
      <c r="W212" s="542"/>
      <c r="X212" s="542"/>
      <c r="Y212" s="542"/>
      <c r="Z212" s="542"/>
    </row>
    <row r="213" spans="1:26" ht="14.25" customHeight="1" x14ac:dyDescent="0.25">
      <c r="A213" s="552">
        <v>210</v>
      </c>
      <c r="B213" s="503" t="s">
        <v>3724</v>
      </c>
      <c r="C213" s="504" t="s">
        <v>3484</v>
      </c>
      <c r="D213" s="504" t="s">
        <v>3727</v>
      </c>
      <c r="E213" s="553" t="s">
        <v>3728</v>
      </c>
      <c r="F213" s="504"/>
      <c r="G213" s="553"/>
      <c r="H213" s="554"/>
      <c r="I213" s="542"/>
      <c r="J213" s="542"/>
      <c r="K213" s="542"/>
      <c r="L213" s="542"/>
      <c r="M213" s="542"/>
      <c r="N213" s="542"/>
      <c r="O213" s="542"/>
      <c r="P213" s="542"/>
      <c r="Q213" s="542"/>
      <c r="R213" s="542"/>
      <c r="S213" s="542"/>
      <c r="T213" s="542"/>
      <c r="U213" s="542"/>
      <c r="V213" s="542"/>
      <c r="W213" s="542"/>
      <c r="X213" s="542"/>
      <c r="Y213" s="542"/>
      <c r="Z213" s="542"/>
    </row>
    <row r="214" spans="1:26" ht="14.25" customHeight="1" x14ac:dyDescent="0.25">
      <c r="A214" s="552">
        <v>211</v>
      </c>
      <c r="B214" s="503" t="s">
        <v>3724</v>
      </c>
      <c r="C214" s="504" t="s">
        <v>3484</v>
      </c>
      <c r="D214" s="504" t="s">
        <v>3729</v>
      </c>
      <c r="E214" s="553" t="s">
        <v>3730</v>
      </c>
      <c r="F214" s="504"/>
      <c r="G214" s="553"/>
      <c r="H214" s="554"/>
      <c r="I214" s="542"/>
      <c r="J214" s="542"/>
      <c r="K214" s="542"/>
      <c r="L214" s="542"/>
      <c r="M214" s="542"/>
      <c r="N214" s="542"/>
      <c r="O214" s="542"/>
      <c r="P214" s="542"/>
      <c r="Q214" s="542"/>
      <c r="R214" s="542"/>
      <c r="S214" s="542"/>
      <c r="T214" s="542"/>
      <c r="U214" s="542"/>
      <c r="V214" s="542"/>
      <c r="W214" s="542"/>
      <c r="X214" s="542"/>
      <c r="Y214" s="542"/>
      <c r="Z214" s="542"/>
    </row>
    <row r="215" spans="1:26" ht="14.25" customHeight="1" x14ac:dyDescent="0.25">
      <c r="A215" s="398">
        <v>212</v>
      </c>
      <c r="B215" s="446" t="s">
        <v>1136</v>
      </c>
      <c r="C215" s="399" t="s">
        <v>3891</v>
      </c>
      <c r="D215" s="399" t="s">
        <v>1135</v>
      </c>
      <c r="E215" s="453" t="s">
        <v>1138</v>
      </c>
      <c r="F215" s="399"/>
      <c r="G215" s="453"/>
      <c r="H215" s="546"/>
      <c r="I215" s="542"/>
      <c r="J215" s="542"/>
      <c r="K215" s="542"/>
      <c r="L215" s="542"/>
      <c r="M215" s="542"/>
      <c r="N215" s="542"/>
      <c r="O215" s="542"/>
      <c r="P215" s="542"/>
      <c r="Q215" s="542"/>
      <c r="R215" s="542"/>
      <c r="S215" s="542"/>
      <c r="T215" s="542"/>
      <c r="U215" s="542"/>
      <c r="V215" s="542"/>
      <c r="W215" s="542"/>
      <c r="X215" s="542"/>
      <c r="Y215" s="542"/>
      <c r="Z215" s="542"/>
    </row>
    <row r="216" spans="1:26" ht="14.25" customHeight="1" x14ac:dyDescent="0.25">
      <c r="A216" s="398">
        <v>213</v>
      </c>
      <c r="B216" s="446" t="s">
        <v>1140</v>
      </c>
      <c r="C216" s="399" t="s">
        <v>3355</v>
      </c>
      <c r="D216" s="399" t="s">
        <v>1139</v>
      </c>
      <c r="E216" s="453" t="s">
        <v>1142</v>
      </c>
      <c r="F216" s="399"/>
      <c r="G216" s="453"/>
      <c r="H216" s="546"/>
      <c r="I216" s="542"/>
      <c r="J216" s="542"/>
      <c r="K216" s="542"/>
      <c r="L216" s="542"/>
      <c r="M216" s="542"/>
      <c r="N216" s="542"/>
      <c r="O216" s="542"/>
      <c r="P216" s="542"/>
      <c r="Q216" s="542"/>
      <c r="R216" s="542"/>
      <c r="S216" s="542"/>
      <c r="T216" s="542"/>
      <c r="U216" s="542"/>
      <c r="V216" s="542"/>
      <c r="W216" s="542"/>
      <c r="X216" s="542"/>
      <c r="Y216" s="542"/>
      <c r="Z216" s="542"/>
    </row>
    <row r="217" spans="1:26" ht="14.25" customHeight="1" x14ac:dyDescent="0.25">
      <c r="A217" s="398">
        <v>214</v>
      </c>
      <c r="B217" s="446" t="s">
        <v>3798</v>
      </c>
      <c r="C217" s="399" t="s">
        <v>3484</v>
      </c>
      <c r="D217" s="399" t="s">
        <v>2557</v>
      </c>
      <c r="E217" s="453" t="s">
        <v>1158</v>
      </c>
      <c r="F217" s="399"/>
      <c r="G217" s="453"/>
      <c r="H217" s="546"/>
      <c r="I217" s="542"/>
      <c r="J217" s="542"/>
      <c r="K217" s="542"/>
      <c r="L217" s="542"/>
      <c r="M217" s="542"/>
      <c r="N217" s="542"/>
      <c r="O217" s="542"/>
      <c r="P217" s="542"/>
      <c r="Q217" s="542"/>
      <c r="R217" s="542"/>
      <c r="S217" s="542"/>
      <c r="T217" s="542"/>
      <c r="U217" s="542"/>
      <c r="V217" s="542"/>
      <c r="W217" s="542"/>
      <c r="X217" s="542"/>
      <c r="Y217" s="542"/>
      <c r="Z217" s="542"/>
    </row>
    <row r="218" spans="1:26" ht="14.25" customHeight="1" x14ac:dyDescent="0.25">
      <c r="A218" s="398">
        <v>215</v>
      </c>
      <c r="B218" s="446" t="s">
        <v>2558</v>
      </c>
      <c r="C218" s="399" t="s">
        <v>3484</v>
      </c>
      <c r="D218" s="399" t="s">
        <v>3500</v>
      </c>
      <c r="E218" s="453" t="s">
        <v>1166</v>
      </c>
      <c r="F218" s="399"/>
      <c r="G218" s="453"/>
      <c r="H218" s="546"/>
      <c r="I218" s="542"/>
      <c r="J218" s="542"/>
      <c r="K218" s="542"/>
      <c r="L218" s="542"/>
      <c r="M218" s="542"/>
      <c r="N218" s="542"/>
      <c r="O218" s="542"/>
      <c r="P218" s="542"/>
      <c r="Q218" s="542"/>
      <c r="R218" s="542"/>
      <c r="S218" s="542"/>
      <c r="T218" s="542"/>
      <c r="U218" s="542"/>
      <c r="V218" s="542"/>
      <c r="W218" s="542"/>
      <c r="X218" s="542"/>
      <c r="Y218" s="542"/>
      <c r="Z218" s="542"/>
    </row>
    <row r="219" spans="1:26" ht="14.25" customHeight="1" x14ac:dyDescent="0.25">
      <c r="A219" s="398">
        <v>216</v>
      </c>
      <c r="B219" s="446" t="s">
        <v>1156</v>
      </c>
      <c r="C219" s="399" t="s">
        <v>3484</v>
      </c>
      <c r="D219" s="399" t="s">
        <v>1155</v>
      </c>
      <c r="E219" s="453" t="s">
        <v>3229</v>
      </c>
      <c r="F219" s="399"/>
      <c r="G219" s="453"/>
      <c r="H219" s="546"/>
      <c r="I219" s="542"/>
      <c r="J219" s="542"/>
      <c r="K219" s="542"/>
      <c r="L219" s="542"/>
      <c r="M219" s="542"/>
      <c r="N219" s="542"/>
      <c r="O219" s="542"/>
      <c r="P219" s="542"/>
      <c r="Q219" s="542"/>
      <c r="R219" s="542"/>
      <c r="S219" s="542"/>
      <c r="T219" s="542"/>
      <c r="U219" s="542"/>
      <c r="V219" s="542"/>
      <c r="W219" s="542"/>
      <c r="X219" s="542"/>
      <c r="Y219" s="542"/>
      <c r="Z219" s="542"/>
    </row>
    <row r="220" spans="1:26" ht="14.25" customHeight="1" x14ac:dyDescent="0.25">
      <c r="A220" s="398">
        <v>217</v>
      </c>
      <c r="B220" s="446" t="s">
        <v>1160</v>
      </c>
      <c r="C220" s="399" t="s">
        <v>3484</v>
      </c>
      <c r="D220" s="399" t="s">
        <v>1159</v>
      </c>
      <c r="E220" s="453" t="s">
        <v>1162</v>
      </c>
      <c r="F220" s="399"/>
      <c r="G220" s="453"/>
      <c r="H220" s="546"/>
      <c r="I220" s="542"/>
      <c r="J220" s="542"/>
      <c r="K220" s="542"/>
      <c r="L220" s="542"/>
      <c r="M220" s="542"/>
      <c r="N220" s="542"/>
      <c r="O220" s="542"/>
      <c r="P220" s="542"/>
      <c r="Q220" s="542"/>
      <c r="R220" s="542"/>
      <c r="S220" s="542"/>
      <c r="T220" s="542"/>
      <c r="U220" s="542"/>
      <c r="V220" s="542"/>
      <c r="W220" s="542"/>
      <c r="X220" s="542"/>
      <c r="Y220" s="542"/>
      <c r="Z220" s="542"/>
    </row>
    <row r="221" spans="1:26" ht="14.25" customHeight="1" x14ac:dyDescent="0.25">
      <c r="A221" s="398">
        <v>218</v>
      </c>
      <c r="B221" s="446" t="s">
        <v>1176</v>
      </c>
      <c r="C221" s="399" t="s">
        <v>3891</v>
      </c>
      <c r="D221" s="399" t="s">
        <v>1175</v>
      </c>
      <c r="E221" s="453" t="s">
        <v>1178</v>
      </c>
      <c r="F221" s="399"/>
      <c r="G221" s="453"/>
      <c r="H221" s="546"/>
      <c r="I221" s="542"/>
      <c r="J221" s="542"/>
      <c r="K221" s="542"/>
      <c r="L221" s="542"/>
      <c r="M221" s="542"/>
      <c r="N221" s="542"/>
      <c r="O221" s="542"/>
      <c r="P221" s="542"/>
      <c r="Q221" s="542"/>
      <c r="R221" s="542"/>
      <c r="S221" s="542"/>
      <c r="T221" s="542"/>
      <c r="U221" s="542"/>
      <c r="V221" s="542"/>
      <c r="W221" s="542"/>
      <c r="X221" s="542"/>
      <c r="Y221" s="542"/>
      <c r="Z221" s="542"/>
    </row>
    <row r="222" spans="1:26" ht="14.25" customHeight="1" x14ac:dyDescent="0.25">
      <c r="A222" s="552">
        <v>219</v>
      </c>
      <c r="B222" s="503" t="s">
        <v>3614</v>
      </c>
      <c r="C222" s="504" t="s">
        <v>3484</v>
      </c>
      <c r="D222" s="504" t="s">
        <v>3615</v>
      </c>
      <c r="E222" s="553" t="s">
        <v>3616</v>
      </c>
      <c r="F222" s="504"/>
      <c r="G222" s="553"/>
      <c r="H222" s="554"/>
      <c r="I222" s="542"/>
      <c r="J222" s="542"/>
      <c r="K222" s="542"/>
      <c r="L222" s="542"/>
      <c r="M222" s="542"/>
      <c r="N222" s="542"/>
      <c r="O222" s="542"/>
      <c r="P222" s="542"/>
      <c r="Q222" s="542"/>
      <c r="R222" s="542"/>
      <c r="S222" s="542"/>
      <c r="T222" s="542"/>
      <c r="U222" s="542"/>
      <c r="V222" s="542"/>
      <c r="W222" s="542"/>
      <c r="X222" s="542"/>
      <c r="Y222" s="542"/>
      <c r="Z222" s="542"/>
    </row>
    <row r="223" spans="1:26" ht="14.25" customHeight="1" x14ac:dyDescent="0.25">
      <c r="A223" s="552">
        <v>220</v>
      </c>
      <c r="B223" s="503" t="s">
        <v>3617</v>
      </c>
      <c r="C223" s="504" t="s">
        <v>3484</v>
      </c>
      <c r="D223" s="504" t="s">
        <v>3618</v>
      </c>
      <c r="E223" s="553" t="s">
        <v>3619</v>
      </c>
      <c r="F223" s="504"/>
      <c r="G223" s="553"/>
      <c r="H223" s="554"/>
      <c r="I223" s="542"/>
      <c r="J223" s="542"/>
      <c r="K223" s="542"/>
      <c r="L223" s="542"/>
      <c r="M223" s="542"/>
      <c r="N223" s="542"/>
      <c r="O223" s="542"/>
      <c r="P223" s="542"/>
      <c r="Q223" s="542"/>
      <c r="R223" s="542"/>
      <c r="S223" s="542"/>
      <c r="T223" s="542"/>
      <c r="U223" s="542"/>
      <c r="V223" s="542"/>
      <c r="W223" s="542"/>
      <c r="X223" s="542"/>
      <c r="Y223" s="542"/>
      <c r="Z223" s="542"/>
    </row>
    <row r="224" spans="1:26" ht="14.25" customHeight="1" x14ac:dyDescent="0.25">
      <c r="A224" s="398">
        <v>221</v>
      </c>
      <c r="B224" s="446" t="s">
        <v>1194</v>
      </c>
      <c r="C224" s="399" t="s">
        <v>3355</v>
      </c>
      <c r="D224" s="399" t="s">
        <v>1193</v>
      </c>
      <c r="E224" s="453" t="s">
        <v>1196</v>
      </c>
      <c r="F224" s="399"/>
      <c r="G224" s="453"/>
      <c r="H224" s="546"/>
      <c r="I224" s="542"/>
      <c r="J224" s="542"/>
      <c r="K224" s="542"/>
      <c r="L224" s="542"/>
      <c r="M224" s="542"/>
      <c r="N224" s="542"/>
      <c r="O224" s="542"/>
      <c r="P224" s="542"/>
      <c r="Q224" s="542"/>
      <c r="R224" s="542"/>
      <c r="S224" s="542"/>
      <c r="T224" s="542"/>
      <c r="U224" s="542"/>
      <c r="V224" s="542"/>
      <c r="W224" s="542"/>
      <c r="X224" s="542"/>
      <c r="Y224" s="542"/>
      <c r="Z224" s="542"/>
    </row>
    <row r="225" spans="1:26" ht="14.25" customHeight="1" x14ac:dyDescent="0.25">
      <c r="A225" s="398">
        <v>222</v>
      </c>
      <c r="B225" s="446" t="s">
        <v>1191</v>
      </c>
      <c r="C225" s="399" t="s">
        <v>3484</v>
      </c>
      <c r="D225" s="399" t="s">
        <v>1190</v>
      </c>
      <c r="E225" s="453" t="s">
        <v>1192</v>
      </c>
      <c r="F225" s="399"/>
      <c r="G225" s="453"/>
      <c r="H225" s="546"/>
      <c r="I225" s="542"/>
      <c r="J225" s="542"/>
      <c r="K225" s="542"/>
      <c r="L225" s="542"/>
      <c r="M225" s="542"/>
      <c r="N225" s="542"/>
      <c r="O225" s="542"/>
      <c r="P225" s="542"/>
      <c r="Q225" s="542"/>
      <c r="R225" s="542"/>
      <c r="S225" s="542"/>
      <c r="T225" s="542"/>
      <c r="U225" s="542"/>
      <c r="V225" s="542"/>
      <c r="W225" s="542"/>
      <c r="X225" s="542"/>
      <c r="Y225" s="542"/>
      <c r="Z225" s="542"/>
    </row>
    <row r="226" spans="1:26" ht="14.25" customHeight="1" x14ac:dyDescent="0.25">
      <c r="A226" s="398">
        <v>223</v>
      </c>
      <c r="B226" s="446" t="s">
        <v>3516</v>
      </c>
      <c r="C226" s="399" t="s">
        <v>3355</v>
      </c>
      <c r="D226" s="399" t="s">
        <v>1206</v>
      </c>
      <c r="E226" s="453" t="s">
        <v>1209</v>
      </c>
      <c r="F226" s="399"/>
      <c r="G226" s="453"/>
      <c r="H226" s="546"/>
      <c r="I226" s="542"/>
      <c r="J226" s="542"/>
      <c r="K226" s="542"/>
      <c r="L226" s="542"/>
      <c r="M226" s="542"/>
      <c r="N226" s="542"/>
      <c r="O226" s="542"/>
      <c r="P226" s="542"/>
      <c r="Q226" s="542"/>
      <c r="R226" s="542"/>
      <c r="S226" s="542"/>
      <c r="T226" s="542"/>
      <c r="U226" s="542"/>
      <c r="V226" s="542"/>
      <c r="W226" s="542"/>
      <c r="X226" s="542"/>
      <c r="Y226" s="542"/>
      <c r="Z226" s="542"/>
    </row>
    <row r="227" spans="1:26" ht="14.25" customHeight="1" x14ac:dyDescent="0.25">
      <c r="A227" s="398">
        <v>224</v>
      </c>
      <c r="B227" s="446" t="s">
        <v>3928</v>
      </c>
      <c r="C227" s="399" t="s">
        <v>3891</v>
      </c>
      <c r="D227" s="399" t="s">
        <v>3929</v>
      </c>
      <c r="E227" s="453" t="s">
        <v>127</v>
      </c>
      <c r="F227" s="399"/>
      <c r="G227" s="453"/>
      <c r="H227" s="546"/>
      <c r="I227" s="542"/>
      <c r="J227" s="542"/>
      <c r="K227" s="542"/>
      <c r="L227" s="542"/>
      <c r="M227" s="542"/>
      <c r="N227" s="542"/>
      <c r="O227" s="542"/>
      <c r="P227" s="542"/>
      <c r="Q227" s="542"/>
      <c r="R227" s="542"/>
      <c r="S227" s="542"/>
      <c r="T227" s="542"/>
      <c r="U227" s="542"/>
      <c r="V227" s="542"/>
      <c r="W227" s="542"/>
      <c r="X227" s="542"/>
      <c r="Y227" s="542"/>
      <c r="Z227" s="542"/>
    </row>
    <row r="228" spans="1:26" ht="14.25" customHeight="1" x14ac:dyDescent="0.25">
      <c r="A228" s="398">
        <v>225</v>
      </c>
      <c r="B228" s="446" t="s">
        <v>3518</v>
      </c>
      <c r="C228" s="399" t="s">
        <v>3355</v>
      </c>
      <c r="D228" s="399" t="s">
        <v>113</v>
      </c>
      <c r="E228" s="453" t="s">
        <v>116</v>
      </c>
      <c r="F228" s="399"/>
      <c r="G228" s="453"/>
      <c r="H228" s="546"/>
      <c r="I228" s="542"/>
      <c r="J228" s="542"/>
      <c r="K228" s="542"/>
      <c r="L228" s="542"/>
      <c r="M228" s="542"/>
      <c r="N228" s="542"/>
      <c r="O228" s="542"/>
      <c r="P228" s="542"/>
      <c r="Q228" s="542"/>
      <c r="R228" s="542"/>
      <c r="S228" s="542"/>
      <c r="T228" s="542"/>
      <c r="U228" s="542"/>
      <c r="V228" s="542"/>
      <c r="W228" s="542"/>
      <c r="X228" s="542"/>
      <c r="Y228" s="542"/>
      <c r="Z228" s="542"/>
    </row>
    <row r="229" spans="1:26" ht="14.25" customHeight="1" x14ac:dyDescent="0.25">
      <c r="A229" s="398">
        <v>226</v>
      </c>
      <c r="B229" s="446" t="s">
        <v>1235</v>
      </c>
      <c r="C229" s="399" t="s">
        <v>3355</v>
      </c>
      <c r="D229" s="399" t="s">
        <v>1234</v>
      </c>
      <c r="E229" s="453" t="s">
        <v>1237</v>
      </c>
      <c r="F229" s="399"/>
      <c r="G229" s="453"/>
      <c r="H229" s="546"/>
      <c r="I229" s="542"/>
      <c r="J229" s="542"/>
      <c r="K229" s="542"/>
      <c r="L229" s="542"/>
      <c r="M229" s="542"/>
      <c r="N229" s="542"/>
      <c r="O229" s="542"/>
      <c r="P229" s="542"/>
      <c r="Q229" s="542"/>
      <c r="R229" s="542"/>
      <c r="S229" s="542"/>
      <c r="T229" s="542"/>
      <c r="U229" s="542"/>
      <c r="V229" s="542"/>
      <c r="W229" s="542"/>
      <c r="X229" s="542"/>
      <c r="Y229" s="542"/>
      <c r="Z229" s="542"/>
    </row>
    <row r="230" spans="1:26" ht="14.25" customHeight="1" x14ac:dyDescent="0.25">
      <c r="A230" s="398">
        <v>227</v>
      </c>
      <c r="B230" s="446" t="s">
        <v>1239</v>
      </c>
      <c r="C230" s="399" t="s">
        <v>3355</v>
      </c>
      <c r="D230" s="399" t="s">
        <v>3519</v>
      </c>
      <c r="E230" s="453" t="s">
        <v>3244</v>
      </c>
      <c r="F230" s="399"/>
      <c r="G230" s="453"/>
      <c r="H230" s="546"/>
      <c r="I230" s="542"/>
      <c r="J230" s="542"/>
      <c r="K230" s="542"/>
      <c r="L230" s="542"/>
      <c r="M230" s="542"/>
      <c r="N230" s="542"/>
      <c r="O230" s="542"/>
      <c r="P230" s="542"/>
      <c r="Q230" s="542"/>
      <c r="R230" s="542"/>
      <c r="S230" s="542"/>
      <c r="T230" s="542"/>
      <c r="U230" s="542"/>
      <c r="V230" s="542"/>
      <c r="W230" s="542"/>
      <c r="X230" s="542"/>
      <c r="Y230" s="542"/>
      <c r="Z230" s="542"/>
    </row>
    <row r="231" spans="1:26" ht="14.25" customHeight="1" x14ac:dyDescent="0.25">
      <c r="A231" s="398">
        <v>228</v>
      </c>
      <c r="B231" s="446" t="s">
        <v>1243</v>
      </c>
      <c r="C231" s="399" t="s">
        <v>3355</v>
      </c>
      <c r="D231" s="399" t="s">
        <v>1242</v>
      </c>
      <c r="E231" s="453" t="s">
        <v>1245</v>
      </c>
      <c r="F231" s="399"/>
      <c r="G231" s="453"/>
      <c r="H231" s="546"/>
      <c r="I231" s="542"/>
      <c r="J231" s="542"/>
      <c r="K231" s="542"/>
      <c r="L231" s="542"/>
      <c r="M231" s="542"/>
      <c r="N231" s="542"/>
      <c r="O231" s="542"/>
      <c r="P231" s="542"/>
      <c r="Q231" s="542"/>
      <c r="R231" s="542"/>
      <c r="S231" s="542"/>
      <c r="T231" s="542"/>
      <c r="U231" s="542"/>
      <c r="V231" s="542"/>
      <c r="W231" s="542"/>
      <c r="X231" s="542"/>
      <c r="Y231" s="542"/>
      <c r="Z231" s="542"/>
    </row>
    <row r="232" spans="1:26" ht="14.25" customHeight="1" x14ac:dyDescent="0.25">
      <c r="A232" s="398">
        <v>229</v>
      </c>
      <c r="B232" s="446" t="s">
        <v>3799</v>
      </c>
      <c r="C232" s="399" t="s">
        <v>3355</v>
      </c>
      <c r="D232" s="399" t="s">
        <v>3800</v>
      </c>
      <c r="E232" s="453" t="s">
        <v>3801</v>
      </c>
      <c r="F232" s="399"/>
      <c r="G232" s="453"/>
      <c r="H232" s="546"/>
      <c r="I232" s="542"/>
      <c r="J232" s="542"/>
      <c r="K232" s="542"/>
      <c r="L232" s="542"/>
      <c r="M232" s="542"/>
      <c r="N232" s="542"/>
      <c r="O232" s="542"/>
      <c r="P232" s="542"/>
      <c r="Q232" s="542"/>
      <c r="R232" s="542"/>
      <c r="S232" s="542"/>
      <c r="T232" s="542"/>
      <c r="U232" s="542"/>
      <c r="V232" s="542"/>
      <c r="W232" s="542"/>
      <c r="X232" s="542"/>
      <c r="Y232" s="542"/>
      <c r="Z232" s="542"/>
    </row>
    <row r="233" spans="1:26" ht="14.25" customHeight="1" x14ac:dyDescent="0.25">
      <c r="A233" s="398">
        <v>230</v>
      </c>
      <c r="B233" s="446" t="s">
        <v>3930</v>
      </c>
      <c r="C233" s="399" t="s">
        <v>3355</v>
      </c>
      <c r="D233" s="399" t="s">
        <v>3931</v>
      </c>
      <c r="E233" s="453" t="s">
        <v>3932</v>
      </c>
      <c r="F233" s="399"/>
      <c r="G233" s="453"/>
      <c r="H233" s="546"/>
      <c r="I233" s="542"/>
      <c r="J233" s="542"/>
      <c r="K233" s="542"/>
      <c r="L233" s="542"/>
      <c r="M233" s="542"/>
      <c r="N233" s="542"/>
      <c r="O233" s="542"/>
      <c r="P233" s="542"/>
      <c r="Q233" s="542"/>
      <c r="R233" s="542"/>
      <c r="S233" s="542"/>
      <c r="T233" s="542"/>
      <c r="U233" s="542"/>
      <c r="V233" s="542"/>
      <c r="W233" s="542"/>
      <c r="X233" s="542"/>
      <c r="Y233" s="542"/>
      <c r="Z233" s="542"/>
    </row>
    <row r="234" spans="1:26" ht="14.25" customHeight="1" x14ac:dyDescent="0.25">
      <c r="A234" s="398">
        <v>231</v>
      </c>
      <c r="B234" s="446" t="s">
        <v>3520</v>
      </c>
      <c r="C234" s="399" t="s">
        <v>3891</v>
      </c>
      <c r="D234" s="399" t="s">
        <v>3521</v>
      </c>
      <c r="E234" s="453" t="s">
        <v>3522</v>
      </c>
      <c r="F234" s="399"/>
      <c r="G234" s="453"/>
      <c r="H234" s="546"/>
      <c r="I234" s="542"/>
      <c r="J234" s="542"/>
      <c r="K234" s="542"/>
      <c r="L234" s="542"/>
      <c r="M234" s="542"/>
      <c r="N234" s="542"/>
      <c r="O234" s="542"/>
      <c r="P234" s="542"/>
      <c r="Q234" s="542"/>
      <c r="R234" s="542"/>
      <c r="S234" s="542"/>
      <c r="T234" s="542"/>
      <c r="U234" s="542"/>
      <c r="V234" s="542"/>
      <c r="W234" s="542"/>
      <c r="X234" s="542"/>
      <c r="Y234" s="542"/>
      <c r="Z234" s="542"/>
    </row>
    <row r="235" spans="1:26" ht="14.25" customHeight="1" x14ac:dyDescent="0.25">
      <c r="A235" s="398">
        <v>232</v>
      </c>
      <c r="B235" s="446" t="s">
        <v>1247</v>
      </c>
      <c r="C235" s="399" t="s">
        <v>3484</v>
      </c>
      <c r="D235" s="399" t="s">
        <v>1246</v>
      </c>
      <c r="E235" s="453" t="s">
        <v>1249</v>
      </c>
      <c r="F235" s="399"/>
      <c r="G235" s="453"/>
      <c r="H235" s="546"/>
      <c r="I235" s="542"/>
      <c r="J235" s="542"/>
      <c r="K235" s="542"/>
      <c r="L235" s="542"/>
      <c r="M235" s="542"/>
      <c r="N235" s="542"/>
      <c r="O235" s="542"/>
      <c r="P235" s="542"/>
      <c r="Q235" s="542"/>
      <c r="R235" s="542"/>
      <c r="S235" s="542"/>
      <c r="T235" s="542"/>
      <c r="U235" s="542"/>
      <c r="V235" s="542"/>
      <c r="W235" s="542"/>
      <c r="X235" s="542"/>
      <c r="Y235" s="542"/>
      <c r="Z235" s="542"/>
    </row>
    <row r="236" spans="1:26" ht="14.25" customHeight="1" x14ac:dyDescent="0.25">
      <c r="A236" s="398">
        <v>233</v>
      </c>
      <c r="B236" s="446" t="s">
        <v>3523</v>
      </c>
      <c r="C236" s="399" t="s">
        <v>3355</v>
      </c>
      <c r="D236" s="399" t="s">
        <v>3524</v>
      </c>
      <c r="E236" s="453" t="s">
        <v>3525</v>
      </c>
      <c r="F236" s="399"/>
      <c r="G236" s="453"/>
      <c r="H236" s="546"/>
      <c r="I236" s="542"/>
      <c r="J236" s="542"/>
      <c r="K236" s="542"/>
      <c r="L236" s="542"/>
      <c r="M236" s="542"/>
      <c r="N236" s="542"/>
      <c r="O236" s="542"/>
      <c r="P236" s="542"/>
      <c r="Q236" s="542"/>
      <c r="R236" s="542"/>
      <c r="S236" s="542"/>
      <c r="T236" s="542"/>
      <c r="U236" s="542"/>
      <c r="V236" s="542"/>
      <c r="W236" s="542"/>
      <c r="X236" s="542"/>
      <c r="Y236" s="542"/>
      <c r="Z236" s="542"/>
    </row>
    <row r="237" spans="1:26" ht="14.25" customHeight="1" x14ac:dyDescent="0.25">
      <c r="A237" s="398">
        <v>234</v>
      </c>
      <c r="B237" s="446" t="s">
        <v>1251</v>
      </c>
      <c r="C237" s="399" t="s">
        <v>3355</v>
      </c>
      <c r="D237" s="399" t="s">
        <v>1250</v>
      </c>
      <c r="E237" s="453" t="s">
        <v>3246</v>
      </c>
      <c r="F237" s="399"/>
      <c r="G237" s="453"/>
      <c r="H237" s="546"/>
      <c r="I237" s="542"/>
      <c r="J237" s="542"/>
      <c r="K237" s="542"/>
      <c r="L237" s="542"/>
      <c r="M237" s="542"/>
      <c r="N237" s="542"/>
      <c r="O237" s="542"/>
      <c r="P237" s="542"/>
      <c r="Q237" s="542"/>
      <c r="R237" s="542"/>
      <c r="S237" s="542"/>
      <c r="T237" s="542"/>
      <c r="U237" s="542"/>
      <c r="V237" s="542"/>
      <c r="W237" s="542"/>
      <c r="X237" s="542"/>
      <c r="Y237" s="542"/>
      <c r="Z237" s="542"/>
    </row>
    <row r="238" spans="1:26" ht="14.25" customHeight="1" x14ac:dyDescent="0.25">
      <c r="A238" s="398">
        <v>235</v>
      </c>
      <c r="B238" s="446" t="s">
        <v>1256</v>
      </c>
      <c r="C238" s="399" t="s">
        <v>3355</v>
      </c>
      <c r="D238" s="399" t="s">
        <v>1254</v>
      </c>
      <c r="E238" s="453" t="s">
        <v>1257</v>
      </c>
      <c r="F238" s="399"/>
      <c r="G238" s="453"/>
      <c r="H238" s="546"/>
      <c r="I238" s="542"/>
      <c r="J238" s="542"/>
      <c r="K238" s="542"/>
      <c r="L238" s="542"/>
      <c r="M238" s="542"/>
      <c r="N238" s="542"/>
      <c r="O238" s="542"/>
      <c r="P238" s="542"/>
      <c r="Q238" s="542"/>
      <c r="R238" s="542"/>
      <c r="S238" s="542"/>
      <c r="T238" s="542"/>
      <c r="U238" s="542"/>
      <c r="V238" s="542"/>
      <c r="W238" s="542"/>
      <c r="X238" s="542"/>
      <c r="Y238" s="542"/>
      <c r="Z238" s="542"/>
    </row>
    <row r="239" spans="1:26" ht="14.25" customHeight="1" x14ac:dyDescent="0.25">
      <c r="A239" s="398">
        <v>236</v>
      </c>
      <c r="B239" s="446" t="s">
        <v>3526</v>
      </c>
      <c r="C239" s="399" t="s">
        <v>3355</v>
      </c>
      <c r="D239" s="399" t="s">
        <v>1258</v>
      </c>
      <c r="E239" s="453" t="s">
        <v>1261</v>
      </c>
      <c r="F239" s="399"/>
      <c r="G239" s="453"/>
      <c r="H239" s="546"/>
      <c r="I239" s="542"/>
      <c r="J239" s="542"/>
      <c r="K239" s="542"/>
      <c r="L239" s="542"/>
      <c r="M239" s="542"/>
      <c r="N239" s="542"/>
      <c r="O239" s="542"/>
      <c r="P239" s="542"/>
      <c r="Q239" s="542"/>
      <c r="R239" s="542"/>
      <c r="S239" s="542"/>
      <c r="T239" s="542"/>
      <c r="U239" s="542"/>
      <c r="V239" s="542"/>
      <c r="W239" s="542"/>
      <c r="X239" s="542"/>
      <c r="Y239" s="542"/>
      <c r="Z239" s="542"/>
    </row>
    <row r="240" spans="1:26" ht="14.25" customHeight="1" x14ac:dyDescent="0.25">
      <c r="A240" s="398">
        <v>237</v>
      </c>
      <c r="B240" s="446" t="s">
        <v>1263</v>
      </c>
      <c r="C240" s="399" t="s">
        <v>3355</v>
      </c>
      <c r="D240" s="399" t="s">
        <v>1262</v>
      </c>
      <c r="E240" s="453" t="s">
        <v>1265</v>
      </c>
      <c r="F240" s="399"/>
      <c r="G240" s="453"/>
      <c r="H240" s="546"/>
      <c r="I240" s="542"/>
      <c r="J240" s="542"/>
      <c r="K240" s="542"/>
      <c r="L240" s="542"/>
      <c r="M240" s="542"/>
      <c r="N240" s="542"/>
      <c r="O240" s="542"/>
      <c r="P240" s="542"/>
      <c r="Q240" s="542"/>
      <c r="R240" s="542"/>
      <c r="S240" s="542"/>
      <c r="T240" s="542"/>
      <c r="U240" s="542"/>
      <c r="V240" s="542"/>
      <c r="W240" s="542"/>
      <c r="X240" s="542"/>
      <c r="Y240" s="542"/>
      <c r="Z240" s="542"/>
    </row>
    <row r="241" spans="1:26" ht="14.25" customHeight="1" x14ac:dyDescent="0.25">
      <c r="A241" s="398">
        <v>238</v>
      </c>
      <c r="B241" s="446" t="s">
        <v>1272</v>
      </c>
      <c r="C241" s="399" t="s">
        <v>3355</v>
      </c>
      <c r="D241" s="399" t="s">
        <v>1271</v>
      </c>
      <c r="E241" s="453" t="s">
        <v>1274</v>
      </c>
      <c r="F241" s="399"/>
      <c r="G241" s="453"/>
      <c r="H241" s="546"/>
      <c r="I241" s="542"/>
      <c r="J241" s="542"/>
      <c r="K241" s="542"/>
      <c r="L241" s="542"/>
      <c r="M241" s="542"/>
      <c r="N241" s="542"/>
      <c r="O241" s="542"/>
      <c r="P241" s="542"/>
      <c r="Q241" s="542"/>
      <c r="R241" s="542"/>
      <c r="S241" s="542"/>
      <c r="T241" s="542"/>
      <c r="U241" s="542"/>
      <c r="V241" s="542"/>
      <c r="W241" s="542"/>
      <c r="X241" s="542"/>
      <c r="Y241" s="542"/>
      <c r="Z241" s="542"/>
    </row>
    <row r="242" spans="1:26" ht="14.25" customHeight="1" x14ac:dyDescent="0.25">
      <c r="A242" s="398">
        <v>239</v>
      </c>
      <c r="B242" s="446" t="s">
        <v>3871</v>
      </c>
      <c r="C242" s="399" t="s">
        <v>3355</v>
      </c>
      <c r="D242" s="399" t="s">
        <v>3872</v>
      </c>
      <c r="E242" s="453" t="s">
        <v>3873</v>
      </c>
      <c r="F242" s="399"/>
      <c r="G242" s="453"/>
      <c r="H242" s="546"/>
      <c r="I242" s="542"/>
      <c r="J242" s="542"/>
      <c r="K242" s="542"/>
      <c r="L242" s="542"/>
      <c r="M242" s="542"/>
      <c r="N242" s="542"/>
      <c r="O242" s="542"/>
      <c r="P242" s="542"/>
      <c r="Q242" s="542"/>
      <c r="R242" s="542"/>
      <c r="S242" s="542"/>
      <c r="T242" s="542"/>
      <c r="U242" s="542"/>
      <c r="V242" s="542"/>
      <c r="W242" s="542"/>
      <c r="X242" s="542"/>
      <c r="Y242" s="542"/>
      <c r="Z242" s="542"/>
    </row>
    <row r="243" spans="1:26" ht="14.25" customHeight="1" x14ac:dyDescent="0.25">
      <c r="A243" s="398">
        <v>240</v>
      </c>
      <c r="B243" s="446" t="s">
        <v>3802</v>
      </c>
      <c r="C243" s="399" t="s">
        <v>3355</v>
      </c>
      <c r="D243" s="399" t="s">
        <v>3803</v>
      </c>
      <c r="E243" s="453" t="s">
        <v>3804</v>
      </c>
      <c r="F243" s="399"/>
      <c r="G243" s="453"/>
      <c r="H243" s="546"/>
      <c r="I243" s="542"/>
      <c r="J243" s="542"/>
      <c r="K243" s="542"/>
      <c r="L243" s="542"/>
      <c r="M243" s="542"/>
      <c r="N243" s="542"/>
      <c r="O243" s="542"/>
      <c r="P243" s="542"/>
      <c r="Q243" s="542"/>
      <c r="R243" s="542"/>
      <c r="S243" s="542"/>
      <c r="T243" s="542"/>
      <c r="U243" s="542"/>
      <c r="V243" s="542"/>
      <c r="W243" s="542"/>
      <c r="X243" s="542"/>
      <c r="Y243" s="542"/>
      <c r="Z243" s="542"/>
    </row>
    <row r="244" spans="1:26" ht="14.25" customHeight="1" x14ac:dyDescent="0.25">
      <c r="A244" s="398">
        <v>241</v>
      </c>
      <c r="B244" s="446" t="s">
        <v>3933</v>
      </c>
      <c r="C244" s="399" t="s">
        <v>3355</v>
      </c>
      <c r="D244" s="463" t="s">
        <v>1266</v>
      </c>
      <c r="E244" s="453" t="s">
        <v>3252</v>
      </c>
      <c r="F244" s="399"/>
      <c r="G244" s="453"/>
      <c r="H244" s="546"/>
      <c r="I244" s="542"/>
      <c r="J244" s="542"/>
      <c r="K244" s="542"/>
      <c r="L244" s="542"/>
      <c r="M244" s="542"/>
      <c r="N244" s="542"/>
      <c r="O244" s="542"/>
      <c r="P244" s="542"/>
      <c r="Q244" s="542"/>
      <c r="R244" s="542"/>
      <c r="S244" s="542"/>
      <c r="T244" s="542"/>
      <c r="U244" s="542"/>
      <c r="V244" s="542"/>
      <c r="W244" s="542"/>
      <c r="X244" s="542"/>
      <c r="Y244" s="542"/>
      <c r="Z244" s="542"/>
    </row>
    <row r="245" spans="1:26" ht="14.25" customHeight="1" x14ac:dyDescent="0.25">
      <c r="A245" s="398">
        <v>242</v>
      </c>
      <c r="B245" s="446" t="s">
        <v>3934</v>
      </c>
      <c r="C245" s="399" t="s">
        <v>3891</v>
      </c>
      <c r="D245" s="399" t="s">
        <v>3935</v>
      </c>
      <c r="E245" s="453" t="s">
        <v>3936</v>
      </c>
      <c r="F245" s="399"/>
      <c r="G245" s="453"/>
      <c r="H245" s="546"/>
      <c r="I245" s="542"/>
      <c r="J245" s="542"/>
      <c r="K245" s="542"/>
      <c r="L245" s="542"/>
      <c r="M245" s="542"/>
      <c r="N245" s="542"/>
      <c r="O245" s="542"/>
      <c r="P245" s="542"/>
      <c r="Q245" s="542"/>
      <c r="R245" s="542"/>
      <c r="S245" s="542"/>
      <c r="T245" s="542"/>
      <c r="U245" s="542"/>
      <c r="V245" s="542"/>
      <c r="W245" s="542"/>
      <c r="X245" s="542"/>
      <c r="Y245" s="542"/>
      <c r="Z245" s="542"/>
    </row>
    <row r="246" spans="1:26" ht="14.25" customHeight="1" x14ac:dyDescent="0.25">
      <c r="A246" s="398">
        <v>243</v>
      </c>
      <c r="B246" s="446" t="s">
        <v>3731</v>
      </c>
      <c r="C246" s="399" t="s">
        <v>3484</v>
      </c>
      <c r="D246" s="399" t="s">
        <v>3732</v>
      </c>
      <c r="E246" s="453" t="s">
        <v>3733</v>
      </c>
      <c r="F246" s="399"/>
      <c r="G246" s="453"/>
      <c r="H246" s="546"/>
      <c r="I246" s="542"/>
      <c r="J246" s="542"/>
      <c r="K246" s="542"/>
      <c r="L246" s="542"/>
      <c r="M246" s="542"/>
      <c r="N246" s="542"/>
      <c r="O246" s="542"/>
      <c r="P246" s="542"/>
      <c r="Q246" s="542"/>
      <c r="R246" s="542"/>
      <c r="S246" s="542"/>
      <c r="T246" s="542"/>
      <c r="U246" s="542"/>
      <c r="V246" s="542"/>
      <c r="W246" s="542"/>
      <c r="X246" s="542"/>
      <c r="Y246" s="542"/>
      <c r="Z246" s="542"/>
    </row>
    <row r="247" spans="1:26" ht="14.25" customHeight="1" x14ac:dyDescent="0.25">
      <c r="A247" s="398">
        <v>244</v>
      </c>
      <c r="B247" s="446" t="s">
        <v>3734</v>
      </c>
      <c r="C247" s="399" t="s">
        <v>3484</v>
      </c>
      <c r="D247" s="399" t="s">
        <v>3735</v>
      </c>
      <c r="E247" s="453" t="s">
        <v>3736</v>
      </c>
      <c r="F247" s="399"/>
      <c r="G247" s="453"/>
      <c r="H247" s="546"/>
      <c r="I247" s="542"/>
      <c r="J247" s="542"/>
      <c r="K247" s="542"/>
      <c r="L247" s="542"/>
      <c r="M247" s="542"/>
      <c r="N247" s="542"/>
      <c r="O247" s="542"/>
      <c r="P247" s="542"/>
      <c r="Q247" s="542"/>
      <c r="R247" s="542"/>
      <c r="S247" s="542"/>
      <c r="T247" s="542"/>
      <c r="U247" s="542"/>
      <c r="V247" s="542"/>
      <c r="W247" s="542"/>
      <c r="X247" s="542"/>
      <c r="Y247" s="542"/>
      <c r="Z247" s="542"/>
    </row>
    <row r="248" spans="1:26" ht="14.25" customHeight="1" x14ac:dyDescent="0.25">
      <c r="A248" s="398">
        <v>245</v>
      </c>
      <c r="B248" s="446" t="s">
        <v>1280</v>
      </c>
      <c r="C248" s="399" t="s">
        <v>3355</v>
      </c>
      <c r="D248" s="399" t="s">
        <v>1279</v>
      </c>
      <c r="E248" s="453" t="s">
        <v>1282</v>
      </c>
      <c r="F248" s="399"/>
      <c r="G248" s="453"/>
      <c r="H248" s="546"/>
      <c r="I248" s="542"/>
      <c r="J248" s="542"/>
      <c r="K248" s="542"/>
      <c r="L248" s="542"/>
      <c r="M248" s="542"/>
      <c r="N248" s="542"/>
      <c r="O248" s="542"/>
      <c r="P248" s="542"/>
      <c r="Q248" s="542"/>
      <c r="R248" s="542"/>
      <c r="S248" s="542"/>
      <c r="T248" s="542"/>
      <c r="U248" s="542"/>
      <c r="V248" s="542"/>
      <c r="W248" s="542"/>
      <c r="X248" s="542"/>
      <c r="Y248" s="542"/>
      <c r="Z248" s="542"/>
    </row>
    <row r="249" spans="1:26" ht="14.25" customHeight="1" x14ac:dyDescent="0.25">
      <c r="A249" s="398">
        <v>246</v>
      </c>
      <c r="B249" s="446" t="s">
        <v>3527</v>
      </c>
      <c r="C249" s="399" t="s">
        <v>3891</v>
      </c>
      <c r="D249" s="399" t="s">
        <v>3528</v>
      </c>
      <c r="E249" s="453" t="s">
        <v>3529</v>
      </c>
      <c r="F249" s="399"/>
      <c r="G249" s="453"/>
      <c r="H249" s="546"/>
      <c r="I249" s="542"/>
      <c r="J249" s="542"/>
      <c r="K249" s="542"/>
      <c r="L249" s="542"/>
      <c r="M249" s="542"/>
      <c r="N249" s="542"/>
      <c r="O249" s="542"/>
      <c r="P249" s="542"/>
      <c r="Q249" s="542"/>
      <c r="R249" s="542"/>
      <c r="S249" s="542"/>
      <c r="T249" s="542"/>
      <c r="U249" s="542"/>
      <c r="V249" s="542"/>
      <c r="W249" s="542"/>
      <c r="X249" s="542"/>
      <c r="Y249" s="542"/>
      <c r="Z249" s="542"/>
    </row>
    <row r="250" spans="1:26" ht="14.25" customHeight="1" x14ac:dyDescent="0.25">
      <c r="A250" s="398">
        <v>247</v>
      </c>
      <c r="B250" s="446" t="s">
        <v>3937</v>
      </c>
      <c r="C250" s="399" t="s">
        <v>3355</v>
      </c>
      <c r="D250" s="399" t="s">
        <v>1329</v>
      </c>
      <c r="E250" s="453" t="s">
        <v>1332</v>
      </c>
      <c r="F250" s="399"/>
      <c r="G250" s="453"/>
      <c r="H250" s="546"/>
      <c r="I250" s="542"/>
      <c r="J250" s="542"/>
      <c r="K250" s="542"/>
      <c r="L250" s="542"/>
      <c r="M250" s="542"/>
      <c r="N250" s="542"/>
      <c r="O250" s="542"/>
      <c r="P250" s="542"/>
      <c r="Q250" s="542"/>
      <c r="R250" s="542"/>
      <c r="S250" s="542"/>
      <c r="T250" s="542"/>
      <c r="U250" s="542"/>
      <c r="V250" s="542"/>
      <c r="W250" s="542"/>
      <c r="X250" s="542"/>
      <c r="Y250" s="542"/>
      <c r="Z250" s="542"/>
    </row>
    <row r="251" spans="1:26" ht="14.25" customHeight="1" x14ac:dyDescent="0.25">
      <c r="A251" s="398">
        <v>248</v>
      </c>
      <c r="B251" s="446" t="s">
        <v>4432</v>
      </c>
      <c r="C251" s="399" t="s">
        <v>3355</v>
      </c>
      <c r="D251" s="399" t="s">
        <v>3939</v>
      </c>
      <c r="E251" s="453" t="s">
        <v>3940</v>
      </c>
      <c r="F251" s="399"/>
      <c r="G251" s="453"/>
      <c r="H251" s="546"/>
      <c r="I251" s="542"/>
      <c r="J251" s="542"/>
      <c r="K251" s="542"/>
      <c r="L251" s="542"/>
      <c r="M251" s="542"/>
      <c r="N251" s="542"/>
      <c r="O251" s="542"/>
      <c r="P251" s="542"/>
      <c r="Q251" s="542"/>
      <c r="R251" s="542"/>
      <c r="S251" s="542"/>
      <c r="T251" s="542"/>
      <c r="U251" s="542"/>
      <c r="V251" s="542"/>
      <c r="W251" s="542"/>
      <c r="X251" s="542"/>
      <c r="Y251" s="542"/>
      <c r="Z251" s="542"/>
    </row>
    <row r="252" spans="1:26" ht="14.25" customHeight="1" x14ac:dyDescent="0.25">
      <c r="A252" s="398">
        <v>249</v>
      </c>
      <c r="B252" s="446" t="s">
        <v>1318</v>
      </c>
      <c r="C252" s="399" t="s">
        <v>3355</v>
      </c>
      <c r="D252" s="399" t="s">
        <v>1317</v>
      </c>
      <c r="E252" s="453" t="s">
        <v>92</v>
      </c>
      <c r="F252" s="399"/>
      <c r="G252" s="453"/>
      <c r="H252" s="546"/>
      <c r="I252" s="542"/>
      <c r="J252" s="542"/>
      <c r="K252" s="542"/>
      <c r="L252" s="542"/>
      <c r="M252" s="542"/>
      <c r="N252" s="542"/>
      <c r="O252" s="542"/>
      <c r="P252" s="542"/>
      <c r="Q252" s="542"/>
      <c r="R252" s="542"/>
      <c r="S252" s="542"/>
      <c r="T252" s="542"/>
      <c r="U252" s="542"/>
      <c r="V252" s="542"/>
      <c r="W252" s="542"/>
      <c r="X252" s="542"/>
      <c r="Y252" s="542"/>
      <c r="Z252" s="542"/>
    </row>
    <row r="253" spans="1:26" ht="14.25" customHeight="1" x14ac:dyDescent="0.25">
      <c r="A253" s="398">
        <v>250</v>
      </c>
      <c r="B253" s="446" t="s">
        <v>1318</v>
      </c>
      <c r="C253" s="399" t="s">
        <v>3355</v>
      </c>
      <c r="D253" s="399" t="s">
        <v>1320</v>
      </c>
      <c r="E253" s="453" t="s">
        <v>92</v>
      </c>
      <c r="F253" s="399"/>
      <c r="G253" s="453"/>
      <c r="H253" s="546"/>
      <c r="I253" s="542"/>
      <c r="J253" s="542"/>
      <c r="K253" s="542"/>
      <c r="L253" s="542"/>
      <c r="M253" s="542"/>
      <c r="N253" s="542"/>
      <c r="O253" s="542"/>
      <c r="P253" s="542"/>
      <c r="Q253" s="542"/>
      <c r="R253" s="542"/>
      <c r="S253" s="542"/>
      <c r="T253" s="542"/>
      <c r="U253" s="542"/>
      <c r="V253" s="542"/>
      <c r="W253" s="542"/>
      <c r="X253" s="542"/>
      <c r="Y253" s="542"/>
      <c r="Z253" s="542"/>
    </row>
    <row r="254" spans="1:26" ht="14.25" customHeight="1" x14ac:dyDescent="0.25">
      <c r="A254" s="398">
        <v>251</v>
      </c>
      <c r="B254" s="446" t="s">
        <v>3531</v>
      </c>
      <c r="C254" s="399" t="s">
        <v>3355</v>
      </c>
      <c r="D254" s="399" t="s">
        <v>3532</v>
      </c>
      <c r="E254" s="453" t="s">
        <v>92</v>
      </c>
      <c r="F254" s="399"/>
      <c r="G254" s="453"/>
      <c r="H254" s="546"/>
      <c r="I254" s="542"/>
      <c r="J254" s="542"/>
      <c r="K254" s="542"/>
      <c r="L254" s="542"/>
      <c r="M254" s="542"/>
      <c r="N254" s="542"/>
      <c r="O254" s="542"/>
      <c r="P254" s="542"/>
      <c r="Q254" s="542"/>
      <c r="R254" s="542"/>
      <c r="S254" s="542"/>
      <c r="T254" s="542"/>
      <c r="U254" s="542"/>
      <c r="V254" s="542"/>
      <c r="W254" s="542"/>
      <c r="X254" s="542"/>
      <c r="Y254" s="542"/>
      <c r="Z254" s="542"/>
    </row>
    <row r="255" spans="1:26" ht="14.25" customHeight="1" x14ac:dyDescent="0.25">
      <c r="A255" s="398">
        <v>252</v>
      </c>
      <c r="B255" s="446" t="s">
        <v>2687</v>
      </c>
      <c r="C255" s="399" t="s">
        <v>3355</v>
      </c>
      <c r="D255" s="399" t="s">
        <v>1494</v>
      </c>
      <c r="E255" s="453" t="s">
        <v>1497</v>
      </c>
      <c r="F255" s="399"/>
      <c r="G255" s="453"/>
      <c r="H255" s="546"/>
      <c r="I255" s="542"/>
      <c r="J255" s="542"/>
      <c r="K255" s="542"/>
      <c r="L255" s="542"/>
      <c r="M255" s="542"/>
      <c r="N255" s="542"/>
      <c r="O255" s="542"/>
      <c r="P255" s="542"/>
      <c r="Q255" s="542"/>
      <c r="R255" s="542"/>
      <c r="S255" s="542"/>
      <c r="T255" s="542"/>
      <c r="U255" s="542"/>
      <c r="V255" s="542"/>
      <c r="W255" s="542"/>
      <c r="X255" s="542"/>
      <c r="Y255" s="542"/>
      <c r="Z255" s="542"/>
    </row>
    <row r="256" spans="1:26" ht="14.25" customHeight="1" x14ac:dyDescent="0.25">
      <c r="A256" s="398">
        <v>253</v>
      </c>
      <c r="B256" s="446" t="s">
        <v>1338</v>
      </c>
      <c r="C256" s="399" t="s">
        <v>3355</v>
      </c>
      <c r="D256" s="399" t="s">
        <v>1337</v>
      </c>
      <c r="E256" s="453" t="s">
        <v>1340</v>
      </c>
      <c r="F256" s="399"/>
      <c r="G256" s="453"/>
      <c r="H256" s="546"/>
      <c r="I256" s="542"/>
      <c r="J256" s="542"/>
      <c r="K256" s="542"/>
      <c r="L256" s="542"/>
      <c r="M256" s="542"/>
      <c r="N256" s="542"/>
      <c r="O256" s="542"/>
      <c r="P256" s="542"/>
      <c r="Q256" s="542"/>
      <c r="R256" s="542"/>
      <c r="S256" s="542"/>
      <c r="T256" s="542"/>
      <c r="U256" s="542"/>
      <c r="V256" s="542"/>
      <c r="W256" s="542"/>
      <c r="X256" s="542"/>
      <c r="Y256" s="542"/>
      <c r="Z256" s="542"/>
    </row>
    <row r="257" spans="1:26" ht="14.25" customHeight="1" x14ac:dyDescent="0.25">
      <c r="A257" s="398">
        <v>254</v>
      </c>
      <c r="B257" s="446" t="s">
        <v>3533</v>
      </c>
      <c r="C257" s="399" t="s">
        <v>3355</v>
      </c>
      <c r="D257" s="399" t="s">
        <v>3534</v>
      </c>
      <c r="E257" s="453" t="s">
        <v>3535</v>
      </c>
      <c r="F257" s="399"/>
      <c r="G257" s="453"/>
      <c r="H257" s="546"/>
      <c r="I257" s="542"/>
      <c r="J257" s="542"/>
      <c r="K257" s="542"/>
      <c r="L257" s="542"/>
      <c r="M257" s="542"/>
      <c r="N257" s="542"/>
      <c r="O257" s="542"/>
      <c r="P257" s="542"/>
      <c r="Q257" s="542"/>
      <c r="R257" s="542"/>
      <c r="S257" s="542"/>
      <c r="T257" s="542"/>
      <c r="U257" s="542"/>
      <c r="V257" s="542"/>
      <c r="W257" s="542"/>
      <c r="X257" s="542"/>
      <c r="Y257" s="542"/>
      <c r="Z257" s="542"/>
    </row>
    <row r="258" spans="1:26" ht="14.25" customHeight="1" x14ac:dyDescent="0.25">
      <c r="A258" s="398">
        <v>255</v>
      </c>
      <c r="B258" s="446" t="s">
        <v>1346</v>
      </c>
      <c r="C258" s="399" t="s">
        <v>3355</v>
      </c>
      <c r="D258" s="399" t="s">
        <v>1345</v>
      </c>
      <c r="E258" s="453" t="s">
        <v>1348</v>
      </c>
      <c r="F258" s="399"/>
      <c r="G258" s="453"/>
      <c r="H258" s="546"/>
      <c r="I258" s="542"/>
      <c r="J258" s="542"/>
      <c r="K258" s="542"/>
      <c r="L258" s="542"/>
      <c r="M258" s="542"/>
      <c r="N258" s="542"/>
      <c r="O258" s="542"/>
      <c r="P258" s="542"/>
      <c r="Q258" s="542"/>
      <c r="R258" s="542"/>
      <c r="S258" s="542"/>
      <c r="T258" s="542"/>
      <c r="U258" s="542"/>
      <c r="V258" s="542"/>
      <c r="W258" s="542"/>
      <c r="X258" s="542"/>
      <c r="Y258" s="542"/>
      <c r="Z258" s="542"/>
    </row>
    <row r="259" spans="1:26" ht="14.25" customHeight="1" x14ac:dyDescent="0.25">
      <c r="A259" s="398">
        <v>256</v>
      </c>
      <c r="B259" s="446" t="s">
        <v>1352</v>
      </c>
      <c r="C259" s="399" t="s">
        <v>3484</v>
      </c>
      <c r="D259" s="399" t="s">
        <v>1351</v>
      </c>
      <c r="E259" s="453" t="s">
        <v>127</v>
      </c>
      <c r="F259" s="399"/>
      <c r="G259" s="453"/>
      <c r="H259" s="546"/>
      <c r="I259" s="542"/>
      <c r="J259" s="542"/>
      <c r="K259" s="542"/>
      <c r="L259" s="542"/>
      <c r="M259" s="542"/>
      <c r="N259" s="542"/>
      <c r="O259" s="542"/>
      <c r="P259" s="542"/>
      <c r="Q259" s="542"/>
      <c r="R259" s="542"/>
      <c r="S259" s="542"/>
      <c r="T259" s="542"/>
      <c r="U259" s="542"/>
      <c r="V259" s="542"/>
      <c r="W259" s="542"/>
      <c r="X259" s="542"/>
      <c r="Y259" s="542"/>
      <c r="Z259" s="542"/>
    </row>
    <row r="260" spans="1:26" ht="14.25" customHeight="1" x14ac:dyDescent="0.25">
      <c r="A260" s="398">
        <v>257</v>
      </c>
      <c r="B260" s="446" t="s">
        <v>1355</v>
      </c>
      <c r="C260" s="399" t="s">
        <v>3355</v>
      </c>
      <c r="D260" s="399" t="s">
        <v>1354</v>
      </c>
      <c r="E260" s="453" t="s">
        <v>1357</v>
      </c>
      <c r="F260" s="399"/>
      <c r="G260" s="453"/>
      <c r="H260" s="546"/>
      <c r="I260" s="542"/>
      <c r="J260" s="542"/>
      <c r="K260" s="542"/>
      <c r="L260" s="542"/>
      <c r="M260" s="542"/>
      <c r="N260" s="542"/>
      <c r="O260" s="542"/>
      <c r="P260" s="542"/>
      <c r="Q260" s="542"/>
      <c r="R260" s="542"/>
      <c r="S260" s="542"/>
      <c r="T260" s="542"/>
      <c r="U260" s="542"/>
      <c r="V260" s="542"/>
      <c r="W260" s="542"/>
      <c r="X260" s="542"/>
      <c r="Y260" s="542"/>
      <c r="Z260" s="542"/>
    </row>
    <row r="261" spans="1:26" ht="14.25" customHeight="1" x14ac:dyDescent="0.25">
      <c r="A261" s="398">
        <v>258</v>
      </c>
      <c r="B261" s="446" t="s">
        <v>3682</v>
      </c>
      <c r="C261" s="399" t="s">
        <v>3355</v>
      </c>
      <c r="D261" s="399" t="s">
        <v>1358</v>
      </c>
      <c r="E261" s="453" t="s">
        <v>1361</v>
      </c>
      <c r="F261" s="399"/>
      <c r="G261" s="453"/>
      <c r="H261" s="546"/>
      <c r="I261" s="542"/>
      <c r="J261" s="542"/>
      <c r="K261" s="542"/>
      <c r="L261" s="542"/>
      <c r="M261" s="542"/>
      <c r="N261" s="542"/>
      <c r="O261" s="542"/>
      <c r="P261" s="542"/>
      <c r="Q261" s="542"/>
      <c r="R261" s="542"/>
      <c r="S261" s="542"/>
      <c r="T261" s="542"/>
      <c r="U261" s="542"/>
      <c r="V261" s="542"/>
      <c r="W261" s="542"/>
      <c r="X261" s="542"/>
      <c r="Y261" s="542"/>
      <c r="Z261" s="542"/>
    </row>
    <row r="262" spans="1:26" ht="14.25" customHeight="1" x14ac:dyDescent="0.25">
      <c r="A262" s="398">
        <v>259</v>
      </c>
      <c r="B262" s="446" t="s">
        <v>1369</v>
      </c>
      <c r="C262" s="399" t="s">
        <v>3355</v>
      </c>
      <c r="D262" s="399" t="s">
        <v>1368</v>
      </c>
      <c r="E262" s="453" t="s">
        <v>1371</v>
      </c>
      <c r="F262" s="399"/>
      <c r="G262" s="453"/>
      <c r="H262" s="546"/>
      <c r="I262" s="542"/>
      <c r="J262" s="542"/>
      <c r="K262" s="542"/>
      <c r="L262" s="542"/>
      <c r="M262" s="542"/>
      <c r="N262" s="542"/>
      <c r="O262" s="542"/>
      <c r="P262" s="542"/>
      <c r="Q262" s="542"/>
      <c r="R262" s="542"/>
      <c r="S262" s="542"/>
      <c r="T262" s="542"/>
      <c r="U262" s="542"/>
      <c r="V262" s="542"/>
      <c r="W262" s="542"/>
      <c r="X262" s="542"/>
      <c r="Y262" s="542"/>
      <c r="Z262" s="542"/>
    </row>
    <row r="263" spans="1:26" ht="14.25" customHeight="1" x14ac:dyDescent="0.25">
      <c r="A263" s="398">
        <v>260</v>
      </c>
      <c r="B263" s="446" t="s">
        <v>1373</v>
      </c>
      <c r="C263" s="399" t="s">
        <v>3355</v>
      </c>
      <c r="D263" s="399" t="s">
        <v>1372</v>
      </c>
      <c r="E263" s="453" t="s">
        <v>1375</v>
      </c>
      <c r="F263" s="399"/>
      <c r="G263" s="453"/>
      <c r="H263" s="546"/>
      <c r="I263" s="542"/>
      <c r="J263" s="542"/>
      <c r="K263" s="542"/>
      <c r="L263" s="542"/>
      <c r="M263" s="542"/>
      <c r="N263" s="542"/>
      <c r="O263" s="542"/>
      <c r="P263" s="542"/>
      <c r="Q263" s="542"/>
      <c r="R263" s="542"/>
      <c r="S263" s="542"/>
      <c r="T263" s="542"/>
      <c r="U263" s="542"/>
      <c r="V263" s="542"/>
      <c r="W263" s="542"/>
      <c r="X263" s="542"/>
      <c r="Y263" s="542"/>
      <c r="Z263" s="542"/>
    </row>
    <row r="264" spans="1:26" ht="14.25" customHeight="1" x14ac:dyDescent="0.25">
      <c r="A264" s="398">
        <v>261</v>
      </c>
      <c r="B264" s="446" t="s">
        <v>1377</v>
      </c>
      <c r="C264" s="399" t="s">
        <v>3484</v>
      </c>
      <c r="D264" s="399" t="s">
        <v>1376</v>
      </c>
      <c r="E264" s="453" t="s">
        <v>1379</v>
      </c>
      <c r="F264" s="399"/>
      <c r="G264" s="453"/>
      <c r="H264" s="546"/>
      <c r="I264" s="542"/>
      <c r="J264" s="542"/>
      <c r="K264" s="542"/>
      <c r="L264" s="542"/>
      <c r="M264" s="542"/>
      <c r="N264" s="542"/>
      <c r="O264" s="542"/>
      <c r="P264" s="542"/>
      <c r="Q264" s="542"/>
      <c r="R264" s="542"/>
      <c r="S264" s="542"/>
      <c r="T264" s="542"/>
      <c r="U264" s="542"/>
      <c r="V264" s="542"/>
      <c r="W264" s="542"/>
      <c r="X264" s="542"/>
      <c r="Y264" s="542"/>
      <c r="Z264" s="542"/>
    </row>
    <row r="265" spans="1:26" ht="14.25" customHeight="1" x14ac:dyDescent="0.25">
      <c r="A265" s="398">
        <v>262</v>
      </c>
      <c r="B265" s="446" t="s">
        <v>3805</v>
      </c>
      <c r="C265" s="399" t="s">
        <v>3355</v>
      </c>
      <c r="D265" s="399" t="s">
        <v>3806</v>
      </c>
      <c r="E265" s="453" t="s">
        <v>3807</v>
      </c>
      <c r="F265" s="399"/>
      <c r="G265" s="453"/>
      <c r="H265" s="546"/>
      <c r="I265" s="542"/>
      <c r="J265" s="542"/>
      <c r="K265" s="542"/>
      <c r="L265" s="542"/>
      <c r="M265" s="542"/>
      <c r="N265" s="542"/>
      <c r="O265" s="542"/>
      <c r="P265" s="542"/>
      <c r="Q265" s="542"/>
      <c r="R265" s="542"/>
      <c r="S265" s="542"/>
      <c r="T265" s="542"/>
      <c r="U265" s="542"/>
      <c r="V265" s="542"/>
      <c r="W265" s="542"/>
      <c r="X265" s="542"/>
      <c r="Y265" s="542"/>
      <c r="Z265" s="542"/>
    </row>
    <row r="266" spans="1:26" ht="14.25" customHeight="1" x14ac:dyDescent="0.25">
      <c r="A266" s="398">
        <v>263</v>
      </c>
      <c r="B266" s="446" t="s">
        <v>3546</v>
      </c>
      <c r="C266" s="399" t="s">
        <v>3355</v>
      </c>
      <c r="D266" s="399" t="s">
        <v>3547</v>
      </c>
      <c r="E266" s="453" t="s">
        <v>3548</v>
      </c>
      <c r="F266" s="399"/>
      <c r="G266" s="453"/>
      <c r="H266" s="546"/>
      <c r="I266" s="542"/>
      <c r="J266" s="542"/>
      <c r="K266" s="542"/>
      <c r="L266" s="542"/>
      <c r="M266" s="542"/>
      <c r="N266" s="542"/>
      <c r="O266" s="542"/>
      <c r="P266" s="542"/>
      <c r="Q266" s="542"/>
      <c r="R266" s="542"/>
      <c r="S266" s="542"/>
      <c r="T266" s="542"/>
      <c r="U266" s="542"/>
      <c r="V266" s="542"/>
      <c r="W266" s="542"/>
      <c r="X266" s="542"/>
      <c r="Y266" s="542"/>
      <c r="Z266" s="542"/>
    </row>
    <row r="267" spans="1:26" ht="14.25" customHeight="1" x14ac:dyDescent="0.25">
      <c r="A267" s="552">
        <v>264</v>
      </c>
      <c r="B267" s="503" t="s">
        <v>1401</v>
      </c>
      <c r="C267" s="504" t="s">
        <v>3484</v>
      </c>
      <c r="D267" s="504" t="s">
        <v>1400</v>
      </c>
      <c r="E267" s="553" t="s">
        <v>1403</v>
      </c>
      <c r="F267" s="504"/>
      <c r="G267" s="553"/>
      <c r="H267" s="554"/>
      <c r="I267" s="542"/>
      <c r="J267" s="542"/>
      <c r="K267" s="542"/>
      <c r="L267" s="542"/>
      <c r="M267" s="542"/>
      <c r="N267" s="542"/>
      <c r="O267" s="542"/>
      <c r="P267" s="542"/>
      <c r="Q267" s="542"/>
      <c r="R267" s="542"/>
      <c r="S267" s="542"/>
      <c r="T267" s="542"/>
      <c r="U267" s="542"/>
      <c r="V267" s="542"/>
      <c r="W267" s="542"/>
      <c r="X267" s="542"/>
      <c r="Y267" s="542"/>
      <c r="Z267" s="542"/>
    </row>
    <row r="268" spans="1:26" ht="14.25" customHeight="1" x14ac:dyDescent="0.25">
      <c r="A268" s="398">
        <v>265</v>
      </c>
      <c r="B268" s="446" t="s">
        <v>3941</v>
      </c>
      <c r="C268" s="399" t="s">
        <v>3355</v>
      </c>
      <c r="D268" s="399" t="s">
        <v>1404</v>
      </c>
      <c r="E268" s="453" t="s">
        <v>92</v>
      </c>
      <c r="F268" s="399"/>
      <c r="G268" s="453"/>
      <c r="H268" s="546"/>
      <c r="I268" s="542"/>
      <c r="J268" s="542"/>
      <c r="K268" s="542"/>
      <c r="L268" s="542"/>
      <c r="M268" s="542"/>
      <c r="N268" s="542"/>
      <c r="O268" s="542"/>
      <c r="P268" s="542"/>
      <c r="Q268" s="542"/>
      <c r="R268" s="542"/>
      <c r="S268" s="542"/>
      <c r="T268" s="542"/>
      <c r="U268" s="542"/>
      <c r="V268" s="542"/>
      <c r="W268" s="542"/>
      <c r="X268" s="542"/>
      <c r="Y268" s="542"/>
      <c r="Z268" s="542"/>
    </row>
    <row r="269" spans="1:26" ht="14.25" customHeight="1" x14ac:dyDescent="0.25">
      <c r="A269" s="398">
        <v>266</v>
      </c>
      <c r="B269" s="446" t="s">
        <v>3941</v>
      </c>
      <c r="C269" s="399" t="s">
        <v>3355</v>
      </c>
      <c r="D269" s="399" t="s">
        <v>1407</v>
      </c>
      <c r="E269" s="453" t="s">
        <v>92</v>
      </c>
      <c r="F269" s="399"/>
      <c r="G269" s="453"/>
      <c r="H269" s="546"/>
      <c r="I269" s="542"/>
      <c r="J269" s="542"/>
      <c r="K269" s="542"/>
      <c r="L269" s="542"/>
      <c r="M269" s="542"/>
      <c r="N269" s="542"/>
      <c r="O269" s="542"/>
      <c r="P269" s="542"/>
      <c r="Q269" s="542"/>
      <c r="R269" s="542"/>
      <c r="S269" s="542"/>
      <c r="T269" s="542"/>
      <c r="U269" s="542"/>
      <c r="V269" s="542"/>
      <c r="W269" s="542"/>
      <c r="X269" s="542"/>
      <c r="Y269" s="542"/>
      <c r="Z269" s="542"/>
    </row>
    <row r="270" spans="1:26" ht="14.25" customHeight="1" x14ac:dyDescent="0.25">
      <c r="A270" s="398">
        <v>267</v>
      </c>
      <c r="B270" s="446" t="s">
        <v>3737</v>
      </c>
      <c r="C270" s="399" t="s">
        <v>3484</v>
      </c>
      <c r="D270" s="399" t="s">
        <v>3738</v>
      </c>
      <c r="E270" s="453" t="s">
        <v>3739</v>
      </c>
      <c r="F270" s="399"/>
      <c r="G270" s="453"/>
      <c r="H270" s="546"/>
      <c r="I270" s="542"/>
      <c r="J270" s="542"/>
      <c r="K270" s="542"/>
      <c r="L270" s="542"/>
      <c r="M270" s="542"/>
      <c r="N270" s="542"/>
      <c r="O270" s="542"/>
      <c r="P270" s="542"/>
      <c r="Q270" s="542"/>
      <c r="R270" s="542"/>
      <c r="S270" s="542"/>
      <c r="T270" s="542"/>
      <c r="U270" s="542"/>
      <c r="V270" s="542"/>
      <c r="W270" s="542"/>
      <c r="X270" s="542"/>
      <c r="Y270" s="542"/>
      <c r="Z270" s="542"/>
    </row>
    <row r="271" spans="1:26" ht="14.25" customHeight="1" x14ac:dyDescent="0.25">
      <c r="A271" s="398">
        <v>268</v>
      </c>
      <c r="B271" s="446" t="s">
        <v>1423</v>
      </c>
      <c r="C271" s="399" t="s">
        <v>3484</v>
      </c>
      <c r="D271" s="399" t="s">
        <v>1422</v>
      </c>
      <c r="E271" s="453" t="s">
        <v>1425</v>
      </c>
      <c r="F271" s="399"/>
      <c r="G271" s="453"/>
      <c r="H271" s="546"/>
      <c r="I271" s="542"/>
      <c r="J271" s="542"/>
      <c r="K271" s="542"/>
      <c r="L271" s="542"/>
      <c r="M271" s="542"/>
      <c r="N271" s="542"/>
      <c r="O271" s="542"/>
      <c r="P271" s="542"/>
      <c r="Q271" s="542"/>
      <c r="R271" s="542"/>
      <c r="S271" s="542"/>
      <c r="T271" s="542"/>
      <c r="U271" s="542"/>
      <c r="V271" s="542"/>
      <c r="W271" s="542"/>
      <c r="X271" s="542"/>
      <c r="Y271" s="542"/>
      <c r="Z271" s="542"/>
    </row>
    <row r="272" spans="1:26" ht="14.25" customHeight="1" x14ac:dyDescent="0.25">
      <c r="A272" s="398">
        <v>269</v>
      </c>
      <c r="B272" s="446" t="s">
        <v>1427</v>
      </c>
      <c r="C272" s="399" t="s">
        <v>3355</v>
      </c>
      <c r="D272" s="399" t="s">
        <v>1426</v>
      </c>
      <c r="E272" s="453" t="s">
        <v>1429</v>
      </c>
      <c r="F272" s="399"/>
      <c r="G272" s="453"/>
      <c r="H272" s="546"/>
      <c r="I272" s="542"/>
      <c r="J272" s="542"/>
      <c r="K272" s="542"/>
      <c r="L272" s="542"/>
      <c r="M272" s="542"/>
      <c r="N272" s="542"/>
      <c r="O272" s="542"/>
      <c r="P272" s="542"/>
      <c r="Q272" s="542"/>
      <c r="R272" s="542"/>
      <c r="S272" s="542"/>
      <c r="T272" s="542"/>
      <c r="U272" s="542"/>
      <c r="V272" s="542"/>
      <c r="W272" s="542"/>
      <c r="X272" s="542"/>
      <c r="Y272" s="542"/>
      <c r="Z272" s="542"/>
    </row>
    <row r="273" spans="1:26" ht="14.25" customHeight="1" x14ac:dyDescent="0.25">
      <c r="A273" s="398">
        <v>270</v>
      </c>
      <c r="B273" s="446" t="s">
        <v>1431</v>
      </c>
      <c r="C273" s="399" t="s">
        <v>3355</v>
      </c>
      <c r="D273" s="399" t="s">
        <v>1430</v>
      </c>
      <c r="E273" s="453" t="s">
        <v>1433</v>
      </c>
      <c r="F273" s="399"/>
      <c r="G273" s="453"/>
      <c r="H273" s="546"/>
      <c r="I273" s="542"/>
      <c r="J273" s="542"/>
      <c r="K273" s="542"/>
      <c r="L273" s="542"/>
      <c r="M273" s="542"/>
      <c r="N273" s="542"/>
      <c r="O273" s="542"/>
      <c r="P273" s="542"/>
      <c r="Q273" s="542"/>
      <c r="R273" s="542"/>
      <c r="S273" s="542"/>
      <c r="T273" s="542"/>
      <c r="U273" s="542"/>
      <c r="V273" s="542"/>
      <c r="W273" s="542"/>
      <c r="X273" s="542"/>
      <c r="Y273" s="542"/>
      <c r="Z273" s="542"/>
    </row>
    <row r="274" spans="1:26" ht="14.25" customHeight="1" x14ac:dyDescent="0.25">
      <c r="A274" s="398">
        <v>271</v>
      </c>
      <c r="B274" s="446" t="s">
        <v>1435</v>
      </c>
      <c r="C274" s="399" t="s">
        <v>3355</v>
      </c>
      <c r="D274" s="399" t="s">
        <v>1434</v>
      </c>
      <c r="E274" s="453" t="s">
        <v>1437</v>
      </c>
      <c r="F274" s="399"/>
      <c r="G274" s="453"/>
      <c r="H274" s="546"/>
      <c r="I274" s="542"/>
      <c r="J274" s="542"/>
      <c r="K274" s="542"/>
      <c r="L274" s="542"/>
      <c r="M274" s="542"/>
      <c r="N274" s="542"/>
      <c r="O274" s="542"/>
      <c r="P274" s="542"/>
      <c r="Q274" s="542"/>
      <c r="R274" s="542"/>
      <c r="S274" s="542"/>
      <c r="T274" s="542"/>
      <c r="U274" s="542"/>
      <c r="V274" s="542"/>
      <c r="W274" s="542"/>
      <c r="X274" s="542"/>
      <c r="Y274" s="542"/>
      <c r="Z274" s="542"/>
    </row>
    <row r="275" spans="1:26" ht="14.25" customHeight="1" x14ac:dyDescent="0.25">
      <c r="A275" s="398">
        <v>272</v>
      </c>
      <c r="B275" s="446" t="s">
        <v>3555</v>
      </c>
      <c r="C275" s="399" t="s">
        <v>3355</v>
      </c>
      <c r="D275" s="399" t="s">
        <v>1486</v>
      </c>
      <c r="E275" s="453" t="s">
        <v>1489</v>
      </c>
      <c r="F275" s="399"/>
      <c r="G275" s="453"/>
      <c r="H275" s="546"/>
      <c r="I275" s="542"/>
      <c r="J275" s="542"/>
      <c r="K275" s="542"/>
      <c r="L275" s="542"/>
      <c r="M275" s="542"/>
      <c r="N275" s="542"/>
      <c r="O275" s="542"/>
      <c r="P275" s="542"/>
      <c r="Q275" s="542"/>
      <c r="R275" s="542"/>
      <c r="S275" s="542"/>
      <c r="T275" s="542"/>
      <c r="U275" s="542"/>
      <c r="V275" s="542"/>
      <c r="W275" s="542"/>
      <c r="X275" s="542"/>
      <c r="Y275" s="542"/>
      <c r="Z275" s="542"/>
    </row>
    <row r="276" spans="1:26" ht="14.25" customHeight="1" x14ac:dyDescent="0.25">
      <c r="A276" s="398">
        <v>273</v>
      </c>
      <c r="B276" s="446" t="s">
        <v>1439</v>
      </c>
      <c r="C276" s="399" t="s">
        <v>3355</v>
      </c>
      <c r="D276" s="399" t="s">
        <v>1438</v>
      </c>
      <c r="E276" s="453" t="s">
        <v>1441</v>
      </c>
      <c r="F276" s="399"/>
      <c r="G276" s="453"/>
      <c r="H276" s="546"/>
      <c r="I276" s="542"/>
      <c r="J276" s="542"/>
      <c r="K276" s="542"/>
      <c r="L276" s="542"/>
      <c r="M276" s="542"/>
      <c r="N276" s="542"/>
      <c r="O276" s="542"/>
      <c r="P276" s="542"/>
      <c r="Q276" s="542"/>
      <c r="R276" s="542"/>
      <c r="S276" s="542"/>
      <c r="T276" s="542"/>
      <c r="U276" s="542"/>
      <c r="V276" s="542"/>
      <c r="W276" s="542"/>
      <c r="X276" s="542"/>
      <c r="Y276" s="542"/>
      <c r="Z276" s="542"/>
    </row>
    <row r="277" spans="1:26" ht="14.25" customHeight="1" x14ac:dyDescent="0.25">
      <c r="A277" s="398">
        <v>274</v>
      </c>
      <c r="B277" s="446" t="s">
        <v>2772</v>
      </c>
      <c r="C277" s="399" t="s">
        <v>3355</v>
      </c>
      <c r="D277" s="399" t="s">
        <v>2774</v>
      </c>
      <c r="E277" s="453" t="s">
        <v>3269</v>
      </c>
      <c r="F277" s="399"/>
      <c r="G277" s="453"/>
      <c r="H277" s="546"/>
      <c r="I277" s="542"/>
      <c r="J277" s="542"/>
      <c r="K277" s="542"/>
      <c r="L277" s="542"/>
      <c r="M277" s="542"/>
      <c r="N277" s="542"/>
      <c r="O277" s="542"/>
      <c r="P277" s="542"/>
      <c r="Q277" s="542"/>
      <c r="R277" s="542"/>
      <c r="S277" s="542"/>
      <c r="T277" s="542"/>
      <c r="U277" s="542"/>
      <c r="V277" s="542"/>
      <c r="W277" s="542"/>
      <c r="X277" s="542"/>
      <c r="Y277" s="542"/>
      <c r="Z277" s="542"/>
    </row>
    <row r="278" spans="1:26" ht="14.25" customHeight="1" x14ac:dyDescent="0.25">
      <c r="A278" s="398">
        <v>275</v>
      </c>
      <c r="B278" s="446" t="s">
        <v>1443</v>
      </c>
      <c r="C278" s="399" t="s">
        <v>3355</v>
      </c>
      <c r="D278" s="399" t="s">
        <v>1442</v>
      </c>
      <c r="E278" s="453" t="s">
        <v>92</v>
      </c>
      <c r="F278" s="399"/>
      <c r="G278" s="453"/>
      <c r="H278" s="546"/>
      <c r="I278" s="542"/>
      <c r="J278" s="542"/>
      <c r="K278" s="542"/>
      <c r="L278" s="542"/>
      <c r="M278" s="542"/>
      <c r="N278" s="542"/>
      <c r="O278" s="542"/>
      <c r="P278" s="542"/>
      <c r="Q278" s="542"/>
      <c r="R278" s="542"/>
      <c r="S278" s="542"/>
      <c r="T278" s="542"/>
      <c r="U278" s="542"/>
      <c r="V278" s="542"/>
      <c r="W278" s="542"/>
      <c r="X278" s="542"/>
      <c r="Y278" s="542"/>
      <c r="Z278" s="542"/>
    </row>
    <row r="279" spans="1:26" ht="14.25" customHeight="1" x14ac:dyDescent="0.25">
      <c r="A279" s="398">
        <v>276</v>
      </c>
      <c r="B279" s="446" t="s">
        <v>1443</v>
      </c>
      <c r="C279" s="399" t="s">
        <v>3891</v>
      </c>
      <c r="D279" s="399" t="s">
        <v>3809</v>
      </c>
      <c r="E279" s="453" t="s">
        <v>92</v>
      </c>
      <c r="F279" s="399"/>
      <c r="G279" s="453"/>
      <c r="H279" s="546"/>
      <c r="I279" s="542"/>
      <c r="J279" s="542"/>
      <c r="K279" s="542"/>
      <c r="L279" s="542"/>
      <c r="M279" s="542"/>
      <c r="N279" s="542"/>
      <c r="O279" s="542"/>
      <c r="P279" s="542"/>
      <c r="Q279" s="542"/>
      <c r="R279" s="542"/>
      <c r="S279" s="542"/>
      <c r="T279" s="542"/>
      <c r="U279" s="542"/>
      <c r="V279" s="542"/>
      <c r="W279" s="542"/>
      <c r="X279" s="542"/>
      <c r="Y279" s="542"/>
      <c r="Z279" s="542"/>
    </row>
    <row r="280" spans="1:26" ht="14.25" customHeight="1" x14ac:dyDescent="0.25">
      <c r="A280" s="398">
        <v>277</v>
      </c>
      <c r="B280" s="446" t="s">
        <v>1443</v>
      </c>
      <c r="C280" s="399" t="s">
        <v>3891</v>
      </c>
      <c r="D280" s="399" t="s">
        <v>1445</v>
      </c>
      <c r="E280" s="453" t="s">
        <v>92</v>
      </c>
      <c r="F280" s="399"/>
      <c r="G280" s="453"/>
      <c r="H280" s="546"/>
      <c r="I280" s="542"/>
      <c r="J280" s="542"/>
      <c r="K280" s="542"/>
      <c r="L280" s="542"/>
      <c r="M280" s="542"/>
      <c r="N280" s="542"/>
      <c r="O280" s="542"/>
      <c r="P280" s="542"/>
      <c r="Q280" s="542"/>
      <c r="R280" s="542"/>
      <c r="S280" s="542"/>
      <c r="T280" s="542"/>
      <c r="U280" s="542"/>
      <c r="V280" s="542"/>
      <c r="W280" s="542"/>
      <c r="X280" s="542"/>
      <c r="Y280" s="542"/>
      <c r="Z280" s="542"/>
    </row>
    <row r="281" spans="1:26" ht="14.25" customHeight="1" x14ac:dyDescent="0.25">
      <c r="A281" s="398">
        <v>278</v>
      </c>
      <c r="B281" s="446" t="s">
        <v>1443</v>
      </c>
      <c r="C281" s="399" t="s">
        <v>3891</v>
      </c>
      <c r="D281" s="399" t="s">
        <v>1446</v>
      </c>
      <c r="E281" s="453" t="s">
        <v>92</v>
      </c>
      <c r="F281" s="399"/>
      <c r="G281" s="453"/>
      <c r="H281" s="546"/>
      <c r="I281" s="542"/>
      <c r="J281" s="542"/>
      <c r="K281" s="542"/>
      <c r="L281" s="542"/>
      <c r="M281" s="542"/>
      <c r="N281" s="542"/>
      <c r="O281" s="542"/>
      <c r="P281" s="542"/>
      <c r="Q281" s="542"/>
      <c r="R281" s="542"/>
      <c r="S281" s="542"/>
      <c r="T281" s="542"/>
      <c r="U281" s="542"/>
      <c r="V281" s="542"/>
      <c r="W281" s="542"/>
      <c r="X281" s="542"/>
      <c r="Y281" s="542"/>
      <c r="Z281" s="542"/>
    </row>
    <row r="282" spans="1:26" ht="14.25" customHeight="1" x14ac:dyDescent="0.25">
      <c r="A282" s="398">
        <v>279</v>
      </c>
      <c r="B282" s="446" t="s">
        <v>1448</v>
      </c>
      <c r="C282" s="399" t="s">
        <v>3484</v>
      </c>
      <c r="D282" s="399" t="s">
        <v>1447</v>
      </c>
      <c r="E282" s="453" t="s">
        <v>1450</v>
      </c>
      <c r="F282" s="399"/>
      <c r="G282" s="453"/>
      <c r="H282" s="546"/>
      <c r="I282" s="542"/>
      <c r="J282" s="542"/>
      <c r="K282" s="542"/>
      <c r="L282" s="542"/>
      <c r="M282" s="542"/>
      <c r="N282" s="542"/>
      <c r="O282" s="542"/>
      <c r="P282" s="542"/>
      <c r="Q282" s="542"/>
      <c r="R282" s="542"/>
      <c r="S282" s="542"/>
      <c r="T282" s="542"/>
      <c r="U282" s="542"/>
      <c r="V282" s="542"/>
      <c r="W282" s="542"/>
      <c r="X282" s="542"/>
      <c r="Y282" s="542"/>
      <c r="Z282" s="542"/>
    </row>
    <row r="283" spans="1:26" ht="14.25" customHeight="1" x14ac:dyDescent="0.25">
      <c r="A283" s="398">
        <v>280</v>
      </c>
      <c r="B283" s="446" t="s">
        <v>3550</v>
      </c>
      <c r="C283" s="399" t="s">
        <v>3942</v>
      </c>
      <c r="D283" s="399" t="s">
        <v>3551</v>
      </c>
      <c r="E283" s="453" t="s">
        <v>3552</v>
      </c>
      <c r="F283" s="399"/>
      <c r="G283" s="453"/>
      <c r="H283" s="546"/>
      <c r="I283" s="542"/>
      <c r="J283" s="542"/>
      <c r="K283" s="542"/>
      <c r="L283" s="542"/>
      <c r="M283" s="542"/>
      <c r="N283" s="542"/>
      <c r="O283" s="542"/>
      <c r="P283" s="542"/>
      <c r="Q283" s="542"/>
      <c r="R283" s="542"/>
      <c r="S283" s="542"/>
      <c r="T283" s="542"/>
      <c r="U283" s="542"/>
      <c r="V283" s="542"/>
      <c r="W283" s="542"/>
      <c r="X283" s="542"/>
      <c r="Y283" s="542"/>
      <c r="Z283" s="542"/>
    </row>
    <row r="284" spans="1:26" ht="14.25" customHeight="1" x14ac:dyDescent="0.25">
      <c r="A284" s="398">
        <v>281</v>
      </c>
      <c r="B284" s="446" t="s">
        <v>1452</v>
      </c>
      <c r="C284" s="399" t="s">
        <v>3355</v>
      </c>
      <c r="D284" s="399" t="s">
        <v>1451</v>
      </c>
      <c r="E284" s="453" t="s">
        <v>1454</v>
      </c>
      <c r="F284" s="399"/>
      <c r="G284" s="453"/>
      <c r="H284" s="546"/>
      <c r="I284" s="542"/>
      <c r="J284" s="542"/>
      <c r="K284" s="542"/>
      <c r="L284" s="542"/>
      <c r="M284" s="542"/>
      <c r="N284" s="542"/>
      <c r="O284" s="542"/>
      <c r="P284" s="542"/>
      <c r="Q284" s="542"/>
      <c r="R284" s="542"/>
      <c r="S284" s="542"/>
      <c r="T284" s="542"/>
      <c r="U284" s="542"/>
      <c r="V284" s="542"/>
      <c r="W284" s="542"/>
      <c r="X284" s="542"/>
      <c r="Y284" s="542"/>
      <c r="Z284" s="542"/>
    </row>
    <row r="285" spans="1:26" ht="14.25" customHeight="1" x14ac:dyDescent="0.25">
      <c r="A285" s="398">
        <v>282</v>
      </c>
      <c r="B285" s="446" t="s">
        <v>1456</v>
      </c>
      <c r="C285" s="399" t="s">
        <v>3891</v>
      </c>
      <c r="D285" s="399" t="s">
        <v>1455</v>
      </c>
      <c r="E285" s="453" t="s">
        <v>1458</v>
      </c>
      <c r="F285" s="399"/>
      <c r="G285" s="453"/>
      <c r="H285" s="546"/>
      <c r="I285" s="542"/>
      <c r="J285" s="542"/>
      <c r="K285" s="542"/>
      <c r="L285" s="542"/>
      <c r="M285" s="542"/>
      <c r="N285" s="542"/>
      <c r="O285" s="542"/>
      <c r="P285" s="542"/>
      <c r="Q285" s="542"/>
      <c r="R285" s="542"/>
      <c r="S285" s="542"/>
      <c r="T285" s="542"/>
      <c r="U285" s="542"/>
      <c r="V285" s="542"/>
      <c r="W285" s="542"/>
      <c r="X285" s="542"/>
      <c r="Y285" s="542"/>
      <c r="Z285" s="542"/>
    </row>
    <row r="286" spans="1:26" ht="14.25" customHeight="1" x14ac:dyDescent="0.25">
      <c r="A286" s="398">
        <v>283</v>
      </c>
      <c r="B286" s="446" t="s">
        <v>3943</v>
      </c>
      <c r="C286" s="399" t="s">
        <v>3355</v>
      </c>
      <c r="D286" s="399" t="s">
        <v>3944</v>
      </c>
      <c r="E286" s="453" t="s">
        <v>3945</v>
      </c>
      <c r="F286" s="399"/>
      <c r="G286" s="453"/>
      <c r="H286" s="546"/>
      <c r="I286" s="542"/>
      <c r="J286" s="542"/>
      <c r="K286" s="542"/>
      <c r="L286" s="542"/>
      <c r="M286" s="542"/>
      <c r="N286" s="542"/>
      <c r="O286" s="542"/>
      <c r="P286" s="542"/>
      <c r="Q286" s="542"/>
      <c r="R286" s="542"/>
      <c r="S286" s="542"/>
      <c r="T286" s="542"/>
      <c r="U286" s="542"/>
      <c r="V286" s="542"/>
      <c r="W286" s="542"/>
      <c r="X286" s="542"/>
      <c r="Y286" s="542"/>
      <c r="Z286" s="542"/>
    </row>
    <row r="287" spans="1:26" ht="14.25" customHeight="1" x14ac:dyDescent="0.25">
      <c r="A287" s="398">
        <v>284</v>
      </c>
      <c r="B287" s="446" t="s">
        <v>1460</v>
      </c>
      <c r="C287" s="399" t="s">
        <v>3355</v>
      </c>
      <c r="D287" s="399" t="s">
        <v>1459</v>
      </c>
      <c r="E287" s="453" t="s">
        <v>1462</v>
      </c>
      <c r="F287" s="399"/>
      <c r="G287" s="453"/>
      <c r="H287" s="546"/>
      <c r="I287" s="542"/>
      <c r="J287" s="542"/>
      <c r="K287" s="542"/>
      <c r="L287" s="542"/>
      <c r="M287" s="542"/>
      <c r="N287" s="542"/>
      <c r="O287" s="542"/>
      <c r="P287" s="542"/>
      <c r="Q287" s="542"/>
      <c r="R287" s="542"/>
      <c r="S287" s="542"/>
      <c r="T287" s="542"/>
      <c r="U287" s="542"/>
      <c r="V287" s="542"/>
      <c r="W287" s="542"/>
      <c r="X287" s="542"/>
      <c r="Y287" s="542"/>
      <c r="Z287" s="542"/>
    </row>
    <row r="288" spans="1:26" ht="14.25" customHeight="1" x14ac:dyDescent="0.25">
      <c r="A288" s="547">
        <v>285</v>
      </c>
      <c r="B288" s="548" t="s">
        <v>1464</v>
      </c>
      <c r="C288" s="549" t="s">
        <v>3484</v>
      </c>
      <c r="D288" s="549" t="s">
        <v>1463</v>
      </c>
      <c r="E288" s="550" t="s">
        <v>1465</v>
      </c>
      <c r="F288" s="549"/>
      <c r="G288" s="550"/>
      <c r="H288" s="551"/>
      <c r="I288" s="542"/>
      <c r="J288" s="542"/>
      <c r="K288" s="542"/>
      <c r="L288" s="542"/>
      <c r="M288" s="542"/>
      <c r="N288" s="542"/>
      <c r="O288" s="542"/>
      <c r="P288" s="542"/>
      <c r="Q288" s="542"/>
      <c r="R288" s="542"/>
      <c r="S288" s="542"/>
      <c r="T288" s="542"/>
      <c r="U288" s="542"/>
      <c r="V288" s="542"/>
      <c r="W288" s="542"/>
      <c r="X288" s="542"/>
      <c r="Y288" s="542"/>
      <c r="Z288" s="542"/>
    </row>
    <row r="289" spans="1:26" ht="14.25" customHeight="1" x14ac:dyDescent="0.25">
      <c r="A289" s="398">
        <v>286</v>
      </c>
      <c r="B289" s="446" t="s">
        <v>1471</v>
      </c>
      <c r="C289" s="399" t="s">
        <v>3355</v>
      </c>
      <c r="D289" s="399" t="s">
        <v>1470</v>
      </c>
      <c r="E289" s="453" t="s">
        <v>1473</v>
      </c>
      <c r="F289" s="399"/>
      <c r="G289" s="453"/>
      <c r="H289" s="546"/>
      <c r="I289" s="542"/>
      <c r="J289" s="542"/>
      <c r="K289" s="542"/>
      <c r="L289" s="542"/>
      <c r="M289" s="542"/>
      <c r="N289" s="542"/>
      <c r="O289" s="542"/>
      <c r="P289" s="542"/>
      <c r="Q289" s="542"/>
      <c r="R289" s="542"/>
      <c r="S289" s="542"/>
      <c r="T289" s="542"/>
      <c r="U289" s="542"/>
      <c r="V289" s="542"/>
      <c r="W289" s="542"/>
      <c r="X289" s="542"/>
      <c r="Y289" s="542"/>
      <c r="Z289" s="542"/>
    </row>
    <row r="290" spans="1:26" ht="14.25" customHeight="1" x14ac:dyDescent="0.25">
      <c r="A290" s="398">
        <v>287</v>
      </c>
      <c r="B290" s="446" t="s">
        <v>3630</v>
      </c>
      <c r="C290" s="399" t="s">
        <v>3355</v>
      </c>
      <c r="D290" s="399" t="s">
        <v>1482</v>
      </c>
      <c r="E290" s="453" t="s">
        <v>1485</v>
      </c>
      <c r="F290" s="399"/>
      <c r="G290" s="453"/>
      <c r="H290" s="546"/>
      <c r="I290" s="542"/>
      <c r="J290" s="542"/>
      <c r="K290" s="542"/>
      <c r="L290" s="542"/>
      <c r="M290" s="542"/>
      <c r="N290" s="542"/>
      <c r="O290" s="542"/>
      <c r="P290" s="542"/>
      <c r="Q290" s="542"/>
      <c r="R290" s="542"/>
      <c r="S290" s="542"/>
      <c r="T290" s="542"/>
      <c r="U290" s="542"/>
      <c r="V290" s="542"/>
      <c r="W290" s="542"/>
      <c r="X290" s="542"/>
      <c r="Y290" s="542"/>
      <c r="Z290" s="542"/>
    </row>
    <row r="291" spans="1:26" ht="14.25" customHeight="1" x14ac:dyDescent="0.25">
      <c r="A291" s="398">
        <v>288</v>
      </c>
      <c r="B291" s="446" t="s">
        <v>3558</v>
      </c>
      <c r="C291" s="399" t="s">
        <v>3355</v>
      </c>
      <c r="D291" s="399" t="s">
        <v>3559</v>
      </c>
      <c r="E291" s="453" t="s">
        <v>3560</v>
      </c>
      <c r="F291" s="399"/>
      <c r="G291" s="453"/>
      <c r="H291" s="546"/>
      <c r="I291" s="542"/>
      <c r="J291" s="542"/>
      <c r="K291" s="542"/>
      <c r="L291" s="542"/>
      <c r="M291" s="542"/>
      <c r="N291" s="542"/>
      <c r="O291" s="542"/>
      <c r="P291" s="542"/>
      <c r="Q291" s="542"/>
      <c r="R291" s="542"/>
      <c r="S291" s="542"/>
      <c r="T291" s="542"/>
      <c r="U291" s="542"/>
      <c r="V291" s="542"/>
      <c r="W291" s="542"/>
      <c r="X291" s="542"/>
      <c r="Y291" s="542"/>
      <c r="Z291" s="542"/>
    </row>
    <row r="292" spans="1:26" ht="14.25" customHeight="1" x14ac:dyDescent="0.25">
      <c r="A292" s="398">
        <v>289</v>
      </c>
      <c r="B292" s="446" t="s">
        <v>3561</v>
      </c>
      <c r="C292" s="399" t="s">
        <v>3355</v>
      </c>
      <c r="D292" s="399" t="s">
        <v>3562</v>
      </c>
      <c r="E292" s="453" t="s">
        <v>3563</v>
      </c>
      <c r="F292" s="399"/>
      <c r="G292" s="453"/>
      <c r="H292" s="546"/>
      <c r="I292" s="542"/>
      <c r="J292" s="542"/>
      <c r="K292" s="542"/>
      <c r="L292" s="542"/>
      <c r="M292" s="542"/>
      <c r="N292" s="542"/>
      <c r="O292" s="542"/>
      <c r="P292" s="542"/>
      <c r="Q292" s="542"/>
      <c r="R292" s="542"/>
      <c r="S292" s="542"/>
      <c r="T292" s="542"/>
      <c r="U292" s="542"/>
      <c r="V292" s="542"/>
      <c r="W292" s="542"/>
      <c r="X292" s="542"/>
      <c r="Y292" s="542"/>
      <c r="Z292" s="542"/>
    </row>
    <row r="293" spans="1:26" ht="14.25" customHeight="1" x14ac:dyDescent="0.25">
      <c r="A293" s="398">
        <v>290</v>
      </c>
      <c r="B293" s="446" t="s">
        <v>3565</v>
      </c>
      <c r="C293" s="399" t="s">
        <v>3355</v>
      </c>
      <c r="D293" s="399" t="s">
        <v>1143</v>
      </c>
      <c r="E293" s="453" t="s">
        <v>1146</v>
      </c>
      <c r="F293" s="399"/>
      <c r="G293" s="453"/>
      <c r="H293" s="546"/>
      <c r="I293" s="542"/>
      <c r="J293" s="542"/>
      <c r="K293" s="542"/>
      <c r="L293" s="542"/>
      <c r="M293" s="542"/>
      <c r="N293" s="542"/>
      <c r="O293" s="542"/>
      <c r="P293" s="542"/>
      <c r="Q293" s="542"/>
      <c r="R293" s="542"/>
      <c r="S293" s="542"/>
      <c r="T293" s="542"/>
      <c r="U293" s="542"/>
      <c r="V293" s="542"/>
      <c r="W293" s="542"/>
      <c r="X293" s="542"/>
      <c r="Y293" s="542"/>
      <c r="Z293" s="542"/>
    </row>
    <row r="294" spans="1:26" ht="14.25" customHeight="1" x14ac:dyDescent="0.25">
      <c r="A294" s="552">
        <v>291</v>
      </c>
      <c r="B294" s="503" t="s">
        <v>3874</v>
      </c>
      <c r="C294" s="504" t="s">
        <v>3484</v>
      </c>
      <c r="D294" s="504" t="s">
        <v>1524</v>
      </c>
      <c r="E294" s="553" t="s">
        <v>1527</v>
      </c>
      <c r="F294" s="504"/>
      <c r="G294" s="553"/>
      <c r="H294" s="554"/>
      <c r="I294" s="542"/>
      <c r="J294" s="542"/>
      <c r="K294" s="542"/>
      <c r="L294" s="542"/>
      <c r="M294" s="542"/>
      <c r="N294" s="542"/>
      <c r="O294" s="542"/>
      <c r="P294" s="542"/>
      <c r="Q294" s="542"/>
      <c r="R294" s="542"/>
      <c r="S294" s="542"/>
      <c r="T294" s="542"/>
      <c r="U294" s="542"/>
      <c r="V294" s="542"/>
      <c r="W294" s="542"/>
      <c r="X294" s="542"/>
      <c r="Y294" s="542"/>
      <c r="Z294" s="542"/>
    </row>
    <row r="295" spans="1:26" ht="14.25" customHeight="1" x14ac:dyDescent="0.25">
      <c r="A295" s="398">
        <v>292</v>
      </c>
      <c r="B295" s="446" t="s">
        <v>1540</v>
      </c>
      <c r="C295" s="399" t="s">
        <v>3891</v>
      </c>
      <c r="D295" s="399" t="s">
        <v>1539</v>
      </c>
      <c r="E295" s="453" t="s">
        <v>1542</v>
      </c>
      <c r="F295" s="399"/>
      <c r="G295" s="453"/>
      <c r="H295" s="546"/>
      <c r="I295" s="542"/>
      <c r="J295" s="542"/>
      <c r="K295" s="542"/>
      <c r="L295" s="542"/>
      <c r="M295" s="542"/>
      <c r="N295" s="542"/>
      <c r="O295" s="542"/>
      <c r="P295" s="542"/>
      <c r="Q295" s="542"/>
      <c r="R295" s="542"/>
      <c r="S295" s="542"/>
      <c r="T295" s="542"/>
      <c r="U295" s="542"/>
      <c r="V295" s="542"/>
      <c r="W295" s="542"/>
      <c r="X295" s="542"/>
      <c r="Y295" s="542"/>
      <c r="Z295" s="542"/>
    </row>
    <row r="296" spans="1:26" ht="14.25" customHeight="1" x14ac:dyDescent="0.25">
      <c r="A296" s="398">
        <v>293</v>
      </c>
      <c r="B296" s="446" t="s">
        <v>3631</v>
      </c>
      <c r="C296" s="399" t="s">
        <v>3484</v>
      </c>
      <c r="D296" s="399" t="s">
        <v>3632</v>
      </c>
      <c r="E296" s="453" t="s">
        <v>3633</v>
      </c>
      <c r="F296" s="399"/>
      <c r="G296" s="453"/>
      <c r="H296" s="546"/>
      <c r="I296" s="542"/>
      <c r="J296" s="542"/>
      <c r="K296" s="542"/>
      <c r="L296" s="542"/>
      <c r="M296" s="542"/>
      <c r="N296" s="542"/>
      <c r="O296" s="542"/>
      <c r="P296" s="542"/>
      <c r="Q296" s="542"/>
      <c r="R296" s="542"/>
      <c r="S296" s="542"/>
      <c r="T296" s="542"/>
      <c r="U296" s="542"/>
      <c r="V296" s="542"/>
      <c r="W296" s="542"/>
      <c r="X296" s="542"/>
      <c r="Y296" s="542"/>
      <c r="Z296" s="542"/>
    </row>
    <row r="297" spans="1:26" ht="14.25" customHeight="1" x14ac:dyDescent="0.25">
      <c r="A297" s="398">
        <v>294</v>
      </c>
      <c r="B297" s="446" t="s">
        <v>3634</v>
      </c>
      <c r="C297" s="399" t="s">
        <v>3484</v>
      </c>
      <c r="D297" s="399" t="s">
        <v>3635</v>
      </c>
      <c r="E297" s="453" t="s">
        <v>3636</v>
      </c>
      <c r="F297" s="399"/>
      <c r="G297" s="453"/>
      <c r="H297" s="546"/>
      <c r="I297" s="542"/>
      <c r="J297" s="542"/>
      <c r="K297" s="542"/>
      <c r="L297" s="542"/>
      <c r="M297" s="542"/>
      <c r="N297" s="542"/>
      <c r="O297" s="542"/>
      <c r="P297" s="542"/>
      <c r="Q297" s="542"/>
      <c r="R297" s="542"/>
      <c r="S297" s="542"/>
      <c r="T297" s="542"/>
      <c r="U297" s="542"/>
      <c r="V297" s="542"/>
      <c r="W297" s="542"/>
      <c r="X297" s="542"/>
      <c r="Y297" s="542"/>
      <c r="Z297" s="542"/>
    </row>
    <row r="298" spans="1:26" ht="14.25" customHeight="1" x14ac:dyDescent="0.25">
      <c r="A298" s="398">
        <v>295</v>
      </c>
      <c r="B298" s="446" t="s">
        <v>3810</v>
      </c>
      <c r="C298" s="399" t="s">
        <v>3355</v>
      </c>
      <c r="D298" s="399" t="s">
        <v>3811</v>
      </c>
      <c r="E298" s="453" t="s">
        <v>3812</v>
      </c>
      <c r="F298" s="399"/>
      <c r="G298" s="453"/>
      <c r="H298" s="546"/>
      <c r="I298" s="542"/>
      <c r="J298" s="542"/>
      <c r="K298" s="542"/>
      <c r="L298" s="542"/>
      <c r="M298" s="542"/>
      <c r="N298" s="542"/>
      <c r="O298" s="542"/>
      <c r="P298" s="542"/>
      <c r="Q298" s="542"/>
      <c r="R298" s="542"/>
      <c r="S298" s="542"/>
      <c r="T298" s="542"/>
      <c r="U298" s="542"/>
      <c r="V298" s="542"/>
      <c r="W298" s="542"/>
      <c r="X298" s="542"/>
      <c r="Y298" s="542"/>
      <c r="Z298" s="542"/>
    </row>
    <row r="299" spans="1:26" ht="14.25" customHeight="1" x14ac:dyDescent="0.25">
      <c r="A299" s="398">
        <v>296</v>
      </c>
      <c r="B299" s="446" t="s">
        <v>2837</v>
      </c>
      <c r="C299" s="399" t="s">
        <v>3355</v>
      </c>
      <c r="D299" s="399" t="s">
        <v>1547</v>
      </c>
      <c r="E299" s="453" t="s">
        <v>1549</v>
      </c>
      <c r="F299" s="399"/>
      <c r="G299" s="453"/>
      <c r="H299" s="546"/>
      <c r="I299" s="542"/>
      <c r="J299" s="542"/>
      <c r="K299" s="542"/>
      <c r="L299" s="542"/>
      <c r="M299" s="542"/>
      <c r="N299" s="542"/>
      <c r="O299" s="542"/>
      <c r="P299" s="542"/>
      <c r="Q299" s="542"/>
      <c r="R299" s="542"/>
      <c r="S299" s="542"/>
      <c r="T299" s="542"/>
      <c r="U299" s="542"/>
      <c r="V299" s="542"/>
      <c r="W299" s="542"/>
      <c r="X299" s="542"/>
      <c r="Y299" s="542"/>
      <c r="Z299" s="542"/>
    </row>
    <row r="300" spans="1:26" ht="14.25" customHeight="1" x14ac:dyDescent="0.25">
      <c r="A300" s="398">
        <v>297</v>
      </c>
      <c r="B300" s="446" t="s">
        <v>1548</v>
      </c>
      <c r="C300" s="399" t="s">
        <v>3355</v>
      </c>
      <c r="D300" s="399" t="s">
        <v>2838</v>
      </c>
      <c r="E300" s="453" t="s">
        <v>3287</v>
      </c>
      <c r="F300" s="399"/>
      <c r="G300" s="453"/>
      <c r="H300" s="546"/>
      <c r="I300" s="542"/>
      <c r="J300" s="542"/>
      <c r="K300" s="542"/>
      <c r="L300" s="542"/>
      <c r="M300" s="542"/>
      <c r="N300" s="542"/>
      <c r="O300" s="542"/>
      <c r="P300" s="542"/>
      <c r="Q300" s="542"/>
      <c r="R300" s="542"/>
      <c r="S300" s="542"/>
      <c r="T300" s="542"/>
      <c r="U300" s="542"/>
      <c r="V300" s="542"/>
      <c r="W300" s="542"/>
      <c r="X300" s="542"/>
      <c r="Y300" s="542"/>
      <c r="Z300" s="542"/>
    </row>
    <row r="301" spans="1:26" ht="14.25" customHeight="1" x14ac:dyDescent="0.25">
      <c r="A301" s="398">
        <v>298</v>
      </c>
      <c r="B301" s="446" t="s">
        <v>1551</v>
      </c>
      <c r="C301" s="399" t="s">
        <v>3891</v>
      </c>
      <c r="D301" s="399" t="s">
        <v>1550</v>
      </c>
      <c r="E301" s="453" t="s">
        <v>1553</v>
      </c>
      <c r="F301" s="399"/>
      <c r="G301" s="453"/>
      <c r="H301" s="546"/>
      <c r="I301" s="542"/>
      <c r="J301" s="542"/>
      <c r="K301" s="542"/>
      <c r="L301" s="542"/>
      <c r="M301" s="542"/>
      <c r="N301" s="542"/>
      <c r="O301" s="542"/>
      <c r="P301" s="542"/>
      <c r="Q301" s="542"/>
      <c r="R301" s="542"/>
      <c r="S301" s="542"/>
      <c r="T301" s="542"/>
      <c r="U301" s="542"/>
      <c r="V301" s="542"/>
      <c r="W301" s="542"/>
      <c r="X301" s="542"/>
      <c r="Y301" s="542"/>
      <c r="Z301" s="542"/>
    </row>
    <row r="302" spans="1:26" ht="14.25" customHeight="1" x14ac:dyDescent="0.25">
      <c r="A302" s="398">
        <v>299</v>
      </c>
      <c r="B302" s="446" t="s">
        <v>1555</v>
      </c>
      <c r="C302" s="399" t="s">
        <v>3355</v>
      </c>
      <c r="D302" s="399" t="s">
        <v>1554</v>
      </c>
      <c r="E302" s="453" t="s">
        <v>1557</v>
      </c>
      <c r="F302" s="399"/>
      <c r="G302" s="453"/>
      <c r="H302" s="546"/>
      <c r="I302" s="542"/>
      <c r="J302" s="542"/>
      <c r="K302" s="542"/>
      <c r="L302" s="542"/>
      <c r="M302" s="542"/>
      <c r="N302" s="542"/>
      <c r="O302" s="542"/>
      <c r="P302" s="542"/>
      <c r="Q302" s="542"/>
      <c r="R302" s="542"/>
      <c r="S302" s="542"/>
      <c r="T302" s="542"/>
      <c r="U302" s="542"/>
      <c r="V302" s="542"/>
      <c r="W302" s="542"/>
      <c r="X302" s="542"/>
      <c r="Y302" s="542"/>
      <c r="Z302" s="542"/>
    </row>
    <row r="303" spans="1:26" ht="14.25" customHeight="1" x14ac:dyDescent="0.25">
      <c r="A303" s="398">
        <v>300</v>
      </c>
      <c r="B303" s="446" t="s">
        <v>3743</v>
      </c>
      <c r="C303" s="399" t="s">
        <v>3891</v>
      </c>
      <c r="D303" s="399" t="s">
        <v>3744</v>
      </c>
      <c r="E303" s="453" t="s">
        <v>3745</v>
      </c>
      <c r="F303" s="399"/>
      <c r="G303" s="453"/>
      <c r="H303" s="546"/>
      <c r="I303" s="542"/>
      <c r="J303" s="542"/>
      <c r="K303" s="542"/>
      <c r="L303" s="542"/>
      <c r="M303" s="542"/>
      <c r="N303" s="542"/>
      <c r="O303" s="542"/>
      <c r="P303" s="542"/>
      <c r="Q303" s="542"/>
      <c r="R303" s="542"/>
      <c r="S303" s="542"/>
      <c r="T303" s="542"/>
      <c r="U303" s="542"/>
      <c r="V303" s="542"/>
      <c r="W303" s="542"/>
      <c r="X303" s="542"/>
      <c r="Y303" s="542"/>
      <c r="Z303" s="542"/>
    </row>
    <row r="304" spans="1:26" ht="14.25" customHeight="1" x14ac:dyDescent="0.25">
      <c r="A304" s="398">
        <v>301</v>
      </c>
      <c r="B304" s="446" t="s">
        <v>3637</v>
      </c>
      <c r="C304" s="399" t="s">
        <v>3484</v>
      </c>
      <c r="D304" s="399" t="s">
        <v>3638</v>
      </c>
      <c r="E304" s="453" t="s">
        <v>3639</v>
      </c>
      <c r="F304" s="399"/>
      <c r="G304" s="453"/>
      <c r="H304" s="546"/>
      <c r="I304" s="542"/>
      <c r="J304" s="542"/>
      <c r="K304" s="542"/>
      <c r="L304" s="542"/>
      <c r="M304" s="542"/>
      <c r="N304" s="542"/>
      <c r="O304" s="542"/>
      <c r="P304" s="542"/>
      <c r="Q304" s="542"/>
      <c r="R304" s="542"/>
      <c r="S304" s="542"/>
      <c r="T304" s="542"/>
      <c r="U304" s="542"/>
      <c r="V304" s="542"/>
      <c r="W304" s="542"/>
      <c r="X304" s="542"/>
      <c r="Y304" s="542"/>
      <c r="Z304" s="542"/>
    </row>
    <row r="305" spans="1:26" ht="14.25" customHeight="1" x14ac:dyDescent="0.25">
      <c r="A305" s="398">
        <v>302</v>
      </c>
      <c r="B305" s="446" t="s">
        <v>1570</v>
      </c>
      <c r="C305" s="399" t="s">
        <v>3891</v>
      </c>
      <c r="D305" s="399" t="s">
        <v>1569</v>
      </c>
      <c r="E305" s="453" t="s">
        <v>1572</v>
      </c>
      <c r="F305" s="399"/>
      <c r="G305" s="453"/>
      <c r="H305" s="546"/>
      <c r="I305" s="542"/>
      <c r="J305" s="542"/>
      <c r="K305" s="542"/>
      <c r="L305" s="542"/>
      <c r="M305" s="542"/>
      <c r="N305" s="542"/>
      <c r="O305" s="542"/>
      <c r="P305" s="542"/>
      <c r="Q305" s="542"/>
      <c r="R305" s="542"/>
      <c r="S305" s="542"/>
      <c r="T305" s="542"/>
      <c r="U305" s="542"/>
      <c r="V305" s="542"/>
      <c r="W305" s="542"/>
      <c r="X305" s="542"/>
      <c r="Y305" s="542"/>
      <c r="Z305" s="542"/>
    </row>
    <row r="306" spans="1:26" ht="14.25" customHeight="1" x14ac:dyDescent="0.25">
      <c r="A306" s="398">
        <v>303</v>
      </c>
      <c r="B306" s="446" t="s">
        <v>1578</v>
      </c>
      <c r="C306" s="399" t="s">
        <v>3355</v>
      </c>
      <c r="D306" s="399" t="s">
        <v>1577</v>
      </c>
      <c r="E306" s="453" t="s">
        <v>1580</v>
      </c>
      <c r="F306" s="399"/>
      <c r="G306" s="453"/>
      <c r="H306" s="546"/>
      <c r="I306" s="542"/>
      <c r="J306" s="542"/>
      <c r="K306" s="542"/>
      <c r="L306" s="542"/>
      <c r="M306" s="542"/>
      <c r="N306" s="542"/>
      <c r="O306" s="542"/>
      <c r="P306" s="542"/>
      <c r="Q306" s="542"/>
      <c r="R306" s="542"/>
      <c r="S306" s="542"/>
      <c r="T306" s="542"/>
      <c r="U306" s="542"/>
      <c r="V306" s="542"/>
      <c r="W306" s="542"/>
      <c r="X306" s="542"/>
      <c r="Y306" s="542"/>
      <c r="Z306" s="542"/>
    </row>
    <row r="307" spans="1:26" ht="14.25" customHeight="1" x14ac:dyDescent="0.25">
      <c r="A307" s="398">
        <v>304</v>
      </c>
      <c r="B307" s="446" t="s">
        <v>1582</v>
      </c>
      <c r="C307" s="399" t="s">
        <v>3484</v>
      </c>
      <c r="D307" s="399" t="s">
        <v>1581</v>
      </c>
      <c r="E307" s="453" t="s">
        <v>1584</v>
      </c>
      <c r="F307" s="399"/>
      <c r="G307" s="453"/>
      <c r="H307" s="546"/>
      <c r="I307" s="542"/>
      <c r="J307" s="542"/>
      <c r="K307" s="542"/>
      <c r="L307" s="542"/>
      <c r="M307" s="542"/>
      <c r="N307" s="542"/>
      <c r="O307" s="542"/>
      <c r="P307" s="542"/>
      <c r="Q307" s="542"/>
      <c r="R307" s="542"/>
      <c r="S307" s="542"/>
      <c r="T307" s="542"/>
      <c r="U307" s="542"/>
      <c r="V307" s="542"/>
      <c r="W307" s="542"/>
      <c r="X307" s="542"/>
      <c r="Y307" s="542"/>
      <c r="Z307" s="542"/>
    </row>
    <row r="308" spans="1:26" ht="14.25" customHeight="1" x14ac:dyDescent="0.25">
      <c r="A308" s="398">
        <v>305</v>
      </c>
      <c r="B308" s="446" t="s">
        <v>1589</v>
      </c>
      <c r="C308" s="399" t="s">
        <v>3484</v>
      </c>
      <c r="D308" s="399" t="s">
        <v>1588</v>
      </c>
      <c r="E308" s="453" t="s">
        <v>1591</v>
      </c>
      <c r="F308" s="399"/>
      <c r="G308" s="453"/>
      <c r="H308" s="546"/>
      <c r="I308" s="542"/>
      <c r="J308" s="542"/>
      <c r="K308" s="542"/>
      <c r="L308" s="542"/>
      <c r="M308" s="542"/>
      <c r="N308" s="542"/>
      <c r="O308" s="542"/>
      <c r="P308" s="542"/>
      <c r="Q308" s="542"/>
      <c r="R308" s="542"/>
      <c r="S308" s="542"/>
      <c r="T308" s="542"/>
      <c r="U308" s="542"/>
      <c r="V308" s="542"/>
      <c r="W308" s="542"/>
      <c r="X308" s="542"/>
      <c r="Y308" s="542"/>
      <c r="Z308" s="542"/>
    </row>
    <row r="309" spans="1:26" ht="14.25" customHeight="1" x14ac:dyDescent="0.25">
      <c r="A309" s="398">
        <v>306</v>
      </c>
      <c r="B309" s="446" t="s">
        <v>1593</v>
      </c>
      <c r="C309" s="399" t="s">
        <v>3355</v>
      </c>
      <c r="D309" s="399" t="s">
        <v>1592</v>
      </c>
      <c r="E309" s="453" t="s">
        <v>1595</v>
      </c>
      <c r="F309" s="399"/>
      <c r="G309" s="453"/>
      <c r="H309" s="546"/>
      <c r="I309" s="542"/>
      <c r="J309" s="542"/>
      <c r="K309" s="542"/>
      <c r="L309" s="542"/>
      <c r="M309" s="542"/>
      <c r="N309" s="542"/>
      <c r="O309" s="542"/>
      <c r="P309" s="542"/>
      <c r="Q309" s="542"/>
      <c r="R309" s="542"/>
      <c r="S309" s="542"/>
      <c r="T309" s="542"/>
      <c r="U309" s="542"/>
      <c r="V309" s="542"/>
      <c r="W309" s="542"/>
      <c r="X309" s="542"/>
      <c r="Y309" s="542"/>
      <c r="Z309" s="542"/>
    </row>
    <row r="310" spans="1:26" ht="14.25" customHeight="1" x14ac:dyDescent="0.25">
      <c r="A310" s="398">
        <v>307</v>
      </c>
      <c r="B310" s="446" t="s">
        <v>1597</v>
      </c>
      <c r="C310" s="399" t="s">
        <v>3355</v>
      </c>
      <c r="D310" s="399" t="s">
        <v>1596</v>
      </c>
      <c r="E310" s="453" t="s">
        <v>1599</v>
      </c>
      <c r="F310" s="399"/>
      <c r="G310" s="453"/>
      <c r="H310" s="546"/>
      <c r="I310" s="542"/>
      <c r="J310" s="542"/>
      <c r="K310" s="542"/>
      <c r="L310" s="542"/>
      <c r="M310" s="542"/>
      <c r="N310" s="542"/>
      <c r="O310" s="542"/>
      <c r="P310" s="542"/>
      <c r="Q310" s="542"/>
      <c r="R310" s="542"/>
      <c r="S310" s="542"/>
      <c r="T310" s="542"/>
      <c r="U310" s="542"/>
      <c r="V310" s="542"/>
      <c r="W310" s="542"/>
      <c r="X310" s="542"/>
      <c r="Y310" s="542"/>
      <c r="Z310" s="542"/>
    </row>
    <row r="311" spans="1:26" ht="14.25" customHeight="1" x14ac:dyDescent="0.25">
      <c r="A311" s="560">
        <v>308</v>
      </c>
      <c r="B311" s="460" t="s">
        <v>1601</v>
      </c>
      <c r="C311" s="400" t="s">
        <v>3355</v>
      </c>
      <c r="D311" s="400" t="s">
        <v>1600</v>
      </c>
      <c r="E311" s="561" t="s">
        <v>1603</v>
      </c>
      <c r="F311" s="400"/>
      <c r="G311" s="561"/>
      <c r="H311" s="562"/>
      <c r="I311" s="542"/>
      <c r="J311" s="542"/>
      <c r="K311" s="542"/>
      <c r="L311" s="542"/>
      <c r="M311" s="542"/>
      <c r="N311" s="542"/>
      <c r="O311" s="542"/>
      <c r="P311" s="542"/>
      <c r="Q311" s="542"/>
      <c r="R311" s="542"/>
      <c r="S311" s="542"/>
      <c r="T311" s="542"/>
      <c r="U311" s="542"/>
      <c r="V311" s="542"/>
      <c r="W311" s="542"/>
      <c r="X311" s="542"/>
      <c r="Y311" s="542"/>
      <c r="Z311" s="542"/>
    </row>
    <row r="312" spans="1:26" ht="12.75" customHeight="1" x14ac:dyDescent="0.25">
      <c r="A312" s="542"/>
      <c r="B312" s="542"/>
      <c r="C312" s="542"/>
      <c r="D312" s="542"/>
      <c r="E312" s="542"/>
      <c r="F312" s="542"/>
      <c r="G312" s="542"/>
      <c r="H312" s="542"/>
      <c r="I312" s="542"/>
      <c r="J312" s="542"/>
      <c r="K312" s="542"/>
      <c r="L312" s="542"/>
      <c r="M312" s="542"/>
      <c r="N312" s="542"/>
      <c r="O312" s="542"/>
      <c r="P312" s="542"/>
      <c r="Q312" s="542"/>
      <c r="R312" s="542"/>
      <c r="S312" s="542"/>
      <c r="T312" s="542"/>
      <c r="U312" s="542"/>
      <c r="V312" s="542"/>
      <c r="W312" s="542"/>
      <c r="X312" s="542"/>
      <c r="Y312" s="542"/>
      <c r="Z312" s="542"/>
    </row>
    <row r="313" spans="1:26" ht="12.75" customHeight="1" x14ac:dyDescent="0.25">
      <c r="A313" s="542"/>
      <c r="B313" s="542"/>
      <c r="C313" s="542"/>
      <c r="D313" s="542"/>
      <c r="E313" s="542"/>
      <c r="F313" s="542"/>
      <c r="G313" s="542"/>
      <c r="H313" s="542"/>
      <c r="I313" s="542"/>
      <c r="J313" s="542"/>
      <c r="K313" s="542"/>
      <c r="L313" s="542"/>
      <c r="M313" s="542"/>
      <c r="N313" s="542"/>
      <c r="O313" s="542"/>
      <c r="P313" s="542"/>
      <c r="Q313" s="542"/>
      <c r="R313" s="542"/>
      <c r="S313" s="542"/>
      <c r="T313" s="542"/>
      <c r="U313" s="542"/>
      <c r="V313" s="542"/>
      <c r="W313" s="542"/>
      <c r="X313" s="542"/>
      <c r="Y313" s="542"/>
      <c r="Z313" s="542"/>
    </row>
    <row r="314" spans="1:26" ht="12.75" customHeight="1" x14ac:dyDescent="0.25">
      <c r="A314" s="542"/>
      <c r="B314" s="542"/>
      <c r="C314" s="542"/>
      <c r="D314" s="542"/>
      <c r="E314" s="542"/>
      <c r="F314" s="542"/>
      <c r="G314" s="542"/>
      <c r="H314" s="542"/>
      <c r="I314" s="542"/>
      <c r="J314" s="542"/>
      <c r="K314" s="542"/>
      <c r="L314" s="542"/>
      <c r="M314" s="542"/>
      <c r="N314" s="542"/>
      <c r="O314" s="542"/>
      <c r="P314" s="542"/>
      <c r="Q314" s="542"/>
      <c r="R314" s="542"/>
      <c r="S314" s="542"/>
      <c r="T314" s="542"/>
      <c r="U314" s="542"/>
      <c r="V314" s="542"/>
      <c r="W314" s="542"/>
      <c r="X314" s="542"/>
      <c r="Y314" s="542"/>
      <c r="Z314" s="542"/>
    </row>
    <row r="315" spans="1:26" ht="12.75" customHeight="1" x14ac:dyDescent="0.25">
      <c r="A315" s="542"/>
      <c r="B315" s="542"/>
      <c r="C315" s="542"/>
      <c r="D315" s="542"/>
      <c r="E315" s="542"/>
      <c r="F315" s="542"/>
      <c r="G315" s="542"/>
      <c r="H315" s="542"/>
      <c r="I315" s="542"/>
      <c r="J315" s="542"/>
      <c r="K315" s="542"/>
      <c r="L315" s="542"/>
      <c r="M315" s="542"/>
      <c r="N315" s="542"/>
      <c r="O315" s="542"/>
      <c r="P315" s="542"/>
      <c r="Q315" s="542"/>
      <c r="R315" s="542"/>
      <c r="S315" s="542"/>
      <c r="T315" s="542"/>
      <c r="U315" s="542"/>
      <c r="V315" s="542"/>
      <c r="W315" s="542"/>
      <c r="X315" s="542"/>
      <c r="Y315" s="542"/>
      <c r="Z315" s="542"/>
    </row>
    <row r="316" spans="1:26" ht="12.75" customHeight="1" x14ac:dyDescent="0.25">
      <c r="A316" s="542"/>
      <c r="B316" s="542"/>
      <c r="C316" s="542"/>
      <c r="D316" s="542"/>
      <c r="E316" s="542"/>
      <c r="F316" s="542"/>
      <c r="G316" s="542"/>
      <c r="H316" s="542"/>
      <c r="I316" s="542"/>
      <c r="J316" s="542"/>
      <c r="K316" s="542"/>
      <c r="L316" s="542"/>
      <c r="M316" s="542"/>
      <c r="N316" s="542"/>
      <c r="O316" s="542"/>
      <c r="P316" s="542"/>
      <c r="Q316" s="542"/>
      <c r="R316" s="542"/>
      <c r="S316" s="542"/>
      <c r="T316" s="542"/>
      <c r="U316" s="542"/>
      <c r="V316" s="542"/>
      <c r="W316" s="542"/>
      <c r="X316" s="542"/>
      <c r="Y316" s="542"/>
      <c r="Z316" s="542"/>
    </row>
    <row r="317" spans="1:26" ht="12.75" customHeight="1" x14ac:dyDescent="0.25">
      <c r="A317" s="542"/>
      <c r="B317" s="542"/>
      <c r="C317" s="542"/>
      <c r="D317" s="542"/>
      <c r="E317" s="542"/>
      <c r="F317" s="542"/>
      <c r="G317" s="542"/>
      <c r="H317" s="542"/>
      <c r="I317" s="542"/>
      <c r="J317" s="542"/>
      <c r="K317" s="542"/>
      <c r="L317" s="542"/>
      <c r="M317" s="542"/>
      <c r="N317" s="542"/>
      <c r="O317" s="542"/>
      <c r="P317" s="542"/>
      <c r="Q317" s="542"/>
      <c r="R317" s="542"/>
      <c r="S317" s="542"/>
      <c r="T317" s="542"/>
      <c r="U317" s="542"/>
      <c r="V317" s="542"/>
      <c r="W317" s="542"/>
      <c r="X317" s="542"/>
      <c r="Y317" s="542"/>
      <c r="Z317" s="542"/>
    </row>
    <row r="318" spans="1:26" ht="12.75" customHeight="1" x14ac:dyDescent="0.25">
      <c r="A318" s="542"/>
      <c r="B318" s="542"/>
      <c r="C318" s="542"/>
      <c r="D318" s="542"/>
      <c r="E318" s="542"/>
      <c r="F318" s="542"/>
      <c r="G318" s="542"/>
      <c r="H318" s="542"/>
      <c r="I318" s="542"/>
      <c r="J318" s="542"/>
      <c r="K318" s="542"/>
      <c r="L318" s="542"/>
      <c r="M318" s="542"/>
      <c r="N318" s="542"/>
      <c r="O318" s="542"/>
      <c r="P318" s="542"/>
      <c r="Q318" s="542"/>
      <c r="R318" s="542"/>
      <c r="S318" s="542"/>
      <c r="T318" s="542"/>
      <c r="U318" s="542"/>
      <c r="V318" s="542"/>
      <c r="W318" s="542"/>
      <c r="X318" s="542"/>
      <c r="Y318" s="542"/>
      <c r="Z318" s="542"/>
    </row>
    <row r="319" spans="1:26" ht="12.75" customHeight="1" x14ac:dyDescent="0.25">
      <c r="A319" s="542"/>
      <c r="B319" s="542"/>
      <c r="C319" s="542"/>
      <c r="D319" s="542"/>
      <c r="E319" s="542"/>
      <c r="F319" s="542"/>
      <c r="G319" s="542"/>
      <c r="H319" s="542"/>
      <c r="I319" s="542"/>
      <c r="J319" s="542"/>
      <c r="K319" s="542"/>
      <c r="L319" s="542"/>
      <c r="M319" s="542"/>
      <c r="N319" s="542"/>
      <c r="O319" s="542"/>
      <c r="P319" s="542"/>
      <c r="Q319" s="542"/>
      <c r="R319" s="542"/>
      <c r="S319" s="542"/>
      <c r="T319" s="542"/>
      <c r="U319" s="542"/>
      <c r="V319" s="542"/>
      <c r="W319" s="542"/>
      <c r="X319" s="542"/>
      <c r="Y319" s="542"/>
      <c r="Z319" s="542"/>
    </row>
    <row r="320" spans="1:26" ht="12.75" customHeight="1" x14ac:dyDescent="0.25">
      <c r="A320" s="542"/>
      <c r="B320" s="542"/>
      <c r="C320" s="542"/>
      <c r="D320" s="542"/>
      <c r="E320" s="542"/>
      <c r="F320" s="542"/>
      <c r="G320" s="542"/>
      <c r="H320" s="542"/>
      <c r="I320" s="542"/>
      <c r="J320" s="542"/>
      <c r="K320" s="542"/>
      <c r="L320" s="542"/>
      <c r="M320" s="542"/>
      <c r="N320" s="542"/>
      <c r="O320" s="542"/>
      <c r="P320" s="542"/>
      <c r="Q320" s="542"/>
      <c r="R320" s="542"/>
      <c r="S320" s="542"/>
      <c r="T320" s="542"/>
      <c r="U320" s="542"/>
      <c r="V320" s="542"/>
      <c r="W320" s="542"/>
      <c r="X320" s="542"/>
      <c r="Y320" s="542"/>
      <c r="Z320" s="542"/>
    </row>
    <row r="321" spans="1:26" ht="12.75" customHeight="1" x14ac:dyDescent="0.25">
      <c r="A321" s="542"/>
      <c r="B321" s="542"/>
      <c r="C321" s="542"/>
      <c r="D321" s="542"/>
      <c r="E321" s="542"/>
      <c r="F321" s="542"/>
      <c r="G321" s="542"/>
      <c r="H321" s="542"/>
      <c r="I321" s="542"/>
      <c r="J321" s="542"/>
      <c r="K321" s="542"/>
      <c r="L321" s="542"/>
      <c r="M321" s="542"/>
      <c r="N321" s="542"/>
      <c r="O321" s="542"/>
      <c r="P321" s="542"/>
      <c r="Q321" s="542"/>
      <c r="R321" s="542"/>
      <c r="S321" s="542"/>
      <c r="T321" s="542"/>
      <c r="U321" s="542"/>
      <c r="V321" s="542"/>
      <c r="W321" s="542"/>
      <c r="X321" s="542"/>
      <c r="Y321" s="542"/>
      <c r="Z321" s="542"/>
    </row>
    <row r="322" spans="1:26" ht="12.75" customHeight="1" x14ac:dyDescent="0.25">
      <c r="A322" s="542"/>
      <c r="B322" s="542"/>
      <c r="C322" s="542"/>
      <c r="D322" s="542"/>
      <c r="E322" s="542"/>
      <c r="F322" s="542"/>
      <c r="G322" s="542"/>
      <c r="H322" s="542"/>
      <c r="I322" s="542"/>
      <c r="J322" s="542"/>
      <c r="K322" s="542"/>
      <c r="L322" s="542"/>
      <c r="M322" s="542"/>
      <c r="N322" s="542"/>
      <c r="O322" s="542"/>
      <c r="P322" s="542"/>
      <c r="Q322" s="542"/>
      <c r="R322" s="542"/>
      <c r="S322" s="542"/>
      <c r="T322" s="542"/>
      <c r="U322" s="542"/>
      <c r="V322" s="542"/>
      <c r="W322" s="542"/>
      <c r="X322" s="542"/>
      <c r="Y322" s="542"/>
      <c r="Z322" s="542"/>
    </row>
    <row r="323" spans="1:26" ht="12.75" customHeight="1" x14ac:dyDescent="0.25">
      <c r="A323" s="542"/>
      <c r="B323" s="542"/>
      <c r="C323" s="542"/>
      <c r="D323" s="542"/>
      <c r="E323" s="542"/>
      <c r="F323" s="542"/>
      <c r="G323" s="542"/>
      <c r="H323" s="542"/>
      <c r="I323" s="542"/>
      <c r="J323" s="542"/>
      <c r="K323" s="542"/>
      <c r="L323" s="542"/>
      <c r="M323" s="542"/>
      <c r="N323" s="542"/>
      <c r="O323" s="542"/>
      <c r="P323" s="542"/>
      <c r="Q323" s="542"/>
      <c r="R323" s="542"/>
      <c r="S323" s="542"/>
      <c r="T323" s="542"/>
      <c r="U323" s="542"/>
      <c r="V323" s="542"/>
      <c r="W323" s="542"/>
      <c r="X323" s="542"/>
      <c r="Y323" s="542"/>
      <c r="Z323" s="542"/>
    </row>
    <row r="324" spans="1:26" ht="12.75" customHeight="1" x14ac:dyDescent="0.25">
      <c r="A324" s="542"/>
      <c r="B324" s="542"/>
      <c r="C324" s="542"/>
      <c r="D324" s="542"/>
      <c r="E324" s="542"/>
      <c r="F324" s="542"/>
      <c r="G324" s="542"/>
      <c r="H324" s="542"/>
      <c r="I324" s="542"/>
      <c r="J324" s="542"/>
      <c r="K324" s="542"/>
      <c r="L324" s="542"/>
      <c r="M324" s="542"/>
      <c r="N324" s="542"/>
      <c r="O324" s="542"/>
      <c r="P324" s="542"/>
      <c r="Q324" s="542"/>
      <c r="R324" s="542"/>
      <c r="S324" s="542"/>
      <c r="T324" s="542"/>
      <c r="U324" s="542"/>
      <c r="V324" s="542"/>
      <c r="W324" s="542"/>
      <c r="X324" s="542"/>
      <c r="Y324" s="542"/>
      <c r="Z324" s="542"/>
    </row>
    <row r="325" spans="1:26" ht="12.75" customHeight="1" x14ac:dyDescent="0.25">
      <c r="A325" s="542"/>
      <c r="B325" s="542"/>
      <c r="C325" s="542"/>
      <c r="D325" s="542"/>
      <c r="E325" s="542"/>
      <c r="F325" s="542"/>
      <c r="G325" s="542"/>
      <c r="H325" s="542"/>
      <c r="I325" s="542"/>
      <c r="J325" s="542"/>
      <c r="K325" s="542"/>
      <c r="L325" s="542"/>
      <c r="M325" s="542"/>
      <c r="N325" s="542"/>
      <c r="O325" s="542"/>
      <c r="P325" s="542"/>
      <c r="Q325" s="542"/>
      <c r="R325" s="542"/>
      <c r="S325" s="542"/>
      <c r="T325" s="542"/>
      <c r="U325" s="542"/>
      <c r="V325" s="542"/>
      <c r="W325" s="542"/>
      <c r="X325" s="542"/>
      <c r="Y325" s="542"/>
      <c r="Z325" s="542"/>
    </row>
    <row r="326" spans="1:26" ht="12.75" customHeight="1" x14ac:dyDescent="0.25">
      <c r="A326" s="542"/>
      <c r="B326" s="542"/>
      <c r="C326" s="542"/>
      <c r="D326" s="542"/>
      <c r="E326" s="542"/>
      <c r="F326" s="542"/>
      <c r="G326" s="542"/>
      <c r="H326" s="542"/>
      <c r="I326" s="542"/>
      <c r="J326" s="542"/>
      <c r="K326" s="542"/>
      <c r="L326" s="542"/>
      <c r="M326" s="542"/>
      <c r="N326" s="542"/>
      <c r="O326" s="542"/>
      <c r="P326" s="542"/>
      <c r="Q326" s="542"/>
      <c r="R326" s="542"/>
      <c r="S326" s="542"/>
      <c r="T326" s="542"/>
      <c r="U326" s="542"/>
      <c r="V326" s="542"/>
      <c r="W326" s="542"/>
      <c r="X326" s="542"/>
      <c r="Y326" s="542"/>
      <c r="Z326" s="542"/>
    </row>
    <row r="327" spans="1:26" ht="12.75" customHeight="1" x14ac:dyDescent="0.25">
      <c r="A327" s="542"/>
      <c r="B327" s="542"/>
      <c r="C327" s="542"/>
      <c r="D327" s="542"/>
      <c r="E327" s="542"/>
      <c r="F327" s="542"/>
      <c r="G327" s="542"/>
      <c r="H327" s="542"/>
      <c r="I327" s="542"/>
      <c r="J327" s="542"/>
      <c r="K327" s="542"/>
      <c r="L327" s="542"/>
      <c r="M327" s="542"/>
      <c r="N327" s="542"/>
      <c r="O327" s="542"/>
      <c r="P327" s="542"/>
      <c r="Q327" s="542"/>
      <c r="R327" s="542"/>
      <c r="S327" s="542"/>
      <c r="T327" s="542"/>
      <c r="U327" s="542"/>
      <c r="V327" s="542"/>
      <c r="W327" s="542"/>
      <c r="X327" s="542"/>
      <c r="Y327" s="542"/>
      <c r="Z327" s="542"/>
    </row>
    <row r="328" spans="1:26" ht="12.75" customHeight="1" x14ac:dyDescent="0.25">
      <c r="A328" s="542"/>
      <c r="B328" s="542"/>
      <c r="C328" s="542"/>
      <c r="D328" s="542"/>
      <c r="E328" s="542"/>
      <c r="F328" s="542"/>
      <c r="G328" s="542"/>
      <c r="H328" s="542"/>
      <c r="I328" s="542"/>
      <c r="J328" s="542"/>
      <c r="K328" s="542"/>
      <c r="L328" s="542"/>
      <c r="M328" s="542"/>
      <c r="N328" s="542"/>
      <c r="O328" s="542"/>
      <c r="P328" s="542"/>
      <c r="Q328" s="542"/>
      <c r="R328" s="542"/>
      <c r="S328" s="542"/>
      <c r="T328" s="542"/>
      <c r="U328" s="542"/>
      <c r="V328" s="542"/>
      <c r="W328" s="542"/>
      <c r="X328" s="542"/>
      <c r="Y328" s="542"/>
      <c r="Z328" s="542"/>
    </row>
    <row r="329" spans="1:26" ht="12.75" customHeight="1" x14ac:dyDescent="0.25">
      <c r="A329" s="542"/>
      <c r="B329" s="542"/>
      <c r="C329" s="542"/>
      <c r="D329" s="542"/>
      <c r="E329" s="542"/>
      <c r="F329" s="542"/>
      <c r="G329" s="542"/>
      <c r="H329" s="542"/>
      <c r="I329" s="542"/>
      <c r="J329" s="542"/>
      <c r="K329" s="542"/>
      <c r="L329" s="542"/>
      <c r="M329" s="542"/>
      <c r="N329" s="542"/>
      <c r="O329" s="542"/>
      <c r="P329" s="542"/>
      <c r="Q329" s="542"/>
      <c r="R329" s="542"/>
      <c r="S329" s="542"/>
      <c r="T329" s="542"/>
      <c r="U329" s="542"/>
      <c r="V329" s="542"/>
      <c r="W329" s="542"/>
      <c r="X329" s="542"/>
      <c r="Y329" s="542"/>
      <c r="Z329" s="542"/>
    </row>
    <row r="330" spans="1:26" ht="12.75" customHeight="1" x14ac:dyDescent="0.25">
      <c r="A330" s="542"/>
      <c r="B330" s="542"/>
      <c r="C330" s="542"/>
      <c r="D330" s="542"/>
      <c r="E330" s="542"/>
      <c r="F330" s="542"/>
      <c r="G330" s="542"/>
      <c r="H330" s="542"/>
      <c r="I330" s="542"/>
      <c r="J330" s="542"/>
      <c r="K330" s="542"/>
      <c r="L330" s="542"/>
      <c r="M330" s="542"/>
      <c r="N330" s="542"/>
      <c r="O330" s="542"/>
      <c r="P330" s="542"/>
      <c r="Q330" s="542"/>
      <c r="R330" s="542"/>
      <c r="S330" s="542"/>
      <c r="T330" s="542"/>
      <c r="U330" s="542"/>
      <c r="V330" s="542"/>
      <c r="W330" s="542"/>
      <c r="X330" s="542"/>
      <c r="Y330" s="542"/>
      <c r="Z330" s="542"/>
    </row>
    <row r="331" spans="1:26" ht="12.75" customHeight="1" x14ac:dyDescent="0.25">
      <c r="A331" s="542"/>
      <c r="B331" s="542"/>
      <c r="C331" s="542"/>
      <c r="D331" s="542"/>
      <c r="E331" s="542"/>
      <c r="F331" s="542"/>
      <c r="G331" s="542"/>
      <c r="H331" s="542"/>
      <c r="I331" s="542"/>
      <c r="J331" s="542"/>
      <c r="K331" s="542"/>
      <c r="L331" s="542"/>
      <c r="M331" s="542"/>
      <c r="N331" s="542"/>
      <c r="O331" s="542"/>
      <c r="P331" s="542"/>
      <c r="Q331" s="542"/>
      <c r="R331" s="542"/>
      <c r="S331" s="542"/>
      <c r="T331" s="542"/>
      <c r="U331" s="542"/>
      <c r="V331" s="542"/>
      <c r="W331" s="542"/>
      <c r="X331" s="542"/>
      <c r="Y331" s="542"/>
      <c r="Z331" s="542"/>
    </row>
    <row r="332" spans="1:26" ht="12.75" customHeight="1" x14ac:dyDescent="0.25">
      <c r="A332" s="542"/>
      <c r="B332" s="542"/>
      <c r="C332" s="542"/>
      <c r="D332" s="542"/>
      <c r="E332" s="542"/>
      <c r="F332" s="542"/>
      <c r="G332" s="542"/>
      <c r="H332" s="542"/>
      <c r="I332" s="542"/>
      <c r="J332" s="542"/>
      <c r="K332" s="542"/>
      <c r="L332" s="542"/>
      <c r="M332" s="542"/>
      <c r="N332" s="542"/>
      <c r="O332" s="542"/>
      <c r="P332" s="542"/>
      <c r="Q332" s="542"/>
      <c r="R332" s="542"/>
      <c r="S332" s="542"/>
      <c r="T332" s="542"/>
      <c r="U332" s="542"/>
      <c r="V332" s="542"/>
      <c r="W332" s="542"/>
      <c r="X332" s="542"/>
      <c r="Y332" s="542"/>
      <c r="Z332" s="542"/>
    </row>
    <row r="333" spans="1:26" ht="12.75" customHeight="1" x14ac:dyDescent="0.25">
      <c r="A333" s="542"/>
      <c r="B333" s="542"/>
      <c r="C333" s="542"/>
      <c r="D333" s="542"/>
      <c r="E333" s="542"/>
      <c r="F333" s="542"/>
      <c r="G333" s="542"/>
      <c r="H333" s="542"/>
      <c r="I333" s="542"/>
      <c r="J333" s="542"/>
      <c r="K333" s="542"/>
      <c r="L333" s="542"/>
      <c r="M333" s="542"/>
      <c r="N333" s="542"/>
      <c r="O333" s="542"/>
      <c r="P333" s="542"/>
      <c r="Q333" s="542"/>
      <c r="R333" s="542"/>
      <c r="S333" s="542"/>
      <c r="T333" s="542"/>
      <c r="U333" s="542"/>
      <c r="V333" s="542"/>
      <c r="W333" s="542"/>
      <c r="X333" s="542"/>
      <c r="Y333" s="542"/>
      <c r="Z333" s="542"/>
    </row>
    <row r="334" spans="1:26" ht="12.75" customHeight="1" x14ac:dyDescent="0.25">
      <c r="A334" s="542"/>
      <c r="B334" s="542"/>
      <c r="C334" s="542"/>
      <c r="D334" s="542"/>
      <c r="E334" s="542"/>
      <c r="F334" s="542"/>
      <c r="G334" s="542"/>
      <c r="H334" s="542"/>
      <c r="I334" s="542"/>
      <c r="J334" s="542"/>
      <c r="K334" s="542"/>
      <c r="L334" s="542"/>
      <c r="M334" s="542"/>
      <c r="N334" s="542"/>
      <c r="O334" s="542"/>
      <c r="P334" s="542"/>
      <c r="Q334" s="542"/>
      <c r="R334" s="542"/>
      <c r="S334" s="542"/>
      <c r="T334" s="542"/>
      <c r="U334" s="542"/>
      <c r="V334" s="542"/>
      <c r="W334" s="542"/>
      <c r="X334" s="542"/>
      <c r="Y334" s="542"/>
      <c r="Z334" s="542"/>
    </row>
    <row r="335" spans="1:26" ht="12.75" customHeight="1" x14ac:dyDescent="0.25">
      <c r="A335" s="542"/>
      <c r="B335" s="542"/>
      <c r="C335" s="542"/>
      <c r="D335" s="542"/>
      <c r="E335" s="542"/>
      <c r="F335" s="542"/>
      <c r="G335" s="542"/>
      <c r="H335" s="542"/>
      <c r="I335" s="542"/>
      <c r="J335" s="542"/>
      <c r="K335" s="542"/>
      <c r="L335" s="542"/>
      <c r="M335" s="542"/>
      <c r="N335" s="542"/>
      <c r="O335" s="542"/>
      <c r="P335" s="542"/>
      <c r="Q335" s="542"/>
      <c r="R335" s="542"/>
      <c r="S335" s="542"/>
      <c r="T335" s="542"/>
      <c r="U335" s="542"/>
      <c r="V335" s="542"/>
      <c r="W335" s="542"/>
      <c r="X335" s="542"/>
      <c r="Y335" s="542"/>
      <c r="Z335" s="542"/>
    </row>
    <row r="336" spans="1:26" ht="12.75" customHeight="1" x14ac:dyDescent="0.25">
      <c r="A336" s="542"/>
      <c r="B336" s="542"/>
      <c r="C336" s="542"/>
      <c r="D336" s="542"/>
      <c r="E336" s="542"/>
      <c r="F336" s="542"/>
      <c r="G336" s="542"/>
      <c r="H336" s="542"/>
      <c r="I336" s="542"/>
      <c r="J336" s="542"/>
      <c r="K336" s="542"/>
      <c r="L336" s="542"/>
      <c r="M336" s="542"/>
      <c r="N336" s="542"/>
      <c r="O336" s="542"/>
      <c r="P336" s="542"/>
      <c r="Q336" s="542"/>
      <c r="R336" s="542"/>
      <c r="S336" s="542"/>
      <c r="T336" s="542"/>
      <c r="U336" s="542"/>
      <c r="V336" s="542"/>
      <c r="W336" s="542"/>
      <c r="X336" s="542"/>
      <c r="Y336" s="542"/>
      <c r="Z336" s="542"/>
    </row>
    <row r="337" spans="1:26" ht="12.75" customHeight="1" x14ac:dyDescent="0.25">
      <c r="A337" s="542"/>
      <c r="B337" s="542"/>
      <c r="C337" s="542"/>
      <c r="D337" s="542"/>
      <c r="E337" s="542"/>
      <c r="F337" s="542"/>
      <c r="G337" s="542"/>
      <c r="H337" s="542"/>
      <c r="I337" s="542"/>
      <c r="J337" s="542"/>
      <c r="K337" s="542"/>
      <c r="L337" s="542"/>
      <c r="M337" s="542"/>
      <c r="N337" s="542"/>
      <c r="O337" s="542"/>
      <c r="P337" s="542"/>
      <c r="Q337" s="542"/>
      <c r="R337" s="542"/>
      <c r="S337" s="542"/>
      <c r="T337" s="542"/>
      <c r="U337" s="542"/>
      <c r="V337" s="542"/>
      <c r="W337" s="542"/>
      <c r="X337" s="542"/>
      <c r="Y337" s="542"/>
      <c r="Z337" s="542"/>
    </row>
    <row r="338" spans="1:26" ht="12.75" customHeight="1" x14ac:dyDescent="0.25">
      <c r="A338" s="542"/>
      <c r="B338" s="542"/>
      <c r="C338" s="542"/>
      <c r="D338" s="542"/>
      <c r="E338" s="542"/>
      <c r="F338" s="542"/>
      <c r="G338" s="542"/>
      <c r="H338" s="542"/>
      <c r="I338" s="542"/>
      <c r="J338" s="542"/>
      <c r="K338" s="542"/>
      <c r="L338" s="542"/>
      <c r="M338" s="542"/>
      <c r="N338" s="542"/>
      <c r="O338" s="542"/>
      <c r="P338" s="542"/>
      <c r="Q338" s="542"/>
      <c r="R338" s="542"/>
      <c r="S338" s="542"/>
      <c r="T338" s="542"/>
      <c r="U338" s="542"/>
      <c r="V338" s="542"/>
      <c r="W338" s="542"/>
      <c r="X338" s="542"/>
      <c r="Y338" s="542"/>
      <c r="Z338" s="542"/>
    </row>
    <row r="339" spans="1:26" ht="12.75" customHeight="1" x14ac:dyDescent="0.25">
      <c r="A339" s="542"/>
      <c r="B339" s="542"/>
      <c r="C339" s="542"/>
      <c r="D339" s="542"/>
      <c r="E339" s="542"/>
      <c r="F339" s="542"/>
      <c r="G339" s="542"/>
      <c r="H339" s="542"/>
      <c r="I339" s="542"/>
      <c r="J339" s="542"/>
      <c r="K339" s="542"/>
      <c r="L339" s="542"/>
      <c r="M339" s="542"/>
      <c r="N339" s="542"/>
      <c r="O339" s="542"/>
      <c r="P339" s="542"/>
      <c r="Q339" s="542"/>
      <c r="R339" s="542"/>
      <c r="S339" s="542"/>
      <c r="T339" s="542"/>
      <c r="U339" s="542"/>
      <c r="V339" s="542"/>
      <c r="W339" s="542"/>
      <c r="X339" s="542"/>
      <c r="Y339" s="542"/>
      <c r="Z339" s="542"/>
    </row>
    <row r="340" spans="1:26" ht="12.75" customHeight="1" x14ac:dyDescent="0.25">
      <c r="A340" s="542"/>
      <c r="B340" s="542"/>
      <c r="C340" s="542"/>
      <c r="D340" s="542"/>
      <c r="E340" s="542"/>
      <c r="F340" s="542"/>
      <c r="G340" s="542"/>
      <c r="H340" s="542"/>
      <c r="I340" s="542"/>
      <c r="J340" s="542"/>
      <c r="K340" s="542"/>
      <c r="L340" s="542"/>
      <c r="M340" s="542"/>
      <c r="N340" s="542"/>
      <c r="O340" s="542"/>
      <c r="P340" s="542"/>
      <c r="Q340" s="542"/>
      <c r="R340" s="542"/>
      <c r="S340" s="542"/>
      <c r="T340" s="542"/>
      <c r="U340" s="542"/>
      <c r="V340" s="542"/>
      <c r="W340" s="542"/>
      <c r="X340" s="542"/>
      <c r="Y340" s="542"/>
      <c r="Z340" s="542"/>
    </row>
    <row r="341" spans="1:26" ht="12.75" customHeight="1" x14ac:dyDescent="0.25">
      <c r="A341" s="542"/>
      <c r="B341" s="542"/>
      <c r="C341" s="542"/>
      <c r="D341" s="542"/>
      <c r="E341" s="542"/>
      <c r="F341" s="542"/>
      <c r="G341" s="542"/>
      <c r="H341" s="542"/>
      <c r="I341" s="542"/>
      <c r="J341" s="542"/>
      <c r="K341" s="542"/>
      <c r="L341" s="542"/>
      <c r="M341" s="542"/>
      <c r="N341" s="542"/>
      <c r="O341" s="542"/>
      <c r="P341" s="542"/>
      <c r="Q341" s="542"/>
      <c r="R341" s="542"/>
      <c r="S341" s="542"/>
      <c r="T341" s="542"/>
      <c r="U341" s="542"/>
      <c r="V341" s="542"/>
      <c r="W341" s="542"/>
      <c r="X341" s="542"/>
      <c r="Y341" s="542"/>
      <c r="Z341" s="542"/>
    </row>
    <row r="342" spans="1:26" ht="12.75" customHeight="1" x14ac:dyDescent="0.25">
      <c r="A342" s="542"/>
      <c r="B342" s="542"/>
      <c r="C342" s="542"/>
      <c r="D342" s="542"/>
      <c r="E342" s="542"/>
      <c r="F342" s="542"/>
      <c r="G342" s="542"/>
      <c r="H342" s="542"/>
      <c r="I342" s="542"/>
      <c r="J342" s="542"/>
      <c r="K342" s="542"/>
      <c r="L342" s="542"/>
      <c r="M342" s="542"/>
      <c r="N342" s="542"/>
      <c r="O342" s="542"/>
      <c r="P342" s="542"/>
      <c r="Q342" s="542"/>
      <c r="R342" s="542"/>
      <c r="S342" s="542"/>
      <c r="T342" s="542"/>
      <c r="U342" s="542"/>
      <c r="V342" s="542"/>
      <c r="W342" s="542"/>
      <c r="X342" s="542"/>
      <c r="Y342" s="542"/>
      <c r="Z342" s="542"/>
    </row>
    <row r="343" spans="1:26" ht="12.75" customHeight="1" x14ac:dyDescent="0.25">
      <c r="A343" s="542"/>
      <c r="B343" s="542"/>
      <c r="C343" s="542"/>
      <c r="D343" s="542"/>
      <c r="E343" s="542"/>
      <c r="F343" s="542"/>
      <c r="G343" s="542"/>
      <c r="H343" s="542"/>
      <c r="I343" s="542"/>
      <c r="J343" s="542"/>
      <c r="K343" s="542"/>
      <c r="L343" s="542"/>
      <c r="M343" s="542"/>
      <c r="N343" s="542"/>
      <c r="O343" s="542"/>
      <c r="P343" s="542"/>
      <c r="Q343" s="542"/>
      <c r="R343" s="542"/>
      <c r="S343" s="542"/>
      <c r="T343" s="542"/>
      <c r="U343" s="542"/>
      <c r="V343" s="542"/>
      <c r="W343" s="542"/>
      <c r="X343" s="542"/>
      <c r="Y343" s="542"/>
      <c r="Z343" s="542"/>
    </row>
    <row r="344" spans="1:26" ht="12.75" customHeight="1" x14ac:dyDescent="0.25">
      <c r="A344" s="542"/>
      <c r="B344" s="542"/>
      <c r="C344" s="542"/>
      <c r="D344" s="542"/>
      <c r="E344" s="542"/>
      <c r="F344" s="542"/>
      <c r="G344" s="542"/>
      <c r="H344" s="542"/>
      <c r="I344" s="542"/>
      <c r="J344" s="542"/>
      <c r="K344" s="542"/>
      <c r="L344" s="542"/>
      <c r="M344" s="542"/>
      <c r="N344" s="542"/>
      <c r="O344" s="542"/>
      <c r="P344" s="542"/>
      <c r="Q344" s="542"/>
      <c r="R344" s="542"/>
      <c r="S344" s="542"/>
      <c r="T344" s="542"/>
      <c r="U344" s="542"/>
      <c r="V344" s="542"/>
      <c r="W344" s="542"/>
      <c r="X344" s="542"/>
      <c r="Y344" s="542"/>
      <c r="Z344" s="542"/>
    </row>
    <row r="345" spans="1:26" ht="12.75" customHeight="1" x14ac:dyDescent="0.25">
      <c r="A345" s="542"/>
      <c r="B345" s="542"/>
      <c r="C345" s="542"/>
      <c r="D345" s="542"/>
      <c r="E345" s="542"/>
      <c r="F345" s="542"/>
      <c r="G345" s="542"/>
      <c r="H345" s="542"/>
      <c r="I345" s="542"/>
      <c r="J345" s="542"/>
      <c r="K345" s="542"/>
      <c r="L345" s="542"/>
      <c r="M345" s="542"/>
      <c r="N345" s="542"/>
      <c r="O345" s="542"/>
      <c r="P345" s="542"/>
      <c r="Q345" s="542"/>
      <c r="R345" s="542"/>
      <c r="S345" s="542"/>
      <c r="T345" s="542"/>
      <c r="U345" s="542"/>
      <c r="V345" s="542"/>
      <c r="W345" s="542"/>
      <c r="X345" s="542"/>
      <c r="Y345" s="542"/>
      <c r="Z345" s="542"/>
    </row>
    <row r="346" spans="1:26" ht="12.75" customHeight="1" x14ac:dyDescent="0.25">
      <c r="A346" s="542"/>
      <c r="B346" s="542"/>
      <c r="C346" s="542"/>
      <c r="D346" s="542"/>
      <c r="E346" s="542"/>
      <c r="F346" s="542"/>
      <c r="G346" s="542"/>
      <c r="H346" s="542"/>
      <c r="I346" s="542"/>
      <c r="J346" s="542"/>
      <c r="K346" s="542"/>
      <c r="L346" s="542"/>
      <c r="M346" s="542"/>
      <c r="N346" s="542"/>
      <c r="O346" s="542"/>
      <c r="P346" s="542"/>
      <c r="Q346" s="542"/>
      <c r="R346" s="542"/>
      <c r="S346" s="542"/>
      <c r="T346" s="542"/>
      <c r="U346" s="542"/>
      <c r="V346" s="542"/>
      <c r="W346" s="542"/>
      <c r="X346" s="542"/>
      <c r="Y346" s="542"/>
      <c r="Z346" s="542"/>
    </row>
    <row r="347" spans="1:26" ht="12.75" customHeight="1" x14ac:dyDescent="0.25">
      <c r="A347" s="542"/>
      <c r="B347" s="542"/>
      <c r="C347" s="542"/>
      <c r="D347" s="542"/>
      <c r="E347" s="542"/>
      <c r="F347" s="542"/>
      <c r="G347" s="542"/>
      <c r="H347" s="542"/>
      <c r="I347" s="542"/>
      <c r="J347" s="542"/>
      <c r="K347" s="542"/>
      <c r="L347" s="542"/>
      <c r="M347" s="542"/>
      <c r="N347" s="542"/>
      <c r="O347" s="542"/>
      <c r="P347" s="542"/>
      <c r="Q347" s="542"/>
      <c r="R347" s="542"/>
      <c r="S347" s="542"/>
      <c r="T347" s="542"/>
      <c r="U347" s="542"/>
      <c r="V347" s="542"/>
      <c r="W347" s="542"/>
      <c r="X347" s="542"/>
      <c r="Y347" s="542"/>
      <c r="Z347" s="542"/>
    </row>
    <row r="348" spans="1:26" ht="12.75" customHeight="1" x14ac:dyDescent="0.25">
      <c r="A348" s="542"/>
      <c r="B348" s="542"/>
      <c r="C348" s="542"/>
      <c r="D348" s="542"/>
      <c r="E348" s="542"/>
      <c r="F348" s="542"/>
      <c r="G348" s="542"/>
      <c r="H348" s="542"/>
      <c r="I348" s="542"/>
      <c r="J348" s="542"/>
      <c r="K348" s="542"/>
      <c r="L348" s="542"/>
      <c r="M348" s="542"/>
      <c r="N348" s="542"/>
      <c r="O348" s="542"/>
      <c r="P348" s="542"/>
      <c r="Q348" s="542"/>
      <c r="R348" s="542"/>
      <c r="S348" s="542"/>
      <c r="T348" s="542"/>
      <c r="U348" s="542"/>
      <c r="V348" s="542"/>
      <c r="W348" s="542"/>
      <c r="X348" s="542"/>
      <c r="Y348" s="542"/>
      <c r="Z348" s="542"/>
    </row>
    <row r="349" spans="1:26" ht="12.75" customHeight="1" x14ac:dyDescent="0.25">
      <c r="A349" s="542"/>
      <c r="B349" s="542"/>
      <c r="C349" s="542"/>
      <c r="D349" s="542"/>
      <c r="E349" s="542"/>
      <c r="F349" s="542"/>
      <c r="G349" s="542"/>
      <c r="H349" s="542"/>
      <c r="I349" s="542"/>
      <c r="J349" s="542"/>
      <c r="K349" s="542"/>
      <c r="L349" s="542"/>
      <c r="M349" s="542"/>
      <c r="N349" s="542"/>
      <c r="O349" s="542"/>
      <c r="P349" s="542"/>
      <c r="Q349" s="542"/>
      <c r="R349" s="542"/>
      <c r="S349" s="542"/>
      <c r="T349" s="542"/>
      <c r="U349" s="542"/>
      <c r="V349" s="542"/>
      <c r="W349" s="542"/>
      <c r="X349" s="542"/>
      <c r="Y349" s="542"/>
      <c r="Z349" s="542"/>
    </row>
    <row r="350" spans="1:26" ht="12.75" customHeight="1" x14ac:dyDescent="0.25">
      <c r="A350" s="542"/>
      <c r="B350" s="542"/>
      <c r="C350" s="542"/>
      <c r="D350" s="542"/>
      <c r="E350" s="542"/>
      <c r="F350" s="542"/>
      <c r="G350" s="542"/>
      <c r="H350" s="542"/>
      <c r="I350" s="542"/>
      <c r="J350" s="542"/>
      <c r="K350" s="542"/>
      <c r="L350" s="542"/>
      <c r="M350" s="542"/>
      <c r="N350" s="542"/>
      <c r="O350" s="542"/>
      <c r="P350" s="542"/>
      <c r="Q350" s="542"/>
      <c r="R350" s="542"/>
      <c r="S350" s="542"/>
      <c r="T350" s="542"/>
      <c r="U350" s="542"/>
      <c r="V350" s="542"/>
      <c r="W350" s="542"/>
      <c r="X350" s="542"/>
      <c r="Y350" s="542"/>
      <c r="Z350" s="542"/>
    </row>
    <row r="351" spans="1:26" ht="12.75" customHeight="1" x14ac:dyDescent="0.25">
      <c r="A351" s="542"/>
      <c r="B351" s="542"/>
      <c r="C351" s="542"/>
      <c r="D351" s="542"/>
      <c r="E351" s="542"/>
      <c r="F351" s="542"/>
      <c r="G351" s="542"/>
      <c r="H351" s="542"/>
      <c r="I351" s="542"/>
      <c r="J351" s="542"/>
      <c r="K351" s="542"/>
      <c r="L351" s="542"/>
      <c r="M351" s="542"/>
      <c r="N351" s="542"/>
      <c r="O351" s="542"/>
      <c r="P351" s="542"/>
      <c r="Q351" s="542"/>
      <c r="R351" s="542"/>
      <c r="S351" s="542"/>
      <c r="T351" s="542"/>
      <c r="U351" s="542"/>
      <c r="V351" s="542"/>
      <c r="W351" s="542"/>
      <c r="X351" s="542"/>
      <c r="Y351" s="542"/>
      <c r="Z351" s="542"/>
    </row>
    <row r="352" spans="1:26" ht="12.75" customHeight="1" x14ac:dyDescent="0.25">
      <c r="A352" s="542"/>
      <c r="B352" s="542"/>
      <c r="C352" s="542"/>
      <c r="D352" s="542"/>
      <c r="E352" s="542"/>
      <c r="F352" s="542"/>
      <c r="G352" s="542"/>
      <c r="H352" s="542"/>
      <c r="I352" s="542"/>
      <c r="J352" s="542"/>
      <c r="K352" s="542"/>
      <c r="L352" s="542"/>
      <c r="M352" s="542"/>
      <c r="N352" s="542"/>
      <c r="O352" s="542"/>
      <c r="P352" s="542"/>
      <c r="Q352" s="542"/>
      <c r="R352" s="542"/>
      <c r="S352" s="542"/>
      <c r="T352" s="542"/>
      <c r="U352" s="542"/>
      <c r="V352" s="542"/>
      <c r="W352" s="542"/>
      <c r="X352" s="542"/>
      <c r="Y352" s="542"/>
      <c r="Z352" s="542"/>
    </row>
    <row r="353" spans="1:26" ht="12.75" customHeight="1" x14ac:dyDescent="0.25">
      <c r="A353" s="542"/>
      <c r="B353" s="542"/>
      <c r="C353" s="542"/>
      <c r="D353" s="542"/>
      <c r="E353" s="542"/>
      <c r="F353" s="542"/>
      <c r="G353" s="542"/>
      <c r="H353" s="542"/>
      <c r="I353" s="542"/>
      <c r="J353" s="542"/>
      <c r="K353" s="542"/>
      <c r="L353" s="542"/>
      <c r="M353" s="542"/>
      <c r="N353" s="542"/>
      <c r="O353" s="542"/>
      <c r="P353" s="542"/>
      <c r="Q353" s="542"/>
      <c r="R353" s="542"/>
      <c r="S353" s="542"/>
      <c r="T353" s="542"/>
      <c r="U353" s="542"/>
      <c r="V353" s="542"/>
      <c r="W353" s="542"/>
      <c r="X353" s="542"/>
      <c r="Y353" s="542"/>
      <c r="Z353" s="542"/>
    </row>
    <row r="354" spans="1:26" ht="12.75" customHeight="1" x14ac:dyDescent="0.25">
      <c r="A354" s="542"/>
      <c r="B354" s="542"/>
      <c r="C354" s="542"/>
      <c r="D354" s="542"/>
      <c r="E354" s="542"/>
      <c r="F354" s="542"/>
      <c r="G354" s="542"/>
      <c r="H354" s="542"/>
      <c r="I354" s="542"/>
      <c r="J354" s="542"/>
      <c r="K354" s="542"/>
      <c r="L354" s="542"/>
      <c r="M354" s="542"/>
      <c r="N354" s="542"/>
      <c r="O354" s="542"/>
      <c r="P354" s="542"/>
      <c r="Q354" s="542"/>
      <c r="R354" s="542"/>
      <c r="S354" s="542"/>
      <c r="T354" s="542"/>
      <c r="U354" s="542"/>
      <c r="V354" s="542"/>
      <c r="W354" s="542"/>
      <c r="X354" s="542"/>
      <c r="Y354" s="542"/>
      <c r="Z354" s="542"/>
    </row>
    <row r="355" spans="1:26" ht="12.75" customHeight="1" x14ac:dyDescent="0.25">
      <c r="A355" s="542"/>
      <c r="B355" s="542"/>
      <c r="C355" s="542"/>
      <c r="D355" s="542"/>
      <c r="E355" s="542"/>
      <c r="F355" s="542"/>
      <c r="G355" s="542"/>
      <c r="H355" s="542"/>
      <c r="I355" s="542"/>
      <c r="J355" s="542"/>
      <c r="K355" s="542"/>
      <c r="L355" s="542"/>
      <c r="M355" s="542"/>
      <c r="N355" s="542"/>
      <c r="O355" s="542"/>
      <c r="P355" s="542"/>
      <c r="Q355" s="542"/>
      <c r="R355" s="542"/>
      <c r="S355" s="542"/>
      <c r="T355" s="542"/>
      <c r="U355" s="542"/>
      <c r="V355" s="542"/>
      <c r="W355" s="542"/>
      <c r="X355" s="542"/>
      <c r="Y355" s="542"/>
      <c r="Z355" s="542"/>
    </row>
    <row r="356" spans="1:26" ht="12.75" customHeight="1" x14ac:dyDescent="0.25">
      <c r="A356" s="542"/>
      <c r="B356" s="542"/>
      <c r="C356" s="542"/>
      <c r="D356" s="542"/>
      <c r="E356" s="542"/>
      <c r="F356" s="542"/>
      <c r="G356" s="542"/>
      <c r="H356" s="542"/>
      <c r="I356" s="542"/>
      <c r="J356" s="542"/>
      <c r="K356" s="542"/>
      <c r="L356" s="542"/>
      <c r="M356" s="542"/>
      <c r="N356" s="542"/>
      <c r="O356" s="542"/>
      <c r="P356" s="542"/>
      <c r="Q356" s="542"/>
      <c r="R356" s="542"/>
      <c r="S356" s="542"/>
      <c r="T356" s="542"/>
      <c r="U356" s="542"/>
      <c r="V356" s="542"/>
      <c r="W356" s="542"/>
      <c r="X356" s="542"/>
      <c r="Y356" s="542"/>
      <c r="Z356" s="542"/>
    </row>
    <row r="357" spans="1:26" ht="12.75" customHeight="1" x14ac:dyDescent="0.25">
      <c r="A357" s="542"/>
      <c r="B357" s="542"/>
      <c r="C357" s="542"/>
      <c r="D357" s="542"/>
      <c r="E357" s="542"/>
      <c r="F357" s="542"/>
      <c r="G357" s="542"/>
      <c r="H357" s="542"/>
      <c r="I357" s="542"/>
      <c r="J357" s="542"/>
      <c r="K357" s="542"/>
      <c r="L357" s="542"/>
      <c r="M357" s="542"/>
      <c r="N357" s="542"/>
      <c r="O357" s="542"/>
      <c r="P357" s="542"/>
      <c r="Q357" s="542"/>
      <c r="R357" s="542"/>
      <c r="S357" s="542"/>
      <c r="T357" s="542"/>
      <c r="U357" s="542"/>
      <c r="V357" s="542"/>
      <c r="W357" s="542"/>
      <c r="X357" s="542"/>
      <c r="Y357" s="542"/>
      <c r="Z357" s="542"/>
    </row>
    <row r="358" spans="1:26" ht="12.75" customHeight="1" x14ac:dyDescent="0.25">
      <c r="A358" s="542"/>
      <c r="B358" s="542"/>
      <c r="C358" s="542"/>
      <c r="D358" s="542"/>
      <c r="E358" s="542"/>
      <c r="F358" s="542"/>
      <c r="G358" s="542"/>
      <c r="H358" s="542"/>
      <c r="I358" s="542"/>
      <c r="J358" s="542"/>
      <c r="K358" s="542"/>
      <c r="L358" s="542"/>
      <c r="M358" s="542"/>
      <c r="N358" s="542"/>
      <c r="O358" s="542"/>
      <c r="P358" s="542"/>
      <c r="Q358" s="542"/>
      <c r="R358" s="542"/>
      <c r="S358" s="542"/>
      <c r="T358" s="542"/>
      <c r="U358" s="542"/>
      <c r="V358" s="542"/>
      <c r="W358" s="542"/>
      <c r="X358" s="542"/>
      <c r="Y358" s="542"/>
      <c r="Z358" s="542"/>
    </row>
    <row r="359" spans="1:26" ht="12.75" customHeight="1" x14ac:dyDescent="0.25">
      <c r="A359" s="542"/>
      <c r="B359" s="542"/>
      <c r="C359" s="542"/>
      <c r="D359" s="542"/>
      <c r="E359" s="542"/>
      <c r="F359" s="542"/>
      <c r="G359" s="542"/>
      <c r="H359" s="542"/>
      <c r="I359" s="542"/>
      <c r="J359" s="542"/>
      <c r="K359" s="542"/>
      <c r="L359" s="542"/>
      <c r="M359" s="542"/>
      <c r="N359" s="542"/>
      <c r="O359" s="542"/>
      <c r="P359" s="542"/>
      <c r="Q359" s="542"/>
      <c r="R359" s="542"/>
      <c r="S359" s="542"/>
      <c r="T359" s="542"/>
      <c r="U359" s="542"/>
      <c r="V359" s="542"/>
      <c r="W359" s="542"/>
      <c r="X359" s="542"/>
      <c r="Y359" s="542"/>
      <c r="Z359" s="542"/>
    </row>
    <row r="360" spans="1:26" ht="12.75" customHeight="1" x14ac:dyDescent="0.25">
      <c r="A360" s="542"/>
      <c r="B360" s="542"/>
      <c r="C360" s="542"/>
      <c r="D360" s="542"/>
      <c r="E360" s="542"/>
      <c r="F360" s="542"/>
      <c r="G360" s="542"/>
      <c r="H360" s="542"/>
      <c r="I360" s="542"/>
      <c r="J360" s="542"/>
      <c r="K360" s="542"/>
      <c r="L360" s="542"/>
      <c r="M360" s="542"/>
      <c r="N360" s="542"/>
      <c r="O360" s="542"/>
      <c r="P360" s="542"/>
      <c r="Q360" s="542"/>
      <c r="R360" s="542"/>
      <c r="S360" s="542"/>
      <c r="T360" s="542"/>
      <c r="U360" s="542"/>
      <c r="V360" s="542"/>
      <c r="W360" s="542"/>
      <c r="X360" s="542"/>
      <c r="Y360" s="542"/>
      <c r="Z360" s="542"/>
    </row>
    <row r="361" spans="1:26" ht="12.75" customHeight="1" x14ac:dyDescent="0.25">
      <c r="A361" s="542"/>
      <c r="B361" s="542"/>
      <c r="C361" s="542"/>
      <c r="D361" s="542"/>
      <c r="E361" s="542"/>
      <c r="F361" s="542"/>
      <c r="G361" s="542"/>
      <c r="H361" s="542"/>
      <c r="I361" s="542"/>
      <c r="J361" s="542"/>
      <c r="K361" s="542"/>
      <c r="L361" s="542"/>
      <c r="M361" s="542"/>
      <c r="N361" s="542"/>
      <c r="O361" s="542"/>
      <c r="P361" s="542"/>
      <c r="Q361" s="542"/>
      <c r="R361" s="542"/>
      <c r="S361" s="542"/>
      <c r="T361" s="542"/>
      <c r="U361" s="542"/>
      <c r="V361" s="542"/>
      <c r="W361" s="542"/>
      <c r="X361" s="542"/>
      <c r="Y361" s="542"/>
      <c r="Z361" s="542"/>
    </row>
    <row r="362" spans="1:26" ht="12.75" customHeight="1" x14ac:dyDescent="0.25">
      <c r="A362" s="542"/>
      <c r="B362" s="542"/>
      <c r="C362" s="542"/>
      <c r="D362" s="542"/>
      <c r="E362" s="542"/>
      <c r="F362" s="542"/>
      <c r="G362" s="542"/>
      <c r="H362" s="542"/>
      <c r="I362" s="542"/>
      <c r="J362" s="542"/>
      <c r="K362" s="542"/>
      <c r="L362" s="542"/>
      <c r="M362" s="542"/>
      <c r="N362" s="542"/>
      <c r="O362" s="542"/>
      <c r="P362" s="542"/>
      <c r="Q362" s="542"/>
      <c r="R362" s="542"/>
      <c r="S362" s="542"/>
      <c r="T362" s="542"/>
      <c r="U362" s="542"/>
      <c r="V362" s="542"/>
      <c r="W362" s="542"/>
      <c r="X362" s="542"/>
      <c r="Y362" s="542"/>
      <c r="Z362" s="542"/>
    </row>
    <row r="363" spans="1:26" ht="12.75" customHeight="1" x14ac:dyDescent="0.25">
      <c r="A363" s="542"/>
      <c r="B363" s="542"/>
      <c r="C363" s="542"/>
      <c r="D363" s="542"/>
      <c r="E363" s="542"/>
      <c r="F363" s="542"/>
      <c r="G363" s="542"/>
      <c r="H363" s="542"/>
      <c r="I363" s="542"/>
      <c r="J363" s="542"/>
      <c r="K363" s="542"/>
      <c r="L363" s="542"/>
      <c r="M363" s="542"/>
      <c r="N363" s="542"/>
      <c r="O363" s="542"/>
      <c r="P363" s="542"/>
      <c r="Q363" s="542"/>
      <c r="R363" s="542"/>
      <c r="S363" s="542"/>
      <c r="T363" s="542"/>
      <c r="U363" s="542"/>
      <c r="V363" s="542"/>
      <c r="W363" s="542"/>
      <c r="X363" s="542"/>
      <c r="Y363" s="542"/>
      <c r="Z363" s="542"/>
    </row>
    <row r="364" spans="1:26" ht="12.75" customHeight="1" x14ac:dyDescent="0.25">
      <c r="A364" s="542"/>
      <c r="B364" s="542"/>
      <c r="C364" s="542"/>
      <c r="D364" s="542"/>
      <c r="E364" s="542"/>
      <c r="F364" s="542"/>
      <c r="G364" s="542"/>
      <c r="H364" s="542"/>
      <c r="I364" s="542"/>
      <c r="J364" s="542"/>
      <c r="K364" s="542"/>
      <c r="L364" s="542"/>
      <c r="M364" s="542"/>
      <c r="N364" s="542"/>
      <c r="O364" s="542"/>
      <c r="P364" s="542"/>
      <c r="Q364" s="542"/>
      <c r="R364" s="542"/>
      <c r="S364" s="542"/>
      <c r="T364" s="542"/>
      <c r="U364" s="542"/>
      <c r="V364" s="542"/>
      <c r="W364" s="542"/>
      <c r="X364" s="542"/>
      <c r="Y364" s="542"/>
      <c r="Z364" s="542"/>
    </row>
    <row r="365" spans="1:26" ht="12.75" customHeight="1" x14ac:dyDescent="0.25">
      <c r="A365" s="542"/>
      <c r="B365" s="542"/>
      <c r="C365" s="542"/>
      <c r="D365" s="542"/>
      <c r="E365" s="542"/>
      <c r="F365" s="542"/>
      <c r="G365" s="542"/>
      <c r="H365" s="542"/>
      <c r="I365" s="542"/>
      <c r="J365" s="542"/>
      <c r="K365" s="542"/>
      <c r="L365" s="542"/>
      <c r="M365" s="542"/>
      <c r="N365" s="542"/>
      <c r="O365" s="542"/>
      <c r="P365" s="542"/>
      <c r="Q365" s="542"/>
      <c r="R365" s="542"/>
      <c r="S365" s="542"/>
      <c r="T365" s="542"/>
      <c r="U365" s="542"/>
      <c r="V365" s="542"/>
      <c r="W365" s="542"/>
      <c r="X365" s="542"/>
      <c r="Y365" s="542"/>
      <c r="Z365" s="542"/>
    </row>
    <row r="366" spans="1:26" ht="12.75" customHeight="1" x14ac:dyDescent="0.25">
      <c r="A366" s="542"/>
      <c r="B366" s="542"/>
      <c r="C366" s="542"/>
      <c r="D366" s="542"/>
      <c r="E366" s="542"/>
      <c r="F366" s="542"/>
      <c r="G366" s="542"/>
      <c r="H366" s="542"/>
      <c r="I366" s="542"/>
      <c r="J366" s="542"/>
      <c r="K366" s="542"/>
      <c r="L366" s="542"/>
      <c r="M366" s="542"/>
      <c r="N366" s="542"/>
      <c r="O366" s="542"/>
      <c r="P366" s="542"/>
      <c r="Q366" s="542"/>
      <c r="R366" s="542"/>
      <c r="S366" s="542"/>
      <c r="T366" s="542"/>
      <c r="U366" s="542"/>
      <c r="V366" s="542"/>
      <c r="W366" s="542"/>
      <c r="X366" s="542"/>
      <c r="Y366" s="542"/>
      <c r="Z366" s="542"/>
    </row>
    <row r="367" spans="1:26" ht="12.75" customHeight="1" x14ac:dyDescent="0.25">
      <c r="A367" s="542"/>
      <c r="B367" s="542"/>
      <c r="C367" s="542"/>
      <c r="D367" s="542"/>
      <c r="E367" s="542"/>
      <c r="F367" s="542"/>
      <c r="G367" s="542"/>
      <c r="H367" s="542"/>
      <c r="I367" s="542"/>
      <c r="J367" s="542"/>
      <c r="K367" s="542"/>
      <c r="L367" s="542"/>
      <c r="M367" s="542"/>
      <c r="N367" s="542"/>
      <c r="O367" s="542"/>
      <c r="P367" s="542"/>
      <c r="Q367" s="542"/>
      <c r="R367" s="542"/>
      <c r="S367" s="542"/>
      <c r="T367" s="542"/>
      <c r="U367" s="542"/>
      <c r="V367" s="542"/>
      <c r="W367" s="542"/>
      <c r="X367" s="542"/>
      <c r="Y367" s="542"/>
      <c r="Z367" s="542"/>
    </row>
    <row r="368" spans="1:26" ht="12.75" customHeight="1" x14ac:dyDescent="0.25">
      <c r="A368" s="542"/>
      <c r="B368" s="542"/>
      <c r="C368" s="542"/>
      <c r="D368" s="542"/>
      <c r="E368" s="542"/>
      <c r="F368" s="542"/>
      <c r="G368" s="542"/>
      <c r="H368" s="542"/>
      <c r="I368" s="542"/>
      <c r="J368" s="542"/>
      <c r="K368" s="542"/>
      <c r="L368" s="542"/>
      <c r="M368" s="542"/>
      <c r="N368" s="542"/>
      <c r="O368" s="542"/>
      <c r="P368" s="542"/>
      <c r="Q368" s="542"/>
      <c r="R368" s="542"/>
      <c r="S368" s="542"/>
      <c r="T368" s="542"/>
      <c r="U368" s="542"/>
      <c r="V368" s="542"/>
      <c r="W368" s="542"/>
      <c r="X368" s="542"/>
      <c r="Y368" s="542"/>
      <c r="Z368" s="542"/>
    </row>
    <row r="369" spans="1:26" ht="12.75" customHeight="1" x14ac:dyDescent="0.25">
      <c r="A369" s="542"/>
      <c r="B369" s="542"/>
      <c r="C369" s="542"/>
      <c r="D369" s="542"/>
      <c r="E369" s="542"/>
      <c r="F369" s="542"/>
      <c r="G369" s="542"/>
      <c r="H369" s="542"/>
      <c r="I369" s="542"/>
      <c r="J369" s="542"/>
      <c r="K369" s="542"/>
      <c r="L369" s="542"/>
      <c r="M369" s="542"/>
      <c r="N369" s="542"/>
      <c r="O369" s="542"/>
      <c r="P369" s="542"/>
      <c r="Q369" s="542"/>
      <c r="R369" s="542"/>
      <c r="S369" s="542"/>
      <c r="T369" s="542"/>
      <c r="U369" s="542"/>
      <c r="V369" s="542"/>
      <c r="W369" s="542"/>
      <c r="X369" s="542"/>
      <c r="Y369" s="542"/>
      <c r="Z369" s="542"/>
    </row>
    <row r="370" spans="1:26" ht="12.75" customHeight="1" x14ac:dyDescent="0.25">
      <c r="A370" s="542"/>
      <c r="B370" s="542"/>
      <c r="C370" s="542"/>
      <c r="D370" s="542"/>
      <c r="E370" s="542"/>
      <c r="F370" s="542"/>
      <c r="G370" s="542"/>
      <c r="H370" s="542"/>
      <c r="I370" s="542"/>
      <c r="J370" s="542"/>
      <c r="K370" s="542"/>
      <c r="L370" s="542"/>
      <c r="M370" s="542"/>
      <c r="N370" s="542"/>
      <c r="O370" s="542"/>
      <c r="P370" s="542"/>
      <c r="Q370" s="542"/>
      <c r="R370" s="542"/>
      <c r="S370" s="542"/>
      <c r="T370" s="542"/>
      <c r="U370" s="542"/>
      <c r="V370" s="542"/>
      <c r="W370" s="542"/>
      <c r="X370" s="542"/>
      <c r="Y370" s="542"/>
      <c r="Z370" s="542"/>
    </row>
    <row r="371" spans="1:26" ht="12.75" customHeight="1" x14ac:dyDescent="0.25">
      <c r="A371" s="542"/>
      <c r="B371" s="542"/>
      <c r="C371" s="542"/>
      <c r="D371" s="542"/>
      <c r="E371" s="542"/>
      <c r="F371" s="542"/>
      <c r="G371" s="542"/>
      <c r="H371" s="542"/>
      <c r="I371" s="542"/>
      <c r="J371" s="542"/>
      <c r="K371" s="542"/>
      <c r="L371" s="542"/>
      <c r="M371" s="542"/>
      <c r="N371" s="542"/>
      <c r="O371" s="542"/>
      <c r="P371" s="542"/>
      <c r="Q371" s="542"/>
      <c r="R371" s="542"/>
      <c r="S371" s="542"/>
      <c r="T371" s="542"/>
      <c r="U371" s="542"/>
      <c r="V371" s="542"/>
      <c r="W371" s="542"/>
      <c r="X371" s="542"/>
      <c r="Y371" s="542"/>
      <c r="Z371" s="542"/>
    </row>
    <row r="372" spans="1:26" ht="12.75" customHeight="1" x14ac:dyDescent="0.25">
      <c r="A372" s="542"/>
      <c r="B372" s="542"/>
      <c r="C372" s="542"/>
      <c r="D372" s="542"/>
      <c r="E372" s="542"/>
      <c r="F372" s="542"/>
      <c r="G372" s="542"/>
      <c r="H372" s="542"/>
      <c r="I372" s="542"/>
      <c r="J372" s="542"/>
      <c r="K372" s="542"/>
      <c r="L372" s="542"/>
      <c r="M372" s="542"/>
      <c r="N372" s="542"/>
      <c r="O372" s="542"/>
      <c r="P372" s="542"/>
      <c r="Q372" s="542"/>
      <c r="R372" s="542"/>
      <c r="S372" s="542"/>
      <c r="T372" s="542"/>
      <c r="U372" s="542"/>
      <c r="V372" s="542"/>
      <c r="W372" s="542"/>
      <c r="X372" s="542"/>
      <c r="Y372" s="542"/>
      <c r="Z372" s="542"/>
    </row>
    <row r="373" spans="1:26" ht="12.75" customHeight="1" x14ac:dyDescent="0.25">
      <c r="A373" s="542"/>
      <c r="B373" s="542"/>
      <c r="C373" s="542"/>
      <c r="D373" s="542"/>
      <c r="E373" s="542"/>
      <c r="F373" s="542"/>
      <c r="G373" s="542"/>
      <c r="H373" s="542"/>
      <c r="I373" s="542"/>
      <c r="J373" s="542"/>
      <c r="K373" s="542"/>
      <c r="L373" s="542"/>
      <c r="M373" s="542"/>
      <c r="N373" s="542"/>
      <c r="O373" s="542"/>
      <c r="P373" s="542"/>
      <c r="Q373" s="542"/>
      <c r="R373" s="542"/>
      <c r="S373" s="542"/>
      <c r="T373" s="542"/>
      <c r="U373" s="542"/>
      <c r="V373" s="542"/>
      <c r="W373" s="542"/>
      <c r="X373" s="542"/>
      <c r="Y373" s="542"/>
      <c r="Z373" s="542"/>
    </row>
    <row r="374" spans="1:26" ht="12.75" customHeight="1" x14ac:dyDescent="0.25">
      <c r="A374" s="542"/>
      <c r="B374" s="542"/>
      <c r="C374" s="542"/>
      <c r="D374" s="542"/>
      <c r="E374" s="542"/>
      <c r="F374" s="542"/>
      <c r="G374" s="542"/>
      <c r="H374" s="542"/>
      <c r="I374" s="542"/>
      <c r="J374" s="542"/>
      <c r="K374" s="542"/>
      <c r="L374" s="542"/>
      <c r="M374" s="542"/>
      <c r="N374" s="542"/>
      <c r="O374" s="542"/>
      <c r="P374" s="542"/>
      <c r="Q374" s="542"/>
      <c r="R374" s="542"/>
      <c r="S374" s="542"/>
      <c r="T374" s="542"/>
      <c r="U374" s="542"/>
      <c r="V374" s="542"/>
      <c r="W374" s="542"/>
      <c r="X374" s="542"/>
      <c r="Y374" s="542"/>
      <c r="Z374" s="542"/>
    </row>
    <row r="375" spans="1:26" ht="12.75" customHeight="1" x14ac:dyDescent="0.25">
      <c r="A375" s="542"/>
      <c r="B375" s="542"/>
      <c r="C375" s="542"/>
      <c r="D375" s="542"/>
      <c r="E375" s="542"/>
      <c r="F375" s="542"/>
      <c r="G375" s="542"/>
      <c r="H375" s="542"/>
      <c r="I375" s="542"/>
      <c r="J375" s="542"/>
      <c r="K375" s="542"/>
      <c r="L375" s="542"/>
      <c r="M375" s="542"/>
      <c r="N375" s="542"/>
      <c r="O375" s="542"/>
      <c r="P375" s="542"/>
      <c r="Q375" s="542"/>
      <c r="R375" s="542"/>
      <c r="S375" s="542"/>
      <c r="T375" s="542"/>
      <c r="U375" s="542"/>
      <c r="V375" s="542"/>
      <c r="W375" s="542"/>
      <c r="X375" s="542"/>
      <c r="Y375" s="542"/>
      <c r="Z375" s="542"/>
    </row>
    <row r="376" spans="1:26" ht="12.75" customHeight="1" x14ac:dyDescent="0.25">
      <c r="A376" s="542"/>
      <c r="B376" s="542"/>
      <c r="C376" s="542"/>
      <c r="D376" s="542"/>
      <c r="E376" s="542"/>
      <c r="F376" s="542"/>
      <c r="G376" s="542"/>
      <c r="H376" s="542"/>
      <c r="I376" s="542"/>
      <c r="J376" s="542"/>
      <c r="K376" s="542"/>
      <c r="L376" s="542"/>
      <c r="M376" s="542"/>
      <c r="N376" s="542"/>
      <c r="O376" s="542"/>
      <c r="P376" s="542"/>
      <c r="Q376" s="542"/>
      <c r="R376" s="542"/>
      <c r="S376" s="542"/>
      <c r="T376" s="542"/>
      <c r="U376" s="542"/>
      <c r="V376" s="542"/>
      <c r="W376" s="542"/>
      <c r="X376" s="542"/>
      <c r="Y376" s="542"/>
      <c r="Z376" s="542"/>
    </row>
    <row r="377" spans="1:26" ht="12.75" customHeight="1" x14ac:dyDescent="0.25">
      <c r="A377" s="542"/>
      <c r="B377" s="542"/>
      <c r="C377" s="542"/>
      <c r="D377" s="542"/>
      <c r="E377" s="542"/>
      <c r="F377" s="542"/>
      <c r="G377" s="542"/>
      <c r="H377" s="542"/>
      <c r="I377" s="542"/>
      <c r="J377" s="542"/>
      <c r="K377" s="542"/>
      <c r="L377" s="542"/>
      <c r="M377" s="542"/>
      <c r="N377" s="542"/>
      <c r="O377" s="542"/>
      <c r="P377" s="542"/>
      <c r="Q377" s="542"/>
      <c r="R377" s="542"/>
      <c r="S377" s="542"/>
      <c r="T377" s="542"/>
      <c r="U377" s="542"/>
      <c r="V377" s="542"/>
      <c r="W377" s="542"/>
      <c r="X377" s="542"/>
      <c r="Y377" s="542"/>
      <c r="Z377" s="542"/>
    </row>
    <row r="378" spans="1:26" ht="12.75" customHeight="1" x14ac:dyDescent="0.25">
      <c r="A378" s="542"/>
      <c r="B378" s="542"/>
      <c r="C378" s="542"/>
      <c r="D378" s="542"/>
      <c r="E378" s="542"/>
      <c r="F378" s="542"/>
      <c r="G378" s="542"/>
      <c r="H378" s="542"/>
      <c r="I378" s="542"/>
      <c r="J378" s="542"/>
      <c r="K378" s="542"/>
      <c r="L378" s="542"/>
      <c r="M378" s="542"/>
      <c r="N378" s="542"/>
      <c r="O378" s="542"/>
      <c r="P378" s="542"/>
      <c r="Q378" s="542"/>
      <c r="R378" s="542"/>
      <c r="S378" s="542"/>
      <c r="T378" s="542"/>
      <c r="U378" s="542"/>
      <c r="V378" s="542"/>
      <c r="W378" s="542"/>
      <c r="X378" s="542"/>
      <c r="Y378" s="542"/>
      <c r="Z378" s="542"/>
    </row>
    <row r="379" spans="1:26" ht="12.75" customHeight="1" x14ac:dyDescent="0.25">
      <c r="A379" s="542"/>
      <c r="B379" s="542"/>
      <c r="C379" s="542"/>
      <c r="D379" s="542"/>
      <c r="E379" s="542"/>
      <c r="F379" s="542"/>
      <c r="G379" s="542"/>
      <c r="H379" s="542"/>
      <c r="I379" s="542"/>
      <c r="J379" s="542"/>
      <c r="K379" s="542"/>
      <c r="L379" s="542"/>
      <c r="M379" s="542"/>
      <c r="N379" s="542"/>
      <c r="O379" s="542"/>
      <c r="P379" s="542"/>
      <c r="Q379" s="542"/>
      <c r="R379" s="542"/>
      <c r="S379" s="542"/>
      <c r="T379" s="542"/>
      <c r="U379" s="542"/>
      <c r="V379" s="542"/>
      <c r="W379" s="542"/>
      <c r="X379" s="542"/>
      <c r="Y379" s="542"/>
      <c r="Z379" s="542"/>
    </row>
    <row r="380" spans="1:26" ht="12.75" customHeight="1" x14ac:dyDescent="0.25">
      <c r="A380" s="542"/>
      <c r="B380" s="542"/>
      <c r="C380" s="542"/>
      <c r="D380" s="542"/>
      <c r="E380" s="542"/>
      <c r="F380" s="542"/>
      <c r="G380" s="542"/>
      <c r="H380" s="542"/>
      <c r="I380" s="542"/>
      <c r="J380" s="542"/>
      <c r="K380" s="542"/>
      <c r="L380" s="542"/>
      <c r="M380" s="542"/>
      <c r="N380" s="542"/>
      <c r="O380" s="542"/>
      <c r="P380" s="542"/>
      <c r="Q380" s="542"/>
      <c r="R380" s="542"/>
      <c r="S380" s="542"/>
      <c r="T380" s="542"/>
      <c r="U380" s="542"/>
      <c r="V380" s="542"/>
      <c r="W380" s="542"/>
      <c r="X380" s="542"/>
      <c r="Y380" s="542"/>
      <c r="Z380" s="542"/>
    </row>
    <row r="381" spans="1:26" ht="12.75" customHeight="1" x14ac:dyDescent="0.25">
      <c r="A381" s="542"/>
      <c r="B381" s="542"/>
      <c r="C381" s="542"/>
      <c r="D381" s="542"/>
      <c r="E381" s="542"/>
      <c r="F381" s="542"/>
      <c r="G381" s="542"/>
      <c r="H381" s="542"/>
      <c r="I381" s="542"/>
      <c r="J381" s="542"/>
      <c r="K381" s="542"/>
      <c r="L381" s="542"/>
      <c r="M381" s="542"/>
      <c r="N381" s="542"/>
      <c r="O381" s="542"/>
      <c r="P381" s="542"/>
      <c r="Q381" s="542"/>
      <c r="R381" s="542"/>
      <c r="S381" s="542"/>
      <c r="T381" s="542"/>
      <c r="U381" s="542"/>
      <c r="V381" s="542"/>
      <c r="W381" s="542"/>
      <c r="X381" s="542"/>
      <c r="Y381" s="542"/>
      <c r="Z381" s="542"/>
    </row>
    <row r="382" spans="1:26" ht="12.75" customHeight="1" x14ac:dyDescent="0.25">
      <c r="A382" s="542"/>
      <c r="B382" s="542"/>
      <c r="C382" s="542"/>
      <c r="D382" s="542"/>
      <c r="E382" s="542"/>
      <c r="F382" s="542"/>
      <c r="G382" s="542"/>
      <c r="H382" s="542"/>
      <c r="I382" s="542"/>
      <c r="J382" s="542"/>
      <c r="K382" s="542"/>
      <c r="L382" s="542"/>
      <c r="M382" s="542"/>
      <c r="N382" s="542"/>
      <c r="O382" s="542"/>
      <c r="P382" s="542"/>
      <c r="Q382" s="542"/>
      <c r="R382" s="542"/>
      <c r="S382" s="542"/>
      <c r="T382" s="542"/>
      <c r="U382" s="542"/>
      <c r="V382" s="542"/>
      <c r="W382" s="542"/>
      <c r="X382" s="542"/>
      <c r="Y382" s="542"/>
      <c r="Z382" s="542"/>
    </row>
    <row r="383" spans="1:26" ht="12.75" customHeight="1" x14ac:dyDescent="0.25">
      <c r="A383" s="542"/>
      <c r="B383" s="542"/>
      <c r="C383" s="542"/>
      <c r="D383" s="542"/>
      <c r="E383" s="542"/>
      <c r="F383" s="542"/>
      <c r="G383" s="542"/>
      <c r="H383" s="542"/>
      <c r="I383" s="542"/>
      <c r="J383" s="542"/>
      <c r="K383" s="542"/>
      <c r="L383" s="542"/>
      <c r="M383" s="542"/>
      <c r="N383" s="542"/>
      <c r="O383" s="542"/>
      <c r="P383" s="542"/>
      <c r="Q383" s="542"/>
      <c r="R383" s="542"/>
      <c r="S383" s="542"/>
      <c r="T383" s="542"/>
      <c r="U383" s="542"/>
      <c r="V383" s="542"/>
      <c r="W383" s="542"/>
      <c r="X383" s="542"/>
      <c r="Y383" s="542"/>
      <c r="Z383" s="542"/>
    </row>
    <row r="384" spans="1:26" ht="12.75" customHeight="1" x14ac:dyDescent="0.25">
      <c r="A384" s="542"/>
      <c r="B384" s="542"/>
      <c r="C384" s="542"/>
      <c r="D384" s="542"/>
      <c r="E384" s="542"/>
      <c r="F384" s="542"/>
      <c r="G384" s="542"/>
      <c r="H384" s="542"/>
      <c r="I384" s="542"/>
      <c r="J384" s="542"/>
      <c r="K384" s="542"/>
      <c r="L384" s="542"/>
      <c r="M384" s="542"/>
      <c r="N384" s="542"/>
      <c r="O384" s="542"/>
      <c r="P384" s="542"/>
      <c r="Q384" s="542"/>
      <c r="R384" s="542"/>
      <c r="S384" s="542"/>
      <c r="T384" s="542"/>
      <c r="U384" s="542"/>
      <c r="V384" s="542"/>
      <c r="W384" s="542"/>
      <c r="X384" s="542"/>
      <c r="Y384" s="542"/>
      <c r="Z384" s="542"/>
    </row>
    <row r="385" spans="1:26" ht="12.75" customHeight="1" x14ac:dyDescent="0.25">
      <c r="A385" s="542"/>
      <c r="B385" s="542"/>
      <c r="C385" s="542"/>
      <c r="D385" s="542"/>
      <c r="E385" s="542"/>
      <c r="F385" s="542"/>
      <c r="G385" s="542"/>
      <c r="H385" s="542"/>
      <c r="I385" s="542"/>
      <c r="J385" s="542"/>
      <c r="K385" s="542"/>
      <c r="L385" s="542"/>
      <c r="M385" s="542"/>
      <c r="N385" s="542"/>
      <c r="O385" s="542"/>
      <c r="P385" s="542"/>
      <c r="Q385" s="542"/>
      <c r="R385" s="542"/>
      <c r="S385" s="542"/>
      <c r="T385" s="542"/>
      <c r="U385" s="542"/>
      <c r="V385" s="542"/>
      <c r="W385" s="542"/>
      <c r="X385" s="542"/>
      <c r="Y385" s="542"/>
      <c r="Z385" s="542"/>
    </row>
    <row r="386" spans="1:26" ht="12.75" customHeight="1" x14ac:dyDescent="0.25">
      <c r="A386" s="542"/>
      <c r="B386" s="542"/>
      <c r="C386" s="542"/>
      <c r="D386" s="542"/>
      <c r="E386" s="542"/>
      <c r="F386" s="542"/>
      <c r="G386" s="542"/>
      <c r="H386" s="542"/>
      <c r="I386" s="542"/>
      <c r="J386" s="542"/>
      <c r="K386" s="542"/>
      <c r="L386" s="542"/>
      <c r="M386" s="542"/>
      <c r="N386" s="542"/>
      <c r="O386" s="542"/>
      <c r="P386" s="542"/>
      <c r="Q386" s="542"/>
      <c r="R386" s="542"/>
      <c r="S386" s="542"/>
      <c r="T386" s="542"/>
      <c r="U386" s="542"/>
      <c r="V386" s="542"/>
      <c r="W386" s="542"/>
      <c r="X386" s="542"/>
      <c r="Y386" s="542"/>
      <c r="Z386" s="542"/>
    </row>
    <row r="387" spans="1:26" ht="12.75" customHeight="1" x14ac:dyDescent="0.25">
      <c r="A387" s="542"/>
      <c r="B387" s="542"/>
      <c r="C387" s="542"/>
      <c r="D387" s="542"/>
      <c r="E387" s="542"/>
      <c r="F387" s="542"/>
      <c r="G387" s="542"/>
      <c r="H387" s="542"/>
      <c r="I387" s="542"/>
      <c r="J387" s="542"/>
      <c r="K387" s="542"/>
      <c r="L387" s="542"/>
      <c r="M387" s="542"/>
      <c r="N387" s="542"/>
      <c r="O387" s="542"/>
      <c r="P387" s="542"/>
      <c r="Q387" s="542"/>
      <c r="R387" s="542"/>
      <c r="S387" s="542"/>
      <c r="T387" s="542"/>
      <c r="U387" s="542"/>
      <c r="V387" s="542"/>
      <c r="W387" s="542"/>
      <c r="X387" s="542"/>
      <c r="Y387" s="542"/>
      <c r="Z387" s="542"/>
    </row>
    <row r="388" spans="1:26" ht="12.75" customHeight="1" x14ac:dyDescent="0.25">
      <c r="A388" s="542"/>
      <c r="B388" s="542"/>
      <c r="C388" s="542"/>
      <c r="D388" s="542"/>
      <c r="E388" s="542"/>
      <c r="F388" s="542"/>
      <c r="G388" s="542"/>
      <c r="H388" s="542"/>
      <c r="I388" s="542"/>
      <c r="J388" s="542"/>
      <c r="K388" s="542"/>
      <c r="L388" s="542"/>
      <c r="M388" s="542"/>
      <c r="N388" s="542"/>
      <c r="O388" s="542"/>
      <c r="P388" s="542"/>
      <c r="Q388" s="542"/>
      <c r="R388" s="542"/>
      <c r="S388" s="542"/>
      <c r="T388" s="542"/>
      <c r="U388" s="542"/>
      <c r="V388" s="542"/>
      <c r="W388" s="542"/>
      <c r="X388" s="542"/>
      <c r="Y388" s="542"/>
      <c r="Z388" s="542"/>
    </row>
    <row r="389" spans="1:26" ht="12.75" customHeight="1" x14ac:dyDescent="0.25">
      <c r="A389" s="542"/>
      <c r="B389" s="542"/>
      <c r="C389" s="542"/>
      <c r="D389" s="542"/>
      <c r="E389" s="542"/>
      <c r="F389" s="542"/>
      <c r="G389" s="542"/>
      <c r="H389" s="542"/>
      <c r="I389" s="542"/>
      <c r="J389" s="542"/>
      <c r="K389" s="542"/>
      <c r="L389" s="542"/>
      <c r="M389" s="542"/>
      <c r="N389" s="542"/>
      <c r="O389" s="542"/>
      <c r="P389" s="542"/>
      <c r="Q389" s="542"/>
      <c r="R389" s="542"/>
      <c r="S389" s="542"/>
      <c r="T389" s="542"/>
      <c r="U389" s="542"/>
      <c r="V389" s="542"/>
      <c r="W389" s="542"/>
      <c r="X389" s="542"/>
      <c r="Y389" s="542"/>
      <c r="Z389" s="542"/>
    </row>
    <row r="390" spans="1:26" ht="12.75" customHeight="1" x14ac:dyDescent="0.25">
      <c r="A390" s="542"/>
      <c r="B390" s="542"/>
      <c r="C390" s="542"/>
      <c r="D390" s="542"/>
      <c r="E390" s="542"/>
      <c r="F390" s="542"/>
      <c r="G390" s="542"/>
      <c r="H390" s="542"/>
      <c r="I390" s="542"/>
      <c r="J390" s="542"/>
      <c r="K390" s="542"/>
      <c r="L390" s="542"/>
      <c r="M390" s="542"/>
      <c r="N390" s="542"/>
      <c r="O390" s="542"/>
      <c r="P390" s="542"/>
      <c r="Q390" s="542"/>
      <c r="R390" s="542"/>
      <c r="S390" s="542"/>
      <c r="T390" s="542"/>
      <c r="U390" s="542"/>
      <c r="V390" s="542"/>
      <c r="W390" s="542"/>
      <c r="X390" s="542"/>
      <c r="Y390" s="542"/>
      <c r="Z390" s="542"/>
    </row>
    <row r="391" spans="1:26" ht="12.75" customHeight="1" x14ac:dyDescent="0.25">
      <c r="A391" s="542"/>
      <c r="B391" s="542"/>
      <c r="C391" s="542"/>
      <c r="D391" s="542"/>
      <c r="E391" s="542"/>
      <c r="F391" s="542"/>
      <c r="G391" s="542"/>
      <c r="H391" s="542"/>
      <c r="I391" s="542"/>
      <c r="J391" s="542"/>
      <c r="K391" s="542"/>
      <c r="L391" s="542"/>
      <c r="M391" s="542"/>
      <c r="N391" s="542"/>
      <c r="O391" s="542"/>
      <c r="P391" s="542"/>
      <c r="Q391" s="542"/>
      <c r="R391" s="542"/>
      <c r="S391" s="542"/>
      <c r="T391" s="542"/>
      <c r="U391" s="542"/>
      <c r="V391" s="542"/>
      <c r="W391" s="542"/>
      <c r="X391" s="542"/>
      <c r="Y391" s="542"/>
      <c r="Z391" s="542"/>
    </row>
    <row r="392" spans="1:26" ht="12.75" customHeight="1" x14ac:dyDescent="0.25">
      <c r="A392" s="542"/>
      <c r="B392" s="542"/>
      <c r="C392" s="542"/>
      <c r="D392" s="542"/>
      <c r="E392" s="542"/>
      <c r="F392" s="542"/>
      <c r="G392" s="542"/>
      <c r="H392" s="542"/>
      <c r="I392" s="542"/>
      <c r="J392" s="542"/>
      <c r="K392" s="542"/>
      <c r="L392" s="542"/>
      <c r="M392" s="542"/>
      <c r="N392" s="542"/>
      <c r="O392" s="542"/>
      <c r="P392" s="542"/>
      <c r="Q392" s="542"/>
      <c r="R392" s="542"/>
      <c r="S392" s="542"/>
      <c r="T392" s="542"/>
      <c r="U392" s="542"/>
      <c r="V392" s="542"/>
      <c r="W392" s="542"/>
      <c r="X392" s="542"/>
      <c r="Y392" s="542"/>
      <c r="Z392" s="542"/>
    </row>
    <row r="393" spans="1:26" ht="12.75" customHeight="1" x14ac:dyDescent="0.25">
      <c r="A393" s="542"/>
      <c r="B393" s="542"/>
      <c r="C393" s="542"/>
      <c r="D393" s="542"/>
      <c r="E393" s="542"/>
      <c r="F393" s="542"/>
      <c r="G393" s="542"/>
      <c r="H393" s="542"/>
      <c r="I393" s="542"/>
      <c r="J393" s="542"/>
      <c r="K393" s="542"/>
      <c r="L393" s="542"/>
      <c r="M393" s="542"/>
      <c r="N393" s="542"/>
      <c r="O393" s="542"/>
      <c r="P393" s="542"/>
      <c r="Q393" s="542"/>
      <c r="R393" s="542"/>
      <c r="S393" s="542"/>
      <c r="T393" s="542"/>
      <c r="U393" s="542"/>
      <c r="V393" s="542"/>
      <c r="W393" s="542"/>
      <c r="X393" s="542"/>
      <c r="Y393" s="542"/>
      <c r="Z393" s="542"/>
    </row>
    <row r="394" spans="1:26" ht="12.75" customHeight="1" x14ac:dyDescent="0.25">
      <c r="A394" s="542"/>
      <c r="B394" s="542"/>
      <c r="C394" s="542"/>
      <c r="D394" s="542"/>
      <c r="E394" s="542"/>
      <c r="F394" s="542"/>
      <c r="G394" s="542"/>
      <c r="H394" s="542"/>
      <c r="I394" s="542"/>
      <c r="J394" s="542"/>
      <c r="K394" s="542"/>
      <c r="L394" s="542"/>
      <c r="M394" s="542"/>
      <c r="N394" s="542"/>
      <c r="O394" s="542"/>
      <c r="P394" s="542"/>
      <c r="Q394" s="542"/>
      <c r="R394" s="542"/>
      <c r="S394" s="542"/>
      <c r="T394" s="542"/>
      <c r="U394" s="542"/>
      <c r="V394" s="542"/>
      <c r="W394" s="542"/>
      <c r="X394" s="542"/>
      <c r="Y394" s="542"/>
      <c r="Z394" s="542"/>
    </row>
    <row r="395" spans="1:26" ht="12.75" customHeight="1" x14ac:dyDescent="0.25">
      <c r="A395" s="542"/>
      <c r="B395" s="542"/>
      <c r="C395" s="542"/>
      <c r="D395" s="542"/>
      <c r="E395" s="542"/>
      <c r="F395" s="542"/>
      <c r="G395" s="542"/>
      <c r="H395" s="542"/>
      <c r="I395" s="542"/>
      <c r="J395" s="542"/>
      <c r="K395" s="542"/>
      <c r="L395" s="542"/>
      <c r="M395" s="542"/>
      <c r="N395" s="542"/>
      <c r="O395" s="542"/>
      <c r="P395" s="542"/>
      <c r="Q395" s="542"/>
      <c r="R395" s="542"/>
      <c r="S395" s="542"/>
      <c r="T395" s="542"/>
      <c r="U395" s="542"/>
      <c r="V395" s="542"/>
      <c r="W395" s="542"/>
      <c r="X395" s="542"/>
      <c r="Y395" s="542"/>
      <c r="Z395" s="542"/>
    </row>
    <row r="396" spans="1:26" ht="12.75" customHeight="1" x14ac:dyDescent="0.25">
      <c r="A396" s="542"/>
      <c r="B396" s="542"/>
      <c r="C396" s="542"/>
      <c r="D396" s="542"/>
      <c r="E396" s="542"/>
      <c r="F396" s="542"/>
      <c r="G396" s="542"/>
      <c r="H396" s="542"/>
      <c r="I396" s="542"/>
      <c r="J396" s="542"/>
      <c r="K396" s="542"/>
      <c r="L396" s="542"/>
      <c r="M396" s="542"/>
      <c r="N396" s="542"/>
      <c r="O396" s="542"/>
      <c r="P396" s="542"/>
      <c r="Q396" s="542"/>
      <c r="R396" s="542"/>
      <c r="S396" s="542"/>
      <c r="T396" s="542"/>
      <c r="U396" s="542"/>
      <c r="V396" s="542"/>
      <c r="W396" s="542"/>
      <c r="X396" s="542"/>
      <c r="Y396" s="542"/>
      <c r="Z396" s="542"/>
    </row>
    <row r="397" spans="1:26" ht="12.75" customHeight="1" x14ac:dyDescent="0.25">
      <c r="A397" s="542"/>
      <c r="B397" s="542"/>
      <c r="C397" s="542"/>
      <c r="D397" s="542"/>
      <c r="E397" s="542"/>
      <c r="F397" s="542"/>
      <c r="G397" s="542"/>
      <c r="H397" s="542"/>
      <c r="I397" s="542"/>
      <c r="J397" s="542"/>
      <c r="K397" s="542"/>
      <c r="L397" s="542"/>
      <c r="M397" s="542"/>
      <c r="N397" s="542"/>
      <c r="O397" s="542"/>
      <c r="P397" s="542"/>
      <c r="Q397" s="542"/>
      <c r="R397" s="542"/>
      <c r="S397" s="542"/>
      <c r="T397" s="542"/>
      <c r="U397" s="542"/>
      <c r="V397" s="542"/>
      <c r="W397" s="542"/>
      <c r="X397" s="542"/>
      <c r="Y397" s="542"/>
      <c r="Z397" s="542"/>
    </row>
    <row r="398" spans="1:26" ht="12.75" customHeight="1" x14ac:dyDescent="0.25">
      <c r="A398" s="542"/>
      <c r="B398" s="542"/>
      <c r="C398" s="542"/>
      <c r="D398" s="542"/>
      <c r="E398" s="542"/>
      <c r="F398" s="542"/>
      <c r="G398" s="542"/>
      <c r="H398" s="542"/>
      <c r="I398" s="542"/>
      <c r="J398" s="542"/>
      <c r="K398" s="542"/>
      <c r="L398" s="542"/>
      <c r="M398" s="542"/>
      <c r="N398" s="542"/>
      <c r="O398" s="542"/>
      <c r="P398" s="542"/>
      <c r="Q398" s="542"/>
      <c r="R398" s="542"/>
      <c r="S398" s="542"/>
      <c r="T398" s="542"/>
      <c r="U398" s="542"/>
      <c r="V398" s="542"/>
      <c r="W398" s="542"/>
      <c r="X398" s="542"/>
      <c r="Y398" s="542"/>
      <c r="Z398" s="542"/>
    </row>
    <row r="399" spans="1:26" ht="12.75" customHeight="1" x14ac:dyDescent="0.25">
      <c r="A399" s="542"/>
      <c r="B399" s="542"/>
      <c r="C399" s="542"/>
      <c r="D399" s="542"/>
      <c r="E399" s="542"/>
      <c r="F399" s="542"/>
      <c r="G399" s="542"/>
      <c r="H399" s="542"/>
      <c r="I399" s="542"/>
      <c r="J399" s="542"/>
      <c r="K399" s="542"/>
      <c r="L399" s="542"/>
      <c r="M399" s="542"/>
      <c r="N399" s="542"/>
      <c r="O399" s="542"/>
      <c r="P399" s="542"/>
      <c r="Q399" s="542"/>
      <c r="R399" s="542"/>
      <c r="S399" s="542"/>
      <c r="T399" s="542"/>
      <c r="U399" s="542"/>
      <c r="V399" s="542"/>
      <c r="W399" s="542"/>
      <c r="X399" s="542"/>
      <c r="Y399" s="542"/>
      <c r="Z399" s="542"/>
    </row>
    <row r="400" spans="1:26" ht="12.75" customHeight="1" x14ac:dyDescent="0.25">
      <c r="A400" s="542"/>
      <c r="B400" s="542"/>
      <c r="C400" s="542"/>
      <c r="D400" s="542"/>
      <c r="E400" s="542"/>
      <c r="F400" s="542"/>
      <c r="G400" s="542"/>
      <c r="H400" s="542"/>
      <c r="I400" s="542"/>
      <c r="J400" s="542"/>
      <c r="K400" s="542"/>
      <c r="L400" s="542"/>
      <c r="M400" s="542"/>
      <c r="N400" s="542"/>
      <c r="O400" s="542"/>
      <c r="P400" s="542"/>
      <c r="Q400" s="542"/>
      <c r="R400" s="542"/>
      <c r="S400" s="542"/>
      <c r="T400" s="542"/>
      <c r="U400" s="542"/>
      <c r="V400" s="542"/>
      <c r="W400" s="542"/>
      <c r="X400" s="542"/>
      <c r="Y400" s="542"/>
      <c r="Z400" s="542"/>
    </row>
    <row r="401" spans="1:26" ht="12.75" customHeight="1" x14ac:dyDescent="0.25">
      <c r="A401" s="542"/>
      <c r="B401" s="542"/>
      <c r="C401" s="542"/>
      <c r="D401" s="542"/>
      <c r="E401" s="542"/>
      <c r="F401" s="542"/>
      <c r="G401" s="542"/>
      <c r="H401" s="542"/>
      <c r="I401" s="542"/>
      <c r="J401" s="542"/>
      <c r="K401" s="542"/>
      <c r="L401" s="542"/>
      <c r="M401" s="542"/>
      <c r="N401" s="542"/>
      <c r="O401" s="542"/>
      <c r="P401" s="542"/>
      <c r="Q401" s="542"/>
      <c r="R401" s="542"/>
      <c r="S401" s="542"/>
      <c r="T401" s="542"/>
      <c r="U401" s="542"/>
      <c r="V401" s="542"/>
      <c r="W401" s="542"/>
      <c r="X401" s="542"/>
      <c r="Y401" s="542"/>
      <c r="Z401" s="542"/>
    </row>
    <row r="402" spans="1:26" ht="12.75" customHeight="1" x14ac:dyDescent="0.25">
      <c r="A402" s="542"/>
      <c r="B402" s="542"/>
      <c r="C402" s="542"/>
      <c r="D402" s="542"/>
      <c r="E402" s="542"/>
      <c r="F402" s="542"/>
      <c r="G402" s="542"/>
      <c r="H402" s="542"/>
      <c r="I402" s="542"/>
      <c r="J402" s="542"/>
      <c r="K402" s="542"/>
      <c r="L402" s="542"/>
      <c r="M402" s="542"/>
      <c r="N402" s="542"/>
      <c r="O402" s="542"/>
      <c r="P402" s="542"/>
      <c r="Q402" s="542"/>
      <c r="R402" s="542"/>
      <c r="S402" s="542"/>
      <c r="T402" s="542"/>
      <c r="U402" s="542"/>
      <c r="V402" s="542"/>
      <c r="W402" s="542"/>
      <c r="X402" s="542"/>
      <c r="Y402" s="542"/>
      <c r="Z402" s="542"/>
    </row>
    <row r="403" spans="1:26" ht="12.75" customHeight="1" x14ac:dyDescent="0.25">
      <c r="A403" s="542"/>
      <c r="B403" s="542"/>
      <c r="C403" s="542"/>
      <c r="D403" s="542"/>
      <c r="E403" s="542"/>
      <c r="F403" s="542"/>
      <c r="G403" s="542"/>
      <c r="H403" s="542"/>
      <c r="I403" s="542"/>
      <c r="J403" s="542"/>
      <c r="K403" s="542"/>
      <c r="L403" s="542"/>
      <c r="M403" s="542"/>
      <c r="N403" s="542"/>
      <c r="O403" s="542"/>
      <c r="P403" s="542"/>
      <c r="Q403" s="542"/>
      <c r="R403" s="542"/>
      <c r="S403" s="542"/>
      <c r="T403" s="542"/>
      <c r="U403" s="542"/>
      <c r="V403" s="542"/>
      <c r="W403" s="542"/>
      <c r="X403" s="542"/>
      <c r="Y403" s="542"/>
      <c r="Z403" s="542"/>
    </row>
    <row r="404" spans="1:26" ht="12.75" customHeight="1" x14ac:dyDescent="0.25">
      <c r="A404" s="542"/>
      <c r="B404" s="542"/>
      <c r="C404" s="542"/>
      <c r="D404" s="542"/>
      <c r="E404" s="542"/>
      <c r="F404" s="542"/>
      <c r="G404" s="542"/>
      <c r="H404" s="542"/>
      <c r="I404" s="542"/>
      <c r="J404" s="542"/>
      <c r="K404" s="542"/>
      <c r="L404" s="542"/>
      <c r="M404" s="542"/>
      <c r="N404" s="542"/>
      <c r="O404" s="542"/>
      <c r="P404" s="542"/>
      <c r="Q404" s="542"/>
      <c r="R404" s="542"/>
      <c r="S404" s="542"/>
      <c r="T404" s="542"/>
      <c r="U404" s="542"/>
      <c r="V404" s="542"/>
      <c r="W404" s="542"/>
      <c r="X404" s="542"/>
      <c r="Y404" s="542"/>
      <c r="Z404" s="542"/>
    </row>
    <row r="405" spans="1:26" ht="12.75" customHeight="1" x14ac:dyDescent="0.25">
      <c r="A405" s="542"/>
      <c r="B405" s="542"/>
      <c r="C405" s="542"/>
      <c r="D405" s="542"/>
      <c r="E405" s="542"/>
      <c r="F405" s="542"/>
      <c r="G405" s="542"/>
      <c r="H405" s="542"/>
      <c r="I405" s="542"/>
      <c r="J405" s="542"/>
      <c r="K405" s="542"/>
      <c r="L405" s="542"/>
      <c r="M405" s="542"/>
      <c r="N405" s="542"/>
      <c r="O405" s="542"/>
      <c r="P405" s="542"/>
      <c r="Q405" s="542"/>
      <c r="R405" s="542"/>
      <c r="S405" s="542"/>
      <c r="T405" s="542"/>
      <c r="U405" s="542"/>
      <c r="V405" s="542"/>
      <c r="W405" s="542"/>
      <c r="X405" s="542"/>
      <c r="Y405" s="542"/>
      <c r="Z405" s="542"/>
    </row>
    <row r="406" spans="1:26" ht="12.75" customHeight="1" x14ac:dyDescent="0.25">
      <c r="A406" s="542"/>
      <c r="B406" s="542"/>
      <c r="C406" s="542"/>
      <c r="D406" s="542"/>
      <c r="E406" s="542"/>
      <c r="F406" s="542"/>
      <c r="G406" s="542"/>
      <c r="H406" s="542"/>
      <c r="I406" s="542"/>
      <c r="J406" s="542"/>
      <c r="K406" s="542"/>
      <c r="L406" s="542"/>
      <c r="M406" s="542"/>
      <c r="N406" s="542"/>
      <c r="O406" s="542"/>
      <c r="P406" s="542"/>
      <c r="Q406" s="542"/>
      <c r="R406" s="542"/>
      <c r="S406" s="542"/>
      <c r="T406" s="542"/>
      <c r="U406" s="542"/>
      <c r="V406" s="542"/>
      <c r="W406" s="542"/>
      <c r="X406" s="542"/>
      <c r="Y406" s="542"/>
      <c r="Z406" s="542"/>
    </row>
    <row r="407" spans="1:26" ht="12.75" customHeight="1" x14ac:dyDescent="0.25">
      <c r="A407" s="542"/>
      <c r="B407" s="542"/>
      <c r="C407" s="542"/>
      <c r="D407" s="542"/>
      <c r="E407" s="542"/>
      <c r="F407" s="542"/>
      <c r="G407" s="542"/>
      <c r="H407" s="542"/>
      <c r="I407" s="542"/>
      <c r="J407" s="542"/>
      <c r="K407" s="542"/>
      <c r="L407" s="542"/>
      <c r="M407" s="542"/>
      <c r="N407" s="542"/>
      <c r="O407" s="542"/>
      <c r="P407" s="542"/>
      <c r="Q407" s="542"/>
      <c r="R407" s="542"/>
      <c r="S407" s="542"/>
      <c r="T407" s="542"/>
      <c r="U407" s="542"/>
      <c r="V407" s="542"/>
      <c r="W407" s="542"/>
      <c r="X407" s="542"/>
      <c r="Y407" s="542"/>
      <c r="Z407" s="542"/>
    </row>
    <row r="408" spans="1:26" ht="12.75" customHeight="1" x14ac:dyDescent="0.25">
      <c r="A408" s="542"/>
      <c r="B408" s="542"/>
      <c r="C408" s="542"/>
      <c r="D408" s="542"/>
      <c r="E408" s="542"/>
      <c r="F408" s="542"/>
      <c r="G408" s="542"/>
      <c r="H408" s="542"/>
      <c r="I408" s="542"/>
      <c r="J408" s="542"/>
      <c r="K408" s="542"/>
      <c r="L408" s="542"/>
      <c r="M408" s="542"/>
      <c r="N408" s="542"/>
      <c r="O408" s="542"/>
      <c r="P408" s="542"/>
      <c r="Q408" s="542"/>
      <c r="R408" s="542"/>
      <c r="S408" s="542"/>
      <c r="T408" s="542"/>
      <c r="U408" s="542"/>
      <c r="V408" s="542"/>
      <c r="W408" s="542"/>
      <c r="X408" s="542"/>
      <c r="Y408" s="542"/>
      <c r="Z408" s="542"/>
    </row>
    <row r="409" spans="1:26" ht="12.75" customHeight="1" x14ac:dyDescent="0.25">
      <c r="A409" s="542"/>
      <c r="B409" s="542"/>
      <c r="C409" s="542"/>
      <c r="D409" s="542"/>
      <c r="E409" s="542"/>
      <c r="F409" s="542"/>
      <c r="G409" s="542"/>
      <c r="H409" s="542"/>
      <c r="I409" s="542"/>
      <c r="J409" s="542"/>
      <c r="K409" s="542"/>
      <c r="L409" s="542"/>
      <c r="M409" s="542"/>
      <c r="N409" s="542"/>
      <c r="O409" s="542"/>
      <c r="P409" s="542"/>
      <c r="Q409" s="542"/>
      <c r="R409" s="542"/>
      <c r="S409" s="542"/>
      <c r="T409" s="542"/>
      <c r="U409" s="542"/>
      <c r="V409" s="542"/>
      <c r="W409" s="542"/>
      <c r="X409" s="542"/>
      <c r="Y409" s="542"/>
      <c r="Z409" s="542"/>
    </row>
    <row r="410" spans="1:26" ht="12.75" customHeight="1" x14ac:dyDescent="0.25">
      <c r="A410" s="542"/>
      <c r="B410" s="542"/>
      <c r="C410" s="542"/>
      <c r="D410" s="542"/>
      <c r="E410" s="542"/>
      <c r="F410" s="542"/>
      <c r="G410" s="542"/>
      <c r="H410" s="542"/>
      <c r="I410" s="542"/>
      <c r="J410" s="542"/>
      <c r="K410" s="542"/>
      <c r="L410" s="542"/>
      <c r="M410" s="542"/>
      <c r="N410" s="542"/>
      <c r="O410" s="542"/>
      <c r="P410" s="542"/>
      <c r="Q410" s="542"/>
      <c r="R410" s="542"/>
      <c r="S410" s="542"/>
      <c r="T410" s="542"/>
      <c r="U410" s="542"/>
      <c r="V410" s="542"/>
      <c r="W410" s="542"/>
      <c r="X410" s="542"/>
      <c r="Y410" s="542"/>
      <c r="Z410" s="542"/>
    </row>
    <row r="411" spans="1:26" ht="12.75" customHeight="1" x14ac:dyDescent="0.25">
      <c r="A411" s="542"/>
      <c r="B411" s="542"/>
      <c r="C411" s="542"/>
      <c r="D411" s="542"/>
      <c r="E411" s="542"/>
      <c r="F411" s="542"/>
      <c r="G411" s="542"/>
      <c r="H411" s="542"/>
      <c r="I411" s="542"/>
      <c r="J411" s="542"/>
      <c r="K411" s="542"/>
      <c r="L411" s="542"/>
      <c r="M411" s="542"/>
      <c r="N411" s="542"/>
      <c r="O411" s="542"/>
      <c r="P411" s="542"/>
      <c r="Q411" s="542"/>
      <c r="R411" s="542"/>
      <c r="S411" s="542"/>
      <c r="T411" s="542"/>
      <c r="U411" s="542"/>
      <c r="V411" s="542"/>
      <c r="W411" s="542"/>
      <c r="X411" s="542"/>
      <c r="Y411" s="542"/>
      <c r="Z411" s="542"/>
    </row>
    <row r="412" spans="1:26" ht="12.75" customHeight="1" x14ac:dyDescent="0.25">
      <c r="A412" s="542"/>
      <c r="B412" s="542"/>
      <c r="C412" s="542"/>
      <c r="D412" s="542"/>
      <c r="E412" s="542"/>
      <c r="F412" s="542"/>
      <c r="G412" s="542"/>
      <c r="H412" s="542"/>
      <c r="I412" s="542"/>
      <c r="J412" s="542"/>
      <c r="K412" s="542"/>
      <c r="L412" s="542"/>
      <c r="M412" s="542"/>
      <c r="N412" s="542"/>
      <c r="O412" s="542"/>
      <c r="P412" s="542"/>
      <c r="Q412" s="542"/>
      <c r="R412" s="542"/>
      <c r="S412" s="542"/>
      <c r="T412" s="542"/>
      <c r="U412" s="542"/>
      <c r="V412" s="542"/>
      <c r="W412" s="542"/>
      <c r="X412" s="542"/>
      <c r="Y412" s="542"/>
      <c r="Z412" s="542"/>
    </row>
    <row r="413" spans="1:26" ht="12.75" customHeight="1" x14ac:dyDescent="0.25">
      <c r="A413" s="542"/>
      <c r="B413" s="542"/>
      <c r="C413" s="542"/>
      <c r="D413" s="542"/>
      <c r="E413" s="542"/>
      <c r="F413" s="542"/>
      <c r="G413" s="542"/>
      <c r="H413" s="542"/>
      <c r="I413" s="542"/>
      <c r="J413" s="542"/>
      <c r="K413" s="542"/>
      <c r="L413" s="542"/>
      <c r="M413" s="542"/>
      <c r="N413" s="542"/>
      <c r="O413" s="542"/>
      <c r="P413" s="542"/>
      <c r="Q413" s="542"/>
      <c r="R413" s="542"/>
      <c r="S413" s="542"/>
      <c r="T413" s="542"/>
      <c r="U413" s="542"/>
      <c r="V413" s="542"/>
      <c r="W413" s="542"/>
      <c r="X413" s="542"/>
      <c r="Y413" s="542"/>
      <c r="Z413" s="542"/>
    </row>
    <row r="414" spans="1:26" ht="12.75" customHeight="1" x14ac:dyDescent="0.25">
      <c r="A414" s="542"/>
      <c r="B414" s="542"/>
      <c r="C414" s="542"/>
      <c r="D414" s="542"/>
      <c r="E414" s="542"/>
      <c r="F414" s="542"/>
      <c r="G414" s="542"/>
      <c r="H414" s="542"/>
      <c r="I414" s="542"/>
      <c r="J414" s="542"/>
      <c r="K414" s="542"/>
      <c r="L414" s="542"/>
      <c r="M414" s="542"/>
      <c r="N414" s="542"/>
      <c r="O414" s="542"/>
      <c r="P414" s="542"/>
      <c r="Q414" s="542"/>
      <c r="R414" s="542"/>
      <c r="S414" s="542"/>
      <c r="T414" s="542"/>
      <c r="U414" s="542"/>
      <c r="V414" s="542"/>
      <c r="W414" s="542"/>
      <c r="X414" s="542"/>
      <c r="Y414" s="542"/>
      <c r="Z414" s="542"/>
    </row>
    <row r="415" spans="1:26" ht="12.75" customHeight="1" x14ac:dyDescent="0.25">
      <c r="A415" s="542"/>
      <c r="B415" s="542"/>
      <c r="C415" s="542"/>
      <c r="D415" s="542"/>
      <c r="E415" s="542"/>
      <c r="F415" s="542"/>
      <c r="G415" s="542"/>
      <c r="H415" s="542"/>
      <c r="I415" s="542"/>
      <c r="J415" s="542"/>
      <c r="K415" s="542"/>
      <c r="L415" s="542"/>
      <c r="M415" s="542"/>
      <c r="N415" s="542"/>
      <c r="O415" s="542"/>
      <c r="P415" s="542"/>
      <c r="Q415" s="542"/>
      <c r="R415" s="542"/>
      <c r="S415" s="542"/>
      <c r="T415" s="542"/>
      <c r="U415" s="542"/>
      <c r="V415" s="542"/>
      <c r="W415" s="542"/>
      <c r="X415" s="542"/>
      <c r="Y415" s="542"/>
      <c r="Z415" s="542"/>
    </row>
    <row r="416" spans="1:26" ht="12.75" customHeight="1" x14ac:dyDescent="0.25">
      <c r="A416" s="542"/>
      <c r="B416" s="542"/>
      <c r="C416" s="542"/>
      <c r="D416" s="542"/>
      <c r="E416" s="542"/>
      <c r="F416" s="542"/>
      <c r="G416" s="542"/>
      <c r="H416" s="542"/>
      <c r="I416" s="542"/>
      <c r="J416" s="542"/>
      <c r="K416" s="542"/>
      <c r="L416" s="542"/>
      <c r="M416" s="542"/>
      <c r="N416" s="542"/>
      <c r="O416" s="542"/>
      <c r="P416" s="542"/>
      <c r="Q416" s="542"/>
      <c r="R416" s="542"/>
      <c r="S416" s="542"/>
      <c r="T416" s="542"/>
      <c r="U416" s="542"/>
      <c r="V416" s="542"/>
      <c r="W416" s="542"/>
      <c r="X416" s="542"/>
      <c r="Y416" s="542"/>
      <c r="Z416" s="542"/>
    </row>
    <row r="417" spans="1:26" ht="12.75" customHeight="1" x14ac:dyDescent="0.25">
      <c r="A417" s="542"/>
      <c r="B417" s="542"/>
      <c r="C417" s="542"/>
      <c r="D417" s="542"/>
      <c r="E417" s="542"/>
      <c r="F417" s="542"/>
      <c r="G417" s="542"/>
      <c r="H417" s="542"/>
      <c r="I417" s="542"/>
      <c r="J417" s="542"/>
      <c r="K417" s="542"/>
      <c r="L417" s="542"/>
      <c r="M417" s="542"/>
      <c r="N417" s="542"/>
      <c r="O417" s="542"/>
      <c r="P417" s="542"/>
      <c r="Q417" s="542"/>
      <c r="R417" s="542"/>
      <c r="S417" s="542"/>
      <c r="T417" s="542"/>
      <c r="U417" s="542"/>
      <c r="V417" s="542"/>
      <c r="W417" s="542"/>
      <c r="X417" s="542"/>
      <c r="Y417" s="542"/>
      <c r="Z417" s="542"/>
    </row>
    <row r="418" spans="1:26" ht="12.75" customHeight="1" x14ac:dyDescent="0.25">
      <c r="A418" s="542"/>
      <c r="B418" s="542"/>
      <c r="C418" s="542"/>
      <c r="D418" s="542"/>
      <c r="E418" s="542"/>
      <c r="F418" s="542"/>
      <c r="G418" s="542"/>
      <c r="H418" s="542"/>
      <c r="I418" s="542"/>
      <c r="J418" s="542"/>
      <c r="K418" s="542"/>
      <c r="L418" s="542"/>
      <c r="M418" s="542"/>
      <c r="N418" s="542"/>
      <c r="O418" s="542"/>
      <c r="P418" s="542"/>
      <c r="Q418" s="542"/>
      <c r="R418" s="542"/>
      <c r="S418" s="542"/>
      <c r="T418" s="542"/>
      <c r="U418" s="542"/>
      <c r="V418" s="542"/>
      <c r="W418" s="542"/>
      <c r="X418" s="542"/>
      <c r="Y418" s="542"/>
      <c r="Z418" s="542"/>
    </row>
    <row r="419" spans="1:26" ht="12.75" customHeight="1" x14ac:dyDescent="0.25">
      <c r="A419" s="542"/>
      <c r="B419" s="542"/>
      <c r="C419" s="542"/>
      <c r="D419" s="542"/>
      <c r="E419" s="542"/>
      <c r="F419" s="542"/>
      <c r="G419" s="542"/>
      <c r="H419" s="542"/>
      <c r="I419" s="542"/>
      <c r="J419" s="542"/>
      <c r="K419" s="542"/>
      <c r="L419" s="542"/>
      <c r="M419" s="542"/>
      <c r="N419" s="542"/>
      <c r="O419" s="542"/>
      <c r="P419" s="542"/>
      <c r="Q419" s="542"/>
      <c r="R419" s="542"/>
      <c r="S419" s="542"/>
      <c r="T419" s="542"/>
      <c r="U419" s="542"/>
      <c r="V419" s="542"/>
      <c r="W419" s="542"/>
      <c r="X419" s="542"/>
      <c r="Y419" s="542"/>
      <c r="Z419" s="542"/>
    </row>
    <row r="420" spans="1:26" ht="12.75" customHeight="1" x14ac:dyDescent="0.25">
      <c r="A420" s="542"/>
      <c r="B420" s="542"/>
      <c r="C420" s="542"/>
      <c r="D420" s="542"/>
      <c r="E420" s="542"/>
      <c r="F420" s="542"/>
      <c r="G420" s="542"/>
      <c r="H420" s="542"/>
      <c r="I420" s="542"/>
      <c r="J420" s="542"/>
      <c r="K420" s="542"/>
      <c r="L420" s="542"/>
      <c r="M420" s="542"/>
      <c r="N420" s="542"/>
      <c r="O420" s="542"/>
      <c r="P420" s="542"/>
      <c r="Q420" s="542"/>
      <c r="R420" s="542"/>
      <c r="S420" s="542"/>
      <c r="T420" s="542"/>
      <c r="U420" s="542"/>
      <c r="V420" s="542"/>
      <c r="W420" s="542"/>
      <c r="X420" s="542"/>
      <c r="Y420" s="542"/>
      <c r="Z420" s="542"/>
    </row>
    <row r="421" spans="1:26" ht="12.75" customHeight="1" x14ac:dyDescent="0.25">
      <c r="A421" s="542"/>
      <c r="B421" s="542"/>
      <c r="C421" s="542"/>
      <c r="D421" s="542"/>
      <c r="E421" s="542"/>
      <c r="F421" s="542"/>
      <c r="G421" s="542"/>
      <c r="H421" s="542"/>
      <c r="I421" s="542"/>
      <c r="J421" s="542"/>
      <c r="K421" s="542"/>
      <c r="L421" s="542"/>
      <c r="M421" s="542"/>
      <c r="N421" s="542"/>
      <c r="O421" s="542"/>
      <c r="P421" s="542"/>
      <c r="Q421" s="542"/>
      <c r="R421" s="542"/>
      <c r="S421" s="542"/>
      <c r="T421" s="542"/>
      <c r="U421" s="542"/>
      <c r="V421" s="542"/>
      <c r="W421" s="542"/>
      <c r="X421" s="542"/>
      <c r="Y421" s="542"/>
      <c r="Z421" s="542"/>
    </row>
    <row r="422" spans="1:26" ht="12.75" customHeight="1" x14ac:dyDescent="0.25">
      <c r="A422" s="542"/>
      <c r="B422" s="542"/>
      <c r="C422" s="542"/>
      <c r="D422" s="542"/>
      <c r="E422" s="542"/>
      <c r="F422" s="542"/>
      <c r="G422" s="542"/>
      <c r="H422" s="542"/>
      <c r="I422" s="542"/>
      <c r="J422" s="542"/>
      <c r="K422" s="542"/>
      <c r="L422" s="542"/>
      <c r="M422" s="542"/>
      <c r="N422" s="542"/>
      <c r="O422" s="542"/>
      <c r="P422" s="542"/>
      <c r="Q422" s="542"/>
      <c r="R422" s="542"/>
      <c r="S422" s="542"/>
      <c r="T422" s="542"/>
      <c r="U422" s="542"/>
      <c r="V422" s="542"/>
      <c r="W422" s="542"/>
      <c r="X422" s="542"/>
      <c r="Y422" s="542"/>
      <c r="Z422" s="542"/>
    </row>
    <row r="423" spans="1:26" ht="12.75" customHeight="1" x14ac:dyDescent="0.25">
      <c r="A423" s="542"/>
      <c r="B423" s="542"/>
      <c r="C423" s="542"/>
      <c r="D423" s="542"/>
      <c r="E423" s="542"/>
      <c r="F423" s="542"/>
      <c r="G423" s="542"/>
      <c r="H423" s="542"/>
      <c r="I423" s="542"/>
      <c r="J423" s="542"/>
      <c r="K423" s="542"/>
      <c r="L423" s="542"/>
      <c r="M423" s="542"/>
      <c r="N423" s="542"/>
      <c r="O423" s="542"/>
      <c r="P423" s="542"/>
      <c r="Q423" s="542"/>
      <c r="R423" s="542"/>
      <c r="S423" s="542"/>
      <c r="T423" s="542"/>
      <c r="U423" s="542"/>
      <c r="V423" s="542"/>
      <c r="W423" s="542"/>
      <c r="X423" s="542"/>
      <c r="Y423" s="542"/>
      <c r="Z423" s="542"/>
    </row>
    <row r="424" spans="1:26" ht="12.75" customHeight="1" x14ac:dyDescent="0.25">
      <c r="A424" s="542"/>
      <c r="B424" s="542"/>
      <c r="C424" s="542"/>
      <c r="D424" s="542"/>
      <c r="E424" s="542"/>
      <c r="F424" s="542"/>
      <c r="G424" s="542"/>
      <c r="H424" s="542"/>
      <c r="I424" s="542"/>
      <c r="J424" s="542"/>
      <c r="K424" s="542"/>
      <c r="L424" s="542"/>
      <c r="M424" s="542"/>
      <c r="N424" s="542"/>
      <c r="O424" s="542"/>
      <c r="P424" s="542"/>
      <c r="Q424" s="542"/>
      <c r="R424" s="542"/>
      <c r="S424" s="542"/>
      <c r="T424" s="542"/>
      <c r="U424" s="542"/>
      <c r="V424" s="542"/>
      <c r="W424" s="542"/>
      <c r="X424" s="542"/>
      <c r="Y424" s="542"/>
      <c r="Z424" s="542"/>
    </row>
    <row r="425" spans="1:26" ht="12.75" customHeight="1" x14ac:dyDescent="0.25">
      <c r="A425" s="542"/>
      <c r="B425" s="542"/>
      <c r="C425" s="542"/>
      <c r="D425" s="542"/>
      <c r="E425" s="542"/>
      <c r="F425" s="542"/>
      <c r="G425" s="542"/>
      <c r="H425" s="542"/>
      <c r="I425" s="542"/>
      <c r="J425" s="542"/>
      <c r="K425" s="542"/>
      <c r="L425" s="542"/>
      <c r="M425" s="542"/>
      <c r="N425" s="542"/>
      <c r="O425" s="542"/>
      <c r="P425" s="542"/>
      <c r="Q425" s="542"/>
      <c r="R425" s="542"/>
      <c r="S425" s="542"/>
      <c r="T425" s="542"/>
      <c r="U425" s="542"/>
      <c r="V425" s="542"/>
      <c r="W425" s="542"/>
      <c r="X425" s="542"/>
      <c r="Y425" s="542"/>
      <c r="Z425" s="542"/>
    </row>
    <row r="426" spans="1:26" ht="12.75" customHeight="1" x14ac:dyDescent="0.25">
      <c r="A426" s="542"/>
      <c r="B426" s="542"/>
      <c r="C426" s="542"/>
      <c r="D426" s="542"/>
      <c r="E426" s="542"/>
      <c r="F426" s="542"/>
      <c r="G426" s="542"/>
      <c r="H426" s="542"/>
      <c r="I426" s="542"/>
      <c r="J426" s="542"/>
      <c r="K426" s="542"/>
      <c r="L426" s="542"/>
      <c r="M426" s="542"/>
      <c r="N426" s="542"/>
      <c r="O426" s="542"/>
      <c r="P426" s="542"/>
      <c r="Q426" s="542"/>
      <c r="R426" s="542"/>
      <c r="S426" s="542"/>
      <c r="T426" s="542"/>
      <c r="U426" s="542"/>
      <c r="V426" s="542"/>
      <c r="W426" s="542"/>
      <c r="X426" s="542"/>
      <c r="Y426" s="542"/>
      <c r="Z426" s="542"/>
    </row>
    <row r="427" spans="1:26" ht="12.75" customHeight="1" x14ac:dyDescent="0.25">
      <c r="A427" s="542"/>
      <c r="B427" s="542"/>
      <c r="C427" s="542"/>
      <c r="D427" s="542"/>
      <c r="E427" s="542"/>
      <c r="F427" s="542"/>
      <c r="G427" s="542"/>
      <c r="H427" s="542"/>
      <c r="I427" s="542"/>
      <c r="J427" s="542"/>
      <c r="K427" s="542"/>
      <c r="L427" s="542"/>
      <c r="M427" s="542"/>
      <c r="N427" s="542"/>
      <c r="O427" s="542"/>
      <c r="P427" s="542"/>
      <c r="Q427" s="542"/>
      <c r="R427" s="542"/>
      <c r="S427" s="542"/>
      <c r="T427" s="542"/>
      <c r="U427" s="542"/>
      <c r="V427" s="542"/>
      <c r="W427" s="542"/>
      <c r="X427" s="542"/>
      <c r="Y427" s="542"/>
      <c r="Z427" s="542"/>
    </row>
    <row r="428" spans="1:26" ht="12.75" customHeight="1" x14ac:dyDescent="0.25">
      <c r="A428" s="542"/>
      <c r="B428" s="542"/>
      <c r="C428" s="542"/>
      <c r="D428" s="542"/>
      <c r="E428" s="542"/>
      <c r="F428" s="542"/>
      <c r="G428" s="542"/>
      <c r="H428" s="542"/>
      <c r="I428" s="542"/>
      <c r="J428" s="542"/>
      <c r="K428" s="542"/>
      <c r="L428" s="542"/>
      <c r="M428" s="542"/>
      <c r="N428" s="542"/>
      <c r="O428" s="542"/>
      <c r="P428" s="542"/>
      <c r="Q428" s="542"/>
      <c r="R428" s="542"/>
      <c r="S428" s="542"/>
      <c r="T428" s="542"/>
      <c r="U428" s="542"/>
      <c r="V428" s="542"/>
      <c r="W428" s="542"/>
      <c r="X428" s="542"/>
      <c r="Y428" s="542"/>
      <c r="Z428" s="542"/>
    </row>
    <row r="429" spans="1:26" ht="12.75" customHeight="1" x14ac:dyDescent="0.25">
      <c r="A429" s="542"/>
      <c r="B429" s="542"/>
      <c r="C429" s="542"/>
      <c r="D429" s="542"/>
      <c r="E429" s="542"/>
      <c r="F429" s="542"/>
      <c r="G429" s="542"/>
      <c r="H429" s="542"/>
      <c r="I429" s="542"/>
      <c r="J429" s="542"/>
      <c r="K429" s="542"/>
      <c r="L429" s="542"/>
      <c r="M429" s="542"/>
      <c r="N429" s="542"/>
      <c r="O429" s="542"/>
      <c r="P429" s="542"/>
      <c r="Q429" s="542"/>
      <c r="R429" s="542"/>
      <c r="S429" s="542"/>
      <c r="T429" s="542"/>
      <c r="U429" s="542"/>
      <c r="V429" s="542"/>
      <c r="W429" s="542"/>
      <c r="X429" s="542"/>
      <c r="Y429" s="542"/>
      <c r="Z429" s="542"/>
    </row>
    <row r="430" spans="1:26" ht="12.75" customHeight="1" x14ac:dyDescent="0.25">
      <c r="A430" s="542"/>
      <c r="B430" s="542"/>
      <c r="C430" s="542"/>
      <c r="D430" s="542"/>
      <c r="E430" s="542"/>
      <c r="F430" s="542"/>
      <c r="G430" s="542"/>
      <c r="H430" s="542"/>
      <c r="I430" s="542"/>
      <c r="J430" s="542"/>
      <c r="K430" s="542"/>
      <c r="L430" s="542"/>
      <c r="M430" s="542"/>
      <c r="N430" s="542"/>
      <c r="O430" s="542"/>
      <c r="P430" s="542"/>
      <c r="Q430" s="542"/>
      <c r="R430" s="542"/>
      <c r="S430" s="542"/>
      <c r="T430" s="542"/>
      <c r="U430" s="542"/>
      <c r="V430" s="542"/>
      <c r="W430" s="542"/>
      <c r="X430" s="542"/>
      <c r="Y430" s="542"/>
      <c r="Z430" s="542"/>
    </row>
    <row r="431" spans="1:26" ht="12.75" customHeight="1" x14ac:dyDescent="0.25">
      <c r="A431" s="542"/>
      <c r="B431" s="542"/>
      <c r="C431" s="542"/>
      <c r="D431" s="542"/>
      <c r="E431" s="542"/>
      <c r="F431" s="542"/>
      <c r="G431" s="542"/>
      <c r="H431" s="542"/>
      <c r="I431" s="542"/>
      <c r="J431" s="542"/>
      <c r="K431" s="542"/>
      <c r="L431" s="542"/>
      <c r="M431" s="542"/>
      <c r="N431" s="542"/>
      <c r="O431" s="542"/>
      <c r="P431" s="542"/>
      <c r="Q431" s="542"/>
      <c r="R431" s="542"/>
      <c r="S431" s="542"/>
      <c r="T431" s="542"/>
      <c r="U431" s="542"/>
      <c r="V431" s="542"/>
      <c r="W431" s="542"/>
      <c r="X431" s="542"/>
      <c r="Y431" s="542"/>
      <c r="Z431" s="542"/>
    </row>
    <row r="432" spans="1:26" ht="12.75" customHeight="1" x14ac:dyDescent="0.25">
      <c r="A432" s="542"/>
      <c r="B432" s="542"/>
      <c r="C432" s="542"/>
      <c r="D432" s="542"/>
      <c r="E432" s="542"/>
      <c r="F432" s="542"/>
      <c r="G432" s="542"/>
      <c r="H432" s="542"/>
      <c r="I432" s="542"/>
      <c r="J432" s="542"/>
      <c r="K432" s="542"/>
      <c r="L432" s="542"/>
      <c r="M432" s="542"/>
      <c r="N432" s="542"/>
      <c r="O432" s="542"/>
      <c r="P432" s="542"/>
      <c r="Q432" s="542"/>
      <c r="R432" s="542"/>
      <c r="S432" s="542"/>
      <c r="T432" s="542"/>
      <c r="U432" s="542"/>
      <c r="V432" s="542"/>
      <c r="W432" s="542"/>
      <c r="X432" s="542"/>
      <c r="Y432" s="542"/>
      <c r="Z432" s="542"/>
    </row>
    <row r="433" spans="1:26" ht="12.75" customHeight="1" x14ac:dyDescent="0.25">
      <c r="A433" s="542"/>
      <c r="B433" s="542"/>
      <c r="C433" s="542"/>
      <c r="D433" s="542"/>
      <c r="E433" s="542"/>
      <c r="F433" s="542"/>
      <c r="G433" s="542"/>
      <c r="H433" s="542"/>
      <c r="I433" s="542"/>
      <c r="J433" s="542"/>
      <c r="K433" s="542"/>
      <c r="L433" s="542"/>
      <c r="M433" s="542"/>
      <c r="N433" s="542"/>
      <c r="O433" s="542"/>
      <c r="P433" s="542"/>
      <c r="Q433" s="542"/>
      <c r="R433" s="542"/>
      <c r="S433" s="542"/>
      <c r="T433" s="542"/>
      <c r="U433" s="542"/>
      <c r="V433" s="542"/>
      <c r="W433" s="542"/>
      <c r="X433" s="542"/>
      <c r="Y433" s="542"/>
      <c r="Z433" s="542"/>
    </row>
    <row r="434" spans="1:26" ht="12.75" customHeight="1" x14ac:dyDescent="0.25">
      <c r="A434" s="542"/>
      <c r="B434" s="542"/>
      <c r="C434" s="542"/>
      <c r="D434" s="542"/>
      <c r="E434" s="542"/>
      <c r="F434" s="542"/>
      <c r="G434" s="542"/>
      <c r="H434" s="542"/>
      <c r="I434" s="542"/>
      <c r="J434" s="542"/>
      <c r="K434" s="542"/>
      <c r="L434" s="542"/>
      <c r="M434" s="542"/>
      <c r="N434" s="542"/>
      <c r="O434" s="542"/>
      <c r="P434" s="542"/>
      <c r="Q434" s="542"/>
      <c r="R434" s="542"/>
      <c r="S434" s="542"/>
      <c r="T434" s="542"/>
      <c r="U434" s="542"/>
      <c r="V434" s="542"/>
      <c r="W434" s="542"/>
      <c r="X434" s="542"/>
      <c r="Y434" s="542"/>
      <c r="Z434" s="542"/>
    </row>
    <row r="435" spans="1:26" ht="12.75" customHeight="1" x14ac:dyDescent="0.25">
      <c r="A435" s="542"/>
      <c r="B435" s="542"/>
      <c r="C435" s="542"/>
      <c r="D435" s="542"/>
      <c r="E435" s="542"/>
      <c r="F435" s="542"/>
      <c r="G435" s="542"/>
      <c r="H435" s="542"/>
      <c r="I435" s="542"/>
      <c r="J435" s="542"/>
      <c r="K435" s="542"/>
      <c r="L435" s="542"/>
      <c r="M435" s="542"/>
      <c r="N435" s="542"/>
      <c r="O435" s="542"/>
      <c r="P435" s="542"/>
      <c r="Q435" s="542"/>
      <c r="R435" s="542"/>
      <c r="S435" s="542"/>
      <c r="T435" s="542"/>
      <c r="U435" s="542"/>
      <c r="V435" s="542"/>
      <c r="W435" s="542"/>
      <c r="X435" s="542"/>
      <c r="Y435" s="542"/>
      <c r="Z435" s="542"/>
    </row>
    <row r="436" spans="1:26" ht="12.75" customHeight="1" x14ac:dyDescent="0.25">
      <c r="A436" s="542"/>
      <c r="B436" s="542"/>
      <c r="C436" s="542"/>
      <c r="D436" s="542"/>
      <c r="E436" s="542"/>
      <c r="F436" s="542"/>
      <c r="G436" s="542"/>
      <c r="H436" s="542"/>
      <c r="I436" s="542"/>
      <c r="J436" s="542"/>
      <c r="K436" s="542"/>
      <c r="L436" s="542"/>
      <c r="M436" s="542"/>
      <c r="N436" s="542"/>
      <c r="O436" s="542"/>
      <c r="P436" s="542"/>
      <c r="Q436" s="542"/>
      <c r="R436" s="542"/>
      <c r="S436" s="542"/>
      <c r="T436" s="542"/>
      <c r="U436" s="542"/>
      <c r="V436" s="542"/>
      <c r="W436" s="542"/>
      <c r="X436" s="542"/>
      <c r="Y436" s="542"/>
      <c r="Z436" s="542"/>
    </row>
    <row r="437" spans="1:26" ht="12.75" customHeight="1" x14ac:dyDescent="0.25">
      <c r="A437" s="542"/>
      <c r="B437" s="542"/>
      <c r="C437" s="542"/>
      <c r="D437" s="542"/>
      <c r="E437" s="542"/>
      <c r="F437" s="542"/>
      <c r="G437" s="542"/>
      <c r="H437" s="542"/>
      <c r="I437" s="542"/>
      <c r="J437" s="542"/>
      <c r="K437" s="542"/>
      <c r="L437" s="542"/>
      <c r="M437" s="542"/>
      <c r="N437" s="542"/>
      <c r="O437" s="542"/>
      <c r="P437" s="542"/>
      <c r="Q437" s="542"/>
      <c r="R437" s="542"/>
      <c r="S437" s="542"/>
      <c r="T437" s="542"/>
      <c r="U437" s="542"/>
      <c r="V437" s="542"/>
      <c r="W437" s="542"/>
      <c r="X437" s="542"/>
      <c r="Y437" s="542"/>
      <c r="Z437" s="542"/>
    </row>
    <row r="438" spans="1:26" ht="12.75" customHeight="1" x14ac:dyDescent="0.25">
      <c r="A438" s="542"/>
      <c r="B438" s="542"/>
      <c r="C438" s="542"/>
      <c r="D438" s="542"/>
      <c r="E438" s="542"/>
      <c r="F438" s="542"/>
      <c r="G438" s="542"/>
      <c r="H438" s="542"/>
      <c r="I438" s="542"/>
      <c r="J438" s="542"/>
      <c r="K438" s="542"/>
      <c r="L438" s="542"/>
      <c r="M438" s="542"/>
      <c r="N438" s="542"/>
      <c r="O438" s="542"/>
      <c r="P438" s="542"/>
      <c r="Q438" s="542"/>
      <c r="R438" s="542"/>
      <c r="S438" s="542"/>
      <c r="T438" s="542"/>
      <c r="U438" s="542"/>
      <c r="V438" s="542"/>
      <c r="W438" s="542"/>
      <c r="X438" s="542"/>
      <c r="Y438" s="542"/>
      <c r="Z438" s="542"/>
    </row>
    <row r="439" spans="1:26" ht="12.75" customHeight="1" x14ac:dyDescent="0.25">
      <c r="A439" s="542"/>
      <c r="B439" s="542"/>
      <c r="C439" s="542"/>
      <c r="D439" s="542"/>
      <c r="E439" s="542"/>
      <c r="F439" s="542"/>
      <c r="G439" s="542"/>
      <c r="H439" s="542"/>
      <c r="I439" s="542"/>
      <c r="J439" s="542"/>
      <c r="K439" s="542"/>
      <c r="L439" s="542"/>
      <c r="M439" s="542"/>
      <c r="N439" s="542"/>
      <c r="O439" s="542"/>
      <c r="P439" s="542"/>
      <c r="Q439" s="542"/>
      <c r="R439" s="542"/>
      <c r="S439" s="542"/>
      <c r="T439" s="542"/>
      <c r="U439" s="542"/>
      <c r="V439" s="542"/>
      <c r="W439" s="542"/>
      <c r="X439" s="542"/>
      <c r="Y439" s="542"/>
      <c r="Z439" s="542"/>
    </row>
    <row r="440" spans="1:26" ht="12.75" customHeight="1" x14ac:dyDescent="0.25">
      <c r="A440" s="542"/>
      <c r="B440" s="542"/>
      <c r="C440" s="542"/>
      <c r="D440" s="542"/>
      <c r="E440" s="542"/>
      <c r="F440" s="542"/>
      <c r="G440" s="542"/>
      <c r="H440" s="542"/>
      <c r="I440" s="542"/>
      <c r="J440" s="542"/>
      <c r="K440" s="542"/>
      <c r="L440" s="542"/>
      <c r="M440" s="542"/>
      <c r="N440" s="542"/>
      <c r="O440" s="542"/>
      <c r="P440" s="542"/>
      <c r="Q440" s="542"/>
      <c r="R440" s="542"/>
      <c r="S440" s="542"/>
      <c r="T440" s="542"/>
      <c r="U440" s="542"/>
      <c r="V440" s="542"/>
      <c r="W440" s="542"/>
      <c r="X440" s="542"/>
      <c r="Y440" s="542"/>
      <c r="Z440" s="542"/>
    </row>
    <row r="441" spans="1:26" ht="12.75" customHeight="1" x14ac:dyDescent="0.25">
      <c r="A441" s="542"/>
      <c r="B441" s="542"/>
      <c r="C441" s="542"/>
      <c r="D441" s="542"/>
      <c r="E441" s="542"/>
      <c r="F441" s="542"/>
      <c r="G441" s="542"/>
      <c r="H441" s="542"/>
      <c r="I441" s="542"/>
      <c r="J441" s="542"/>
      <c r="K441" s="542"/>
      <c r="L441" s="542"/>
      <c r="M441" s="542"/>
      <c r="N441" s="542"/>
      <c r="O441" s="542"/>
      <c r="P441" s="542"/>
      <c r="Q441" s="542"/>
      <c r="R441" s="542"/>
      <c r="S441" s="542"/>
      <c r="T441" s="542"/>
      <c r="U441" s="542"/>
      <c r="V441" s="542"/>
      <c r="W441" s="542"/>
      <c r="X441" s="542"/>
      <c r="Y441" s="542"/>
      <c r="Z441" s="542"/>
    </row>
    <row r="442" spans="1:26" ht="12.75" customHeight="1" x14ac:dyDescent="0.25">
      <c r="A442" s="542"/>
      <c r="B442" s="542"/>
      <c r="C442" s="542"/>
      <c r="D442" s="542"/>
      <c r="E442" s="542"/>
      <c r="F442" s="542"/>
      <c r="G442" s="542"/>
      <c r="H442" s="542"/>
      <c r="I442" s="542"/>
      <c r="J442" s="542"/>
      <c r="K442" s="542"/>
      <c r="L442" s="542"/>
      <c r="M442" s="542"/>
      <c r="N442" s="542"/>
      <c r="O442" s="542"/>
      <c r="P442" s="542"/>
      <c r="Q442" s="542"/>
      <c r="R442" s="542"/>
      <c r="S442" s="542"/>
      <c r="T442" s="542"/>
      <c r="U442" s="542"/>
      <c r="V442" s="542"/>
      <c r="W442" s="542"/>
      <c r="X442" s="542"/>
      <c r="Y442" s="542"/>
      <c r="Z442" s="542"/>
    </row>
    <row r="443" spans="1:26" ht="12.75" customHeight="1" x14ac:dyDescent="0.25">
      <c r="A443" s="542"/>
      <c r="B443" s="542"/>
      <c r="C443" s="542"/>
      <c r="D443" s="542"/>
      <c r="E443" s="542"/>
      <c r="F443" s="542"/>
      <c r="G443" s="542"/>
      <c r="H443" s="542"/>
      <c r="I443" s="542"/>
      <c r="J443" s="542"/>
      <c r="K443" s="542"/>
      <c r="L443" s="542"/>
      <c r="M443" s="542"/>
      <c r="N443" s="542"/>
      <c r="O443" s="542"/>
      <c r="P443" s="542"/>
      <c r="Q443" s="542"/>
      <c r="R443" s="542"/>
      <c r="S443" s="542"/>
      <c r="T443" s="542"/>
      <c r="U443" s="542"/>
      <c r="V443" s="542"/>
      <c r="W443" s="542"/>
      <c r="X443" s="542"/>
      <c r="Y443" s="542"/>
      <c r="Z443" s="542"/>
    </row>
    <row r="444" spans="1:26" ht="12.75" customHeight="1" x14ac:dyDescent="0.25">
      <c r="A444" s="542"/>
      <c r="B444" s="542"/>
      <c r="C444" s="542"/>
      <c r="D444" s="542"/>
      <c r="E444" s="542"/>
      <c r="F444" s="542"/>
      <c r="G444" s="542"/>
      <c r="H444" s="542"/>
      <c r="I444" s="542"/>
      <c r="J444" s="542"/>
      <c r="K444" s="542"/>
      <c r="L444" s="542"/>
      <c r="M444" s="542"/>
      <c r="N444" s="542"/>
      <c r="O444" s="542"/>
      <c r="P444" s="542"/>
      <c r="Q444" s="542"/>
      <c r="R444" s="542"/>
      <c r="S444" s="542"/>
      <c r="T444" s="542"/>
      <c r="U444" s="542"/>
      <c r="V444" s="542"/>
      <c r="W444" s="542"/>
      <c r="X444" s="542"/>
      <c r="Y444" s="542"/>
      <c r="Z444" s="542"/>
    </row>
    <row r="445" spans="1:26" ht="12.75" customHeight="1" x14ac:dyDescent="0.25">
      <c r="A445" s="542"/>
      <c r="B445" s="542"/>
      <c r="C445" s="542"/>
      <c r="D445" s="542"/>
      <c r="E445" s="542"/>
      <c r="F445" s="542"/>
      <c r="G445" s="542"/>
      <c r="H445" s="542"/>
      <c r="I445" s="542"/>
      <c r="J445" s="542"/>
      <c r="K445" s="542"/>
      <c r="L445" s="542"/>
      <c r="M445" s="542"/>
      <c r="N445" s="542"/>
      <c r="O445" s="542"/>
      <c r="P445" s="542"/>
      <c r="Q445" s="542"/>
      <c r="R445" s="542"/>
      <c r="S445" s="542"/>
      <c r="T445" s="542"/>
      <c r="U445" s="542"/>
      <c r="V445" s="542"/>
      <c r="W445" s="542"/>
      <c r="X445" s="542"/>
      <c r="Y445" s="542"/>
      <c r="Z445" s="542"/>
    </row>
    <row r="446" spans="1:26" ht="12.75" customHeight="1" x14ac:dyDescent="0.25">
      <c r="A446" s="542"/>
      <c r="B446" s="542"/>
      <c r="C446" s="542"/>
      <c r="D446" s="542"/>
      <c r="E446" s="542"/>
      <c r="F446" s="542"/>
      <c r="G446" s="542"/>
      <c r="H446" s="542"/>
      <c r="I446" s="542"/>
      <c r="J446" s="542"/>
      <c r="K446" s="542"/>
      <c r="L446" s="542"/>
      <c r="M446" s="542"/>
      <c r="N446" s="542"/>
      <c r="O446" s="542"/>
      <c r="P446" s="542"/>
      <c r="Q446" s="542"/>
      <c r="R446" s="542"/>
      <c r="S446" s="542"/>
      <c r="T446" s="542"/>
      <c r="U446" s="542"/>
      <c r="V446" s="542"/>
      <c r="W446" s="542"/>
      <c r="X446" s="542"/>
      <c r="Y446" s="542"/>
      <c r="Z446" s="542"/>
    </row>
    <row r="447" spans="1:26" ht="12.75" customHeight="1" x14ac:dyDescent="0.25">
      <c r="A447" s="542"/>
      <c r="B447" s="542"/>
      <c r="C447" s="542"/>
      <c r="D447" s="542"/>
      <c r="E447" s="542"/>
      <c r="F447" s="542"/>
      <c r="G447" s="542"/>
      <c r="H447" s="542"/>
      <c r="I447" s="542"/>
      <c r="J447" s="542"/>
      <c r="K447" s="542"/>
      <c r="L447" s="542"/>
      <c r="M447" s="542"/>
      <c r="N447" s="542"/>
      <c r="O447" s="542"/>
      <c r="P447" s="542"/>
      <c r="Q447" s="542"/>
      <c r="R447" s="542"/>
      <c r="S447" s="542"/>
      <c r="T447" s="542"/>
      <c r="U447" s="542"/>
      <c r="V447" s="542"/>
      <c r="W447" s="542"/>
      <c r="X447" s="542"/>
      <c r="Y447" s="542"/>
      <c r="Z447" s="542"/>
    </row>
    <row r="448" spans="1:26" ht="12.75" customHeight="1" x14ac:dyDescent="0.25">
      <c r="A448" s="542"/>
      <c r="B448" s="542"/>
      <c r="C448" s="542"/>
      <c r="D448" s="542"/>
      <c r="E448" s="542"/>
      <c r="F448" s="542"/>
      <c r="G448" s="542"/>
      <c r="H448" s="542"/>
      <c r="I448" s="542"/>
      <c r="J448" s="542"/>
      <c r="K448" s="542"/>
      <c r="L448" s="542"/>
      <c r="M448" s="542"/>
      <c r="N448" s="542"/>
      <c r="O448" s="542"/>
      <c r="P448" s="542"/>
      <c r="Q448" s="542"/>
      <c r="R448" s="542"/>
      <c r="S448" s="542"/>
      <c r="T448" s="542"/>
      <c r="U448" s="542"/>
      <c r="V448" s="542"/>
      <c r="W448" s="542"/>
      <c r="X448" s="542"/>
      <c r="Y448" s="542"/>
      <c r="Z448" s="542"/>
    </row>
    <row r="449" spans="1:26" ht="12.75" customHeight="1" x14ac:dyDescent="0.25">
      <c r="A449" s="542"/>
      <c r="B449" s="542"/>
      <c r="C449" s="542"/>
      <c r="D449" s="542"/>
      <c r="E449" s="542"/>
      <c r="F449" s="542"/>
      <c r="G449" s="542"/>
      <c r="H449" s="542"/>
      <c r="I449" s="542"/>
      <c r="J449" s="542"/>
      <c r="K449" s="542"/>
      <c r="L449" s="542"/>
      <c r="M449" s="542"/>
      <c r="N449" s="542"/>
      <c r="O449" s="542"/>
      <c r="P449" s="542"/>
      <c r="Q449" s="542"/>
      <c r="R449" s="542"/>
      <c r="S449" s="542"/>
      <c r="T449" s="542"/>
      <c r="U449" s="542"/>
      <c r="V449" s="542"/>
      <c r="W449" s="542"/>
      <c r="X449" s="542"/>
      <c r="Y449" s="542"/>
      <c r="Z449" s="542"/>
    </row>
    <row r="450" spans="1:26" ht="12.75" customHeight="1" x14ac:dyDescent="0.25">
      <c r="A450" s="542"/>
      <c r="B450" s="542"/>
      <c r="C450" s="542"/>
      <c r="D450" s="542"/>
      <c r="E450" s="542"/>
      <c r="F450" s="542"/>
      <c r="G450" s="542"/>
      <c r="H450" s="542"/>
      <c r="I450" s="542"/>
      <c r="J450" s="542"/>
      <c r="K450" s="542"/>
      <c r="L450" s="542"/>
      <c r="M450" s="542"/>
      <c r="N450" s="542"/>
      <c r="O450" s="542"/>
      <c r="P450" s="542"/>
      <c r="Q450" s="542"/>
      <c r="R450" s="542"/>
      <c r="S450" s="542"/>
      <c r="T450" s="542"/>
      <c r="U450" s="542"/>
      <c r="V450" s="542"/>
      <c r="W450" s="542"/>
      <c r="X450" s="542"/>
      <c r="Y450" s="542"/>
      <c r="Z450" s="542"/>
    </row>
    <row r="451" spans="1:26" ht="12.75" customHeight="1" x14ac:dyDescent="0.25">
      <c r="A451" s="542"/>
      <c r="B451" s="542"/>
      <c r="C451" s="542"/>
      <c r="D451" s="542"/>
      <c r="E451" s="542"/>
      <c r="F451" s="542"/>
      <c r="G451" s="542"/>
      <c r="H451" s="542"/>
      <c r="I451" s="542"/>
      <c r="J451" s="542"/>
      <c r="K451" s="542"/>
      <c r="L451" s="542"/>
      <c r="M451" s="542"/>
      <c r="N451" s="542"/>
      <c r="O451" s="542"/>
      <c r="P451" s="542"/>
      <c r="Q451" s="542"/>
      <c r="R451" s="542"/>
      <c r="S451" s="542"/>
      <c r="T451" s="542"/>
      <c r="U451" s="542"/>
      <c r="V451" s="542"/>
      <c r="W451" s="542"/>
      <c r="X451" s="542"/>
      <c r="Y451" s="542"/>
      <c r="Z451" s="542"/>
    </row>
    <row r="452" spans="1:26" ht="12.75" customHeight="1" x14ac:dyDescent="0.25">
      <c r="A452" s="542"/>
      <c r="B452" s="542"/>
      <c r="C452" s="542"/>
      <c r="D452" s="542"/>
      <c r="E452" s="542"/>
      <c r="F452" s="542"/>
      <c r="G452" s="542"/>
      <c r="H452" s="542"/>
      <c r="I452" s="542"/>
      <c r="J452" s="542"/>
      <c r="K452" s="542"/>
      <c r="L452" s="542"/>
      <c r="M452" s="542"/>
      <c r="N452" s="542"/>
      <c r="O452" s="542"/>
      <c r="P452" s="542"/>
      <c r="Q452" s="542"/>
      <c r="R452" s="542"/>
      <c r="S452" s="542"/>
      <c r="T452" s="542"/>
      <c r="U452" s="542"/>
      <c r="V452" s="542"/>
      <c r="W452" s="542"/>
      <c r="X452" s="542"/>
      <c r="Y452" s="542"/>
      <c r="Z452" s="542"/>
    </row>
    <row r="453" spans="1:26" ht="12.75" customHeight="1" x14ac:dyDescent="0.25">
      <c r="A453" s="542"/>
      <c r="B453" s="542"/>
      <c r="C453" s="542"/>
      <c r="D453" s="542"/>
      <c r="E453" s="542"/>
      <c r="F453" s="542"/>
      <c r="G453" s="542"/>
      <c r="H453" s="542"/>
      <c r="I453" s="542"/>
      <c r="J453" s="542"/>
      <c r="K453" s="542"/>
      <c r="L453" s="542"/>
      <c r="M453" s="542"/>
      <c r="N453" s="542"/>
      <c r="O453" s="542"/>
      <c r="P453" s="542"/>
      <c r="Q453" s="542"/>
      <c r="R453" s="542"/>
      <c r="S453" s="542"/>
      <c r="T453" s="542"/>
      <c r="U453" s="542"/>
      <c r="V453" s="542"/>
      <c r="W453" s="542"/>
      <c r="X453" s="542"/>
      <c r="Y453" s="542"/>
      <c r="Z453" s="542"/>
    </row>
    <row r="454" spans="1:26" ht="12.75" customHeight="1" x14ac:dyDescent="0.25">
      <c r="A454" s="542"/>
      <c r="B454" s="542"/>
      <c r="C454" s="542"/>
      <c r="D454" s="542"/>
      <c r="E454" s="542"/>
      <c r="F454" s="542"/>
      <c r="G454" s="542"/>
      <c r="H454" s="542"/>
      <c r="I454" s="542"/>
      <c r="J454" s="542"/>
      <c r="K454" s="542"/>
      <c r="L454" s="542"/>
      <c r="M454" s="542"/>
      <c r="N454" s="542"/>
      <c r="O454" s="542"/>
      <c r="P454" s="542"/>
      <c r="Q454" s="542"/>
      <c r="R454" s="542"/>
      <c r="S454" s="542"/>
      <c r="T454" s="542"/>
      <c r="U454" s="542"/>
      <c r="V454" s="542"/>
      <c r="W454" s="542"/>
      <c r="X454" s="542"/>
      <c r="Y454" s="542"/>
      <c r="Z454" s="542"/>
    </row>
    <row r="455" spans="1:26" ht="12.75" customHeight="1" x14ac:dyDescent="0.25">
      <c r="A455" s="542"/>
      <c r="B455" s="542"/>
      <c r="C455" s="542"/>
      <c r="D455" s="542"/>
      <c r="E455" s="542"/>
      <c r="F455" s="542"/>
      <c r="G455" s="542"/>
      <c r="H455" s="542"/>
      <c r="I455" s="542"/>
      <c r="J455" s="542"/>
      <c r="K455" s="542"/>
      <c r="L455" s="542"/>
      <c r="M455" s="542"/>
      <c r="N455" s="542"/>
      <c r="O455" s="542"/>
      <c r="P455" s="542"/>
      <c r="Q455" s="542"/>
      <c r="R455" s="542"/>
      <c r="S455" s="542"/>
      <c r="T455" s="542"/>
      <c r="U455" s="542"/>
      <c r="V455" s="542"/>
      <c r="W455" s="542"/>
      <c r="X455" s="542"/>
      <c r="Y455" s="542"/>
      <c r="Z455" s="542"/>
    </row>
    <row r="456" spans="1:26" ht="12.75" customHeight="1" x14ac:dyDescent="0.25">
      <c r="A456" s="542"/>
      <c r="B456" s="542"/>
      <c r="C456" s="542"/>
      <c r="D456" s="542"/>
      <c r="E456" s="542"/>
      <c r="F456" s="542"/>
      <c r="G456" s="542"/>
      <c r="H456" s="542"/>
      <c r="I456" s="542"/>
      <c r="J456" s="542"/>
      <c r="K456" s="542"/>
      <c r="L456" s="542"/>
      <c r="M456" s="542"/>
      <c r="N456" s="542"/>
      <c r="O456" s="542"/>
      <c r="P456" s="542"/>
      <c r="Q456" s="542"/>
      <c r="R456" s="542"/>
      <c r="S456" s="542"/>
      <c r="T456" s="542"/>
      <c r="U456" s="542"/>
      <c r="V456" s="542"/>
      <c r="W456" s="542"/>
      <c r="X456" s="542"/>
      <c r="Y456" s="542"/>
      <c r="Z456" s="542"/>
    </row>
    <row r="457" spans="1:26" ht="12.75" customHeight="1" x14ac:dyDescent="0.25">
      <c r="A457" s="542"/>
      <c r="B457" s="542"/>
      <c r="C457" s="542"/>
      <c r="D457" s="542"/>
      <c r="E457" s="542"/>
      <c r="F457" s="542"/>
      <c r="G457" s="542"/>
      <c r="H457" s="542"/>
      <c r="I457" s="542"/>
      <c r="J457" s="542"/>
      <c r="K457" s="542"/>
      <c r="L457" s="542"/>
      <c r="M457" s="542"/>
      <c r="N457" s="542"/>
      <c r="O457" s="542"/>
      <c r="P457" s="542"/>
      <c r="Q457" s="542"/>
      <c r="R457" s="542"/>
      <c r="S457" s="542"/>
      <c r="T457" s="542"/>
      <c r="U457" s="542"/>
      <c r="V457" s="542"/>
      <c r="W457" s="542"/>
      <c r="X457" s="542"/>
      <c r="Y457" s="542"/>
      <c r="Z457" s="542"/>
    </row>
    <row r="458" spans="1:26" ht="12.75" customHeight="1" x14ac:dyDescent="0.25">
      <c r="A458" s="542"/>
      <c r="B458" s="542"/>
      <c r="C458" s="542"/>
      <c r="D458" s="542"/>
      <c r="E458" s="542"/>
      <c r="F458" s="542"/>
      <c r="G458" s="542"/>
      <c r="H458" s="542"/>
      <c r="I458" s="542"/>
      <c r="J458" s="542"/>
      <c r="K458" s="542"/>
      <c r="L458" s="542"/>
      <c r="M458" s="542"/>
      <c r="N458" s="542"/>
      <c r="O458" s="542"/>
      <c r="P458" s="542"/>
      <c r="Q458" s="542"/>
      <c r="R458" s="542"/>
      <c r="S458" s="542"/>
      <c r="T458" s="542"/>
      <c r="U458" s="542"/>
      <c r="V458" s="542"/>
      <c r="W458" s="542"/>
      <c r="X458" s="542"/>
      <c r="Y458" s="542"/>
      <c r="Z458" s="542"/>
    </row>
    <row r="459" spans="1:26" ht="12.75" customHeight="1" x14ac:dyDescent="0.25">
      <c r="A459" s="542"/>
      <c r="B459" s="542"/>
      <c r="C459" s="542"/>
      <c r="D459" s="542"/>
      <c r="E459" s="542"/>
      <c r="F459" s="542"/>
      <c r="G459" s="542"/>
      <c r="H459" s="542"/>
      <c r="I459" s="542"/>
      <c r="J459" s="542"/>
      <c r="K459" s="542"/>
      <c r="L459" s="542"/>
      <c r="M459" s="542"/>
      <c r="N459" s="542"/>
      <c r="O459" s="542"/>
      <c r="P459" s="542"/>
      <c r="Q459" s="542"/>
      <c r="R459" s="542"/>
      <c r="S459" s="542"/>
      <c r="T459" s="542"/>
      <c r="U459" s="542"/>
      <c r="V459" s="542"/>
      <c r="W459" s="542"/>
      <c r="X459" s="542"/>
      <c r="Y459" s="542"/>
      <c r="Z459" s="542"/>
    </row>
    <row r="460" spans="1:26" ht="12.75" customHeight="1" x14ac:dyDescent="0.25">
      <c r="A460" s="542"/>
      <c r="B460" s="542"/>
      <c r="C460" s="542"/>
      <c r="D460" s="542"/>
      <c r="E460" s="542"/>
      <c r="F460" s="542"/>
      <c r="G460" s="542"/>
      <c r="H460" s="542"/>
      <c r="I460" s="542"/>
      <c r="J460" s="542"/>
      <c r="K460" s="542"/>
      <c r="L460" s="542"/>
      <c r="M460" s="542"/>
      <c r="N460" s="542"/>
      <c r="O460" s="542"/>
      <c r="P460" s="542"/>
      <c r="Q460" s="542"/>
      <c r="R460" s="542"/>
      <c r="S460" s="542"/>
      <c r="T460" s="542"/>
      <c r="U460" s="542"/>
      <c r="V460" s="542"/>
      <c r="W460" s="542"/>
      <c r="X460" s="542"/>
      <c r="Y460" s="542"/>
      <c r="Z460" s="542"/>
    </row>
    <row r="461" spans="1:26" ht="12.75" customHeight="1" x14ac:dyDescent="0.25">
      <c r="A461" s="542"/>
      <c r="B461" s="542"/>
      <c r="C461" s="542"/>
      <c r="D461" s="542"/>
      <c r="E461" s="542"/>
      <c r="F461" s="542"/>
      <c r="G461" s="542"/>
      <c r="H461" s="542"/>
      <c r="I461" s="542"/>
      <c r="J461" s="542"/>
      <c r="K461" s="542"/>
      <c r="L461" s="542"/>
      <c r="M461" s="542"/>
      <c r="N461" s="542"/>
      <c r="O461" s="542"/>
      <c r="P461" s="542"/>
      <c r="Q461" s="542"/>
      <c r="R461" s="542"/>
      <c r="S461" s="542"/>
      <c r="T461" s="542"/>
      <c r="U461" s="542"/>
      <c r="V461" s="542"/>
      <c r="W461" s="542"/>
      <c r="X461" s="542"/>
      <c r="Y461" s="542"/>
      <c r="Z461" s="542"/>
    </row>
    <row r="462" spans="1:26" ht="12.75" customHeight="1" x14ac:dyDescent="0.25">
      <c r="A462" s="542"/>
      <c r="B462" s="542"/>
      <c r="C462" s="542"/>
      <c r="D462" s="542"/>
      <c r="E462" s="542"/>
      <c r="F462" s="542"/>
      <c r="G462" s="542"/>
      <c r="H462" s="542"/>
      <c r="I462" s="542"/>
      <c r="J462" s="542"/>
      <c r="K462" s="542"/>
      <c r="L462" s="542"/>
      <c r="M462" s="542"/>
      <c r="N462" s="542"/>
      <c r="O462" s="542"/>
      <c r="P462" s="542"/>
      <c r="Q462" s="542"/>
      <c r="R462" s="542"/>
      <c r="S462" s="542"/>
      <c r="T462" s="542"/>
      <c r="U462" s="542"/>
      <c r="V462" s="542"/>
      <c r="W462" s="542"/>
      <c r="X462" s="542"/>
      <c r="Y462" s="542"/>
      <c r="Z462" s="542"/>
    </row>
    <row r="463" spans="1:26" ht="12.75" customHeight="1" x14ac:dyDescent="0.25">
      <c r="A463" s="542"/>
      <c r="B463" s="542"/>
      <c r="C463" s="542"/>
      <c r="D463" s="542"/>
      <c r="E463" s="542"/>
      <c r="F463" s="542"/>
      <c r="G463" s="542"/>
      <c r="H463" s="542"/>
      <c r="I463" s="542"/>
      <c r="J463" s="542"/>
      <c r="K463" s="542"/>
      <c r="L463" s="542"/>
      <c r="M463" s="542"/>
      <c r="N463" s="542"/>
      <c r="O463" s="542"/>
      <c r="P463" s="542"/>
      <c r="Q463" s="542"/>
      <c r="R463" s="542"/>
      <c r="S463" s="542"/>
      <c r="T463" s="542"/>
      <c r="U463" s="542"/>
      <c r="V463" s="542"/>
      <c r="W463" s="542"/>
      <c r="X463" s="542"/>
      <c r="Y463" s="542"/>
      <c r="Z463" s="542"/>
    </row>
    <row r="464" spans="1:26" ht="12.75" customHeight="1" x14ac:dyDescent="0.25">
      <c r="A464" s="542"/>
      <c r="B464" s="542"/>
      <c r="C464" s="542"/>
      <c r="D464" s="542"/>
      <c r="E464" s="542"/>
      <c r="F464" s="542"/>
      <c r="G464" s="542"/>
      <c r="H464" s="542"/>
      <c r="I464" s="542"/>
      <c r="J464" s="542"/>
      <c r="K464" s="542"/>
      <c r="L464" s="542"/>
      <c r="M464" s="542"/>
      <c r="N464" s="542"/>
      <c r="O464" s="542"/>
      <c r="P464" s="542"/>
      <c r="Q464" s="542"/>
      <c r="R464" s="542"/>
      <c r="S464" s="542"/>
      <c r="T464" s="542"/>
      <c r="U464" s="542"/>
      <c r="V464" s="542"/>
      <c r="W464" s="542"/>
      <c r="X464" s="542"/>
      <c r="Y464" s="542"/>
      <c r="Z464" s="542"/>
    </row>
    <row r="465" spans="1:26" ht="12.75" customHeight="1" x14ac:dyDescent="0.25">
      <c r="A465" s="542"/>
      <c r="B465" s="542"/>
      <c r="C465" s="542"/>
      <c r="D465" s="542"/>
      <c r="E465" s="542"/>
      <c r="F465" s="542"/>
      <c r="G465" s="542"/>
      <c r="H465" s="542"/>
      <c r="I465" s="542"/>
      <c r="J465" s="542"/>
      <c r="K465" s="542"/>
      <c r="L465" s="542"/>
      <c r="M465" s="542"/>
      <c r="N465" s="542"/>
      <c r="O465" s="542"/>
      <c r="P465" s="542"/>
      <c r="Q465" s="542"/>
      <c r="R465" s="542"/>
      <c r="S465" s="542"/>
      <c r="T465" s="542"/>
      <c r="U465" s="542"/>
      <c r="V465" s="542"/>
      <c r="W465" s="542"/>
      <c r="X465" s="542"/>
      <c r="Y465" s="542"/>
      <c r="Z465" s="542"/>
    </row>
    <row r="466" spans="1:26" ht="12.75" customHeight="1" x14ac:dyDescent="0.25">
      <c r="A466" s="542"/>
      <c r="B466" s="542"/>
      <c r="C466" s="542"/>
      <c r="D466" s="542"/>
      <c r="E466" s="542"/>
      <c r="F466" s="542"/>
      <c r="G466" s="542"/>
      <c r="H466" s="542"/>
      <c r="I466" s="542"/>
      <c r="J466" s="542"/>
      <c r="K466" s="542"/>
      <c r="L466" s="542"/>
      <c r="M466" s="542"/>
      <c r="N466" s="542"/>
      <c r="O466" s="542"/>
      <c r="P466" s="542"/>
      <c r="Q466" s="542"/>
      <c r="R466" s="542"/>
      <c r="S466" s="542"/>
      <c r="T466" s="542"/>
      <c r="U466" s="542"/>
      <c r="V466" s="542"/>
      <c r="W466" s="542"/>
      <c r="X466" s="542"/>
      <c r="Y466" s="542"/>
      <c r="Z466" s="542"/>
    </row>
    <row r="467" spans="1:26" ht="12.75" customHeight="1" x14ac:dyDescent="0.25">
      <c r="A467" s="542"/>
      <c r="B467" s="542"/>
      <c r="C467" s="542"/>
      <c r="D467" s="542"/>
      <c r="E467" s="542"/>
      <c r="F467" s="542"/>
      <c r="G467" s="542"/>
      <c r="H467" s="542"/>
      <c r="I467" s="542"/>
      <c r="J467" s="542"/>
      <c r="K467" s="542"/>
      <c r="L467" s="542"/>
      <c r="M467" s="542"/>
      <c r="N467" s="542"/>
      <c r="O467" s="542"/>
      <c r="P467" s="542"/>
      <c r="Q467" s="542"/>
      <c r="R467" s="542"/>
      <c r="S467" s="542"/>
      <c r="T467" s="542"/>
      <c r="U467" s="542"/>
      <c r="V467" s="542"/>
      <c r="W467" s="542"/>
      <c r="X467" s="542"/>
      <c r="Y467" s="542"/>
      <c r="Z467" s="542"/>
    </row>
    <row r="468" spans="1:26" ht="12.75" customHeight="1" x14ac:dyDescent="0.25">
      <c r="A468" s="542"/>
      <c r="B468" s="542"/>
      <c r="C468" s="542"/>
      <c r="D468" s="542"/>
      <c r="E468" s="542"/>
      <c r="F468" s="542"/>
      <c r="G468" s="542"/>
      <c r="H468" s="542"/>
      <c r="I468" s="542"/>
      <c r="J468" s="542"/>
      <c r="K468" s="542"/>
      <c r="L468" s="542"/>
      <c r="M468" s="542"/>
      <c r="N468" s="542"/>
      <c r="O468" s="542"/>
      <c r="P468" s="542"/>
      <c r="Q468" s="542"/>
      <c r="R468" s="542"/>
      <c r="S468" s="542"/>
      <c r="T468" s="542"/>
      <c r="U468" s="542"/>
      <c r="V468" s="542"/>
      <c r="W468" s="542"/>
      <c r="X468" s="542"/>
      <c r="Y468" s="542"/>
      <c r="Z468" s="542"/>
    </row>
    <row r="469" spans="1:26" ht="12.75" customHeight="1" x14ac:dyDescent="0.25">
      <c r="A469" s="542"/>
      <c r="B469" s="542"/>
      <c r="C469" s="542"/>
      <c r="D469" s="542"/>
      <c r="E469" s="542"/>
      <c r="F469" s="542"/>
      <c r="G469" s="542"/>
      <c r="H469" s="542"/>
      <c r="I469" s="542"/>
      <c r="J469" s="542"/>
      <c r="K469" s="542"/>
      <c r="L469" s="542"/>
      <c r="M469" s="542"/>
      <c r="N469" s="542"/>
      <c r="O469" s="542"/>
      <c r="P469" s="542"/>
      <c r="Q469" s="542"/>
      <c r="R469" s="542"/>
      <c r="S469" s="542"/>
      <c r="T469" s="542"/>
      <c r="U469" s="542"/>
      <c r="V469" s="542"/>
      <c r="W469" s="542"/>
      <c r="X469" s="542"/>
      <c r="Y469" s="542"/>
      <c r="Z469" s="542"/>
    </row>
    <row r="470" spans="1:26" ht="12.75" customHeight="1" x14ac:dyDescent="0.25">
      <c r="A470" s="542"/>
      <c r="B470" s="542"/>
      <c r="C470" s="542"/>
      <c r="D470" s="542"/>
      <c r="E470" s="542"/>
      <c r="F470" s="542"/>
      <c r="G470" s="542"/>
      <c r="H470" s="542"/>
      <c r="I470" s="542"/>
      <c r="J470" s="542"/>
      <c r="K470" s="542"/>
      <c r="L470" s="542"/>
      <c r="M470" s="542"/>
      <c r="N470" s="542"/>
      <c r="O470" s="542"/>
      <c r="P470" s="542"/>
      <c r="Q470" s="542"/>
      <c r="R470" s="542"/>
      <c r="S470" s="542"/>
      <c r="T470" s="542"/>
      <c r="U470" s="542"/>
      <c r="V470" s="542"/>
      <c r="W470" s="542"/>
      <c r="X470" s="542"/>
      <c r="Y470" s="542"/>
      <c r="Z470" s="542"/>
    </row>
    <row r="471" spans="1:26" ht="12.75" customHeight="1" x14ac:dyDescent="0.25">
      <c r="A471" s="542"/>
      <c r="B471" s="542"/>
      <c r="C471" s="542"/>
      <c r="D471" s="542"/>
      <c r="E471" s="542"/>
      <c r="F471" s="542"/>
      <c r="G471" s="542"/>
      <c r="H471" s="542"/>
      <c r="I471" s="542"/>
      <c r="J471" s="542"/>
      <c r="K471" s="542"/>
      <c r="L471" s="542"/>
      <c r="M471" s="542"/>
      <c r="N471" s="542"/>
      <c r="O471" s="542"/>
      <c r="P471" s="542"/>
      <c r="Q471" s="542"/>
      <c r="R471" s="542"/>
      <c r="S471" s="542"/>
      <c r="T471" s="542"/>
      <c r="U471" s="542"/>
      <c r="V471" s="542"/>
      <c r="W471" s="542"/>
      <c r="X471" s="542"/>
      <c r="Y471" s="542"/>
      <c r="Z471" s="542"/>
    </row>
    <row r="472" spans="1:26" ht="12.75" customHeight="1" x14ac:dyDescent="0.25">
      <c r="A472" s="542"/>
      <c r="B472" s="542"/>
      <c r="C472" s="542"/>
      <c r="D472" s="542"/>
      <c r="E472" s="542"/>
      <c r="F472" s="542"/>
      <c r="G472" s="542"/>
      <c r="H472" s="542"/>
      <c r="I472" s="542"/>
      <c r="J472" s="542"/>
      <c r="K472" s="542"/>
      <c r="L472" s="542"/>
      <c r="M472" s="542"/>
      <c r="N472" s="542"/>
      <c r="O472" s="542"/>
      <c r="P472" s="542"/>
      <c r="Q472" s="542"/>
      <c r="R472" s="542"/>
      <c r="S472" s="542"/>
      <c r="T472" s="542"/>
      <c r="U472" s="542"/>
      <c r="V472" s="542"/>
      <c r="W472" s="542"/>
      <c r="X472" s="542"/>
      <c r="Y472" s="542"/>
      <c r="Z472" s="542"/>
    </row>
    <row r="473" spans="1:26" ht="12.75" customHeight="1" x14ac:dyDescent="0.25">
      <c r="A473" s="542"/>
      <c r="B473" s="542"/>
      <c r="C473" s="542"/>
      <c r="D473" s="542"/>
      <c r="E473" s="542"/>
      <c r="F473" s="542"/>
      <c r="G473" s="542"/>
      <c r="H473" s="542"/>
      <c r="I473" s="542"/>
      <c r="J473" s="542"/>
      <c r="K473" s="542"/>
      <c r="L473" s="542"/>
      <c r="M473" s="542"/>
      <c r="N473" s="542"/>
      <c r="O473" s="542"/>
      <c r="P473" s="542"/>
      <c r="Q473" s="542"/>
      <c r="R473" s="542"/>
      <c r="S473" s="542"/>
      <c r="T473" s="542"/>
      <c r="U473" s="542"/>
      <c r="V473" s="542"/>
      <c r="W473" s="542"/>
      <c r="X473" s="542"/>
      <c r="Y473" s="542"/>
      <c r="Z473" s="542"/>
    </row>
    <row r="474" spans="1:26" ht="12.75" customHeight="1" x14ac:dyDescent="0.25">
      <c r="A474" s="542"/>
      <c r="B474" s="542"/>
      <c r="C474" s="542"/>
      <c r="D474" s="542"/>
      <c r="E474" s="542"/>
      <c r="F474" s="542"/>
      <c r="G474" s="542"/>
      <c r="H474" s="542"/>
      <c r="I474" s="542"/>
      <c r="J474" s="542"/>
      <c r="K474" s="542"/>
      <c r="L474" s="542"/>
      <c r="M474" s="542"/>
      <c r="N474" s="542"/>
      <c r="O474" s="542"/>
      <c r="P474" s="542"/>
      <c r="Q474" s="542"/>
      <c r="R474" s="542"/>
      <c r="S474" s="542"/>
      <c r="T474" s="542"/>
      <c r="U474" s="542"/>
      <c r="V474" s="542"/>
      <c r="W474" s="542"/>
      <c r="X474" s="542"/>
      <c r="Y474" s="542"/>
      <c r="Z474" s="542"/>
    </row>
    <row r="475" spans="1:26" ht="12.75" customHeight="1" x14ac:dyDescent="0.25">
      <c r="A475" s="542"/>
      <c r="B475" s="542"/>
      <c r="C475" s="542"/>
      <c r="D475" s="542"/>
      <c r="E475" s="542"/>
      <c r="F475" s="542"/>
      <c r="G475" s="542"/>
      <c r="H475" s="542"/>
      <c r="I475" s="542"/>
      <c r="J475" s="542"/>
      <c r="K475" s="542"/>
      <c r="L475" s="542"/>
      <c r="M475" s="542"/>
      <c r="N475" s="542"/>
      <c r="O475" s="542"/>
      <c r="P475" s="542"/>
      <c r="Q475" s="542"/>
      <c r="R475" s="542"/>
      <c r="S475" s="542"/>
      <c r="T475" s="542"/>
      <c r="U475" s="542"/>
      <c r="V475" s="542"/>
      <c r="W475" s="542"/>
      <c r="X475" s="542"/>
      <c r="Y475" s="542"/>
      <c r="Z475" s="542"/>
    </row>
    <row r="476" spans="1:26" ht="12.75" customHeight="1" x14ac:dyDescent="0.25">
      <c r="A476" s="542"/>
      <c r="B476" s="542"/>
      <c r="C476" s="542"/>
      <c r="D476" s="542"/>
      <c r="E476" s="542"/>
      <c r="F476" s="542"/>
      <c r="G476" s="542"/>
      <c r="H476" s="542"/>
      <c r="I476" s="542"/>
      <c r="J476" s="542"/>
      <c r="K476" s="542"/>
      <c r="L476" s="542"/>
      <c r="M476" s="542"/>
      <c r="N476" s="542"/>
      <c r="O476" s="542"/>
      <c r="P476" s="542"/>
      <c r="Q476" s="542"/>
      <c r="R476" s="542"/>
      <c r="S476" s="542"/>
      <c r="T476" s="542"/>
      <c r="U476" s="542"/>
      <c r="V476" s="542"/>
      <c r="W476" s="542"/>
      <c r="X476" s="542"/>
      <c r="Y476" s="542"/>
      <c r="Z476" s="542"/>
    </row>
    <row r="477" spans="1:26" ht="12.75" customHeight="1" x14ac:dyDescent="0.25">
      <c r="A477" s="542"/>
      <c r="B477" s="542"/>
      <c r="C477" s="542"/>
      <c r="D477" s="542"/>
      <c r="E477" s="542"/>
      <c r="F477" s="542"/>
      <c r="G477" s="542"/>
      <c r="H477" s="542"/>
      <c r="I477" s="542"/>
      <c r="J477" s="542"/>
      <c r="K477" s="542"/>
      <c r="L477" s="542"/>
      <c r="M477" s="542"/>
      <c r="N477" s="542"/>
      <c r="O477" s="542"/>
      <c r="P477" s="542"/>
      <c r="Q477" s="542"/>
      <c r="R477" s="542"/>
      <c r="S477" s="542"/>
      <c r="T477" s="542"/>
      <c r="U477" s="542"/>
      <c r="V477" s="542"/>
      <c r="W477" s="542"/>
      <c r="X477" s="542"/>
      <c r="Y477" s="542"/>
      <c r="Z477" s="542"/>
    </row>
    <row r="478" spans="1:26" ht="12.75" customHeight="1" x14ac:dyDescent="0.25">
      <c r="A478" s="542"/>
      <c r="B478" s="542"/>
      <c r="C478" s="542"/>
      <c r="D478" s="542"/>
      <c r="E478" s="542"/>
      <c r="F478" s="542"/>
      <c r="G478" s="542"/>
      <c r="H478" s="542"/>
      <c r="I478" s="542"/>
      <c r="J478" s="542"/>
      <c r="K478" s="542"/>
      <c r="L478" s="542"/>
      <c r="M478" s="542"/>
      <c r="N478" s="542"/>
      <c r="O478" s="542"/>
      <c r="P478" s="542"/>
      <c r="Q478" s="542"/>
      <c r="R478" s="542"/>
      <c r="S478" s="542"/>
      <c r="T478" s="542"/>
      <c r="U478" s="542"/>
      <c r="V478" s="542"/>
      <c r="W478" s="542"/>
      <c r="X478" s="542"/>
      <c r="Y478" s="542"/>
      <c r="Z478" s="542"/>
    </row>
    <row r="479" spans="1:26" ht="12.75" customHeight="1" x14ac:dyDescent="0.25">
      <c r="A479" s="542"/>
      <c r="B479" s="542"/>
      <c r="C479" s="542"/>
      <c r="D479" s="542"/>
      <c r="E479" s="542"/>
      <c r="F479" s="542"/>
      <c r="G479" s="542"/>
      <c r="H479" s="542"/>
      <c r="I479" s="542"/>
      <c r="J479" s="542"/>
      <c r="K479" s="542"/>
      <c r="L479" s="542"/>
      <c r="M479" s="542"/>
      <c r="N479" s="542"/>
      <c r="O479" s="542"/>
      <c r="P479" s="542"/>
      <c r="Q479" s="542"/>
      <c r="R479" s="542"/>
      <c r="S479" s="542"/>
      <c r="T479" s="542"/>
      <c r="U479" s="542"/>
      <c r="V479" s="542"/>
      <c r="W479" s="542"/>
      <c r="X479" s="542"/>
      <c r="Y479" s="542"/>
      <c r="Z479" s="542"/>
    </row>
    <row r="480" spans="1:26" ht="12.75" customHeight="1" x14ac:dyDescent="0.25">
      <c r="A480" s="542"/>
      <c r="B480" s="542"/>
      <c r="C480" s="542"/>
      <c r="D480" s="542"/>
      <c r="E480" s="542"/>
      <c r="F480" s="542"/>
      <c r="G480" s="542"/>
      <c r="H480" s="542"/>
      <c r="I480" s="542"/>
      <c r="J480" s="542"/>
      <c r="K480" s="542"/>
      <c r="L480" s="542"/>
      <c r="M480" s="542"/>
      <c r="N480" s="542"/>
      <c r="O480" s="542"/>
      <c r="P480" s="542"/>
      <c r="Q480" s="542"/>
      <c r="R480" s="542"/>
      <c r="S480" s="542"/>
      <c r="T480" s="542"/>
      <c r="U480" s="542"/>
      <c r="V480" s="542"/>
      <c r="W480" s="542"/>
      <c r="X480" s="542"/>
      <c r="Y480" s="542"/>
      <c r="Z480" s="542"/>
    </row>
    <row r="481" spans="1:26" ht="12.75" customHeight="1" x14ac:dyDescent="0.25">
      <c r="A481" s="542"/>
      <c r="B481" s="542"/>
      <c r="C481" s="542"/>
      <c r="D481" s="542"/>
      <c r="E481" s="542"/>
      <c r="F481" s="542"/>
      <c r="G481" s="542"/>
      <c r="H481" s="542"/>
      <c r="I481" s="542"/>
      <c r="J481" s="542"/>
      <c r="K481" s="542"/>
      <c r="L481" s="542"/>
      <c r="M481" s="542"/>
      <c r="N481" s="542"/>
      <c r="O481" s="542"/>
      <c r="P481" s="542"/>
      <c r="Q481" s="542"/>
      <c r="R481" s="542"/>
      <c r="S481" s="542"/>
      <c r="T481" s="542"/>
      <c r="U481" s="542"/>
      <c r="V481" s="542"/>
      <c r="W481" s="542"/>
      <c r="X481" s="542"/>
      <c r="Y481" s="542"/>
      <c r="Z481" s="542"/>
    </row>
    <row r="482" spans="1:26" ht="12.75" customHeight="1" x14ac:dyDescent="0.25">
      <c r="A482" s="542"/>
      <c r="B482" s="542"/>
      <c r="C482" s="542"/>
      <c r="D482" s="542"/>
      <c r="E482" s="542"/>
      <c r="F482" s="542"/>
      <c r="G482" s="542"/>
      <c r="H482" s="542"/>
      <c r="I482" s="542"/>
      <c r="J482" s="542"/>
      <c r="K482" s="542"/>
      <c r="L482" s="542"/>
      <c r="M482" s="542"/>
      <c r="N482" s="542"/>
      <c r="O482" s="542"/>
      <c r="P482" s="542"/>
      <c r="Q482" s="542"/>
      <c r="R482" s="542"/>
      <c r="S482" s="542"/>
      <c r="T482" s="542"/>
      <c r="U482" s="542"/>
      <c r="V482" s="542"/>
      <c r="W482" s="542"/>
      <c r="X482" s="542"/>
      <c r="Y482" s="542"/>
      <c r="Z482" s="542"/>
    </row>
    <row r="483" spans="1:26" ht="12.75" customHeight="1" x14ac:dyDescent="0.25">
      <c r="A483" s="542"/>
      <c r="B483" s="542"/>
      <c r="C483" s="542"/>
      <c r="D483" s="542"/>
      <c r="E483" s="542"/>
      <c r="F483" s="542"/>
      <c r="G483" s="542"/>
      <c r="H483" s="542"/>
      <c r="I483" s="542"/>
      <c r="J483" s="542"/>
      <c r="K483" s="542"/>
      <c r="L483" s="542"/>
      <c r="M483" s="542"/>
      <c r="N483" s="542"/>
      <c r="O483" s="542"/>
      <c r="P483" s="542"/>
      <c r="Q483" s="542"/>
      <c r="R483" s="542"/>
      <c r="S483" s="542"/>
      <c r="T483" s="542"/>
      <c r="U483" s="542"/>
      <c r="V483" s="542"/>
      <c r="W483" s="542"/>
      <c r="X483" s="542"/>
      <c r="Y483" s="542"/>
      <c r="Z483" s="542"/>
    </row>
    <row r="484" spans="1:26" ht="12.75" customHeight="1" x14ac:dyDescent="0.25">
      <c r="A484" s="542"/>
      <c r="B484" s="542"/>
      <c r="C484" s="542"/>
      <c r="D484" s="542"/>
      <c r="E484" s="542"/>
      <c r="F484" s="542"/>
      <c r="G484" s="542"/>
      <c r="H484" s="542"/>
      <c r="I484" s="542"/>
      <c r="J484" s="542"/>
      <c r="K484" s="542"/>
      <c r="L484" s="542"/>
      <c r="M484" s="542"/>
      <c r="N484" s="542"/>
      <c r="O484" s="542"/>
      <c r="P484" s="542"/>
      <c r="Q484" s="542"/>
      <c r="R484" s="542"/>
      <c r="S484" s="542"/>
      <c r="T484" s="542"/>
      <c r="U484" s="542"/>
      <c r="V484" s="542"/>
      <c r="W484" s="542"/>
      <c r="X484" s="542"/>
      <c r="Y484" s="542"/>
      <c r="Z484" s="542"/>
    </row>
    <row r="485" spans="1:26" ht="12.75" customHeight="1" x14ac:dyDescent="0.25">
      <c r="A485" s="542"/>
      <c r="B485" s="542"/>
      <c r="C485" s="542"/>
      <c r="D485" s="542"/>
      <c r="E485" s="542"/>
      <c r="F485" s="542"/>
      <c r="G485" s="542"/>
      <c r="H485" s="542"/>
      <c r="I485" s="542"/>
      <c r="J485" s="542"/>
      <c r="K485" s="542"/>
      <c r="L485" s="542"/>
      <c r="M485" s="542"/>
      <c r="N485" s="542"/>
      <c r="O485" s="542"/>
      <c r="P485" s="542"/>
      <c r="Q485" s="542"/>
      <c r="R485" s="542"/>
      <c r="S485" s="542"/>
      <c r="T485" s="542"/>
      <c r="U485" s="542"/>
      <c r="V485" s="542"/>
      <c r="W485" s="542"/>
      <c r="X485" s="542"/>
      <c r="Y485" s="542"/>
      <c r="Z485" s="542"/>
    </row>
    <row r="486" spans="1:26" ht="12.75" customHeight="1" x14ac:dyDescent="0.25">
      <c r="A486" s="542"/>
      <c r="B486" s="542"/>
      <c r="C486" s="542"/>
      <c r="D486" s="542"/>
      <c r="E486" s="542"/>
      <c r="F486" s="542"/>
      <c r="G486" s="542"/>
      <c r="H486" s="542"/>
      <c r="I486" s="542"/>
      <c r="J486" s="542"/>
      <c r="K486" s="542"/>
      <c r="L486" s="542"/>
      <c r="M486" s="542"/>
      <c r="N486" s="542"/>
      <c r="O486" s="542"/>
      <c r="P486" s="542"/>
      <c r="Q486" s="542"/>
      <c r="R486" s="542"/>
      <c r="S486" s="542"/>
      <c r="T486" s="542"/>
      <c r="U486" s="542"/>
      <c r="V486" s="542"/>
      <c r="W486" s="542"/>
      <c r="X486" s="542"/>
      <c r="Y486" s="542"/>
      <c r="Z486" s="542"/>
    </row>
    <row r="487" spans="1:26" ht="12.75" customHeight="1" x14ac:dyDescent="0.25">
      <c r="A487" s="542"/>
      <c r="B487" s="542"/>
      <c r="C487" s="542"/>
      <c r="D487" s="542"/>
      <c r="E487" s="542"/>
      <c r="F487" s="542"/>
      <c r="G487" s="542"/>
      <c r="H487" s="542"/>
      <c r="I487" s="542"/>
      <c r="J487" s="542"/>
      <c r="K487" s="542"/>
      <c r="L487" s="542"/>
      <c r="M487" s="542"/>
      <c r="N487" s="542"/>
      <c r="O487" s="542"/>
      <c r="P487" s="542"/>
      <c r="Q487" s="542"/>
      <c r="R487" s="542"/>
      <c r="S487" s="542"/>
      <c r="T487" s="542"/>
      <c r="U487" s="542"/>
      <c r="V487" s="542"/>
      <c r="W487" s="542"/>
      <c r="X487" s="542"/>
      <c r="Y487" s="542"/>
      <c r="Z487" s="542"/>
    </row>
    <row r="488" spans="1:26" ht="12.75" customHeight="1" x14ac:dyDescent="0.25">
      <c r="A488" s="542"/>
      <c r="B488" s="542"/>
      <c r="C488" s="542"/>
      <c r="D488" s="542"/>
      <c r="E488" s="542"/>
      <c r="F488" s="542"/>
      <c r="G488" s="542"/>
      <c r="H488" s="542"/>
      <c r="I488" s="542"/>
      <c r="J488" s="542"/>
      <c r="K488" s="542"/>
      <c r="L488" s="542"/>
      <c r="M488" s="542"/>
      <c r="N488" s="542"/>
      <c r="O488" s="542"/>
      <c r="P488" s="542"/>
      <c r="Q488" s="542"/>
      <c r="R488" s="542"/>
      <c r="S488" s="542"/>
      <c r="T488" s="542"/>
      <c r="U488" s="542"/>
      <c r="V488" s="542"/>
      <c r="W488" s="542"/>
      <c r="X488" s="542"/>
      <c r="Y488" s="542"/>
      <c r="Z488" s="542"/>
    </row>
    <row r="489" spans="1:26" ht="12.75" customHeight="1" x14ac:dyDescent="0.25">
      <c r="A489" s="542"/>
      <c r="B489" s="542"/>
      <c r="C489" s="542"/>
      <c r="D489" s="542"/>
      <c r="E489" s="542"/>
      <c r="F489" s="542"/>
      <c r="G489" s="542"/>
      <c r="H489" s="542"/>
      <c r="I489" s="542"/>
      <c r="J489" s="542"/>
      <c r="K489" s="542"/>
      <c r="L489" s="542"/>
      <c r="M489" s="542"/>
      <c r="N489" s="542"/>
      <c r="O489" s="542"/>
      <c r="P489" s="542"/>
      <c r="Q489" s="542"/>
      <c r="R489" s="542"/>
      <c r="S489" s="542"/>
      <c r="T489" s="542"/>
      <c r="U489" s="542"/>
      <c r="V489" s="542"/>
      <c r="W489" s="542"/>
      <c r="X489" s="542"/>
      <c r="Y489" s="542"/>
      <c r="Z489" s="542"/>
    </row>
    <row r="490" spans="1:26" ht="12.75" customHeight="1" x14ac:dyDescent="0.25">
      <c r="A490" s="542"/>
      <c r="B490" s="542"/>
      <c r="C490" s="542"/>
      <c r="D490" s="542"/>
      <c r="E490" s="542"/>
      <c r="F490" s="542"/>
      <c r="G490" s="542"/>
      <c r="H490" s="542"/>
      <c r="I490" s="542"/>
      <c r="J490" s="542"/>
      <c r="K490" s="542"/>
      <c r="L490" s="542"/>
      <c r="M490" s="542"/>
      <c r="N490" s="542"/>
      <c r="O490" s="542"/>
      <c r="P490" s="542"/>
      <c r="Q490" s="542"/>
      <c r="R490" s="542"/>
      <c r="S490" s="542"/>
      <c r="T490" s="542"/>
      <c r="U490" s="542"/>
      <c r="V490" s="542"/>
      <c r="W490" s="542"/>
      <c r="X490" s="542"/>
      <c r="Y490" s="542"/>
      <c r="Z490" s="542"/>
    </row>
    <row r="491" spans="1:26" ht="12.75" customHeight="1" x14ac:dyDescent="0.25">
      <c r="A491" s="542"/>
      <c r="B491" s="542"/>
      <c r="C491" s="542"/>
      <c r="D491" s="542"/>
      <c r="E491" s="542"/>
      <c r="F491" s="542"/>
      <c r="G491" s="542"/>
      <c r="H491" s="542"/>
      <c r="I491" s="542"/>
      <c r="J491" s="542"/>
      <c r="K491" s="542"/>
      <c r="L491" s="542"/>
      <c r="M491" s="542"/>
      <c r="N491" s="542"/>
      <c r="O491" s="542"/>
      <c r="P491" s="542"/>
      <c r="Q491" s="542"/>
      <c r="R491" s="542"/>
      <c r="S491" s="542"/>
      <c r="T491" s="542"/>
      <c r="U491" s="542"/>
      <c r="V491" s="542"/>
      <c r="W491" s="542"/>
      <c r="X491" s="542"/>
      <c r="Y491" s="542"/>
      <c r="Z491" s="542"/>
    </row>
    <row r="492" spans="1:26" ht="12.75" customHeight="1" x14ac:dyDescent="0.25">
      <c r="A492" s="542"/>
      <c r="B492" s="542"/>
      <c r="C492" s="542"/>
      <c r="D492" s="542"/>
      <c r="E492" s="542"/>
      <c r="F492" s="542"/>
      <c r="G492" s="542"/>
      <c r="H492" s="542"/>
      <c r="I492" s="542"/>
      <c r="J492" s="542"/>
      <c r="K492" s="542"/>
      <c r="L492" s="542"/>
      <c r="M492" s="542"/>
      <c r="N492" s="542"/>
      <c r="O492" s="542"/>
      <c r="P492" s="542"/>
      <c r="Q492" s="542"/>
      <c r="R492" s="542"/>
      <c r="S492" s="542"/>
      <c r="T492" s="542"/>
      <c r="U492" s="542"/>
      <c r="V492" s="542"/>
      <c r="W492" s="542"/>
      <c r="X492" s="542"/>
      <c r="Y492" s="542"/>
      <c r="Z492" s="542"/>
    </row>
    <row r="493" spans="1:26" ht="12.75" customHeight="1" x14ac:dyDescent="0.25">
      <c r="A493" s="542"/>
      <c r="B493" s="542"/>
      <c r="C493" s="542"/>
      <c r="D493" s="542"/>
      <c r="E493" s="542"/>
      <c r="F493" s="542"/>
      <c r="G493" s="542"/>
      <c r="H493" s="542"/>
      <c r="I493" s="542"/>
      <c r="J493" s="542"/>
      <c r="K493" s="542"/>
      <c r="L493" s="542"/>
      <c r="M493" s="542"/>
      <c r="N493" s="542"/>
      <c r="O493" s="542"/>
      <c r="P493" s="542"/>
      <c r="Q493" s="542"/>
      <c r="R493" s="542"/>
      <c r="S493" s="542"/>
      <c r="T493" s="542"/>
      <c r="U493" s="542"/>
      <c r="V493" s="542"/>
      <c r="W493" s="542"/>
      <c r="X493" s="542"/>
      <c r="Y493" s="542"/>
      <c r="Z493" s="542"/>
    </row>
    <row r="494" spans="1:26" ht="12.75" customHeight="1" x14ac:dyDescent="0.25">
      <c r="A494" s="542"/>
      <c r="B494" s="542"/>
      <c r="C494" s="542"/>
      <c r="D494" s="542"/>
      <c r="E494" s="542"/>
      <c r="F494" s="542"/>
      <c r="G494" s="542"/>
      <c r="H494" s="542"/>
      <c r="I494" s="542"/>
      <c r="J494" s="542"/>
      <c r="K494" s="542"/>
      <c r="L494" s="542"/>
      <c r="M494" s="542"/>
      <c r="N494" s="542"/>
      <c r="O494" s="542"/>
      <c r="P494" s="542"/>
      <c r="Q494" s="542"/>
      <c r="R494" s="542"/>
      <c r="S494" s="542"/>
      <c r="T494" s="542"/>
      <c r="U494" s="542"/>
      <c r="V494" s="542"/>
      <c r="W494" s="542"/>
      <c r="X494" s="542"/>
      <c r="Y494" s="542"/>
      <c r="Z494" s="542"/>
    </row>
    <row r="495" spans="1:26" ht="12.75" customHeight="1" x14ac:dyDescent="0.25">
      <c r="A495" s="542"/>
      <c r="B495" s="542"/>
      <c r="C495" s="542"/>
      <c r="D495" s="542"/>
      <c r="E495" s="542"/>
      <c r="F495" s="542"/>
      <c r="G495" s="542"/>
      <c r="H495" s="542"/>
      <c r="I495" s="542"/>
      <c r="J495" s="542"/>
      <c r="K495" s="542"/>
      <c r="L495" s="542"/>
      <c r="M495" s="542"/>
      <c r="N495" s="542"/>
      <c r="O495" s="542"/>
      <c r="P495" s="542"/>
      <c r="Q495" s="542"/>
      <c r="R495" s="542"/>
      <c r="S495" s="542"/>
      <c r="T495" s="542"/>
      <c r="U495" s="542"/>
      <c r="V495" s="542"/>
      <c r="W495" s="542"/>
      <c r="X495" s="542"/>
      <c r="Y495" s="542"/>
      <c r="Z495" s="542"/>
    </row>
    <row r="496" spans="1:26" ht="12.75" customHeight="1" x14ac:dyDescent="0.25">
      <c r="A496" s="542"/>
      <c r="B496" s="542"/>
      <c r="C496" s="542"/>
      <c r="D496" s="542"/>
      <c r="E496" s="542"/>
      <c r="F496" s="542"/>
      <c r="G496" s="542"/>
      <c r="H496" s="542"/>
      <c r="I496" s="542"/>
      <c r="J496" s="542"/>
      <c r="K496" s="542"/>
      <c r="L496" s="542"/>
      <c r="M496" s="542"/>
      <c r="N496" s="542"/>
      <c r="O496" s="542"/>
      <c r="P496" s="542"/>
      <c r="Q496" s="542"/>
      <c r="R496" s="542"/>
      <c r="S496" s="542"/>
      <c r="T496" s="542"/>
      <c r="U496" s="542"/>
      <c r="V496" s="542"/>
      <c r="W496" s="542"/>
      <c r="X496" s="542"/>
      <c r="Y496" s="542"/>
      <c r="Z496" s="542"/>
    </row>
    <row r="497" spans="1:26" ht="12.75" customHeight="1" x14ac:dyDescent="0.25">
      <c r="A497" s="542"/>
      <c r="B497" s="542"/>
      <c r="C497" s="542"/>
      <c r="D497" s="542"/>
      <c r="E497" s="542"/>
      <c r="F497" s="542"/>
      <c r="G497" s="542"/>
      <c r="H497" s="542"/>
      <c r="I497" s="542"/>
      <c r="J497" s="542"/>
      <c r="K497" s="542"/>
      <c r="L497" s="542"/>
      <c r="M497" s="542"/>
      <c r="N497" s="542"/>
      <c r="O497" s="542"/>
      <c r="P497" s="542"/>
      <c r="Q497" s="542"/>
      <c r="R497" s="542"/>
      <c r="S497" s="542"/>
      <c r="T497" s="542"/>
      <c r="U497" s="542"/>
      <c r="V497" s="542"/>
      <c r="W497" s="542"/>
      <c r="X497" s="542"/>
      <c r="Y497" s="542"/>
      <c r="Z497" s="542"/>
    </row>
    <row r="498" spans="1:26" ht="12.75" customHeight="1" x14ac:dyDescent="0.25">
      <c r="A498" s="542"/>
      <c r="B498" s="542"/>
      <c r="C498" s="542"/>
      <c r="D498" s="542"/>
      <c r="E498" s="542"/>
      <c r="F498" s="542"/>
      <c r="G498" s="542"/>
      <c r="H498" s="542"/>
      <c r="I498" s="542"/>
      <c r="J498" s="542"/>
      <c r="K498" s="542"/>
      <c r="L498" s="542"/>
      <c r="M498" s="542"/>
      <c r="N498" s="542"/>
      <c r="O498" s="542"/>
      <c r="P498" s="542"/>
      <c r="Q498" s="542"/>
      <c r="R498" s="542"/>
      <c r="S498" s="542"/>
      <c r="T498" s="542"/>
      <c r="U498" s="542"/>
      <c r="V498" s="542"/>
      <c r="W498" s="542"/>
      <c r="X498" s="542"/>
      <c r="Y498" s="542"/>
      <c r="Z498" s="542"/>
    </row>
    <row r="499" spans="1:26" ht="12.75" customHeight="1" x14ac:dyDescent="0.25">
      <c r="A499" s="542"/>
      <c r="B499" s="542"/>
      <c r="C499" s="542"/>
      <c r="D499" s="542"/>
      <c r="E499" s="542"/>
      <c r="F499" s="542"/>
      <c r="G499" s="542"/>
      <c r="H499" s="542"/>
      <c r="I499" s="542"/>
      <c r="J499" s="542"/>
      <c r="K499" s="542"/>
      <c r="L499" s="542"/>
      <c r="M499" s="542"/>
      <c r="N499" s="542"/>
      <c r="O499" s="542"/>
      <c r="P499" s="542"/>
      <c r="Q499" s="542"/>
      <c r="R499" s="542"/>
      <c r="S499" s="542"/>
      <c r="T499" s="542"/>
      <c r="U499" s="542"/>
      <c r="V499" s="542"/>
      <c r="W499" s="542"/>
      <c r="X499" s="542"/>
      <c r="Y499" s="542"/>
      <c r="Z499" s="542"/>
    </row>
    <row r="500" spans="1:26" ht="12.75" customHeight="1" x14ac:dyDescent="0.25">
      <c r="A500" s="542"/>
      <c r="B500" s="542"/>
      <c r="C500" s="542"/>
      <c r="D500" s="542"/>
      <c r="E500" s="542"/>
      <c r="F500" s="542"/>
      <c r="G500" s="542"/>
      <c r="H500" s="542"/>
      <c r="I500" s="542"/>
      <c r="J500" s="542"/>
      <c r="K500" s="542"/>
      <c r="L500" s="542"/>
      <c r="M500" s="542"/>
      <c r="N500" s="542"/>
      <c r="O500" s="542"/>
      <c r="P500" s="542"/>
      <c r="Q500" s="542"/>
      <c r="R500" s="542"/>
      <c r="S500" s="542"/>
      <c r="T500" s="542"/>
      <c r="U500" s="542"/>
      <c r="V500" s="542"/>
      <c r="W500" s="542"/>
      <c r="X500" s="542"/>
      <c r="Y500" s="542"/>
      <c r="Z500" s="542"/>
    </row>
    <row r="501" spans="1:26" ht="12.75" customHeight="1" x14ac:dyDescent="0.25">
      <c r="A501" s="542"/>
      <c r="B501" s="542"/>
      <c r="C501" s="542"/>
      <c r="D501" s="542"/>
      <c r="E501" s="542"/>
      <c r="F501" s="542"/>
      <c r="G501" s="542"/>
      <c r="H501" s="542"/>
      <c r="I501" s="542"/>
      <c r="J501" s="542"/>
      <c r="K501" s="542"/>
      <c r="L501" s="542"/>
      <c r="M501" s="542"/>
      <c r="N501" s="542"/>
      <c r="O501" s="542"/>
      <c r="P501" s="542"/>
      <c r="Q501" s="542"/>
      <c r="R501" s="542"/>
      <c r="S501" s="542"/>
      <c r="T501" s="542"/>
      <c r="U501" s="542"/>
      <c r="V501" s="542"/>
      <c r="W501" s="542"/>
      <c r="X501" s="542"/>
      <c r="Y501" s="542"/>
      <c r="Z501" s="542"/>
    </row>
    <row r="502" spans="1:26" ht="12.75" customHeight="1" x14ac:dyDescent="0.25">
      <c r="A502" s="542"/>
      <c r="B502" s="542"/>
      <c r="C502" s="542"/>
      <c r="D502" s="542"/>
      <c r="E502" s="542"/>
      <c r="F502" s="542"/>
      <c r="G502" s="542"/>
      <c r="H502" s="542"/>
      <c r="I502" s="542"/>
      <c r="J502" s="542"/>
      <c r="K502" s="542"/>
      <c r="L502" s="542"/>
      <c r="M502" s="542"/>
      <c r="N502" s="542"/>
      <c r="O502" s="542"/>
      <c r="P502" s="542"/>
      <c r="Q502" s="542"/>
      <c r="R502" s="542"/>
      <c r="S502" s="542"/>
      <c r="T502" s="542"/>
      <c r="U502" s="542"/>
      <c r="V502" s="542"/>
      <c r="W502" s="542"/>
      <c r="X502" s="542"/>
      <c r="Y502" s="542"/>
      <c r="Z502" s="542"/>
    </row>
    <row r="503" spans="1:26" ht="12.75" customHeight="1" x14ac:dyDescent="0.25">
      <c r="A503" s="542"/>
      <c r="B503" s="542"/>
      <c r="C503" s="542"/>
      <c r="D503" s="542"/>
      <c r="E503" s="542"/>
      <c r="F503" s="542"/>
      <c r="G503" s="542"/>
      <c r="H503" s="542"/>
      <c r="I503" s="542"/>
      <c r="J503" s="542"/>
      <c r="K503" s="542"/>
      <c r="L503" s="542"/>
      <c r="M503" s="542"/>
      <c r="N503" s="542"/>
      <c r="O503" s="542"/>
      <c r="P503" s="542"/>
      <c r="Q503" s="542"/>
      <c r="R503" s="542"/>
      <c r="S503" s="542"/>
      <c r="T503" s="542"/>
      <c r="U503" s="542"/>
      <c r="V503" s="542"/>
      <c r="W503" s="542"/>
      <c r="X503" s="542"/>
      <c r="Y503" s="542"/>
      <c r="Z503" s="542"/>
    </row>
    <row r="504" spans="1:26" ht="12.75" customHeight="1" x14ac:dyDescent="0.25">
      <c r="A504" s="542"/>
      <c r="B504" s="542"/>
      <c r="C504" s="542"/>
      <c r="D504" s="542"/>
      <c r="E504" s="542"/>
      <c r="F504" s="542"/>
      <c r="G504" s="542"/>
      <c r="H504" s="542"/>
      <c r="I504" s="542"/>
      <c r="J504" s="542"/>
      <c r="K504" s="542"/>
      <c r="L504" s="542"/>
      <c r="M504" s="542"/>
      <c r="N504" s="542"/>
      <c r="O504" s="542"/>
      <c r="P504" s="542"/>
      <c r="Q504" s="542"/>
      <c r="R504" s="542"/>
      <c r="S504" s="542"/>
      <c r="T504" s="542"/>
      <c r="U504" s="542"/>
      <c r="V504" s="542"/>
      <c r="W504" s="542"/>
      <c r="X504" s="542"/>
      <c r="Y504" s="542"/>
      <c r="Z504" s="542"/>
    </row>
    <row r="505" spans="1:26" ht="12.75" customHeight="1" x14ac:dyDescent="0.25">
      <c r="A505" s="542"/>
      <c r="B505" s="542"/>
      <c r="C505" s="542"/>
      <c r="D505" s="542"/>
      <c r="E505" s="542"/>
      <c r="F505" s="542"/>
      <c r="G505" s="542"/>
      <c r="H505" s="542"/>
      <c r="I505" s="542"/>
      <c r="J505" s="542"/>
      <c r="K505" s="542"/>
      <c r="L505" s="542"/>
      <c r="M505" s="542"/>
      <c r="N505" s="542"/>
      <c r="O505" s="542"/>
      <c r="P505" s="542"/>
      <c r="Q505" s="542"/>
      <c r="R505" s="542"/>
      <c r="S505" s="542"/>
      <c r="T505" s="542"/>
      <c r="U505" s="542"/>
      <c r="V505" s="542"/>
      <c r="W505" s="542"/>
      <c r="X505" s="542"/>
      <c r="Y505" s="542"/>
      <c r="Z505" s="542"/>
    </row>
    <row r="506" spans="1:26" ht="12.75" customHeight="1" x14ac:dyDescent="0.25">
      <c r="A506" s="542"/>
      <c r="B506" s="542"/>
      <c r="C506" s="542"/>
      <c r="D506" s="542"/>
      <c r="E506" s="542"/>
      <c r="F506" s="542"/>
      <c r="G506" s="542"/>
      <c r="H506" s="542"/>
      <c r="I506" s="542"/>
      <c r="J506" s="542"/>
      <c r="K506" s="542"/>
      <c r="L506" s="542"/>
      <c r="M506" s="542"/>
      <c r="N506" s="542"/>
      <c r="O506" s="542"/>
      <c r="P506" s="542"/>
      <c r="Q506" s="542"/>
      <c r="R506" s="542"/>
      <c r="S506" s="542"/>
      <c r="T506" s="542"/>
      <c r="U506" s="542"/>
      <c r="V506" s="542"/>
      <c r="W506" s="542"/>
      <c r="X506" s="542"/>
      <c r="Y506" s="542"/>
      <c r="Z506" s="542"/>
    </row>
    <row r="507" spans="1:26" ht="12.75" customHeight="1" x14ac:dyDescent="0.25">
      <c r="A507" s="542"/>
      <c r="B507" s="542"/>
      <c r="C507" s="542"/>
      <c r="D507" s="542"/>
      <c r="E507" s="542"/>
      <c r="F507" s="542"/>
      <c r="G507" s="542"/>
      <c r="H507" s="542"/>
      <c r="I507" s="542"/>
      <c r="J507" s="542"/>
      <c r="K507" s="542"/>
      <c r="L507" s="542"/>
      <c r="M507" s="542"/>
      <c r="N507" s="542"/>
      <c r="O507" s="542"/>
      <c r="P507" s="542"/>
      <c r="Q507" s="542"/>
      <c r="R507" s="542"/>
      <c r="S507" s="542"/>
      <c r="T507" s="542"/>
      <c r="U507" s="542"/>
      <c r="V507" s="542"/>
      <c r="W507" s="542"/>
      <c r="X507" s="542"/>
      <c r="Y507" s="542"/>
      <c r="Z507" s="542"/>
    </row>
    <row r="508" spans="1:26" ht="12.75" customHeight="1" x14ac:dyDescent="0.25">
      <c r="A508" s="542"/>
      <c r="B508" s="542"/>
      <c r="C508" s="542"/>
      <c r="D508" s="542"/>
      <c r="E508" s="542"/>
      <c r="F508" s="542"/>
      <c r="G508" s="542"/>
      <c r="H508" s="542"/>
      <c r="I508" s="542"/>
      <c r="J508" s="542"/>
      <c r="K508" s="542"/>
      <c r="L508" s="542"/>
      <c r="M508" s="542"/>
      <c r="N508" s="542"/>
      <c r="O508" s="542"/>
      <c r="P508" s="542"/>
      <c r="Q508" s="542"/>
      <c r="R508" s="542"/>
      <c r="S508" s="542"/>
      <c r="T508" s="542"/>
      <c r="U508" s="542"/>
      <c r="V508" s="542"/>
      <c r="W508" s="542"/>
      <c r="X508" s="542"/>
      <c r="Y508" s="542"/>
      <c r="Z508" s="542"/>
    </row>
    <row r="509" spans="1:26" ht="12.75" customHeight="1" x14ac:dyDescent="0.25">
      <c r="A509" s="542"/>
      <c r="B509" s="542"/>
      <c r="C509" s="542"/>
      <c r="D509" s="542"/>
      <c r="E509" s="542"/>
      <c r="F509" s="542"/>
      <c r="G509" s="542"/>
      <c r="H509" s="542"/>
      <c r="I509" s="542"/>
      <c r="J509" s="542"/>
      <c r="K509" s="542"/>
      <c r="L509" s="542"/>
      <c r="M509" s="542"/>
      <c r="N509" s="542"/>
      <c r="O509" s="542"/>
      <c r="P509" s="542"/>
      <c r="Q509" s="542"/>
      <c r="R509" s="542"/>
      <c r="S509" s="542"/>
      <c r="T509" s="542"/>
      <c r="U509" s="542"/>
      <c r="V509" s="542"/>
      <c r="W509" s="542"/>
      <c r="X509" s="542"/>
      <c r="Y509" s="542"/>
      <c r="Z509" s="542"/>
    </row>
    <row r="510" spans="1:26" ht="12.75" customHeight="1" x14ac:dyDescent="0.25">
      <c r="A510" s="542"/>
      <c r="B510" s="542"/>
      <c r="C510" s="542"/>
      <c r="D510" s="542"/>
      <c r="E510" s="542"/>
      <c r="F510" s="542"/>
      <c r="G510" s="542"/>
      <c r="H510" s="542"/>
      <c r="I510" s="542"/>
      <c r="J510" s="542"/>
      <c r="K510" s="542"/>
      <c r="L510" s="542"/>
      <c r="M510" s="542"/>
      <c r="N510" s="542"/>
      <c r="O510" s="542"/>
      <c r="P510" s="542"/>
      <c r="Q510" s="542"/>
      <c r="R510" s="542"/>
      <c r="S510" s="542"/>
      <c r="T510" s="542"/>
      <c r="U510" s="542"/>
      <c r="V510" s="542"/>
      <c r="W510" s="542"/>
      <c r="X510" s="542"/>
      <c r="Y510" s="542"/>
      <c r="Z510" s="542"/>
    </row>
    <row r="511" spans="1:26" ht="12.75" customHeight="1" x14ac:dyDescent="0.25">
      <c r="A511" s="542"/>
      <c r="B511" s="542"/>
      <c r="C511" s="542"/>
      <c r="D511" s="542"/>
      <c r="E511" s="542"/>
      <c r="F511" s="542"/>
      <c r="G511" s="542"/>
      <c r="H511" s="542"/>
      <c r="I511" s="542"/>
      <c r="J511" s="542"/>
      <c r="K511" s="542"/>
      <c r="L511" s="542"/>
      <c r="M511" s="542"/>
      <c r="N511" s="542"/>
      <c r="O511" s="542"/>
      <c r="P511" s="542"/>
      <c r="Q511" s="542"/>
      <c r="R511" s="542"/>
      <c r="S511" s="542"/>
      <c r="T511" s="542"/>
      <c r="U511" s="542"/>
      <c r="V511" s="542"/>
      <c r="W511" s="542"/>
      <c r="X511" s="542"/>
      <c r="Y511" s="542"/>
      <c r="Z511" s="542"/>
    </row>
    <row r="512" spans="1:26" ht="12.75" customHeight="1" x14ac:dyDescent="0.25">
      <c r="A512" s="542"/>
      <c r="B512" s="542"/>
      <c r="C512" s="542"/>
      <c r="D512" s="542"/>
      <c r="E512" s="542"/>
      <c r="F512" s="542"/>
      <c r="G512" s="542"/>
      <c r="H512" s="542"/>
      <c r="I512" s="542"/>
      <c r="J512" s="542"/>
      <c r="K512" s="542"/>
      <c r="L512" s="542"/>
      <c r="M512" s="542"/>
      <c r="N512" s="542"/>
      <c r="O512" s="542"/>
      <c r="P512" s="542"/>
      <c r="Q512" s="542"/>
      <c r="R512" s="542"/>
      <c r="S512" s="542"/>
      <c r="T512" s="542"/>
      <c r="U512" s="542"/>
      <c r="V512" s="542"/>
      <c r="W512" s="542"/>
      <c r="X512" s="542"/>
      <c r="Y512" s="542"/>
      <c r="Z512" s="542"/>
    </row>
    <row r="513" spans="1:26" ht="12.75" customHeight="1" x14ac:dyDescent="0.25">
      <c r="A513" s="542"/>
      <c r="B513" s="542"/>
      <c r="C513" s="542"/>
      <c r="D513" s="542"/>
      <c r="E513" s="542"/>
      <c r="F513" s="542"/>
      <c r="G513" s="542"/>
      <c r="H513" s="542"/>
      <c r="I513" s="542"/>
      <c r="J513" s="542"/>
      <c r="K513" s="542"/>
      <c r="L513" s="542"/>
      <c r="M513" s="542"/>
      <c r="N513" s="542"/>
      <c r="O513" s="542"/>
      <c r="P513" s="542"/>
      <c r="Q513" s="542"/>
      <c r="R513" s="542"/>
      <c r="S513" s="542"/>
      <c r="T513" s="542"/>
      <c r="U513" s="542"/>
      <c r="V513" s="542"/>
      <c r="W513" s="542"/>
      <c r="X513" s="542"/>
      <c r="Y513" s="542"/>
      <c r="Z513" s="542"/>
    </row>
    <row r="514" spans="1:26" ht="12.75" customHeight="1" x14ac:dyDescent="0.25">
      <c r="A514" s="542"/>
      <c r="B514" s="542"/>
      <c r="C514" s="542"/>
      <c r="D514" s="542"/>
      <c r="E514" s="542"/>
      <c r="F514" s="542"/>
      <c r="G514" s="542"/>
      <c r="H514" s="542"/>
      <c r="I514" s="542"/>
      <c r="J514" s="542"/>
      <c r="K514" s="542"/>
      <c r="L514" s="542"/>
      <c r="M514" s="542"/>
      <c r="N514" s="542"/>
      <c r="O514" s="542"/>
      <c r="P514" s="542"/>
      <c r="Q514" s="542"/>
      <c r="R514" s="542"/>
      <c r="S514" s="542"/>
      <c r="T514" s="542"/>
      <c r="U514" s="542"/>
      <c r="V514" s="542"/>
      <c r="W514" s="542"/>
      <c r="X514" s="542"/>
      <c r="Y514" s="542"/>
      <c r="Z514" s="542"/>
    </row>
    <row r="515" spans="1:26" ht="12.75" customHeight="1" x14ac:dyDescent="0.25">
      <c r="A515" s="542"/>
      <c r="B515" s="542"/>
      <c r="C515" s="542"/>
      <c r="D515" s="542"/>
      <c r="E515" s="542"/>
      <c r="F515" s="542"/>
      <c r="G515" s="542"/>
      <c r="H515" s="542"/>
      <c r="I515" s="542"/>
      <c r="J515" s="542"/>
      <c r="K515" s="542"/>
      <c r="L515" s="542"/>
      <c r="M515" s="542"/>
      <c r="N515" s="542"/>
      <c r="O515" s="542"/>
      <c r="P515" s="542"/>
      <c r="Q515" s="542"/>
      <c r="R515" s="542"/>
      <c r="S515" s="542"/>
      <c r="T515" s="542"/>
      <c r="U515" s="542"/>
      <c r="V515" s="542"/>
      <c r="W515" s="542"/>
      <c r="X515" s="542"/>
      <c r="Y515" s="542"/>
      <c r="Z515" s="542"/>
    </row>
    <row r="516" spans="1:26" ht="12.75" customHeight="1" x14ac:dyDescent="0.25">
      <c r="A516" s="542"/>
      <c r="B516" s="542"/>
      <c r="C516" s="542"/>
      <c r="D516" s="542"/>
      <c r="E516" s="542"/>
      <c r="F516" s="542"/>
      <c r="G516" s="542"/>
      <c r="H516" s="542"/>
      <c r="I516" s="542"/>
      <c r="J516" s="542"/>
      <c r="K516" s="542"/>
      <c r="L516" s="542"/>
      <c r="M516" s="542"/>
      <c r="N516" s="542"/>
      <c r="O516" s="542"/>
      <c r="P516" s="542"/>
      <c r="Q516" s="542"/>
      <c r="R516" s="542"/>
      <c r="S516" s="542"/>
      <c r="T516" s="542"/>
      <c r="U516" s="542"/>
      <c r="V516" s="542"/>
      <c r="W516" s="542"/>
      <c r="X516" s="542"/>
      <c r="Y516" s="542"/>
      <c r="Z516" s="542"/>
    </row>
    <row r="517" spans="1:26" ht="12.75" customHeight="1" x14ac:dyDescent="0.25">
      <c r="A517" s="542"/>
      <c r="B517" s="542"/>
      <c r="C517" s="542"/>
      <c r="D517" s="542"/>
      <c r="E517" s="542"/>
      <c r="F517" s="542"/>
      <c r="G517" s="542"/>
      <c r="H517" s="542"/>
      <c r="I517" s="542"/>
      <c r="J517" s="542"/>
      <c r="K517" s="542"/>
      <c r="L517" s="542"/>
      <c r="M517" s="542"/>
      <c r="N517" s="542"/>
      <c r="O517" s="542"/>
      <c r="P517" s="542"/>
      <c r="Q517" s="542"/>
      <c r="R517" s="542"/>
      <c r="S517" s="542"/>
      <c r="T517" s="542"/>
      <c r="U517" s="542"/>
      <c r="V517" s="542"/>
      <c r="W517" s="542"/>
      <c r="X517" s="542"/>
      <c r="Y517" s="542"/>
      <c r="Z517" s="542"/>
    </row>
    <row r="518" spans="1:26" ht="12.75" customHeight="1" x14ac:dyDescent="0.25">
      <c r="A518" s="542"/>
      <c r="B518" s="542"/>
      <c r="C518" s="542"/>
      <c r="D518" s="542"/>
      <c r="E518" s="542"/>
      <c r="F518" s="542"/>
      <c r="G518" s="542"/>
      <c r="H518" s="542"/>
      <c r="I518" s="542"/>
      <c r="J518" s="542"/>
      <c r="K518" s="542"/>
      <c r="L518" s="542"/>
      <c r="M518" s="542"/>
      <c r="N518" s="542"/>
      <c r="O518" s="542"/>
      <c r="P518" s="542"/>
      <c r="Q518" s="542"/>
      <c r="R518" s="542"/>
      <c r="S518" s="542"/>
      <c r="T518" s="542"/>
      <c r="U518" s="542"/>
      <c r="V518" s="542"/>
      <c r="W518" s="542"/>
      <c r="X518" s="542"/>
      <c r="Y518" s="542"/>
      <c r="Z518" s="542"/>
    </row>
    <row r="519" spans="1:26" ht="12.75" customHeight="1" x14ac:dyDescent="0.25">
      <c r="A519" s="542"/>
      <c r="B519" s="542"/>
      <c r="C519" s="542"/>
      <c r="D519" s="542"/>
      <c r="E519" s="542"/>
      <c r="F519" s="542"/>
      <c r="G519" s="542"/>
      <c r="H519" s="542"/>
      <c r="I519" s="542"/>
      <c r="J519" s="542"/>
      <c r="K519" s="542"/>
      <c r="L519" s="542"/>
      <c r="M519" s="542"/>
      <c r="N519" s="542"/>
      <c r="O519" s="542"/>
      <c r="P519" s="542"/>
      <c r="Q519" s="542"/>
      <c r="R519" s="542"/>
      <c r="S519" s="542"/>
      <c r="T519" s="542"/>
      <c r="U519" s="542"/>
      <c r="V519" s="542"/>
      <c r="W519" s="542"/>
      <c r="X519" s="542"/>
      <c r="Y519" s="542"/>
      <c r="Z519" s="542"/>
    </row>
    <row r="520" spans="1:26" ht="12.75" customHeight="1" x14ac:dyDescent="0.25">
      <c r="A520" s="542"/>
      <c r="B520" s="542"/>
      <c r="C520" s="542"/>
      <c r="D520" s="542"/>
      <c r="E520" s="542"/>
      <c r="F520" s="542"/>
      <c r="G520" s="542"/>
      <c r="H520" s="542"/>
      <c r="I520" s="542"/>
      <c r="J520" s="542"/>
      <c r="K520" s="542"/>
      <c r="L520" s="542"/>
      <c r="M520" s="542"/>
      <c r="N520" s="542"/>
      <c r="O520" s="542"/>
      <c r="P520" s="542"/>
      <c r="Q520" s="542"/>
      <c r="R520" s="542"/>
      <c r="S520" s="542"/>
      <c r="T520" s="542"/>
      <c r="U520" s="542"/>
      <c r="V520" s="542"/>
      <c r="W520" s="542"/>
      <c r="X520" s="542"/>
      <c r="Y520" s="542"/>
      <c r="Z520" s="542"/>
    </row>
    <row r="521" spans="1:26" ht="12.75" customHeight="1" x14ac:dyDescent="0.25">
      <c r="A521" s="542"/>
      <c r="B521" s="542"/>
      <c r="C521" s="542"/>
      <c r="D521" s="542"/>
      <c r="E521" s="542"/>
      <c r="F521" s="542"/>
      <c r="G521" s="542"/>
      <c r="H521" s="542"/>
      <c r="I521" s="542"/>
      <c r="J521" s="542"/>
      <c r="K521" s="542"/>
      <c r="L521" s="542"/>
      <c r="M521" s="542"/>
      <c r="N521" s="542"/>
      <c r="O521" s="542"/>
      <c r="P521" s="542"/>
      <c r="Q521" s="542"/>
      <c r="R521" s="542"/>
      <c r="S521" s="542"/>
      <c r="T521" s="542"/>
      <c r="U521" s="542"/>
      <c r="V521" s="542"/>
      <c r="W521" s="542"/>
      <c r="X521" s="542"/>
      <c r="Y521" s="542"/>
      <c r="Z521" s="542"/>
    </row>
    <row r="522" spans="1:26" ht="12.75" customHeight="1" x14ac:dyDescent="0.25">
      <c r="A522" s="542"/>
      <c r="B522" s="542"/>
      <c r="C522" s="542"/>
      <c r="D522" s="542"/>
      <c r="E522" s="542"/>
      <c r="F522" s="542"/>
      <c r="G522" s="542"/>
      <c r="H522" s="542"/>
      <c r="I522" s="542"/>
      <c r="J522" s="542"/>
      <c r="K522" s="542"/>
      <c r="L522" s="542"/>
      <c r="M522" s="542"/>
      <c r="N522" s="542"/>
      <c r="O522" s="542"/>
      <c r="P522" s="542"/>
      <c r="Q522" s="542"/>
      <c r="R522" s="542"/>
      <c r="S522" s="542"/>
      <c r="T522" s="542"/>
      <c r="U522" s="542"/>
      <c r="V522" s="542"/>
      <c r="W522" s="542"/>
      <c r="X522" s="542"/>
      <c r="Y522" s="542"/>
      <c r="Z522" s="542"/>
    </row>
    <row r="523" spans="1:26" ht="12.75" customHeight="1" x14ac:dyDescent="0.25">
      <c r="A523" s="542"/>
      <c r="B523" s="542"/>
      <c r="C523" s="542"/>
      <c r="D523" s="542"/>
      <c r="E523" s="542"/>
      <c r="F523" s="542"/>
      <c r="G523" s="542"/>
      <c r="H523" s="542"/>
      <c r="I523" s="542"/>
      <c r="J523" s="542"/>
      <c r="K523" s="542"/>
      <c r="L523" s="542"/>
      <c r="M523" s="542"/>
      <c r="N523" s="542"/>
      <c r="O523" s="542"/>
      <c r="P523" s="542"/>
      <c r="Q523" s="542"/>
      <c r="R523" s="542"/>
      <c r="S523" s="542"/>
      <c r="T523" s="542"/>
      <c r="U523" s="542"/>
      <c r="V523" s="542"/>
      <c r="W523" s="542"/>
      <c r="X523" s="542"/>
      <c r="Y523" s="542"/>
      <c r="Z523" s="542"/>
    </row>
    <row r="524" spans="1:26" ht="12.75" customHeight="1" x14ac:dyDescent="0.25">
      <c r="A524" s="542"/>
      <c r="B524" s="542"/>
      <c r="C524" s="542"/>
      <c r="D524" s="542"/>
      <c r="E524" s="542"/>
      <c r="F524" s="542"/>
      <c r="G524" s="542"/>
      <c r="H524" s="542"/>
      <c r="I524" s="542"/>
      <c r="J524" s="542"/>
      <c r="K524" s="542"/>
      <c r="L524" s="542"/>
      <c r="M524" s="542"/>
      <c r="N524" s="542"/>
      <c r="O524" s="542"/>
      <c r="P524" s="542"/>
      <c r="Q524" s="542"/>
      <c r="R524" s="542"/>
      <c r="S524" s="542"/>
      <c r="T524" s="542"/>
      <c r="U524" s="542"/>
      <c r="V524" s="542"/>
      <c r="W524" s="542"/>
      <c r="X524" s="542"/>
      <c r="Y524" s="542"/>
      <c r="Z524" s="542"/>
    </row>
    <row r="525" spans="1:26" ht="12.75" customHeight="1" x14ac:dyDescent="0.25">
      <c r="A525" s="542"/>
      <c r="B525" s="542"/>
      <c r="C525" s="542"/>
      <c r="D525" s="542"/>
      <c r="E525" s="542"/>
      <c r="F525" s="542"/>
      <c r="G525" s="542"/>
      <c r="H525" s="542"/>
      <c r="I525" s="542"/>
      <c r="J525" s="542"/>
      <c r="K525" s="542"/>
      <c r="L525" s="542"/>
      <c r="M525" s="542"/>
      <c r="N525" s="542"/>
      <c r="O525" s="542"/>
      <c r="P525" s="542"/>
      <c r="Q525" s="542"/>
      <c r="R525" s="542"/>
      <c r="S525" s="542"/>
      <c r="T525" s="542"/>
      <c r="U525" s="542"/>
      <c r="V525" s="542"/>
      <c r="W525" s="542"/>
      <c r="X525" s="542"/>
      <c r="Y525" s="542"/>
      <c r="Z525" s="542"/>
    </row>
    <row r="526" spans="1:26" ht="12.75" customHeight="1" x14ac:dyDescent="0.25">
      <c r="A526" s="542"/>
      <c r="B526" s="542"/>
      <c r="C526" s="542"/>
      <c r="D526" s="542"/>
      <c r="E526" s="542"/>
      <c r="F526" s="542"/>
      <c r="G526" s="542"/>
      <c r="H526" s="542"/>
      <c r="I526" s="542"/>
      <c r="J526" s="542"/>
      <c r="K526" s="542"/>
      <c r="L526" s="542"/>
      <c r="M526" s="542"/>
      <c r="N526" s="542"/>
      <c r="O526" s="542"/>
      <c r="P526" s="542"/>
      <c r="Q526" s="542"/>
      <c r="R526" s="542"/>
      <c r="S526" s="542"/>
      <c r="T526" s="542"/>
      <c r="U526" s="542"/>
      <c r="V526" s="542"/>
      <c r="W526" s="542"/>
      <c r="X526" s="542"/>
      <c r="Y526" s="542"/>
      <c r="Z526" s="542"/>
    </row>
    <row r="527" spans="1:26" ht="12.75" customHeight="1" x14ac:dyDescent="0.25">
      <c r="A527" s="542"/>
      <c r="B527" s="542"/>
      <c r="C527" s="542"/>
      <c r="D527" s="542"/>
      <c r="E527" s="542"/>
      <c r="F527" s="542"/>
      <c r="G527" s="542"/>
      <c r="H527" s="542"/>
      <c r="I527" s="542"/>
      <c r="J527" s="542"/>
      <c r="K527" s="542"/>
      <c r="L527" s="542"/>
      <c r="M527" s="542"/>
      <c r="N527" s="542"/>
      <c r="O527" s="542"/>
      <c r="P527" s="542"/>
      <c r="Q527" s="542"/>
      <c r="R527" s="542"/>
      <c r="S527" s="542"/>
      <c r="T527" s="542"/>
      <c r="U527" s="542"/>
      <c r="V527" s="542"/>
      <c r="W527" s="542"/>
      <c r="X527" s="542"/>
      <c r="Y527" s="542"/>
      <c r="Z527" s="542"/>
    </row>
    <row r="528" spans="1:26" ht="12.75" customHeight="1" x14ac:dyDescent="0.25">
      <c r="A528" s="542"/>
      <c r="B528" s="542"/>
      <c r="C528" s="542"/>
      <c r="D528" s="542"/>
      <c r="E528" s="542"/>
      <c r="F528" s="542"/>
      <c r="G528" s="542"/>
      <c r="H528" s="542"/>
      <c r="I528" s="542"/>
      <c r="J528" s="542"/>
      <c r="K528" s="542"/>
      <c r="L528" s="542"/>
      <c r="M528" s="542"/>
      <c r="N528" s="542"/>
      <c r="O528" s="542"/>
      <c r="P528" s="542"/>
      <c r="Q528" s="542"/>
      <c r="R528" s="542"/>
      <c r="S528" s="542"/>
      <c r="T528" s="542"/>
      <c r="U528" s="542"/>
      <c r="V528" s="542"/>
      <c r="W528" s="542"/>
      <c r="X528" s="542"/>
      <c r="Y528" s="542"/>
      <c r="Z528" s="542"/>
    </row>
    <row r="529" spans="1:26" ht="12.75" customHeight="1" x14ac:dyDescent="0.25">
      <c r="A529" s="542"/>
      <c r="B529" s="542"/>
      <c r="C529" s="542"/>
      <c r="D529" s="542"/>
      <c r="E529" s="542"/>
      <c r="F529" s="542"/>
      <c r="G529" s="542"/>
      <c r="H529" s="542"/>
      <c r="I529" s="542"/>
      <c r="J529" s="542"/>
      <c r="K529" s="542"/>
      <c r="L529" s="542"/>
      <c r="M529" s="542"/>
      <c r="N529" s="542"/>
      <c r="O529" s="542"/>
      <c r="P529" s="542"/>
      <c r="Q529" s="542"/>
      <c r="R529" s="542"/>
      <c r="S529" s="542"/>
      <c r="T529" s="542"/>
      <c r="U529" s="542"/>
      <c r="V529" s="542"/>
      <c r="W529" s="542"/>
      <c r="X529" s="542"/>
      <c r="Y529" s="542"/>
      <c r="Z529" s="542"/>
    </row>
    <row r="530" spans="1:26" ht="12.75" customHeight="1" x14ac:dyDescent="0.25">
      <c r="A530" s="542"/>
      <c r="B530" s="542"/>
      <c r="C530" s="542"/>
      <c r="D530" s="542"/>
      <c r="E530" s="542"/>
      <c r="F530" s="542"/>
      <c r="G530" s="542"/>
      <c r="H530" s="542"/>
      <c r="I530" s="542"/>
      <c r="J530" s="542"/>
      <c r="K530" s="542"/>
      <c r="L530" s="542"/>
      <c r="M530" s="542"/>
      <c r="N530" s="542"/>
      <c r="O530" s="542"/>
      <c r="P530" s="542"/>
      <c r="Q530" s="542"/>
      <c r="R530" s="542"/>
      <c r="S530" s="542"/>
      <c r="T530" s="542"/>
      <c r="U530" s="542"/>
      <c r="V530" s="542"/>
      <c r="W530" s="542"/>
      <c r="X530" s="542"/>
      <c r="Y530" s="542"/>
      <c r="Z530" s="542"/>
    </row>
    <row r="531" spans="1:26" ht="12.75" customHeight="1" x14ac:dyDescent="0.25">
      <c r="A531" s="542"/>
      <c r="B531" s="542"/>
      <c r="C531" s="542"/>
      <c r="D531" s="542"/>
      <c r="E531" s="542"/>
      <c r="F531" s="542"/>
      <c r="G531" s="542"/>
      <c r="H531" s="542"/>
      <c r="I531" s="542"/>
      <c r="J531" s="542"/>
      <c r="K531" s="542"/>
      <c r="L531" s="542"/>
      <c r="M531" s="542"/>
      <c r="N531" s="542"/>
      <c r="O531" s="542"/>
      <c r="P531" s="542"/>
      <c r="Q531" s="542"/>
      <c r="R531" s="542"/>
      <c r="S531" s="542"/>
      <c r="T531" s="542"/>
      <c r="U531" s="542"/>
      <c r="V531" s="542"/>
      <c r="W531" s="542"/>
      <c r="X531" s="542"/>
      <c r="Y531" s="542"/>
      <c r="Z531" s="542"/>
    </row>
    <row r="532" spans="1:26" ht="12.75" customHeight="1" x14ac:dyDescent="0.25">
      <c r="A532" s="542"/>
      <c r="B532" s="542"/>
      <c r="C532" s="542"/>
      <c r="D532" s="542"/>
      <c r="E532" s="542"/>
      <c r="F532" s="542"/>
      <c r="G532" s="542"/>
      <c r="H532" s="542"/>
      <c r="I532" s="542"/>
      <c r="J532" s="542"/>
      <c r="K532" s="542"/>
      <c r="L532" s="542"/>
      <c r="M532" s="542"/>
      <c r="N532" s="542"/>
      <c r="O532" s="542"/>
      <c r="P532" s="542"/>
      <c r="Q532" s="542"/>
      <c r="R532" s="542"/>
      <c r="S532" s="542"/>
      <c r="T532" s="542"/>
      <c r="U532" s="542"/>
      <c r="V532" s="542"/>
      <c r="W532" s="542"/>
      <c r="X532" s="542"/>
      <c r="Y532" s="542"/>
      <c r="Z532" s="542"/>
    </row>
    <row r="533" spans="1:26" ht="12.75" customHeight="1" x14ac:dyDescent="0.25">
      <c r="A533" s="542"/>
      <c r="B533" s="542"/>
      <c r="C533" s="542"/>
      <c r="D533" s="542"/>
      <c r="E533" s="542"/>
      <c r="F533" s="542"/>
      <c r="G533" s="542"/>
      <c r="H533" s="542"/>
      <c r="I533" s="542"/>
      <c r="J533" s="542"/>
      <c r="K533" s="542"/>
      <c r="L533" s="542"/>
      <c r="M533" s="542"/>
      <c r="N533" s="542"/>
      <c r="O533" s="542"/>
      <c r="P533" s="542"/>
      <c r="Q533" s="542"/>
      <c r="R533" s="542"/>
      <c r="S533" s="542"/>
      <c r="T533" s="542"/>
      <c r="U533" s="542"/>
      <c r="V533" s="542"/>
      <c r="W533" s="542"/>
      <c r="X533" s="542"/>
      <c r="Y533" s="542"/>
      <c r="Z533" s="542"/>
    </row>
    <row r="534" spans="1:26" ht="12.75" customHeight="1" x14ac:dyDescent="0.25">
      <c r="A534" s="542"/>
      <c r="B534" s="542"/>
      <c r="C534" s="542"/>
      <c r="D534" s="542"/>
      <c r="E534" s="542"/>
      <c r="F534" s="542"/>
      <c r="G534" s="542"/>
      <c r="H534" s="542"/>
      <c r="I534" s="542"/>
      <c r="J534" s="542"/>
      <c r="K534" s="542"/>
      <c r="L534" s="542"/>
      <c r="M534" s="542"/>
      <c r="N534" s="542"/>
      <c r="O534" s="542"/>
      <c r="P534" s="542"/>
      <c r="Q534" s="542"/>
      <c r="R534" s="542"/>
      <c r="S534" s="542"/>
      <c r="T534" s="542"/>
      <c r="U534" s="542"/>
      <c r="V534" s="542"/>
      <c r="W534" s="542"/>
      <c r="X534" s="542"/>
      <c r="Y534" s="542"/>
      <c r="Z534" s="542"/>
    </row>
    <row r="535" spans="1:26" ht="12.75" customHeight="1" x14ac:dyDescent="0.25">
      <c r="A535" s="542"/>
      <c r="B535" s="542"/>
      <c r="C535" s="542"/>
      <c r="D535" s="542"/>
      <c r="E535" s="542"/>
      <c r="F535" s="542"/>
      <c r="G535" s="542"/>
      <c r="H535" s="542"/>
      <c r="I535" s="542"/>
      <c r="J535" s="542"/>
      <c r="K535" s="542"/>
      <c r="L535" s="542"/>
      <c r="M535" s="542"/>
      <c r="N535" s="542"/>
      <c r="O535" s="542"/>
      <c r="P535" s="542"/>
      <c r="Q535" s="542"/>
      <c r="R535" s="542"/>
      <c r="S535" s="542"/>
      <c r="T535" s="542"/>
      <c r="U535" s="542"/>
      <c r="V535" s="542"/>
      <c r="W535" s="542"/>
      <c r="X535" s="542"/>
      <c r="Y535" s="542"/>
      <c r="Z535" s="542"/>
    </row>
    <row r="536" spans="1:26" ht="12.75" customHeight="1" x14ac:dyDescent="0.25">
      <c r="A536" s="542"/>
      <c r="B536" s="542"/>
      <c r="C536" s="542"/>
      <c r="D536" s="542"/>
      <c r="E536" s="542"/>
      <c r="F536" s="542"/>
      <c r="G536" s="542"/>
      <c r="H536" s="542"/>
      <c r="I536" s="542"/>
      <c r="J536" s="542"/>
      <c r="K536" s="542"/>
      <c r="L536" s="542"/>
      <c r="M536" s="542"/>
      <c r="N536" s="542"/>
      <c r="O536" s="542"/>
      <c r="P536" s="542"/>
      <c r="Q536" s="542"/>
      <c r="R536" s="542"/>
      <c r="S536" s="542"/>
      <c r="T536" s="542"/>
      <c r="U536" s="542"/>
      <c r="V536" s="542"/>
      <c r="W536" s="542"/>
      <c r="X536" s="542"/>
      <c r="Y536" s="542"/>
      <c r="Z536" s="542"/>
    </row>
    <row r="537" spans="1:26" ht="12.75" customHeight="1" x14ac:dyDescent="0.25">
      <c r="A537" s="542"/>
      <c r="B537" s="542"/>
      <c r="C537" s="542"/>
      <c r="D537" s="542"/>
      <c r="E537" s="542"/>
      <c r="F537" s="542"/>
      <c r="G537" s="542"/>
      <c r="H537" s="542"/>
      <c r="I537" s="542"/>
      <c r="J537" s="542"/>
      <c r="K537" s="542"/>
      <c r="L537" s="542"/>
      <c r="M537" s="542"/>
      <c r="N537" s="542"/>
      <c r="O537" s="542"/>
      <c r="P537" s="542"/>
      <c r="Q537" s="542"/>
      <c r="R537" s="542"/>
      <c r="S537" s="542"/>
      <c r="T537" s="542"/>
      <c r="U537" s="542"/>
      <c r="V537" s="542"/>
      <c r="W537" s="542"/>
      <c r="X537" s="542"/>
      <c r="Y537" s="542"/>
      <c r="Z537" s="542"/>
    </row>
    <row r="538" spans="1:26" ht="12.75" customHeight="1" x14ac:dyDescent="0.25">
      <c r="A538" s="542"/>
      <c r="B538" s="542"/>
      <c r="C538" s="542"/>
      <c r="D538" s="542"/>
      <c r="E538" s="542"/>
      <c r="F538" s="542"/>
      <c r="G538" s="542"/>
      <c r="H538" s="542"/>
      <c r="I538" s="542"/>
      <c r="J538" s="542"/>
      <c r="K538" s="542"/>
      <c r="L538" s="542"/>
      <c r="M538" s="542"/>
      <c r="N538" s="542"/>
      <c r="O538" s="542"/>
      <c r="P538" s="542"/>
      <c r="Q538" s="542"/>
      <c r="R538" s="542"/>
      <c r="S538" s="542"/>
      <c r="T538" s="542"/>
      <c r="U538" s="542"/>
      <c r="V538" s="542"/>
      <c r="W538" s="542"/>
      <c r="X538" s="542"/>
      <c r="Y538" s="542"/>
      <c r="Z538" s="542"/>
    </row>
    <row r="539" spans="1:26" ht="12.75" customHeight="1" x14ac:dyDescent="0.25">
      <c r="A539" s="542"/>
      <c r="B539" s="542"/>
      <c r="C539" s="542"/>
      <c r="D539" s="542"/>
      <c r="E539" s="542"/>
      <c r="F539" s="542"/>
      <c r="G539" s="542"/>
      <c r="H539" s="542"/>
      <c r="I539" s="542"/>
      <c r="J539" s="542"/>
      <c r="K539" s="542"/>
      <c r="L539" s="542"/>
      <c r="M539" s="542"/>
      <c r="N539" s="542"/>
      <c r="O539" s="542"/>
      <c r="P539" s="542"/>
      <c r="Q539" s="542"/>
      <c r="R539" s="542"/>
      <c r="S539" s="542"/>
      <c r="T539" s="542"/>
      <c r="U539" s="542"/>
      <c r="V539" s="542"/>
      <c r="W539" s="542"/>
      <c r="X539" s="542"/>
      <c r="Y539" s="542"/>
      <c r="Z539" s="542"/>
    </row>
    <row r="540" spans="1:26" ht="12.75" customHeight="1" x14ac:dyDescent="0.25">
      <c r="A540" s="542"/>
      <c r="B540" s="542"/>
      <c r="C540" s="542"/>
      <c r="D540" s="542"/>
      <c r="E540" s="542"/>
      <c r="F540" s="542"/>
      <c r="G540" s="542"/>
      <c r="H540" s="542"/>
      <c r="I540" s="542"/>
      <c r="J540" s="542"/>
      <c r="K540" s="542"/>
      <c r="L540" s="542"/>
      <c r="M540" s="542"/>
      <c r="N540" s="542"/>
      <c r="O540" s="542"/>
      <c r="P540" s="542"/>
      <c r="Q540" s="542"/>
      <c r="R540" s="542"/>
      <c r="S540" s="542"/>
      <c r="T540" s="542"/>
      <c r="U540" s="542"/>
      <c r="V540" s="542"/>
      <c r="W540" s="542"/>
      <c r="X540" s="542"/>
      <c r="Y540" s="542"/>
      <c r="Z540" s="542"/>
    </row>
    <row r="541" spans="1:26" ht="12.75" customHeight="1" x14ac:dyDescent="0.25">
      <c r="A541" s="542"/>
      <c r="B541" s="542"/>
      <c r="C541" s="542"/>
      <c r="D541" s="542"/>
      <c r="E541" s="542"/>
      <c r="F541" s="542"/>
      <c r="G541" s="542"/>
      <c r="H541" s="542"/>
      <c r="I541" s="542"/>
      <c r="J541" s="542"/>
      <c r="K541" s="542"/>
      <c r="L541" s="542"/>
      <c r="M541" s="542"/>
      <c r="N541" s="542"/>
      <c r="O541" s="542"/>
      <c r="P541" s="542"/>
      <c r="Q541" s="542"/>
      <c r="R541" s="542"/>
      <c r="S541" s="542"/>
      <c r="T541" s="542"/>
      <c r="U541" s="542"/>
      <c r="V541" s="542"/>
      <c r="W541" s="542"/>
      <c r="X541" s="542"/>
      <c r="Y541" s="542"/>
      <c r="Z541" s="542"/>
    </row>
    <row r="542" spans="1:26" ht="12.75" customHeight="1" x14ac:dyDescent="0.25">
      <c r="A542" s="542"/>
      <c r="B542" s="542"/>
      <c r="C542" s="542"/>
      <c r="D542" s="542"/>
      <c r="E542" s="542"/>
      <c r="F542" s="542"/>
      <c r="G542" s="542"/>
      <c r="H542" s="542"/>
      <c r="I542" s="542"/>
      <c r="J542" s="542"/>
      <c r="K542" s="542"/>
      <c r="L542" s="542"/>
      <c r="M542" s="542"/>
      <c r="N542" s="542"/>
      <c r="O542" s="542"/>
      <c r="P542" s="542"/>
      <c r="Q542" s="542"/>
      <c r="R542" s="542"/>
      <c r="S542" s="542"/>
      <c r="T542" s="542"/>
      <c r="U542" s="542"/>
      <c r="V542" s="542"/>
      <c r="W542" s="542"/>
      <c r="X542" s="542"/>
      <c r="Y542" s="542"/>
      <c r="Z542" s="542"/>
    </row>
    <row r="543" spans="1:26" ht="12.75" customHeight="1" x14ac:dyDescent="0.25">
      <c r="A543" s="542"/>
      <c r="B543" s="542"/>
      <c r="C543" s="542"/>
      <c r="D543" s="542"/>
      <c r="E543" s="542"/>
      <c r="F543" s="542"/>
      <c r="G543" s="542"/>
      <c r="H543" s="542"/>
      <c r="I543" s="542"/>
      <c r="J543" s="542"/>
      <c r="K543" s="542"/>
      <c r="L543" s="542"/>
      <c r="M543" s="542"/>
      <c r="N543" s="542"/>
      <c r="O543" s="542"/>
      <c r="P543" s="542"/>
      <c r="Q543" s="542"/>
      <c r="R543" s="542"/>
      <c r="S543" s="542"/>
      <c r="T543" s="542"/>
      <c r="U543" s="542"/>
      <c r="V543" s="542"/>
      <c r="W543" s="542"/>
      <c r="X543" s="542"/>
      <c r="Y543" s="542"/>
      <c r="Z543" s="542"/>
    </row>
    <row r="544" spans="1:26" ht="12.75" customHeight="1" x14ac:dyDescent="0.25">
      <c r="A544" s="542"/>
      <c r="B544" s="542"/>
      <c r="C544" s="542"/>
      <c r="D544" s="542"/>
      <c r="E544" s="542"/>
      <c r="F544" s="542"/>
      <c r="G544" s="542"/>
      <c r="H544" s="542"/>
      <c r="I544" s="542"/>
      <c r="J544" s="542"/>
      <c r="K544" s="542"/>
      <c r="L544" s="542"/>
      <c r="M544" s="542"/>
      <c r="N544" s="542"/>
      <c r="O544" s="542"/>
      <c r="P544" s="542"/>
      <c r="Q544" s="542"/>
      <c r="R544" s="542"/>
      <c r="S544" s="542"/>
      <c r="T544" s="542"/>
      <c r="U544" s="542"/>
      <c r="V544" s="542"/>
      <c r="W544" s="542"/>
      <c r="X544" s="542"/>
      <c r="Y544" s="542"/>
      <c r="Z544" s="542"/>
    </row>
    <row r="545" spans="1:26" ht="12.75" customHeight="1" x14ac:dyDescent="0.25">
      <c r="A545" s="542"/>
      <c r="B545" s="542"/>
      <c r="C545" s="542"/>
      <c r="D545" s="542"/>
      <c r="E545" s="542"/>
      <c r="F545" s="542"/>
      <c r="G545" s="542"/>
      <c r="H545" s="542"/>
      <c r="I545" s="542"/>
      <c r="J545" s="542"/>
      <c r="K545" s="542"/>
      <c r="L545" s="542"/>
      <c r="M545" s="542"/>
      <c r="N545" s="542"/>
      <c r="O545" s="542"/>
      <c r="P545" s="542"/>
      <c r="Q545" s="542"/>
      <c r="R545" s="542"/>
      <c r="S545" s="542"/>
      <c r="T545" s="542"/>
      <c r="U545" s="542"/>
      <c r="V545" s="542"/>
      <c r="W545" s="542"/>
      <c r="X545" s="542"/>
      <c r="Y545" s="542"/>
      <c r="Z545" s="542"/>
    </row>
    <row r="546" spans="1:26" ht="12.75" customHeight="1" x14ac:dyDescent="0.25">
      <c r="A546" s="542"/>
      <c r="B546" s="542"/>
      <c r="C546" s="542"/>
      <c r="D546" s="542"/>
      <c r="E546" s="542"/>
      <c r="F546" s="542"/>
      <c r="G546" s="542"/>
      <c r="H546" s="542"/>
      <c r="I546" s="542"/>
      <c r="J546" s="542"/>
      <c r="K546" s="542"/>
      <c r="L546" s="542"/>
      <c r="M546" s="542"/>
      <c r="N546" s="542"/>
      <c r="O546" s="542"/>
      <c r="P546" s="542"/>
      <c r="Q546" s="542"/>
      <c r="R546" s="542"/>
      <c r="S546" s="542"/>
      <c r="T546" s="542"/>
      <c r="U546" s="542"/>
      <c r="V546" s="542"/>
      <c r="W546" s="542"/>
      <c r="X546" s="542"/>
      <c r="Y546" s="542"/>
      <c r="Z546" s="542"/>
    </row>
    <row r="547" spans="1:26" ht="12.75" customHeight="1" x14ac:dyDescent="0.25">
      <c r="A547" s="542"/>
      <c r="B547" s="542"/>
      <c r="C547" s="542"/>
      <c r="D547" s="542"/>
      <c r="E547" s="542"/>
      <c r="F547" s="542"/>
      <c r="G547" s="542"/>
      <c r="H547" s="542"/>
      <c r="I547" s="542"/>
      <c r="J547" s="542"/>
      <c r="K547" s="542"/>
      <c r="L547" s="542"/>
      <c r="M547" s="542"/>
      <c r="N547" s="542"/>
      <c r="O547" s="542"/>
      <c r="P547" s="542"/>
      <c r="Q547" s="542"/>
      <c r="R547" s="542"/>
      <c r="S547" s="542"/>
      <c r="T547" s="542"/>
      <c r="U547" s="542"/>
      <c r="V547" s="542"/>
      <c r="W547" s="542"/>
      <c r="X547" s="542"/>
      <c r="Y547" s="542"/>
      <c r="Z547" s="542"/>
    </row>
    <row r="548" spans="1:26" ht="12.75" customHeight="1" x14ac:dyDescent="0.25">
      <c r="A548" s="542"/>
      <c r="B548" s="542"/>
      <c r="C548" s="542"/>
      <c r="D548" s="542"/>
      <c r="E548" s="542"/>
      <c r="F548" s="542"/>
      <c r="G548" s="542"/>
      <c r="H548" s="542"/>
      <c r="I548" s="542"/>
      <c r="J548" s="542"/>
      <c r="K548" s="542"/>
      <c r="L548" s="542"/>
      <c r="M548" s="542"/>
      <c r="N548" s="542"/>
      <c r="O548" s="542"/>
      <c r="P548" s="542"/>
      <c r="Q548" s="542"/>
      <c r="R548" s="542"/>
      <c r="S548" s="542"/>
      <c r="T548" s="542"/>
      <c r="U548" s="542"/>
      <c r="V548" s="542"/>
      <c r="W548" s="542"/>
      <c r="X548" s="542"/>
      <c r="Y548" s="542"/>
      <c r="Z548" s="542"/>
    </row>
    <row r="549" spans="1:26" ht="12.75" customHeight="1" x14ac:dyDescent="0.25">
      <c r="A549" s="542"/>
      <c r="B549" s="542"/>
      <c r="C549" s="542"/>
      <c r="D549" s="542"/>
      <c r="E549" s="542"/>
      <c r="F549" s="542"/>
      <c r="G549" s="542"/>
      <c r="H549" s="542"/>
      <c r="I549" s="542"/>
      <c r="J549" s="542"/>
      <c r="K549" s="542"/>
      <c r="L549" s="542"/>
      <c r="M549" s="542"/>
      <c r="N549" s="542"/>
      <c r="O549" s="542"/>
      <c r="P549" s="542"/>
      <c r="Q549" s="542"/>
      <c r="R549" s="542"/>
      <c r="S549" s="542"/>
      <c r="T549" s="542"/>
      <c r="U549" s="542"/>
      <c r="V549" s="542"/>
      <c r="W549" s="542"/>
      <c r="X549" s="542"/>
      <c r="Y549" s="542"/>
      <c r="Z549" s="542"/>
    </row>
    <row r="550" spans="1:26" ht="12.75" customHeight="1" x14ac:dyDescent="0.25">
      <c r="A550" s="542"/>
      <c r="B550" s="542"/>
      <c r="C550" s="542"/>
      <c r="D550" s="542"/>
      <c r="E550" s="542"/>
      <c r="F550" s="542"/>
      <c r="G550" s="542"/>
      <c r="H550" s="542"/>
      <c r="I550" s="542"/>
      <c r="J550" s="542"/>
      <c r="K550" s="542"/>
      <c r="L550" s="542"/>
      <c r="M550" s="542"/>
      <c r="N550" s="542"/>
      <c r="O550" s="542"/>
      <c r="P550" s="542"/>
      <c r="Q550" s="542"/>
      <c r="R550" s="542"/>
      <c r="S550" s="542"/>
      <c r="T550" s="542"/>
      <c r="U550" s="542"/>
      <c r="V550" s="542"/>
      <c r="W550" s="542"/>
      <c r="X550" s="542"/>
      <c r="Y550" s="542"/>
      <c r="Z550" s="542"/>
    </row>
    <row r="551" spans="1:26" ht="12.75" customHeight="1" x14ac:dyDescent="0.25">
      <c r="A551" s="542"/>
      <c r="B551" s="542"/>
      <c r="C551" s="542"/>
      <c r="D551" s="542"/>
      <c r="E551" s="542"/>
      <c r="F551" s="542"/>
      <c r="G551" s="542"/>
      <c r="H551" s="542"/>
      <c r="I551" s="542"/>
      <c r="J551" s="542"/>
      <c r="K551" s="542"/>
      <c r="L551" s="542"/>
      <c r="M551" s="542"/>
      <c r="N551" s="542"/>
      <c r="O551" s="542"/>
      <c r="P551" s="542"/>
      <c r="Q551" s="542"/>
      <c r="R551" s="542"/>
      <c r="S551" s="542"/>
      <c r="T551" s="542"/>
      <c r="U551" s="542"/>
      <c r="V551" s="542"/>
      <c r="W551" s="542"/>
      <c r="X551" s="542"/>
      <c r="Y551" s="542"/>
      <c r="Z551" s="542"/>
    </row>
    <row r="552" spans="1:26" ht="12.75" customHeight="1" x14ac:dyDescent="0.25">
      <c r="A552" s="542"/>
      <c r="B552" s="542"/>
      <c r="C552" s="542"/>
      <c r="D552" s="542"/>
      <c r="E552" s="542"/>
      <c r="F552" s="542"/>
      <c r="G552" s="542"/>
      <c r="H552" s="542"/>
      <c r="I552" s="542"/>
      <c r="J552" s="542"/>
      <c r="K552" s="542"/>
      <c r="L552" s="542"/>
      <c r="M552" s="542"/>
      <c r="N552" s="542"/>
      <c r="O552" s="542"/>
      <c r="P552" s="542"/>
      <c r="Q552" s="542"/>
      <c r="R552" s="542"/>
      <c r="S552" s="542"/>
      <c r="T552" s="542"/>
      <c r="U552" s="542"/>
      <c r="V552" s="542"/>
      <c r="W552" s="542"/>
      <c r="X552" s="542"/>
      <c r="Y552" s="542"/>
      <c r="Z552" s="542"/>
    </row>
    <row r="553" spans="1:26" ht="12.75" customHeight="1" x14ac:dyDescent="0.25">
      <c r="A553" s="542"/>
      <c r="B553" s="542"/>
      <c r="C553" s="542"/>
      <c r="D553" s="542"/>
      <c r="E553" s="542"/>
      <c r="F553" s="542"/>
      <c r="G553" s="542"/>
      <c r="H553" s="542"/>
      <c r="I553" s="542"/>
      <c r="J553" s="542"/>
      <c r="K553" s="542"/>
      <c r="L553" s="542"/>
      <c r="M553" s="542"/>
      <c r="N553" s="542"/>
      <c r="O553" s="542"/>
      <c r="P553" s="542"/>
      <c r="Q553" s="542"/>
      <c r="R553" s="542"/>
      <c r="S553" s="542"/>
      <c r="T553" s="542"/>
      <c r="U553" s="542"/>
      <c r="V553" s="542"/>
      <c r="W553" s="542"/>
      <c r="X553" s="542"/>
      <c r="Y553" s="542"/>
      <c r="Z553" s="542"/>
    </row>
    <row r="554" spans="1:26" ht="12.75" customHeight="1" x14ac:dyDescent="0.25">
      <c r="A554" s="542"/>
      <c r="B554" s="542"/>
      <c r="C554" s="542"/>
      <c r="D554" s="542"/>
      <c r="E554" s="542"/>
      <c r="F554" s="542"/>
      <c r="G554" s="542"/>
      <c r="H554" s="542"/>
      <c r="I554" s="542"/>
      <c r="J554" s="542"/>
      <c r="K554" s="542"/>
      <c r="L554" s="542"/>
      <c r="M554" s="542"/>
      <c r="N554" s="542"/>
      <c r="O554" s="542"/>
      <c r="P554" s="542"/>
      <c r="Q554" s="542"/>
      <c r="R554" s="542"/>
      <c r="S554" s="542"/>
      <c r="T554" s="542"/>
      <c r="U554" s="542"/>
      <c r="V554" s="542"/>
      <c r="W554" s="542"/>
      <c r="X554" s="542"/>
      <c r="Y554" s="542"/>
      <c r="Z554" s="542"/>
    </row>
    <row r="555" spans="1:26" ht="12.75" customHeight="1" x14ac:dyDescent="0.25">
      <c r="A555" s="542"/>
      <c r="B555" s="542"/>
      <c r="C555" s="542"/>
      <c r="D555" s="542"/>
      <c r="E555" s="542"/>
      <c r="F555" s="542"/>
      <c r="G555" s="542"/>
      <c r="H555" s="542"/>
      <c r="I555" s="542"/>
      <c r="J555" s="542"/>
      <c r="K555" s="542"/>
      <c r="L555" s="542"/>
      <c r="M555" s="542"/>
      <c r="N555" s="542"/>
      <c r="O555" s="542"/>
      <c r="P555" s="542"/>
      <c r="Q555" s="542"/>
      <c r="R555" s="542"/>
      <c r="S555" s="542"/>
      <c r="T555" s="542"/>
      <c r="U555" s="542"/>
      <c r="V555" s="542"/>
      <c r="W555" s="542"/>
      <c r="X555" s="542"/>
      <c r="Y555" s="542"/>
      <c r="Z555" s="542"/>
    </row>
    <row r="556" spans="1:26" ht="12.75" customHeight="1" x14ac:dyDescent="0.25">
      <c r="A556" s="542"/>
      <c r="B556" s="542"/>
      <c r="C556" s="542"/>
      <c r="D556" s="542"/>
      <c r="E556" s="542"/>
      <c r="F556" s="542"/>
      <c r="G556" s="542"/>
      <c r="H556" s="542"/>
      <c r="I556" s="542"/>
      <c r="J556" s="542"/>
      <c r="K556" s="542"/>
      <c r="L556" s="542"/>
      <c r="M556" s="542"/>
      <c r="N556" s="542"/>
      <c r="O556" s="542"/>
      <c r="P556" s="542"/>
      <c r="Q556" s="542"/>
      <c r="R556" s="542"/>
      <c r="S556" s="542"/>
      <c r="T556" s="542"/>
      <c r="U556" s="542"/>
      <c r="V556" s="542"/>
      <c r="W556" s="542"/>
      <c r="X556" s="542"/>
      <c r="Y556" s="542"/>
      <c r="Z556" s="542"/>
    </row>
    <row r="557" spans="1:26" ht="12.75" customHeight="1" x14ac:dyDescent="0.25">
      <c r="A557" s="542"/>
      <c r="B557" s="542"/>
      <c r="C557" s="542"/>
      <c r="D557" s="542"/>
      <c r="E557" s="542"/>
      <c r="F557" s="542"/>
      <c r="G557" s="542"/>
      <c r="H557" s="542"/>
      <c r="I557" s="542"/>
      <c r="J557" s="542"/>
      <c r="K557" s="542"/>
      <c r="L557" s="542"/>
      <c r="M557" s="542"/>
      <c r="N557" s="542"/>
      <c r="O557" s="542"/>
      <c r="P557" s="542"/>
      <c r="Q557" s="542"/>
      <c r="R557" s="542"/>
      <c r="S557" s="542"/>
      <c r="T557" s="542"/>
      <c r="U557" s="542"/>
      <c r="V557" s="542"/>
      <c r="W557" s="542"/>
      <c r="X557" s="542"/>
      <c r="Y557" s="542"/>
      <c r="Z557" s="542"/>
    </row>
    <row r="558" spans="1:26" ht="12.75" customHeight="1" x14ac:dyDescent="0.25">
      <c r="A558" s="542"/>
      <c r="B558" s="542"/>
      <c r="C558" s="542"/>
      <c r="D558" s="542"/>
      <c r="E558" s="542"/>
      <c r="F558" s="542"/>
      <c r="G558" s="542"/>
      <c r="H558" s="542"/>
      <c r="I558" s="542"/>
      <c r="J558" s="542"/>
      <c r="K558" s="542"/>
      <c r="L558" s="542"/>
      <c r="M558" s="542"/>
      <c r="N558" s="542"/>
      <c r="O558" s="542"/>
      <c r="P558" s="542"/>
      <c r="Q558" s="542"/>
      <c r="R558" s="542"/>
      <c r="S558" s="542"/>
      <c r="T558" s="542"/>
      <c r="U558" s="542"/>
      <c r="V558" s="542"/>
      <c r="W558" s="542"/>
      <c r="X558" s="542"/>
      <c r="Y558" s="542"/>
      <c r="Z558" s="542"/>
    </row>
    <row r="559" spans="1:26" ht="12.75" customHeight="1" x14ac:dyDescent="0.25">
      <c r="A559" s="542"/>
      <c r="B559" s="542"/>
      <c r="C559" s="542"/>
      <c r="D559" s="542"/>
      <c r="E559" s="542"/>
      <c r="F559" s="542"/>
      <c r="G559" s="542"/>
      <c r="H559" s="542"/>
      <c r="I559" s="542"/>
      <c r="J559" s="542"/>
      <c r="K559" s="542"/>
      <c r="L559" s="542"/>
      <c r="M559" s="542"/>
      <c r="N559" s="542"/>
      <c r="O559" s="542"/>
      <c r="P559" s="542"/>
      <c r="Q559" s="542"/>
      <c r="R559" s="542"/>
      <c r="S559" s="542"/>
      <c r="T559" s="542"/>
      <c r="U559" s="542"/>
      <c r="V559" s="542"/>
      <c r="W559" s="542"/>
      <c r="X559" s="542"/>
      <c r="Y559" s="542"/>
      <c r="Z559" s="542"/>
    </row>
    <row r="560" spans="1:26" ht="12.75" customHeight="1" x14ac:dyDescent="0.25">
      <c r="A560" s="542"/>
      <c r="B560" s="542"/>
      <c r="C560" s="542"/>
      <c r="D560" s="542"/>
      <c r="E560" s="542"/>
      <c r="F560" s="542"/>
      <c r="G560" s="542"/>
      <c r="H560" s="542"/>
      <c r="I560" s="542"/>
      <c r="J560" s="542"/>
      <c r="K560" s="542"/>
      <c r="L560" s="542"/>
      <c r="M560" s="542"/>
      <c r="N560" s="542"/>
      <c r="O560" s="542"/>
      <c r="P560" s="542"/>
      <c r="Q560" s="542"/>
      <c r="R560" s="542"/>
      <c r="S560" s="542"/>
      <c r="T560" s="542"/>
      <c r="U560" s="542"/>
      <c r="V560" s="542"/>
      <c r="W560" s="542"/>
      <c r="X560" s="542"/>
      <c r="Y560" s="542"/>
      <c r="Z560" s="542"/>
    </row>
    <row r="561" spans="1:26" ht="12.75" customHeight="1" x14ac:dyDescent="0.25">
      <c r="A561" s="542"/>
      <c r="B561" s="542"/>
      <c r="C561" s="542"/>
      <c r="D561" s="542"/>
      <c r="E561" s="542"/>
      <c r="F561" s="542"/>
      <c r="G561" s="542"/>
      <c r="H561" s="542"/>
      <c r="I561" s="542"/>
      <c r="J561" s="542"/>
      <c r="K561" s="542"/>
      <c r="L561" s="542"/>
      <c r="M561" s="542"/>
      <c r="N561" s="542"/>
      <c r="O561" s="542"/>
      <c r="P561" s="542"/>
      <c r="Q561" s="542"/>
      <c r="R561" s="542"/>
      <c r="S561" s="542"/>
      <c r="T561" s="542"/>
      <c r="U561" s="542"/>
      <c r="V561" s="542"/>
      <c r="W561" s="542"/>
      <c r="X561" s="542"/>
      <c r="Y561" s="542"/>
      <c r="Z561" s="542"/>
    </row>
    <row r="562" spans="1:26" ht="12.75" customHeight="1" x14ac:dyDescent="0.25">
      <c r="A562" s="542"/>
      <c r="B562" s="542"/>
      <c r="C562" s="542"/>
      <c r="D562" s="542"/>
      <c r="E562" s="542"/>
      <c r="F562" s="542"/>
      <c r="G562" s="542"/>
      <c r="H562" s="542"/>
      <c r="I562" s="542"/>
      <c r="J562" s="542"/>
      <c r="K562" s="542"/>
      <c r="L562" s="542"/>
      <c r="M562" s="542"/>
      <c r="N562" s="542"/>
      <c r="O562" s="542"/>
      <c r="P562" s="542"/>
      <c r="Q562" s="542"/>
      <c r="R562" s="542"/>
      <c r="S562" s="542"/>
      <c r="T562" s="542"/>
      <c r="U562" s="542"/>
      <c r="V562" s="542"/>
      <c r="W562" s="542"/>
      <c r="X562" s="542"/>
      <c r="Y562" s="542"/>
      <c r="Z562" s="542"/>
    </row>
    <row r="563" spans="1:26" ht="12.75" customHeight="1" x14ac:dyDescent="0.25">
      <c r="A563" s="542"/>
      <c r="B563" s="542"/>
      <c r="C563" s="542"/>
      <c r="D563" s="542"/>
      <c r="E563" s="542"/>
      <c r="F563" s="542"/>
      <c r="G563" s="542"/>
      <c r="H563" s="542"/>
      <c r="I563" s="542"/>
      <c r="J563" s="542"/>
      <c r="K563" s="542"/>
      <c r="L563" s="542"/>
      <c r="M563" s="542"/>
      <c r="N563" s="542"/>
      <c r="O563" s="542"/>
      <c r="P563" s="542"/>
      <c r="Q563" s="542"/>
      <c r="R563" s="542"/>
      <c r="S563" s="542"/>
      <c r="T563" s="542"/>
      <c r="U563" s="542"/>
      <c r="V563" s="542"/>
      <c r="W563" s="542"/>
      <c r="X563" s="542"/>
      <c r="Y563" s="542"/>
      <c r="Z563" s="542"/>
    </row>
    <row r="564" spans="1:26" ht="12.75" customHeight="1" x14ac:dyDescent="0.25">
      <c r="A564" s="542"/>
      <c r="B564" s="542"/>
      <c r="C564" s="542"/>
      <c r="D564" s="542"/>
      <c r="E564" s="542"/>
      <c r="F564" s="542"/>
      <c r="G564" s="542"/>
      <c r="H564" s="542"/>
      <c r="I564" s="542"/>
      <c r="J564" s="542"/>
      <c r="K564" s="542"/>
      <c r="L564" s="542"/>
      <c r="M564" s="542"/>
      <c r="N564" s="542"/>
      <c r="O564" s="542"/>
      <c r="P564" s="542"/>
      <c r="Q564" s="542"/>
      <c r="R564" s="542"/>
      <c r="S564" s="542"/>
      <c r="T564" s="542"/>
      <c r="U564" s="542"/>
      <c r="V564" s="542"/>
      <c r="W564" s="542"/>
      <c r="X564" s="542"/>
      <c r="Y564" s="542"/>
      <c r="Z564" s="542"/>
    </row>
    <row r="565" spans="1:26" ht="12.75" customHeight="1" x14ac:dyDescent="0.25">
      <c r="A565" s="542"/>
      <c r="B565" s="542"/>
      <c r="C565" s="542"/>
      <c r="D565" s="542"/>
      <c r="E565" s="542"/>
      <c r="F565" s="542"/>
      <c r="G565" s="542"/>
      <c r="H565" s="542"/>
      <c r="I565" s="542"/>
      <c r="J565" s="542"/>
      <c r="K565" s="542"/>
      <c r="L565" s="542"/>
      <c r="M565" s="542"/>
      <c r="N565" s="542"/>
      <c r="O565" s="542"/>
      <c r="P565" s="542"/>
      <c r="Q565" s="542"/>
      <c r="R565" s="542"/>
      <c r="S565" s="542"/>
      <c r="T565" s="542"/>
      <c r="U565" s="542"/>
      <c r="V565" s="542"/>
      <c r="W565" s="542"/>
      <c r="X565" s="542"/>
      <c r="Y565" s="542"/>
      <c r="Z565" s="542"/>
    </row>
    <row r="566" spans="1:26" ht="12.75" customHeight="1" x14ac:dyDescent="0.25">
      <c r="A566" s="542"/>
      <c r="B566" s="542"/>
      <c r="C566" s="542"/>
      <c r="D566" s="542"/>
      <c r="E566" s="542"/>
      <c r="F566" s="542"/>
      <c r="G566" s="542"/>
      <c r="H566" s="542"/>
      <c r="I566" s="542"/>
      <c r="J566" s="542"/>
      <c r="K566" s="542"/>
      <c r="L566" s="542"/>
      <c r="M566" s="542"/>
      <c r="N566" s="542"/>
      <c r="O566" s="542"/>
      <c r="P566" s="542"/>
      <c r="Q566" s="542"/>
      <c r="R566" s="542"/>
      <c r="S566" s="542"/>
      <c r="T566" s="542"/>
      <c r="U566" s="542"/>
      <c r="V566" s="542"/>
      <c r="W566" s="542"/>
      <c r="X566" s="542"/>
      <c r="Y566" s="542"/>
      <c r="Z566" s="542"/>
    </row>
    <row r="567" spans="1:26" ht="12.75" customHeight="1" x14ac:dyDescent="0.25">
      <c r="A567" s="542"/>
      <c r="B567" s="542"/>
      <c r="C567" s="542"/>
      <c r="D567" s="542"/>
      <c r="E567" s="542"/>
      <c r="F567" s="542"/>
      <c r="G567" s="542"/>
      <c r="H567" s="542"/>
      <c r="I567" s="542"/>
      <c r="J567" s="542"/>
      <c r="K567" s="542"/>
      <c r="L567" s="542"/>
      <c r="M567" s="542"/>
      <c r="N567" s="542"/>
      <c r="O567" s="542"/>
      <c r="P567" s="542"/>
      <c r="Q567" s="542"/>
      <c r="R567" s="542"/>
      <c r="S567" s="542"/>
      <c r="T567" s="542"/>
      <c r="U567" s="542"/>
      <c r="V567" s="542"/>
      <c r="W567" s="542"/>
      <c r="X567" s="542"/>
      <c r="Y567" s="542"/>
      <c r="Z567" s="542"/>
    </row>
    <row r="568" spans="1:26" ht="12.75" customHeight="1" x14ac:dyDescent="0.25">
      <c r="A568" s="542"/>
      <c r="B568" s="542"/>
      <c r="C568" s="542"/>
      <c r="D568" s="542"/>
      <c r="E568" s="542"/>
      <c r="F568" s="542"/>
      <c r="G568" s="542"/>
      <c r="H568" s="542"/>
      <c r="I568" s="542"/>
      <c r="J568" s="542"/>
      <c r="K568" s="542"/>
      <c r="L568" s="542"/>
      <c r="M568" s="542"/>
      <c r="N568" s="542"/>
      <c r="O568" s="542"/>
      <c r="P568" s="542"/>
      <c r="Q568" s="542"/>
      <c r="R568" s="542"/>
      <c r="S568" s="542"/>
      <c r="T568" s="542"/>
      <c r="U568" s="542"/>
      <c r="V568" s="542"/>
      <c r="W568" s="542"/>
      <c r="X568" s="542"/>
      <c r="Y568" s="542"/>
      <c r="Z568" s="542"/>
    </row>
    <row r="569" spans="1:26" ht="12.75" customHeight="1" x14ac:dyDescent="0.25">
      <c r="A569" s="542"/>
      <c r="B569" s="542"/>
      <c r="C569" s="542"/>
      <c r="D569" s="542"/>
      <c r="E569" s="542"/>
      <c r="F569" s="542"/>
      <c r="G569" s="542"/>
      <c r="H569" s="542"/>
      <c r="I569" s="542"/>
      <c r="J569" s="542"/>
      <c r="K569" s="542"/>
      <c r="L569" s="542"/>
      <c r="M569" s="542"/>
      <c r="N569" s="542"/>
      <c r="O569" s="542"/>
      <c r="P569" s="542"/>
      <c r="Q569" s="542"/>
      <c r="R569" s="542"/>
      <c r="S569" s="542"/>
      <c r="T569" s="542"/>
      <c r="U569" s="542"/>
      <c r="V569" s="542"/>
      <c r="W569" s="542"/>
      <c r="X569" s="542"/>
      <c r="Y569" s="542"/>
      <c r="Z569" s="542"/>
    </row>
    <row r="570" spans="1:26" ht="12.75" customHeight="1" x14ac:dyDescent="0.25">
      <c r="A570" s="542"/>
      <c r="B570" s="542"/>
      <c r="C570" s="542"/>
      <c r="D570" s="542"/>
      <c r="E570" s="542"/>
      <c r="F570" s="542"/>
      <c r="G570" s="542"/>
      <c r="H570" s="542"/>
      <c r="I570" s="542"/>
      <c r="J570" s="542"/>
      <c r="K570" s="542"/>
      <c r="L570" s="542"/>
      <c r="M570" s="542"/>
      <c r="N570" s="542"/>
      <c r="O570" s="542"/>
      <c r="P570" s="542"/>
      <c r="Q570" s="542"/>
      <c r="R570" s="542"/>
      <c r="S570" s="542"/>
      <c r="T570" s="542"/>
      <c r="U570" s="542"/>
      <c r="V570" s="542"/>
      <c r="W570" s="542"/>
      <c r="X570" s="542"/>
      <c r="Y570" s="542"/>
      <c r="Z570" s="542"/>
    </row>
    <row r="571" spans="1:26" ht="12.75" customHeight="1" x14ac:dyDescent="0.25">
      <c r="A571" s="542"/>
      <c r="B571" s="542"/>
      <c r="C571" s="542"/>
      <c r="D571" s="542"/>
      <c r="E571" s="542"/>
      <c r="F571" s="542"/>
      <c r="G571" s="542"/>
      <c r="H571" s="542"/>
      <c r="I571" s="542"/>
      <c r="J571" s="542"/>
      <c r="K571" s="542"/>
      <c r="L571" s="542"/>
      <c r="M571" s="542"/>
      <c r="N571" s="542"/>
      <c r="O571" s="542"/>
      <c r="P571" s="542"/>
      <c r="Q571" s="542"/>
      <c r="R571" s="542"/>
      <c r="S571" s="542"/>
      <c r="T571" s="542"/>
      <c r="U571" s="542"/>
      <c r="V571" s="542"/>
      <c r="W571" s="542"/>
      <c r="X571" s="542"/>
      <c r="Y571" s="542"/>
      <c r="Z571" s="542"/>
    </row>
    <row r="572" spans="1:26" ht="12.75" customHeight="1" x14ac:dyDescent="0.25">
      <c r="A572" s="542"/>
      <c r="B572" s="542"/>
      <c r="C572" s="542"/>
      <c r="D572" s="542"/>
      <c r="E572" s="542"/>
      <c r="F572" s="542"/>
      <c r="G572" s="542"/>
      <c r="H572" s="542"/>
      <c r="I572" s="542"/>
      <c r="J572" s="542"/>
      <c r="K572" s="542"/>
      <c r="L572" s="542"/>
      <c r="M572" s="542"/>
      <c r="N572" s="542"/>
      <c r="O572" s="542"/>
      <c r="P572" s="542"/>
      <c r="Q572" s="542"/>
      <c r="R572" s="542"/>
      <c r="S572" s="542"/>
      <c r="T572" s="542"/>
      <c r="U572" s="542"/>
      <c r="V572" s="542"/>
      <c r="W572" s="542"/>
      <c r="X572" s="542"/>
      <c r="Y572" s="542"/>
      <c r="Z572" s="542"/>
    </row>
    <row r="573" spans="1:26" ht="12.75" customHeight="1" x14ac:dyDescent="0.25">
      <c r="A573" s="542"/>
      <c r="B573" s="542"/>
      <c r="C573" s="542"/>
      <c r="D573" s="542"/>
      <c r="E573" s="542"/>
      <c r="F573" s="542"/>
      <c r="G573" s="542"/>
      <c r="H573" s="542"/>
      <c r="I573" s="542"/>
      <c r="J573" s="542"/>
      <c r="K573" s="542"/>
      <c r="L573" s="542"/>
      <c r="M573" s="542"/>
      <c r="N573" s="542"/>
      <c r="O573" s="542"/>
      <c r="P573" s="542"/>
      <c r="Q573" s="542"/>
      <c r="R573" s="542"/>
      <c r="S573" s="542"/>
      <c r="T573" s="542"/>
      <c r="U573" s="542"/>
      <c r="V573" s="542"/>
      <c r="W573" s="542"/>
      <c r="X573" s="542"/>
      <c r="Y573" s="542"/>
      <c r="Z573" s="542"/>
    </row>
    <row r="574" spans="1:26" ht="12.75" customHeight="1" x14ac:dyDescent="0.25">
      <c r="A574" s="542"/>
      <c r="B574" s="542"/>
      <c r="C574" s="542"/>
      <c r="D574" s="542"/>
      <c r="E574" s="542"/>
      <c r="F574" s="542"/>
      <c r="G574" s="542"/>
      <c r="H574" s="542"/>
      <c r="I574" s="542"/>
      <c r="J574" s="542"/>
      <c r="K574" s="542"/>
      <c r="L574" s="542"/>
      <c r="M574" s="542"/>
      <c r="N574" s="542"/>
      <c r="O574" s="542"/>
      <c r="P574" s="542"/>
      <c r="Q574" s="542"/>
      <c r="R574" s="542"/>
      <c r="S574" s="542"/>
      <c r="T574" s="542"/>
      <c r="U574" s="542"/>
      <c r="V574" s="542"/>
      <c r="W574" s="542"/>
      <c r="X574" s="542"/>
      <c r="Y574" s="542"/>
      <c r="Z574" s="542"/>
    </row>
    <row r="575" spans="1:26" ht="12.75" customHeight="1" x14ac:dyDescent="0.25">
      <c r="A575" s="542"/>
      <c r="B575" s="542"/>
      <c r="C575" s="542"/>
      <c r="D575" s="542"/>
      <c r="E575" s="542"/>
      <c r="F575" s="542"/>
      <c r="G575" s="542"/>
      <c r="H575" s="542"/>
      <c r="I575" s="542"/>
      <c r="J575" s="542"/>
      <c r="K575" s="542"/>
      <c r="L575" s="542"/>
      <c r="M575" s="542"/>
      <c r="N575" s="542"/>
      <c r="O575" s="542"/>
      <c r="P575" s="542"/>
      <c r="Q575" s="542"/>
      <c r="R575" s="542"/>
      <c r="S575" s="542"/>
      <c r="T575" s="542"/>
      <c r="U575" s="542"/>
      <c r="V575" s="542"/>
      <c r="W575" s="542"/>
      <c r="X575" s="542"/>
      <c r="Y575" s="542"/>
      <c r="Z575" s="542"/>
    </row>
    <row r="576" spans="1:26" ht="12.75" customHeight="1" x14ac:dyDescent="0.25">
      <c r="A576" s="542"/>
      <c r="B576" s="542"/>
      <c r="C576" s="542"/>
      <c r="D576" s="542"/>
      <c r="E576" s="542"/>
      <c r="F576" s="542"/>
      <c r="G576" s="542"/>
      <c r="H576" s="542"/>
      <c r="I576" s="542"/>
      <c r="J576" s="542"/>
      <c r="K576" s="542"/>
      <c r="L576" s="542"/>
      <c r="M576" s="542"/>
      <c r="N576" s="542"/>
      <c r="O576" s="542"/>
      <c r="P576" s="542"/>
      <c r="Q576" s="542"/>
      <c r="R576" s="542"/>
      <c r="S576" s="542"/>
      <c r="T576" s="542"/>
      <c r="U576" s="542"/>
      <c r="V576" s="542"/>
      <c r="W576" s="542"/>
      <c r="X576" s="542"/>
      <c r="Y576" s="542"/>
      <c r="Z576" s="542"/>
    </row>
    <row r="577" spans="1:26" ht="12.75" customHeight="1" x14ac:dyDescent="0.25">
      <c r="A577" s="542"/>
      <c r="B577" s="542"/>
      <c r="C577" s="542"/>
      <c r="D577" s="542"/>
      <c r="E577" s="542"/>
      <c r="F577" s="542"/>
      <c r="G577" s="542"/>
      <c r="H577" s="542"/>
      <c r="I577" s="542"/>
      <c r="J577" s="542"/>
      <c r="K577" s="542"/>
      <c r="L577" s="542"/>
      <c r="M577" s="542"/>
      <c r="N577" s="542"/>
      <c r="O577" s="542"/>
      <c r="P577" s="542"/>
      <c r="Q577" s="542"/>
      <c r="R577" s="542"/>
      <c r="S577" s="542"/>
      <c r="T577" s="542"/>
      <c r="U577" s="542"/>
      <c r="V577" s="542"/>
      <c r="W577" s="542"/>
      <c r="X577" s="542"/>
      <c r="Y577" s="542"/>
      <c r="Z577" s="542"/>
    </row>
    <row r="578" spans="1:26" ht="12.75" customHeight="1" x14ac:dyDescent="0.25">
      <c r="A578" s="542"/>
      <c r="B578" s="542"/>
      <c r="C578" s="542"/>
      <c r="D578" s="542"/>
      <c r="E578" s="542"/>
      <c r="F578" s="542"/>
      <c r="G578" s="542"/>
      <c r="H578" s="542"/>
      <c r="I578" s="542"/>
      <c r="J578" s="542"/>
      <c r="K578" s="542"/>
      <c r="L578" s="542"/>
      <c r="M578" s="542"/>
      <c r="N578" s="542"/>
      <c r="O578" s="542"/>
      <c r="P578" s="542"/>
      <c r="Q578" s="542"/>
      <c r="R578" s="542"/>
      <c r="S578" s="542"/>
      <c r="T578" s="542"/>
      <c r="U578" s="542"/>
      <c r="V578" s="542"/>
      <c r="W578" s="542"/>
      <c r="X578" s="542"/>
      <c r="Y578" s="542"/>
      <c r="Z578" s="542"/>
    </row>
    <row r="579" spans="1:26" ht="12.75" customHeight="1" x14ac:dyDescent="0.25">
      <c r="A579" s="542"/>
      <c r="B579" s="542"/>
      <c r="C579" s="542"/>
      <c r="D579" s="542"/>
      <c r="E579" s="542"/>
      <c r="F579" s="542"/>
      <c r="G579" s="542"/>
      <c r="H579" s="542"/>
      <c r="I579" s="542"/>
      <c r="J579" s="542"/>
      <c r="K579" s="542"/>
      <c r="L579" s="542"/>
      <c r="M579" s="542"/>
      <c r="N579" s="542"/>
      <c r="O579" s="542"/>
      <c r="P579" s="542"/>
      <c r="Q579" s="542"/>
      <c r="R579" s="542"/>
      <c r="S579" s="542"/>
      <c r="T579" s="542"/>
      <c r="U579" s="542"/>
      <c r="V579" s="542"/>
      <c r="W579" s="542"/>
      <c r="X579" s="542"/>
      <c r="Y579" s="542"/>
      <c r="Z579" s="542"/>
    </row>
    <row r="580" spans="1:26" ht="12.75" customHeight="1" x14ac:dyDescent="0.25">
      <c r="A580" s="542"/>
      <c r="B580" s="542"/>
      <c r="C580" s="542"/>
      <c r="D580" s="542"/>
      <c r="E580" s="542"/>
      <c r="F580" s="542"/>
      <c r="G580" s="542"/>
      <c r="H580" s="542"/>
      <c r="I580" s="542"/>
      <c r="J580" s="542"/>
      <c r="K580" s="542"/>
      <c r="L580" s="542"/>
      <c r="M580" s="542"/>
      <c r="N580" s="542"/>
      <c r="O580" s="542"/>
      <c r="P580" s="542"/>
      <c r="Q580" s="542"/>
      <c r="R580" s="542"/>
      <c r="S580" s="542"/>
      <c r="T580" s="542"/>
      <c r="U580" s="542"/>
      <c r="V580" s="542"/>
      <c r="W580" s="542"/>
      <c r="X580" s="542"/>
      <c r="Y580" s="542"/>
      <c r="Z580" s="542"/>
    </row>
    <row r="581" spans="1:26" ht="12.75" customHeight="1" x14ac:dyDescent="0.25">
      <c r="A581" s="542"/>
      <c r="B581" s="542"/>
      <c r="C581" s="542"/>
      <c r="D581" s="542"/>
      <c r="E581" s="542"/>
      <c r="F581" s="542"/>
      <c r="G581" s="542"/>
      <c r="H581" s="542"/>
      <c r="I581" s="542"/>
      <c r="J581" s="542"/>
      <c r="K581" s="542"/>
      <c r="L581" s="542"/>
      <c r="M581" s="542"/>
      <c r="N581" s="542"/>
      <c r="O581" s="542"/>
      <c r="P581" s="542"/>
      <c r="Q581" s="542"/>
      <c r="R581" s="542"/>
      <c r="S581" s="542"/>
      <c r="T581" s="542"/>
      <c r="U581" s="542"/>
      <c r="V581" s="542"/>
      <c r="W581" s="542"/>
      <c r="X581" s="542"/>
      <c r="Y581" s="542"/>
      <c r="Z581" s="542"/>
    </row>
    <row r="582" spans="1:26" ht="12.75" customHeight="1" x14ac:dyDescent="0.25">
      <c r="A582" s="542"/>
      <c r="B582" s="542"/>
      <c r="C582" s="542"/>
      <c r="D582" s="542"/>
      <c r="E582" s="542"/>
      <c r="F582" s="542"/>
      <c r="G582" s="542"/>
      <c r="H582" s="542"/>
      <c r="I582" s="542"/>
      <c r="J582" s="542"/>
      <c r="K582" s="542"/>
      <c r="L582" s="542"/>
      <c r="M582" s="542"/>
      <c r="N582" s="542"/>
      <c r="O582" s="542"/>
      <c r="P582" s="542"/>
      <c r="Q582" s="542"/>
      <c r="R582" s="542"/>
      <c r="S582" s="542"/>
      <c r="T582" s="542"/>
      <c r="U582" s="542"/>
      <c r="V582" s="542"/>
      <c r="W582" s="542"/>
      <c r="X582" s="542"/>
      <c r="Y582" s="542"/>
      <c r="Z582" s="542"/>
    </row>
    <row r="583" spans="1:26" ht="12.75" customHeight="1" x14ac:dyDescent="0.25">
      <c r="A583" s="542"/>
      <c r="B583" s="542"/>
      <c r="C583" s="542"/>
      <c r="D583" s="542"/>
      <c r="E583" s="542"/>
      <c r="F583" s="542"/>
      <c r="G583" s="542"/>
      <c r="H583" s="542"/>
      <c r="I583" s="542"/>
      <c r="J583" s="542"/>
      <c r="K583" s="542"/>
      <c r="L583" s="542"/>
      <c r="M583" s="542"/>
      <c r="N583" s="542"/>
      <c r="O583" s="542"/>
      <c r="P583" s="542"/>
      <c r="Q583" s="542"/>
      <c r="R583" s="542"/>
      <c r="S583" s="542"/>
      <c r="T583" s="542"/>
      <c r="U583" s="542"/>
      <c r="V583" s="542"/>
      <c r="W583" s="542"/>
      <c r="X583" s="542"/>
      <c r="Y583" s="542"/>
      <c r="Z583" s="542"/>
    </row>
    <row r="584" spans="1:26" ht="12.75" customHeight="1" x14ac:dyDescent="0.25">
      <c r="A584" s="542"/>
      <c r="B584" s="542"/>
      <c r="C584" s="542"/>
      <c r="D584" s="542"/>
      <c r="E584" s="542"/>
      <c r="F584" s="542"/>
      <c r="G584" s="542"/>
      <c r="H584" s="542"/>
      <c r="I584" s="542"/>
      <c r="J584" s="542"/>
      <c r="K584" s="542"/>
      <c r="L584" s="542"/>
      <c r="M584" s="542"/>
      <c r="N584" s="542"/>
      <c r="O584" s="542"/>
      <c r="P584" s="542"/>
      <c r="Q584" s="542"/>
      <c r="R584" s="542"/>
      <c r="S584" s="542"/>
      <c r="T584" s="542"/>
      <c r="U584" s="542"/>
      <c r="V584" s="542"/>
      <c r="W584" s="542"/>
      <c r="X584" s="542"/>
      <c r="Y584" s="542"/>
      <c r="Z584" s="542"/>
    </row>
    <row r="585" spans="1:26" ht="12.75" customHeight="1" x14ac:dyDescent="0.25">
      <c r="A585" s="542"/>
      <c r="B585" s="542"/>
      <c r="C585" s="542"/>
      <c r="D585" s="542"/>
      <c r="E585" s="542"/>
      <c r="F585" s="542"/>
      <c r="G585" s="542"/>
      <c r="H585" s="542"/>
      <c r="I585" s="542"/>
      <c r="J585" s="542"/>
      <c r="K585" s="542"/>
      <c r="L585" s="542"/>
      <c r="M585" s="542"/>
      <c r="N585" s="542"/>
      <c r="O585" s="542"/>
      <c r="P585" s="542"/>
      <c r="Q585" s="542"/>
      <c r="R585" s="542"/>
      <c r="S585" s="542"/>
      <c r="T585" s="542"/>
      <c r="U585" s="542"/>
      <c r="V585" s="542"/>
      <c r="W585" s="542"/>
      <c r="X585" s="542"/>
      <c r="Y585" s="542"/>
      <c r="Z585" s="542"/>
    </row>
    <row r="586" spans="1:26" ht="12.75" customHeight="1" x14ac:dyDescent="0.25">
      <c r="A586" s="542"/>
      <c r="B586" s="542"/>
      <c r="C586" s="542"/>
      <c r="D586" s="542"/>
      <c r="E586" s="542"/>
      <c r="F586" s="542"/>
      <c r="G586" s="542"/>
      <c r="H586" s="542"/>
      <c r="I586" s="542"/>
      <c r="J586" s="542"/>
      <c r="K586" s="542"/>
      <c r="L586" s="542"/>
      <c r="M586" s="542"/>
      <c r="N586" s="542"/>
      <c r="O586" s="542"/>
      <c r="P586" s="542"/>
      <c r="Q586" s="542"/>
      <c r="R586" s="542"/>
      <c r="S586" s="542"/>
      <c r="T586" s="542"/>
      <c r="U586" s="542"/>
      <c r="V586" s="542"/>
      <c r="W586" s="542"/>
      <c r="X586" s="542"/>
      <c r="Y586" s="542"/>
      <c r="Z586" s="542"/>
    </row>
    <row r="587" spans="1:26" ht="12.75" customHeight="1" x14ac:dyDescent="0.25">
      <c r="A587" s="542"/>
      <c r="B587" s="542"/>
      <c r="C587" s="542"/>
      <c r="D587" s="542"/>
      <c r="E587" s="542"/>
      <c r="F587" s="542"/>
      <c r="G587" s="542"/>
      <c r="H587" s="542"/>
      <c r="I587" s="542"/>
      <c r="J587" s="542"/>
      <c r="K587" s="542"/>
      <c r="L587" s="542"/>
      <c r="M587" s="542"/>
      <c r="N587" s="542"/>
      <c r="O587" s="542"/>
      <c r="P587" s="542"/>
      <c r="Q587" s="542"/>
      <c r="R587" s="542"/>
      <c r="S587" s="542"/>
      <c r="T587" s="542"/>
      <c r="U587" s="542"/>
      <c r="V587" s="542"/>
      <c r="W587" s="542"/>
      <c r="X587" s="542"/>
      <c r="Y587" s="542"/>
      <c r="Z587" s="542"/>
    </row>
    <row r="588" spans="1:26" ht="12.75" customHeight="1" x14ac:dyDescent="0.25">
      <c r="A588" s="542"/>
      <c r="B588" s="542"/>
      <c r="C588" s="542"/>
      <c r="D588" s="542"/>
      <c r="E588" s="542"/>
      <c r="F588" s="542"/>
      <c r="G588" s="542"/>
      <c r="H588" s="542"/>
      <c r="I588" s="542"/>
      <c r="J588" s="542"/>
      <c r="K588" s="542"/>
      <c r="L588" s="542"/>
      <c r="M588" s="542"/>
      <c r="N588" s="542"/>
      <c r="O588" s="542"/>
      <c r="P588" s="542"/>
      <c r="Q588" s="542"/>
      <c r="R588" s="542"/>
      <c r="S588" s="542"/>
      <c r="T588" s="542"/>
      <c r="U588" s="542"/>
      <c r="V588" s="542"/>
      <c r="W588" s="542"/>
      <c r="X588" s="542"/>
      <c r="Y588" s="542"/>
      <c r="Z588" s="542"/>
    </row>
    <row r="589" spans="1:26" ht="12.75" customHeight="1" x14ac:dyDescent="0.25">
      <c r="A589" s="542"/>
      <c r="B589" s="542"/>
      <c r="C589" s="542"/>
      <c r="D589" s="542"/>
      <c r="E589" s="542"/>
      <c r="F589" s="542"/>
      <c r="G589" s="542"/>
      <c r="H589" s="542"/>
      <c r="I589" s="542"/>
      <c r="J589" s="542"/>
      <c r="K589" s="542"/>
      <c r="L589" s="542"/>
      <c r="M589" s="542"/>
      <c r="N589" s="542"/>
      <c r="O589" s="542"/>
      <c r="P589" s="542"/>
      <c r="Q589" s="542"/>
      <c r="R589" s="542"/>
      <c r="S589" s="542"/>
      <c r="T589" s="542"/>
      <c r="U589" s="542"/>
      <c r="V589" s="542"/>
      <c r="W589" s="542"/>
      <c r="X589" s="542"/>
      <c r="Y589" s="542"/>
      <c r="Z589" s="542"/>
    </row>
    <row r="590" spans="1:26" ht="12.75" customHeight="1" x14ac:dyDescent="0.25">
      <c r="A590" s="542"/>
      <c r="B590" s="542"/>
      <c r="C590" s="542"/>
      <c r="D590" s="542"/>
      <c r="E590" s="542"/>
      <c r="F590" s="542"/>
      <c r="G590" s="542"/>
      <c r="H590" s="542"/>
      <c r="I590" s="542"/>
      <c r="J590" s="542"/>
      <c r="K590" s="542"/>
      <c r="L590" s="542"/>
      <c r="M590" s="542"/>
      <c r="N590" s="542"/>
      <c r="O590" s="542"/>
      <c r="P590" s="542"/>
      <c r="Q590" s="542"/>
      <c r="R590" s="542"/>
      <c r="S590" s="542"/>
      <c r="T590" s="542"/>
      <c r="U590" s="542"/>
      <c r="V590" s="542"/>
      <c r="W590" s="542"/>
      <c r="X590" s="542"/>
      <c r="Y590" s="542"/>
      <c r="Z590" s="542"/>
    </row>
    <row r="591" spans="1:26" ht="12.75" customHeight="1" x14ac:dyDescent="0.25">
      <c r="A591" s="542"/>
      <c r="B591" s="542"/>
      <c r="C591" s="542"/>
      <c r="D591" s="542"/>
      <c r="E591" s="542"/>
      <c r="F591" s="542"/>
      <c r="G591" s="542"/>
      <c r="H591" s="542"/>
      <c r="I591" s="542"/>
      <c r="J591" s="542"/>
      <c r="K591" s="542"/>
      <c r="L591" s="542"/>
      <c r="M591" s="542"/>
      <c r="N591" s="542"/>
      <c r="O591" s="542"/>
      <c r="P591" s="542"/>
      <c r="Q591" s="542"/>
      <c r="R591" s="542"/>
      <c r="S591" s="542"/>
      <c r="T591" s="542"/>
      <c r="U591" s="542"/>
      <c r="V591" s="542"/>
      <c r="W591" s="542"/>
      <c r="X591" s="542"/>
      <c r="Y591" s="542"/>
      <c r="Z591" s="542"/>
    </row>
    <row r="592" spans="1:26" ht="12.75" customHeight="1" x14ac:dyDescent="0.25">
      <c r="A592" s="542"/>
      <c r="B592" s="542"/>
      <c r="C592" s="542"/>
      <c r="D592" s="542"/>
      <c r="E592" s="542"/>
      <c r="F592" s="542"/>
      <c r="G592" s="542"/>
      <c r="H592" s="542"/>
      <c r="I592" s="542"/>
      <c r="J592" s="542"/>
      <c r="K592" s="542"/>
      <c r="L592" s="542"/>
      <c r="M592" s="542"/>
      <c r="N592" s="542"/>
      <c r="O592" s="542"/>
      <c r="P592" s="542"/>
      <c r="Q592" s="542"/>
      <c r="R592" s="542"/>
      <c r="S592" s="542"/>
      <c r="T592" s="542"/>
      <c r="U592" s="542"/>
      <c r="V592" s="542"/>
      <c r="W592" s="542"/>
      <c r="X592" s="542"/>
      <c r="Y592" s="542"/>
      <c r="Z592" s="542"/>
    </row>
    <row r="593" spans="1:26" ht="12.75" customHeight="1" x14ac:dyDescent="0.25">
      <c r="A593" s="542"/>
      <c r="B593" s="542"/>
      <c r="C593" s="542"/>
      <c r="D593" s="542"/>
      <c r="E593" s="542"/>
      <c r="F593" s="542"/>
      <c r="G593" s="542"/>
      <c r="H593" s="542"/>
      <c r="I593" s="542"/>
      <c r="J593" s="542"/>
      <c r="K593" s="542"/>
      <c r="L593" s="542"/>
      <c r="M593" s="542"/>
      <c r="N593" s="542"/>
      <c r="O593" s="542"/>
      <c r="P593" s="542"/>
      <c r="Q593" s="542"/>
      <c r="R593" s="542"/>
      <c r="S593" s="542"/>
      <c r="T593" s="542"/>
      <c r="U593" s="542"/>
      <c r="V593" s="542"/>
      <c r="W593" s="542"/>
      <c r="X593" s="542"/>
      <c r="Y593" s="542"/>
      <c r="Z593" s="542"/>
    </row>
    <row r="594" spans="1:26" ht="12.75" customHeight="1" x14ac:dyDescent="0.25">
      <c r="A594" s="542"/>
      <c r="B594" s="542"/>
      <c r="C594" s="542"/>
      <c r="D594" s="542"/>
      <c r="E594" s="542"/>
      <c r="F594" s="542"/>
      <c r="G594" s="542"/>
      <c r="H594" s="542"/>
      <c r="I594" s="542"/>
      <c r="J594" s="542"/>
      <c r="K594" s="542"/>
      <c r="L594" s="542"/>
      <c r="M594" s="542"/>
      <c r="N594" s="542"/>
      <c r="O594" s="542"/>
      <c r="P594" s="542"/>
      <c r="Q594" s="542"/>
      <c r="R594" s="542"/>
      <c r="S594" s="542"/>
      <c r="T594" s="542"/>
      <c r="U594" s="542"/>
      <c r="V594" s="542"/>
      <c r="W594" s="542"/>
      <c r="X594" s="542"/>
      <c r="Y594" s="542"/>
      <c r="Z594" s="542"/>
    </row>
    <row r="595" spans="1:26" ht="12.75" customHeight="1" x14ac:dyDescent="0.25">
      <c r="A595" s="542"/>
      <c r="B595" s="542"/>
      <c r="C595" s="542"/>
      <c r="D595" s="542"/>
      <c r="E595" s="542"/>
      <c r="F595" s="542"/>
      <c r="G595" s="542"/>
      <c r="H595" s="542"/>
      <c r="I595" s="542"/>
      <c r="J595" s="542"/>
      <c r="K595" s="542"/>
      <c r="L595" s="542"/>
      <c r="M595" s="542"/>
      <c r="N595" s="542"/>
      <c r="O595" s="542"/>
      <c r="P595" s="542"/>
      <c r="Q595" s="542"/>
      <c r="R595" s="542"/>
      <c r="S595" s="542"/>
      <c r="T595" s="542"/>
      <c r="U595" s="542"/>
      <c r="V595" s="542"/>
      <c r="W595" s="542"/>
      <c r="X595" s="542"/>
      <c r="Y595" s="542"/>
      <c r="Z595" s="542"/>
    </row>
    <row r="596" spans="1:26" ht="12.75" customHeight="1" x14ac:dyDescent="0.25">
      <c r="A596" s="542"/>
      <c r="B596" s="542"/>
      <c r="C596" s="542"/>
      <c r="D596" s="542"/>
      <c r="E596" s="542"/>
      <c r="F596" s="542"/>
      <c r="G596" s="542"/>
      <c r="H596" s="542"/>
      <c r="I596" s="542"/>
      <c r="J596" s="542"/>
      <c r="K596" s="542"/>
      <c r="L596" s="542"/>
      <c r="M596" s="542"/>
      <c r="N596" s="542"/>
      <c r="O596" s="542"/>
      <c r="P596" s="542"/>
      <c r="Q596" s="542"/>
      <c r="R596" s="542"/>
      <c r="S596" s="542"/>
      <c r="T596" s="542"/>
      <c r="U596" s="542"/>
      <c r="V596" s="542"/>
      <c r="W596" s="542"/>
      <c r="X596" s="542"/>
      <c r="Y596" s="542"/>
      <c r="Z596" s="542"/>
    </row>
    <row r="597" spans="1:26" ht="12.75" customHeight="1" x14ac:dyDescent="0.25">
      <c r="A597" s="542"/>
      <c r="B597" s="542"/>
      <c r="C597" s="542"/>
      <c r="D597" s="542"/>
      <c r="E597" s="542"/>
      <c r="F597" s="542"/>
      <c r="G597" s="542"/>
      <c r="H597" s="542"/>
      <c r="I597" s="542"/>
      <c r="J597" s="542"/>
      <c r="K597" s="542"/>
      <c r="L597" s="542"/>
      <c r="M597" s="542"/>
      <c r="N597" s="542"/>
      <c r="O597" s="542"/>
      <c r="P597" s="542"/>
      <c r="Q597" s="542"/>
      <c r="R597" s="542"/>
      <c r="S597" s="542"/>
      <c r="T597" s="542"/>
      <c r="U597" s="542"/>
      <c r="V597" s="542"/>
      <c r="W597" s="542"/>
      <c r="X597" s="542"/>
      <c r="Y597" s="542"/>
      <c r="Z597" s="542"/>
    </row>
    <row r="598" spans="1:26" ht="12.75" customHeight="1" x14ac:dyDescent="0.25">
      <c r="A598" s="542"/>
      <c r="B598" s="542"/>
      <c r="C598" s="542"/>
      <c r="D598" s="542"/>
      <c r="E598" s="542"/>
      <c r="F598" s="542"/>
      <c r="G598" s="542"/>
      <c r="H598" s="542"/>
      <c r="I598" s="542"/>
      <c r="J598" s="542"/>
      <c r="K598" s="542"/>
      <c r="L598" s="542"/>
      <c r="M598" s="542"/>
      <c r="N598" s="542"/>
      <c r="O598" s="542"/>
      <c r="P598" s="542"/>
      <c r="Q598" s="542"/>
      <c r="R598" s="542"/>
      <c r="S598" s="542"/>
      <c r="T598" s="542"/>
      <c r="U598" s="542"/>
      <c r="V598" s="542"/>
      <c r="W598" s="542"/>
      <c r="X598" s="542"/>
      <c r="Y598" s="542"/>
      <c r="Z598" s="542"/>
    </row>
    <row r="599" spans="1:26" ht="12.75" customHeight="1" x14ac:dyDescent="0.25">
      <c r="A599" s="542"/>
      <c r="B599" s="542"/>
      <c r="C599" s="542"/>
      <c r="D599" s="542"/>
      <c r="E599" s="542"/>
      <c r="F599" s="542"/>
      <c r="G599" s="542"/>
      <c r="H599" s="542"/>
      <c r="I599" s="542"/>
      <c r="J599" s="542"/>
      <c r="K599" s="542"/>
      <c r="L599" s="542"/>
      <c r="M599" s="542"/>
      <c r="N599" s="542"/>
      <c r="O599" s="542"/>
      <c r="P599" s="542"/>
      <c r="Q599" s="542"/>
      <c r="R599" s="542"/>
      <c r="S599" s="542"/>
      <c r="T599" s="542"/>
      <c r="U599" s="542"/>
      <c r="V599" s="542"/>
      <c r="W599" s="542"/>
      <c r="X599" s="542"/>
      <c r="Y599" s="542"/>
      <c r="Z599" s="542"/>
    </row>
    <row r="600" spans="1:26" ht="12.75" customHeight="1" x14ac:dyDescent="0.25">
      <c r="A600" s="542"/>
      <c r="B600" s="542"/>
      <c r="C600" s="542"/>
      <c r="D600" s="542"/>
      <c r="E600" s="542"/>
      <c r="F600" s="542"/>
      <c r="G600" s="542"/>
      <c r="H600" s="542"/>
      <c r="I600" s="542"/>
      <c r="J600" s="542"/>
      <c r="K600" s="542"/>
      <c r="L600" s="542"/>
      <c r="M600" s="542"/>
      <c r="N600" s="542"/>
      <c r="O600" s="542"/>
      <c r="P600" s="542"/>
      <c r="Q600" s="542"/>
      <c r="R600" s="542"/>
      <c r="S600" s="542"/>
      <c r="T600" s="542"/>
      <c r="U600" s="542"/>
      <c r="V600" s="542"/>
      <c r="W600" s="542"/>
      <c r="X600" s="542"/>
      <c r="Y600" s="542"/>
      <c r="Z600" s="542"/>
    </row>
    <row r="601" spans="1:26" ht="12.75" customHeight="1" x14ac:dyDescent="0.25">
      <c r="A601" s="542"/>
      <c r="B601" s="542"/>
      <c r="C601" s="542"/>
      <c r="D601" s="542"/>
      <c r="E601" s="542"/>
      <c r="F601" s="542"/>
      <c r="G601" s="542"/>
      <c r="H601" s="542"/>
      <c r="I601" s="542"/>
      <c r="J601" s="542"/>
      <c r="K601" s="542"/>
      <c r="L601" s="542"/>
      <c r="M601" s="542"/>
      <c r="N601" s="542"/>
      <c r="O601" s="542"/>
      <c r="P601" s="542"/>
      <c r="Q601" s="542"/>
      <c r="R601" s="542"/>
      <c r="S601" s="542"/>
      <c r="T601" s="542"/>
      <c r="U601" s="542"/>
      <c r="V601" s="542"/>
      <c r="W601" s="542"/>
      <c r="X601" s="542"/>
      <c r="Y601" s="542"/>
      <c r="Z601" s="542"/>
    </row>
    <row r="602" spans="1:26" ht="12.75" customHeight="1" x14ac:dyDescent="0.25">
      <c r="A602" s="542"/>
      <c r="B602" s="542"/>
      <c r="C602" s="542"/>
      <c r="D602" s="542"/>
      <c r="E602" s="542"/>
      <c r="F602" s="542"/>
      <c r="G602" s="542"/>
      <c r="H602" s="542"/>
      <c r="I602" s="542"/>
      <c r="J602" s="542"/>
      <c r="K602" s="542"/>
      <c r="L602" s="542"/>
      <c r="M602" s="542"/>
      <c r="N602" s="542"/>
      <c r="O602" s="542"/>
      <c r="P602" s="542"/>
      <c r="Q602" s="542"/>
      <c r="R602" s="542"/>
      <c r="S602" s="542"/>
      <c r="T602" s="542"/>
      <c r="U602" s="542"/>
      <c r="V602" s="542"/>
      <c r="W602" s="542"/>
      <c r="X602" s="542"/>
      <c r="Y602" s="542"/>
      <c r="Z602" s="542"/>
    </row>
    <row r="603" spans="1:26" ht="12.75" customHeight="1" x14ac:dyDescent="0.25">
      <c r="A603" s="542"/>
      <c r="B603" s="542"/>
      <c r="C603" s="542"/>
      <c r="D603" s="542"/>
      <c r="E603" s="542"/>
      <c r="F603" s="542"/>
      <c r="G603" s="542"/>
      <c r="H603" s="542"/>
      <c r="I603" s="542"/>
      <c r="J603" s="542"/>
      <c r="K603" s="542"/>
      <c r="L603" s="542"/>
      <c r="M603" s="542"/>
      <c r="N603" s="542"/>
      <c r="O603" s="542"/>
      <c r="P603" s="542"/>
      <c r="Q603" s="542"/>
      <c r="R603" s="542"/>
      <c r="S603" s="542"/>
      <c r="T603" s="542"/>
      <c r="U603" s="542"/>
      <c r="V603" s="542"/>
      <c r="W603" s="542"/>
      <c r="X603" s="542"/>
      <c r="Y603" s="542"/>
      <c r="Z603" s="542"/>
    </row>
    <row r="604" spans="1:26" ht="12.75" customHeight="1" x14ac:dyDescent="0.25">
      <c r="A604" s="542"/>
      <c r="B604" s="542"/>
      <c r="C604" s="542"/>
      <c r="D604" s="542"/>
      <c r="E604" s="542"/>
      <c r="F604" s="542"/>
      <c r="G604" s="542"/>
      <c r="H604" s="542"/>
      <c r="I604" s="542"/>
      <c r="J604" s="542"/>
      <c r="K604" s="542"/>
      <c r="L604" s="542"/>
      <c r="M604" s="542"/>
      <c r="N604" s="542"/>
      <c r="O604" s="542"/>
      <c r="P604" s="542"/>
      <c r="Q604" s="542"/>
      <c r="R604" s="542"/>
      <c r="S604" s="542"/>
      <c r="T604" s="542"/>
      <c r="U604" s="542"/>
      <c r="V604" s="542"/>
      <c r="W604" s="542"/>
      <c r="X604" s="542"/>
      <c r="Y604" s="542"/>
      <c r="Z604" s="542"/>
    </row>
    <row r="605" spans="1:26" ht="12.75" customHeight="1" x14ac:dyDescent="0.25">
      <c r="A605" s="542"/>
      <c r="B605" s="542"/>
      <c r="C605" s="542"/>
      <c r="D605" s="542"/>
      <c r="E605" s="542"/>
      <c r="F605" s="542"/>
      <c r="G605" s="542"/>
      <c r="H605" s="542"/>
      <c r="I605" s="542"/>
      <c r="J605" s="542"/>
      <c r="K605" s="542"/>
      <c r="L605" s="542"/>
      <c r="M605" s="542"/>
      <c r="N605" s="542"/>
      <c r="O605" s="542"/>
      <c r="P605" s="542"/>
      <c r="Q605" s="542"/>
      <c r="R605" s="542"/>
      <c r="S605" s="542"/>
      <c r="T605" s="542"/>
      <c r="U605" s="542"/>
      <c r="V605" s="542"/>
      <c r="W605" s="542"/>
      <c r="X605" s="542"/>
      <c r="Y605" s="542"/>
      <c r="Z605" s="542"/>
    </row>
    <row r="606" spans="1:26" ht="12.75" customHeight="1" x14ac:dyDescent="0.25">
      <c r="A606" s="542"/>
      <c r="B606" s="542"/>
      <c r="C606" s="542"/>
      <c r="D606" s="542"/>
      <c r="E606" s="542"/>
      <c r="F606" s="542"/>
      <c r="G606" s="542"/>
      <c r="H606" s="542"/>
      <c r="I606" s="542"/>
      <c r="J606" s="542"/>
      <c r="K606" s="542"/>
      <c r="L606" s="542"/>
      <c r="M606" s="542"/>
      <c r="N606" s="542"/>
      <c r="O606" s="542"/>
      <c r="P606" s="542"/>
      <c r="Q606" s="542"/>
      <c r="R606" s="542"/>
      <c r="S606" s="542"/>
      <c r="T606" s="542"/>
      <c r="U606" s="542"/>
      <c r="V606" s="542"/>
      <c r="W606" s="542"/>
      <c r="X606" s="542"/>
      <c r="Y606" s="542"/>
      <c r="Z606" s="542"/>
    </row>
    <row r="607" spans="1:26" ht="12.75" customHeight="1" x14ac:dyDescent="0.25">
      <c r="A607" s="542"/>
      <c r="B607" s="542"/>
      <c r="C607" s="542"/>
      <c r="D607" s="542"/>
      <c r="E607" s="542"/>
      <c r="F607" s="542"/>
      <c r="G607" s="542"/>
      <c r="H607" s="542"/>
      <c r="I607" s="542"/>
      <c r="J607" s="542"/>
      <c r="K607" s="542"/>
      <c r="L607" s="542"/>
      <c r="M607" s="542"/>
      <c r="N607" s="542"/>
      <c r="O607" s="542"/>
      <c r="P607" s="542"/>
      <c r="Q607" s="542"/>
      <c r="R607" s="542"/>
      <c r="S607" s="542"/>
      <c r="T607" s="542"/>
      <c r="U607" s="542"/>
      <c r="V607" s="542"/>
      <c r="W607" s="542"/>
      <c r="X607" s="542"/>
      <c r="Y607" s="542"/>
      <c r="Z607" s="542"/>
    </row>
    <row r="608" spans="1:26" ht="12.75" customHeight="1" x14ac:dyDescent="0.25">
      <c r="A608" s="542"/>
      <c r="B608" s="542"/>
      <c r="C608" s="542"/>
      <c r="D608" s="542"/>
      <c r="E608" s="542"/>
      <c r="F608" s="542"/>
      <c r="G608" s="542"/>
      <c r="H608" s="542"/>
      <c r="I608" s="542"/>
      <c r="J608" s="542"/>
      <c r="K608" s="542"/>
      <c r="L608" s="542"/>
      <c r="M608" s="542"/>
      <c r="N608" s="542"/>
      <c r="O608" s="542"/>
      <c r="P608" s="542"/>
      <c r="Q608" s="542"/>
      <c r="R608" s="542"/>
      <c r="S608" s="542"/>
      <c r="T608" s="542"/>
      <c r="U608" s="542"/>
      <c r="V608" s="542"/>
      <c r="W608" s="542"/>
      <c r="X608" s="542"/>
      <c r="Y608" s="542"/>
      <c r="Z608" s="542"/>
    </row>
    <row r="609" spans="1:26" ht="12.75" customHeight="1" x14ac:dyDescent="0.25">
      <c r="A609" s="542"/>
      <c r="B609" s="542"/>
      <c r="C609" s="542"/>
      <c r="D609" s="542"/>
      <c r="E609" s="542"/>
      <c r="F609" s="542"/>
      <c r="G609" s="542"/>
      <c r="H609" s="542"/>
      <c r="I609" s="542"/>
      <c r="J609" s="542"/>
      <c r="K609" s="542"/>
      <c r="L609" s="542"/>
      <c r="M609" s="542"/>
      <c r="N609" s="542"/>
      <c r="O609" s="542"/>
      <c r="P609" s="542"/>
      <c r="Q609" s="542"/>
      <c r="R609" s="542"/>
      <c r="S609" s="542"/>
      <c r="T609" s="542"/>
      <c r="U609" s="542"/>
      <c r="V609" s="542"/>
      <c r="W609" s="542"/>
      <c r="X609" s="542"/>
      <c r="Y609" s="542"/>
      <c r="Z609" s="542"/>
    </row>
    <row r="610" spans="1:26" ht="12.75" customHeight="1" x14ac:dyDescent="0.25">
      <c r="A610" s="542"/>
      <c r="B610" s="542"/>
      <c r="C610" s="542"/>
      <c r="D610" s="542"/>
      <c r="E610" s="542"/>
      <c r="F610" s="542"/>
      <c r="G610" s="542"/>
      <c r="H610" s="542"/>
      <c r="I610" s="542"/>
      <c r="J610" s="542"/>
      <c r="K610" s="542"/>
      <c r="L610" s="542"/>
      <c r="M610" s="542"/>
      <c r="N610" s="542"/>
      <c r="O610" s="542"/>
      <c r="P610" s="542"/>
      <c r="Q610" s="542"/>
      <c r="R610" s="542"/>
      <c r="S610" s="542"/>
      <c r="T610" s="542"/>
      <c r="U610" s="542"/>
      <c r="V610" s="542"/>
      <c r="W610" s="542"/>
      <c r="X610" s="542"/>
      <c r="Y610" s="542"/>
      <c r="Z610" s="542"/>
    </row>
    <row r="611" spans="1:26" ht="12.75" customHeight="1" x14ac:dyDescent="0.25">
      <c r="A611" s="542"/>
      <c r="B611" s="542"/>
      <c r="C611" s="542"/>
      <c r="D611" s="542"/>
      <c r="E611" s="542"/>
      <c r="F611" s="542"/>
      <c r="G611" s="542"/>
      <c r="H611" s="542"/>
      <c r="I611" s="542"/>
      <c r="J611" s="542"/>
      <c r="K611" s="542"/>
      <c r="L611" s="542"/>
      <c r="M611" s="542"/>
      <c r="N611" s="542"/>
      <c r="O611" s="542"/>
      <c r="P611" s="542"/>
      <c r="Q611" s="542"/>
      <c r="R611" s="542"/>
      <c r="S611" s="542"/>
      <c r="T611" s="542"/>
      <c r="U611" s="542"/>
      <c r="V611" s="542"/>
      <c r="W611" s="542"/>
      <c r="X611" s="542"/>
      <c r="Y611" s="542"/>
      <c r="Z611" s="542"/>
    </row>
    <row r="612" spans="1:26" ht="12.75" customHeight="1" x14ac:dyDescent="0.25">
      <c r="A612" s="542"/>
      <c r="B612" s="542"/>
      <c r="C612" s="542"/>
      <c r="D612" s="542"/>
      <c r="E612" s="542"/>
      <c r="F612" s="542"/>
      <c r="G612" s="542"/>
      <c r="H612" s="542"/>
      <c r="I612" s="542"/>
      <c r="J612" s="542"/>
      <c r="K612" s="542"/>
      <c r="L612" s="542"/>
      <c r="M612" s="542"/>
      <c r="N612" s="542"/>
      <c r="O612" s="542"/>
      <c r="P612" s="542"/>
      <c r="Q612" s="542"/>
      <c r="R612" s="542"/>
      <c r="S612" s="542"/>
      <c r="T612" s="542"/>
      <c r="U612" s="542"/>
      <c r="V612" s="542"/>
      <c r="W612" s="542"/>
      <c r="X612" s="542"/>
      <c r="Y612" s="542"/>
      <c r="Z612" s="542"/>
    </row>
    <row r="613" spans="1:26" ht="12.75" customHeight="1" x14ac:dyDescent="0.25">
      <c r="A613" s="542"/>
      <c r="B613" s="542"/>
      <c r="C613" s="542"/>
      <c r="D613" s="542"/>
      <c r="E613" s="542"/>
      <c r="F613" s="542"/>
      <c r="G613" s="542"/>
      <c r="H613" s="542"/>
      <c r="I613" s="542"/>
      <c r="J613" s="542"/>
      <c r="K613" s="542"/>
      <c r="L613" s="542"/>
      <c r="M613" s="542"/>
      <c r="N613" s="542"/>
      <c r="O613" s="542"/>
      <c r="P613" s="542"/>
      <c r="Q613" s="542"/>
      <c r="R613" s="542"/>
      <c r="S613" s="542"/>
      <c r="T613" s="542"/>
      <c r="U613" s="542"/>
      <c r="V613" s="542"/>
      <c r="W613" s="542"/>
      <c r="X613" s="542"/>
      <c r="Y613" s="542"/>
      <c r="Z613" s="542"/>
    </row>
    <row r="614" spans="1:26" ht="12.75" customHeight="1" x14ac:dyDescent="0.25">
      <c r="A614" s="542"/>
      <c r="B614" s="542"/>
      <c r="C614" s="542"/>
      <c r="D614" s="542"/>
      <c r="E614" s="542"/>
      <c r="F614" s="542"/>
      <c r="G614" s="542"/>
      <c r="H614" s="542"/>
      <c r="I614" s="542"/>
      <c r="J614" s="542"/>
      <c r="K614" s="542"/>
      <c r="L614" s="542"/>
      <c r="M614" s="542"/>
      <c r="N614" s="542"/>
      <c r="O614" s="542"/>
      <c r="P614" s="542"/>
      <c r="Q614" s="542"/>
      <c r="R614" s="542"/>
      <c r="S614" s="542"/>
      <c r="T614" s="542"/>
      <c r="U614" s="542"/>
      <c r="V614" s="542"/>
      <c r="W614" s="542"/>
      <c r="X614" s="542"/>
      <c r="Y614" s="542"/>
      <c r="Z614" s="542"/>
    </row>
    <row r="615" spans="1:26" ht="12.75" customHeight="1" x14ac:dyDescent="0.25">
      <c r="A615" s="542"/>
      <c r="B615" s="542"/>
      <c r="C615" s="542"/>
      <c r="D615" s="542"/>
      <c r="E615" s="542"/>
      <c r="F615" s="542"/>
      <c r="G615" s="542"/>
      <c r="H615" s="542"/>
      <c r="I615" s="542"/>
      <c r="J615" s="542"/>
      <c r="K615" s="542"/>
      <c r="L615" s="542"/>
      <c r="M615" s="542"/>
      <c r="N615" s="542"/>
      <c r="O615" s="542"/>
      <c r="P615" s="542"/>
      <c r="Q615" s="542"/>
      <c r="R615" s="542"/>
      <c r="S615" s="542"/>
      <c r="T615" s="542"/>
      <c r="U615" s="542"/>
      <c r="V615" s="542"/>
      <c r="W615" s="542"/>
      <c r="X615" s="542"/>
      <c r="Y615" s="542"/>
      <c r="Z615" s="542"/>
    </row>
    <row r="616" spans="1:26" ht="12.75" customHeight="1" x14ac:dyDescent="0.25">
      <c r="A616" s="542"/>
      <c r="B616" s="542"/>
      <c r="C616" s="542"/>
      <c r="D616" s="542"/>
      <c r="E616" s="542"/>
      <c r="F616" s="542"/>
      <c r="G616" s="542"/>
      <c r="H616" s="542"/>
      <c r="I616" s="542"/>
      <c r="J616" s="542"/>
      <c r="K616" s="542"/>
      <c r="L616" s="542"/>
      <c r="M616" s="542"/>
      <c r="N616" s="542"/>
      <c r="O616" s="542"/>
      <c r="P616" s="542"/>
      <c r="Q616" s="542"/>
      <c r="R616" s="542"/>
      <c r="S616" s="542"/>
      <c r="T616" s="542"/>
      <c r="U616" s="542"/>
      <c r="V616" s="542"/>
      <c r="W616" s="542"/>
      <c r="X616" s="542"/>
      <c r="Y616" s="542"/>
      <c r="Z616" s="542"/>
    </row>
    <row r="617" spans="1:26" ht="12.75" customHeight="1" x14ac:dyDescent="0.25">
      <c r="A617" s="542"/>
      <c r="B617" s="542"/>
      <c r="C617" s="542"/>
      <c r="D617" s="542"/>
      <c r="E617" s="542"/>
      <c r="F617" s="542"/>
      <c r="G617" s="542"/>
      <c r="H617" s="542"/>
      <c r="I617" s="542"/>
      <c r="J617" s="542"/>
      <c r="K617" s="542"/>
      <c r="L617" s="542"/>
      <c r="M617" s="542"/>
      <c r="N617" s="542"/>
      <c r="O617" s="542"/>
      <c r="P617" s="542"/>
      <c r="Q617" s="542"/>
      <c r="R617" s="542"/>
      <c r="S617" s="542"/>
      <c r="T617" s="542"/>
      <c r="U617" s="542"/>
      <c r="V617" s="542"/>
      <c r="W617" s="542"/>
      <c r="X617" s="542"/>
      <c r="Y617" s="542"/>
      <c r="Z617" s="542"/>
    </row>
    <row r="618" spans="1:26" ht="12.75" customHeight="1" x14ac:dyDescent="0.25">
      <c r="A618" s="542"/>
      <c r="B618" s="542"/>
      <c r="C618" s="542"/>
      <c r="D618" s="542"/>
      <c r="E618" s="542"/>
      <c r="F618" s="542"/>
      <c r="G618" s="542"/>
      <c r="H618" s="542"/>
      <c r="I618" s="542"/>
      <c r="J618" s="542"/>
      <c r="K618" s="542"/>
      <c r="L618" s="542"/>
      <c r="M618" s="542"/>
      <c r="N618" s="542"/>
      <c r="O618" s="542"/>
      <c r="P618" s="542"/>
      <c r="Q618" s="542"/>
      <c r="R618" s="542"/>
      <c r="S618" s="542"/>
      <c r="T618" s="542"/>
      <c r="U618" s="542"/>
      <c r="V618" s="542"/>
      <c r="W618" s="542"/>
      <c r="X618" s="542"/>
      <c r="Y618" s="542"/>
      <c r="Z618" s="542"/>
    </row>
    <row r="619" spans="1:26" ht="12.75" customHeight="1" x14ac:dyDescent="0.25">
      <c r="A619" s="542"/>
      <c r="B619" s="542"/>
      <c r="C619" s="542"/>
      <c r="D619" s="542"/>
      <c r="E619" s="542"/>
      <c r="F619" s="542"/>
      <c r="G619" s="542"/>
      <c r="H619" s="542"/>
      <c r="I619" s="542"/>
      <c r="J619" s="542"/>
      <c r="K619" s="542"/>
      <c r="L619" s="542"/>
      <c r="M619" s="542"/>
      <c r="N619" s="542"/>
      <c r="O619" s="542"/>
      <c r="P619" s="542"/>
      <c r="Q619" s="542"/>
      <c r="R619" s="542"/>
      <c r="S619" s="542"/>
      <c r="T619" s="542"/>
      <c r="U619" s="542"/>
      <c r="V619" s="542"/>
      <c r="W619" s="542"/>
      <c r="X619" s="542"/>
      <c r="Y619" s="542"/>
      <c r="Z619" s="542"/>
    </row>
    <row r="620" spans="1:26" ht="12.75" customHeight="1" x14ac:dyDescent="0.25">
      <c r="A620" s="542"/>
      <c r="B620" s="542"/>
      <c r="C620" s="542"/>
      <c r="D620" s="542"/>
      <c r="E620" s="542"/>
      <c r="F620" s="542"/>
      <c r="G620" s="542"/>
      <c r="H620" s="542"/>
      <c r="I620" s="542"/>
      <c r="J620" s="542"/>
      <c r="K620" s="542"/>
      <c r="L620" s="542"/>
      <c r="M620" s="542"/>
      <c r="N620" s="542"/>
      <c r="O620" s="542"/>
      <c r="P620" s="542"/>
      <c r="Q620" s="542"/>
      <c r="R620" s="542"/>
      <c r="S620" s="542"/>
      <c r="T620" s="542"/>
      <c r="U620" s="542"/>
      <c r="V620" s="542"/>
      <c r="W620" s="542"/>
      <c r="X620" s="542"/>
      <c r="Y620" s="542"/>
      <c r="Z620" s="542"/>
    </row>
    <row r="621" spans="1:26" ht="12.75" customHeight="1" x14ac:dyDescent="0.25">
      <c r="A621" s="542"/>
      <c r="B621" s="542"/>
      <c r="C621" s="542"/>
      <c r="D621" s="542"/>
      <c r="E621" s="542"/>
      <c r="F621" s="542"/>
      <c r="G621" s="542"/>
      <c r="H621" s="542"/>
      <c r="I621" s="542"/>
      <c r="J621" s="542"/>
      <c r="K621" s="542"/>
      <c r="L621" s="542"/>
      <c r="M621" s="542"/>
      <c r="N621" s="542"/>
      <c r="O621" s="542"/>
      <c r="P621" s="542"/>
      <c r="Q621" s="542"/>
      <c r="R621" s="542"/>
      <c r="S621" s="542"/>
      <c r="T621" s="542"/>
      <c r="U621" s="542"/>
      <c r="V621" s="542"/>
      <c r="W621" s="542"/>
      <c r="X621" s="542"/>
      <c r="Y621" s="542"/>
      <c r="Z621" s="542"/>
    </row>
    <row r="622" spans="1:26" ht="12.75" customHeight="1" x14ac:dyDescent="0.25">
      <c r="A622" s="542"/>
      <c r="B622" s="542"/>
      <c r="C622" s="542"/>
      <c r="D622" s="542"/>
      <c r="E622" s="542"/>
      <c r="F622" s="542"/>
      <c r="G622" s="542"/>
      <c r="H622" s="542"/>
      <c r="I622" s="542"/>
      <c r="J622" s="542"/>
      <c r="K622" s="542"/>
      <c r="L622" s="542"/>
      <c r="M622" s="542"/>
      <c r="N622" s="542"/>
      <c r="O622" s="542"/>
      <c r="P622" s="542"/>
      <c r="Q622" s="542"/>
      <c r="R622" s="542"/>
      <c r="S622" s="542"/>
      <c r="T622" s="542"/>
      <c r="U622" s="542"/>
      <c r="V622" s="542"/>
      <c r="W622" s="542"/>
      <c r="X622" s="542"/>
      <c r="Y622" s="542"/>
      <c r="Z622" s="542"/>
    </row>
    <row r="623" spans="1:26" ht="12.75" customHeight="1" x14ac:dyDescent="0.25">
      <c r="A623" s="542"/>
      <c r="B623" s="542"/>
      <c r="C623" s="542"/>
      <c r="D623" s="542"/>
      <c r="E623" s="542"/>
      <c r="F623" s="542"/>
      <c r="G623" s="542"/>
      <c r="H623" s="542"/>
      <c r="I623" s="542"/>
      <c r="J623" s="542"/>
      <c r="K623" s="542"/>
      <c r="L623" s="542"/>
      <c r="M623" s="542"/>
      <c r="N623" s="542"/>
      <c r="O623" s="542"/>
      <c r="P623" s="542"/>
      <c r="Q623" s="542"/>
      <c r="R623" s="542"/>
      <c r="S623" s="542"/>
      <c r="T623" s="542"/>
      <c r="U623" s="542"/>
      <c r="V623" s="542"/>
      <c r="W623" s="542"/>
      <c r="X623" s="542"/>
      <c r="Y623" s="542"/>
      <c r="Z623" s="542"/>
    </row>
    <row r="624" spans="1:26" ht="12.75" customHeight="1" x14ac:dyDescent="0.25">
      <c r="A624" s="542"/>
      <c r="B624" s="542"/>
      <c r="C624" s="542"/>
      <c r="D624" s="542"/>
      <c r="E624" s="542"/>
      <c r="F624" s="542"/>
      <c r="G624" s="542"/>
      <c r="H624" s="542"/>
      <c r="I624" s="542"/>
      <c r="J624" s="542"/>
      <c r="K624" s="542"/>
      <c r="L624" s="542"/>
      <c r="M624" s="542"/>
      <c r="N624" s="542"/>
      <c r="O624" s="542"/>
      <c r="P624" s="542"/>
      <c r="Q624" s="542"/>
      <c r="R624" s="542"/>
      <c r="S624" s="542"/>
      <c r="T624" s="542"/>
      <c r="U624" s="542"/>
      <c r="V624" s="542"/>
      <c r="W624" s="542"/>
      <c r="X624" s="542"/>
      <c r="Y624" s="542"/>
      <c r="Z624" s="542"/>
    </row>
    <row r="625" spans="1:26" ht="12.75" customHeight="1" x14ac:dyDescent="0.25">
      <c r="A625" s="542"/>
      <c r="B625" s="542"/>
      <c r="C625" s="542"/>
      <c r="D625" s="542"/>
      <c r="E625" s="542"/>
      <c r="F625" s="542"/>
      <c r="G625" s="542"/>
      <c r="H625" s="542"/>
      <c r="I625" s="542"/>
      <c r="J625" s="542"/>
      <c r="K625" s="542"/>
      <c r="L625" s="542"/>
      <c r="M625" s="542"/>
      <c r="N625" s="542"/>
      <c r="O625" s="542"/>
      <c r="P625" s="542"/>
      <c r="Q625" s="542"/>
      <c r="R625" s="542"/>
      <c r="S625" s="542"/>
      <c r="T625" s="542"/>
      <c r="U625" s="542"/>
      <c r="V625" s="542"/>
      <c r="W625" s="542"/>
      <c r="X625" s="542"/>
      <c r="Y625" s="542"/>
      <c r="Z625" s="542"/>
    </row>
    <row r="626" spans="1:26" ht="12.75" customHeight="1" x14ac:dyDescent="0.25">
      <c r="A626" s="542"/>
      <c r="B626" s="542"/>
      <c r="C626" s="542"/>
      <c r="D626" s="542"/>
      <c r="E626" s="542"/>
      <c r="F626" s="542"/>
      <c r="G626" s="542"/>
      <c r="H626" s="542"/>
      <c r="I626" s="542"/>
      <c r="J626" s="542"/>
      <c r="K626" s="542"/>
      <c r="L626" s="542"/>
      <c r="M626" s="542"/>
      <c r="N626" s="542"/>
      <c r="O626" s="542"/>
      <c r="P626" s="542"/>
      <c r="Q626" s="542"/>
      <c r="R626" s="542"/>
      <c r="S626" s="542"/>
      <c r="T626" s="542"/>
      <c r="U626" s="542"/>
      <c r="V626" s="542"/>
      <c r="W626" s="542"/>
      <c r="X626" s="542"/>
      <c r="Y626" s="542"/>
      <c r="Z626" s="542"/>
    </row>
    <row r="627" spans="1:26" ht="12.75" customHeight="1" x14ac:dyDescent="0.25">
      <c r="A627" s="542"/>
      <c r="B627" s="542"/>
      <c r="C627" s="542"/>
      <c r="D627" s="542"/>
      <c r="E627" s="542"/>
      <c r="F627" s="542"/>
      <c r="G627" s="542"/>
      <c r="H627" s="542"/>
      <c r="I627" s="542"/>
      <c r="J627" s="542"/>
      <c r="K627" s="542"/>
      <c r="L627" s="542"/>
      <c r="M627" s="542"/>
      <c r="N627" s="542"/>
      <c r="O627" s="542"/>
      <c r="P627" s="542"/>
      <c r="Q627" s="542"/>
      <c r="R627" s="542"/>
      <c r="S627" s="542"/>
      <c r="T627" s="542"/>
      <c r="U627" s="542"/>
      <c r="V627" s="542"/>
      <c r="W627" s="542"/>
      <c r="X627" s="542"/>
      <c r="Y627" s="542"/>
      <c r="Z627" s="542"/>
    </row>
    <row r="628" spans="1:26" ht="12.75" customHeight="1" x14ac:dyDescent="0.25">
      <c r="A628" s="542"/>
      <c r="B628" s="542"/>
      <c r="C628" s="542"/>
      <c r="D628" s="542"/>
      <c r="E628" s="542"/>
      <c r="F628" s="542"/>
      <c r="G628" s="542"/>
      <c r="H628" s="542"/>
      <c r="I628" s="542"/>
      <c r="J628" s="542"/>
      <c r="K628" s="542"/>
      <c r="L628" s="542"/>
      <c r="M628" s="542"/>
      <c r="N628" s="542"/>
      <c r="O628" s="542"/>
      <c r="P628" s="542"/>
      <c r="Q628" s="542"/>
      <c r="R628" s="542"/>
      <c r="S628" s="542"/>
      <c r="T628" s="542"/>
      <c r="U628" s="542"/>
      <c r="V628" s="542"/>
      <c r="W628" s="542"/>
      <c r="X628" s="542"/>
      <c r="Y628" s="542"/>
      <c r="Z628" s="542"/>
    </row>
    <row r="629" spans="1:26" ht="12.75" customHeight="1" x14ac:dyDescent="0.25">
      <c r="A629" s="542"/>
      <c r="B629" s="542"/>
      <c r="C629" s="542"/>
      <c r="D629" s="542"/>
      <c r="E629" s="542"/>
      <c r="F629" s="542"/>
      <c r="G629" s="542"/>
      <c r="H629" s="542"/>
      <c r="I629" s="542"/>
      <c r="J629" s="542"/>
      <c r="K629" s="542"/>
      <c r="L629" s="542"/>
      <c r="M629" s="542"/>
      <c r="N629" s="542"/>
      <c r="O629" s="542"/>
      <c r="P629" s="542"/>
      <c r="Q629" s="542"/>
      <c r="R629" s="542"/>
      <c r="S629" s="542"/>
      <c r="T629" s="542"/>
      <c r="U629" s="542"/>
      <c r="V629" s="542"/>
      <c r="W629" s="542"/>
      <c r="X629" s="542"/>
      <c r="Y629" s="542"/>
      <c r="Z629" s="542"/>
    </row>
    <row r="630" spans="1:26" ht="12.75" customHeight="1" x14ac:dyDescent="0.25">
      <c r="A630" s="542"/>
      <c r="B630" s="542"/>
      <c r="C630" s="542"/>
      <c r="D630" s="542"/>
      <c r="E630" s="542"/>
      <c r="F630" s="542"/>
      <c r="G630" s="542"/>
      <c r="H630" s="542"/>
      <c r="I630" s="542"/>
      <c r="J630" s="542"/>
      <c r="K630" s="542"/>
      <c r="L630" s="542"/>
      <c r="M630" s="542"/>
      <c r="N630" s="542"/>
      <c r="O630" s="542"/>
      <c r="P630" s="542"/>
      <c r="Q630" s="542"/>
      <c r="R630" s="542"/>
      <c r="S630" s="542"/>
      <c r="T630" s="542"/>
      <c r="U630" s="542"/>
      <c r="V630" s="542"/>
      <c r="W630" s="542"/>
      <c r="X630" s="542"/>
      <c r="Y630" s="542"/>
      <c r="Z630" s="542"/>
    </row>
    <row r="631" spans="1:26" ht="12.75" customHeight="1" x14ac:dyDescent="0.25">
      <c r="A631" s="542"/>
      <c r="B631" s="542"/>
      <c r="C631" s="542"/>
      <c r="D631" s="542"/>
      <c r="E631" s="542"/>
      <c r="F631" s="542"/>
      <c r="G631" s="542"/>
      <c r="H631" s="542"/>
      <c r="I631" s="542"/>
      <c r="J631" s="542"/>
      <c r="K631" s="542"/>
      <c r="L631" s="542"/>
      <c r="M631" s="542"/>
      <c r="N631" s="542"/>
      <c r="O631" s="542"/>
      <c r="P631" s="542"/>
      <c r="Q631" s="542"/>
      <c r="R631" s="542"/>
      <c r="S631" s="542"/>
      <c r="T631" s="542"/>
      <c r="U631" s="542"/>
      <c r="V631" s="542"/>
      <c r="W631" s="542"/>
      <c r="X631" s="542"/>
      <c r="Y631" s="542"/>
      <c r="Z631" s="542"/>
    </row>
    <row r="632" spans="1:26" ht="12.75" customHeight="1" x14ac:dyDescent="0.25">
      <c r="A632" s="542"/>
      <c r="B632" s="542"/>
      <c r="C632" s="542"/>
      <c r="D632" s="542"/>
      <c r="E632" s="542"/>
      <c r="F632" s="542"/>
      <c r="G632" s="542"/>
      <c r="H632" s="542"/>
      <c r="I632" s="542"/>
      <c r="J632" s="542"/>
      <c r="K632" s="542"/>
      <c r="L632" s="542"/>
      <c r="M632" s="542"/>
      <c r="N632" s="542"/>
      <c r="O632" s="542"/>
      <c r="P632" s="542"/>
      <c r="Q632" s="542"/>
      <c r="R632" s="542"/>
      <c r="S632" s="542"/>
      <c r="T632" s="542"/>
      <c r="U632" s="542"/>
      <c r="V632" s="542"/>
      <c r="W632" s="542"/>
      <c r="X632" s="542"/>
      <c r="Y632" s="542"/>
      <c r="Z632" s="542"/>
    </row>
    <row r="633" spans="1:26" ht="12.75" customHeight="1" x14ac:dyDescent="0.25">
      <c r="A633" s="542"/>
      <c r="B633" s="542"/>
      <c r="C633" s="542"/>
      <c r="D633" s="542"/>
      <c r="E633" s="542"/>
      <c r="F633" s="542"/>
      <c r="G633" s="542"/>
      <c r="H633" s="542"/>
      <c r="I633" s="542"/>
      <c r="J633" s="542"/>
      <c r="K633" s="542"/>
      <c r="L633" s="542"/>
      <c r="M633" s="542"/>
      <c r="N633" s="542"/>
      <c r="O633" s="542"/>
      <c r="P633" s="542"/>
      <c r="Q633" s="542"/>
      <c r="R633" s="542"/>
      <c r="S633" s="542"/>
      <c r="T633" s="542"/>
      <c r="U633" s="542"/>
      <c r="V633" s="542"/>
      <c r="W633" s="542"/>
      <c r="X633" s="542"/>
      <c r="Y633" s="542"/>
      <c r="Z633" s="542"/>
    </row>
    <row r="634" spans="1:26" ht="12.75" customHeight="1" x14ac:dyDescent="0.25">
      <c r="A634" s="542"/>
      <c r="B634" s="542"/>
      <c r="C634" s="542"/>
      <c r="D634" s="542"/>
      <c r="E634" s="542"/>
      <c r="F634" s="542"/>
      <c r="G634" s="542"/>
      <c r="H634" s="542"/>
      <c r="I634" s="542"/>
      <c r="J634" s="542"/>
      <c r="K634" s="542"/>
      <c r="L634" s="542"/>
      <c r="M634" s="542"/>
      <c r="N634" s="542"/>
      <c r="O634" s="542"/>
      <c r="P634" s="542"/>
      <c r="Q634" s="542"/>
      <c r="R634" s="542"/>
      <c r="S634" s="542"/>
      <c r="T634" s="542"/>
      <c r="U634" s="542"/>
      <c r="V634" s="542"/>
      <c r="W634" s="542"/>
      <c r="X634" s="542"/>
      <c r="Y634" s="542"/>
      <c r="Z634" s="542"/>
    </row>
    <row r="635" spans="1:26" ht="12.75" customHeight="1" x14ac:dyDescent="0.25">
      <c r="A635" s="542"/>
      <c r="B635" s="542"/>
      <c r="C635" s="542"/>
      <c r="D635" s="542"/>
      <c r="E635" s="542"/>
      <c r="F635" s="542"/>
      <c r="G635" s="542"/>
      <c r="H635" s="542"/>
      <c r="I635" s="542"/>
      <c r="J635" s="542"/>
      <c r="K635" s="542"/>
      <c r="L635" s="542"/>
      <c r="M635" s="542"/>
      <c r="N635" s="542"/>
      <c r="O635" s="542"/>
      <c r="P635" s="542"/>
      <c r="Q635" s="542"/>
      <c r="R635" s="542"/>
      <c r="S635" s="542"/>
      <c r="T635" s="542"/>
      <c r="U635" s="542"/>
      <c r="V635" s="542"/>
      <c r="W635" s="542"/>
      <c r="X635" s="542"/>
      <c r="Y635" s="542"/>
      <c r="Z635" s="542"/>
    </row>
    <row r="636" spans="1:26" ht="12.75" customHeight="1" x14ac:dyDescent="0.25">
      <c r="A636" s="542"/>
      <c r="B636" s="542"/>
      <c r="C636" s="542"/>
      <c r="D636" s="542"/>
      <c r="E636" s="542"/>
      <c r="F636" s="542"/>
      <c r="G636" s="542"/>
      <c r="H636" s="542"/>
      <c r="I636" s="542"/>
      <c r="J636" s="542"/>
      <c r="K636" s="542"/>
      <c r="L636" s="542"/>
      <c r="M636" s="542"/>
      <c r="N636" s="542"/>
      <c r="O636" s="542"/>
      <c r="P636" s="542"/>
      <c r="Q636" s="542"/>
      <c r="R636" s="542"/>
      <c r="S636" s="542"/>
      <c r="T636" s="542"/>
      <c r="U636" s="542"/>
      <c r="V636" s="542"/>
      <c r="W636" s="542"/>
      <c r="X636" s="542"/>
      <c r="Y636" s="542"/>
      <c r="Z636" s="542"/>
    </row>
    <row r="637" spans="1:26" ht="12.75" customHeight="1" x14ac:dyDescent="0.25">
      <c r="A637" s="542"/>
      <c r="B637" s="542"/>
      <c r="C637" s="542"/>
      <c r="D637" s="542"/>
      <c r="E637" s="542"/>
      <c r="F637" s="542"/>
      <c r="G637" s="542"/>
      <c r="H637" s="542"/>
      <c r="I637" s="542"/>
      <c r="J637" s="542"/>
      <c r="K637" s="542"/>
      <c r="L637" s="542"/>
      <c r="M637" s="542"/>
      <c r="N637" s="542"/>
      <c r="O637" s="542"/>
      <c r="P637" s="542"/>
      <c r="Q637" s="542"/>
      <c r="R637" s="542"/>
      <c r="S637" s="542"/>
      <c r="T637" s="542"/>
      <c r="U637" s="542"/>
      <c r="V637" s="542"/>
      <c r="W637" s="542"/>
      <c r="X637" s="542"/>
      <c r="Y637" s="542"/>
      <c r="Z637" s="542"/>
    </row>
    <row r="638" spans="1:26" ht="12.75" customHeight="1" x14ac:dyDescent="0.25">
      <c r="A638" s="542"/>
      <c r="B638" s="542"/>
      <c r="C638" s="542"/>
      <c r="D638" s="542"/>
      <c r="E638" s="542"/>
      <c r="F638" s="542"/>
      <c r="G638" s="542"/>
      <c r="H638" s="542"/>
      <c r="I638" s="542"/>
      <c r="J638" s="542"/>
      <c r="K638" s="542"/>
      <c r="L638" s="542"/>
      <c r="M638" s="542"/>
      <c r="N638" s="542"/>
      <c r="O638" s="542"/>
      <c r="P638" s="542"/>
      <c r="Q638" s="542"/>
      <c r="R638" s="542"/>
      <c r="S638" s="542"/>
      <c r="T638" s="542"/>
      <c r="U638" s="542"/>
      <c r="V638" s="542"/>
      <c r="W638" s="542"/>
      <c r="X638" s="542"/>
      <c r="Y638" s="542"/>
      <c r="Z638" s="542"/>
    </row>
    <row r="639" spans="1:26" ht="12.75" customHeight="1" x14ac:dyDescent="0.25">
      <c r="A639" s="542"/>
      <c r="B639" s="542"/>
      <c r="C639" s="542"/>
      <c r="D639" s="542"/>
      <c r="E639" s="542"/>
      <c r="F639" s="542"/>
      <c r="G639" s="542"/>
      <c r="H639" s="542"/>
      <c r="I639" s="542"/>
      <c r="J639" s="542"/>
      <c r="K639" s="542"/>
      <c r="L639" s="542"/>
      <c r="M639" s="542"/>
      <c r="N639" s="542"/>
      <c r="O639" s="542"/>
      <c r="P639" s="542"/>
      <c r="Q639" s="542"/>
      <c r="R639" s="542"/>
      <c r="S639" s="542"/>
      <c r="T639" s="542"/>
      <c r="U639" s="542"/>
      <c r="V639" s="542"/>
      <c r="W639" s="542"/>
      <c r="X639" s="542"/>
      <c r="Y639" s="542"/>
      <c r="Z639" s="542"/>
    </row>
    <row r="640" spans="1:26" ht="12.75" customHeight="1" x14ac:dyDescent="0.25">
      <c r="A640" s="542"/>
      <c r="B640" s="542"/>
      <c r="C640" s="542"/>
      <c r="D640" s="542"/>
      <c r="E640" s="542"/>
      <c r="F640" s="542"/>
      <c r="G640" s="542"/>
      <c r="H640" s="542"/>
      <c r="I640" s="542"/>
      <c r="J640" s="542"/>
      <c r="K640" s="542"/>
      <c r="L640" s="542"/>
      <c r="M640" s="542"/>
      <c r="N640" s="542"/>
      <c r="O640" s="542"/>
      <c r="P640" s="542"/>
      <c r="Q640" s="542"/>
      <c r="R640" s="542"/>
      <c r="S640" s="542"/>
      <c r="T640" s="542"/>
      <c r="U640" s="542"/>
      <c r="V640" s="542"/>
      <c r="W640" s="542"/>
      <c r="X640" s="542"/>
      <c r="Y640" s="542"/>
      <c r="Z640" s="542"/>
    </row>
    <row r="641" spans="1:26" ht="12.75" customHeight="1" x14ac:dyDescent="0.25">
      <c r="A641" s="542"/>
      <c r="B641" s="542"/>
      <c r="C641" s="542"/>
      <c r="D641" s="542"/>
      <c r="E641" s="542"/>
      <c r="F641" s="542"/>
      <c r="G641" s="542"/>
      <c r="H641" s="542"/>
      <c r="I641" s="542"/>
      <c r="J641" s="542"/>
      <c r="K641" s="542"/>
      <c r="L641" s="542"/>
      <c r="M641" s="542"/>
      <c r="N641" s="542"/>
      <c r="O641" s="542"/>
      <c r="P641" s="542"/>
      <c r="Q641" s="542"/>
      <c r="R641" s="542"/>
      <c r="S641" s="542"/>
      <c r="T641" s="542"/>
      <c r="U641" s="542"/>
      <c r="V641" s="542"/>
      <c r="W641" s="542"/>
      <c r="X641" s="542"/>
      <c r="Y641" s="542"/>
      <c r="Z641" s="542"/>
    </row>
    <row r="642" spans="1:26" ht="12.75" customHeight="1" x14ac:dyDescent="0.25">
      <c r="A642" s="542"/>
      <c r="B642" s="542"/>
      <c r="C642" s="542"/>
      <c r="D642" s="542"/>
      <c r="E642" s="542"/>
      <c r="F642" s="542"/>
      <c r="G642" s="542"/>
      <c r="H642" s="542"/>
      <c r="I642" s="542"/>
      <c r="J642" s="542"/>
      <c r="K642" s="542"/>
      <c r="L642" s="542"/>
      <c r="M642" s="542"/>
      <c r="N642" s="542"/>
      <c r="O642" s="542"/>
      <c r="P642" s="542"/>
      <c r="Q642" s="542"/>
      <c r="R642" s="542"/>
      <c r="S642" s="542"/>
      <c r="T642" s="542"/>
      <c r="U642" s="542"/>
      <c r="V642" s="542"/>
      <c r="W642" s="542"/>
      <c r="X642" s="542"/>
      <c r="Y642" s="542"/>
      <c r="Z642" s="542"/>
    </row>
    <row r="643" spans="1:26" ht="12.75" customHeight="1" x14ac:dyDescent="0.25">
      <c r="A643" s="542"/>
      <c r="B643" s="542"/>
      <c r="C643" s="542"/>
      <c r="D643" s="542"/>
      <c r="E643" s="542"/>
      <c r="F643" s="542"/>
      <c r="G643" s="542"/>
      <c r="H643" s="542"/>
      <c r="I643" s="542"/>
      <c r="J643" s="542"/>
      <c r="K643" s="542"/>
      <c r="L643" s="542"/>
      <c r="M643" s="542"/>
      <c r="N643" s="542"/>
      <c r="O643" s="542"/>
      <c r="P643" s="542"/>
      <c r="Q643" s="542"/>
      <c r="R643" s="542"/>
      <c r="S643" s="542"/>
      <c r="T643" s="542"/>
      <c r="U643" s="542"/>
      <c r="V643" s="542"/>
      <c r="W643" s="542"/>
      <c r="X643" s="542"/>
      <c r="Y643" s="542"/>
      <c r="Z643" s="542"/>
    </row>
    <row r="644" spans="1:26" ht="12.75" customHeight="1" x14ac:dyDescent="0.25">
      <c r="A644" s="542"/>
      <c r="B644" s="542"/>
      <c r="C644" s="542"/>
      <c r="D644" s="542"/>
      <c r="E644" s="542"/>
      <c r="F644" s="542"/>
      <c r="G644" s="542"/>
      <c r="H644" s="542"/>
      <c r="I644" s="542"/>
      <c r="J644" s="542"/>
      <c r="K644" s="542"/>
      <c r="L644" s="542"/>
      <c r="M644" s="542"/>
      <c r="N644" s="542"/>
      <c r="O644" s="542"/>
      <c r="P644" s="542"/>
      <c r="Q644" s="542"/>
      <c r="R644" s="542"/>
      <c r="S644" s="542"/>
      <c r="T644" s="542"/>
      <c r="U644" s="542"/>
      <c r="V644" s="542"/>
      <c r="W644" s="542"/>
      <c r="X644" s="542"/>
      <c r="Y644" s="542"/>
      <c r="Z644" s="542"/>
    </row>
    <row r="645" spans="1:26" ht="12.75" customHeight="1" x14ac:dyDescent="0.25">
      <c r="A645" s="542"/>
      <c r="B645" s="542"/>
      <c r="C645" s="542"/>
      <c r="D645" s="542"/>
      <c r="E645" s="542"/>
      <c r="F645" s="542"/>
      <c r="G645" s="542"/>
      <c r="H645" s="542"/>
      <c r="I645" s="542"/>
      <c r="J645" s="542"/>
      <c r="K645" s="542"/>
      <c r="L645" s="542"/>
      <c r="M645" s="542"/>
      <c r="N645" s="542"/>
      <c r="O645" s="542"/>
      <c r="P645" s="542"/>
      <c r="Q645" s="542"/>
      <c r="R645" s="542"/>
      <c r="S645" s="542"/>
      <c r="T645" s="542"/>
      <c r="U645" s="542"/>
      <c r="V645" s="542"/>
      <c r="W645" s="542"/>
      <c r="X645" s="542"/>
      <c r="Y645" s="542"/>
      <c r="Z645" s="542"/>
    </row>
    <row r="646" spans="1:26" ht="12.75" customHeight="1" x14ac:dyDescent="0.25">
      <c r="A646" s="542"/>
      <c r="B646" s="542"/>
      <c r="C646" s="542"/>
      <c r="D646" s="542"/>
      <c r="E646" s="542"/>
      <c r="F646" s="542"/>
      <c r="G646" s="542"/>
      <c r="H646" s="542"/>
      <c r="I646" s="542"/>
      <c r="J646" s="542"/>
      <c r="K646" s="542"/>
      <c r="L646" s="542"/>
      <c r="M646" s="542"/>
      <c r="N646" s="542"/>
      <c r="O646" s="542"/>
      <c r="P646" s="542"/>
      <c r="Q646" s="542"/>
      <c r="R646" s="542"/>
      <c r="S646" s="542"/>
      <c r="T646" s="542"/>
      <c r="U646" s="542"/>
      <c r="V646" s="542"/>
      <c r="W646" s="542"/>
      <c r="X646" s="542"/>
      <c r="Y646" s="542"/>
      <c r="Z646" s="542"/>
    </row>
    <row r="647" spans="1:26" ht="12.75" customHeight="1" x14ac:dyDescent="0.25">
      <c r="A647" s="542"/>
      <c r="B647" s="542"/>
      <c r="C647" s="542"/>
      <c r="D647" s="542"/>
      <c r="E647" s="542"/>
      <c r="F647" s="542"/>
      <c r="G647" s="542"/>
      <c r="H647" s="542"/>
      <c r="I647" s="542"/>
      <c r="J647" s="542"/>
      <c r="K647" s="542"/>
      <c r="L647" s="542"/>
      <c r="M647" s="542"/>
      <c r="N647" s="542"/>
      <c r="O647" s="542"/>
      <c r="P647" s="542"/>
      <c r="Q647" s="542"/>
      <c r="R647" s="542"/>
      <c r="S647" s="542"/>
      <c r="T647" s="542"/>
      <c r="U647" s="542"/>
      <c r="V647" s="542"/>
      <c r="W647" s="542"/>
      <c r="X647" s="542"/>
      <c r="Y647" s="542"/>
      <c r="Z647" s="542"/>
    </row>
    <row r="648" spans="1:26" ht="12.75" customHeight="1" x14ac:dyDescent="0.25">
      <c r="A648" s="542"/>
      <c r="B648" s="542"/>
      <c r="C648" s="542"/>
      <c r="D648" s="542"/>
      <c r="E648" s="542"/>
      <c r="F648" s="542"/>
      <c r="G648" s="542"/>
      <c r="H648" s="542"/>
      <c r="I648" s="542"/>
      <c r="J648" s="542"/>
      <c r="K648" s="542"/>
      <c r="L648" s="542"/>
      <c r="M648" s="542"/>
      <c r="N648" s="542"/>
      <c r="O648" s="542"/>
      <c r="P648" s="542"/>
      <c r="Q648" s="542"/>
      <c r="R648" s="542"/>
      <c r="S648" s="542"/>
      <c r="T648" s="542"/>
      <c r="U648" s="542"/>
      <c r="V648" s="542"/>
      <c r="W648" s="542"/>
      <c r="X648" s="542"/>
      <c r="Y648" s="542"/>
      <c r="Z648" s="542"/>
    </row>
    <row r="649" spans="1:26" ht="12.75" customHeight="1" x14ac:dyDescent="0.25">
      <c r="A649" s="542"/>
      <c r="B649" s="542"/>
      <c r="C649" s="542"/>
      <c r="D649" s="542"/>
      <c r="E649" s="542"/>
      <c r="F649" s="542"/>
      <c r="G649" s="542"/>
      <c r="H649" s="542"/>
      <c r="I649" s="542"/>
      <c r="J649" s="542"/>
      <c r="K649" s="542"/>
      <c r="L649" s="542"/>
      <c r="M649" s="542"/>
      <c r="N649" s="542"/>
      <c r="O649" s="542"/>
      <c r="P649" s="542"/>
      <c r="Q649" s="542"/>
      <c r="R649" s="542"/>
      <c r="S649" s="542"/>
      <c r="T649" s="542"/>
      <c r="U649" s="542"/>
      <c r="V649" s="542"/>
      <c r="W649" s="542"/>
      <c r="X649" s="542"/>
      <c r="Y649" s="542"/>
      <c r="Z649" s="542"/>
    </row>
    <row r="650" spans="1:26" ht="12.75" customHeight="1" x14ac:dyDescent="0.25">
      <c r="A650" s="542"/>
      <c r="B650" s="542"/>
      <c r="C650" s="542"/>
      <c r="D650" s="542"/>
      <c r="E650" s="542"/>
      <c r="F650" s="542"/>
      <c r="G650" s="542"/>
      <c r="H650" s="542"/>
      <c r="I650" s="542"/>
      <c r="J650" s="542"/>
      <c r="K650" s="542"/>
      <c r="L650" s="542"/>
      <c r="M650" s="542"/>
      <c r="N650" s="542"/>
      <c r="O650" s="542"/>
      <c r="P650" s="542"/>
      <c r="Q650" s="542"/>
      <c r="R650" s="542"/>
      <c r="S650" s="542"/>
      <c r="T650" s="542"/>
      <c r="U650" s="542"/>
      <c r="V650" s="542"/>
      <c r="W650" s="542"/>
      <c r="X650" s="542"/>
      <c r="Y650" s="542"/>
      <c r="Z650" s="542"/>
    </row>
    <row r="651" spans="1:26" ht="12.75" customHeight="1" x14ac:dyDescent="0.25">
      <c r="A651" s="542"/>
      <c r="B651" s="542"/>
      <c r="C651" s="542"/>
      <c r="D651" s="542"/>
      <c r="E651" s="542"/>
      <c r="F651" s="542"/>
      <c r="G651" s="542"/>
      <c r="H651" s="542"/>
      <c r="I651" s="542"/>
      <c r="J651" s="542"/>
      <c r="K651" s="542"/>
      <c r="L651" s="542"/>
      <c r="M651" s="542"/>
      <c r="N651" s="542"/>
      <c r="O651" s="542"/>
      <c r="P651" s="542"/>
      <c r="Q651" s="542"/>
      <c r="R651" s="542"/>
      <c r="S651" s="542"/>
      <c r="T651" s="542"/>
      <c r="U651" s="542"/>
      <c r="V651" s="542"/>
      <c r="W651" s="542"/>
      <c r="X651" s="542"/>
      <c r="Y651" s="542"/>
      <c r="Z651" s="542"/>
    </row>
    <row r="652" spans="1:26" ht="12.75" customHeight="1" x14ac:dyDescent="0.25">
      <c r="A652" s="542"/>
      <c r="B652" s="542"/>
      <c r="C652" s="542"/>
      <c r="D652" s="542"/>
      <c r="E652" s="542"/>
      <c r="F652" s="542"/>
      <c r="G652" s="542"/>
      <c r="H652" s="542"/>
      <c r="I652" s="542"/>
      <c r="J652" s="542"/>
      <c r="K652" s="542"/>
      <c r="L652" s="542"/>
      <c r="M652" s="542"/>
      <c r="N652" s="542"/>
      <c r="O652" s="542"/>
      <c r="P652" s="542"/>
      <c r="Q652" s="542"/>
      <c r="R652" s="542"/>
      <c r="S652" s="542"/>
      <c r="T652" s="542"/>
      <c r="U652" s="542"/>
      <c r="V652" s="542"/>
      <c r="W652" s="542"/>
      <c r="X652" s="542"/>
      <c r="Y652" s="542"/>
      <c r="Z652" s="542"/>
    </row>
    <row r="653" spans="1:26" ht="12.75" customHeight="1" x14ac:dyDescent="0.25">
      <c r="A653" s="542"/>
      <c r="B653" s="542"/>
      <c r="C653" s="542"/>
      <c r="D653" s="542"/>
      <c r="E653" s="542"/>
      <c r="F653" s="542"/>
      <c r="G653" s="542"/>
      <c r="H653" s="542"/>
      <c r="I653" s="542"/>
      <c r="J653" s="542"/>
      <c r="K653" s="542"/>
      <c r="L653" s="542"/>
      <c r="M653" s="542"/>
      <c r="N653" s="542"/>
      <c r="O653" s="542"/>
      <c r="P653" s="542"/>
      <c r="Q653" s="542"/>
      <c r="R653" s="542"/>
      <c r="S653" s="542"/>
      <c r="T653" s="542"/>
      <c r="U653" s="542"/>
      <c r="V653" s="542"/>
      <c r="W653" s="542"/>
      <c r="X653" s="542"/>
      <c r="Y653" s="542"/>
      <c r="Z653" s="542"/>
    </row>
    <row r="654" spans="1:26" ht="12.75" customHeight="1" x14ac:dyDescent="0.25">
      <c r="A654" s="542"/>
      <c r="B654" s="542"/>
      <c r="C654" s="542"/>
      <c r="D654" s="542"/>
      <c r="E654" s="542"/>
      <c r="F654" s="542"/>
      <c r="G654" s="542"/>
      <c r="H654" s="542"/>
      <c r="I654" s="542"/>
      <c r="J654" s="542"/>
      <c r="K654" s="542"/>
      <c r="L654" s="542"/>
      <c r="M654" s="542"/>
      <c r="N654" s="542"/>
      <c r="O654" s="542"/>
      <c r="P654" s="542"/>
      <c r="Q654" s="542"/>
      <c r="R654" s="542"/>
      <c r="S654" s="542"/>
      <c r="T654" s="542"/>
      <c r="U654" s="542"/>
      <c r="V654" s="542"/>
      <c r="W654" s="542"/>
      <c r="X654" s="542"/>
      <c r="Y654" s="542"/>
      <c r="Z654" s="542"/>
    </row>
    <row r="655" spans="1:26" ht="12.75" customHeight="1" x14ac:dyDescent="0.25">
      <c r="A655" s="542"/>
      <c r="B655" s="542"/>
      <c r="C655" s="542"/>
      <c r="D655" s="542"/>
      <c r="E655" s="542"/>
      <c r="F655" s="542"/>
      <c r="G655" s="542"/>
      <c r="H655" s="542"/>
      <c r="I655" s="542"/>
      <c r="J655" s="542"/>
      <c r="K655" s="542"/>
      <c r="L655" s="542"/>
      <c r="M655" s="542"/>
      <c r="N655" s="542"/>
      <c r="O655" s="542"/>
      <c r="P655" s="542"/>
      <c r="Q655" s="542"/>
      <c r="R655" s="542"/>
      <c r="S655" s="542"/>
      <c r="T655" s="542"/>
      <c r="U655" s="542"/>
      <c r="V655" s="542"/>
      <c r="W655" s="542"/>
      <c r="X655" s="542"/>
      <c r="Y655" s="542"/>
      <c r="Z655" s="542"/>
    </row>
    <row r="656" spans="1:26" ht="12.75" customHeight="1" x14ac:dyDescent="0.25">
      <c r="A656" s="542"/>
      <c r="B656" s="542"/>
      <c r="C656" s="542"/>
      <c r="D656" s="542"/>
      <c r="E656" s="542"/>
      <c r="F656" s="542"/>
      <c r="G656" s="542"/>
      <c r="H656" s="542"/>
      <c r="I656" s="542"/>
      <c r="J656" s="542"/>
      <c r="K656" s="542"/>
      <c r="L656" s="542"/>
      <c r="M656" s="542"/>
      <c r="N656" s="542"/>
      <c r="O656" s="542"/>
      <c r="P656" s="542"/>
      <c r="Q656" s="542"/>
      <c r="R656" s="542"/>
      <c r="S656" s="542"/>
      <c r="T656" s="542"/>
      <c r="U656" s="542"/>
      <c r="V656" s="542"/>
      <c r="W656" s="542"/>
      <c r="X656" s="542"/>
      <c r="Y656" s="542"/>
      <c r="Z656" s="542"/>
    </row>
    <row r="657" spans="1:26" ht="12.75" customHeight="1" x14ac:dyDescent="0.25">
      <c r="A657" s="542"/>
      <c r="B657" s="542"/>
      <c r="C657" s="542"/>
      <c r="D657" s="542"/>
      <c r="E657" s="542"/>
      <c r="F657" s="542"/>
      <c r="G657" s="542"/>
      <c r="H657" s="542"/>
      <c r="I657" s="542"/>
      <c r="J657" s="542"/>
      <c r="K657" s="542"/>
      <c r="L657" s="542"/>
      <c r="M657" s="542"/>
      <c r="N657" s="542"/>
      <c r="O657" s="542"/>
      <c r="P657" s="542"/>
      <c r="Q657" s="542"/>
      <c r="R657" s="542"/>
      <c r="S657" s="542"/>
      <c r="T657" s="542"/>
      <c r="U657" s="542"/>
      <c r="V657" s="542"/>
      <c r="W657" s="542"/>
      <c r="X657" s="542"/>
      <c r="Y657" s="542"/>
      <c r="Z657" s="542"/>
    </row>
    <row r="658" spans="1:26" ht="12.75" customHeight="1" x14ac:dyDescent="0.25">
      <c r="A658" s="542"/>
      <c r="B658" s="542"/>
      <c r="C658" s="542"/>
      <c r="D658" s="542"/>
      <c r="E658" s="542"/>
      <c r="F658" s="542"/>
      <c r="G658" s="542"/>
      <c r="H658" s="542"/>
      <c r="I658" s="542"/>
      <c r="J658" s="542"/>
      <c r="K658" s="542"/>
      <c r="L658" s="542"/>
      <c r="M658" s="542"/>
      <c r="N658" s="542"/>
      <c r="O658" s="542"/>
      <c r="P658" s="542"/>
      <c r="Q658" s="542"/>
      <c r="R658" s="542"/>
      <c r="S658" s="542"/>
      <c r="T658" s="542"/>
      <c r="U658" s="542"/>
      <c r="V658" s="542"/>
      <c r="W658" s="542"/>
      <c r="X658" s="542"/>
      <c r="Y658" s="542"/>
      <c r="Z658" s="542"/>
    </row>
    <row r="659" spans="1:26" ht="12.75" customHeight="1" x14ac:dyDescent="0.25">
      <c r="A659" s="542"/>
      <c r="B659" s="542"/>
      <c r="C659" s="542"/>
      <c r="D659" s="542"/>
      <c r="E659" s="542"/>
      <c r="F659" s="542"/>
      <c r="G659" s="542"/>
      <c r="H659" s="542"/>
      <c r="I659" s="542"/>
      <c r="J659" s="542"/>
      <c r="K659" s="542"/>
      <c r="L659" s="542"/>
      <c r="M659" s="542"/>
      <c r="N659" s="542"/>
      <c r="O659" s="542"/>
      <c r="P659" s="542"/>
      <c r="Q659" s="542"/>
      <c r="R659" s="542"/>
      <c r="S659" s="542"/>
      <c r="T659" s="542"/>
      <c r="U659" s="542"/>
      <c r="V659" s="542"/>
      <c r="W659" s="542"/>
      <c r="X659" s="542"/>
      <c r="Y659" s="542"/>
      <c r="Z659" s="542"/>
    </row>
    <row r="660" spans="1:26" ht="12.75" customHeight="1" x14ac:dyDescent="0.25">
      <c r="A660" s="542"/>
      <c r="B660" s="542"/>
      <c r="C660" s="542"/>
      <c r="D660" s="542"/>
      <c r="E660" s="542"/>
      <c r="F660" s="542"/>
      <c r="G660" s="542"/>
      <c r="H660" s="542"/>
      <c r="I660" s="542"/>
      <c r="J660" s="542"/>
      <c r="K660" s="542"/>
      <c r="L660" s="542"/>
      <c r="M660" s="542"/>
      <c r="N660" s="542"/>
      <c r="O660" s="542"/>
      <c r="P660" s="542"/>
      <c r="Q660" s="542"/>
      <c r="R660" s="542"/>
      <c r="S660" s="542"/>
      <c r="T660" s="542"/>
      <c r="U660" s="542"/>
      <c r="V660" s="542"/>
      <c r="W660" s="542"/>
      <c r="X660" s="542"/>
      <c r="Y660" s="542"/>
      <c r="Z660" s="542"/>
    </row>
    <row r="661" spans="1:26" ht="12.75" customHeight="1" x14ac:dyDescent="0.25">
      <c r="A661" s="542"/>
      <c r="B661" s="542"/>
      <c r="C661" s="542"/>
      <c r="D661" s="542"/>
      <c r="E661" s="542"/>
      <c r="F661" s="542"/>
      <c r="G661" s="542"/>
      <c r="H661" s="542"/>
      <c r="I661" s="542"/>
      <c r="J661" s="542"/>
      <c r="K661" s="542"/>
      <c r="L661" s="542"/>
      <c r="M661" s="542"/>
      <c r="N661" s="542"/>
      <c r="O661" s="542"/>
      <c r="P661" s="542"/>
      <c r="Q661" s="542"/>
      <c r="R661" s="542"/>
      <c r="S661" s="542"/>
      <c r="T661" s="542"/>
      <c r="U661" s="542"/>
      <c r="V661" s="542"/>
      <c r="W661" s="542"/>
      <c r="X661" s="542"/>
      <c r="Y661" s="542"/>
      <c r="Z661" s="542"/>
    </row>
    <row r="662" spans="1:26" ht="12.75" customHeight="1" x14ac:dyDescent="0.25">
      <c r="A662" s="542"/>
      <c r="B662" s="542"/>
      <c r="C662" s="542"/>
      <c r="D662" s="542"/>
      <c r="E662" s="542"/>
      <c r="F662" s="542"/>
      <c r="G662" s="542"/>
      <c r="H662" s="542"/>
      <c r="I662" s="542"/>
      <c r="J662" s="542"/>
      <c r="K662" s="542"/>
      <c r="L662" s="542"/>
      <c r="M662" s="542"/>
      <c r="N662" s="542"/>
      <c r="O662" s="542"/>
      <c r="P662" s="542"/>
      <c r="Q662" s="542"/>
      <c r="R662" s="542"/>
      <c r="S662" s="542"/>
      <c r="T662" s="542"/>
      <c r="U662" s="542"/>
      <c r="V662" s="542"/>
      <c r="W662" s="542"/>
      <c r="X662" s="542"/>
      <c r="Y662" s="542"/>
      <c r="Z662" s="542"/>
    </row>
    <row r="663" spans="1:26" ht="12.75" customHeight="1" x14ac:dyDescent="0.25">
      <c r="A663" s="542"/>
      <c r="B663" s="542"/>
      <c r="C663" s="542"/>
      <c r="D663" s="542"/>
      <c r="E663" s="542"/>
      <c r="F663" s="542"/>
      <c r="G663" s="542"/>
      <c r="H663" s="542"/>
      <c r="I663" s="542"/>
      <c r="J663" s="542"/>
      <c r="K663" s="542"/>
      <c r="L663" s="542"/>
      <c r="M663" s="542"/>
      <c r="N663" s="542"/>
      <c r="O663" s="542"/>
      <c r="P663" s="542"/>
      <c r="Q663" s="542"/>
      <c r="R663" s="542"/>
      <c r="S663" s="542"/>
      <c r="T663" s="542"/>
      <c r="U663" s="542"/>
      <c r="V663" s="542"/>
      <c r="W663" s="542"/>
      <c r="X663" s="542"/>
      <c r="Y663" s="542"/>
      <c r="Z663" s="542"/>
    </row>
    <row r="664" spans="1:26" ht="12.75" customHeight="1" x14ac:dyDescent="0.25">
      <c r="A664" s="542"/>
      <c r="B664" s="542"/>
      <c r="C664" s="542"/>
      <c r="D664" s="542"/>
      <c r="E664" s="542"/>
      <c r="F664" s="542"/>
      <c r="G664" s="542"/>
      <c r="H664" s="542"/>
      <c r="I664" s="542"/>
      <c r="J664" s="542"/>
      <c r="K664" s="542"/>
      <c r="L664" s="542"/>
      <c r="M664" s="542"/>
      <c r="N664" s="542"/>
      <c r="O664" s="542"/>
      <c r="P664" s="542"/>
      <c r="Q664" s="542"/>
      <c r="R664" s="542"/>
      <c r="S664" s="542"/>
      <c r="T664" s="542"/>
      <c r="U664" s="542"/>
      <c r="V664" s="542"/>
      <c r="W664" s="542"/>
      <c r="X664" s="542"/>
      <c r="Y664" s="542"/>
      <c r="Z664" s="542"/>
    </row>
    <row r="665" spans="1:26" ht="12.75" customHeight="1" x14ac:dyDescent="0.25">
      <c r="A665" s="542"/>
      <c r="B665" s="542"/>
      <c r="C665" s="542"/>
      <c r="D665" s="542"/>
      <c r="E665" s="542"/>
      <c r="F665" s="542"/>
      <c r="G665" s="542"/>
      <c r="H665" s="542"/>
      <c r="I665" s="542"/>
      <c r="J665" s="542"/>
      <c r="K665" s="542"/>
      <c r="L665" s="542"/>
      <c r="M665" s="542"/>
      <c r="N665" s="542"/>
      <c r="O665" s="542"/>
      <c r="P665" s="542"/>
      <c r="Q665" s="542"/>
      <c r="R665" s="542"/>
      <c r="S665" s="542"/>
      <c r="T665" s="542"/>
      <c r="U665" s="542"/>
      <c r="V665" s="542"/>
      <c r="W665" s="542"/>
      <c r="X665" s="542"/>
      <c r="Y665" s="542"/>
      <c r="Z665" s="542"/>
    </row>
    <row r="666" spans="1:26" ht="12.75" customHeight="1" x14ac:dyDescent="0.25">
      <c r="A666" s="542"/>
      <c r="B666" s="542"/>
      <c r="C666" s="542"/>
      <c r="D666" s="542"/>
      <c r="E666" s="542"/>
      <c r="F666" s="542"/>
      <c r="G666" s="542"/>
      <c r="H666" s="542"/>
      <c r="I666" s="542"/>
      <c r="J666" s="542"/>
      <c r="K666" s="542"/>
      <c r="L666" s="542"/>
      <c r="M666" s="542"/>
      <c r="N666" s="542"/>
      <c r="O666" s="542"/>
      <c r="P666" s="542"/>
      <c r="Q666" s="542"/>
      <c r="R666" s="542"/>
      <c r="S666" s="542"/>
      <c r="T666" s="542"/>
      <c r="U666" s="542"/>
      <c r="V666" s="542"/>
      <c r="W666" s="542"/>
      <c r="X666" s="542"/>
      <c r="Y666" s="542"/>
      <c r="Z666" s="542"/>
    </row>
    <row r="667" spans="1:26" ht="12.75" customHeight="1" x14ac:dyDescent="0.25">
      <c r="A667" s="542"/>
      <c r="B667" s="542"/>
      <c r="C667" s="542"/>
      <c r="D667" s="542"/>
      <c r="E667" s="542"/>
      <c r="F667" s="542"/>
      <c r="G667" s="542"/>
      <c r="H667" s="542"/>
      <c r="I667" s="542"/>
      <c r="J667" s="542"/>
      <c r="K667" s="542"/>
      <c r="L667" s="542"/>
      <c r="M667" s="542"/>
      <c r="N667" s="542"/>
      <c r="O667" s="542"/>
      <c r="P667" s="542"/>
      <c r="Q667" s="542"/>
      <c r="R667" s="542"/>
      <c r="S667" s="542"/>
      <c r="T667" s="542"/>
      <c r="U667" s="542"/>
      <c r="V667" s="542"/>
      <c r="W667" s="542"/>
      <c r="X667" s="542"/>
      <c r="Y667" s="542"/>
      <c r="Z667" s="542"/>
    </row>
    <row r="668" spans="1:26" ht="12.75" customHeight="1" x14ac:dyDescent="0.25">
      <c r="A668" s="542"/>
      <c r="B668" s="542"/>
      <c r="C668" s="542"/>
      <c r="D668" s="542"/>
      <c r="E668" s="542"/>
      <c r="F668" s="542"/>
      <c r="G668" s="542"/>
      <c r="H668" s="542"/>
      <c r="I668" s="542"/>
      <c r="J668" s="542"/>
      <c r="K668" s="542"/>
      <c r="L668" s="542"/>
      <c r="M668" s="542"/>
      <c r="N668" s="542"/>
      <c r="O668" s="542"/>
      <c r="P668" s="542"/>
      <c r="Q668" s="542"/>
      <c r="R668" s="542"/>
      <c r="S668" s="542"/>
      <c r="T668" s="542"/>
      <c r="U668" s="542"/>
      <c r="V668" s="542"/>
      <c r="W668" s="542"/>
      <c r="X668" s="542"/>
      <c r="Y668" s="542"/>
      <c r="Z668" s="542"/>
    </row>
    <row r="669" spans="1:26" ht="12.75" customHeight="1" x14ac:dyDescent="0.25">
      <c r="A669" s="542"/>
      <c r="B669" s="542"/>
      <c r="C669" s="542"/>
      <c r="D669" s="542"/>
      <c r="E669" s="542"/>
      <c r="F669" s="542"/>
      <c r="G669" s="542"/>
      <c r="H669" s="542"/>
      <c r="I669" s="542"/>
      <c r="J669" s="542"/>
      <c r="K669" s="542"/>
      <c r="L669" s="542"/>
      <c r="M669" s="542"/>
      <c r="N669" s="542"/>
      <c r="O669" s="542"/>
      <c r="P669" s="542"/>
      <c r="Q669" s="542"/>
      <c r="R669" s="542"/>
      <c r="S669" s="542"/>
      <c r="T669" s="542"/>
      <c r="U669" s="542"/>
      <c r="V669" s="542"/>
      <c r="W669" s="542"/>
      <c r="X669" s="542"/>
      <c r="Y669" s="542"/>
      <c r="Z669" s="542"/>
    </row>
    <row r="670" spans="1:26" ht="12.75" customHeight="1" x14ac:dyDescent="0.25">
      <c r="A670" s="542"/>
      <c r="B670" s="542"/>
      <c r="C670" s="542"/>
      <c r="D670" s="542"/>
      <c r="E670" s="542"/>
      <c r="F670" s="542"/>
      <c r="G670" s="542"/>
      <c r="H670" s="542"/>
      <c r="I670" s="542"/>
      <c r="J670" s="542"/>
      <c r="K670" s="542"/>
      <c r="L670" s="542"/>
      <c r="M670" s="542"/>
      <c r="N670" s="542"/>
      <c r="O670" s="542"/>
      <c r="P670" s="542"/>
      <c r="Q670" s="542"/>
      <c r="R670" s="542"/>
      <c r="S670" s="542"/>
      <c r="T670" s="542"/>
      <c r="U670" s="542"/>
      <c r="V670" s="542"/>
      <c r="W670" s="542"/>
      <c r="X670" s="542"/>
      <c r="Y670" s="542"/>
      <c r="Z670" s="542"/>
    </row>
    <row r="671" spans="1:26" ht="12.75" customHeight="1" x14ac:dyDescent="0.25">
      <c r="A671" s="542"/>
      <c r="B671" s="542"/>
      <c r="C671" s="542"/>
      <c r="D671" s="542"/>
      <c r="E671" s="542"/>
      <c r="F671" s="542"/>
      <c r="G671" s="542"/>
      <c r="H671" s="542"/>
      <c r="I671" s="542"/>
      <c r="J671" s="542"/>
      <c r="K671" s="542"/>
      <c r="L671" s="542"/>
      <c r="M671" s="542"/>
      <c r="N671" s="542"/>
      <c r="O671" s="542"/>
      <c r="P671" s="542"/>
      <c r="Q671" s="542"/>
      <c r="R671" s="542"/>
      <c r="S671" s="542"/>
      <c r="T671" s="542"/>
      <c r="U671" s="542"/>
      <c r="V671" s="542"/>
      <c r="W671" s="542"/>
      <c r="X671" s="542"/>
      <c r="Y671" s="542"/>
      <c r="Z671" s="542"/>
    </row>
    <row r="672" spans="1:26" ht="12.75" customHeight="1" x14ac:dyDescent="0.25">
      <c r="A672" s="542"/>
      <c r="B672" s="542"/>
      <c r="C672" s="542"/>
      <c r="D672" s="542"/>
      <c r="E672" s="542"/>
      <c r="F672" s="542"/>
      <c r="G672" s="542"/>
      <c r="H672" s="542"/>
      <c r="I672" s="542"/>
      <c r="J672" s="542"/>
      <c r="K672" s="542"/>
      <c r="L672" s="542"/>
      <c r="M672" s="542"/>
      <c r="N672" s="542"/>
      <c r="O672" s="542"/>
      <c r="P672" s="542"/>
      <c r="Q672" s="542"/>
      <c r="R672" s="542"/>
      <c r="S672" s="542"/>
      <c r="T672" s="542"/>
      <c r="U672" s="542"/>
      <c r="V672" s="542"/>
      <c r="W672" s="542"/>
      <c r="X672" s="542"/>
      <c r="Y672" s="542"/>
      <c r="Z672" s="542"/>
    </row>
    <row r="673" spans="1:26" ht="12.75" customHeight="1" x14ac:dyDescent="0.25">
      <c r="A673" s="542"/>
      <c r="B673" s="542"/>
      <c r="C673" s="542"/>
      <c r="D673" s="542"/>
      <c r="E673" s="542"/>
      <c r="F673" s="542"/>
      <c r="G673" s="542"/>
      <c r="H673" s="542"/>
      <c r="I673" s="542"/>
      <c r="J673" s="542"/>
      <c r="K673" s="542"/>
      <c r="L673" s="542"/>
      <c r="M673" s="542"/>
      <c r="N673" s="542"/>
      <c r="O673" s="542"/>
      <c r="P673" s="542"/>
      <c r="Q673" s="542"/>
      <c r="R673" s="542"/>
      <c r="S673" s="542"/>
      <c r="T673" s="542"/>
      <c r="U673" s="542"/>
      <c r="V673" s="542"/>
      <c r="W673" s="542"/>
      <c r="X673" s="542"/>
      <c r="Y673" s="542"/>
      <c r="Z673" s="542"/>
    </row>
    <row r="674" spans="1:26" ht="12.75" customHeight="1" x14ac:dyDescent="0.25">
      <c r="A674" s="542"/>
      <c r="B674" s="542"/>
      <c r="C674" s="542"/>
      <c r="D674" s="542"/>
      <c r="E674" s="542"/>
      <c r="F674" s="542"/>
      <c r="G674" s="542"/>
      <c r="H674" s="542"/>
      <c r="I674" s="542"/>
      <c r="J674" s="542"/>
      <c r="K674" s="542"/>
      <c r="L674" s="542"/>
      <c r="M674" s="542"/>
      <c r="N674" s="542"/>
      <c r="O674" s="542"/>
      <c r="P674" s="542"/>
      <c r="Q674" s="542"/>
      <c r="R674" s="542"/>
      <c r="S674" s="542"/>
      <c r="T674" s="542"/>
      <c r="U674" s="542"/>
      <c r="V674" s="542"/>
      <c r="W674" s="542"/>
      <c r="X674" s="542"/>
      <c r="Y674" s="542"/>
      <c r="Z674" s="542"/>
    </row>
    <row r="675" spans="1:26" ht="12.75" customHeight="1" x14ac:dyDescent="0.25">
      <c r="A675" s="542"/>
      <c r="B675" s="542"/>
      <c r="C675" s="542"/>
      <c r="D675" s="542"/>
      <c r="E675" s="542"/>
      <c r="F675" s="542"/>
      <c r="G675" s="542"/>
      <c r="H675" s="542"/>
      <c r="I675" s="542"/>
      <c r="J675" s="542"/>
      <c r="K675" s="542"/>
      <c r="L675" s="542"/>
      <c r="M675" s="542"/>
      <c r="N675" s="542"/>
      <c r="O675" s="542"/>
      <c r="P675" s="542"/>
      <c r="Q675" s="542"/>
      <c r="R675" s="542"/>
      <c r="S675" s="542"/>
      <c r="T675" s="542"/>
      <c r="U675" s="542"/>
      <c r="V675" s="542"/>
      <c r="W675" s="542"/>
      <c r="X675" s="542"/>
      <c r="Y675" s="542"/>
      <c r="Z675" s="542"/>
    </row>
    <row r="676" spans="1:26" ht="12.75" customHeight="1" x14ac:dyDescent="0.25">
      <c r="A676" s="542"/>
      <c r="B676" s="542"/>
      <c r="C676" s="542"/>
      <c r="D676" s="542"/>
      <c r="E676" s="542"/>
      <c r="F676" s="542"/>
      <c r="G676" s="542"/>
      <c r="H676" s="542"/>
      <c r="I676" s="542"/>
      <c r="J676" s="542"/>
      <c r="K676" s="542"/>
      <c r="L676" s="542"/>
      <c r="M676" s="542"/>
      <c r="N676" s="542"/>
      <c r="O676" s="542"/>
      <c r="P676" s="542"/>
      <c r="Q676" s="542"/>
      <c r="R676" s="542"/>
      <c r="S676" s="542"/>
      <c r="T676" s="542"/>
      <c r="U676" s="542"/>
      <c r="V676" s="542"/>
      <c r="W676" s="542"/>
      <c r="X676" s="542"/>
      <c r="Y676" s="542"/>
      <c r="Z676" s="542"/>
    </row>
    <row r="677" spans="1:26" ht="12.75" customHeight="1" x14ac:dyDescent="0.25">
      <c r="A677" s="542"/>
      <c r="B677" s="542"/>
      <c r="C677" s="542"/>
      <c r="D677" s="542"/>
      <c r="E677" s="542"/>
      <c r="F677" s="542"/>
      <c r="G677" s="542"/>
      <c r="H677" s="542"/>
      <c r="I677" s="542"/>
      <c r="J677" s="542"/>
      <c r="K677" s="542"/>
      <c r="L677" s="542"/>
      <c r="M677" s="542"/>
      <c r="N677" s="542"/>
      <c r="O677" s="542"/>
      <c r="P677" s="542"/>
      <c r="Q677" s="542"/>
      <c r="R677" s="542"/>
      <c r="S677" s="542"/>
      <c r="T677" s="542"/>
      <c r="U677" s="542"/>
      <c r="V677" s="542"/>
      <c r="W677" s="542"/>
      <c r="X677" s="542"/>
      <c r="Y677" s="542"/>
      <c r="Z677" s="542"/>
    </row>
    <row r="678" spans="1:26" ht="12.75" customHeight="1" x14ac:dyDescent="0.25">
      <c r="A678" s="542"/>
      <c r="B678" s="542"/>
      <c r="C678" s="542"/>
      <c r="D678" s="542"/>
      <c r="E678" s="542"/>
      <c r="F678" s="542"/>
      <c r="G678" s="542"/>
      <c r="H678" s="542"/>
      <c r="I678" s="542"/>
      <c r="J678" s="542"/>
      <c r="K678" s="542"/>
      <c r="L678" s="542"/>
      <c r="M678" s="542"/>
      <c r="N678" s="542"/>
      <c r="O678" s="542"/>
      <c r="P678" s="542"/>
      <c r="Q678" s="542"/>
      <c r="R678" s="542"/>
      <c r="S678" s="542"/>
      <c r="T678" s="542"/>
      <c r="U678" s="542"/>
      <c r="V678" s="542"/>
      <c r="W678" s="542"/>
      <c r="X678" s="542"/>
      <c r="Y678" s="542"/>
      <c r="Z678" s="542"/>
    </row>
    <row r="679" spans="1:26" ht="12.75" customHeight="1" x14ac:dyDescent="0.25">
      <c r="A679" s="542"/>
      <c r="B679" s="542"/>
      <c r="C679" s="542"/>
      <c r="D679" s="542"/>
      <c r="E679" s="542"/>
      <c r="F679" s="542"/>
      <c r="G679" s="542"/>
      <c r="H679" s="542"/>
      <c r="I679" s="542"/>
      <c r="J679" s="542"/>
      <c r="K679" s="542"/>
      <c r="L679" s="542"/>
      <c r="M679" s="542"/>
      <c r="N679" s="542"/>
      <c r="O679" s="542"/>
      <c r="P679" s="542"/>
      <c r="Q679" s="542"/>
      <c r="R679" s="542"/>
      <c r="S679" s="542"/>
      <c r="T679" s="542"/>
      <c r="U679" s="542"/>
      <c r="V679" s="542"/>
      <c r="W679" s="542"/>
      <c r="X679" s="542"/>
      <c r="Y679" s="542"/>
      <c r="Z679" s="542"/>
    </row>
    <row r="680" spans="1:26" ht="12.75" customHeight="1" x14ac:dyDescent="0.25">
      <c r="A680" s="542"/>
      <c r="B680" s="542"/>
      <c r="C680" s="542"/>
      <c r="D680" s="542"/>
      <c r="E680" s="542"/>
      <c r="F680" s="542"/>
      <c r="G680" s="542"/>
      <c r="H680" s="542"/>
      <c r="I680" s="542"/>
      <c r="J680" s="542"/>
      <c r="K680" s="542"/>
      <c r="L680" s="542"/>
      <c r="M680" s="542"/>
      <c r="N680" s="542"/>
      <c r="O680" s="542"/>
      <c r="P680" s="542"/>
      <c r="Q680" s="542"/>
      <c r="R680" s="542"/>
      <c r="S680" s="542"/>
      <c r="T680" s="542"/>
      <c r="U680" s="542"/>
      <c r="V680" s="542"/>
      <c r="W680" s="542"/>
      <c r="X680" s="542"/>
      <c r="Y680" s="542"/>
      <c r="Z680" s="542"/>
    </row>
    <row r="681" spans="1:26" ht="12.75" customHeight="1" x14ac:dyDescent="0.25">
      <c r="A681" s="542"/>
      <c r="B681" s="542"/>
      <c r="C681" s="542"/>
      <c r="D681" s="542"/>
      <c r="E681" s="542"/>
      <c r="F681" s="542"/>
      <c r="G681" s="542"/>
      <c r="H681" s="542"/>
      <c r="I681" s="542"/>
      <c r="J681" s="542"/>
      <c r="K681" s="542"/>
      <c r="L681" s="542"/>
      <c r="M681" s="542"/>
      <c r="N681" s="542"/>
      <c r="O681" s="542"/>
      <c r="P681" s="542"/>
      <c r="Q681" s="542"/>
      <c r="R681" s="542"/>
      <c r="S681" s="542"/>
      <c r="T681" s="542"/>
      <c r="U681" s="542"/>
      <c r="V681" s="542"/>
      <c r="W681" s="542"/>
      <c r="X681" s="542"/>
      <c r="Y681" s="542"/>
      <c r="Z681" s="542"/>
    </row>
    <row r="682" spans="1:26" ht="12.75" customHeight="1" x14ac:dyDescent="0.25">
      <c r="A682" s="542"/>
      <c r="B682" s="542"/>
      <c r="C682" s="542"/>
      <c r="D682" s="542"/>
      <c r="E682" s="542"/>
      <c r="F682" s="542"/>
      <c r="G682" s="542"/>
      <c r="H682" s="542"/>
      <c r="I682" s="542"/>
      <c r="J682" s="542"/>
      <c r="K682" s="542"/>
      <c r="L682" s="542"/>
      <c r="M682" s="542"/>
      <c r="N682" s="542"/>
      <c r="O682" s="542"/>
      <c r="P682" s="542"/>
      <c r="Q682" s="542"/>
      <c r="R682" s="542"/>
      <c r="S682" s="542"/>
      <c r="T682" s="542"/>
      <c r="U682" s="542"/>
      <c r="V682" s="542"/>
      <c r="W682" s="542"/>
      <c r="X682" s="542"/>
      <c r="Y682" s="542"/>
      <c r="Z682" s="542"/>
    </row>
    <row r="683" spans="1:26" ht="12.75" customHeight="1" x14ac:dyDescent="0.25">
      <c r="A683" s="542"/>
      <c r="B683" s="542"/>
      <c r="C683" s="542"/>
      <c r="D683" s="542"/>
      <c r="E683" s="542"/>
      <c r="F683" s="542"/>
      <c r="G683" s="542"/>
      <c r="H683" s="542"/>
      <c r="I683" s="542"/>
      <c r="J683" s="542"/>
      <c r="K683" s="542"/>
      <c r="L683" s="542"/>
      <c r="M683" s="542"/>
      <c r="N683" s="542"/>
      <c r="O683" s="542"/>
      <c r="P683" s="542"/>
      <c r="Q683" s="542"/>
      <c r="R683" s="542"/>
      <c r="S683" s="542"/>
      <c r="T683" s="542"/>
      <c r="U683" s="542"/>
      <c r="V683" s="542"/>
      <c r="W683" s="542"/>
      <c r="X683" s="542"/>
      <c r="Y683" s="542"/>
      <c r="Z683" s="542"/>
    </row>
    <row r="684" spans="1:26" ht="12.75" customHeight="1" x14ac:dyDescent="0.25">
      <c r="A684" s="542"/>
      <c r="B684" s="542"/>
      <c r="C684" s="542"/>
      <c r="D684" s="542"/>
      <c r="E684" s="542"/>
      <c r="F684" s="542"/>
      <c r="G684" s="542"/>
      <c r="H684" s="542"/>
      <c r="I684" s="542"/>
      <c r="J684" s="542"/>
      <c r="K684" s="542"/>
      <c r="L684" s="542"/>
      <c r="M684" s="542"/>
      <c r="N684" s="542"/>
      <c r="O684" s="542"/>
      <c r="P684" s="542"/>
      <c r="Q684" s="542"/>
      <c r="R684" s="542"/>
      <c r="S684" s="542"/>
      <c r="T684" s="542"/>
      <c r="U684" s="542"/>
      <c r="V684" s="542"/>
      <c r="W684" s="542"/>
      <c r="X684" s="542"/>
      <c r="Y684" s="542"/>
      <c r="Z684" s="542"/>
    </row>
    <row r="685" spans="1:26" ht="12.75" customHeight="1" x14ac:dyDescent="0.25">
      <c r="A685" s="542"/>
      <c r="B685" s="542"/>
      <c r="C685" s="542"/>
      <c r="D685" s="542"/>
      <c r="E685" s="542"/>
      <c r="F685" s="542"/>
      <c r="G685" s="542"/>
      <c r="H685" s="542"/>
      <c r="I685" s="542"/>
      <c r="J685" s="542"/>
      <c r="K685" s="542"/>
      <c r="L685" s="542"/>
      <c r="M685" s="542"/>
      <c r="N685" s="542"/>
      <c r="O685" s="542"/>
      <c r="P685" s="542"/>
      <c r="Q685" s="542"/>
      <c r="R685" s="542"/>
      <c r="S685" s="542"/>
      <c r="T685" s="542"/>
      <c r="U685" s="542"/>
      <c r="V685" s="542"/>
      <c r="W685" s="542"/>
      <c r="X685" s="542"/>
      <c r="Y685" s="542"/>
      <c r="Z685" s="542"/>
    </row>
    <row r="686" spans="1:26" ht="12.75" customHeight="1" x14ac:dyDescent="0.25">
      <c r="A686" s="542"/>
      <c r="B686" s="542"/>
      <c r="C686" s="542"/>
      <c r="D686" s="542"/>
      <c r="E686" s="542"/>
      <c r="F686" s="542"/>
      <c r="G686" s="542"/>
      <c r="H686" s="542"/>
      <c r="I686" s="542"/>
      <c r="J686" s="542"/>
      <c r="K686" s="542"/>
      <c r="L686" s="542"/>
      <c r="M686" s="542"/>
      <c r="N686" s="542"/>
      <c r="O686" s="542"/>
      <c r="P686" s="542"/>
      <c r="Q686" s="542"/>
      <c r="R686" s="542"/>
      <c r="S686" s="542"/>
      <c r="T686" s="542"/>
      <c r="U686" s="542"/>
      <c r="V686" s="542"/>
      <c r="W686" s="542"/>
      <c r="X686" s="542"/>
      <c r="Y686" s="542"/>
      <c r="Z686" s="542"/>
    </row>
    <row r="687" spans="1:26" ht="12.75" customHeight="1" x14ac:dyDescent="0.25">
      <c r="A687" s="542"/>
      <c r="B687" s="542"/>
      <c r="C687" s="542"/>
      <c r="D687" s="542"/>
      <c r="E687" s="542"/>
      <c r="F687" s="542"/>
      <c r="G687" s="542"/>
      <c r="H687" s="542"/>
      <c r="I687" s="542"/>
      <c r="J687" s="542"/>
      <c r="K687" s="542"/>
      <c r="L687" s="542"/>
      <c r="M687" s="542"/>
      <c r="N687" s="542"/>
      <c r="O687" s="542"/>
      <c r="P687" s="542"/>
      <c r="Q687" s="542"/>
      <c r="R687" s="542"/>
      <c r="S687" s="542"/>
      <c r="T687" s="542"/>
      <c r="U687" s="542"/>
      <c r="V687" s="542"/>
      <c r="W687" s="542"/>
      <c r="X687" s="542"/>
      <c r="Y687" s="542"/>
      <c r="Z687" s="542"/>
    </row>
    <row r="688" spans="1:26" ht="12.75" customHeight="1" x14ac:dyDescent="0.25">
      <c r="A688" s="542"/>
      <c r="B688" s="542"/>
      <c r="C688" s="542"/>
      <c r="D688" s="542"/>
      <c r="E688" s="542"/>
      <c r="F688" s="542"/>
      <c r="G688" s="542"/>
      <c r="H688" s="542"/>
      <c r="I688" s="542"/>
      <c r="J688" s="542"/>
      <c r="K688" s="542"/>
      <c r="L688" s="542"/>
      <c r="M688" s="542"/>
      <c r="N688" s="542"/>
      <c r="O688" s="542"/>
      <c r="P688" s="542"/>
      <c r="Q688" s="542"/>
      <c r="R688" s="542"/>
      <c r="S688" s="542"/>
      <c r="T688" s="542"/>
      <c r="U688" s="542"/>
      <c r="V688" s="542"/>
      <c r="W688" s="542"/>
      <c r="X688" s="542"/>
      <c r="Y688" s="542"/>
      <c r="Z688" s="542"/>
    </row>
    <row r="689" spans="1:26" ht="12.75" customHeight="1" x14ac:dyDescent="0.25">
      <c r="A689" s="542"/>
      <c r="B689" s="542"/>
      <c r="C689" s="542"/>
      <c r="D689" s="542"/>
      <c r="E689" s="542"/>
      <c r="F689" s="542"/>
      <c r="G689" s="542"/>
      <c r="H689" s="542"/>
      <c r="I689" s="542"/>
      <c r="J689" s="542"/>
      <c r="K689" s="542"/>
      <c r="L689" s="542"/>
      <c r="M689" s="542"/>
      <c r="N689" s="542"/>
      <c r="O689" s="542"/>
      <c r="P689" s="542"/>
      <c r="Q689" s="542"/>
      <c r="R689" s="542"/>
      <c r="S689" s="542"/>
      <c r="T689" s="542"/>
      <c r="U689" s="542"/>
      <c r="V689" s="542"/>
      <c r="W689" s="542"/>
      <c r="X689" s="542"/>
      <c r="Y689" s="542"/>
      <c r="Z689" s="542"/>
    </row>
    <row r="690" spans="1:26" ht="12.75" customHeight="1" x14ac:dyDescent="0.25">
      <c r="A690" s="542"/>
      <c r="B690" s="542"/>
      <c r="C690" s="542"/>
      <c r="D690" s="542"/>
      <c r="E690" s="542"/>
      <c r="F690" s="542"/>
      <c r="G690" s="542"/>
      <c r="H690" s="542"/>
      <c r="I690" s="542"/>
      <c r="J690" s="542"/>
      <c r="K690" s="542"/>
      <c r="L690" s="542"/>
      <c r="M690" s="542"/>
      <c r="N690" s="542"/>
      <c r="O690" s="542"/>
      <c r="P690" s="542"/>
      <c r="Q690" s="542"/>
      <c r="R690" s="542"/>
      <c r="S690" s="542"/>
      <c r="T690" s="542"/>
      <c r="U690" s="542"/>
      <c r="V690" s="542"/>
      <c r="W690" s="542"/>
      <c r="X690" s="542"/>
      <c r="Y690" s="542"/>
      <c r="Z690" s="542"/>
    </row>
    <row r="691" spans="1:26" ht="12.75" customHeight="1" x14ac:dyDescent="0.25">
      <c r="A691" s="542"/>
      <c r="B691" s="542"/>
      <c r="C691" s="542"/>
      <c r="D691" s="542"/>
      <c r="E691" s="542"/>
      <c r="F691" s="542"/>
      <c r="G691" s="542"/>
      <c r="H691" s="542"/>
      <c r="I691" s="542"/>
      <c r="J691" s="542"/>
      <c r="K691" s="542"/>
      <c r="L691" s="542"/>
      <c r="M691" s="542"/>
      <c r="N691" s="542"/>
      <c r="O691" s="542"/>
      <c r="P691" s="542"/>
      <c r="Q691" s="542"/>
      <c r="R691" s="542"/>
      <c r="S691" s="542"/>
      <c r="T691" s="542"/>
      <c r="U691" s="542"/>
      <c r="V691" s="542"/>
      <c r="W691" s="542"/>
      <c r="X691" s="542"/>
      <c r="Y691" s="542"/>
      <c r="Z691" s="542"/>
    </row>
    <row r="692" spans="1:26" ht="12.75" customHeight="1" x14ac:dyDescent="0.25">
      <c r="A692" s="542"/>
      <c r="B692" s="542"/>
      <c r="C692" s="542"/>
      <c r="D692" s="542"/>
      <c r="E692" s="542"/>
      <c r="F692" s="542"/>
      <c r="G692" s="542"/>
      <c r="H692" s="542"/>
      <c r="I692" s="542"/>
      <c r="J692" s="542"/>
      <c r="K692" s="542"/>
      <c r="L692" s="542"/>
      <c r="M692" s="542"/>
      <c r="N692" s="542"/>
      <c r="O692" s="542"/>
      <c r="P692" s="542"/>
      <c r="Q692" s="542"/>
      <c r="R692" s="542"/>
      <c r="S692" s="542"/>
      <c r="T692" s="542"/>
      <c r="U692" s="542"/>
      <c r="V692" s="542"/>
      <c r="W692" s="542"/>
      <c r="X692" s="542"/>
      <c r="Y692" s="542"/>
      <c r="Z692" s="542"/>
    </row>
    <row r="693" spans="1:26" ht="12.75" customHeight="1" x14ac:dyDescent="0.25">
      <c r="A693" s="542"/>
      <c r="B693" s="542"/>
      <c r="C693" s="542"/>
      <c r="D693" s="542"/>
      <c r="E693" s="542"/>
      <c r="F693" s="542"/>
      <c r="G693" s="542"/>
      <c r="H693" s="542"/>
      <c r="I693" s="542"/>
      <c r="J693" s="542"/>
      <c r="K693" s="542"/>
      <c r="L693" s="542"/>
      <c r="M693" s="542"/>
      <c r="N693" s="542"/>
      <c r="O693" s="542"/>
      <c r="P693" s="542"/>
      <c r="Q693" s="542"/>
      <c r="R693" s="542"/>
      <c r="S693" s="542"/>
      <c r="T693" s="542"/>
      <c r="U693" s="542"/>
      <c r="V693" s="542"/>
      <c r="W693" s="542"/>
      <c r="X693" s="542"/>
      <c r="Y693" s="542"/>
      <c r="Z693" s="542"/>
    </row>
    <row r="694" spans="1:26" ht="12.75" customHeight="1" x14ac:dyDescent="0.25">
      <c r="A694" s="542"/>
      <c r="B694" s="542"/>
      <c r="C694" s="542"/>
      <c r="D694" s="542"/>
      <c r="E694" s="542"/>
      <c r="F694" s="542"/>
      <c r="G694" s="542"/>
      <c r="H694" s="542"/>
      <c r="I694" s="542"/>
      <c r="J694" s="542"/>
      <c r="K694" s="542"/>
      <c r="L694" s="542"/>
      <c r="M694" s="542"/>
      <c r="N694" s="542"/>
      <c r="O694" s="542"/>
      <c r="P694" s="542"/>
      <c r="Q694" s="542"/>
      <c r="R694" s="542"/>
      <c r="S694" s="542"/>
      <c r="T694" s="542"/>
      <c r="U694" s="542"/>
      <c r="V694" s="542"/>
      <c r="W694" s="542"/>
      <c r="X694" s="542"/>
      <c r="Y694" s="542"/>
      <c r="Z694" s="542"/>
    </row>
    <row r="695" spans="1:26" ht="12.75" customHeight="1" x14ac:dyDescent="0.25">
      <c r="A695" s="542"/>
      <c r="B695" s="542"/>
      <c r="C695" s="542"/>
      <c r="D695" s="542"/>
      <c r="E695" s="542"/>
      <c r="F695" s="542"/>
      <c r="G695" s="542"/>
      <c r="H695" s="542"/>
      <c r="I695" s="542"/>
      <c r="J695" s="542"/>
      <c r="K695" s="542"/>
      <c r="L695" s="542"/>
      <c r="M695" s="542"/>
      <c r="N695" s="542"/>
      <c r="O695" s="542"/>
      <c r="P695" s="542"/>
      <c r="Q695" s="542"/>
      <c r="R695" s="542"/>
      <c r="S695" s="542"/>
      <c r="T695" s="542"/>
      <c r="U695" s="542"/>
      <c r="V695" s="542"/>
      <c r="W695" s="542"/>
      <c r="X695" s="542"/>
      <c r="Y695" s="542"/>
      <c r="Z695" s="542"/>
    </row>
    <row r="696" spans="1:26" ht="12.75" customHeight="1" x14ac:dyDescent="0.25">
      <c r="A696" s="542"/>
      <c r="B696" s="542"/>
      <c r="C696" s="542"/>
      <c r="D696" s="542"/>
      <c r="E696" s="542"/>
      <c r="F696" s="542"/>
      <c r="G696" s="542"/>
      <c r="H696" s="542"/>
      <c r="I696" s="542"/>
      <c r="J696" s="542"/>
      <c r="K696" s="542"/>
      <c r="L696" s="542"/>
      <c r="M696" s="542"/>
      <c r="N696" s="542"/>
      <c r="O696" s="542"/>
      <c r="P696" s="542"/>
      <c r="Q696" s="542"/>
      <c r="R696" s="542"/>
      <c r="S696" s="542"/>
      <c r="T696" s="542"/>
      <c r="U696" s="542"/>
      <c r="V696" s="542"/>
      <c r="W696" s="542"/>
      <c r="X696" s="542"/>
      <c r="Y696" s="542"/>
      <c r="Z696" s="542"/>
    </row>
    <row r="697" spans="1:26" ht="12.75" customHeight="1" x14ac:dyDescent="0.25">
      <c r="A697" s="542"/>
      <c r="B697" s="542"/>
      <c r="C697" s="542"/>
      <c r="D697" s="542"/>
      <c r="E697" s="542"/>
      <c r="F697" s="542"/>
      <c r="G697" s="542"/>
      <c r="H697" s="542"/>
      <c r="I697" s="542"/>
      <c r="J697" s="542"/>
      <c r="K697" s="542"/>
      <c r="L697" s="542"/>
      <c r="M697" s="542"/>
      <c r="N697" s="542"/>
      <c r="O697" s="542"/>
      <c r="P697" s="542"/>
      <c r="Q697" s="542"/>
      <c r="R697" s="542"/>
      <c r="S697" s="542"/>
      <c r="T697" s="542"/>
      <c r="U697" s="542"/>
      <c r="V697" s="542"/>
      <c r="W697" s="542"/>
      <c r="X697" s="542"/>
      <c r="Y697" s="542"/>
      <c r="Z697" s="542"/>
    </row>
    <row r="698" spans="1:26" ht="12.75" customHeight="1" x14ac:dyDescent="0.25">
      <c r="A698" s="542"/>
      <c r="B698" s="542"/>
      <c r="C698" s="542"/>
      <c r="D698" s="542"/>
      <c r="E698" s="542"/>
      <c r="F698" s="542"/>
      <c r="G698" s="542"/>
      <c r="H698" s="542"/>
      <c r="I698" s="542"/>
      <c r="J698" s="542"/>
      <c r="K698" s="542"/>
      <c r="L698" s="542"/>
      <c r="M698" s="542"/>
      <c r="N698" s="542"/>
      <c r="O698" s="542"/>
      <c r="P698" s="542"/>
      <c r="Q698" s="542"/>
      <c r="R698" s="542"/>
      <c r="S698" s="542"/>
      <c r="T698" s="542"/>
      <c r="U698" s="542"/>
      <c r="V698" s="542"/>
      <c r="W698" s="542"/>
      <c r="X698" s="542"/>
      <c r="Y698" s="542"/>
      <c r="Z698" s="542"/>
    </row>
    <row r="699" spans="1:26" ht="12.75" customHeight="1" x14ac:dyDescent="0.25">
      <c r="A699" s="542"/>
      <c r="B699" s="542"/>
      <c r="C699" s="542"/>
      <c r="D699" s="542"/>
      <c r="E699" s="542"/>
      <c r="F699" s="542"/>
      <c r="G699" s="542"/>
      <c r="H699" s="542"/>
      <c r="I699" s="542"/>
      <c r="J699" s="542"/>
      <c r="K699" s="542"/>
      <c r="L699" s="542"/>
      <c r="M699" s="542"/>
      <c r="N699" s="542"/>
      <c r="O699" s="542"/>
      <c r="P699" s="542"/>
      <c r="Q699" s="542"/>
      <c r="R699" s="542"/>
      <c r="S699" s="542"/>
      <c r="T699" s="542"/>
      <c r="U699" s="542"/>
      <c r="V699" s="542"/>
      <c r="W699" s="542"/>
      <c r="X699" s="542"/>
      <c r="Y699" s="542"/>
      <c r="Z699" s="542"/>
    </row>
    <row r="700" spans="1:26" ht="12.75" customHeight="1" x14ac:dyDescent="0.25">
      <c r="A700" s="542"/>
      <c r="B700" s="542"/>
      <c r="C700" s="542"/>
      <c r="D700" s="542"/>
      <c r="E700" s="542"/>
      <c r="F700" s="542"/>
      <c r="G700" s="542"/>
      <c r="H700" s="542"/>
      <c r="I700" s="542"/>
      <c r="J700" s="542"/>
      <c r="K700" s="542"/>
      <c r="L700" s="542"/>
      <c r="M700" s="542"/>
      <c r="N700" s="542"/>
      <c r="O700" s="542"/>
      <c r="P700" s="542"/>
      <c r="Q700" s="542"/>
      <c r="R700" s="542"/>
      <c r="S700" s="542"/>
      <c r="T700" s="542"/>
      <c r="U700" s="542"/>
      <c r="V700" s="542"/>
      <c r="W700" s="542"/>
      <c r="X700" s="542"/>
      <c r="Y700" s="542"/>
      <c r="Z700" s="542"/>
    </row>
    <row r="701" spans="1:26" ht="12.75" customHeight="1" x14ac:dyDescent="0.25">
      <c r="A701" s="542"/>
      <c r="B701" s="542"/>
      <c r="C701" s="542"/>
      <c r="D701" s="542"/>
      <c r="E701" s="542"/>
      <c r="F701" s="542"/>
      <c r="G701" s="542"/>
      <c r="H701" s="542"/>
      <c r="I701" s="542"/>
      <c r="J701" s="542"/>
      <c r="K701" s="542"/>
      <c r="L701" s="542"/>
      <c r="M701" s="542"/>
      <c r="N701" s="542"/>
      <c r="O701" s="542"/>
      <c r="P701" s="542"/>
      <c r="Q701" s="542"/>
      <c r="R701" s="542"/>
      <c r="S701" s="542"/>
      <c r="T701" s="542"/>
      <c r="U701" s="542"/>
      <c r="V701" s="542"/>
      <c r="W701" s="542"/>
      <c r="X701" s="542"/>
      <c r="Y701" s="542"/>
      <c r="Z701" s="542"/>
    </row>
    <row r="702" spans="1:26" ht="12.75" customHeight="1" x14ac:dyDescent="0.25">
      <c r="A702" s="542"/>
      <c r="B702" s="542"/>
      <c r="C702" s="542"/>
      <c r="D702" s="542"/>
      <c r="E702" s="542"/>
      <c r="F702" s="542"/>
      <c r="G702" s="542"/>
      <c r="H702" s="542"/>
      <c r="I702" s="542"/>
      <c r="J702" s="542"/>
      <c r="K702" s="542"/>
      <c r="L702" s="542"/>
      <c r="M702" s="542"/>
      <c r="N702" s="542"/>
      <c r="O702" s="542"/>
      <c r="P702" s="542"/>
      <c r="Q702" s="542"/>
      <c r="R702" s="542"/>
      <c r="S702" s="542"/>
      <c r="T702" s="542"/>
      <c r="U702" s="542"/>
      <c r="V702" s="542"/>
      <c r="W702" s="542"/>
      <c r="X702" s="542"/>
      <c r="Y702" s="542"/>
      <c r="Z702" s="542"/>
    </row>
    <row r="703" spans="1:26" ht="12.75" customHeight="1" x14ac:dyDescent="0.25">
      <c r="A703" s="542"/>
      <c r="B703" s="542"/>
      <c r="C703" s="542"/>
      <c r="D703" s="542"/>
      <c r="E703" s="542"/>
      <c r="F703" s="542"/>
      <c r="G703" s="542"/>
      <c r="H703" s="542"/>
      <c r="I703" s="542"/>
      <c r="J703" s="542"/>
      <c r="K703" s="542"/>
      <c r="L703" s="542"/>
      <c r="M703" s="542"/>
      <c r="N703" s="542"/>
      <c r="O703" s="542"/>
      <c r="P703" s="542"/>
      <c r="Q703" s="542"/>
      <c r="R703" s="542"/>
      <c r="S703" s="542"/>
      <c r="T703" s="542"/>
      <c r="U703" s="542"/>
      <c r="V703" s="542"/>
      <c r="W703" s="542"/>
      <c r="X703" s="542"/>
      <c r="Y703" s="542"/>
      <c r="Z703" s="542"/>
    </row>
    <row r="704" spans="1:26" ht="12.75" customHeight="1" x14ac:dyDescent="0.25">
      <c r="A704" s="542"/>
      <c r="B704" s="542"/>
      <c r="C704" s="542"/>
      <c r="D704" s="542"/>
      <c r="E704" s="542"/>
      <c r="F704" s="542"/>
      <c r="G704" s="542"/>
      <c r="H704" s="542"/>
      <c r="I704" s="542"/>
      <c r="J704" s="542"/>
      <c r="K704" s="542"/>
      <c r="L704" s="542"/>
      <c r="M704" s="542"/>
      <c r="N704" s="542"/>
      <c r="O704" s="542"/>
      <c r="P704" s="542"/>
      <c r="Q704" s="542"/>
      <c r="R704" s="542"/>
      <c r="S704" s="542"/>
      <c r="T704" s="542"/>
      <c r="U704" s="542"/>
      <c r="V704" s="542"/>
      <c r="W704" s="542"/>
      <c r="X704" s="542"/>
      <c r="Y704" s="542"/>
      <c r="Z704" s="542"/>
    </row>
    <row r="705" spans="1:26" ht="12.75" customHeight="1" x14ac:dyDescent="0.25">
      <c r="A705" s="542"/>
      <c r="B705" s="542"/>
      <c r="C705" s="542"/>
      <c r="D705" s="542"/>
      <c r="E705" s="542"/>
      <c r="F705" s="542"/>
      <c r="G705" s="542"/>
      <c r="H705" s="542"/>
      <c r="I705" s="542"/>
      <c r="J705" s="542"/>
      <c r="K705" s="542"/>
      <c r="L705" s="542"/>
      <c r="M705" s="542"/>
      <c r="N705" s="542"/>
      <c r="O705" s="542"/>
      <c r="P705" s="542"/>
      <c r="Q705" s="542"/>
      <c r="R705" s="542"/>
      <c r="S705" s="542"/>
      <c r="T705" s="542"/>
      <c r="U705" s="542"/>
      <c r="V705" s="542"/>
      <c r="W705" s="542"/>
      <c r="X705" s="542"/>
      <c r="Y705" s="542"/>
      <c r="Z705" s="542"/>
    </row>
    <row r="706" spans="1:26" ht="12.75" customHeight="1" x14ac:dyDescent="0.25">
      <c r="A706" s="542"/>
      <c r="B706" s="542"/>
      <c r="C706" s="542"/>
      <c r="D706" s="542"/>
      <c r="E706" s="542"/>
      <c r="F706" s="542"/>
      <c r="G706" s="542"/>
      <c r="H706" s="542"/>
      <c r="I706" s="542"/>
      <c r="J706" s="542"/>
      <c r="K706" s="542"/>
      <c r="L706" s="542"/>
      <c r="M706" s="542"/>
      <c r="N706" s="542"/>
      <c r="O706" s="542"/>
      <c r="P706" s="542"/>
      <c r="Q706" s="542"/>
      <c r="R706" s="542"/>
      <c r="S706" s="542"/>
      <c r="T706" s="542"/>
      <c r="U706" s="542"/>
      <c r="V706" s="542"/>
      <c r="W706" s="542"/>
      <c r="X706" s="542"/>
      <c r="Y706" s="542"/>
      <c r="Z706" s="542"/>
    </row>
    <row r="707" spans="1:26" ht="12.75" customHeight="1" x14ac:dyDescent="0.25">
      <c r="A707" s="542"/>
      <c r="B707" s="542"/>
      <c r="C707" s="542"/>
      <c r="D707" s="542"/>
      <c r="E707" s="542"/>
      <c r="F707" s="542"/>
      <c r="G707" s="542"/>
      <c r="H707" s="542"/>
      <c r="I707" s="542"/>
      <c r="J707" s="542"/>
      <c r="K707" s="542"/>
      <c r="L707" s="542"/>
      <c r="M707" s="542"/>
      <c r="N707" s="542"/>
      <c r="O707" s="542"/>
      <c r="P707" s="542"/>
      <c r="Q707" s="542"/>
      <c r="R707" s="542"/>
      <c r="S707" s="542"/>
      <c r="T707" s="542"/>
      <c r="U707" s="542"/>
      <c r="V707" s="542"/>
      <c r="W707" s="542"/>
      <c r="X707" s="542"/>
      <c r="Y707" s="542"/>
      <c r="Z707" s="542"/>
    </row>
    <row r="708" spans="1:26" ht="12.75" customHeight="1" x14ac:dyDescent="0.25">
      <c r="A708" s="542"/>
      <c r="B708" s="542"/>
      <c r="C708" s="542"/>
      <c r="D708" s="542"/>
      <c r="E708" s="542"/>
      <c r="F708" s="542"/>
      <c r="G708" s="542"/>
      <c r="H708" s="542"/>
      <c r="I708" s="542"/>
      <c r="J708" s="542"/>
      <c r="K708" s="542"/>
      <c r="L708" s="542"/>
      <c r="M708" s="542"/>
      <c r="N708" s="542"/>
      <c r="O708" s="542"/>
      <c r="P708" s="542"/>
      <c r="Q708" s="542"/>
      <c r="R708" s="542"/>
      <c r="S708" s="542"/>
      <c r="T708" s="542"/>
      <c r="U708" s="542"/>
      <c r="V708" s="542"/>
      <c r="W708" s="542"/>
      <c r="X708" s="542"/>
      <c r="Y708" s="542"/>
      <c r="Z708" s="542"/>
    </row>
    <row r="709" spans="1:26" ht="12.75" customHeight="1" x14ac:dyDescent="0.25">
      <c r="A709" s="542"/>
      <c r="B709" s="542"/>
      <c r="C709" s="542"/>
      <c r="D709" s="542"/>
      <c r="E709" s="542"/>
      <c r="F709" s="542"/>
      <c r="G709" s="542"/>
      <c r="H709" s="542"/>
      <c r="I709" s="542"/>
      <c r="J709" s="542"/>
      <c r="K709" s="542"/>
      <c r="L709" s="542"/>
      <c r="M709" s="542"/>
      <c r="N709" s="542"/>
      <c r="O709" s="542"/>
      <c r="P709" s="542"/>
      <c r="Q709" s="542"/>
      <c r="R709" s="542"/>
      <c r="S709" s="542"/>
      <c r="T709" s="542"/>
      <c r="U709" s="542"/>
      <c r="V709" s="542"/>
      <c r="W709" s="542"/>
      <c r="X709" s="542"/>
      <c r="Y709" s="542"/>
      <c r="Z709" s="542"/>
    </row>
    <row r="710" spans="1:26" ht="12.75" customHeight="1" x14ac:dyDescent="0.25">
      <c r="A710" s="542"/>
      <c r="B710" s="542"/>
      <c r="C710" s="542"/>
      <c r="D710" s="542"/>
      <c r="E710" s="542"/>
      <c r="F710" s="542"/>
      <c r="G710" s="542"/>
      <c r="H710" s="542"/>
      <c r="I710" s="542"/>
      <c r="J710" s="542"/>
      <c r="K710" s="542"/>
      <c r="L710" s="542"/>
      <c r="M710" s="542"/>
      <c r="N710" s="542"/>
      <c r="O710" s="542"/>
      <c r="P710" s="542"/>
      <c r="Q710" s="542"/>
      <c r="R710" s="542"/>
      <c r="S710" s="542"/>
      <c r="T710" s="542"/>
      <c r="U710" s="542"/>
      <c r="V710" s="542"/>
      <c r="W710" s="542"/>
      <c r="X710" s="542"/>
      <c r="Y710" s="542"/>
      <c r="Z710" s="542"/>
    </row>
    <row r="711" spans="1:26" ht="12.75" customHeight="1" x14ac:dyDescent="0.25">
      <c r="A711" s="542"/>
      <c r="B711" s="542"/>
      <c r="C711" s="542"/>
      <c r="D711" s="542"/>
      <c r="E711" s="542"/>
      <c r="F711" s="542"/>
      <c r="G711" s="542"/>
      <c r="H711" s="542"/>
      <c r="I711" s="542"/>
      <c r="J711" s="542"/>
      <c r="K711" s="542"/>
      <c r="L711" s="542"/>
      <c r="M711" s="542"/>
      <c r="N711" s="542"/>
      <c r="O711" s="542"/>
      <c r="P711" s="542"/>
      <c r="Q711" s="542"/>
      <c r="R711" s="542"/>
      <c r="S711" s="542"/>
      <c r="T711" s="542"/>
      <c r="U711" s="542"/>
      <c r="V711" s="542"/>
      <c r="W711" s="542"/>
      <c r="X711" s="542"/>
      <c r="Y711" s="542"/>
      <c r="Z711" s="542"/>
    </row>
    <row r="712" spans="1:26" ht="12.75" customHeight="1" x14ac:dyDescent="0.25">
      <c r="A712" s="542"/>
      <c r="B712" s="542"/>
      <c r="C712" s="542"/>
      <c r="D712" s="542"/>
      <c r="E712" s="542"/>
      <c r="F712" s="542"/>
      <c r="G712" s="542"/>
      <c r="H712" s="542"/>
      <c r="I712" s="542"/>
      <c r="J712" s="542"/>
      <c r="K712" s="542"/>
      <c r="L712" s="542"/>
      <c r="M712" s="542"/>
      <c r="N712" s="542"/>
      <c r="O712" s="542"/>
      <c r="P712" s="542"/>
      <c r="Q712" s="542"/>
      <c r="R712" s="542"/>
      <c r="S712" s="542"/>
      <c r="T712" s="542"/>
      <c r="U712" s="542"/>
      <c r="V712" s="542"/>
      <c r="W712" s="542"/>
      <c r="X712" s="542"/>
      <c r="Y712" s="542"/>
      <c r="Z712" s="542"/>
    </row>
    <row r="713" spans="1:26" ht="12.75" customHeight="1" x14ac:dyDescent="0.25">
      <c r="A713" s="542"/>
      <c r="B713" s="542"/>
      <c r="C713" s="542"/>
      <c r="D713" s="542"/>
      <c r="E713" s="542"/>
      <c r="F713" s="542"/>
      <c r="G713" s="542"/>
      <c r="H713" s="542"/>
      <c r="I713" s="542"/>
      <c r="J713" s="542"/>
      <c r="K713" s="542"/>
      <c r="L713" s="542"/>
      <c r="M713" s="542"/>
      <c r="N713" s="542"/>
      <c r="O713" s="542"/>
      <c r="P713" s="542"/>
      <c r="Q713" s="542"/>
      <c r="R713" s="542"/>
      <c r="S713" s="542"/>
      <c r="T713" s="542"/>
      <c r="U713" s="542"/>
      <c r="V713" s="542"/>
      <c r="W713" s="542"/>
      <c r="X713" s="542"/>
      <c r="Y713" s="542"/>
      <c r="Z713" s="542"/>
    </row>
    <row r="714" spans="1:26" ht="12.75" customHeight="1" x14ac:dyDescent="0.25">
      <c r="A714" s="542"/>
      <c r="B714" s="542"/>
      <c r="C714" s="542"/>
      <c r="D714" s="542"/>
      <c r="E714" s="542"/>
      <c r="F714" s="542"/>
      <c r="G714" s="542"/>
      <c r="H714" s="542"/>
      <c r="I714" s="542"/>
      <c r="J714" s="542"/>
      <c r="K714" s="542"/>
      <c r="L714" s="542"/>
      <c r="M714" s="542"/>
      <c r="N714" s="542"/>
      <c r="O714" s="542"/>
      <c r="P714" s="542"/>
      <c r="Q714" s="542"/>
      <c r="R714" s="542"/>
      <c r="S714" s="542"/>
      <c r="T714" s="542"/>
      <c r="U714" s="542"/>
      <c r="V714" s="542"/>
      <c r="W714" s="542"/>
      <c r="X714" s="542"/>
      <c r="Y714" s="542"/>
      <c r="Z714" s="542"/>
    </row>
    <row r="715" spans="1:26" ht="12.75" customHeight="1" x14ac:dyDescent="0.25">
      <c r="A715" s="542"/>
      <c r="B715" s="542"/>
      <c r="C715" s="542"/>
      <c r="D715" s="542"/>
      <c r="E715" s="542"/>
      <c r="F715" s="542"/>
      <c r="G715" s="542"/>
      <c r="H715" s="542"/>
      <c r="I715" s="542"/>
      <c r="J715" s="542"/>
      <c r="K715" s="542"/>
      <c r="L715" s="542"/>
      <c r="M715" s="542"/>
      <c r="N715" s="542"/>
      <c r="O715" s="542"/>
      <c r="P715" s="542"/>
      <c r="Q715" s="542"/>
      <c r="R715" s="542"/>
      <c r="S715" s="542"/>
      <c r="T715" s="542"/>
      <c r="U715" s="542"/>
      <c r="V715" s="542"/>
      <c r="W715" s="542"/>
      <c r="X715" s="542"/>
      <c r="Y715" s="542"/>
      <c r="Z715" s="542"/>
    </row>
    <row r="716" spans="1:26" ht="12.75" customHeight="1" x14ac:dyDescent="0.25">
      <c r="A716" s="542"/>
      <c r="B716" s="542"/>
      <c r="C716" s="542"/>
      <c r="D716" s="542"/>
      <c r="E716" s="542"/>
      <c r="F716" s="542"/>
      <c r="G716" s="542"/>
      <c r="H716" s="542"/>
      <c r="I716" s="542"/>
      <c r="J716" s="542"/>
      <c r="K716" s="542"/>
      <c r="L716" s="542"/>
      <c r="M716" s="542"/>
      <c r="N716" s="542"/>
      <c r="O716" s="542"/>
      <c r="P716" s="542"/>
      <c r="Q716" s="542"/>
      <c r="R716" s="542"/>
      <c r="S716" s="542"/>
      <c r="T716" s="542"/>
      <c r="U716" s="542"/>
      <c r="V716" s="542"/>
      <c r="W716" s="542"/>
      <c r="X716" s="542"/>
      <c r="Y716" s="542"/>
      <c r="Z716" s="542"/>
    </row>
    <row r="717" spans="1:26" ht="12.75" customHeight="1" x14ac:dyDescent="0.25">
      <c r="A717" s="542"/>
      <c r="B717" s="542"/>
      <c r="C717" s="542"/>
      <c r="D717" s="542"/>
      <c r="E717" s="542"/>
      <c r="F717" s="542"/>
      <c r="G717" s="542"/>
      <c r="H717" s="542"/>
      <c r="I717" s="542"/>
      <c r="J717" s="542"/>
      <c r="K717" s="542"/>
      <c r="L717" s="542"/>
      <c r="M717" s="542"/>
      <c r="N717" s="542"/>
      <c r="O717" s="542"/>
      <c r="P717" s="542"/>
      <c r="Q717" s="542"/>
      <c r="R717" s="542"/>
      <c r="S717" s="542"/>
      <c r="T717" s="542"/>
      <c r="U717" s="542"/>
      <c r="V717" s="542"/>
      <c r="W717" s="542"/>
      <c r="X717" s="542"/>
      <c r="Y717" s="542"/>
      <c r="Z717" s="542"/>
    </row>
    <row r="718" spans="1:26" ht="12.75" customHeight="1" x14ac:dyDescent="0.25">
      <c r="A718" s="542"/>
      <c r="B718" s="542"/>
      <c r="C718" s="542"/>
      <c r="D718" s="542"/>
      <c r="E718" s="542"/>
      <c r="F718" s="542"/>
      <c r="G718" s="542"/>
      <c r="H718" s="542"/>
      <c r="I718" s="542"/>
      <c r="J718" s="542"/>
      <c r="K718" s="542"/>
      <c r="L718" s="542"/>
      <c r="M718" s="542"/>
      <c r="N718" s="542"/>
      <c r="O718" s="542"/>
      <c r="P718" s="542"/>
      <c r="Q718" s="542"/>
      <c r="R718" s="542"/>
      <c r="S718" s="542"/>
      <c r="T718" s="542"/>
      <c r="U718" s="542"/>
      <c r="V718" s="542"/>
      <c r="W718" s="542"/>
      <c r="X718" s="542"/>
      <c r="Y718" s="542"/>
      <c r="Z718" s="542"/>
    </row>
    <row r="719" spans="1:26" ht="12.75" customHeight="1" x14ac:dyDescent="0.25">
      <c r="A719" s="542"/>
      <c r="B719" s="542"/>
      <c r="C719" s="542"/>
      <c r="D719" s="542"/>
      <c r="E719" s="542"/>
      <c r="F719" s="542"/>
      <c r="G719" s="542"/>
      <c r="H719" s="542"/>
      <c r="I719" s="542"/>
      <c r="J719" s="542"/>
      <c r="K719" s="542"/>
      <c r="L719" s="542"/>
      <c r="M719" s="542"/>
      <c r="N719" s="542"/>
      <c r="O719" s="542"/>
      <c r="P719" s="542"/>
      <c r="Q719" s="542"/>
      <c r="R719" s="542"/>
      <c r="S719" s="542"/>
      <c r="T719" s="542"/>
      <c r="U719" s="542"/>
      <c r="V719" s="542"/>
      <c r="W719" s="542"/>
      <c r="X719" s="542"/>
      <c r="Y719" s="542"/>
      <c r="Z719" s="542"/>
    </row>
    <row r="720" spans="1:26" ht="12.75" customHeight="1" x14ac:dyDescent="0.25">
      <c r="A720" s="542"/>
      <c r="B720" s="542"/>
      <c r="C720" s="542"/>
      <c r="D720" s="542"/>
      <c r="E720" s="542"/>
      <c r="F720" s="542"/>
      <c r="G720" s="542"/>
      <c r="H720" s="542"/>
      <c r="I720" s="542"/>
      <c r="J720" s="542"/>
      <c r="K720" s="542"/>
      <c r="L720" s="542"/>
      <c r="M720" s="542"/>
      <c r="N720" s="542"/>
      <c r="O720" s="542"/>
      <c r="P720" s="542"/>
      <c r="Q720" s="542"/>
      <c r="R720" s="542"/>
      <c r="S720" s="542"/>
      <c r="T720" s="542"/>
      <c r="U720" s="542"/>
      <c r="V720" s="542"/>
      <c r="W720" s="542"/>
      <c r="X720" s="542"/>
      <c r="Y720" s="542"/>
      <c r="Z720" s="542"/>
    </row>
    <row r="721" spans="1:26" ht="12.75" customHeight="1" x14ac:dyDescent="0.25">
      <c r="A721" s="542"/>
      <c r="B721" s="542"/>
      <c r="C721" s="542"/>
      <c r="D721" s="542"/>
      <c r="E721" s="542"/>
      <c r="F721" s="542"/>
      <c r="G721" s="542"/>
      <c r="H721" s="542"/>
      <c r="I721" s="542"/>
      <c r="J721" s="542"/>
      <c r="K721" s="542"/>
      <c r="L721" s="542"/>
      <c r="M721" s="542"/>
      <c r="N721" s="542"/>
      <c r="O721" s="542"/>
      <c r="P721" s="542"/>
      <c r="Q721" s="542"/>
      <c r="R721" s="542"/>
      <c r="S721" s="542"/>
      <c r="T721" s="542"/>
      <c r="U721" s="542"/>
      <c r="V721" s="542"/>
      <c r="W721" s="542"/>
      <c r="X721" s="542"/>
      <c r="Y721" s="542"/>
      <c r="Z721" s="542"/>
    </row>
    <row r="722" spans="1:26" ht="12.75" customHeight="1" x14ac:dyDescent="0.25">
      <c r="A722" s="542"/>
      <c r="B722" s="542"/>
      <c r="C722" s="542"/>
      <c r="D722" s="542"/>
      <c r="E722" s="542"/>
      <c r="F722" s="542"/>
      <c r="G722" s="542"/>
      <c r="H722" s="542"/>
      <c r="I722" s="542"/>
      <c r="J722" s="542"/>
      <c r="K722" s="542"/>
      <c r="L722" s="542"/>
      <c r="M722" s="542"/>
      <c r="N722" s="542"/>
      <c r="O722" s="542"/>
      <c r="P722" s="542"/>
      <c r="Q722" s="542"/>
      <c r="R722" s="542"/>
      <c r="S722" s="542"/>
      <c r="T722" s="542"/>
      <c r="U722" s="542"/>
      <c r="V722" s="542"/>
      <c r="W722" s="542"/>
      <c r="X722" s="542"/>
      <c r="Y722" s="542"/>
      <c r="Z722" s="542"/>
    </row>
    <row r="723" spans="1:26" ht="12.75" customHeight="1" x14ac:dyDescent="0.25">
      <c r="A723" s="542"/>
      <c r="B723" s="542"/>
      <c r="C723" s="542"/>
      <c r="D723" s="542"/>
      <c r="E723" s="542"/>
      <c r="F723" s="542"/>
      <c r="G723" s="542"/>
      <c r="H723" s="542"/>
      <c r="I723" s="542"/>
      <c r="J723" s="542"/>
      <c r="K723" s="542"/>
      <c r="L723" s="542"/>
      <c r="M723" s="542"/>
      <c r="N723" s="542"/>
      <c r="O723" s="542"/>
      <c r="P723" s="542"/>
      <c r="Q723" s="542"/>
      <c r="R723" s="542"/>
      <c r="S723" s="542"/>
      <c r="T723" s="542"/>
      <c r="U723" s="542"/>
      <c r="V723" s="542"/>
      <c r="W723" s="542"/>
      <c r="X723" s="542"/>
      <c r="Y723" s="542"/>
      <c r="Z723" s="542"/>
    </row>
    <row r="724" spans="1:26" ht="12.75" customHeight="1" x14ac:dyDescent="0.25">
      <c r="A724" s="542"/>
      <c r="B724" s="542"/>
      <c r="C724" s="542"/>
      <c r="D724" s="542"/>
      <c r="E724" s="542"/>
      <c r="F724" s="542"/>
      <c r="G724" s="542"/>
      <c r="H724" s="542"/>
      <c r="I724" s="542"/>
      <c r="J724" s="542"/>
      <c r="K724" s="542"/>
      <c r="L724" s="542"/>
      <c r="M724" s="542"/>
      <c r="N724" s="542"/>
      <c r="O724" s="542"/>
      <c r="P724" s="542"/>
      <c r="Q724" s="542"/>
      <c r="R724" s="542"/>
      <c r="S724" s="542"/>
      <c r="T724" s="542"/>
      <c r="U724" s="542"/>
      <c r="V724" s="542"/>
      <c r="W724" s="542"/>
      <c r="X724" s="542"/>
      <c r="Y724" s="542"/>
      <c r="Z724" s="542"/>
    </row>
    <row r="725" spans="1:26" ht="12.75" customHeight="1" x14ac:dyDescent="0.25">
      <c r="A725" s="542"/>
      <c r="B725" s="542"/>
      <c r="C725" s="542"/>
      <c r="D725" s="542"/>
      <c r="E725" s="542"/>
      <c r="F725" s="542"/>
      <c r="G725" s="542"/>
      <c r="H725" s="542"/>
      <c r="I725" s="542"/>
      <c r="J725" s="542"/>
      <c r="K725" s="542"/>
      <c r="L725" s="542"/>
      <c r="M725" s="542"/>
      <c r="N725" s="542"/>
      <c r="O725" s="542"/>
      <c r="P725" s="542"/>
      <c r="Q725" s="542"/>
      <c r="R725" s="542"/>
      <c r="S725" s="542"/>
      <c r="T725" s="542"/>
      <c r="U725" s="542"/>
      <c r="V725" s="542"/>
      <c r="W725" s="542"/>
      <c r="X725" s="542"/>
      <c r="Y725" s="542"/>
      <c r="Z725" s="542"/>
    </row>
    <row r="726" spans="1:26" ht="12.75" customHeight="1" x14ac:dyDescent="0.25">
      <c r="A726" s="542"/>
      <c r="B726" s="542"/>
      <c r="C726" s="542"/>
      <c r="D726" s="542"/>
      <c r="E726" s="542"/>
      <c r="F726" s="542"/>
      <c r="G726" s="542"/>
      <c r="H726" s="542"/>
      <c r="I726" s="542"/>
      <c r="J726" s="542"/>
      <c r="K726" s="542"/>
      <c r="L726" s="542"/>
      <c r="M726" s="542"/>
      <c r="N726" s="542"/>
      <c r="O726" s="542"/>
      <c r="P726" s="542"/>
      <c r="Q726" s="542"/>
      <c r="R726" s="542"/>
      <c r="S726" s="542"/>
      <c r="T726" s="542"/>
      <c r="U726" s="542"/>
      <c r="V726" s="542"/>
      <c r="W726" s="542"/>
      <c r="X726" s="542"/>
      <c r="Y726" s="542"/>
      <c r="Z726" s="542"/>
    </row>
    <row r="727" spans="1:26" ht="12.75" customHeight="1" x14ac:dyDescent="0.25">
      <c r="A727" s="542"/>
      <c r="B727" s="542"/>
      <c r="C727" s="542"/>
      <c r="D727" s="542"/>
      <c r="E727" s="542"/>
      <c r="F727" s="542"/>
      <c r="G727" s="542"/>
      <c r="H727" s="542"/>
      <c r="I727" s="542"/>
      <c r="J727" s="542"/>
      <c r="K727" s="542"/>
      <c r="L727" s="542"/>
      <c r="M727" s="542"/>
      <c r="N727" s="542"/>
      <c r="O727" s="542"/>
      <c r="P727" s="542"/>
      <c r="Q727" s="542"/>
      <c r="R727" s="542"/>
      <c r="S727" s="542"/>
      <c r="T727" s="542"/>
      <c r="U727" s="542"/>
      <c r="V727" s="542"/>
      <c r="W727" s="542"/>
      <c r="X727" s="542"/>
      <c r="Y727" s="542"/>
      <c r="Z727" s="542"/>
    </row>
    <row r="728" spans="1:26" ht="12.75" customHeight="1" x14ac:dyDescent="0.25">
      <c r="A728" s="542"/>
      <c r="B728" s="542"/>
      <c r="C728" s="542"/>
      <c r="D728" s="542"/>
      <c r="E728" s="542"/>
      <c r="F728" s="542"/>
      <c r="G728" s="542"/>
      <c r="H728" s="542"/>
      <c r="I728" s="542"/>
      <c r="J728" s="542"/>
      <c r="K728" s="542"/>
      <c r="L728" s="542"/>
      <c r="M728" s="542"/>
      <c r="N728" s="542"/>
      <c r="O728" s="542"/>
      <c r="P728" s="542"/>
      <c r="Q728" s="542"/>
      <c r="R728" s="542"/>
      <c r="S728" s="542"/>
      <c r="T728" s="542"/>
      <c r="U728" s="542"/>
      <c r="V728" s="542"/>
      <c r="W728" s="542"/>
      <c r="X728" s="542"/>
      <c r="Y728" s="542"/>
      <c r="Z728" s="542"/>
    </row>
    <row r="729" spans="1:26" ht="12.75" customHeight="1" x14ac:dyDescent="0.25">
      <c r="A729" s="542"/>
      <c r="B729" s="542"/>
      <c r="C729" s="542"/>
      <c r="D729" s="542"/>
      <c r="E729" s="542"/>
      <c r="F729" s="542"/>
      <c r="G729" s="542"/>
      <c r="H729" s="542"/>
      <c r="I729" s="542"/>
      <c r="J729" s="542"/>
      <c r="K729" s="542"/>
      <c r="L729" s="542"/>
      <c r="M729" s="542"/>
      <c r="N729" s="542"/>
      <c r="O729" s="542"/>
      <c r="P729" s="542"/>
      <c r="Q729" s="542"/>
      <c r="R729" s="542"/>
      <c r="S729" s="542"/>
      <c r="T729" s="542"/>
      <c r="U729" s="542"/>
      <c r="V729" s="542"/>
      <c r="W729" s="542"/>
      <c r="X729" s="542"/>
      <c r="Y729" s="542"/>
      <c r="Z729" s="542"/>
    </row>
    <row r="730" spans="1:26" ht="12.75" customHeight="1" x14ac:dyDescent="0.25">
      <c r="A730" s="542"/>
      <c r="B730" s="542"/>
      <c r="C730" s="542"/>
      <c r="D730" s="542"/>
      <c r="E730" s="542"/>
      <c r="F730" s="542"/>
      <c r="G730" s="542"/>
      <c r="H730" s="542"/>
      <c r="I730" s="542"/>
      <c r="J730" s="542"/>
      <c r="K730" s="542"/>
      <c r="L730" s="542"/>
      <c r="M730" s="542"/>
      <c r="N730" s="542"/>
      <c r="O730" s="542"/>
      <c r="P730" s="542"/>
      <c r="Q730" s="542"/>
      <c r="R730" s="542"/>
      <c r="S730" s="542"/>
      <c r="T730" s="542"/>
      <c r="U730" s="542"/>
      <c r="V730" s="542"/>
      <c r="W730" s="542"/>
      <c r="X730" s="542"/>
      <c r="Y730" s="542"/>
      <c r="Z730" s="542"/>
    </row>
    <row r="731" spans="1:26" ht="12.75" customHeight="1" x14ac:dyDescent="0.25">
      <c r="A731" s="542"/>
      <c r="B731" s="542"/>
      <c r="C731" s="542"/>
      <c r="D731" s="542"/>
      <c r="E731" s="542"/>
      <c r="F731" s="542"/>
      <c r="G731" s="542"/>
      <c r="H731" s="542"/>
      <c r="I731" s="542"/>
      <c r="J731" s="542"/>
      <c r="K731" s="542"/>
      <c r="L731" s="542"/>
      <c r="M731" s="542"/>
      <c r="N731" s="542"/>
      <c r="O731" s="542"/>
      <c r="P731" s="542"/>
      <c r="Q731" s="542"/>
      <c r="R731" s="542"/>
      <c r="S731" s="542"/>
      <c r="T731" s="542"/>
      <c r="U731" s="542"/>
      <c r="V731" s="542"/>
      <c r="W731" s="542"/>
      <c r="X731" s="542"/>
      <c r="Y731" s="542"/>
      <c r="Z731" s="542"/>
    </row>
    <row r="732" spans="1:26" ht="12.75" customHeight="1" x14ac:dyDescent="0.25">
      <c r="A732" s="542"/>
      <c r="B732" s="542"/>
      <c r="C732" s="542"/>
      <c r="D732" s="542"/>
      <c r="E732" s="542"/>
      <c r="F732" s="542"/>
      <c r="G732" s="542"/>
      <c r="H732" s="542"/>
      <c r="I732" s="542"/>
      <c r="J732" s="542"/>
      <c r="K732" s="542"/>
      <c r="L732" s="542"/>
      <c r="M732" s="542"/>
      <c r="N732" s="542"/>
      <c r="O732" s="542"/>
      <c r="P732" s="542"/>
      <c r="Q732" s="542"/>
      <c r="R732" s="542"/>
      <c r="S732" s="542"/>
      <c r="T732" s="542"/>
      <c r="U732" s="542"/>
      <c r="V732" s="542"/>
      <c r="W732" s="542"/>
      <c r="X732" s="542"/>
      <c r="Y732" s="542"/>
      <c r="Z732" s="542"/>
    </row>
    <row r="733" spans="1:26" ht="12.75" customHeight="1" x14ac:dyDescent="0.25">
      <c r="A733" s="542"/>
      <c r="B733" s="542"/>
      <c r="C733" s="542"/>
      <c r="D733" s="542"/>
      <c r="E733" s="542"/>
      <c r="F733" s="542"/>
      <c r="G733" s="542"/>
      <c r="H733" s="542"/>
      <c r="I733" s="542"/>
      <c r="J733" s="542"/>
      <c r="K733" s="542"/>
      <c r="L733" s="542"/>
      <c r="M733" s="542"/>
      <c r="N733" s="542"/>
      <c r="O733" s="542"/>
      <c r="P733" s="542"/>
      <c r="Q733" s="542"/>
      <c r="R733" s="542"/>
      <c r="S733" s="542"/>
      <c r="T733" s="542"/>
      <c r="U733" s="542"/>
      <c r="V733" s="542"/>
      <c r="W733" s="542"/>
      <c r="X733" s="542"/>
      <c r="Y733" s="542"/>
      <c r="Z733" s="542"/>
    </row>
    <row r="734" spans="1:26" ht="12.75" customHeight="1" x14ac:dyDescent="0.25">
      <c r="A734" s="542"/>
      <c r="B734" s="542"/>
      <c r="C734" s="542"/>
      <c r="D734" s="542"/>
      <c r="E734" s="542"/>
      <c r="F734" s="542"/>
      <c r="G734" s="542"/>
      <c r="H734" s="542"/>
      <c r="I734" s="542"/>
      <c r="J734" s="542"/>
      <c r="K734" s="542"/>
      <c r="L734" s="542"/>
      <c r="M734" s="542"/>
      <c r="N734" s="542"/>
      <c r="O734" s="542"/>
      <c r="P734" s="542"/>
      <c r="Q734" s="542"/>
      <c r="R734" s="542"/>
      <c r="S734" s="542"/>
      <c r="T734" s="542"/>
      <c r="U734" s="542"/>
      <c r="V734" s="542"/>
      <c r="W734" s="542"/>
      <c r="X734" s="542"/>
      <c r="Y734" s="542"/>
      <c r="Z734" s="542"/>
    </row>
    <row r="735" spans="1:26" ht="12.75" customHeight="1" x14ac:dyDescent="0.25">
      <c r="A735" s="542"/>
      <c r="B735" s="542"/>
      <c r="C735" s="542"/>
      <c r="D735" s="542"/>
      <c r="E735" s="542"/>
      <c r="F735" s="542"/>
      <c r="G735" s="542"/>
      <c r="H735" s="542"/>
      <c r="I735" s="542"/>
      <c r="J735" s="542"/>
      <c r="K735" s="542"/>
      <c r="L735" s="542"/>
      <c r="M735" s="542"/>
      <c r="N735" s="542"/>
      <c r="O735" s="542"/>
      <c r="P735" s="542"/>
      <c r="Q735" s="542"/>
      <c r="R735" s="542"/>
      <c r="S735" s="542"/>
      <c r="T735" s="542"/>
      <c r="U735" s="542"/>
      <c r="V735" s="542"/>
      <c r="W735" s="542"/>
      <c r="X735" s="542"/>
      <c r="Y735" s="542"/>
      <c r="Z735" s="542"/>
    </row>
    <row r="736" spans="1:26" ht="12.75" customHeight="1" x14ac:dyDescent="0.25">
      <c r="A736" s="542"/>
      <c r="B736" s="542"/>
      <c r="C736" s="542"/>
      <c r="D736" s="542"/>
      <c r="E736" s="542"/>
      <c r="F736" s="542"/>
      <c r="G736" s="542"/>
      <c r="H736" s="542"/>
      <c r="I736" s="542"/>
      <c r="J736" s="542"/>
      <c r="K736" s="542"/>
      <c r="L736" s="542"/>
      <c r="M736" s="542"/>
      <c r="N736" s="542"/>
      <c r="O736" s="542"/>
      <c r="P736" s="542"/>
      <c r="Q736" s="542"/>
      <c r="R736" s="542"/>
      <c r="S736" s="542"/>
      <c r="T736" s="542"/>
      <c r="U736" s="542"/>
      <c r="V736" s="542"/>
      <c r="W736" s="542"/>
      <c r="X736" s="542"/>
      <c r="Y736" s="542"/>
      <c r="Z736" s="542"/>
    </row>
    <row r="737" spans="1:26" ht="12.75" customHeight="1" x14ac:dyDescent="0.25">
      <c r="A737" s="542"/>
      <c r="B737" s="542"/>
      <c r="C737" s="542"/>
      <c r="D737" s="542"/>
      <c r="E737" s="542"/>
      <c r="F737" s="542"/>
      <c r="G737" s="542"/>
      <c r="H737" s="542"/>
      <c r="I737" s="542"/>
      <c r="J737" s="542"/>
      <c r="K737" s="542"/>
      <c r="L737" s="542"/>
      <c r="M737" s="542"/>
      <c r="N737" s="542"/>
      <c r="O737" s="542"/>
      <c r="P737" s="542"/>
      <c r="Q737" s="542"/>
      <c r="R737" s="542"/>
      <c r="S737" s="542"/>
      <c r="T737" s="542"/>
      <c r="U737" s="542"/>
      <c r="V737" s="542"/>
      <c r="W737" s="542"/>
      <c r="X737" s="542"/>
      <c r="Y737" s="542"/>
      <c r="Z737" s="542"/>
    </row>
    <row r="738" spans="1:26" ht="12.75" customHeight="1" x14ac:dyDescent="0.25">
      <c r="A738" s="542"/>
      <c r="B738" s="542"/>
      <c r="C738" s="542"/>
      <c r="D738" s="542"/>
      <c r="E738" s="542"/>
      <c r="F738" s="542"/>
      <c r="G738" s="542"/>
      <c r="H738" s="542"/>
      <c r="I738" s="542"/>
      <c r="J738" s="542"/>
      <c r="K738" s="542"/>
      <c r="L738" s="542"/>
      <c r="M738" s="542"/>
      <c r="N738" s="542"/>
      <c r="O738" s="542"/>
      <c r="P738" s="542"/>
      <c r="Q738" s="542"/>
      <c r="R738" s="542"/>
      <c r="S738" s="542"/>
      <c r="T738" s="542"/>
      <c r="U738" s="542"/>
      <c r="V738" s="542"/>
      <c r="W738" s="542"/>
      <c r="X738" s="542"/>
      <c r="Y738" s="542"/>
      <c r="Z738" s="542"/>
    </row>
    <row r="739" spans="1:26" ht="12.75" customHeight="1" x14ac:dyDescent="0.25">
      <c r="A739" s="542"/>
      <c r="B739" s="542"/>
      <c r="C739" s="542"/>
      <c r="D739" s="542"/>
      <c r="E739" s="542"/>
      <c r="F739" s="542"/>
      <c r="G739" s="542"/>
      <c r="H739" s="542"/>
      <c r="I739" s="542"/>
      <c r="J739" s="542"/>
      <c r="K739" s="542"/>
      <c r="L739" s="542"/>
      <c r="M739" s="542"/>
      <c r="N739" s="542"/>
      <c r="O739" s="542"/>
      <c r="P739" s="542"/>
      <c r="Q739" s="542"/>
      <c r="R739" s="542"/>
      <c r="S739" s="542"/>
      <c r="T739" s="542"/>
      <c r="U739" s="542"/>
      <c r="V739" s="542"/>
      <c r="W739" s="542"/>
      <c r="X739" s="542"/>
      <c r="Y739" s="542"/>
      <c r="Z739" s="542"/>
    </row>
    <row r="740" spans="1:26" ht="12.75" customHeight="1" x14ac:dyDescent="0.25">
      <c r="A740" s="542"/>
      <c r="B740" s="542"/>
      <c r="C740" s="542"/>
      <c r="D740" s="542"/>
      <c r="E740" s="542"/>
      <c r="F740" s="542"/>
      <c r="G740" s="542"/>
      <c r="H740" s="542"/>
      <c r="I740" s="542"/>
      <c r="J740" s="542"/>
      <c r="K740" s="542"/>
      <c r="L740" s="542"/>
      <c r="M740" s="542"/>
      <c r="N740" s="542"/>
      <c r="O740" s="542"/>
      <c r="P740" s="542"/>
      <c r="Q740" s="542"/>
      <c r="R740" s="542"/>
      <c r="S740" s="542"/>
      <c r="T740" s="542"/>
      <c r="U740" s="542"/>
      <c r="V740" s="542"/>
      <c r="W740" s="542"/>
      <c r="X740" s="542"/>
      <c r="Y740" s="542"/>
      <c r="Z740" s="542"/>
    </row>
    <row r="741" spans="1:26" ht="12.75" customHeight="1" x14ac:dyDescent="0.25">
      <c r="A741" s="542"/>
      <c r="B741" s="542"/>
      <c r="C741" s="542"/>
      <c r="D741" s="542"/>
      <c r="E741" s="542"/>
      <c r="F741" s="542"/>
      <c r="G741" s="542"/>
      <c r="H741" s="542"/>
      <c r="I741" s="542"/>
      <c r="J741" s="542"/>
      <c r="K741" s="542"/>
      <c r="L741" s="542"/>
      <c r="M741" s="542"/>
      <c r="N741" s="542"/>
      <c r="O741" s="542"/>
      <c r="P741" s="542"/>
      <c r="Q741" s="542"/>
      <c r="R741" s="542"/>
      <c r="S741" s="542"/>
      <c r="T741" s="542"/>
      <c r="U741" s="542"/>
      <c r="V741" s="542"/>
      <c r="W741" s="542"/>
      <c r="X741" s="542"/>
      <c r="Y741" s="542"/>
      <c r="Z741" s="542"/>
    </row>
    <row r="742" spans="1:26" ht="12.75" customHeight="1" x14ac:dyDescent="0.25">
      <c r="A742" s="542"/>
      <c r="B742" s="542"/>
      <c r="C742" s="542"/>
      <c r="D742" s="542"/>
      <c r="E742" s="542"/>
      <c r="F742" s="542"/>
      <c r="G742" s="542"/>
      <c r="H742" s="542"/>
      <c r="I742" s="542"/>
      <c r="J742" s="542"/>
      <c r="K742" s="542"/>
      <c r="L742" s="542"/>
      <c r="M742" s="542"/>
      <c r="N742" s="542"/>
      <c r="O742" s="542"/>
      <c r="P742" s="542"/>
      <c r="Q742" s="542"/>
      <c r="R742" s="542"/>
      <c r="S742" s="542"/>
      <c r="T742" s="542"/>
      <c r="U742" s="542"/>
      <c r="V742" s="542"/>
      <c r="W742" s="542"/>
      <c r="X742" s="542"/>
      <c r="Y742" s="542"/>
      <c r="Z742" s="542"/>
    </row>
    <row r="743" spans="1:26" ht="12.75" customHeight="1" x14ac:dyDescent="0.25">
      <c r="A743" s="542"/>
      <c r="B743" s="542"/>
      <c r="C743" s="542"/>
      <c r="D743" s="542"/>
      <c r="E743" s="542"/>
      <c r="F743" s="542"/>
      <c r="G743" s="542"/>
      <c r="H743" s="542"/>
      <c r="I743" s="542"/>
      <c r="J743" s="542"/>
      <c r="K743" s="542"/>
      <c r="L743" s="542"/>
      <c r="M743" s="542"/>
      <c r="N743" s="542"/>
      <c r="O743" s="542"/>
      <c r="P743" s="542"/>
      <c r="Q743" s="542"/>
      <c r="R743" s="542"/>
      <c r="S743" s="542"/>
      <c r="T743" s="542"/>
      <c r="U743" s="542"/>
      <c r="V743" s="542"/>
      <c r="W743" s="542"/>
      <c r="X743" s="542"/>
      <c r="Y743" s="542"/>
      <c r="Z743" s="542"/>
    </row>
    <row r="744" spans="1:26" ht="12.75" customHeight="1" x14ac:dyDescent="0.25">
      <c r="A744" s="542"/>
      <c r="B744" s="542"/>
      <c r="C744" s="542"/>
      <c r="D744" s="542"/>
      <c r="E744" s="542"/>
      <c r="F744" s="542"/>
      <c r="G744" s="542"/>
      <c r="H744" s="542"/>
      <c r="I744" s="542"/>
      <c r="J744" s="542"/>
      <c r="K744" s="542"/>
      <c r="L744" s="542"/>
      <c r="M744" s="542"/>
      <c r="N744" s="542"/>
      <c r="O744" s="542"/>
      <c r="P744" s="542"/>
      <c r="Q744" s="542"/>
      <c r="R744" s="542"/>
      <c r="S744" s="542"/>
      <c r="T744" s="542"/>
      <c r="U744" s="542"/>
      <c r="V744" s="542"/>
      <c r="W744" s="542"/>
      <c r="X744" s="542"/>
      <c r="Y744" s="542"/>
      <c r="Z744" s="542"/>
    </row>
    <row r="745" spans="1:26" ht="12.75" customHeight="1" x14ac:dyDescent="0.25">
      <c r="A745" s="542"/>
      <c r="B745" s="542"/>
      <c r="C745" s="542"/>
      <c r="D745" s="542"/>
      <c r="E745" s="542"/>
      <c r="F745" s="542"/>
      <c r="G745" s="542"/>
      <c r="H745" s="542"/>
      <c r="I745" s="542"/>
      <c r="J745" s="542"/>
      <c r="K745" s="542"/>
      <c r="L745" s="542"/>
      <c r="M745" s="542"/>
      <c r="N745" s="542"/>
      <c r="O745" s="542"/>
      <c r="P745" s="542"/>
      <c r="Q745" s="542"/>
      <c r="R745" s="542"/>
      <c r="S745" s="542"/>
      <c r="T745" s="542"/>
      <c r="U745" s="542"/>
      <c r="V745" s="542"/>
      <c r="W745" s="542"/>
      <c r="X745" s="542"/>
      <c r="Y745" s="542"/>
      <c r="Z745" s="542"/>
    </row>
    <row r="746" spans="1:26" ht="12.75" customHeight="1" x14ac:dyDescent="0.25">
      <c r="A746" s="542"/>
      <c r="B746" s="542"/>
      <c r="C746" s="542"/>
      <c r="D746" s="542"/>
      <c r="E746" s="542"/>
      <c r="F746" s="542"/>
      <c r="G746" s="542"/>
      <c r="H746" s="542"/>
      <c r="I746" s="542"/>
      <c r="J746" s="542"/>
      <c r="K746" s="542"/>
      <c r="L746" s="542"/>
      <c r="M746" s="542"/>
      <c r="N746" s="542"/>
      <c r="O746" s="542"/>
      <c r="P746" s="542"/>
      <c r="Q746" s="542"/>
      <c r="R746" s="542"/>
      <c r="S746" s="542"/>
      <c r="T746" s="542"/>
      <c r="U746" s="542"/>
      <c r="V746" s="542"/>
      <c r="W746" s="542"/>
      <c r="X746" s="542"/>
      <c r="Y746" s="542"/>
      <c r="Z746" s="542"/>
    </row>
    <row r="747" spans="1:26" ht="12.75" customHeight="1" x14ac:dyDescent="0.25">
      <c r="A747" s="542"/>
      <c r="B747" s="542"/>
      <c r="C747" s="542"/>
      <c r="D747" s="542"/>
      <c r="E747" s="542"/>
      <c r="F747" s="542"/>
      <c r="G747" s="542"/>
      <c r="H747" s="542"/>
      <c r="I747" s="542"/>
      <c r="J747" s="542"/>
      <c r="K747" s="542"/>
      <c r="L747" s="542"/>
      <c r="M747" s="542"/>
      <c r="N747" s="542"/>
      <c r="O747" s="542"/>
      <c r="P747" s="542"/>
      <c r="Q747" s="542"/>
      <c r="R747" s="542"/>
      <c r="S747" s="542"/>
      <c r="T747" s="542"/>
      <c r="U747" s="542"/>
      <c r="V747" s="542"/>
      <c r="W747" s="542"/>
      <c r="X747" s="542"/>
      <c r="Y747" s="542"/>
      <c r="Z747" s="542"/>
    </row>
    <row r="748" spans="1:26" ht="12.75" customHeight="1" x14ac:dyDescent="0.25">
      <c r="A748" s="542"/>
      <c r="B748" s="542"/>
      <c r="C748" s="542"/>
      <c r="D748" s="542"/>
      <c r="E748" s="542"/>
      <c r="F748" s="542"/>
      <c r="G748" s="542"/>
      <c r="H748" s="542"/>
      <c r="I748" s="542"/>
      <c r="J748" s="542"/>
      <c r="K748" s="542"/>
      <c r="L748" s="542"/>
      <c r="M748" s="542"/>
      <c r="N748" s="542"/>
      <c r="O748" s="542"/>
      <c r="P748" s="542"/>
      <c r="Q748" s="542"/>
      <c r="R748" s="542"/>
      <c r="S748" s="542"/>
      <c r="T748" s="542"/>
      <c r="U748" s="542"/>
      <c r="V748" s="542"/>
      <c r="W748" s="542"/>
      <c r="X748" s="542"/>
      <c r="Y748" s="542"/>
      <c r="Z748" s="542"/>
    </row>
    <row r="749" spans="1:26" ht="12.75" customHeight="1" x14ac:dyDescent="0.25">
      <c r="A749" s="542"/>
      <c r="B749" s="542"/>
      <c r="C749" s="542"/>
      <c r="D749" s="542"/>
      <c r="E749" s="542"/>
      <c r="F749" s="542"/>
      <c r="G749" s="542"/>
      <c r="H749" s="542"/>
      <c r="I749" s="542"/>
      <c r="J749" s="542"/>
      <c r="K749" s="542"/>
      <c r="L749" s="542"/>
      <c r="M749" s="542"/>
      <c r="N749" s="542"/>
      <c r="O749" s="542"/>
      <c r="P749" s="542"/>
      <c r="Q749" s="542"/>
      <c r="R749" s="542"/>
      <c r="S749" s="542"/>
      <c r="T749" s="542"/>
      <c r="U749" s="542"/>
      <c r="V749" s="542"/>
      <c r="W749" s="542"/>
      <c r="X749" s="542"/>
      <c r="Y749" s="542"/>
      <c r="Z749" s="542"/>
    </row>
    <row r="750" spans="1:26" ht="12.75" customHeight="1" x14ac:dyDescent="0.25">
      <c r="A750" s="542"/>
      <c r="B750" s="542"/>
      <c r="C750" s="542"/>
      <c r="D750" s="542"/>
      <c r="E750" s="542"/>
      <c r="F750" s="542"/>
      <c r="G750" s="542"/>
      <c r="H750" s="542"/>
      <c r="I750" s="542"/>
      <c r="J750" s="542"/>
      <c r="K750" s="542"/>
      <c r="L750" s="542"/>
      <c r="M750" s="542"/>
      <c r="N750" s="542"/>
      <c r="O750" s="542"/>
      <c r="P750" s="542"/>
      <c r="Q750" s="542"/>
      <c r="R750" s="542"/>
      <c r="S750" s="542"/>
      <c r="T750" s="542"/>
      <c r="U750" s="542"/>
      <c r="V750" s="542"/>
      <c r="W750" s="542"/>
      <c r="X750" s="542"/>
      <c r="Y750" s="542"/>
      <c r="Z750" s="542"/>
    </row>
    <row r="751" spans="1:26" ht="12.75" customHeight="1" x14ac:dyDescent="0.25">
      <c r="A751" s="542"/>
      <c r="B751" s="542"/>
      <c r="C751" s="542"/>
      <c r="D751" s="542"/>
      <c r="E751" s="542"/>
      <c r="F751" s="542"/>
      <c r="G751" s="542"/>
      <c r="H751" s="542"/>
      <c r="I751" s="542"/>
      <c r="J751" s="542"/>
      <c r="K751" s="542"/>
      <c r="L751" s="542"/>
      <c r="M751" s="542"/>
      <c r="N751" s="542"/>
      <c r="O751" s="542"/>
      <c r="P751" s="542"/>
      <c r="Q751" s="542"/>
      <c r="R751" s="542"/>
      <c r="S751" s="542"/>
      <c r="T751" s="542"/>
      <c r="U751" s="542"/>
      <c r="V751" s="542"/>
      <c r="W751" s="542"/>
      <c r="X751" s="542"/>
      <c r="Y751" s="542"/>
      <c r="Z751" s="542"/>
    </row>
    <row r="752" spans="1:26" ht="12.75" customHeight="1" x14ac:dyDescent="0.25">
      <c r="A752" s="542"/>
      <c r="B752" s="542"/>
      <c r="C752" s="542"/>
      <c r="D752" s="542"/>
      <c r="E752" s="542"/>
      <c r="F752" s="542"/>
      <c r="G752" s="542"/>
      <c r="H752" s="542"/>
      <c r="I752" s="542"/>
      <c r="J752" s="542"/>
      <c r="K752" s="542"/>
      <c r="L752" s="542"/>
      <c r="M752" s="542"/>
      <c r="N752" s="542"/>
      <c r="O752" s="542"/>
      <c r="P752" s="542"/>
      <c r="Q752" s="542"/>
      <c r="R752" s="542"/>
      <c r="S752" s="542"/>
      <c r="T752" s="542"/>
      <c r="U752" s="542"/>
      <c r="V752" s="542"/>
      <c r="W752" s="542"/>
      <c r="X752" s="542"/>
      <c r="Y752" s="542"/>
      <c r="Z752" s="542"/>
    </row>
    <row r="753" spans="1:26" ht="12.75" customHeight="1" x14ac:dyDescent="0.25">
      <c r="A753" s="542"/>
      <c r="B753" s="542"/>
      <c r="C753" s="542"/>
      <c r="D753" s="542"/>
      <c r="E753" s="542"/>
      <c r="F753" s="542"/>
      <c r="G753" s="542"/>
      <c r="H753" s="542"/>
      <c r="I753" s="542"/>
      <c r="J753" s="542"/>
      <c r="K753" s="542"/>
      <c r="L753" s="542"/>
      <c r="M753" s="542"/>
      <c r="N753" s="542"/>
      <c r="O753" s="542"/>
      <c r="P753" s="542"/>
      <c r="Q753" s="542"/>
      <c r="R753" s="542"/>
      <c r="S753" s="542"/>
      <c r="T753" s="542"/>
      <c r="U753" s="542"/>
      <c r="V753" s="542"/>
      <c r="W753" s="542"/>
      <c r="X753" s="542"/>
      <c r="Y753" s="542"/>
      <c r="Z753" s="542"/>
    </row>
    <row r="754" spans="1:26" ht="12.75" customHeight="1" x14ac:dyDescent="0.25">
      <c r="A754" s="542"/>
      <c r="B754" s="542"/>
      <c r="C754" s="542"/>
      <c r="D754" s="542"/>
      <c r="E754" s="542"/>
      <c r="F754" s="542"/>
      <c r="G754" s="542"/>
      <c r="H754" s="542"/>
      <c r="I754" s="542"/>
      <c r="J754" s="542"/>
      <c r="K754" s="542"/>
      <c r="L754" s="542"/>
      <c r="M754" s="542"/>
      <c r="N754" s="542"/>
      <c r="O754" s="542"/>
      <c r="P754" s="542"/>
      <c r="Q754" s="542"/>
      <c r="R754" s="542"/>
      <c r="S754" s="542"/>
      <c r="T754" s="542"/>
      <c r="U754" s="542"/>
      <c r="V754" s="542"/>
      <c r="W754" s="542"/>
      <c r="X754" s="542"/>
      <c r="Y754" s="542"/>
      <c r="Z754" s="542"/>
    </row>
    <row r="755" spans="1:26" ht="12.75" customHeight="1" x14ac:dyDescent="0.25">
      <c r="A755" s="542"/>
      <c r="B755" s="542"/>
      <c r="C755" s="542"/>
      <c r="D755" s="542"/>
      <c r="E755" s="542"/>
      <c r="F755" s="542"/>
      <c r="G755" s="542"/>
      <c r="H755" s="542"/>
      <c r="I755" s="542"/>
      <c r="J755" s="542"/>
      <c r="K755" s="542"/>
      <c r="L755" s="542"/>
      <c r="M755" s="542"/>
      <c r="N755" s="542"/>
      <c r="O755" s="542"/>
      <c r="P755" s="542"/>
      <c r="Q755" s="542"/>
      <c r="R755" s="542"/>
      <c r="S755" s="542"/>
      <c r="T755" s="542"/>
      <c r="U755" s="542"/>
      <c r="V755" s="542"/>
      <c r="W755" s="542"/>
      <c r="X755" s="542"/>
      <c r="Y755" s="542"/>
      <c r="Z755" s="542"/>
    </row>
    <row r="756" spans="1:26" ht="12.75" customHeight="1" x14ac:dyDescent="0.25">
      <c r="A756" s="542"/>
      <c r="B756" s="542"/>
      <c r="C756" s="542"/>
      <c r="D756" s="542"/>
      <c r="E756" s="542"/>
      <c r="F756" s="542"/>
      <c r="G756" s="542"/>
      <c r="H756" s="542"/>
      <c r="I756" s="542"/>
      <c r="J756" s="542"/>
      <c r="K756" s="542"/>
      <c r="L756" s="542"/>
      <c r="M756" s="542"/>
      <c r="N756" s="542"/>
      <c r="O756" s="542"/>
      <c r="P756" s="542"/>
      <c r="Q756" s="542"/>
      <c r="R756" s="542"/>
      <c r="S756" s="542"/>
      <c r="T756" s="542"/>
      <c r="U756" s="542"/>
      <c r="V756" s="542"/>
      <c r="W756" s="542"/>
      <c r="X756" s="542"/>
      <c r="Y756" s="542"/>
      <c r="Z756" s="542"/>
    </row>
    <row r="757" spans="1:26" ht="12.75" customHeight="1" x14ac:dyDescent="0.25">
      <c r="A757" s="542"/>
      <c r="B757" s="542"/>
      <c r="C757" s="542"/>
      <c r="D757" s="542"/>
      <c r="E757" s="542"/>
      <c r="F757" s="542"/>
      <c r="G757" s="542"/>
      <c r="H757" s="542"/>
      <c r="I757" s="542"/>
      <c r="J757" s="542"/>
      <c r="K757" s="542"/>
      <c r="L757" s="542"/>
      <c r="M757" s="542"/>
      <c r="N757" s="542"/>
      <c r="O757" s="542"/>
      <c r="P757" s="542"/>
      <c r="Q757" s="542"/>
      <c r="R757" s="542"/>
      <c r="S757" s="542"/>
      <c r="T757" s="542"/>
      <c r="U757" s="542"/>
      <c r="V757" s="542"/>
      <c r="W757" s="542"/>
      <c r="X757" s="542"/>
      <c r="Y757" s="542"/>
      <c r="Z757" s="542"/>
    </row>
    <row r="758" spans="1:26" ht="12.75" customHeight="1" x14ac:dyDescent="0.25">
      <c r="A758" s="542"/>
      <c r="B758" s="542"/>
      <c r="C758" s="542"/>
      <c r="D758" s="542"/>
      <c r="E758" s="542"/>
      <c r="F758" s="542"/>
      <c r="G758" s="542"/>
      <c r="H758" s="542"/>
      <c r="I758" s="542"/>
      <c r="J758" s="542"/>
      <c r="K758" s="542"/>
      <c r="L758" s="542"/>
      <c r="M758" s="542"/>
      <c r="N758" s="542"/>
      <c r="O758" s="542"/>
      <c r="P758" s="542"/>
      <c r="Q758" s="542"/>
      <c r="R758" s="542"/>
      <c r="S758" s="542"/>
      <c r="T758" s="542"/>
      <c r="U758" s="542"/>
      <c r="V758" s="542"/>
      <c r="W758" s="542"/>
      <c r="X758" s="542"/>
      <c r="Y758" s="542"/>
      <c r="Z758" s="542"/>
    </row>
    <row r="759" spans="1:26" ht="12.75" customHeight="1" x14ac:dyDescent="0.25">
      <c r="A759" s="542"/>
      <c r="B759" s="542"/>
      <c r="C759" s="542"/>
      <c r="D759" s="542"/>
      <c r="E759" s="542"/>
      <c r="F759" s="542"/>
      <c r="G759" s="542"/>
      <c r="H759" s="542"/>
      <c r="I759" s="542"/>
      <c r="J759" s="542"/>
      <c r="K759" s="542"/>
      <c r="L759" s="542"/>
      <c r="M759" s="542"/>
      <c r="N759" s="542"/>
      <c r="O759" s="542"/>
      <c r="P759" s="542"/>
      <c r="Q759" s="542"/>
      <c r="R759" s="542"/>
      <c r="S759" s="542"/>
      <c r="T759" s="542"/>
      <c r="U759" s="542"/>
      <c r="V759" s="542"/>
      <c r="W759" s="542"/>
      <c r="X759" s="542"/>
      <c r="Y759" s="542"/>
      <c r="Z759" s="542"/>
    </row>
    <row r="760" spans="1:26" ht="12.75" customHeight="1" x14ac:dyDescent="0.25">
      <c r="A760" s="542"/>
      <c r="B760" s="542"/>
      <c r="C760" s="542"/>
      <c r="D760" s="542"/>
      <c r="E760" s="542"/>
      <c r="F760" s="542"/>
      <c r="G760" s="542"/>
      <c r="H760" s="542"/>
      <c r="I760" s="542"/>
      <c r="J760" s="542"/>
      <c r="K760" s="542"/>
      <c r="L760" s="542"/>
      <c r="M760" s="542"/>
      <c r="N760" s="542"/>
      <c r="O760" s="542"/>
      <c r="P760" s="542"/>
      <c r="Q760" s="542"/>
      <c r="R760" s="542"/>
      <c r="S760" s="542"/>
      <c r="T760" s="542"/>
      <c r="U760" s="542"/>
      <c r="V760" s="542"/>
      <c r="W760" s="542"/>
      <c r="X760" s="542"/>
      <c r="Y760" s="542"/>
      <c r="Z760" s="542"/>
    </row>
    <row r="761" spans="1:26" ht="12.75" customHeight="1" x14ac:dyDescent="0.25">
      <c r="A761" s="542"/>
      <c r="B761" s="542"/>
      <c r="C761" s="542"/>
      <c r="D761" s="542"/>
      <c r="E761" s="542"/>
      <c r="F761" s="542"/>
      <c r="G761" s="542"/>
      <c r="H761" s="542"/>
      <c r="I761" s="542"/>
      <c r="J761" s="542"/>
      <c r="K761" s="542"/>
      <c r="L761" s="542"/>
      <c r="M761" s="542"/>
      <c r="N761" s="542"/>
      <c r="O761" s="542"/>
      <c r="P761" s="542"/>
      <c r="Q761" s="542"/>
      <c r="R761" s="542"/>
      <c r="S761" s="542"/>
      <c r="T761" s="542"/>
      <c r="U761" s="542"/>
      <c r="V761" s="542"/>
      <c r="W761" s="542"/>
      <c r="X761" s="542"/>
      <c r="Y761" s="542"/>
      <c r="Z761" s="542"/>
    </row>
    <row r="762" spans="1:26" ht="12.75" customHeight="1" x14ac:dyDescent="0.25">
      <c r="A762" s="542"/>
      <c r="B762" s="542"/>
      <c r="C762" s="542"/>
      <c r="D762" s="542"/>
      <c r="E762" s="542"/>
      <c r="F762" s="542"/>
      <c r="G762" s="542"/>
      <c r="H762" s="542"/>
      <c r="I762" s="542"/>
      <c r="J762" s="542"/>
      <c r="K762" s="542"/>
      <c r="L762" s="542"/>
      <c r="M762" s="542"/>
      <c r="N762" s="542"/>
      <c r="O762" s="542"/>
      <c r="P762" s="542"/>
      <c r="Q762" s="542"/>
      <c r="R762" s="542"/>
      <c r="S762" s="542"/>
      <c r="T762" s="542"/>
      <c r="U762" s="542"/>
      <c r="V762" s="542"/>
      <c r="W762" s="542"/>
      <c r="X762" s="542"/>
      <c r="Y762" s="542"/>
      <c r="Z762" s="542"/>
    </row>
    <row r="763" spans="1:26" ht="12.75" customHeight="1" x14ac:dyDescent="0.25">
      <c r="A763" s="542"/>
      <c r="B763" s="542"/>
      <c r="C763" s="542"/>
      <c r="D763" s="542"/>
      <c r="E763" s="542"/>
      <c r="F763" s="542"/>
      <c r="G763" s="542"/>
      <c r="H763" s="542"/>
      <c r="I763" s="542"/>
      <c r="J763" s="542"/>
      <c r="K763" s="542"/>
      <c r="L763" s="542"/>
      <c r="M763" s="542"/>
      <c r="N763" s="542"/>
      <c r="O763" s="542"/>
      <c r="P763" s="542"/>
      <c r="Q763" s="542"/>
      <c r="R763" s="542"/>
      <c r="S763" s="542"/>
      <c r="T763" s="542"/>
      <c r="U763" s="542"/>
      <c r="V763" s="542"/>
      <c r="W763" s="542"/>
      <c r="X763" s="542"/>
      <c r="Y763" s="542"/>
      <c r="Z763" s="542"/>
    </row>
    <row r="764" spans="1:26" ht="12.75" customHeight="1" x14ac:dyDescent="0.25">
      <c r="A764" s="542"/>
      <c r="B764" s="542"/>
      <c r="C764" s="542"/>
      <c r="D764" s="542"/>
      <c r="E764" s="542"/>
      <c r="F764" s="542"/>
      <c r="G764" s="542"/>
      <c r="H764" s="542"/>
      <c r="I764" s="542"/>
      <c r="J764" s="542"/>
      <c r="K764" s="542"/>
      <c r="L764" s="542"/>
      <c r="M764" s="542"/>
      <c r="N764" s="542"/>
      <c r="O764" s="542"/>
      <c r="P764" s="542"/>
      <c r="Q764" s="542"/>
      <c r="R764" s="542"/>
      <c r="S764" s="542"/>
      <c r="T764" s="542"/>
      <c r="U764" s="542"/>
      <c r="V764" s="542"/>
      <c r="W764" s="542"/>
      <c r="X764" s="542"/>
      <c r="Y764" s="542"/>
      <c r="Z764" s="542"/>
    </row>
    <row r="765" spans="1:26" ht="12.75" customHeight="1" x14ac:dyDescent="0.25">
      <c r="A765" s="542"/>
      <c r="B765" s="542"/>
      <c r="C765" s="542"/>
      <c r="D765" s="542"/>
      <c r="E765" s="542"/>
      <c r="F765" s="542"/>
      <c r="G765" s="542"/>
      <c r="H765" s="542"/>
      <c r="I765" s="542"/>
      <c r="J765" s="542"/>
      <c r="K765" s="542"/>
      <c r="L765" s="542"/>
      <c r="M765" s="542"/>
      <c r="N765" s="542"/>
      <c r="O765" s="542"/>
      <c r="P765" s="542"/>
      <c r="Q765" s="542"/>
      <c r="R765" s="542"/>
      <c r="S765" s="542"/>
      <c r="T765" s="542"/>
      <c r="U765" s="542"/>
      <c r="V765" s="542"/>
      <c r="W765" s="542"/>
      <c r="X765" s="542"/>
      <c r="Y765" s="542"/>
      <c r="Z765" s="542"/>
    </row>
    <row r="766" spans="1:26" ht="12.75" customHeight="1" x14ac:dyDescent="0.25">
      <c r="A766" s="542"/>
      <c r="B766" s="542"/>
      <c r="C766" s="542"/>
      <c r="D766" s="542"/>
      <c r="E766" s="542"/>
      <c r="F766" s="542"/>
      <c r="G766" s="542"/>
      <c r="H766" s="542"/>
      <c r="I766" s="542"/>
      <c r="J766" s="542"/>
      <c r="K766" s="542"/>
      <c r="L766" s="542"/>
      <c r="M766" s="542"/>
      <c r="N766" s="542"/>
      <c r="O766" s="542"/>
      <c r="P766" s="542"/>
      <c r="Q766" s="542"/>
      <c r="R766" s="542"/>
      <c r="S766" s="542"/>
      <c r="T766" s="542"/>
      <c r="U766" s="542"/>
      <c r="V766" s="542"/>
      <c r="W766" s="542"/>
      <c r="X766" s="542"/>
      <c r="Y766" s="542"/>
      <c r="Z766" s="542"/>
    </row>
    <row r="767" spans="1:26" ht="12.75" customHeight="1" x14ac:dyDescent="0.25">
      <c r="A767" s="542"/>
      <c r="B767" s="542"/>
      <c r="C767" s="542"/>
      <c r="D767" s="542"/>
      <c r="E767" s="542"/>
      <c r="F767" s="542"/>
      <c r="G767" s="542"/>
      <c r="H767" s="542"/>
      <c r="I767" s="542"/>
      <c r="J767" s="542"/>
      <c r="K767" s="542"/>
      <c r="L767" s="542"/>
      <c r="M767" s="542"/>
      <c r="N767" s="542"/>
      <c r="O767" s="542"/>
      <c r="P767" s="542"/>
      <c r="Q767" s="542"/>
      <c r="R767" s="542"/>
      <c r="S767" s="542"/>
      <c r="T767" s="542"/>
      <c r="U767" s="542"/>
      <c r="V767" s="542"/>
      <c r="W767" s="542"/>
      <c r="X767" s="542"/>
      <c r="Y767" s="542"/>
      <c r="Z767" s="542"/>
    </row>
    <row r="768" spans="1:26" ht="12.75" customHeight="1" x14ac:dyDescent="0.25">
      <c r="A768" s="542"/>
      <c r="B768" s="542"/>
      <c r="C768" s="542"/>
      <c r="D768" s="542"/>
      <c r="E768" s="542"/>
      <c r="F768" s="542"/>
      <c r="G768" s="542"/>
      <c r="H768" s="542"/>
      <c r="I768" s="542"/>
      <c r="J768" s="542"/>
      <c r="K768" s="542"/>
      <c r="L768" s="542"/>
      <c r="M768" s="542"/>
      <c r="N768" s="542"/>
      <c r="O768" s="542"/>
      <c r="P768" s="542"/>
      <c r="Q768" s="542"/>
      <c r="R768" s="542"/>
      <c r="S768" s="542"/>
      <c r="T768" s="542"/>
      <c r="U768" s="542"/>
      <c r="V768" s="542"/>
      <c r="W768" s="542"/>
      <c r="X768" s="542"/>
      <c r="Y768" s="542"/>
      <c r="Z768" s="542"/>
    </row>
    <row r="769" spans="1:26" ht="12.75" customHeight="1" x14ac:dyDescent="0.25">
      <c r="A769" s="542"/>
      <c r="B769" s="542"/>
      <c r="C769" s="542"/>
      <c r="D769" s="542"/>
      <c r="E769" s="542"/>
      <c r="F769" s="542"/>
      <c r="G769" s="542"/>
      <c r="H769" s="542"/>
      <c r="I769" s="542"/>
      <c r="J769" s="542"/>
      <c r="K769" s="542"/>
      <c r="L769" s="542"/>
      <c r="M769" s="542"/>
      <c r="N769" s="542"/>
      <c r="O769" s="542"/>
      <c r="P769" s="542"/>
      <c r="Q769" s="542"/>
      <c r="R769" s="542"/>
      <c r="S769" s="542"/>
      <c r="T769" s="542"/>
      <c r="U769" s="542"/>
      <c r="V769" s="542"/>
      <c r="W769" s="542"/>
      <c r="X769" s="542"/>
      <c r="Y769" s="542"/>
      <c r="Z769" s="542"/>
    </row>
    <row r="770" spans="1:26" ht="12.75" customHeight="1" x14ac:dyDescent="0.25">
      <c r="A770" s="542"/>
      <c r="B770" s="542"/>
      <c r="C770" s="542"/>
      <c r="D770" s="542"/>
      <c r="E770" s="542"/>
      <c r="F770" s="542"/>
      <c r="G770" s="542"/>
      <c r="H770" s="542"/>
      <c r="I770" s="542"/>
      <c r="J770" s="542"/>
      <c r="K770" s="542"/>
      <c r="L770" s="542"/>
      <c r="M770" s="542"/>
      <c r="N770" s="542"/>
      <c r="O770" s="542"/>
      <c r="P770" s="542"/>
      <c r="Q770" s="542"/>
      <c r="R770" s="542"/>
      <c r="S770" s="542"/>
      <c r="T770" s="542"/>
      <c r="U770" s="542"/>
      <c r="V770" s="542"/>
      <c r="W770" s="542"/>
      <c r="X770" s="542"/>
      <c r="Y770" s="542"/>
      <c r="Z770" s="542"/>
    </row>
    <row r="771" spans="1:26" ht="12.75" customHeight="1" x14ac:dyDescent="0.25">
      <c r="A771" s="542"/>
      <c r="B771" s="542"/>
      <c r="C771" s="542"/>
      <c r="D771" s="542"/>
      <c r="E771" s="542"/>
      <c r="F771" s="542"/>
      <c r="G771" s="542"/>
      <c r="H771" s="542"/>
      <c r="I771" s="542"/>
      <c r="J771" s="542"/>
      <c r="K771" s="542"/>
      <c r="L771" s="542"/>
      <c r="M771" s="542"/>
      <c r="N771" s="542"/>
      <c r="O771" s="542"/>
      <c r="P771" s="542"/>
      <c r="Q771" s="542"/>
      <c r="R771" s="542"/>
      <c r="S771" s="542"/>
      <c r="T771" s="542"/>
      <c r="U771" s="542"/>
      <c r="V771" s="542"/>
      <c r="W771" s="542"/>
      <c r="X771" s="542"/>
      <c r="Y771" s="542"/>
      <c r="Z771" s="542"/>
    </row>
    <row r="772" spans="1:26" ht="12.75" customHeight="1" x14ac:dyDescent="0.25">
      <c r="A772" s="542"/>
      <c r="B772" s="542"/>
      <c r="C772" s="542"/>
      <c r="D772" s="542"/>
      <c r="E772" s="542"/>
      <c r="F772" s="542"/>
      <c r="G772" s="542"/>
      <c r="H772" s="542"/>
      <c r="I772" s="542"/>
      <c r="J772" s="542"/>
      <c r="K772" s="542"/>
      <c r="L772" s="542"/>
      <c r="M772" s="542"/>
      <c r="N772" s="542"/>
      <c r="O772" s="542"/>
      <c r="P772" s="542"/>
      <c r="Q772" s="542"/>
      <c r="R772" s="542"/>
      <c r="S772" s="542"/>
      <c r="T772" s="542"/>
      <c r="U772" s="542"/>
      <c r="V772" s="542"/>
      <c r="W772" s="542"/>
      <c r="X772" s="542"/>
      <c r="Y772" s="542"/>
      <c r="Z772" s="542"/>
    </row>
    <row r="773" spans="1:26" ht="12.75" customHeight="1" x14ac:dyDescent="0.25">
      <c r="A773" s="542"/>
      <c r="B773" s="542"/>
      <c r="C773" s="542"/>
      <c r="D773" s="542"/>
      <c r="E773" s="542"/>
      <c r="F773" s="542"/>
      <c r="G773" s="542"/>
      <c r="H773" s="542"/>
      <c r="I773" s="542"/>
      <c r="J773" s="542"/>
      <c r="K773" s="542"/>
      <c r="L773" s="542"/>
      <c r="M773" s="542"/>
      <c r="N773" s="542"/>
      <c r="O773" s="542"/>
      <c r="P773" s="542"/>
      <c r="Q773" s="542"/>
      <c r="R773" s="542"/>
      <c r="S773" s="542"/>
      <c r="T773" s="542"/>
      <c r="U773" s="542"/>
      <c r="V773" s="542"/>
      <c r="W773" s="542"/>
      <c r="X773" s="542"/>
      <c r="Y773" s="542"/>
      <c r="Z773" s="542"/>
    </row>
    <row r="774" spans="1:26" ht="12.75" customHeight="1" x14ac:dyDescent="0.25">
      <c r="A774" s="542"/>
      <c r="B774" s="542"/>
      <c r="C774" s="542"/>
      <c r="D774" s="542"/>
      <c r="E774" s="542"/>
      <c r="F774" s="542"/>
      <c r="G774" s="542"/>
      <c r="H774" s="542"/>
      <c r="I774" s="542"/>
      <c r="J774" s="542"/>
      <c r="K774" s="542"/>
      <c r="L774" s="542"/>
      <c r="M774" s="542"/>
      <c r="N774" s="542"/>
      <c r="O774" s="542"/>
      <c r="P774" s="542"/>
      <c r="Q774" s="542"/>
      <c r="R774" s="542"/>
      <c r="S774" s="542"/>
      <c r="T774" s="542"/>
      <c r="U774" s="542"/>
      <c r="V774" s="542"/>
      <c r="W774" s="542"/>
      <c r="X774" s="542"/>
      <c r="Y774" s="542"/>
      <c r="Z774" s="542"/>
    </row>
    <row r="775" spans="1:26" ht="12.75" customHeight="1" x14ac:dyDescent="0.25">
      <c r="A775" s="542"/>
      <c r="B775" s="542"/>
      <c r="C775" s="542"/>
      <c r="D775" s="542"/>
      <c r="E775" s="542"/>
      <c r="F775" s="542"/>
      <c r="G775" s="542"/>
      <c r="H775" s="542"/>
      <c r="I775" s="542"/>
      <c r="J775" s="542"/>
      <c r="K775" s="542"/>
      <c r="L775" s="542"/>
      <c r="M775" s="542"/>
      <c r="N775" s="542"/>
      <c r="O775" s="542"/>
      <c r="P775" s="542"/>
      <c r="Q775" s="542"/>
      <c r="R775" s="542"/>
      <c r="S775" s="542"/>
      <c r="T775" s="542"/>
      <c r="U775" s="542"/>
      <c r="V775" s="542"/>
      <c r="W775" s="542"/>
      <c r="X775" s="542"/>
      <c r="Y775" s="542"/>
      <c r="Z775" s="542"/>
    </row>
    <row r="776" spans="1:26" ht="12.75" customHeight="1" x14ac:dyDescent="0.25">
      <c r="A776" s="542"/>
      <c r="B776" s="542"/>
      <c r="C776" s="542"/>
      <c r="D776" s="542"/>
      <c r="E776" s="542"/>
      <c r="F776" s="542"/>
      <c r="G776" s="542"/>
      <c r="H776" s="542"/>
      <c r="I776" s="542"/>
      <c r="J776" s="542"/>
      <c r="K776" s="542"/>
      <c r="L776" s="542"/>
      <c r="M776" s="542"/>
      <c r="N776" s="542"/>
      <c r="O776" s="542"/>
      <c r="P776" s="542"/>
      <c r="Q776" s="542"/>
      <c r="R776" s="542"/>
      <c r="S776" s="542"/>
      <c r="T776" s="542"/>
      <c r="U776" s="542"/>
      <c r="V776" s="542"/>
      <c r="W776" s="542"/>
      <c r="X776" s="542"/>
      <c r="Y776" s="542"/>
      <c r="Z776" s="542"/>
    </row>
    <row r="777" spans="1:26" ht="12.75" customHeight="1" x14ac:dyDescent="0.25">
      <c r="A777" s="542"/>
      <c r="B777" s="542"/>
      <c r="C777" s="542"/>
      <c r="D777" s="542"/>
      <c r="E777" s="542"/>
      <c r="F777" s="542"/>
      <c r="G777" s="542"/>
      <c r="H777" s="542"/>
      <c r="I777" s="542"/>
      <c r="J777" s="542"/>
      <c r="K777" s="542"/>
      <c r="L777" s="542"/>
      <c r="M777" s="542"/>
      <c r="N777" s="542"/>
      <c r="O777" s="542"/>
      <c r="P777" s="542"/>
      <c r="Q777" s="542"/>
      <c r="R777" s="542"/>
      <c r="S777" s="542"/>
      <c r="T777" s="542"/>
      <c r="U777" s="542"/>
      <c r="V777" s="542"/>
      <c r="W777" s="542"/>
      <c r="X777" s="542"/>
      <c r="Y777" s="542"/>
      <c r="Z777" s="542"/>
    </row>
    <row r="778" spans="1:26" ht="12.75" customHeight="1" x14ac:dyDescent="0.25">
      <c r="A778" s="542"/>
      <c r="B778" s="542"/>
      <c r="C778" s="542"/>
      <c r="D778" s="542"/>
      <c r="E778" s="542"/>
      <c r="F778" s="542"/>
      <c r="G778" s="542"/>
      <c r="H778" s="542"/>
      <c r="I778" s="542"/>
      <c r="J778" s="542"/>
      <c r="K778" s="542"/>
      <c r="L778" s="542"/>
      <c r="M778" s="542"/>
      <c r="N778" s="542"/>
      <c r="O778" s="542"/>
      <c r="P778" s="542"/>
      <c r="Q778" s="542"/>
      <c r="R778" s="542"/>
      <c r="S778" s="542"/>
      <c r="T778" s="542"/>
      <c r="U778" s="542"/>
      <c r="V778" s="542"/>
      <c r="W778" s="542"/>
      <c r="X778" s="542"/>
      <c r="Y778" s="542"/>
      <c r="Z778" s="542"/>
    </row>
    <row r="779" spans="1:26" ht="12.75" customHeight="1" x14ac:dyDescent="0.25">
      <c r="A779" s="542"/>
      <c r="B779" s="542"/>
      <c r="C779" s="542"/>
      <c r="D779" s="542"/>
      <c r="E779" s="542"/>
      <c r="F779" s="542"/>
      <c r="G779" s="542"/>
      <c r="H779" s="542"/>
      <c r="I779" s="542"/>
      <c r="J779" s="542"/>
      <c r="K779" s="542"/>
      <c r="L779" s="542"/>
      <c r="M779" s="542"/>
      <c r="N779" s="542"/>
      <c r="O779" s="542"/>
      <c r="P779" s="542"/>
      <c r="Q779" s="542"/>
      <c r="R779" s="542"/>
      <c r="S779" s="542"/>
      <c r="T779" s="542"/>
      <c r="U779" s="542"/>
      <c r="V779" s="542"/>
      <c r="W779" s="542"/>
      <c r="X779" s="542"/>
      <c r="Y779" s="542"/>
      <c r="Z779" s="542"/>
    </row>
    <row r="780" spans="1:26" ht="12.75" customHeight="1" x14ac:dyDescent="0.25">
      <c r="A780" s="542"/>
      <c r="B780" s="542"/>
      <c r="C780" s="542"/>
      <c r="D780" s="542"/>
      <c r="E780" s="542"/>
      <c r="F780" s="542"/>
      <c r="G780" s="542"/>
      <c r="H780" s="542"/>
      <c r="I780" s="542"/>
      <c r="J780" s="542"/>
      <c r="K780" s="542"/>
      <c r="L780" s="542"/>
      <c r="M780" s="542"/>
      <c r="N780" s="542"/>
      <c r="O780" s="542"/>
      <c r="P780" s="542"/>
      <c r="Q780" s="542"/>
      <c r="R780" s="542"/>
      <c r="S780" s="542"/>
      <c r="T780" s="542"/>
      <c r="U780" s="542"/>
      <c r="V780" s="542"/>
      <c r="W780" s="542"/>
      <c r="X780" s="542"/>
      <c r="Y780" s="542"/>
      <c r="Z780" s="542"/>
    </row>
    <row r="781" spans="1:26" ht="12.75" customHeight="1" x14ac:dyDescent="0.25">
      <c r="A781" s="542"/>
      <c r="B781" s="542"/>
      <c r="C781" s="542"/>
      <c r="D781" s="542"/>
      <c r="E781" s="542"/>
      <c r="F781" s="542"/>
      <c r="G781" s="542"/>
      <c r="H781" s="542"/>
      <c r="I781" s="542"/>
      <c r="J781" s="542"/>
      <c r="K781" s="542"/>
      <c r="L781" s="542"/>
      <c r="M781" s="542"/>
      <c r="N781" s="542"/>
      <c r="O781" s="542"/>
      <c r="P781" s="542"/>
      <c r="Q781" s="542"/>
      <c r="R781" s="542"/>
      <c r="S781" s="542"/>
      <c r="T781" s="542"/>
      <c r="U781" s="542"/>
      <c r="V781" s="542"/>
      <c r="W781" s="542"/>
      <c r="X781" s="542"/>
      <c r="Y781" s="542"/>
      <c r="Z781" s="542"/>
    </row>
    <row r="782" spans="1:26" ht="12.75" customHeight="1" x14ac:dyDescent="0.25">
      <c r="A782" s="542"/>
      <c r="B782" s="542"/>
      <c r="C782" s="542"/>
      <c r="D782" s="542"/>
      <c r="E782" s="542"/>
      <c r="F782" s="542"/>
      <c r="G782" s="542"/>
      <c r="H782" s="542"/>
      <c r="I782" s="542"/>
      <c r="J782" s="542"/>
      <c r="K782" s="542"/>
      <c r="L782" s="542"/>
      <c r="M782" s="542"/>
      <c r="N782" s="542"/>
      <c r="O782" s="542"/>
      <c r="P782" s="542"/>
      <c r="Q782" s="542"/>
      <c r="R782" s="542"/>
      <c r="S782" s="542"/>
      <c r="T782" s="542"/>
      <c r="U782" s="542"/>
      <c r="V782" s="542"/>
      <c r="W782" s="542"/>
      <c r="X782" s="542"/>
      <c r="Y782" s="542"/>
      <c r="Z782" s="542"/>
    </row>
    <row r="783" spans="1:26" ht="12.75" customHeight="1" x14ac:dyDescent="0.25">
      <c r="A783" s="542"/>
      <c r="B783" s="542"/>
      <c r="C783" s="542"/>
      <c r="D783" s="542"/>
      <c r="E783" s="542"/>
      <c r="F783" s="542"/>
      <c r="G783" s="542"/>
      <c r="H783" s="542"/>
      <c r="I783" s="542"/>
      <c r="J783" s="542"/>
      <c r="K783" s="542"/>
      <c r="L783" s="542"/>
      <c r="M783" s="542"/>
      <c r="N783" s="542"/>
      <c r="O783" s="542"/>
      <c r="P783" s="542"/>
      <c r="Q783" s="542"/>
      <c r="R783" s="542"/>
      <c r="S783" s="542"/>
      <c r="T783" s="542"/>
      <c r="U783" s="542"/>
      <c r="V783" s="542"/>
      <c r="W783" s="542"/>
      <c r="X783" s="542"/>
      <c r="Y783" s="542"/>
      <c r="Z783" s="542"/>
    </row>
    <row r="784" spans="1:26" ht="12.75" customHeight="1" x14ac:dyDescent="0.25">
      <c r="A784" s="542"/>
      <c r="B784" s="542"/>
      <c r="C784" s="542"/>
      <c r="D784" s="542"/>
      <c r="E784" s="542"/>
      <c r="F784" s="542"/>
      <c r="G784" s="542"/>
      <c r="H784" s="542"/>
      <c r="I784" s="542"/>
      <c r="J784" s="542"/>
      <c r="K784" s="542"/>
      <c r="L784" s="542"/>
      <c r="M784" s="542"/>
      <c r="N784" s="542"/>
      <c r="O784" s="542"/>
      <c r="P784" s="542"/>
      <c r="Q784" s="542"/>
      <c r="R784" s="542"/>
      <c r="S784" s="542"/>
      <c r="T784" s="542"/>
      <c r="U784" s="542"/>
      <c r="V784" s="542"/>
      <c r="W784" s="542"/>
      <c r="X784" s="542"/>
      <c r="Y784" s="542"/>
      <c r="Z784" s="542"/>
    </row>
    <row r="785" spans="1:26" ht="12.75" customHeight="1" x14ac:dyDescent="0.25">
      <c r="A785" s="542"/>
      <c r="B785" s="542"/>
      <c r="C785" s="542"/>
      <c r="D785" s="542"/>
      <c r="E785" s="542"/>
      <c r="F785" s="542"/>
      <c r="G785" s="542"/>
      <c r="H785" s="542"/>
      <c r="I785" s="542"/>
      <c r="J785" s="542"/>
      <c r="K785" s="542"/>
      <c r="L785" s="542"/>
      <c r="M785" s="542"/>
      <c r="N785" s="542"/>
      <c r="O785" s="542"/>
      <c r="P785" s="542"/>
      <c r="Q785" s="542"/>
      <c r="R785" s="542"/>
      <c r="S785" s="542"/>
      <c r="T785" s="542"/>
      <c r="U785" s="542"/>
      <c r="V785" s="542"/>
      <c r="W785" s="542"/>
      <c r="X785" s="542"/>
      <c r="Y785" s="542"/>
      <c r="Z785" s="542"/>
    </row>
    <row r="786" spans="1:26" ht="12.75" customHeight="1" x14ac:dyDescent="0.25">
      <c r="A786" s="542"/>
      <c r="B786" s="542"/>
      <c r="C786" s="542"/>
      <c r="D786" s="542"/>
      <c r="E786" s="542"/>
      <c r="F786" s="542"/>
      <c r="G786" s="542"/>
      <c r="H786" s="542"/>
      <c r="I786" s="542"/>
      <c r="J786" s="542"/>
      <c r="K786" s="542"/>
      <c r="L786" s="542"/>
      <c r="M786" s="542"/>
      <c r="N786" s="542"/>
      <c r="O786" s="542"/>
      <c r="P786" s="542"/>
      <c r="Q786" s="542"/>
      <c r="R786" s="542"/>
      <c r="S786" s="542"/>
      <c r="T786" s="542"/>
      <c r="U786" s="542"/>
      <c r="V786" s="542"/>
      <c r="W786" s="542"/>
      <c r="X786" s="542"/>
      <c r="Y786" s="542"/>
      <c r="Z786" s="542"/>
    </row>
    <row r="787" spans="1:26" ht="12.75" customHeight="1" x14ac:dyDescent="0.25">
      <c r="A787" s="542"/>
      <c r="B787" s="542"/>
      <c r="C787" s="542"/>
      <c r="D787" s="542"/>
      <c r="E787" s="542"/>
      <c r="F787" s="542"/>
      <c r="G787" s="542"/>
      <c r="H787" s="542"/>
      <c r="I787" s="542"/>
      <c r="J787" s="542"/>
      <c r="K787" s="542"/>
      <c r="L787" s="542"/>
      <c r="M787" s="542"/>
      <c r="N787" s="542"/>
      <c r="O787" s="542"/>
      <c r="P787" s="542"/>
      <c r="Q787" s="542"/>
      <c r="R787" s="542"/>
      <c r="S787" s="542"/>
      <c r="T787" s="542"/>
      <c r="U787" s="542"/>
      <c r="V787" s="542"/>
      <c r="W787" s="542"/>
      <c r="X787" s="542"/>
      <c r="Y787" s="542"/>
      <c r="Z787" s="542"/>
    </row>
    <row r="788" spans="1:26" ht="12.75" customHeight="1" x14ac:dyDescent="0.25">
      <c r="A788" s="542"/>
      <c r="B788" s="542"/>
      <c r="C788" s="542"/>
      <c r="D788" s="542"/>
      <c r="E788" s="542"/>
      <c r="F788" s="542"/>
      <c r="G788" s="542"/>
      <c r="H788" s="542"/>
      <c r="I788" s="542"/>
      <c r="J788" s="542"/>
      <c r="K788" s="542"/>
      <c r="L788" s="542"/>
      <c r="M788" s="542"/>
      <c r="N788" s="542"/>
      <c r="O788" s="542"/>
      <c r="P788" s="542"/>
      <c r="Q788" s="542"/>
      <c r="R788" s="542"/>
      <c r="S788" s="542"/>
      <c r="T788" s="542"/>
      <c r="U788" s="542"/>
      <c r="V788" s="542"/>
      <c r="W788" s="542"/>
      <c r="X788" s="542"/>
      <c r="Y788" s="542"/>
      <c r="Z788" s="542"/>
    </row>
    <row r="789" spans="1:26" ht="12.75" customHeight="1" x14ac:dyDescent="0.25">
      <c r="A789" s="542"/>
      <c r="B789" s="542"/>
      <c r="C789" s="542"/>
      <c r="D789" s="542"/>
      <c r="E789" s="542"/>
      <c r="F789" s="542"/>
      <c r="G789" s="542"/>
      <c r="H789" s="542"/>
      <c r="I789" s="542"/>
      <c r="J789" s="542"/>
      <c r="K789" s="542"/>
      <c r="L789" s="542"/>
      <c r="M789" s="542"/>
      <c r="N789" s="542"/>
      <c r="O789" s="542"/>
      <c r="P789" s="542"/>
      <c r="Q789" s="542"/>
      <c r="R789" s="542"/>
      <c r="S789" s="542"/>
      <c r="T789" s="542"/>
      <c r="U789" s="542"/>
      <c r="V789" s="542"/>
      <c r="W789" s="542"/>
      <c r="X789" s="542"/>
      <c r="Y789" s="542"/>
      <c r="Z789" s="542"/>
    </row>
    <row r="790" spans="1:26" ht="12.75" customHeight="1" x14ac:dyDescent="0.25">
      <c r="A790" s="542"/>
      <c r="B790" s="542"/>
      <c r="C790" s="542"/>
      <c r="D790" s="542"/>
      <c r="E790" s="542"/>
      <c r="F790" s="542"/>
      <c r="G790" s="542"/>
      <c r="H790" s="542"/>
      <c r="I790" s="542"/>
      <c r="J790" s="542"/>
      <c r="K790" s="542"/>
      <c r="L790" s="542"/>
      <c r="M790" s="542"/>
      <c r="N790" s="542"/>
      <c r="O790" s="542"/>
      <c r="P790" s="542"/>
      <c r="Q790" s="542"/>
      <c r="R790" s="542"/>
      <c r="S790" s="542"/>
      <c r="T790" s="542"/>
      <c r="U790" s="542"/>
      <c r="V790" s="542"/>
      <c r="W790" s="542"/>
      <c r="X790" s="542"/>
      <c r="Y790" s="542"/>
      <c r="Z790" s="542"/>
    </row>
    <row r="791" spans="1:26" ht="12.75" customHeight="1" x14ac:dyDescent="0.25">
      <c r="A791" s="542"/>
      <c r="B791" s="542"/>
      <c r="C791" s="542"/>
      <c r="D791" s="542"/>
      <c r="E791" s="542"/>
      <c r="F791" s="542"/>
      <c r="G791" s="542"/>
      <c r="H791" s="542"/>
      <c r="I791" s="542"/>
      <c r="J791" s="542"/>
      <c r="K791" s="542"/>
      <c r="L791" s="542"/>
      <c r="M791" s="542"/>
      <c r="N791" s="542"/>
      <c r="O791" s="542"/>
      <c r="P791" s="542"/>
      <c r="Q791" s="542"/>
      <c r="R791" s="542"/>
      <c r="S791" s="542"/>
      <c r="T791" s="542"/>
      <c r="U791" s="542"/>
      <c r="V791" s="542"/>
      <c r="W791" s="542"/>
      <c r="X791" s="542"/>
      <c r="Y791" s="542"/>
      <c r="Z791" s="542"/>
    </row>
    <row r="792" spans="1:26" ht="12.75" customHeight="1" x14ac:dyDescent="0.25">
      <c r="A792" s="542"/>
      <c r="B792" s="542"/>
      <c r="C792" s="542"/>
      <c r="D792" s="542"/>
      <c r="E792" s="542"/>
      <c r="F792" s="542"/>
      <c r="G792" s="542"/>
      <c r="H792" s="542"/>
      <c r="I792" s="542"/>
      <c r="J792" s="542"/>
      <c r="K792" s="542"/>
      <c r="L792" s="542"/>
      <c r="M792" s="542"/>
      <c r="N792" s="542"/>
      <c r="O792" s="542"/>
      <c r="P792" s="542"/>
      <c r="Q792" s="542"/>
      <c r="R792" s="542"/>
      <c r="S792" s="542"/>
      <c r="T792" s="542"/>
      <c r="U792" s="542"/>
      <c r="V792" s="542"/>
      <c r="W792" s="542"/>
      <c r="X792" s="542"/>
      <c r="Y792" s="542"/>
      <c r="Z792" s="542"/>
    </row>
    <row r="793" spans="1:26" ht="12.75" customHeight="1" x14ac:dyDescent="0.25">
      <c r="A793" s="542"/>
      <c r="B793" s="542"/>
      <c r="C793" s="542"/>
      <c r="D793" s="542"/>
      <c r="E793" s="542"/>
      <c r="F793" s="542"/>
      <c r="G793" s="542"/>
      <c r="H793" s="542"/>
      <c r="I793" s="542"/>
      <c r="J793" s="542"/>
      <c r="K793" s="542"/>
      <c r="L793" s="542"/>
      <c r="M793" s="542"/>
      <c r="N793" s="542"/>
      <c r="O793" s="542"/>
      <c r="P793" s="542"/>
      <c r="Q793" s="542"/>
      <c r="R793" s="542"/>
      <c r="S793" s="542"/>
      <c r="T793" s="542"/>
      <c r="U793" s="542"/>
      <c r="V793" s="542"/>
      <c r="W793" s="542"/>
      <c r="X793" s="542"/>
      <c r="Y793" s="542"/>
      <c r="Z793" s="542"/>
    </row>
    <row r="794" spans="1:26" ht="12.75" customHeight="1" x14ac:dyDescent="0.25">
      <c r="A794" s="542"/>
      <c r="B794" s="542"/>
      <c r="C794" s="542"/>
      <c r="D794" s="542"/>
      <c r="E794" s="542"/>
      <c r="F794" s="542"/>
      <c r="G794" s="542"/>
      <c r="H794" s="542"/>
      <c r="I794" s="542"/>
      <c r="J794" s="542"/>
      <c r="K794" s="542"/>
      <c r="L794" s="542"/>
      <c r="M794" s="542"/>
      <c r="N794" s="542"/>
      <c r="O794" s="542"/>
      <c r="P794" s="542"/>
      <c r="Q794" s="542"/>
      <c r="R794" s="542"/>
      <c r="S794" s="542"/>
      <c r="T794" s="542"/>
      <c r="U794" s="542"/>
      <c r="V794" s="542"/>
      <c r="W794" s="542"/>
      <c r="X794" s="542"/>
      <c r="Y794" s="542"/>
      <c r="Z794" s="542"/>
    </row>
    <row r="795" spans="1:26" ht="12.75" customHeight="1" x14ac:dyDescent="0.25">
      <c r="A795" s="542"/>
      <c r="B795" s="542"/>
      <c r="C795" s="542"/>
      <c r="D795" s="542"/>
      <c r="E795" s="542"/>
      <c r="F795" s="542"/>
      <c r="G795" s="542"/>
      <c r="H795" s="542"/>
      <c r="I795" s="542"/>
      <c r="J795" s="542"/>
      <c r="K795" s="542"/>
      <c r="L795" s="542"/>
      <c r="M795" s="542"/>
      <c r="N795" s="542"/>
      <c r="O795" s="542"/>
      <c r="P795" s="542"/>
      <c r="Q795" s="542"/>
      <c r="R795" s="542"/>
      <c r="S795" s="542"/>
      <c r="T795" s="542"/>
      <c r="U795" s="542"/>
      <c r="V795" s="542"/>
      <c r="W795" s="542"/>
      <c r="X795" s="542"/>
      <c r="Y795" s="542"/>
      <c r="Z795" s="542"/>
    </row>
    <row r="796" spans="1:26" ht="12.75" customHeight="1" x14ac:dyDescent="0.25">
      <c r="A796" s="542"/>
      <c r="B796" s="542"/>
      <c r="C796" s="542"/>
      <c r="D796" s="542"/>
      <c r="E796" s="542"/>
      <c r="F796" s="542"/>
      <c r="G796" s="542"/>
      <c r="H796" s="542"/>
      <c r="I796" s="542"/>
      <c r="J796" s="542"/>
      <c r="K796" s="542"/>
      <c r="L796" s="542"/>
      <c r="M796" s="542"/>
      <c r="N796" s="542"/>
      <c r="O796" s="542"/>
      <c r="P796" s="542"/>
      <c r="Q796" s="542"/>
      <c r="R796" s="542"/>
      <c r="S796" s="542"/>
      <c r="T796" s="542"/>
      <c r="U796" s="542"/>
      <c r="V796" s="542"/>
      <c r="W796" s="542"/>
      <c r="X796" s="542"/>
      <c r="Y796" s="542"/>
      <c r="Z796" s="542"/>
    </row>
    <row r="797" spans="1:26" ht="12.75" customHeight="1" x14ac:dyDescent="0.25">
      <c r="A797" s="542"/>
      <c r="B797" s="542"/>
      <c r="C797" s="542"/>
      <c r="D797" s="542"/>
      <c r="E797" s="542"/>
      <c r="F797" s="542"/>
      <c r="G797" s="542"/>
      <c r="H797" s="542"/>
      <c r="I797" s="542"/>
      <c r="J797" s="542"/>
      <c r="K797" s="542"/>
      <c r="L797" s="542"/>
      <c r="M797" s="542"/>
      <c r="N797" s="542"/>
      <c r="O797" s="542"/>
      <c r="P797" s="542"/>
      <c r="Q797" s="542"/>
      <c r="R797" s="542"/>
      <c r="S797" s="542"/>
      <c r="T797" s="542"/>
      <c r="U797" s="542"/>
      <c r="V797" s="542"/>
      <c r="W797" s="542"/>
      <c r="X797" s="542"/>
      <c r="Y797" s="542"/>
      <c r="Z797" s="542"/>
    </row>
    <row r="798" spans="1:26" ht="12.75" customHeight="1" x14ac:dyDescent="0.25">
      <c r="A798" s="542"/>
      <c r="B798" s="542"/>
      <c r="C798" s="542"/>
      <c r="D798" s="542"/>
      <c r="E798" s="542"/>
      <c r="F798" s="542"/>
      <c r="G798" s="542"/>
      <c r="H798" s="542"/>
      <c r="I798" s="542"/>
      <c r="J798" s="542"/>
      <c r="K798" s="542"/>
      <c r="L798" s="542"/>
      <c r="M798" s="542"/>
      <c r="N798" s="542"/>
      <c r="O798" s="542"/>
      <c r="P798" s="542"/>
      <c r="Q798" s="542"/>
      <c r="R798" s="542"/>
      <c r="S798" s="542"/>
      <c r="T798" s="542"/>
      <c r="U798" s="542"/>
      <c r="V798" s="542"/>
      <c r="W798" s="542"/>
      <c r="X798" s="542"/>
      <c r="Y798" s="542"/>
      <c r="Z798" s="542"/>
    </row>
    <row r="799" spans="1:26" ht="12.75" customHeight="1" x14ac:dyDescent="0.25">
      <c r="A799" s="542"/>
      <c r="B799" s="542"/>
      <c r="C799" s="542"/>
      <c r="D799" s="542"/>
      <c r="E799" s="542"/>
      <c r="F799" s="542"/>
      <c r="G799" s="542"/>
      <c r="H799" s="542"/>
      <c r="I799" s="542"/>
      <c r="J799" s="542"/>
      <c r="K799" s="542"/>
      <c r="L799" s="542"/>
      <c r="M799" s="542"/>
      <c r="N799" s="542"/>
      <c r="O799" s="542"/>
      <c r="P799" s="542"/>
      <c r="Q799" s="542"/>
      <c r="R799" s="542"/>
      <c r="S799" s="542"/>
      <c r="T799" s="542"/>
      <c r="U799" s="542"/>
      <c r="V799" s="542"/>
      <c r="W799" s="542"/>
      <c r="X799" s="542"/>
      <c r="Y799" s="542"/>
      <c r="Z799" s="542"/>
    </row>
    <row r="800" spans="1:26" ht="12.75" customHeight="1" x14ac:dyDescent="0.25">
      <c r="A800" s="542"/>
      <c r="B800" s="542"/>
      <c r="C800" s="542"/>
      <c r="D800" s="542"/>
      <c r="E800" s="542"/>
      <c r="F800" s="542"/>
      <c r="G800" s="542"/>
      <c r="H800" s="542"/>
      <c r="I800" s="542"/>
      <c r="J800" s="542"/>
      <c r="K800" s="542"/>
      <c r="L800" s="542"/>
      <c r="M800" s="542"/>
      <c r="N800" s="542"/>
      <c r="O800" s="542"/>
      <c r="P800" s="542"/>
      <c r="Q800" s="542"/>
      <c r="R800" s="542"/>
      <c r="S800" s="542"/>
      <c r="T800" s="542"/>
      <c r="U800" s="542"/>
      <c r="V800" s="542"/>
      <c r="W800" s="542"/>
      <c r="X800" s="542"/>
      <c r="Y800" s="542"/>
      <c r="Z800" s="542"/>
    </row>
    <row r="801" spans="1:26" ht="12.75" customHeight="1" x14ac:dyDescent="0.25">
      <c r="A801" s="542"/>
      <c r="B801" s="542"/>
      <c r="C801" s="542"/>
      <c r="D801" s="542"/>
      <c r="E801" s="542"/>
      <c r="F801" s="542"/>
      <c r="G801" s="542"/>
      <c r="H801" s="542"/>
      <c r="I801" s="542"/>
      <c r="J801" s="542"/>
      <c r="K801" s="542"/>
      <c r="L801" s="542"/>
      <c r="M801" s="542"/>
      <c r="N801" s="542"/>
      <c r="O801" s="542"/>
      <c r="P801" s="542"/>
      <c r="Q801" s="542"/>
      <c r="R801" s="542"/>
      <c r="S801" s="542"/>
      <c r="T801" s="542"/>
      <c r="U801" s="542"/>
      <c r="V801" s="542"/>
      <c r="W801" s="542"/>
      <c r="X801" s="542"/>
      <c r="Y801" s="542"/>
      <c r="Z801" s="542"/>
    </row>
    <row r="802" spans="1:26" ht="12.75" customHeight="1" x14ac:dyDescent="0.25">
      <c r="A802" s="542"/>
      <c r="B802" s="542"/>
      <c r="C802" s="542"/>
      <c r="D802" s="542"/>
      <c r="E802" s="542"/>
      <c r="F802" s="542"/>
      <c r="G802" s="542"/>
      <c r="H802" s="542"/>
      <c r="I802" s="542"/>
      <c r="J802" s="542"/>
      <c r="K802" s="542"/>
      <c r="L802" s="542"/>
      <c r="M802" s="542"/>
      <c r="N802" s="542"/>
      <c r="O802" s="542"/>
      <c r="P802" s="542"/>
      <c r="Q802" s="542"/>
      <c r="R802" s="542"/>
      <c r="S802" s="542"/>
      <c r="T802" s="542"/>
      <c r="U802" s="542"/>
      <c r="V802" s="542"/>
      <c r="W802" s="542"/>
      <c r="X802" s="542"/>
      <c r="Y802" s="542"/>
      <c r="Z802" s="542"/>
    </row>
    <row r="803" spans="1:26" ht="12.75" customHeight="1" x14ac:dyDescent="0.25">
      <c r="A803" s="542"/>
      <c r="B803" s="542"/>
      <c r="C803" s="542"/>
      <c r="D803" s="542"/>
      <c r="E803" s="542"/>
      <c r="F803" s="542"/>
      <c r="G803" s="542"/>
      <c r="H803" s="542"/>
      <c r="I803" s="542"/>
      <c r="J803" s="542"/>
      <c r="K803" s="542"/>
      <c r="L803" s="542"/>
      <c r="M803" s="542"/>
      <c r="N803" s="542"/>
      <c r="O803" s="542"/>
      <c r="P803" s="542"/>
      <c r="Q803" s="542"/>
      <c r="R803" s="542"/>
      <c r="S803" s="542"/>
      <c r="T803" s="542"/>
      <c r="U803" s="542"/>
      <c r="V803" s="542"/>
      <c r="W803" s="542"/>
      <c r="X803" s="542"/>
      <c r="Y803" s="542"/>
      <c r="Z803" s="542"/>
    </row>
    <row r="804" spans="1:26" ht="12.75" customHeight="1" x14ac:dyDescent="0.25">
      <c r="A804" s="542"/>
      <c r="B804" s="542"/>
      <c r="C804" s="542"/>
      <c r="D804" s="542"/>
      <c r="E804" s="542"/>
      <c r="F804" s="542"/>
      <c r="G804" s="542"/>
      <c r="H804" s="542"/>
      <c r="I804" s="542"/>
      <c r="J804" s="542"/>
      <c r="K804" s="542"/>
      <c r="L804" s="542"/>
      <c r="M804" s="542"/>
      <c r="N804" s="542"/>
      <c r="O804" s="542"/>
      <c r="P804" s="542"/>
      <c r="Q804" s="542"/>
      <c r="R804" s="542"/>
      <c r="S804" s="542"/>
      <c r="T804" s="542"/>
      <c r="U804" s="542"/>
      <c r="V804" s="542"/>
      <c r="W804" s="542"/>
      <c r="X804" s="542"/>
      <c r="Y804" s="542"/>
      <c r="Z804" s="542"/>
    </row>
    <row r="805" spans="1:26" ht="12.75" customHeight="1" x14ac:dyDescent="0.25">
      <c r="A805" s="542"/>
      <c r="B805" s="542"/>
      <c r="C805" s="542"/>
      <c r="D805" s="542"/>
      <c r="E805" s="542"/>
      <c r="F805" s="542"/>
      <c r="G805" s="542"/>
      <c r="H805" s="542"/>
      <c r="I805" s="542"/>
      <c r="J805" s="542"/>
      <c r="K805" s="542"/>
      <c r="L805" s="542"/>
      <c r="M805" s="542"/>
      <c r="N805" s="542"/>
      <c r="O805" s="542"/>
      <c r="P805" s="542"/>
      <c r="Q805" s="542"/>
      <c r="R805" s="542"/>
      <c r="S805" s="542"/>
      <c r="T805" s="542"/>
      <c r="U805" s="542"/>
      <c r="V805" s="542"/>
      <c r="W805" s="542"/>
      <c r="X805" s="542"/>
      <c r="Y805" s="542"/>
      <c r="Z805" s="542"/>
    </row>
    <row r="806" spans="1:26" ht="12.75" customHeight="1" x14ac:dyDescent="0.25">
      <c r="A806" s="542"/>
      <c r="B806" s="542"/>
      <c r="C806" s="542"/>
      <c r="D806" s="542"/>
      <c r="E806" s="542"/>
      <c r="F806" s="542"/>
      <c r="G806" s="542"/>
      <c r="H806" s="542"/>
      <c r="I806" s="542"/>
      <c r="J806" s="542"/>
      <c r="K806" s="542"/>
      <c r="L806" s="542"/>
      <c r="M806" s="542"/>
      <c r="N806" s="542"/>
      <c r="O806" s="542"/>
      <c r="P806" s="542"/>
      <c r="Q806" s="542"/>
      <c r="R806" s="542"/>
      <c r="S806" s="542"/>
      <c r="T806" s="542"/>
      <c r="U806" s="542"/>
      <c r="V806" s="542"/>
      <c r="W806" s="542"/>
      <c r="X806" s="542"/>
      <c r="Y806" s="542"/>
      <c r="Z806" s="542"/>
    </row>
    <row r="807" spans="1:26" ht="12.75" customHeight="1" x14ac:dyDescent="0.25">
      <c r="A807" s="542"/>
      <c r="B807" s="542"/>
      <c r="C807" s="542"/>
      <c r="D807" s="542"/>
      <c r="E807" s="542"/>
      <c r="F807" s="542"/>
      <c r="G807" s="542"/>
      <c r="H807" s="542"/>
      <c r="I807" s="542"/>
      <c r="J807" s="542"/>
      <c r="K807" s="542"/>
      <c r="L807" s="542"/>
      <c r="M807" s="542"/>
      <c r="N807" s="542"/>
      <c r="O807" s="542"/>
      <c r="P807" s="542"/>
      <c r="Q807" s="542"/>
      <c r="R807" s="542"/>
      <c r="S807" s="542"/>
      <c r="T807" s="542"/>
      <c r="U807" s="542"/>
      <c r="V807" s="542"/>
      <c r="W807" s="542"/>
      <c r="X807" s="542"/>
      <c r="Y807" s="542"/>
      <c r="Z807" s="542"/>
    </row>
    <row r="808" spans="1:26" ht="12.75" customHeight="1" x14ac:dyDescent="0.25">
      <c r="A808" s="542"/>
      <c r="B808" s="542"/>
      <c r="C808" s="542"/>
      <c r="D808" s="542"/>
      <c r="E808" s="542"/>
      <c r="F808" s="542"/>
      <c r="G808" s="542"/>
      <c r="H808" s="542"/>
      <c r="I808" s="542"/>
      <c r="J808" s="542"/>
      <c r="K808" s="542"/>
      <c r="L808" s="542"/>
      <c r="M808" s="542"/>
      <c r="N808" s="542"/>
      <c r="O808" s="542"/>
      <c r="P808" s="542"/>
      <c r="Q808" s="542"/>
      <c r="R808" s="542"/>
      <c r="S808" s="542"/>
      <c r="T808" s="542"/>
      <c r="U808" s="542"/>
      <c r="V808" s="542"/>
      <c r="W808" s="542"/>
      <c r="X808" s="542"/>
      <c r="Y808" s="542"/>
      <c r="Z808" s="542"/>
    </row>
    <row r="809" spans="1:26" ht="12.75" customHeight="1" x14ac:dyDescent="0.25">
      <c r="A809" s="542"/>
      <c r="B809" s="542"/>
      <c r="C809" s="542"/>
      <c r="D809" s="542"/>
      <c r="E809" s="542"/>
      <c r="F809" s="542"/>
      <c r="G809" s="542"/>
      <c r="H809" s="542"/>
      <c r="I809" s="542"/>
      <c r="J809" s="542"/>
      <c r="K809" s="542"/>
      <c r="L809" s="542"/>
      <c r="M809" s="542"/>
      <c r="N809" s="542"/>
      <c r="O809" s="542"/>
      <c r="P809" s="542"/>
      <c r="Q809" s="542"/>
      <c r="R809" s="542"/>
      <c r="S809" s="542"/>
      <c r="T809" s="542"/>
      <c r="U809" s="542"/>
      <c r="V809" s="542"/>
      <c r="W809" s="542"/>
      <c r="X809" s="542"/>
      <c r="Y809" s="542"/>
      <c r="Z809" s="542"/>
    </row>
    <row r="810" spans="1:26" ht="12.75" customHeight="1" x14ac:dyDescent="0.25">
      <c r="A810" s="542"/>
      <c r="B810" s="542"/>
      <c r="C810" s="542"/>
      <c r="D810" s="542"/>
      <c r="E810" s="542"/>
      <c r="F810" s="542"/>
      <c r="G810" s="542"/>
      <c r="H810" s="542"/>
      <c r="I810" s="542"/>
      <c r="J810" s="542"/>
      <c r="K810" s="542"/>
      <c r="L810" s="542"/>
      <c r="M810" s="542"/>
      <c r="N810" s="542"/>
      <c r="O810" s="542"/>
      <c r="P810" s="542"/>
      <c r="Q810" s="542"/>
      <c r="R810" s="542"/>
      <c r="S810" s="542"/>
      <c r="T810" s="542"/>
      <c r="U810" s="542"/>
      <c r="V810" s="542"/>
      <c r="W810" s="542"/>
      <c r="X810" s="542"/>
      <c r="Y810" s="542"/>
      <c r="Z810" s="542"/>
    </row>
    <row r="811" spans="1:26" ht="12.75" customHeight="1" x14ac:dyDescent="0.25">
      <c r="A811" s="542"/>
      <c r="B811" s="542"/>
      <c r="C811" s="542"/>
      <c r="D811" s="542"/>
      <c r="E811" s="542"/>
      <c r="F811" s="542"/>
      <c r="G811" s="542"/>
      <c r="H811" s="542"/>
      <c r="I811" s="542"/>
      <c r="J811" s="542"/>
      <c r="K811" s="542"/>
      <c r="L811" s="542"/>
      <c r="M811" s="542"/>
      <c r="N811" s="542"/>
      <c r="O811" s="542"/>
      <c r="P811" s="542"/>
      <c r="Q811" s="542"/>
      <c r="R811" s="542"/>
      <c r="S811" s="542"/>
      <c r="T811" s="542"/>
      <c r="U811" s="542"/>
      <c r="V811" s="542"/>
      <c r="W811" s="542"/>
      <c r="X811" s="542"/>
      <c r="Y811" s="542"/>
      <c r="Z811" s="542"/>
    </row>
    <row r="812" spans="1:26" ht="12.75" customHeight="1" x14ac:dyDescent="0.25">
      <c r="A812" s="542"/>
      <c r="B812" s="542"/>
      <c r="C812" s="542"/>
      <c r="D812" s="542"/>
      <c r="E812" s="542"/>
      <c r="F812" s="542"/>
      <c r="G812" s="542"/>
      <c r="H812" s="542"/>
      <c r="I812" s="542"/>
      <c r="J812" s="542"/>
      <c r="K812" s="542"/>
      <c r="L812" s="542"/>
      <c r="M812" s="542"/>
      <c r="N812" s="542"/>
      <c r="O812" s="542"/>
      <c r="P812" s="542"/>
      <c r="Q812" s="542"/>
      <c r="R812" s="542"/>
      <c r="S812" s="542"/>
      <c r="T812" s="542"/>
      <c r="U812" s="542"/>
      <c r="V812" s="542"/>
      <c r="W812" s="542"/>
      <c r="X812" s="542"/>
      <c r="Y812" s="542"/>
      <c r="Z812" s="542"/>
    </row>
    <row r="813" spans="1:26" ht="12.75" customHeight="1" x14ac:dyDescent="0.25">
      <c r="A813" s="542"/>
      <c r="B813" s="542"/>
      <c r="C813" s="542"/>
      <c r="D813" s="542"/>
      <c r="E813" s="542"/>
      <c r="F813" s="542"/>
      <c r="G813" s="542"/>
      <c r="H813" s="542"/>
      <c r="I813" s="542"/>
      <c r="J813" s="542"/>
      <c r="K813" s="542"/>
      <c r="L813" s="542"/>
      <c r="M813" s="542"/>
      <c r="N813" s="542"/>
      <c r="O813" s="542"/>
      <c r="P813" s="542"/>
      <c r="Q813" s="542"/>
      <c r="R813" s="542"/>
      <c r="S813" s="542"/>
      <c r="T813" s="542"/>
      <c r="U813" s="542"/>
      <c r="V813" s="542"/>
      <c r="W813" s="542"/>
      <c r="X813" s="542"/>
      <c r="Y813" s="542"/>
      <c r="Z813" s="542"/>
    </row>
    <row r="814" spans="1:26" ht="12.75" customHeight="1" x14ac:dyDescent="0.25">
      <c r="A814" s="542"/>
      <c r="B814" s="542"/>
      <c r="C814" s="542"/>
      <c r="D814" s="542"/>
      <c r="E814" s="542"/>
      <c r="F814" s="542"/>
      <c r="G814" s="542"/>
      <c r="H814" s="542"/>
      <c r="I814" s="542"/>
      <c r="J814" s="542"/>
      <c r="K814" s="542"/>
      <c r="L814" s="542"/>
      <c r="M814" s="542"/>
      <c r="N814" s="542"/>
      <c r="O814" s="542"/>
      <c r="P814" s="542"/>
      <c r="Q814" s="542"/>
      <c r="R814" s="542"/>
      <c r="S814" s="542"/>
      <c r="T814" s="542"/>
      <c r="U814" s="542"/>
      <c r="V814" s="542"/>
      <c r="W814" s="542"/>
      <c r="X814" s="542"/>
      <c r="Y814" s="542"/>
      <c r="Z814" s="542"/>
    </row>
    <row r="815" spans="1:26" ht="12.75" customHeight="1" x14ac:dyDescent="0.25">
      <c r="A815" s="542"/>
      <c r="B815" s="542"/>
      <c r="C815" s="542"/>
      <c r="D815" s="542"/>
      <c r="E815" s="542"/>
      <c r="F815" s="542"/>
      <c r="G815" s="542"/>
      <c r="H815" s="542"/>
      <c r="I815" s="542"/>
      <c r="J815" s="542"/>
      <c r="K815" s="542"/>
      <c r="L815" s="542"/>
      <c r="M815" s="542"/>
      <c r="N815" s="542"/>
      <c r="O815" s="542"/>
      <c r="P815" s="542"/>
      <c r="Q815" s="542"/>
      <c r="R815" s="542"/>
      <c r="S815" s="542"/>
      <c r="T815" s="542"/>
      <c r="U815" s="542"/>
      <c r="V815" s="542"/>
      <c r="W815" s="542"/>
      <c r="X815" s="542"/>
      <c r="Y815" s="542"/>
      <c r="Z815" s="542"/>
    </row>
    <row r="816" spans="1:26" ht="12.75" customHeight="1" x14ac:dyDescent="0.25">
      <c r="A816" s="542"/>
      <c r="B816" s="542"/>
      <c r="C816" s="542"/>
      <c r="D816" s="542"/>
      <c r="E816" s="542"/>
      <c r="F816" s="542"/>
      <c r="G816" s="542"/>
      <c r="H816" s="542"/>
      <c r="I816" s="542"/>
      <c r="J816" s="542"/>
      <c r="K816" s="542"/>
      <c r="L816" s="542"/>
      <c r="M816" s="542"/>
      <c r="N816" s="542"/>
      <c r="O816" s="542"/>
      <c r="P816" s="542"/>
      <c r="Q816" s="542"/>
      <c r="R816" s="542"/>
      <c r="S816" s="542"/>
      <c r="T816" s="542"/>
      <c r="U816" s="542"/>
      <c r="V816" s="542"/>
      <c r="W816" s="542"/>
      <c r="X816" s="542"/>
      <c r="Y816" s="542"/>
      <c r="Z816" s="542"/>
    </row>
    <row r="817" spans="1:26" ht="12.75" customHeight="1" x14ac:dyDescent="0.25">
      <c r="A817" s="542"/>
      <c r="B817" s="542"/>
      <c r="C817" s="542"/>
      <c r="D817" s="542"/>
      <c r="E817" s="542"/>
      <c r="F817" s="542"/>
      <c r="G817" s="542"/>
      <c r="H817" s="542"/>
      <c r="I817" s="542"/>
      <c r="J817" s="542"/>
      <c r="K817" s="542"/>
      <c r="L817" s="542"/>
      <c r="M817" s="542"/>
      <c r="N817" s="542"/>
      <c r="O817" s="542"/>
      <c r="P817" s="542"/>
      <c r="Q817" s="542"/>
      <c r="R817" s="542"/>
      <c r="S817" s="542"/>
      <c r="T817" s="542"/>
      <c r="U817" s="542"/>
      <c r="V817" s="542"/>
      <c r="W817" s="542"/>
      <c r="X817" s="542"/>
      <c r="Y817" s="542"/>
      <c r="Z817" s="542"/>
    </row>
    <row r="818" spans="1:26" ht="12.75" customHeight="1" x14ac:dyDescent="0.25">
      <c r="A818" s="542"/>
      <c r="B818" s="542"/>
      <c r="C818" s="542"/>
      <c r="D818" s="542"/>
      <c r="E818" s="542"/>
      <c r="F818" s="542"/>
      <c r="G818" s="542"/>
      <c r="H818" s="542"/>
      <c r="I818" s="542"/>
      <c r="J818" s="542"/>
      <c r="K818" s="542"/>
      <c r="L818" s="542"/>
      <c r="M818" s="542"/>
      <c r="N818" s="542"/>
      <c r="O818" s="542"/>
      <c r="P818" s="542"/>
      <c r="Q818" s="542"/>
      <c r="R818" s="542"/>
      <c r="S818" s="542"/>
      <c r="T818" s="542"/>
      <c r="U818" s="542"/>
      <c r="V818" s="542"/>
      <c r="W818" s="542"/>
      <c r="X818" s="542"/>
      <c r="Y818" s="542"/>
      <c r="Z818" s="542"/>
    </row>
    <row r="819" spans="1:26" ht="12.75" customHeight="1" x14ac:dyDescent="0.25">
      <c r="A819" s="542"/>
      <c r="B819" s="542"/>
      <c r="C819" s="542"/>
      <c r="D819" s="542"/>
      <c r="E819" s="542"/>
      <c r="F819" s="542"/>
      <c r="G819" s="542"/>
      <c r="H819" s="542"/>
      <c r="I819" s="542"/>
      <c r="J819" s="542"/>
      <c r="K819" s="542"/>
      <c r="L819" s="542"/>
      <c r="M819" s="542"/>
      <c r="N819" s="542"/>
      <c r="O819" s="542"/>
      <c r="P819" s="542"/>
      <c r="Q819" s="542"/>
      <c r="R819" s="542"/>
      <c r="S819" s="542"/>
      <c r="T819" s="542"/>
      <c r="U819" s="542"/>
      <c r="V819" s="542"/>
      <c r="W819" s="542"/>
      <c r="X819" s="542"/>
      <c r="Y819" s="542"/>
      <c r="Z819" s="542"/>
    </row>
    <row r="820" spans="1:26" ht="12.75" customHeight="1" x14ac:dyDescent="0.25">
      <c r="A820" s="542"/>
      <c r="B820" s="542"/>
      <c r="C820" s="542"/>
      <c r="D820" s="542"/>
      <c r="E820" s="542"/>
      <c r="F820" s="542"/>
      <c r="G820" s="542"/>
      <c r="H820" s="542"/>
      <c r="I820" s="542"/>
      <c r="J820" s="542"/>
      <c r="K820" s="542"/>
      <c r="L820" s="542"/>
      <c r="M820" s="542"/>
      <c r="N820" s="542"/>
      <c r="O820" s="542"/>
      <c r="P820" s="542"/>
      <c r="Q820" s="542"/>
      <c r="R820" s="542"/>
      <c r="S820" s="542"/>
      <c r="T820" s="542"/>
      <c r="U820" s="542"/>
      <c r="V820" s="542"/>
      <c r="W820" s="542"/>
      <c r="X820" s="542"/>
      <c r="Y820" s="542"/>
      <c r="Z820" s="542"/>
    </row>
    <row r="821" spans="1:26" ht="12.75" customHeight="1" x14ac:dyDescent="0.25">
      <c r="A821" s="542"/>
      <c r="B821" s="542"/>
      <c r="C821" s="542"/>
      <c r="D821" s="542"/>
      <c r="E821" s="542"/>
      <c r="F821" s="542"/>
      <c r="G821" s="542"/>
      <c r="H821" s="542"/>
      <c r="I821" s="542"/>
      <c r="J821" s="542"/>
      <c r="K821" s="542"/>
      <c r="L821" s="542"/>
      <c r="M821" s="542"/>
      <c r="N821" s="542"/>
      <c r="O821" s="542"/>
      <c r="P821" s="542"/>
      <c r="Q821" s="542"/>
      <c r="R821" s="542"/>
      <c r="S821" s="542"/>
      <c r="T821" s="542"/>
      <c r="U821" s="542"/>
      <c r="V821" s="542"/>
      <c r="W821" s="542"/>
      <c r="X821" s="542"/>
      <c r="Y821" s="542"/>
      <c r="Z821" s="542"/>
    </row>
    <row r="822" spans="1:26" ht="12.75" customHeight="1" x14ac:dyDescent="0.25">
      <c r="A822" s="542"/>
      <c r="B822" s="542"/>
      <c r="C822" s="542"/>
      <c r="D822" s="542"/>
      <c r="E822" s="542"/>
      <c r="F822" s="542"/>
      <c r="G822" s="542"/>
      <c r="H822" s="542"/>
      <c r="I822" s="542"/>
      <c r="J822" s="542"/>
      <c r="K822" s="542"/>
      <c r="L822" s="542"/>
      <c r="M822" s="542"/>
      <c r="N822" s="542"/>
      <c r="O822" s="542"/>
      <c r="P822" s="542"/>
      <c r="Q822" s="542"/>
      <c r="R822" s="542"/>
      <c r="S822" s="542"/>
      <c r="T822" s="542"/>
      <c r="U822" s="542"/>
      <c r="V822" s="542"/>
      <c r="W822" s="542"/>
      <c r="X822" s="542"/>
      <c r="Y822" s="542"/>
      <c r="Z822" s="542"/>
    </row>
    <row r="823" spans="1:26" ht="12.75" customHeight="1" x14ac:dyDescent="0.25">
      <c r="A823" s="542"/>
      <c r="B823" s="542"/>
      <c r="C823" s="542"/>
      <c r="D823" s="542"/>
      <c r="E823" s="542"/>
      <c r="F823" s="542"/>
      <c r="G823" s="542"/>
      <c r="H823" s="542"/>
      <c r="I823" s="542"/>
      <c r="J823" s="542"/>
      <c r="K823" s="542"/>
      <c r="L823" s="542"/>
      <c r="M823" s="542"/>
      <c r="N823" s="542"/>
      <c r="O823" s="542"/>
      <c r="P823" s="542"/>
      <c r="Q823" s="542"/>
      <c r="R823" s="542"/>
      <c r="S823" s="542"/>
      <c r="T823" s="542"/>
      <c r="U823" s="542"/>
      <c r="V823" s="542"/>
      <c r="W823" s="542"/>
      <c r="X823" s="542"/>
      <c r="Y823" s="542"/>
      <c r="Z823" s="542"/>
    </row>
    <row r="824" spans="1:26" ht="12.75" customHeight="1" x14ac:dyDescent="0.25">
      <c r="A824" s="542"/>
      <c r="B824" s="542"/>
      <c r="C824" s="542"/>
      <c r="D824" s="542"/>
      <c r="E824" s="542"/>
      <c r="F824" s="542"/>
      <c r="G824" s="542"/>
      <c r="H824" s="542"/>
      <c r="I824" s="542"/>
      <c r="J824" s="542"/>
      <c r="K824" s="542"/>
      <c r="L824" s="542"/>
      <c r="M824" s="542"/>
      <c r="N824" s="542"/>
      <c r="O824" s="542"/>
      <c r="P824" s="542"/>
      <c r="Q824" s="542"/>
      <c r="R824" s="542"/>
      <c r="S824" s="542"/>
      <c r="T824" s="542"/>
      <c r="U824" s="542"/>
      <c r="V824" s="542"/>
      <c r="W824" s="542"/>
      <c r="X824" s="542"/>
      <c r="Y824" s="542"/>
      <c r="Z824" s="542"/>
    </row>
    <row r="825" spans="1:26" ht="12.75" customHeight="1" x14ac:dyDescent="0.25">
      <c r="A825" s="542"/>
      <c r="B825" s="542"/>
      <c r="C825" s="542"/>
      <c r="D825" s="542"/>
      <c r="E825" s="542"/>
      <c r="F825" s="542"/>
      <c r="G825" s="542"/>
      <c r="H825" s="542"/>
      <c r="I825" s="542"/>
      <c r="J825" s="542"/>
      <c r="K825" s="542"/>
      <c r="L825" s="542"/>
      <c r="M825" s="542"/>
      <c r="N825" s="542"/>
      <c r="O825" s="542"/>
      <c r="P825" s="542"/>
      <c r="Q825" s="542"/>
      <c r="R825" s="542"/>
      <c r="S825" s="542"/>
      <c r="T825" s="542"/>
      <c r="U825" s="542"/>
      <c r="V825" s="542"/>
      <c r="W825" s="542"/>
      <c r="X825" s="542"/>
      <c r="Y825" s="542"/>
      <c r="Z825" s="542"/>
    </row>
    <row r="826" spans="1:26" ht="12.75" customHeight="1" x14ac:dyDescent="0.25">
      <c r="A826" s="542"/>
      <c r="B826" s="542"/>
      <c r="C826" s="542"/>
      <c r="D826" s="542"/>
      <c r="E826" s="542"/>
      <c r="F826" s="542"/>
      <c r="G826" s="542"/>
      <c r="H826" s="542"/>
      <c r="I826" s="542"/>
      <c r="J826" s="542"/>
      <c r="K826" s="542"/>
      <c r="L826" s="542"/>
      <c r="M826" s="542"/>
      <c r="N826" s="542"/>
      <c r="O826" s="542"/>
      <c r="P826" s="542"/>
      <c r="Q826" s="542"/>
      <c r="R826" s="542"/>
      <c r="S826" s="542"/>
      <c r="T826" s="542"/>
      <c r="U826" s="542"/>
      <c r="V826" s="542"/>
      <c r="W826" s="542"/>
      <c r="X826" s="542"/>
      <c r="Y826" s="542"/>
      <c r="Z826" s="542"/>
    </row>
    <row r="827" spans="1:26" ht="12.75" customHeight="1" x14ac:dyDescent="0.25">
      <c r="A827" s="542"/>
      <c r="B827" s="542"/>
      <c r="C827" s="542"/>
      <c r="D827" s="542"/>
      <c r="E827" s="542"/>
      <c r="F827" s="542"/>
      <c r="G827" s="542"/>
      <c r="H827" s="542"/>
      <c r="I827" s="542"/>
      <c r="J827" s="542"/>
      <c r="K827" s="542"/>
      <c r="L827" s="542"/>
      <c r="M827" s="542"/>
      <c r="N827" s="542"/>
      <c r="O827" s="542"/>
      <c r="P827" s="542"/>
      <c r="Q827" s="542"/>
      <c r="R827" s="542"/>
      <c r="S827" s="542"/>
      <c r="T827" s="542"/>
      <c r="U827" s="542"/>
      <c r="V827" s="542"/>
      <c r="W827" s="542"/>
      <c r="X827" s="542"/>
      <c r="Y827" s="542"/>
      <c r="Z827" s="542"/>
    </row>
    <row r="828" spans="1:26" ht="12.75" customHeight="1" x14ac:dyDescent="0.25">
      <c r="A828" s="542"/>
      <c r="B828" s="542"/>
      <c r="C828" s="542"/>
      <c r="D828" s="542"/>
      <c r="E828" s="542"/>
      <c r="F828" s="542"/>
      <c r="G828" s="542"/>
      <c r="H828" s="542"/>
      <c r="I828" s="542"/>
      <c r="J828" s="542"/>
      <c r="K828" s="542"/>
      <c r="L828" s="542"/>
      <c r="M828" s="542"/>
      <c r="N828" s="542"/>
      <c r="O828" s="542"/>
      <c r="P828" s="542"/>
      <c r="Q828" s="542"/>
      <c r="R828" s="542"/>
      <c r="S828" s="542"/>
      <c r="T828" s="542"/>
      <c r="U828" s="542"/>
      <c r="V828" s="542"/>
      <c r="W828" s="542"/>
      <c r="X828" s="542"/>
      <c r="Y828" s="542"/>
      <c r="Z828" s="542"/>
    </row>
    <row r="829" spans="1:26" ht="12.75" customHeight="1" x14ac:dyDescent="0.25">
      <c r="A829" s="542"/>
      <c r="B829" s="542"/>
      <c r="C829" s="542"/>
      <c r="D829" s="542"/>
      <c r="E829" s="542"/>
      <c r="F829" s="542"/>
      <c r="G829" s="542"/>
      <c r="H829" s="542"/>
      <c r="I829" s="542"/>
      <c r="J829" s="542"/>
      <c r="K829" s="542"/>
      <c r="L829" s="542"/>
      <c r="M829" s="542"/>
      <c r="N829" s="542"/>
      <c r="O829" s="542"/>
      <c r="P829" s="542"/>
      <c r="Q829" s="542"/>
      <c r="R829" s="542"/>
      <c r="S829" s="542"/>
      <c r="T829" s="542"/>
      <c r="U829" s="542"/>
      <c r="V829" s="542"/>
      <c r="W829" s="542"/>
      <c r="X829" s="542"/>
      <c r="Y829" s="542"/>
      <c r="Z829" s="542"/>
    </row>
    <row r="830" spans="1:26" ht="12.75" customHeight="1" x14ac:dyDescent="0.25">
      <c r="A830" s="542"/>
      <c r="B830" s="542"/>
      <c r="C830" s="542"/>
      <c r="D830" s="542"/>
      <c r="E830" s="542"/>
      <c r="F830" s="542"/>
      <c r="G830" s="542"/>
      <c r="H830" s="542"/>
      <c r="I830" s="542"/>
      <c r="J830" s="542"/>
      <c r="K830" s="542"/>
      <c r="L830" s="542"/>
      <c r="M830" s="542"/>
      <c r="N830" s="542"/>
      <c r="O830" s="542"/>
      <c r="P830" s="542"/>
      <c r="Q830" s="542"/>
      <c r="R830" s="542"/>
      <c r="S830" s="542"/>
      <c r="T830" s="542"/>
      <c r="U830" s="542"/>
      <c r="V830" s="542"/>
      <c r="W830" s="542"/>
      <c r="X830" s="542"/>
      <c r="Y830" s="542"/>
      <c r="Z830" s="542"/>
    </row>
    <row r="831" spans="1:26" ht="12.75" customHeight="1" x14ac:dyDescent="0.25">
      <c r="A831" s="542"/>
      <c r="B831" s="542"/>
      <c r="C831" s="542"/>
      <c r="D831" s="542"/>
      <c r="E831" s="542"/>
      <c r="F831" s="542"/>
      <c r="G831" s="542"/>
      <c r="H831" s="542"/>
      <c r="I831" s="542"/>
      <c r="J831" s="542"/>
      <c r="K831" s="542"/>
      <c r="L831" s="542"/>
      <c r="M831" s="542"/>
      <c r="N831" s="542"/>
      <c r="O831" s="542"/>
      <c r="P831" s="542"/>
      <c r="Q831" s="542"/>
      <c r="R831" s="542"/>
      <c r="S831" s="542"/>
      <c r="T831" s="542"/>
      <c r="U831" s="542"/>
      <c r="V831" s="542"/>
      <c r="W831" s="542"/>
      <c r="X831" s="542"/>
      <c r="Y831" s="542"/>
      <c r="Z831" s="542"/>
    </row>
    <row r="832" spans="1:26" ht="12.75" customHeight="1" x14ac:dyDescent="0.25">
      <c r="A832" s="542"/>
      <c r="B832" s="542"/>
      <c r="C832" s="542"/>
      <c r="D832" s="542"/>
      <c r="E832" s="542"/>
      <c r="F832" s="542"/>
      <c r="G832" s="542"/>
      <c r="H832" s="542"/>
      <c r="I832" s="542"/>
      <c r="J832" s="542"/>
      <c r="K832" s="542"/>
      <c r="L832" s="542"/>
      <c r="M832" s="542"/>
      <c r="N832" s="542"/>
      <c r="O832" s="542"/>
      <c r="P832" s="542"/>
      <c r="Q832" s="542"/>
      <c r="R832" s="542"/>
      <c r="S832" s="542"/>
      <c r="T832" s="542"/>
      <c r="U832" s="542"/>
      <c r="V832" s="542"/>
      <c r="W832" s="542"/>
      <c r="X832" s="542"/>
      <c r="Y832" s="542"/>
      <c r="Z832" s="542"/>
    </row>
    <row r="833" spans="1:26" ht="12.75" customHeight="1" x14ac:dyDescent="0.25">
      <c r="A833" s="542"/>
      <c r="B833" s="542"/>
      <c r="C833" s="542"/>
      <c r="D833" s="542"/>
      <c r="E833" s="542"/>
      <c r="F833" s="542"/>
      <c r="G833" s="542"/>
      <c r="H833" s="542"/>
      <c r="I833" s="542"/>
      <c r="J833" s="542"/>
      <c r="K833" s="542"/>
      <c r="L833" s="542"/>
      <c r="M833" s="542"/>
      <c r="N833" s="542"/>
      <c r="O833" s="542"/>
      <c r="P833" s="542"/>
      <c r="Q833" s="542"/>
      <c r="R833" s="542"/>
      <c r="S833" s="542"/>
      <c r="T833" s="542"/>
      <c r="U833" s="542"/>
      <c r="V833" s="542"/>
      <c r="W833" s="542"/>
      <c r="X833" s="542"/>
      <c r="Y833" s="542"/>
      <c r="Z833" s="542"/>
    </row>
    <row r="834" spans="1:26" ht="12.75" customHeight="1" x14ac:dyDescent="0.25">
      <c r="A834" s="542"/>
      <c r="B834" s="542"/>
      <c r="C834" s="542"/>
      <c r="D834" s="542"/>
      <c r="E834" s="542"/>
      <c r="F834" s="542"/>
      <c r="G834" s="542"/>
      <c r="H834" s="542"/>
      <c r="I834" s="542"/>
      <c r="J834" s="542"/>
      <c r="K834" s="542"/>
      <c r="L834" s="542"/>
      <c r="M834" s="542"/>
      <c r="N834" s="542"/>
      <c r="O834" s="542"/>
      <c r="P834" s="542"/>
      <c r="Q834" s="542"/>
      <c r="R834" s="542"/>
      <c r="S834" s="542"/>
      <c r="T834" s="542"/>
      <c r="U834" s="542"/>
      <c r="V834" s="542"/>
      <c r="W834" s="542"/>
      <c r="X834" s="542"/>
      <c r="Y834" s="542"/>
      <c r="Z834" s="542"/>
    </row>
    <row r="835" spans="1:26" ht="12.75" customHeight="1" x14ac:dyDescent="0.25">
      <c r="A835" s="542"/>
      <c r="B835" s="542"/>
      <c r="C835" s="542"/>
      <c r="D835" s="542"/>
      <c r="E835" s="542"/>
      <c r="F835" s="542"/>
      <c r="G835" s="542"/>
      <c r="H835" s="542"/>
      <c r="I835" s="542"/>
      <c r="J835" s="542"/>
      <c r="K835" s="542"/>
      <c r="L835" s="542"/>
      <c r="M835" s="542"/>
      <c r="N835" s="542"/>
      <c r="O835" s="542"/>
      <c r="P835" s="542"/>
      <c r="Q835" s="542"/>
      <c r="R835" s="542"/>
      <c r="S835" s="542"/>
      <c r="T835" s="542"/>
      <c r="U835" s="542"/>
      <c r="V835" s="542"/>
      <c r="W835" s="542"/>
      <c r="X835" s="542"/>
      <c r="Y835" s="542"/>
      <c r="Z835" s="542"/>
    </row>
    <row r="836" spans="1:26" ht="12.75" customHeight="1" x14ac:dyDescent="0.25">
      <c r="A836" s="542"/>
      <c r="B836" s="542"/>
      <c r="C836" s="542"/>
      <c r="D836" s="542"/>
      <c r="E836" s="542"/>
      <c r="F836" s="542"/>
      <c r="G836" s="542"/>
      <c r="H836" s="542"/>
      <c r="I836" s="542"/>
      <c r="J836" s="542"/>
      <c r="K836" s="542"/>
      <c r="L836" s="542"/>
      <c r="M836" s="542"/>
      <c r="N836" s="542"/>
      <c r="O836" s="542"/>
      <c r="P836" s="542"/>
      <c r="Q836" s="542"/>
      <c r="R836" s="542"/>
      <c r="S836" s="542"/>
      <c r="T836" s="542"/>
      <c r="U836" s="542"/>
      <c r="V836" s="542"/>
      <c r="W836" s="542"/>
      <c r="X836" s="542"/>
      <c r="Y836" s="542"/>
      <c r="Z836" s="542"/>
    </row>
    <row r="837" spans="1:26" ht="12.75" customHeight="1" x14ac:dyDescent="0.25">
      <c r="A837" s="542"/>
      <c r="B837" s="542"/>
      <c r="C837" s="542"/>
      <c r="D837" s="542"/>
      <c r="E837" s="542"/>
      <c r="F837" s="542"/>
      <c r="G837" s="542"/>
      <c r="H837" s="542"/>
      <c r="I837" s="542"/>
      <c r="J837" s="542"/>
      <c r="K837" s="542"/>
      <c r="L837" s="542"/>
      <c r="M837" s="542"/>
      <c r="N837" s="542"/>
      <c r="O837" s="542"/>
      <c r="P837" s="542"/>
      <c r="Q837" s="542"/>
      <c r="R837" s="542"/>
      <c r="S837" s="542"/>
      <c r="T837" s="542"/>
      <c r="U837" s="542"/>
      <c r="V837" s="542"/>
      <c r="W837" s="542"/>
      <c r="X837" s="542"/>
      <c r="Y837" s="542"/>
      <c r="Z837" s="542"/>
    </row>
    <row r="838" spans="1:26" ht="12.75" customHeight="1" x14ac:dyDescent="0.25">
      <c r="A838" s="542"/>
      <c r="B838" s="542"/>
      <c r="C838" s="542"/>
      <c r="D838" s="542"/>
      <c r="E838" s="542"/>
      <c r="F838" s="542"/>
      <c r="G838" s="542"/>
      <c r="H838" s="542"/>
      <c r="I838" s="542"/>
      <c r="J838" s="542"/>
      <c r="K838" s="542"/>
      <c r="L838" s="542"/>
      <c r="M838" s="542"/>
      <c r="N838" s="542"/>
      <c r="O838" s="542"/>
      <c r="P838" s="542"/>
      <c r="Q838" s="542"/>
      <c r="R838" s="542"/>
      <c r="S838" s="542"/>
      <c r="T838" s="542"/>
      <c r="U838" s="542"/>
      <c r="V838" s="542"/>
      <c r="W838" s="542"/>
      <c r="X838" s="542"/>
      <c r="Y838" s="542"/>
      <c r="Z838" s="542"/>
    </row>
    <row r="839" spans="1:26" ht="12.75" customHeight="1" x14ac:dyDescent="0.25">
      <c r="A839" s="542"/>
      <c r="B839" s="542"/>
      <c r="C839" s="542"/>
      <c r="D839" s="542"/>
      <c r="E839" s="542"/>
      <c r="F839" s="542"/>
      <c r="G839" s="542"/>
      <c r="H839" s="542"/>
      <c r="I839" s="542"/>
      <c r="J839" s="542"/>
      <c r="K839" s="542"/>
      <c r="L839" s="542"/>
      <c r="M839" s="542"/>
      <c r="N839" s="542"/>
      <c r="O839" s="542"/>
      <c r="P839" s="542"/>
      <c r="Q839" s="542"/>
      <c r="R839" s="542"/>
      <c r="S839" s="542"/>
      <c r="T839" s="542"/>
      <c r="U839" s="542"/>
      <c r="V839" s="542"/>
      <c r="W839" s="542"/>
      <c r="X839" s="542"/>
      <c r="Y839" s="542"/>
      <c r="Z839" s="542"/>
    </row>
    <row r="840" spans="1:26" ht="12.75" customHeight="1" x14ac:dyDescent="0.25">
      <c r="A840" s="542"/>
      <c r="B840" s="542"/>
      <c r="C840" s="542"/>
      <c r="D840" s="542"/>
      <c r="E840" s="542"/>
      <c r="F840" s="542"/>
      <c r="G840" s="542"/>
      <c r="H840" s="542"/>
      <c r="I840" s="542"/>
      <c r="J840" s="542"/>
      <c r="K840" s="542"/>
      <c r="L840" s="542"/>
      <c r="M840" s="542"/>
      <c r="N840" s="542"/>
      <c r="O840" s="542"/>
      <c r="P840" s="542"/>
      <c r="Q840" s="542"/>
      <c r="R840" s="542"/>
      <c r="S840" s="542"/>
      <c r="T840" s="542"/>
      <c r="U840" s="542"/>
      <c r="V840" s="542"/>
      <c r="W840" s="542"/>
      <c r="X840" s="542"/>
      <c r="Y840" s="542"/>
      <c r="Z840" s="542"/>
    </row>
    <row r="841" spans="1:26" ht="12.75" customHeight="1" x14ac:dyDescent="0.25">
      <c r="A841" s="542"/>
      <c r="B841" s="542"/>
      <c r="C841" s="542"/>
      <c r="D841" s="542"/>
      <c r="E841" s="542"/>
      <c r="F841" s="542"/>
      <c r="G841" s="542"/>
      <c r="H841" s="542"/>
      <c r="I841" s="542"/>
      <c r="J841" s="542"/>
      <c r="K841" s="542"/>
      <c r="L841" s="542"/>
      <c r="M841" s="542"/>
      <c r="N841" s="542"/>
      <c r="O841" s="542"/>
      <c r="P841" s="542"/>
      <c r="Q841" s="542"/>
      <c r="R841" s="542"/>
      <c r="S841" s="542"/>
      <c r="T841" s="542"/>
      <c r="U841" s="542"/>
      <c r="V841" s="542"/>
      <c r="W841" s="542"/>
      <c r="X841" s="542"/>
      <c r="Y841" s="542"/>
      <c r="Z841" s="542"/>
    </row>
    <row r="842" spans="1:26" ht="12.75" customHeight="1" x14ac:dyDescent="0.25">
      <c r="A842" s="542"/>
      <c r="B842" s="542"/>
      <c r="C842" s="542"/>
      <c r="D842" s="542"/>
      <c r="E842" s="542"/>
      <c r="F842" s="542"/>
      <c r="G842" s="542"/>
      <c r="H842" s="542"/>
      <c r="I842" s="542"/>
      <c r="J842" s="542"/>
      <c r="K842" s="542"/>
      <c r="L842" s="542"/>
      <c r="M842" s="542"/>
      <c r="N842" s="542"/>
      <c r="O842" s="542"/>
      <c r="P842" s="542"/>
      <c r="Q842" s="542"/>
      <c r="R842" s="542"/>
      <c r="S842" s="542"/>
      <c r="T842" s="542"/>
      <c r="U842" s="542"/>
      <c r="V842" s="542"/>
      <c r="W842" s="542"/>
      <c r="X842" s="542"/>
      <c r="Y842" s="542"/>
      <c r="Z842" s="542"/>
    </row>
    <row r="843" spans="1:26" ht="12.75" customHeight="1" x14ac:dyDescent="0.25">
      <c r="A843" s="542"/>
      <c r="B843" s="542"/>
      <c r="C843" s="542"/>
      <c r="D843" s="542"/>
      <c r="E843" s="542"/>
      <c r="F843" s="542"/>
      <c r="G843" s="542"/>
      <c r="H843" s="542"/>
      <c r="I843" s="542"/>
      <c r="J843" s="542"/>
      <c r="K843" s="542"/>
      <c r="L843" s="542"/>
      <c r="M843" s="542"/>
      <c r="N843" s="542"/>
      <c r="O843" s="542"/>
      <c r="P843" s="542"/>
      <c r="Q843" s="542"/>
      <c r="R843" s="542"/>
      <c r="S843" s="542"/>
      <c r="T843" s="542"/>
      <c r="U843" s="542"/>
      <c r="V843" s="542"/>
      <c r="W843" s="542"/>
      <c r="X843" s="542"/>
      <c r="Y843" s="542"/>
      <c r="Z843" s="542"/>
    </row>
    <row r="844" spans="1:26" ht="12.75" customHeight="1" x14ac:dyDescent="0.25">
      <c r="A844" s="542"/>
      <c r="B844" s="542"/>
      <c r="C844" s="542"/>
      <c r="D844" s="542"/>
      <c r="E844" s="542"/>
      <c r="F844" s="542"/>
      <c r="G844" s="542"/>
      <c r="H844" s="542"/>
      <c r="I844" s="542"/>
      <c r="J844" s="542"/>
      <c r="K844" s="542"/>
      <c r="L844" s="542"/>
      <c r="M844" s="542"/>
      <c r="N844" s="542"/>
      <c r="O844" s="542"/>
      <c r="P844" s="542"/>
      <c r="Q844" s="542"/>
      <c r="R844" s="542"/>
      <c r="S844" s="542"/>
      <c r="T844" s="542"/>
      <c r="U844" s="542"/>
      <c r="V844" s="542"/>
      <c r="W844" s="542"/>
      <c r="X844" s="542"/>
      <c r="Y844" s="542"/>
      <c r="Z844" s="542"/>
    </row>
    <row r="845" spans="1:26" ht="12.75" customHeight="1" x14ac:dyDescent="0.25">
      <c r="A845" s="542"/>
      <c r="B845" s="542"/>
      <c r="C845" s="542"/>
      <c r="D845" s="542"/>
      <c r="E845" s="542"/>
      <c r="F845" s="542"/>
      <c r="G845" s="542"/>
      <c r="H845" s="542"/>
      <c r="I845" s="542"/>
      <c r="J845" s="542"/>
      <c r="K845" s="542"/>
      <c r="L845" s="542"/>
      <c r="M845" s="542"/>
      <c r="N845" s="542"/>
      <c r="O845" s="542"/>
      <c r="P845" s="542"/>
      <c r="Q845" s="542"/>
      <c r="R845" s="542"/>
      <c r="S845" s="542"/>
      <c r="T845" s="542"/>
      <c r="U845" s="542"/>
      <c r="V845" s="542"/>
      <c r="W845" s="542"/>
      <c r="X845" s="542"/>
      <c r="Y845" s="542"/>
      <c r="Z845" s="542"/>
    </row>
    <row r="846" spans="1:26" ht="12.75" customHeight="1" x14ac:dyDescent="0.25">
      <c r="A846" s="542"/>
      <c r="B846" s="542"/>
      <c r="C846" s="542"/>
      <c r="D846" s="542"/>
      <c r="E846" s="542"/>
      <c r="F846" s="542"/>
      <c r="G846" s="542"/>
      <c r="H846" s="542"/>
      <c r="I846" s="542"/>
      <c r="J846" s="542"/>
      <c r="K846" s="542"/>
      <c r="L846" s="542"/>
      <c r="M846" s="542"/>
      <c r="N846" s="542"/>
      <c r="O846" s="542"/>
      <c r="P846" s="542"/>
      <c r="Q846" s="542"/>
      <c r="R846" s="542"/>
      <c r="S846" s="542"/>
      <c r="T846" s="542"/>
      <c r="U846" s="542"/>
      <c r="V846" s="542"/>
      <c r="W846" s="542"/>
      <c r="X846" s="542"/>
      <c r="Y846" s="542"/>
      <c r="Z846" s="542"/>
    </row>
    <row r="847" spans="1:26" ht="12.75" customHeight="1" x14ac:dyDescent="0.25">
      <c r="A847" s="542"/>
      <c r="B847" s="542"/>
      <c r="C847" s="542"/>
      <c r="D847" s="542"/>
      <c r="E847" s="542"/>
      <c r="F847" s="542"/>
      <c r="G847" s="542"/>
      <c r="H847" s="542"/>
      <c r="I847" s="542"/>
      <c r="J847" s="542"/>
      <c r="K847" s="542"/>
      <c r="L847" s="542"/>
      <c r="M847" s="542"/>
      <c r="N847" s="542"/>
      <c r="O847" s="542"/>
      <c r="P847" s="542"/>
      <c r="Q847" s="542"/>
      <c r="R847" s="542"/>
      <c r="S847" s="542"/>
      <c r="T847" s="542"/>
      <c r="U847" s="542"/>
      <c r="V847" s="542"/>
      <c r="W847" s="542"/>
      <c r="X847" s="542"/>
      <c r="Y847" s="542"/>
      <c r="Z847" s="542"/>
    </row>
    <row r="848" spans="1:26" ht="12.75" customHeight="1" x14ac:dyDescent="0.25">
      <c r="A848" s="542"/>
      <c r="B848" s="542"/>
      <c r="C848" s="542"/>
      <c r="D848" s="542"/>
      <c r="E848" s="542"/>
      <c r="F848" s="542"/>
      <c r="G848" s="542"/>
      <c r="H848" s="542"/>
      <c r="I848" s="542"/>
      <c r="J848" s="542"/>
      <c r="K848" s="542"/>
      <c r="L848" s="542"/>
      <c r="M848" s="542"/>
      <c r="N848" s="542"/>
      <c r="O848" s="542"/>
      <c r="P848" s="542"/>
      <c r="Q848" s="542"/>
      <c r="R848" s="542"/>
      <c r="S848" s="542"/>
      <c r="T848" s="542"/>
      <c r="U848" s="542"/>
      <c r="V848" s="542"/>
      <c r="W848" s="542"/>
      <c r="X848" s="542"/>
      <c r="Y848" s="542"/>
      <c r="Z848" s="542"/>
    </row>
    <row r="849" spans="1:26" ht="12.75" customHeight="1" x14ac:dyDescent="0.25">
      <c r="A849" s="542"/>
      <c r="B849" s="542"/>
      <c r="C849" s="542"/>
      <c r="D849" s="542"/>
      <c r="E849" s="542"/>
      <c r="F849" s="542"/>
      <c r="G849" s="542"/>
      <c r="H849" s="542"/>
      <c r="I849" s="542"/>
      <c r="J849" s="542"/>
      <c r="K849" s="542"/>
      <c r="L849" s="542"/>
      <c r="M849" s="542"/>
      <c r="N849" s="542"/>
      <c r="O849" s="542"/>
      <c r="P849" s="542"/>
      <c r="Q849" s="542"/>
      <c r="R849" s="542"/>
      <c r="S849" s="542"/>
      <c r="T849" s="542"/>
      <c r="U849" s="542"/>
      <c r="V849" s="542"/>
      <c r="W849" s="542"/>
      <c r="X849" s="542"/>
      <c r="Y849" s="542"/>
      <c r="Z849" s="542"/>
    </row>
    <row r="850" spans="1:26" ht="12.75" customHeight="1" x14ac:dyDescent="0.25">
      <c r="A850" s="542"/>
      <c r="B850" s="542"/>
      <c r="C850" s="542"/>
      <c r="D850" s="542"/>
      <c r="E850" s="542"/>
      <c r="F850" s="542"/>
      <c r="G850" s="542"/>
      <c r="H850" s="542"/>
      <c r="I850" s="542"/>
      <c r="J850" s="542"/>
      <c r="K850" s="542"/>
      <c r="L850" s="542"/>
      <c r="M850" s="542"/>
      <c r="N850" s="542"/>
      <c r="O850" s="542"/>
      <c r="P850" s="542"/>
      <c r="Q850" s="542"/>
      <c r="R850" s="542"/>
      <c r="S850" s="542"/>
      <c r="T850" s="542"/>
      <c r="U850" s="542"/>
      <c r="V850" s="542"/>
      <c r="W850" s="542"/>
      <c r="X850" s="542"/>
      <c r="Y850" s="542"/>
      <c r="Z850" s="542"/>
    </row>
    <row r="851" spans="1:26" ht="12.75" customHeight="1" x14ac:dyDescent="0.25">
      <c r="A851" s="542"/>
      <c r="B851" s="542"/>
      <c r="C851" s="542"/>
      <c r="D851" s="542"/>
      <c r="E851" s="542"/>
      <c r="F851" s="542"/>
      <c r="G851" s="542"/>
      <c r="H851" s="542"/>
      <c r="I851" s="542"/>
      <c r="J851" s="542"/>
      <c r="K851" s="542"/>
      <c r="L851" s="542"/>
      <c r="M851" s="542"/>
      <c r="N851" s="542"/>
      <c r="O851" s="542"/>
      <c r="P851" s="542"/>
      <c r="Q851" s="542"/>
      <c r="R851" s="542"/>
      <c r="S851" s="542"/>
      <c r="T851" s="542"/>
      <c r="U851" s="542"/>
      <c r="V851" s="542"/>
      <c r="W851" s="542"/>
      <c r="X851" s="542"/>
      <c r="Y851" s="542"/>
      <c r="Z851" s="542"/>
    </row>
    <row r="852" spans="1:26" ht="12.75" customHeight="1" x14ac:dyDescent="0.25">
      <c r="A852" s="542"/>
      <c r="B852" s="542"/>
      <c r="C852" s="542"/>
      <c r="D852" s="542"/>
      <c r="E852" s="542"/>
      <c r="F852" s="542"/>
      <c r="G852" s="542"/>
      <c r="H852" s="542"/>
      <c r="I852" s="542"/>
      <c r="J852" s="542"/>
      <c r="K852" s="542"/>
      <c r="L852" s="542"/>
      <c r="M852" s="542"/>
      <c r="N852" s="542"/>
      <c r="O852" s="542"/>
      <c r="P852" s="542"/>
      <c r="Q852" s="542"/>
      <c r="R852" s="542"/>
      <c r="S852" s="542"/>
      <c r="T852" s="542"/>
      <c r="U852" s="542"/>
      <c r="V852" s="542"/>
      <c r="W852" s="542"/>
      <c r="X852" s="542"/>
      <c r="Y852" s="542"/>
      <c r="Z852" s="542"/>
    </row>
    <row r="853" spans="1:26" ht="12.75" customHeight="1" x14ac:dyDescent="0.25">
      <c r="A853" s="542"/>
      <c r="B853" s="542"/>
      <c r="C853" s="542"/>
      <c r="D853" s="542"/>
      <c r="E853" s="542"/>
      <c r="F853" s="542"/>
      <c r="G853" s="542"/>
      <c r="H853" s="542"/>
      <c r="I853" s="542"/>
      <c r="J853" s="542"/>
      <c r="K853" s="542"/>
      <c r="L853" s="542"/>
      <c r="M853" s="542"/>
      <c r="N853" s="542"/>
      <c r="O853" s="542"/>
      <c r="P853" s="542"/>
      <c r="Q853" s="542"/>
      <c r="R853" s="542"/>
      <c r="S853" s="542"/>
      <c r="T853" s="542"/>
      <c r="U853" s="542"/>
      <c r="V853" s="542"/>
      <c r="W853" s="542"/>
      <c r="X853" s="542"/>
      <c r="Y853" s="542"/>
      <c r="Z853" s="542"/>
    </row>
    <row r="854" spans="1:26" ht="12.75" customHeight="1" x14ac:dyDescent="0.25">
      <c r="A854" s="542"/>
      <c r="B854" s="542"/>
      <c r="C854" s="542"/>
      <c r="D854" s="542"/>
      <c r="E854" s="542"/>
      <c r="F854" s="542"/>
      <c r="G854" s="542"/>
      <c r="H854" s="542"/>
      <c r="I854" s="542"/>
      <c r="J854" s="542"/>
      <c r="K854" s="542"/>
      <c r="L854" s="542"/>
      <c r="M854" s="542"/>
      <c r="N854" s="542"/>
      <c r="O854" s="542"/>
      <c r="P854" s="542"/>
      <c r="Q854" s="542"/>
      <c r="R854" s="542"/>
      <c r="S854" s="542"/>
      <c r="T854" s="542"/>
      <c r="U854" s="542"/>
      <c r="V854" s="542"/>
      <c r="W854" s="542"/>
      <c r="X854" s="542"/>
      <c r="Y854" s="542"/>
      <c r="Z854" s="542"/>
    </row>
    <row r="855" spans="1:26" ht="12.75" customHeight="1" x14ac:dyDescent="0.25">
      <c r="A855" s="542"/>
      <c r="B855" s="542"/>
      <c r="C855" s="542"/>
      <c r="D855" s="542"/>
      <c r="E855" s="542"/>
      <c r="F855" s="542"/>
      <c r="G855" s="542"/>
      <c r="H855" s="542"/>
      <c r="I855" s="542"/>
      <c r="J855" s="542"/>
      <c r="K855" s="542"/>
      <c r="L855" s="542"/>
      <c r="M855" s="542"/>
      <c r="N855" s="542"/>
      <c r="O855" s="542"/>
      <c r="P855" s="542"/>
      <c r="Q855" s="542"/>
      <c r="R855" s="542"/>
      <c r="S855" s="542"/>
      <c r="T855" s="542"/>
      <c r="U855" s="542"/>
      <c r="V855" s="542"/>
      <c r="W855" s="542"/>
      <c r="X855" s="542"/>
      <c r="Y855" s="542"/>
      <c r="Z855" s="542"/>
    </row>
    <row r="856" spans="1:26" ht="12.75" customHeight="1" x14ac:dyDescent="0.25">
      <c r="A856" s="542"/>
      <c r="B856" s="542"/>
      <c r="C856" s="542"/>
      <c r="D856" s="542"/>
      <c r="E856" s="542"/>
      <c r="F856" s="542"/>
      <c r="G856" s="542"/>
      <c r="H856" s="542"/>
      <c r="I856" s="542"/>
      <c r="J856" s="542"/>
      <c r="K856" s="542"/>
      <c r="L856" s="542"/>
      <c r="M856" s="542"/>
      <c r="N856" s="542"/>
      <c r="O856" s="542"/>
      <c r="P856" s="542"/>
      <c r="Q856" s="542"/>
      <c r="R856" s="542"/>
      <c r="S856" s="542"/>
      <c r="T856" s="542"/>
      <c r="U856" s="542"/>
      <c r="V856" s="542"/>
      <c r="W856" s="542"/>
      <c r="X856" s="542"/>
      <c r="Y856" s="542"/>
      <c r="Z856" s="542"/>
    </row>
    <row r="857" spans="1:26" ht="12.75" customHeight="1" x14ac:dyDescent="0.25">
      <c r="A857" s="542"/>
      <c r="B857" s="542"/>
      <c r="C857" s="542"/>
      <c r="D857" s="542"/>
      <c r="E857" s="542"/>
      <c r="F857" s="542"/>
      <c r="G857" s="542"/>
      <c r="H857" s="542"/>
      <c r="I857" s="542"/>
      <c r="J857" s="542"/>
      <c r="K857" s="542"/>
      <c r="L857" s="542"/>
      <c r="M857" s="542"/>
      <c r="N857" s="542"/>
      <c r="O857" s="542"/>
      <c r="P857" s="542"/>
      <c r="Q857" s="542"/>
      <c r="R857" s="542"/>
      <c r="S857" s="542"/>
      <c r="T857" s="542"/>
      <c r="U857" s="542"/>
      <c r="V857" s="542"/>
      <c r="W857" s="542"/>
      <c r="X857" s="542"/>
      <c r="Y857" s="542"/>
      <c r="Z857" s="542"/>
    </row>
    <row r="858" spans="1:26" ht="12.75" customHeight="1" x14ac:dyDescent="0.25">
      <c r="A858" s="542"/>
      <c r="B858" s="542"/>
      <c r="C858" s="542"/>
      <c r="D858" s="542"/>
      <c r="E858" s="542"/>
      <c r="F858" s="542"/>
      <c r="G858" s="542"/>
      <c r="H858" s="542"/>
      <c r="I858" s="542"/>
      <c r="J858" s="542"/>
      <c r="K858" s="542"/>
      <c r="L858" s="542"/>
      <c r="M858" s="542"/>
      <c r="N858" s="542"/>
      <c r="O858" s="542"/>
      <c r="P858" s="542"/>
      <c r="Q858" s="542"/>
      <c r="R858" s="542"/>
      <c r="S858" s="542"/>
      <c r="T858" s="542"/>
      <c r="U858" s="542"/>
      <c r="V858" s="542"/>
      <c r="W858" s="542"/>
      <c r="X858" s="542"/>
      <c r="Y858" s="542"/>
      <c r="Z858" s="542"/>
    </row>
    <row r="859" spans="1:26" ht="12.75" customHeight="1" x14ac:dyDescent="0.25">
      <c r="A859" s="542"/>
      <c r="B859" s="542"/>
      <c r="C859" s="542"/>
      <c r="D859" s="542"/>
      <c r="E859" s="542"/>
      <c r="F859" s="542"/>
      <c r="G859" s="542"/>
      <c r="H859" s="542"/>
      <c r="I859" s="542"/>
      <c r="J859" s="542"/>
      <c r="K859" s="542"/>
      <c r="L859" s="542"/>
      <c r="M859" s="542"/>
      <c r="N859" s="542"/>
      <c r="O859" s="542"/>
      <c r="P859" s="542"/>
      <c r="Q859" s="542"/>
      <c r="R859" s="542"/>
      <c r="S859" s="542"/>
      <c r="T859" s="542"/>
      <c r="U859" s="542"/>
      <c r="V859" s="542"/>
      <c r="W859" s="542"/>
      <c r="X859" s="542"/>
      <c r="Y859" s="542"/>
      <c r="Z859" s="542"/>
    </row>
    <row r="860" spans="1:26" ht="12.75" customHeight="1" x14ac:dyDescent="0.25">
      <c r="A860" s="542"/>
      <c r="B860" s="542"/>
      <c r="C860" s="542"/>
      <c r="D860" s="542"/>
      <c r="E860" s="542"/>
      <c r="F860" s="542"/>
      <c r="G860" s="542"/>
      <c r="H860" s="542"/>
      <c r="I860" s="542"/>
      <c r="J860" s="542"/>
      <c r="K860" s="542"/>
      <c r="L860" s="542"/>
      <c r="M860" s="542"/>
      <c r="N860" s="542"/>
      <c r="O860" s="542"/>
      <c r="P860" s="542"/>
      <c r="Q860" s="542"/>
      <c r="R860" s="542"/>
      <c r="S860" s="542"/>
      <c r="T860" s="542"/>
      <c r="U860" s="542"/>
      <c r="V860" s="542"/>
      <c r="W860" s="542"/>
      <c r="X860" s="542"/>
      <c r="Y860" s="542"/>
      <c r="Z860" s="542"/>
    </row>
    <row r="861" spans="1:26" ht="12.75" customHeight="1" x14ac:dyDescent="0.25">
      <c r="A861" s="542"/>
      <c r="B861" s="542"/>
      <c r="C861" s="542"/>
      <c r="D861" s="542"/>
      <c r="E861" s="542"/>
      <c r="F861" s="542"/>
      <c r="G861" s="542"/>
      <c r="H861" s="542"/>
      <c r="I861" s="542"/>
      <c r="J861" s="542"/>
      <c r="K861" s="542"/>
      <c r="L861" s="542"/>
      <c r="M861" s="542"/>
      <c r="N861" s="542"/>
      <c r="O861" s="542"/>
      <c r="P861" s="542"/>
      <c r="Q861" s="542"/>
      <c r="R861" s="542"/>
      <c r="S861" s="542"/>
      <c r="T861" s="542"/>
      <c r="U861" s="542"/>
      <c r="V861" s="542"/>
      <c r="W861" s="542"/>
      <c r="X861" s="542"/>
      <c r="Y861" s="542"/>
      <c r="Z861" s="542"/>
    </row>
    <row r="862" spans="1:26" ht="12.75" customHeight="1" x14ac:dyDescent="0.25">
      <c r="A862" s="542"/>
      <c r="B862" s="542"/>
      <c r="C862" s="542"/>
      <c r="D862" s="542"/>
      <c r="E862" s="542"/>
      <c r="F862" s="542"/>
      <c r="G862" s="542"/>
      <c r="H862" s="542"/>
      <c r="I862" s="542"/>
      <c r="J862" s="542"/>
      <c r="K862" s="542"/>
      <c r="L862" s="542"/>
      <c r="M862" s="542"/>
      <c r="N862" s="542"/>
      <c r="O862" s="542"/>
      <c r="P862" s="542"/>
      <c r="Q862" s="542"/>
      <c r="R862" s="542"/>
      <c r="S862" s="542"/>
      <c r="T862" s="542"/>
      <c r="U862" s="542"/>
      <c r="V862" s="542"/>
      <c r="W862" s="542"/>
      <c r="X862" s="542"/>
      <c r="Y862" s="542"/>
      <c r="Z862" s="542"/>
    </row>
    <row r="863" spans="1:26" ht="12.75" customHeight="1" x14ac:dyDescent="0.25">
      <c r="A863" s="542"/>
      <c r="B863" s="542"/>
      <c r="C863" s="542"/>
      <c r="D863" s="542"/>
      <c r="E863" s="542"/>
      <c r="F863" s="542"/>
      <c r="G863" s="542"/>
      <c r="H863" s="542"/>
      <c r="I863" s="542"/>
      <c r="J863" s="542"/>
      <c r="K863" s="542"/>
      <c r="L863" s="542"/>
      <c r="M863" s="542"/>
      <c r="N863" s="542"/>
      <c r="O863" s="542"/>
      <c r="P863" s="542"/>
      <c r="Q863" s="542"/>
      <c r="R863" s="542"/>
      <c r="S863" s="542"/>
      <c r="T863" s="542"/>
      <c r="U863" s="542"/>
      <c r="V863" s="542"/>
      <c r="W863" s="542"/>
      <c r="X863" s="542"/>
      <c r="Y863" s="542"/>
      <c r="Z863" s="542"/>
    </row>
    <row r="864" spans="1:26" ht="12.75" customHeight="1" x14ac:dyDescent="0.25">
      <c r="A864" s="542"/>
      <c r="B864" s="542"/>
      <c r="C864" s="542"/>
      <c r="D864" s="542"/>
      <c r="E864" s="542"/>
      <c r="F864" s="542"/>
      <c r="G864" s="542"/>
      <c r="H864" s="542"/>
      <c r="I864" s="542"/>
      <c r="J864" s="542"/>
      <c r="K864" s="542"/>
      <c r="L864" s="542"/>
      <c r="M864" s="542"/>
      <c r="N864" s="542"/>
      <c r="O864" s="542"/>
      <c r="P864" s="542"/>
      <c r="Q864" s="542"/>
      <c r="R864" s="542"/>
      <c r="S864" s="542"/>
      <c r="T864" s="542"/>
      <c r="U864" s="542"/>
      <c r="V864" s="542"/>
      <c r="W864" s="542"/>
      <c r="X864" s="542"/>
      <c r="Y864" s="542"/>
      <c r="Z864" s="542"/>
    </row>
    <row r="865" spans="1:26" ht="12.75" customHeight="1" x14ac:dyDescent="0.25">
      <c r="A865" s="542"/>
      <c r="B865" s="542"/>
      <c r="C865" s="542"/>
      <c r="D865" s="542"/>
      <c r="E865" s="542"/>
      <c r="F865" s="542"/>
      <c r="G865" s="542"/>
      <c r="H865" s="542"/>
      <c r="I865" s="542"/>
      <c r="J865" s="542"/>
      <c r="K865" s="542"/>
      <c r="L865" s="542"/>
      <c r="M865" s="542"/>
      <c r="N865" s="542"/>
      <c r="O865" s="542"/>
      <c r="P865" s="542"/>
      <c r="Q865" s="542"/>
      <c r="R865" s="542"/>
      <c r="S865" s="542"/>
      <c r="T865" s="542"/>
      <c r="U865" s="542"/>
      <c r="V865" s="542"/>
      <c r="W865" s="542"/>
      <c r="X865" s="542"/>
      <c r="Y865" s="542"/>
      <c r="Z865" s="542"/>
    </row>
    <row r="866" spans="1:26" ht="12.75" customHeight="1" x14ac:dyDescent="0.25">
      <c r="A866" s="542"/>
      <c r="B866" s="542"/>
      <c r="C866" s="542"/>
      <c r="D866" s="542"/>
      <c r="E866" s="542"/>
      <c r="F866" s="542"/>
      <c r="G866" s="542"/>
      <c r="H866" s="542"/>
      <c r="I866" s="542"/>
      <c r="J866" s="542"/>
      <c r="K866" s="542"/>
      <c r="L866" s="542"/>
      <c r="M866" s="542"/>
      <c r="N866" s="542"/>
      <c r="O866" s="542"/>
      <c r="P866" s="542"/>
      <c r="Q866" s="542"/>
      <c r="R866" s="542"/>
      <c r="S866" s="542"/>
      <c r="T866" s="542"/>
      <c r="U866" s="542"/>
      <c r="V866" s="542"/>
      <c r="W866" s="542"/>
      <c r="X866" s="542"/>
      <c r="Y866" s="542"/>
      <c r="Z866" s="542"/>
    </row>
    <row r="867" spans="1:26" ht="12.75" customHeight="1" x14ac:dyDescent="0.25">
      <c r="A867" s="542"/>
      <c r="B867" s="542"/>
      <c r="C867" s="542"/>
      <c r="D867" s="542"/>
      <c r="E867" s="542"/>
      <c r="F867" s="542"/>
      <c r="G867" s="542"/>
      <c r="H867" s="542"/>
      <c r="I867" s="542"/>
      <c r="J867" s="542"/>
      <c r="K867" s="542"/>
      <c r="L867" s="542"/>
      <c r="M867" s="542"/>
      <c r="N867" s="542"/>
      <c r="O867" s="542"/>
      <c r="P867" s="542"/>
      <c r="Q867" s="542"/>
      <c r="R867" s="542"/>
      <c r="S867" s="542"/>
      <c r="T867" s="542"/>
      <c r="U867" s="542"/>
      <c r="V867" s="542"/>
      <c r="W867" s="542"/>
      <c r="X867" s="542"/>
      <c r="Y867" s="542"/>
      <c r="Z867" s="542"/>
    </row>
    <row r="868" spans="1:26" ht="12.75" customHeight="1" x14ac:dyDescent="0.25">
      <c r="A868" s="542"/>
      <c r="B868" s="542"/>
      <c r="C868" s="542"/>
      <c r="D868" s="542"/>
      <c r="E868" s="542"/>
      <c r="F868" s="542"/>
      <c r="G868" s="542"/>
      <c r="H868" s="542"/>
      <c r="I868" s="542"/>
      <c r="J868" s="542"/>
      <c r="K868" s="542"/>
      <c r="L868" s="542"/>
      <c r="M868" s="542"/>
      <c r="N868" s="542"/>
      <c r="O868" s="542"/>
      <c r="P868" s="542"/>
      <c r="Q868" s="542"/>
      <c r="R868" s="542"/>
      <c r="S868" s="542"/>
      <c r="T868" s="542"/>
      <c r="U868" s="542"/>
      <c r="V868" s="542"/>
      <c r="W868" s="542"/>
      <c r="X868" s="542"/>
      <c r="Y868" s="542"/>
      <c r="Z868" s="542"/>
    </row>
    <row r="869" spans="1:26" ht="12.75" customHeight="1" x14ac:dyDescent="0.25">
      <c r="A869" s="542"/>
      <c r="B869" s="542"/>
      <c r="C869" s="542"/>
      <c r="D869" s="542"/>
      <c r="E869" s="542"/>
      <c r="F869" s="542"/>
      <c r="G869" s="542"/>
      <c r="H869" s="542"/>
      <c r="I869" s="542"/>
      <c r="J869" s="542"/>
      <c r="K869" s="542"/>
      <c r="L869" s="542"/>
      <c r="M869" s="542"/>
      <c r="N869" s="542"/>
      <c r="O869" s="542"/>
      <c r="P869" s="542"/>
      <c r="Q869" s="542"/>
      <c r="R869" s="542"/>
      <c r="S869" s="542"/>
      <c r="T869" s="542"/>
      <c r="U869" s="542"/>
      <c r="V869" s="542"/>
      <c r="W869" s="542"/>
      <c r="X869" s="542"/>
      <c r="Y869" s="542"/>
      <c r="Z869" s="542"/>
    </row>
    <row r="870" spans="1:26" ht="12.75" customHeight="1" x14ac:dyDescent="0.25">
      <c r="A870" s="542"/>
      <c r="B870" s="542"/>
      <c r="C870" s="542"/>
      <c r="D870" s="542"/>
      <c r="E870" s="542"/>
      <c r="F870" s="542"/>
      <c r="G870" s="542"/>
      <c r="H870" s="542"/>
      <c r="I870" s="542"/>
      <c r="J870" s="542"/>
      <c r="K870" s="542"/>
      <c r="L870" s="542"/>
      <c r="M870" s="542"/>
      <c r="N870" s="542"/>
      <c r="O870" s="542"/>
      <c r="P870" s="542"/>
      <c r="Q870" s="542"/>
      <c r="R870" s="542"/>
      <c r="S870" s="542"/>
      <c r="T870" s="542"/>
      <c r="U870" s="542"/>
      <c r="V870" s="542"/>
      <c r="W870" s="542"/>
      <c r="X870" s="542"/>
      <c r="Y870" s="542"/>
      <c r="Z870" s="542"/>
    </row>
    <row r="871" spans="1:26" ht="12.75" customHeight="1" x14ac:dyDescent="0.25">
      <c r="A871" s="542"/>
      <c r="B871" s="542"/>
      <c r="C871" s="542"/>
      <c r="D871" s="542"/>
      <c r="E871" s="542"/>
      <c r="F871" s="542"/>
      <c r="G871" s="542"/>
      <c r="H871" s="542"/>
      <c r="I871" s="542"/>
      <c r="J871" s="542"/>
      <c r="K871" s="542"/>
      <c r="L871" s="542"/>
      <c r="M871" s="542"/>
      <c r="N871" s="542"/>
      <c r="O871" s="542"/>
      <c r="P871" s="542"/>
      <c r="Q871" s="542"/>
      <c r="R871" s="542"/>
      <c r="S871" s="542"/>
      <c r="T871" s="542"/>
      <c r="U871" s="542"/>
      <c r="V871" s="542"/>
      <c r="W871" s="542"/>
      <c r="X871" s="542"/>
      <c r="Y871" s="542"/>
      <c r="Z871" s="542"/>
    </row>
    <row r="872" spans="1:26" ht="12.75" customHeight="1" x14ac:dyDescent="0.25">
      <c r="A872" s="542"/>
      <c r="B872" s="542"/>
      <c r="C872" s="542"/>
      <c r="D872" s="542"/>
      <c r="E872" s="542"/>
      <c r="F872" s="542"/>
      <c r="G872" s="542"/>
      <c r="H872" s="542"/>
      <c r="I872" s="542"/>
      <c r="J872" s="542"/>
      <c r="K872" s="542"/>
      <c r="L872" s="542"/>
      <c r="M872" s="542"/>
      <c r="N872" s="542"/>
      <c r="O872" s="542"/>
      <c r="P872" s="542"/>
      <c r="Q872" s="542"/>
      <c r="R872" s="542"/>
      <c r="S872" s="542"/>
      <c r="T872" s="542"/>
      <c r="U872" s="542"/>
      <c r="V872" s="542"/>
      <c r="W872" s="542"/>
      <c r="X872" s="542"/>
      <c r="Y872" s="542"/>
      <c r="Z872" s="542"/>
    </row>
    <row r="873" spans="1:26" ht="12.75" customHeight="1" x14ac:dyDescent="0.25">
      <c r="A873" s="542"/>
      <c r="B873" s="542"/>
      <c r="C873" s="542"/>
      <c r="D873" s="542"/>
      <c r="E873" s="542"/>
      <c r="F873" s="542"/>
      <c r="G873" s="542"/>
      <c r="H873" s="542"/>
      <c r="I873" s="542"/>
      <c r="J873" s="542"/>
      <c r="K873" s="542"/>
      <c r="L873" s="542"/>
      <c r="M873" s="542"/>
      <c r="N873" s="542"/>
      <c r="O873" s="542"/>
      <c r="P873" s="542"/>
      <c r="Q873" s="542"/>
      <c r="R873" s="542"/>
      <c r="S873" s="542"/>
      <c r="T873" s="542"/>
      <c r="U873" s="542"/>
      <c r="V873" s="542"/>
      <c r="W873" s="542"/>
      <c r="X873" s="542"/>
      <c r="Y873" s="542"/>
      <c r="Z873" s="542"/>
    </row>
    <row r="874" spans="1:26" ht="12.75" customHeight="1" x14ac:dyDescent="0.25">
      <c r="A874" s="542"/>
      <c r="B874" s="542"/>
      <c r="C874" s="542"/>
      <c r="D874" s="542"/>
      <c r="E874" s="542"/>
      <c r="F874" s="542"/>
      <c r="G874" s="542"/>
      <c r="H874" s="542"/>
      <c r="I874" s="542"/>
      <c r="J874" s="542"/>
      <c r="K874" s="542"/>
      <c r="L874" s="542"/>
      <c r="M874" s="542"/>
      <c r="N874" s="542"/>
      <c r="O874" s="542"/>
      <c r="P874" s="542"/>
      <c r="Q874" s="542"/>
      <c r="R874" s="542"/>
      <c r="S874" s="542"/>
      <c r="T874" s="542"/>
      <c r="U874" s="542"/>
      <c r="V874" s="542"/>
      <c r="W874" s="542"/>
      <c r="X874" s="542"/>
      <c r="Y874" s="542"/>
      <c r="Z874" s="542"/>
    </row>
    <row r="875" spans="1:26" ht="12.75" customHeight="1" x14ac:dyDescent="0.25">
      <c r="A875" s="542"/>
      <c r="B875" s="542"/>
      <c r="C875" s="542"/>
      <c r="D875" s="542"/>
      <c r="E875" s="542"/>
      <c r="F875" s="542"/>
      <c r="G875" s="542"/>
      <c r="H875" s="542"/>
      <c r="I875" s="542"/>
      <c r="J875" s="542"/>
      <c r="K875" s="542"/>
      <c r="L875" s="542"/>
      <c r="M875" s="542"/>
      <c r="N875" s="542"/>
      <c r="O875" s="542"/>
      <c r="P875" s="542"/>
      <c r="Q875" s="542"/>
      <c r="R875" s="542"/>
      <c r="S875" s="542"/>
      <c r="T875" s="542"/>
      <c r="U875" s="542"/>
      <c r="V875" s="542"/>
      <c r="W875" s="542"/>
      <c r="X875" s="542"/>
      <c r="Y875" s="542"/>
      <c r="Z875" s="542"/>
    </row>
    <row r="876" spans="1:26" ht="12.75" customHeight="1" x14ac:dyDescent="0.25">
      <c r="A876" s="542"/>
      <c r="B876" s="542"/>
      <c r="C876" s="542"/>
      <c r="D876" s="542"/>
      <c r="E876" s="542"/>
      <c r="F876" s="542"/>
      <c r="G876" s="542"/>
      <c r="H876" s="542"/>
      <c r="I876" s="542"/>
      <c r="J876" s="542"/>
      <c r="K876" s="542"/>
      <c r="L876" s="542"/>
      <c r="M876" s="542"/>
      <c r="N876" s="542"/>
      <c r="O876" s="542"/>
      <c r="P876" s="542"/>
      <c r="Q876" s="542"/>
      <c r="R876" s="542"/>
      <c r="S876" s="542"/>
      <c r="T876" s="542"/>
      <c r="U876" s="542"/>
      <c r="V876" s="542"/>
      <c r="W876" s="542"/>
      <c r="X876" s="542"/>
      <c r="Y876" s="542"/>
      <c r="Z876" s="542"/>
    </row>
    <row r="877" spans="1:26" ht="12.75" customHeight="1" x14ac:dyDescent="0.25">
      <c r="A877" s="542"/>
      <c r="B877" s="542"/>
      <c r="C877" s="542"/>
      <c r="D877" s="542"/>
      <c r="E877" s="542"/>
      <c r="F877" s="542"/>
      <c r="G877" s="542"/>
      <c r="H877" s="542"/>
      <c r="I877" s="542"/>
      <c r="J877" s="542"/>
      <c r="K877" s="542"/>
      <c r="L877" s="542"/>
      <c r="M877" s="542"/>
      <c r="N877" s="542"/>
      <c r="O877" s="542"/>
      <c r="P877" s="542"/>
      <c r="Q877" s="542"/>
      <c r="R877" s="542"/>
      <c r="S877" s="542"/>
      <c r="T877" s="542"/>
      <c r="U877" s="542"/>
      <c r="V877" s="542"/>
      <c r="W877" s="542"/>
      <c r="X877" s="542"/>
      <c r="Y877" s="542"/>
      <c r="Z877" s="542"/>
    </row>
    <row r="878" spans="1:26" ht="12.75" customHeight="1" x14ac:dyDescent="0.25">
      <c r="A878" s="542"/>
      <c r="B878" s="542"/>
      <c r="C878" s="542"/>
      <c r="D878" s="542"/>
      <c r="E878" s="542"/>
      <c r="F878" s="542"/>
      <c r="G878" s="542"/>
      <c r="H878" s="542"/>
      <c r="I878" s="542"/>
      <c r="J878" s="542"/>
      <c r="K878" s="542"/>
      <c r="L878" s="542"/>
      <c r="M878" s="542"/>
      <c r="N878" s="542"/>
      <c r="O878" s="542"/>
      <c r="P878" s="542"/>
      <c r="Q878" s="542"/>
      <c r="R878" s="542"/>
      <c r="S878" s="542"/>
      <c r="T878" s="542"/>
      <c r="U878" s="542"/>
      <c r="V878" s="542"/>
      <c r="W878" s="542"/>
      <c r="X878" s="542"/>
      <c r="Y878" s="542"/>
      <c r="Z878" s="542"/>
    </row>
    <row r="879" spans="1:26" ht="12.75" customHeight="1" x14ac:dyDescent="0.25">
      <c r="A879" s="542"/>
      <c r="B879" s="542"/>
      <c r="C879" s="542"/>
      <c r="D879" s="542"/>
      <c r="E879" s="542"/>
      <c r="F879" s="542"/>
      <c r="G879" s="542"/>
      <c r="H879" s="542"/>
      <c r="I879" s="542"/>
      <c r="J879" s="542"/>
      <c r="K879" s="542"/>
      <c r="L879" s="542"/>
      <c r="M879" s="542"/>
      <c r="N879" s="542"/>
      <c r="O879" s="542"/>
      <c r="P879" s="542"/>
      <c r="Q879" s="542"/>
      <c r="R879" s="542"/>
      <c r="S879" s="542"/>
      <c r="T879" s="542"/>
      <c r="U879" s="542"/>
      <c r="V879" s="542"/>
      <c r="W879" s="542"/>
      <c r="X879" s="542"/>
      <c r="Y879" s="542"/>
      <c r="Z879" s="542"/>
    </row>
    <row r="880" spans="1:26" ht="12.75" customHeight="1" x14ac:dyDescent="0.25">
      <c r="A880" s="542"/>
      <c r="B880" s="542"/>
      <c r="C880" s="542"/>
      <c r="D880" s="542"/>
      <c r="E880" s="542"/>
      <c r="F880" s="542"/>
      <c r="G880" s="542"/>
      <c r="H880" s="542"/>
      <c r="I880" s="542"/>
      <c r="J880" s="542"/>
      <c r="K880" s="542"/>
      <c r="L880" s="542"/>
      <c r="M880" s="542"/>
      <c r="N880" s="542"/>
      <c r="O880" s="542"/>
      <c r="P880" s="542"/>
      <c r="Q880" s="542"/>
      <c r="R880" s="542"/>
      <c r="S880" s="542"/>
      <c r="T880" s="542"/>
      <c r="U880" s="542"/>
      <c r="V880" s="542"/>
      <c r="W880" s="542"/>
      <c r="X880" s="542"/>
      <c r="Y880" s="542"/>
      <c r="Z880" s="542"/>
    </row>
    <row r="881" spans="1:26" ht="12.75" customHeight="1" x14ac:dyDescent="0.25">
      <c r="A881" s="542"/>
      <c r="B881" s="542"/>
      <c r="C881" s="542"/>
      <c r="D881" s="542"/>
      <c r="E881" s="542"/>
      <c r="F881" s="542"/>
      <c r="G881" s="542"/>
      <c r="H881" s="542"/>
      <c r="I881" s="542"/>
      <c r="J881" s="542"/>
      <c r="K881" s="542"/>
      <c r="L881" s="542"/>
      <c r="M881" s="542"/>
      <c r="N881" s="542"/>
      <c r="O881" s="542"/>
      <c r="P881" s="542"/>
      <c r="Q881" s="542"/>
      <c r="R881" s="542"/>
      <c r="S881" s="542"/>
      <c r="T881" s="542"/>
      <c r="U881" s="542"/>
      <c r="V881" s="542"/>
      <c r="W881" s="542"/>
      <c r="X881" s="542"/>
      <c r="Y881" s="542"/>
      <c r="Z881" s="542"/>
    </row>
    <row r="882" spans="1:26" ht="12.75" customHeight="1" x14ac:dyDescent="0.25">
      <c r="A882" s="542"/>
      <c r="B882" s="542"/>
      <c r="C882" s="542"/>
      <c r="D882" s="542"/>
      <c r="E882" s="542"/>
      <c r="F882" s="542"/>
      <c r="G882" s="542"/>
      <c r="H882" s="542"/>
      <c r="I882" s="542"/>
      <c r="J882" s="542"/>
      <c r="K882" s="542"/>
      <c r="L882" s="542"/>
      <c r="M882" s="542"/>
      <c r="N882" s="542"/>
      <c r="O882" s="542"/>
      <c r="P882" s="542"/>
      <c r="Q882" s="542"/>
      <c r="R882" s="542"/>
      <c r="S882" s="542"/>
      <c r="T882" s="542"/>
      <c r="U882" s="542"/>
      <c r="V882" s="542"/>
      <c r="W882" s="542"/>
      <c r="X882" s="542"/>
      <c r="Y882" s="542"/>
      <c r="Z882" s="542"/>
    </row>
    <row r="883" spans="1:26" ht="12.75" customHeight="1" x14ac:dyDescent="0.25">
      <c r="A883" s="542"/>
      <c r="B883" s="542"/>
      <c r="C883" s="542"/>
      <c r="D883" s="542"/>
      <c r="E883" s="542"/>
      <c r="F883" s="542"/>
      <c r="G883" s="542"/>
      <c r="H883" s="542"/>
      <c r="I883" s="542"/>
      <c r="J883" s="542"/>
      <c r="K883" s="542"/>
      <c r="L883" s="542"/>
      <c r="M883" s="542"/>
      <c r="N883" s="542"/>
      <c r="O883" s="542"/>
      <c r="P883" s="542"/>
      <c r="Q883" s="542"/>
      <c r="R883" s="542"/>
      <c r="S883" s="542"/>
      <c r="T883" s="542"/>
      <c r="U883" s="542"/>
      <c r="V883" s="542"/>
      <c r="W883" s="542"/>
      <c r="X883" s="542"/>
      <c r="Y883" s="542"/>
      <c r="Z883" s="542"/>
    </row>
    <row r="884" spans="1:26" ht="12.75" customHeight="1" x14ac:dyDescent="0.25">
      <c r="A884" s="542"/>
      <c r="B884" s="542"/>
      <c r="C884" s="542"/>
      <c r="D884" s="542"/>
      <c r="E884" s="542"/>
      <c r="F884" s="542"/>
      <c r="G884" s="542"/>
      <c r="H884" s="542"/>
      <c r="I884" s="542"/>
      <c r="J884" s="542"/>
      <c r="K884" s="542"/>
      <c r="L884" s="542"/>
      <c r="M884" s="542"/>
      <c r="N884" s="542"/>
      <c r="O884" s="542"/>
      <c r="P884" s="542"/>
      <c r="Q884" s="542"/>
      <c r="R884" s="542"/>
      <c r="S884" s="542"/>
      <c r="T884" s="542"/>
      <c r="U884" s="542"/>
      <c r="V884" s="542"/>
      <c r="W884" s="542"/>
      <c r="X884" s="542"/>
      <c r="Y884" s="542"/>
      <c r="Z884" s="542"/>
    </row>
    <row r="885" spans="1:26" ht="12.75" customHeight="1" x14ac:dyDescent="0.25">
      <c r="A885" s="542"/>
      <c r="B885" s="542"/>
      <c r="C885" s="542"/>
      <c r="D885" s="542"/>
      <c r="E885" s="542"/>
      <c r="F885" s="542"/>
      <c r="G885" s="542"/>
      <c r="H885" s="542"/>
      <c r="I885" s="542"/>
      <c r="J885" s="542"/>
      <c r="K885" s="542"/>
      <c r="L885" s="542"/>
      <c r="M885" s="542"/>
      <c r="N885" s="542"/>
      <c r="O885" s="542"/>
      <c r="P885" s="542"/>
      <c r="Q885" s="542"/>
      <c r="R885" s="542"/>
      <c r="S885" s="542"/>
      <c r="T885" s="542"/>
      <c r="U885" s="542"/>
      <c r="V885" s="542"/>
      <c r="W885" s="542"/>
      <c r="X885" s="542"/>
      <c r="Y885" s="542"/>
      <c r="Z885" s="542"/>
    </row>
    <row r="886" spans="1:26" ht="12.75" customHeight="1" x14ac:dyDescent="0.25">
      <c r="A886" s="542"/>
      <c r="B886" s="542"/>
      <c r="C886" s="542"/>
      <c r="D886" s="542"/>
      <c r="E886" s="542"/>
      <c r="F886" s="542"/>
      <c r="G886" s="542"/>
      <c r="H886" s="542"/>
      <c r="I886" s="542"/>
      <c r="J886" s="542"/>
      <c r="K886" s="542"/>
      <c r="L886" s="542"/>
      <c r="M886" s="542"/>
      <c r="N886" s="542"/>
      <c r="O886" s="542"/>
      <c r="P886" s="542"/>
      <c r="Q886" s="542"/>
      <c r="R886" s="542"/>
      <c r="S886" s="542"/>
      <c r="T886" s="542"/>
      <c r="U886" s="542"/>
      <c r="V886" s="542"/>
      <c r="W886" s="542"/>
      <c r="X886" s="542"/>
      <c r="Y886" s="542"/>
      <c r="Z886" s="542"/>
    </row>
    <row r="887" spans="1:26" ht="12.75" customHeight="1" x14ac:dyDescent="0.25">
      <c r="A887" s="542"/>
      <c r="B887" s="542"/>
      <c r="C887" s="542"/>
      <c r="D887" s="542"/>
      <c r="E887" s="542"/>
      <c r="F887" s="542"/>
      <c r="G887" s="542"/>
      <c r="H887" s="542"/>
      <c r="I887" s="542"/>
      <c r="J887" s="542"/>
      <c r="K887" s="542"/>
      <c r="L887" s="542"/>
      <c r="M887" s="542"/>
      <c r="N887" s="542"/>
      <c r="O887" s="542"/>
      <c r="P887" s="542"/>
      <c r="Q887" s="542"/>
      <c r="R887" s="542"/>
      <c r="S887" s="542"/>
      <c r="T887" s="542"/>
      <c r="U887" s="542"/>
      <c r="V887" s="542"/>
      <c r="W887" s="542"/>
      <c r="X887" s="542"/>
      <c r="Y887" s="542"/>
      <c r="Z887" s="542"/>
    </row>
    <row r="888" spans="1:26" ht="12.75" customHeight="1" x14ac:dyDescent="0.25">
      <c r="A888" s="542"/>
      <c r="B888" s="542"/>
      <c r="C888" s="542"/>
      <c r="D888" s="542"/>
      <c r="E888" s="542"/>
      <c r="F888" s="542"/>
      <c r="G888" s="542"/>
      <c r="H888" s="542"/>
      <c r="I888" s="542"/>
      <c r="J888" s="542"/>
      <c r="K888" s="542"/>
      <c r="L888" s="542"/>
      <c r="M888" s="542"/>
      <c r="N888" s="542"/>
      <c r="O888" s="542"/>
      <c r="P888" s="542"/>
      <c r="Q888" s="542"/>
      <c r="R888" s="542"/>
      <c r="S888" s="542"/>
      <c r="T888" s="542"/>
      <c r="U888" s="542"/>
      <c r="V888" s="542"/>
      <c r="W888" s="542"/>
      <c r="X888" s="542"/>
      <c r="Y888" s="542"/>
      <c r="Z888" s="542"/>
    </row>
    <row r="889" spans="1:26" ht="12.75" customHeight="1" x14ac:dyDescent="0.25">
      <c r="A889" s="542"/>
      <c r="B889" s="542"/>
      <c r="C889" s="542"/>
      <c r="D889" s="542"/>
      <c r="E889" s="542"/>
      <c r="F889" s="542"/>
      <c r="G889" s="542"/>
      <c r="H889" s="542"/>
      <c r="I889" s="542"/>
      <c r="J889" s="542"/>
      <c r="K889" s="542"/>
      <c r="L889" s="542"/>
      <c r="M889" s="542"/>
      <c r="N889" s="542"/>
      <c r="O889" s="542"/>
      <c r="P889" s="542"/>
      <c r="Q889" s="542"/>
      <c r="R889" s="542"/>
      <c r="S889" s="542"/>
      <c r="T889" s="542"/>
      <c r="U889" s="542"/>
      <c r="V889" s="542"/>
      <c r="W889" s="542"/>
      <c r="X889" s="542"/>
      <c r="Y889" s="542"/>
      <c r="Z889" s="542"/>
    </row>
    <row r="890" spans="1:26" ht="12.75" customHeight="1" x14ac:dyDescent="0.25">
      <c r="A890" s="542"/>
      <c r="B890" s="542"/>
      <c r="C890" s="542"/>
      <c r="D890" s="542"/>
      <c r="E890" s="542"/>
      <c r="F890" s="542"/>
      <c r="G890" s="542"/>
      <c r="H890" s="542"/>
      <c r="I890" s="542"/>
      <c r="J890" s="542"/>
      <c r="K890" s="542"/>
      <c r="L890" s="542"/>
      <c r="M890" s="542"/>
      <c r="N890" s="542"/>
      <c r="O890" s="542"/>
      <c r="P890" s="542"/>
      <c r="Q890" s="542"/>
      <c r="R890" s="542"/>
      <c r="S890" s="542"/>
      <c r="T890" s="542"/>
      <c r="U890" s="542"/>
      <c r="V890" s="542"/>
      <c r="W890" s="542"/>
      <c r="X890" s="542"/>
      <c r="Y890" s="542"/>
      <c r="Z890" s="542"/>
    </row>
    <row r="891" spans="1:26" ht="12.75" customHeight="1" x14ac:dyDescent="0.25">
      <c r="A891" s="542"/>
      <c r="B891" s="542"/>
      <c r="C891" s="542"/>
      <c r="D891" s="542"/>
      <c r="E891" s="542"/>
      <c r="F891" s="542"/>
      <c r="G891" s="542"/>
      <c r="H891" s="542"/>
      <c r="I891" s="542"/>
      <c r="J891" s="542"/>
      <c r="K891" s="542"/>
      <c r="L891" s="542"/>
      <c r="M891" s="542"/>
      <c r="N891" s="542"/>
      <c r="O891" s="542"/>
      <c r="P891" s="542"/>
      <c r="Q891" s="542"/>
      <c r="R891" s="542"/>
      <c r="S891" s="542"/>
      <c r="T891" s="542"/>
      <c r="U891" s="542"/>
      <c r="V891" s="542"/>
      <c r="W891" s="542"/>
      <c r="X891" s="542"/>
      <c r="Y891" s="542"/>
      <c r="Z891" s="542"/>
    </row>
    <row r="892" spans="1:26" ht="12.75" customHeight="1" x14ac:dyDescent="0.25">
      <c r="A892" s="542"/>
      <c r="B892" s="542"/>
      <c r="C892" s="542"/>
      <c r="D892" s="542"/>
      <c r="E892" s="542"/>
      <c r="F892" s="542"/>
      <c r="G892" s="542"/>
      <c r="H892" s="542"/>
      <c r="I892" s="542"/>
      <c r="J892" s="542"/>
      <c r="K892" s="542"/>
      <c r="L892" s="542"/>
      <c r="M892" s="542"/>
      <c r="N892" s="542"/>
      <c r="O892" s="542"/>
      <c r="P892" s="542"/>
      <c r="Q892" s="542"/>
      <c r="R892" s="542"/>
      <c r="S892" s="542"/>
      <c r="T892" s="542"/>
      <c r="U892" s="542"/>
      <c r="V892" s="542"/>
      <c r="W892" s="542"/>
      <c r="X892" s="542"/>
      <c r="Y892" s="542"/>
      <c r="Z892" s="542"/>
    </row>
    <row r="893" spans="1:26" ht="12.75" customHeight="1" x14ac:dyDescent="0.25">
      <c r="A893" s="542"/>
      <c r="B893" s="542"/>
      <c r="C893" s="542"/>
      <c r="D893" s="542"/>
      <c r="E893" s="542"/>
      <c r="F893" s="542"/>
      <c r="G893" s="542"/>
      <c r="H893" s="542"/>
      <c r="I893" s="542"/>
      <c r="J893" s="542"/>
      <c r="K893" s="542"/>
      <c r="L893" s="542"/>
      <c r="M893" s="542"/>
      <c r="N893" s="542"/>
      <c r="O893" s="542"/>
      <c r="P893" s="542"/>
      <c r="Q893" s="542"/>
      <c r="R893" s="542"/>
      <c r="S893" s="542"/>
      <c r="T893" s="542"/>
      <c r="U893" s="542"/>
      <c r="V893" s="542"/>
      <c r="W893" s="542"/>
      <c r="X893" s="542"/>
      <c r="Y893" s="542"/>
      <c r="Z893" s="542"/>
    </row>
    <row r="894" spans="1:26" ht="12.75" customHeight="1" x14ac:dyDescent="0.25">
      <c r="A894" s="542"/>
      <c r="B894" s="542"/>
      <c r="C894" s="542"/>
      <c r="D894" s="542"/>
      <c r="E894" s="542"/>
      <c r="F894" s="542"/>
      <c r="G894" s="542"/>
      <c r="H894" s="542"/>
      <c r="I894" s="542"/>
      <c r="J894" s="542"/>
      <c r="K894" s="542"/>
      <c r="L894" s="542"/>
      <c r="M894" s="542"/>
      <c r="N894" s="542"/>
      <c r="O894" s="542"/>
      <c r="P894" s="542"/>
      <c r="Q894" s="542"/>
      <c r="R894" s="542"/>
      <c r="S894" s="542"/>
      <c r="T894" s="542"/>
      <c r="U894" s="542"/>
      <c r="V894" s="542"/>
      <c r="W894" s="542"/>
      <c r="X894" s="542"/>
      <c r="Y894" s="542"/>
      <c r="Z894" s="542"/>
    </row>
    <row r="895" spans="1:26" ht="12.75" customHeight="1" x14ac:dyDescent="0.25">
      <c r="A895" s="542"/>
      <c r="B895" s="542"/>
      <c r="C895" s="542"/>
      <c r="D895" s="542"/>
      <c r="E895" s="542"/>
      <c r="F895" s="542"/>
      <c r="G895" s="542"/>
      <c r="H895" s="542"/>
      <c r="I895" s="542"/>
      <c r="J895" s="542"/>
      <c r="K895" s="542"/>
      <c r="L895" s="542"/>
      <c r="M895" s="542"/>
      <c r="N895" s="542"/>
      <c r="O895" s="542"/>
      <c r="P895" s="542"/>
      <c r="Q895" s="542"/>
      <c r="R895" s="542"/>
      <c r="S895" s="542"/>
      <c r="T895" s="542"/>
      <c r="U895" s="542"/>
      <c r="V895" s="542"/>
      <c r="W895" s="542"/>
      <c r="X895" s="542"/>
      <c r="Y895" s="542"/>
      <c r="Z895" s="542"/>
    </row>
    <row r="896" spans="1:26" ht="12.75" customHeight="1" x14ac:dyDescent="0.25">
      <c r="A896" s="542"/>
      <c r="B896" s="542"/>
      <c r="C896" s="542"/>
      <c r="D896" s="542"/>
      <c r="E896" s="542"/>
      <c r="F896" s="542"/>
      <c r="G896" s="542"/>
      <c r="H896" s="542"/>
      <c r="I896" s="542"/>
      <c r="J896" s="542"/>
      <c r="K896" s="542"/>
      <c r="L896" s="542"/>
      <c r="M896" s="542"/>
      <c r="N896" s="542"/>
      <c r="O896" s="542"/>
      <c r="P896" s="542"/>
      <c r="Q896" s="542"/>
      <c r="R896" s="542"/>
      <c r="S896" s="542"/>
      <c r="T896" s="542"/>
      <c r="U896" s="542"/>
      <c r="V896" s="542"/>
      <c r="W896" s="542"/>
      <c r="X896" s="542"/>
      <c r="Y896" s="542"/>
      <c r="Z896" s="542"/>
    </row>
    <row r="897" spans="1:26" ht="12.75" customHeight="1" x14ac:dyDescent="0.25">
      <c r="A897" s="542"/>
      <c r="B897" s="542"/>
      <c r="C897" s="542"/>
      <c r="D897" s="542"/>
      <c r="E897" s="542"/>
      <c r="F897" s="542"/>
      <c r="G897" s="542"/>
      <c r="H897" s="542"/>
      <c r="I897" s="542"/>
      <c r="J897" s="542"/>
      <c r="K897" s="542"/>
      <c r="L897" s="542"/>
      <c r="M897" s="542"/>
      <c r="N897" s="542"/>
      <c r="O897" s="542"/>
      <c r="P897" s="542"/>
      <c r="Q897" s="542"/>
      <c r="R897" s="542"/>
      <c r="S897" s="542"/>
      <c r="T897" s="542"/>
      <c r="U897" s="542"/>
      <c r="V897" s="542"/>
      <c r="W897" s="542"/>
      <c r="X897" s="542"/>
      <c r="Y897" s="542"/>
      <c r="Z897" s="542"/>
    </row>
    <row r="898" spans="1:26" ht="12.75" customHeight="1" x14ac:dyDescent="0.25">
      <c r="A898" s="542"/>
      <c r="B898" s="542"/>
      <c r="C898" s="542"/>
      <c r="D898" s="542"/>
      <c r="E898" s="542"/>
      <c r="F898" s="542"/>
      <c r="G898" s="542"/>
      <c r="H898" s="542"/>
      <c r="I898" s="542"/>
      <c r="J898" s="542"/>
      <c r="K898" s="542"/>
      <c r="L898" s="542"/>
      <c r="M898" s="542"/>
      <c r="N898" s="542"/>
      <c r="O898" s="542"/>
      <c r="P898" s="542"/>
      <c r="Q898" s="542"/>
      <c r="R898" s="542"/>
      <c r="S898" s="542"/>
      <c r="T898" s="542"/>
      <c r="U898" s="542"/>
      <c r="V898" s="542"/>
      <c r="W898" s="542"/>
      <c r="X898" s="542"/>
      <c r="Y898" s="542"/>
      <c r="Z898" s="542"/>
    </row>
    <row r="899" spans="1:26" ht="12.75" customHeight="1" x14ac:dyDescent="0.25">
      <c r="A899" s="542"/>
      <c r="B899" s="542"/>
      <c r="C899" s="542"/>
      <c r="D899" s="542"/>
      <c r="E899" s="542"/>
      <c r="F899" s="542"/>
      <c r="G899" s="542"/>
      <c r="H899" s="542"/>
      <c r="I899" s="542"/>
      <c r="J899" s="542"/>
      <c r="K899" s="542"/>
      <c r="L899" s="542"/>
      <c r="M899" s="542"/>
      <c r="N899" s="542"/>
      <c r="O899" s="542"/>
      <c r="P899" s="542"/>
      <c r="Q899" s="542"/>
      <c r="R899" s="542"/>
      <c r="S899" s="542"/>
      <c r="T899" s="542"/>
      <c r="U899" s="542"/>
      <c r="V899" s="542"/>
      <c r="W899" s="542"/>
      <c r="X899" s="542"/>
      <c r="Y899" s="542"/>
      <c r="Z899" s="542"/>
    </row>
    <row r="900" spans="1:26" ht="12.75" customHeight="1" x14ac:dyDescent="0.25">
      <c r="A900" s="542"/>
      <c r="B900" s="542"/>
      <c r="C900" s="542"/>
      <c r="D900" s="542"/>
      <c r="E900" s="542"/>
      <c r="F900" s="542"/>
      <c r="G900" s="542"/>
      <c r="H900" s="542"/>
      <c r="I900" s="542"/>
      <c r="J900" s="542"/>
      <c r="K900" s="542"/>
      <c r="L900" s="542"/>
      <c r="M900" s="542"/>
      <c r="N900" s="542"/>
      <c r="O900" s="542"/>
      <c r="P900" s="542"/>
      <c r="Q900" s="542"/>
      <c r="R900" s="542"/>
      <c r="S900" s="542"/>
      <c r="T900" s="542"/>
      <c r="U900" s="542"/>
      <c r="V900" s="542"/>
      <c r="W900" s="542"/>
      <c r="X900" s="542"/>
      <c r="Y900" s="542"/>
      <c r="Z900" s="542"/>
    </row>
    <row r="901" spans="1:26" ht="12.75" customHeight="1" x14ac:dyDescent="0.25">
      <c r="A901" s="542"/>
      <c r="B901" s="542"/>
      <c r="C901" s="542"/>
      <c r="D901" s="542"/>
      <c r="E901" s="542"/>
      <c r="F901" s="542"/>
      <c r="G901" s="542"/>
      <c r="H901" s="542"/>
      <c r="I901" s="542"/>
      <c r="J901" s="542"/>
      <c r="K901" s="542"/>
      <c r="L901" s="542"/>
      <c r="M901" s="542"/>
      <c r="N901" s="542"/>
      <c r="O901" s="542"/>
      <c r="P901" s="542"/>
      <c r="Q901" s="542"/>
      <c r="R901" s="542"/>
      <c r="S901" s="542"/>
      <c r="T901" s="542"/>
      <c r="U901" s="542"/>
      <c r="V901" s="542"/>
      <c r="W901" s="542"/>
      <c r="X901" s="542"/>
      <c r="Y901" s="542"/>
      <c r="Z901" s="542"/>
    </row>
    <row r="902" spans="1:26" ht="12.75" customHeight="1" x14ac:dyDescent="0.25">
      <c r="A902" s="542"/>
      <c r="B902" s="542"/>
      <c r="C902" s="542"/>
      <c r="D902" s="542"/>
      <c r="E902" s="542"/>
      <c r="F902" s="542"/>
      <c r="G902" s="542"/>
      <c r="H902" s="542"/>
      <c r="I902" s="542"/>
      <c r="J902" s="542"/>
      <c r="K902" s="542"/>
      <c r="L902" s="542"/>
      <c r="M902" s="542"/>
      <c r="N902" s="542"/>
      <c r="O902" s="542"/>
      <c r="P902" s="542"/>
      <c r="Q902" s="542"/>
      <c r="R902" s="542"/>
      <c r="S902" s="542"/>
      <c r="T902" s="542"/>
      <c r="U902" s="542"/>
      <c r="V902" s="542"/>
      <c r="W902" s="542"/>
      <c r="X902" s="542"/>
      <c r="Y902" s="542"/>
      <c r="Z902" s="542"/>
    </row>
    <row r="903" spans="1:26" ht="12.75" customHeight="1" x14ac:dyDescent="0.25">
      <c r="A903" s="542"/>
      <c r="B903" s="542"/>
      <c r="C903" s="542"/>
      <c r="D903" s="542"/>
      <c r="E903" s="542"/>
      <c r="F903" s="542"/>
      <c r="G903" s="542"/>
      <c r="H903" s="542"/>
      <c r="I903" s="542"/>
      <c r="J903" s="542"/>
      <c r="K903" s="542"/>
      <c r="L903" s="542"/>
      <c r="M903" s="542"/>
      <c r="N903" s="542"/>
      <c r="O903" s="542"/>
      <c r="P903" s="542"/>
      <c r="Q903" s="542"/>
      <c r="R903" s="542"/>
      <c r="S903" s="542"/>
      <c r="T903" s="542"/>
      <c r="U903" s="542"/>
      <c r="V903" s="542"/>
      <c r="W903" s="542"/>
      <c r="X903" s="542"/>
      <c r="Y903" s="542"/>
      <c r="Z903" s="542"/>
    </row>
    <row r="904" spans="1:26" ht="12.75" customHeight="1" x14ac:dyDescent="0.25">
      <c r="A904" s="542"/>
      <c r="B904" s="542"/>
      <c r="C904" s="542"/>
      <c r="D904" s="542"/>
      <c r="E904" s="542"/>
      <c r="F904" s="542"/>
      <c r="G904" s="542"/>
      <c r="H904" s="542"/>
      <c r="I904" s="542"/>
      <c r="J904" s="542"/>
      <c r="K904" s="542"/>
      <c r="L904" s="542"/>
      <c r="M904" s="542"/>
      <c r="N904" s="542"/>
      <c r="O904" s="542"/>
      <c r="P904" s="542"/>
      <c r="Q904" s="542"/>
      <c r="R904" s="542"/>
      <c r="S904" s="542"/>
      <c r="T904" s="542"/>
      <c r="U904" s="542"/>
      <c r="V904" s="542"/>
      <c r="W904" s="542"/>
      <c r="X904" s="542"/>
      <c r="Y904" s="542"/>
      <c r="Z904" s="542"/>
    </row>
    <row r="905" spans="1:26" ht="12.75" customHeight="1" x14ac:dyDescent="0.25">
      <c r="A905" s="542"/>
      <c r="B905" s="542"/>
      <c r="C905" s="542"/>
      <c r="D905" s="542"/>
      <c r="E905" s="542"/>
      <c r="F905" s="542"/>
      <c r="G905" s="542"/>
      <c r="H905" s="542"/>
      <c r="I905" s="542"/>
      <c r="J905" s="542"/>
      <c r="K905" s="542"/>
      <c r="L905" s="542"/>
      <c r="M905" s="542"/>
      <c r="N905" s="542"/>
      <c r="O905" s="542"/>
      <c r="P905" s="542"/>
      <c r="Q905" s="542"/>
      <c r="R905" s="542"/>
      <c r="S905" s="542"/>
      <c r="T905" s="542"/>
      <c r="U905" s="542"/>
      <c r="V905" s="542"/>
      <c r="W905" s="542"/>
      <c r="X905" s="542"/>
      <c r="Y905" s="542"/>
      <c r="Z905" s="542"/>
    </row>
    <row r="906" spans="1:26" ht="12.75" customHeight="1" x14ac:dyDescent="0.25">
      <c r="A906" s="542"/>
      <c r="B906" s="542"/>
      <c r="C906" s="542"/>
      <c r="D906" s="542"/>
      <c r="E906" s="542"/>
      <c r="F906" s="542"/>
      <c r="G906" s="542"/>
      <c r="H906" s="542"/>
      <c r="I906" s="542"/>
      <c r="J906" s="542"/>
      <c r="K906" s="542"/>
      <c r="L906" s="542"/>
      <c r="M906" s="542"/>
      <c r="N906" s="542"/>
      <c r="O906" s="542"/>
      <c r="P906" s="542"/>
      <c r="Q906" s="542"/>
      <c r="R906" s="542"/>
      <c r="S906" s="542"/>
      <c r="T906" s="542"/>
      <c r="U906" s="542"/>
      <c r="V906" s="542"/>
      <c r="W906" s="542"/>
      <c r="X906" s="542"/>
      <c r="Y906" s="542"/>
      <c r="Z906" s="542"/>
    </row>
    <row r="907" spans="1:26" ht="12.75" customHeight="1" x14ac:dyDescent="0.25">
      <c r="A907" s="542"/>
      <c r="B907" s="542"/>
      <c r="C907" s="542"/>
      <c r="D907" s="542"/>
      <c r="E907" s="542"/>
      <c r="F907" s="542"/>
      <c r="G907" s="542"/>
      <c r="H907" s="542"/>
      <c r="I907" s="542"/>
      <c r="J907" s="542"/>
      <c r="K907" s="542"/>
      <c r="L907" s="542"/>
      <c r="M907" s="542"/>
      <c r="N907" s="542"/>
      <c r="O907" s="542"/>
      <c r="P907" s="542"/>
      <c r="Q907" s="542"/>
      <c r="R907" s="542"/>
      <c r="S907" s="542"/>
      <c r="T907" s="542"/>
      <c r="U907" s="542"/>
      <c r="V907" s="542"/>
      <c r="W907" s="542"/>
      <c r="X907" s="542"/>
      <c r="Y907" s="542"/>
      <c r="Z907" s="542"/>
    </row>
    <row r="908" spans="1:26" ht="12.75" customHeight="1" x14ac:dyDescent="0.25">
      <c r="A908" s="542"/>
      <c r="B908" s="542"/>
      <c r="C908" s="542"/>
      <c r="D908" s="542"/>
      <c r="E908" s="542"/>
      <c r="F908" s="542"/>
      <c r="G908" s="542"/>
      <c r="H908" s="542"/>
      <c r="I908" s="542"/>
      <c r="J908" s="542"/>
      <c r="K908" s="542"/>
      <c r="L908" s="542"/>
      <c r="M908" s="542"/>
      <c r="N908" s="542"/>
      <c r="O908" s="542"/>
      <c r="P908" s="542"/>
      <c r="Q908" s="542"/>
      <c r="R908" s="542"/>
      <c r="S908" s="542"/>
      <c r="T908" s="542"/>
      <c r="U908" s="542"/>
      <c r="V908" s="542"/>
      <c r="W908" s="542"/>
      <c r="X908" s="542"/>
      <c r="Y908" s="542"/>
      <c r="Z908" s="542"/>
    </row>
    <row r="909" spans="1:26" ht="12.75" customHeight="1" x14ac:dyDescent="0.25">
      <c r="A909" s="542"/>
      <c r="B909" s="542"/>
      <c r="C909" s="542"/>
      <c r="D909" s="542"/>
      <c r="E909" s="542"/>
      <c r="F909" s="542"/>
      <c r="G909" s="542"/>
      <c r="H909" s="542"/>
      <c r="I909" s="542"/>
      <c r="J909" s="542"/>
      <c r="K909" s="542"/>
      <c r="L909" s="542"/>
      <c r="M909" s="542"/>
      <c r="N909" s="542"/>
      <c r="O909" s="542"/>
      <c r="P909" s="542"/>
      <c r="Q909" s="542"/>
      <c r="R909" s="542"/>
      <c r="S909" s="542"/>
      <c r="T909" s="542"/>
      <c r="U909" s="542"/>
      <c r="V909" s="542"/>
      <c r="W909" s="542"/>
      <c r="X909" s="542"/>
      <c r="Y909" s="542"/>
      <c r="Z909" s="542"/>
    </row>
    <row r="910" spans="1:26" ht="12.75" customHeight="1" x14ac:dyDescent="0.25">
      <c r="A910" s="542"/>
      <c r="B910" s="542"/>
      <c r="C910" s="542"/>
      <c r="D910" s="542"/>
      <c r="E910" s="542"/>
      <c r="F910" s="542"/>
      <c r="G910" s="542"/>
      <c r="H910" s="542"/>
      <c r="I910" s="542"/>
      <c r="J910" s="542"/>
      <c r="K910" s="542"/>
      <c r="L910" s="542"/>
      <c r="M910" s="542"/>
      <c r="N910" s="542"/>
      <c r="O910" s="542"/>
      <c r="P910" s="542"/>
      <c r="Q910" s="542"/>
      <c r="R910" s="542"/>
      <c r="S910" s="542"/>
      <c r="T910" s="542"/>
      <c r="U910" s="542"/>
      <c r="V910" s="542"/>
      <c r="W910" s="542"/>
      <c r="X910" s="542"/>
      <c r="Y910" s="542"/>
      <c r="Z910" s="542"/>
    </row>
    <row r="911" spans="1:26" ht="12.75" customHeight="1" x14ac:dyDescent="0.25">
      <c r="A911" s="542"/>
      <c r="B911" s="542"/>
      <c r="C911" s="542"/>
      <c r="D911" s="542"/>
      <c r="E911" s="542"/>
      <c r="F911" s="542"/>
      <c r="G911" s="542"/>
      <c r="H911" s="542"/>
      <c r="I911" s="542"/>
      <c r="J911" s="542"/>
      <c r="K911" s="542"/>
      <c r="L911" s="542"/>
      <c r="M911" s="542"/>
      <c r="N911" s="542"/>
      <c r="O911" s="542"/>
      <c r="P911" s="542"/>
      <c r="Q911" s="542"/>
      <c r="R911" s="542"/>
      <c r="S911" s="542"/>
      <c r="T911" s="542"/>
      <c r="U911" s="542"/>
      <c r="V911" s="542"/>
      <c r="W911" s="542"/>
      <c r="X911" s="542"/>
      <c r="Y911" s="542"/>
      <c r="Z911" s="542"/>
    </row>
    <row r="912" spans="1:26" ht="12.75" customHeight="1" x14ac:dyDescent="0.25">
      <c r="A912" s="542"/>
      <c r="B912" s="542"/>
      <c r="C912" s="542"/>
      <c r="D912" s="542"/>
      <c r="E912" s="542"/>
      <c r="F912" s="542"/>
      <c r="G912" s="542"/>
      <c r="H912" s="542"/>
      <c r="I912" s="542"/>
      <c r="J912" s="542"/>
      <c r="K912" s="542"/>
      <c r="L912" s="542"/>
      <c r="M912" s="542"/>
      <c r="N912" s="542"/>
      <c r="O912" s="542"/>
      <c r="P912" s="542"/>
      <c r="Q912" s="542"/>
      <c r="R912" s="542"/>
      <c r="S912" s="542"/>
      <c r="T912" s="542"/>
      <c r="U912" s="542"/>
      <c r="V912" s="542"/>
      <c r="W912" s="542"/>
      <c r="X912" s="542"/>
      <c r="Y912" s="542"/>
      <c r="Z912" s="542"/>
    </row>
    <row r="913" spans="1:26" ht="12.75" customHeight="1" x14ac:dyDescent="0.25">
      <c r="A913" s="542"/>
      <c r="B913" s="542"/>
      <c r="C913" s="542"/>
      <c r="D913" s="542"/>
      <c r="E913" s="542"/>
      <c r="F913" s="542"/>
      <c r="G913" s="542"/>
      <c r="H913" s="542"/>
      <c r="I913" s="542"/>
      <c r="J913" s="542"/>
      <c r="K913" s="542"/>
      <c r="L913" s="542"/>
      <c r="M913" s="542"/>
      <c r="N913" s="542"/>
      <c r="O913" s="542"/>
      <c r="P913" s="542"/>
      <c r="Q913" s="542"/>
      <c r="R913" s="542"/>
      <c r="S913" s="542"/>
      <c r="T913" s="542"/>
      <c r="U913" s="542"/>
      <c r="V913" s="542"/>
      <c r="W913" s="542"/>
      <c r="X913" s="542"/>
      <c r="Y913" s="542"/>
      <c r="Z913" s="542"/>
    </row>
    <row r="914" spans="1:26" ht="12.75" customHeight="1" x14ac:dyDescent="0.25">
      <c r="A914" s="542"/>
      <c r="B914" s="542"/>
      <c r="C914" s="542"/>
      <c r="D914" s="542"/>
      <c r="E914" s="542"/>
      <c r="F914" s="542"/>
      <c r="G914" s="542"/>
      <c r="H914" s="542"/>
      <c r="I914" s="542"/>
      <c r="J914" s="542"/>
      <c r="K914" s="542"/>
      <c r="L914" s="542"/>
      <c r="M914" s="542"/>
      <c r="N914" s="542"/>
      <c r="O914" s="542"/>
      <c r="P914" s="542"/>
      <c r="Q914" s="542"/>
      <c r="R914" s="542"/>
      <c r="S914" s="542"/>
      <c r="T914" s="542"/>
      <c r="U914" s="542"/>
      <c r="V914" s="542"/>
      <c r="W914" s="542"/>
      <c r="X914" s="542"/>
      <c r="Y914" s="542"/>
      <c r="Z914" s="542"/>
    </row>
    <row r="915" spans="1:26" ht="12.75" customHeight="1" x14ac:dyDescent="0.25">
      <c r="A915" s="542"/>
      <c r="B915" s="542"/>
      <c r="C915" s="542"/>
      <c r="D915" s="542"/>
      <c r="E915" s="542"/>
      <c r="F915" s="542"/>
      <c r="G915" s="542"/>
      <c r="H915" s="542"/>
      <c r="I915" s="542"/>
      <c r="J915" s="542"/>
      <c r="K915" s="542"/>
      <c r="L915" s="542"/>
      <c r="M915" s="542"/>
      <c r="N915" s="542"/>
      <c r="O915" s="542"/>
      <c r="P915" s="542"/>
      <c r="Q915" s="542"/>
      <c r="R915" s="542"/>
      <c r="S915" s="542"/>
      <c r="T915" s="542"/>
      <c r="U915" s="542"/>
      <c r="V915" s="542"/>
      <c r="W915" s="542"/>
      <c r="X915" s="542"/>
      <c r="Y915" s="542"/>
      <c r="Z915" s="542"/>
    </row>
    <row r="916" spans="1:26" ht="12.75" customHeight="1" x14ac:dyDescent="0.25">
      <c r="A916" s="542"/>
      <c r="B916" s="542"/>
      <c r="C916" s="542"/>
      <c r="D916" s="542"/>
      <c r="E916" s="542"/>
      <c r="F916" s="542"/>
      <c r="G916" s="542"/>
      <c r="H916" s="542"/>
      <c r="I916" s="542"/>
      <c r="J916" s="542"/>
      <c r="K916" s="542"/>
      <c r="L916" s="542"/>
      <c r="M916" s="542"/>
      <c r="N916" s="542"/>
      <c r="O916" s="542"/>
      <c r="P916" s="542"/>
      <c r="Q916" s="542"/>
      <c r="R916" s="542"/>
      <c r="S916" s="542"/>
      <c r="T916" s="542"/>
      <c r="U916" s="542"/>
      <c r="V916" s="542"/>
      <c r="W916" s="542"/>
      <c r="X916" s="542"/>
      <c r="Y916" s="542"/>
      <c r="Z916" s="542"/>
    </row>
    <row r="917" spans="1:26" ht="12.75" customHeight="1" x14ac:dyDescent="0.25">
      <c r="A917" s="542"/>
      <c r="B917" s="542"/>
      <c r="C917" s="542"/>
      <c r="D917" s="542"/>
      <c r="E917" s="542"/>
      <c r="F917" s="542"/>
      <c r="G917" s="542"/>
      <c r="H917" s="542"/>
      <c r="I917" s="542"/>
      <c r="J917" s="542"/>
      <c r="K917" s="542"/>
      <c r="L917" s="542"/>
      <c r="M917" s="542"/>
      <c r="N917" s="542"/>
      <c r="O917" s="542"/>
      <c r="P917" s="542"/>
      <c r="Q917" s="542"/>
      <c r="R917" s="542"/>
      <c r="S917" s="542"/>
      <c r="T917" s="542"/>
      <c r="U917" s="542"/>
      <c r="V917" s="542"/>
      <c r="W917" s="542"/>
      <c r="X917" s="542"/>
      <c r="Y917" s="542"/>
      <c r="Z917" s="542"/>
    </row>
    <row r="918" spans="1:26" ht="12.75" customHeight="1" x14ac:dyDescent="0.25">
      <c r="A918" s="542"/>
      <c r="B918" s="542"/>
      <c r="C918" s="542"/>
      <c r="D918" s="542"/>
      <c r="E918" s="542"/>
      <c r="F918" s="542"/>
      <c r="G918" s="542"/>
      <c r="H918" s="542"/>
      <c r="I918" s="542"/>
      <c r="J918" s="542"/>
      <c r="K918" s="542"/>
      <c r="L918" s="542"/>
      <c r="M918" s="542"/>
      <c r="N918" s="542"/>
      <c r="O918" s="542"/>
      <c r="P918" s="542"/>
      <c r="Q918" s="542"/>
      <c r="R918" s="542"/>
      <c r="S918" s="542"/>
      <c r="T918" s="542"/>
      <c r="U918" s="542"/>
      <c r="V918" s="542"/>
      <c r="W918" s="542"/>
      <c r="X918" s="542"/>
      <c r="Y918" s="542"/>
      <c r="Z918" s="542"/>
    </row>
    <row r="919" spans="1:26" ht="12.75" customHeight="1" x14ac:dyDescent="0.25">
      <c r="A919" s="542"/>
      <c r="B919" s="542"/>
      <c r="C919" s="542"/>
      <c r="D919" s="542"/>
      <c r="E919" s="542"/>
      <c r="F919" s="542"/>
      <c r="G919" s="542"/>
      <c r="H919" s="542"/>
      <c r="I919" s="542"/>
      <c r="J919" s="542"/>
      <c r="K919" s="542"/>
      <c r="L919" s="542"/>
      <c r="M919" s="542"/>
      <c r="N919" s="542"/>
      <c r="O919" s="542"/>
      <c r="P919" s="542"/>
      <c r="Q919" s="542"/>
      <c r="R919" s="542"/>
      <c r="S919" s="542"/>
      <c r="T919" s="542"/>
      <c r="U919" s="542"/>
      <c r="V919" s="542"/>
      <c r="W919" s="542"/>
      <c r="X919" s="542"/>
      <c r="Y919" s="542"/>
      <c r="Z919" s="542"/>
    </row>
    <row r="920" spans="1:26" ht="12.75" customHeight="1" x14ac:dyDescent="0.25">
      <c r="A920" s="542"/>
      <c r="B920" s="542"/>
      <c r="C920" s="542"/>
      <c r="D920" s="542"/>
      <c r="E920" s="542"/>
      <c r="F920" s="542"/>
      <c r="G920" s="542"/>
      <c r="H920" s="542"/>
      <c r="I920" s="542"/>
      <c r="J920" s="542"/>
      <c r="K920" s="542"/>
      <c r="L920" s="542"/>
      <c r="M920" s="542"/>
      <c r="N920" s="542"/>
      <c r="O920" s="542"/>
      <c r="P920" s="542"/>
      <c r="Q920" s="542"/>
      <c r="R920" s="542"/>
      <c r="S920" s="542"/>
      <c r="T920" s="542"/>
      <c r="U920" s="542"/>
      <c r="V920" s="542"/>
      <c r="W920" s="542"/>
      <c r="X920" s="542"/>
      <c r="Y920" s="542"/>
      <c r="Z920" s="542"/>
    </row>
    <row r="921" spans="1:26" ht="12.75" customHeight="1" x14ac:dyDescent="0.25">
      <c r="A921" s="542"/>
      <c r="B921" s="542"/>
      <c r="C921" s="542"/>
      <c r="D921" s="542"/>
      <c r="E921" s="542"/>
      <c r="F921" s="542"/>
      <c r="G921" s="542"/>
      <c r="H921" s="542"/>
      <c r="I921" s="542"/>
      <c r="J921" s="542"/>
      <c r="K921" s="542"/>
      <c r="L921" s="542"/>
      <c r="M921" s="542"/>
      <c r="N921" s="542"/>
      <c r="O921" s="542"/>
      <c r="P921" s="542"/>
      <c r="Q921" s="542"/>
      <c r="R921" s="542"/>
      <c r="S921" s="542"/>
      <c r="T921" s="542"/>
      <c r="U921" s="542"/>
      <c r="V921" s="542"/>
      <c r="W921" s="542"/>
      <c r="X921" s="542"/>
      <c r="Y921" s="542"/>
      <c r="Z921" s="542"/>
    </row>
    <row r="922" spans="1:26" ht="12.75" customHeight="1" x14ac:dyDescent="0.25">
      <c r="A922" s="542"/>
      <c r="B922" s="542"/>
      <c r="C922" s="542"/>
      <c r="D922" s="542"/>
      <c r="E922" s="542"/>
      <c r="F922" s="542"/>
      <c r="G922" s="542"/>
      <c r="H922" s="542"/>
      <c r="I922" s="542"/>
      <c r="J922" s="542"/>
      <c r="K922" s="542"/>
      <c r="L922" s="542"/>
      <c r="M922" s="542"/>
      <c r="N922" s="542"/>
      <c r="O922" s="542"/>
      <c r="P922" s="542"/>
      <c r="Q922" s="542"/>
      <c r="R922" s="542"/>
      <c r="S922" s="542"/>
      <c r="T922" s="542"/>
      <c r="U922" s="542"/>
      <c r="V922" s="542"/>
      <c r="W922" s="542"/>
      <c r="X922" s="542"/>
      <c r="Y922" s="542"/>
      <c r="Z922" s="542"/>
    </row>
    <row r="923" spans="1:26" ht="12.75" customHeight="1" x14ac:dyDescent="0.25">
      <c r="A923" s="542"/>
      <c r="B923" s="542"/>
      <c r="C923" s="542"/>
      <c r="D923" s="542"/>
      <c r="E923" s="542"/>
      <c r="F923" s="542"/>
      <c r="G923" s="542"/>
      <c r="H923" s="542"/>
      <c r="I923" s="542"/>
      <c r="J923" s="542"/>
      <c r="K923" s="542"/>
      <c r="L923" s="542"/>
      <c r="M923" s="542"/>
      <c r="N923" s="542"/>
      <c r="O923" s="542"/>
      <c r="P923" s="542"/>
      <c r="Q923" s="542"/>
      <c r="R923" s="542"/>
      <c r="S923" s="542"/>
      <c r="T923" s="542"/>
      <c r="U923" s="542"/>
      <c r="V923" s="542"/>
      <c r="W923" s="542"/>
      <c r="X923" s="542"/>
      <c r="Y923" s="542"/>
      <c r="Z923" s="542"/>
    </row>
    <row r="924" spans="1:26" ht="12.75" customHeight="1" x14ac:dyDescent="0.25">
      <c r="A924" s="542"/>
      <c r="B924" s="542"/>
      <c r="C924" s="542"/>
      <c r="D924" s="542"/>
      <c r="E924" s="542"/>
      <c r="F924" s="542"/>
      <c r="G924" s="542"/>
      <c r="H924" s="542"/>
      <c r="I924" s="542"/>
      <c r="J924" s="542"/>
      <c r="K924" s="542"/>
      <c r="L924" s="542"/>
      <c r="M924" s="542"/>
      <c r="N924" s="542"/>
      <c r="O924" s="542"/>
      <c r="P924" s="542"/>
      <c r="Q924" s="542"/>
      <c r="R924" s="542"/>
      <c r="S924" s="542"/>
      <c r="T924" s="542"/>
      <c r="U924" s="542"/>
      <c r="V924" s="542"/>
      <c r="W924" s="542"/>
      <c r="X924" s="542"/>
      <c r="Y924" s="542"/>
      <c r="Z924" s="542"/>
    </row>
    <row r="925" spans="1:26" ht="12.75" customHeight="1" x14ac:dyDescent="0.25">
      <c r="A925" s="542"/>
      <c r="B925" s="542"/>
      <c r="C925" s="542"/>
      <c r="D925" s="542"/>
      <c r="E925" s="542"/>
      <c r="F925" s="542"/>
      <c r="G925" s="542"/>
      <c r="H925" s="542"/>
      <c r="I925" s="542"/>
      <c r="J925" s="542"/>
      <c r="K925" s="542"/>
      <c r="L925" s="542"/>
      <c r="M925" s="542"/>
      <c r="N925" s="542"/>
      <c r="O925" s="542"/>
      <c r="P925" s="542"/>
      <c r="Q925" s="542"/>
      <c r="R925" s="542"/>
      <c r="S925" s="542"/>
      <c r="T925" s="542"/>
      <c r="U925" s="542"/>
      <c r="V925" s="542"/>
      <c r="W925" s="542"/>
      <c r="X925" s="542"/>
      <c r="Y925" s="542"/>
      <c r="Z925" s="542"/>
    </row>
    <row r="926" spans="1:26" ht="12.75" customHeight="1" x14ac:dyDescent="0.25">
      <c r="A926" s="542"/>
      <c r="B926" s="542"/>
      <c r="C926" s="542"/>
      <c r="D926" s="542"/>
      <c r="E926" s="542"/>
      <c r="F926" s="542"/>
      <c r="G926" s="542"/>
      <c r="H926" s="542"/>
      <c r="I926" s="542"/>
      <c r="J926" s="542"/>
      <c r="K926" s="542"/>
      <c r="L926" s="542"/>
      <c r="M926" s="542"/>
      <c r="N926" s="542"/>
      <c r="O926" s="542"/>
      <c r="P926" s="542"/>
      <c r="Q926" s="542"/>
      <c r="R926" s="542"/>
      <c r="S926" s="542"/>
      <c r="T926" s="542"/>
      <c r="U926" s="542"/>
      <c r="V926" s="542"/>
      <c r="W926" s="542"/>
      <c r="X926" s="542"/>
      <c r="Y926" s="542"/>
      <c r="Z926" s="542"/>
    </row>
    <row r="927" spans="1:26" ht="12.75" customHeight="1" x14ac:dyDescent="0.25">
      <c r="A927" s="542"/>
      <c r="B927" s="542"/>
      <c r="C927" s="542"/>
      <c r="D927" s="542"/>
      <c r="E927" s="542"/>
      <c r="F927" s="542"/>
      <c r="G927" s="542"/>
      <c r="H927" s="542"/>
      <c r="I927" s="542"/>
      <c r="J927" s="542"/>
      <c r="K927" s="542"/>
      <c r="L927" s="542"/>
      <c r="M927" s="542"/>
      <c r="N927" s="542"/>
      <c r="O927" s="542"/>
      <c r="P927" s="542"/>
      <c r="Q927" s="542"/>
      <c r="R927" s="542"/>
      <c r="S927" s="542"/>
      <c r="T927" s="542"/>
      <c r="U927" s="542"/>
      <c r="V927" s="542"/>
      <c r="W927" s="542"/>
      <c r="X927" s="542"/>
      <c r="Y927" s="542"/>
      <c r="Z927" s="542"/>
    </row>
    <row r="928" spans="1:26" ht="12.75" customHeight="1" x14ac:dyDescent="0.25">
      <c r="A928" s="542"/>
      <c r="B928" s="542"/>
      <c r="C928" s="542"/>
      <c r="D928" s="542"/>
      <c r="E928" s="542"/>
      <c r="F928" s="542"/>
      <c r="G928" s="542"/>
      <c r="H928" s="542"/>
      <c r="I928" s="542"/>
      <c r="J928" s="542"/>
      <c r="K928" s="542"/>
      <c r="L928" s="542"/>
      <c r="M928" s="542"/>
      <c r="N928" s="542"/>
      <c r="O928" s="542"/>
      <c r="P928" s="542"/>
      <c r="Q928" s="542"/>
      <c r="R928" s="542"/>
      <c r="S928" s="542"/>
      <c r="T928" s="542"/>
      <c r="U928" s="542"/>
      <c r="V928" s="542"/>
      <c r="W928" s="542"/>
      <c r="X928" s="542"/>
      <c r="Y928" s="542"/>
      <c r="Z928" s="542"/>
    </row>
    <row r="929" spans="1:26" ht="12.75" customHeight="1" x14ac:dyDescent="0.25">
      <c r="A929" s="542"/>
      <c r="B929" s="542"/>
      <c r="C929" s="542"/>
      <c r="D929" s="542"/>
      <c r="E929" s="542"/>
      <c r="F929" s="542"/>
      <c r="G929" s="542"/>
      <c r="H929" s="542"/>
      <c r="I929" s="542"/>
      <c r="J929" s="542"/>
      <c r="K929" s="542"/>
      <c r="L929" s="542"/>
      <c r="M929" s="542"/>
      <c r="N929" s="542"/>
      <c r="O929" s="542"/>
      <c r="P929" s="542"/>
      <c r="Q929" s="542"/>
      <c r="R929" s="542"/>
      <c r="S929" s="542"/>
      <c r="T929" s="542"/>
      <c r="U929" s="542"/>
      <c r="V929" s="542"/>
      <c r="W929" s="542"/>
      <c r="X929" s="542"/>
      <c r="Y929" s="542"/>
      <c r="Z929" s="542"/>
    </row>
    <row r="930" spans="1:26" ht="12.75" customHeight="1" x14ac:dyDescent="0.25">
      <c r="A930" s="542"/>
      <c r="B930" s="542"/>
      <c r="C930" s="542"/>
      <c r="D930" s="542"/>
      <c r="E930" s="542"/>
      <c r="F930" s="542"/>
      <c r="G930" s="542"/>
      <c r="H930" s="542"/>
      <c r="I930" s="542"/>
      <c r="J930" s="542"/>
      <c r="K930" s="542"/>
      <c r="L930" s="542"/>
      <c r="M930" s="542"/>
      <c r="N930" s="542"/>
      <c r="O930" s="542"/>
      <c r="P930" s="542"/>
      <c r="Q930" s="542"/>
      <c r="R930" s="542"/>
      <c r="S930" s="542"/>
      <c r="T930" s="542"/>
      <c r="U930" s="542"/>
      <c r="V930" s="542"/>
      <c r="W930" s="542"/>
      <c r="X930" s="542"/>
      <c r="Y930" s="542"/>
      <c r="Z930" s="542"/>
    </row>
    <row r="931" spans="1:26" ht="12.75" customHeight="1" x14ac:dyDescent="0.25">
      <c r="A931" s="542"/>
      <c r="B931" s="542"/>
      <c r="C931" s="542"/>
      <c r="D931" s="542"/>
      <c r="E931" s="542"/>
      <c r="F931" s="542"/>
      <c r="G931" s="542"/>
      <c r="H931" s="542"/>
      <c r="I931" s="542"/>
      <c r="J931" s="542"/>
      <c r="K931" s="542"/>
      <c r="L931" s="542"/>
      <c r="M931" s="542"/>
      <c r="N931" s="542"/>
      <c r="O931" s="542"/>
      <c r="P931" s="542"/>
      <c r="Q931" s="542"/>
      <c r="R931" s="542"/>
      <c r="S931" s="542"/>
      <c r="T931" s="542"/>
      <c r="U931" s="542"/>
      <c r="V931" s="542"/>
      <c r="W931" s="542"/>
      <c r="X931" s="542"/>
      <c r="Y931" s="542"/>
      <c r="Z931" s="542"/>
    </row>
    <row r="932" spans="1:26" ht="12.75" customHeight="1" x14ac:dyDescent="0.25">
      <c r="A932" s="542"/>
      <c r="B932" s="542"/>
      <c r="C932" s="542"/>
      <c r="D932" s="542"/>
      <c r="E932" s="542"/>
      <c r="F932" s="542"/>
      <c r="G932" s="542"/>
      <c r="H932" s="542"/>
      <c r="I932" s="542"/>
      <c r="J932" s="542"/>
      <c r="K932" s="542"/>
      <c r="L932" s="542"/>
      <c r="M932" s="542"/>
      <c r="N932" s="542"/>
      <c r="O932" s="542"/>
      <c r="P932" s="542"/>
      <c r="Q932" s="542"/>
      <c r="R932" s="542"/>
      <c r="S932" s="542"/>
      <c r="T932" s="542"/>
      <c r="U932" s="542"/>
      <c r="V932" s="542"/>
      <c r="W932" s="542"/>
      <c r="X932" s="542"/>
      <c r="Y932" s="542"/>
      <c r="Z932" s="542"/>
    </row>
    <row r="933" spans="1:26" ht="12.75" customHeight="1" x14ac:dyDescent="0.25">
      <c r="A933" s="542"/>
      <c r="B933" s="542"/>
      <c r="C933" s="542"/>
      <c r="D933" s="542"/>
      <c r="E933" s="542"/>
      <c r="F933" s="542"/>
      <c r="G933" s="542"/>
      <c r="H933" s="542"/>
      <c r="I933" s="542"/>
      <c r="J933" s="542"/>
      <c r="K933" s="542"/>
      <c r="L933" s="542"/>
      <c r="M933" s="542"/>
      <c r="N933" s="542"/>
      <c r="O933" s="542"/>
      <c r="P933" s="542"/>
      <c r="Q933" s="542"/>
      <c r="R933" s="542"/>
      <c r="S933" s="542"/>
      <c r="T933" s="542"/>
      <c r="U933" s="542"/>
      <c r="V933" s="542"/>
      <c r="W933" s="542"/>
      <c r="X933" s="542"/>
      <c r="Y933" s="542"/>
      <c r="Z933" s="542"/>
    </row>
    <row r="934" spans="1:26" ht="12.75" customHeight="1" x14ac:dyDescent="0.25">
      <c r="A934" s="542"/>
      <c r="B934" s="542"/>
      <c r="C934" s="542"/>
      <c r="D934" s="542"/>
      <c r="E934" s="542"/>
      <c r="F934" s="542"/>
      <c r="G934" s="542"/>
      <c r="H934" s="542"/>
      <c r="I934" s="542"/>
      <c r="J934" s="542"/>
      <c r="K934" s="542"/>
      <c r="L934" s="542"/>
      <c r="M934" s="542"/>
      <c r="N934" s="542"/>
      <c r="O934" s="542"/>
      <c r="P934" s="542"/>
      <c r="Q934" s="542"/>
      <c r="R934" s="542"/>
      <c r="S934" s="542"/>
      <c r="T934" s="542"/>
      <c r="U934" s="542"/>
      <c r="V934" s="542"/>
      <c r="W934" s="542"/>
      <c r="X934" s="542"/>
      <c r="Y934" s="542"/>
      <c r="Z934" s="542"/>
    </row>
    <row r="935" spans="1:26" ht="12.75" customHeight="1" x14ac:dyDescent="0.25">
      <c r="A935" s="542"/>
      <c r="B935" s="542"/>
      <c r="C935" s="542"/>
      <c r="D935" s="542"/>
      <c r="E935" s="542"/>
      <c r="F935" s="542"/>
      <c r="G935" s="542"/>
      <c r="H935" s="542"/>
      <c r="I935" s="542"/>
      <c r="J935" s="542"/>
      <c r="K935" s="542"/>
      <c r="L935" s="542"/>
      <c r="M935" s="542"/>
      <c r="N935" s="542"/>
      <c r="O935" s="542"/>
      <c r="P935" s="542"/>
      <c r="Q935" s="542"/>
      <c r="R935" s="542"/>
      <c r="S935" s="542"/>
      <c r="T935" s="542"/>
      <c r="U935" s="542"/>
      <c r="V935" s="542"/>
      <c r="W935" s="542"/>
      <c r="X935" s="542"/>
      <c r="Y935" s="542"/>
      <c r="Z935" s="542"/>
    </row>
    <row r="936" spans="1:26" ht="12.75" customHeight="1" x14ac:dyDescent="0.25">
      <c r="A936" s="542"/>
      <c r="B936" s="542"/>
      <c r="C936" s="542"/>
      <c r="D936" s="542"/>
      <c r="E936" s="542"/>
      <c r="F936" s="542"/>
      <c r="G936" s="542"/>
      <c r="H936" s="542"/>
      <c r="I936" s="542"/>
      <c r="J936" s="542"/>
      <c r="K936" s="542"/>
      <c r="L936" s="542"/>
      <c r="M936" s="542"/>
      <c r="N936" s="542"/>
      <c r="O936" s="542"/>
      <c r="P936" s="542"/>
      <c r="Q936" s="542"/>
      <c r="R936" s="542"/>
      <c r="S936" s="542"/>
      <c r="T936" s="542"/>
      <c r="U936" s="542"/>
      <c r="V936" s="542"/>
      <c r="W936" s="542"/>
      <c r="X936" s="542"/>
      <c r="Y936" s="542"/>
      <c r="Z936" s="542"/>
    </row>
    <row r="937" spans="1:26" ht="12.75" customHeight="1" x14ac:dyDescent="0.25">
      <c r="A937" s="542"/>
      <c r="B937" s="542"/>
      <c r="C937" s="542"/>
      <c r="D937" s="542"/>
      <c r="E937" s="542"/>
      <c r="F937" s="542"/>
      <c r="G937" s="542"/>
      <c r="H937" s="542"/>
      <c r="I937" s="542"/>
      <c r="J937" s="542"/>
      <c r="K937" s="542"/>
      <c r="L937" s="542"/>
      <c r="M937" s="542"/>
      <c r="N937" s="542"/>
      <c r="O937" s="542"/>
      <c r="P937" s="542"/>
      <c r="Q937" s="542"/>
      <c r="R937" s="542"/>
      <c r="S937" s="542"/>
      <c r="T937" s="542"/>
      <c r="U937" s="542"/>
      <c r="V937" s="542"/>
      <c r="W937" s="542"/>
      <c r="X937" s="542"/>
      <c r="Y937" s="542"/>
      <c r="Z937" s="542"/>
    </row>
    <row r="938" spans="1:26" ht="12.75" customHeight="1" x14ac:dyDescent="0.25">
      <c r="A938" s="542"/>
      <c r="B938" s="542"/>
      <c r="C938" s="542"/>
      <c r="D938" s="542"/>
      <c r="E938" s="542"/>
      <c r="F938" s="542"/>
      <c r="G938" s="542"/>
      <c r="H938" s="542"/>
      <c r="I938" s="542"/>
      <c r="J938" s="542"/>
      <c r="K938" s="542"/>
      <c r="L938" s="542"/>
      <c r="M938" s="542"/>
      <c r="N938" s="542"/>
      <c r="O938" s="542"/>
      <c r="P938" s="542"/>
      <c r="Q938" s="542"/>
      <c r="R938" s="542"/>
      <c r="S938" s="542"/>
      <c r="T938" s="542"/>
      <c r="U938" s="542"/>
      <c r="V938" s="542"/>
      <c r="W938" s="542"/>
      <c r="X938" s="542"/>
      <c r="Y938" s="542"/>
      <c r="Z938" s="542"/>
    </row>
    <row r="939" spans="1:26" ht="12.75" customHeight="1" x14ac:dyDescent="0.25">
      <c r="A939" s="542"/>
      <c r="B939" s="542"/>
      <c r="C939" s="542"/>
      <c r="D939" s="542"/>
      <c r="E939" s="542"/>
      <c r="F939" s="542"/>
      <c r="G939" s="542"/>
      <c r="H939" s="542"/>
      <c r="I939" s="542"/>
      <c r="J939" s="542"/>
      <c r="K939" s="542"/>
      <c r="L939" s="542"/>
      <c r="M939" s="542"/>
      <c r="N939" s="542"/>
      <c r="O939" s="542"/>
      <c r="P939" s="542"/>
      <c r="Q939" s="542"/>
      <c r="R939" s="542"/>
      <c r="S939" s="542"/>
      <c r="T939" s="542"/>
      <c r="U939" s="542"/>
      <c r="V939" s="542"/>
      <c r="W939" s="542"/>
      <c r="X939" s="542"/>
      <c r="Y939" s="542"/>
      <c r="Z939" s="542"/>
    </row>
    <row r="940" spans="1:26" ht="12.75" customHeight="1" x14ac:dyDescent="0.25">
      <c r="A940" s="542"/>
      <c r="B940" s="542"/>
      <c r="C940" s="542"/>
      <c r="D940" s="542"/>
      <c r="E940" s="542"/>
      <c r="F940" s="542"/>
      <c r="G940" s="542"/>
      <c r="H940" s="542"/>
      <c r="I940" s="542"/>
      <c r="J940" s="542"/>
      <c r="K940" s="542"/>
      <c r="L940" s="542"/>
      <c r="M940" s="542"/>
      <c r="N940" s="542"/>
      <c r="O940" s="542"/>
      <c r="P940" s="542"/>
      <c r="Q940" s="542"/>
      <c r="R940" s="542"/>
      <c r="S940" s="542"/>
      <c r="T940" s="542"/>
      <c r="U940" s="542"/>
      <c r="V940" s="542"/>
      <c r="W940" s="542"/>
      <c r="X940" s="542"/>
      <c r="Y940" s="542"/>
      <c r="Z940" s="542"/>
    </row>
    <row r="941" spans="1:26" ht="12.75" customHeight="1" x14ac:dyDescent="0.25">
      <c r="A941" s="542"/>
      <c r="B941" s="542"/>
      <c r="C941" s="542"/>
      <c r="D941" s="542"/>
      <c r="E941" s="542"/>
      <c r="F941" s="542"/>
      <c r="G941" s="542"/>
      <c r="H941" s="542"/>
      <c r="I941" s="542"/>
      <c r="J941" s="542"/>
      <c r="K941" s="542"/>
      <c r="L941" s="542"/>
      <c r="M941" s="542"/>
      <c r="N941" s="542"/>
      <c r="O941" s="542"/>
      <c r="P941" s="542"/>
      <c r="Q941" s="542"/>
      <c r="R941" s="542"/>
      <c r="S941" s="542"/>
      <c r="T941" s="542"/>
      <c r="U941" s="542"/>
      <c r="V941" s="542"/>
      <c r="W941" s="542"/>
      <c r="X941" s="542"/>
      <c r="Y941" s="542"/>
      <c r="Z941" s="542"/>
    </row>
    <row r="942" spans="1:26" ht="12.75" customHeight="1" x14ac:dyDescent="0.25">
      <c r="A942" s="542"/>
      <c r="B942" s="542"/>
      <c r="C942" s="542"/>
      <c r="D942" s="542"/>
      <c r="E942" s="542"/>
      <c r="F942" s="542"/>
      <c r="G942" s="542"/>
      <c r="H942" s="542"/>
      <c r="I942" s="542"/>
      <c r="J942" s="542"/>
      <c r="K942" s="542"/>
      <c r="L942" s="542"/>
      <c r="M942" s="542"/>
      <c r="N942" s="542"/>
      <c r="O942" s="542"/>
      <c r="P942" s="542"/>
      <c r="Q942" s="542"/>
      <c r="R942" s="542"/>
      <c r="S942" s="542"/>
      <c r="T942" s="542"/>
      <c r="U942" s="542"/>
      <c r="V942" s="542"/>
      <c r="W942" s="542"/>
      <c r="X942" s="542"/>
      <c r="Y942" s="542"/>
      <c r="Z942" s="542"/>
    </row>
    <row r="943" spans="1:26" ht="12.75" customHeight="1" x14ac:dyDescent="0.25">
      <c r="A943" s="542"/>
      <c r="B943" s="542"/>
      <c r="C943" s="542"/>
      <c r="D943" s="542"/>
      <c r="E943" s="542"/>
      <c r="F943" s="542"/>
      <c r="G943" s="542"/>
      <c r="H943" s="542"/>
      <c r="I943" s="542"/>
      <c r="J943" s="542"/>
      <c r="K943" s="542"/>
      <c r="L943" s="542"/>
      <c r="M943" s="542"/>
      <c r="N943" s="542"/>
      <c r="O943" s="542"/>
      <c r="P943" s="542"/>
      <c r="Q943" s="542"/>
      <c r="R943" s="542"/>
      <c r="S943" s="542"/>
      <c r="T943" s="542"/>
      <c r="U943" s="542"/>
      <c r="V943" s="542"/>
      <c r="W943" s="542"/>
      <c r="X943" s="542"/>
      <c r="Y943" s="542"/>
      <c r="Z943" s="542"/>
    </row>
    <row r="944" spans="1:26" ht="12.75" customHeight="1" x14ac:dyDescent="0.25">
      <c r="A944" s="542"/>
      <c r="B944" s="542"/>
      <c r="C944" s="542"/>
      <c r="D944" s="542"/>
      <c r="E944" s="542"/>
      <c r="F944" s="542"/>
      <c r="G944" s="542"/>
      <c r="H944" s="542"/>
      <c r="I944" s="542"/>
      <c r="J944" s="542"/>
      <c r="K944" s="542"/>
      <c r="L944" s="542"/>
      <c r="M944" s="542"/>
      <c r="N944" s="542"/>
      <c r="O944" s="542"/>
      <c r="P944" s="542"/>
      <c r="Q944" s="542"/>
      <c r="R944" s="542"/>
      <c r="S944" s="542"/>
      <c r="T944" s="542"/>
      <c r="U944" s="542"/>
      <c r="V944" s="542"/>
      <c r="W944" s="542"/>
      <c r="X944" s="542"/>
      <c r="Y944" s="542"/>
      <c r="Z944" s="542"/>
    </row>
    <row r="945" spans="1:26" ht="12.75" customHeight="1" x14ac:dyDescent="0.25">
      <c r="A945" s="542"/>
      <c r="B945" s="542"/>
      <c r="C945" s="542"/>
      <c r="D945" s="542"/>
      <c r="E945" s="542"/>
      <c r="F945" s="542"/>
      <c r="G945" s="542"/>
      <c r="H945" s="542"/>
      <c r="I945" s="542"/>
      <c r="J945" s="542"/>
      <c r="K945" s="542"/>
      <c r="L945" s="542"/>
      <c r="M945" s="542"/>
      <c r="N945" s="542"/>
      <c r="O945" s="542"/>
      <c r="P945" s="542"/>
      <c r="Q945" s="542"/>
      <c r="R945" s="542"/>
      <c r="S945" s="542"/>
      <c r="T945" s="542"/>
      <c r="U945" s="542"/>
      <c r="V945" s="542"/>
      <c r="W945" s="542"/>
      <c r="X945" s="542"/>
      <c r="Y945" s="542"/>
      <c r="Z945" s="542"/>
    </row>
    <row r="946" spans="1:26" ht="12.75" customHeight="1" x14ac:dyDescent="0.25">
      <c r="A946" s="542"/>
      <c r="B946" s="542"/>
      <c r="C946" s="542"/>
      <c r="D946" s="542"/>
      <c r="E946" s="542"/>
      <c r="F946" s="542"/>
      <c r="G946" s="542"/>
      <c r="H946" s="542"/>
      <c r="I946" s="542"/>
      <c r="J946" s="542"/>
      <c r="K946" s="542"/>
      <c r="L946" s="542"/>
      <c r="M946" s="542"/>
      <c r="N946" s="542"/>
      <c r="O946" s="542"/>
      <c r="P946" s="542"/>
      <c r="Q946" s="542"/>
      <c r="R946" s="542"/>
      <c r="S946" s="542"/>
      <c r="T946" s="542"/>
      <c r="U946" s="542"/>
      <c r="V946" s="542"/>
      <c r="W946" s="542"/>
      <c r="X946" s="542"/>
      <c r="Y946" s="542"/>
      <c r="Z946" s="542"/>
    </row>
    <row r="947" spans="1:26" ht="12.75" customHeight="1" x14ac:dyDescent="0.25">
      <c r="A947" s="542"/>
      <c r="B947" s="542"/>
      <c r="C947" s="542"/>
      <c r="D947" s="542"/>
      <c r="E947" s="542"/>
      <c r="F947" s="542"/>
      <c r="G947" s="542"/>
      <c r="H947" s="542"/>
      <c r="I947" s="542"/>
      <c r="J947" s="542"/>
      <c r="K947" s="542"/>
      <c r="L947" s="542"/>
      <c r="M947" s="542"/>
      <c r="N947" s="542"/>
      <c r="O947" s="542"/>
      <c r="P947" s="542"/>
      <c r="Q947" s="542"/>
      <c r="R947" s="542"/>
      <c r="S947" s="542"/>
      <c r="T947" s="542"/>
      <c r="U947" s="542"/>
      <c r="V947" s="542"/>
      <c r="W947" s="542"/>
      <c r="X947" s="542"/>
      <c r="Y947" s="542"/>
      <c r="Z947" s="542"/>
    </row>
    <row r="948" spans="1:26" ht="12.75" customHeight="1" x14ac:dyDescent="0.25">
      <c r="A948" s="542"/>
      <c r="B948" s="542"/>
      <c r="C948" s="542"/>
      <c r="D948" s="542"/>
      <c r="E948" s="542"/>
      <c r="F948" s="542"/>
      <c r="G948" s="542"/>
      <c r="H948" s="542"/>
      <c r="I948" s="542"/>
      <c r="J948" s="542"/>
      <c r="K948" s="542"/>
      <c r="L948" s="542"/>
      <c r="M948" s="542"/>
      <c r="N948" s="542"/>
      <c r="O948" s="542"/>
      <c r="P948" s="542"/>
      <c r="Q948" s="542"/>
      <c r="R948" s="542"/>
      <c r="S948" s="542"/>
      <c r="T948" s="542"/>
      <c r="U948" s="542"/>
      <c r="V948" s="542"/>
      <c r="W948" s="542"/>
      <c r="X948" s="542"/>
      <c r="Y948" s="542"/>
      <c r="Z948" s="542"/>
    </row>
    <row r="949" spans="1:26" ht="12.75" customHeight="1" x14ac:dyDescent="0.25">
      <c r="A949" s="542"/>
      <c r="B949" s="542"/>
      <c r="C949" s="542"/>
      <c r="D949" s="542"/>
      <c r="E949" s="542"/>
      <c r="F949" s="542"/>
      <c r="G949" s="542"/>
      <c r="H949" s="542"/>
      <c r="I949" s="542"/>
      <c r="J949" s="542"/>
      <c r="K949" s="542"/>
      <c r="L949" s="542"/>
      <c r="M949" s="542"/>
      <c r="N949" s="542"/>
      <c r="O949" s="542"/>
      <c r="P949" s="542"/>
      <c r="Q949" s="542"/>
      <c r="R949" s="542"/>
      <c r="S949" s="542"/>
      <c r="T949" s="542"/>
      <c r="U949" s="542"/>
      <c r="V949" s="542"/>
      <c r="W949" s="542"/>
      <c r="X949" s="542"/>
      <c r="Y949" s="542"/>
      <c r="Z949" s="542"/>
    </row>
    <row r="950" spans="1:26" ht="12.75" customHeight="1" x14ac:dyDescent="0.25">
      <c r="A950" s="542"/>
      <c r="B950" s="542"/>
      <c r="C950" s="542"/>
      <c r="D950" s="542"/>
      <c r="E950" s="542"/>
      <c r="F950" s="542"/>
      <c r="G950" s="542"/>
      <c r="H950" s="542"/>
      <c r="I950" s="542"/>
      <c r="J950" s="542"/>
      <c r="K950" s="542"/>
      <c r="L950" s="542"/>
      <c r="M950" s="542"/>
      <c r="N950" s="542"/>
      <c r="O950" s="542"/>
      <c r="P950" s="542"/>
      <c r="Q950" s="542"/>
      <c r="R950" s="542"/>
      <c r="S950" s="542"/>
      <c r="T950" s="542"/>
      <c r="U950" s="542"/>
      <c r="V950" s="542"/>
      <c r="W950" s="542"/>
      <c r="X950" s="542"/>
      <c r="Y950" s="542"/>
      <c r="Z950" s="542"/>
    </row>
    <row r="951" spans="1:26" ht="12.75" customHeight="1" x14ac:dyDescent="0.25">
      <c r="A951" s="542"/>
      <c r="B951" s="542"/>
      <c r="C951" s="542"/>
      <c r="D951" s="542"/>
      <c r="E951" s="542"/>
      <c r="F951" s="542"/>
      <c r="G951" s="542"/>
      <c r="H951" s="542"/>
      <c r="I951" s="542"/>
      <c r="J951" s="542"/>
      <c r="K951" s="542"/>
      <c r="L951" s="542"/>
      <c r="M951" s="542"/>
      <c r="N951" s="542"/>
      <c r="O951" s="542"/>
      <c r="P951" s="542"/>
      <c r="Q951" s="542"/>
      <c r="R951" s="542"/>
      <c r="S951" s="542"/>
      <c r="T951" s="542"/>
      <c r="U951" s="542"/>
      <c r="V951" s="542"/>
      <c r="W951" s="542"/>
      <c r="X951" s="542"/>
      <c r="Y951" s="542"/>
      <c r="Z951" s="542"/>
    </row>
    <row r="952" spans="1:26" ht="12.75" customHeight="1" x14ac:dyDescent="0.25">
      <c r="A952" s="542"/>
      <c r="B952" s="542"/>
      <c r="C952" s="542"/>
      <c r="D952" s="542"/>
      <c r="E952" s="542"/>
      <c r="F952" s="542"/>
      <c r="G952" s="542"/>
      <c r="H952" s="542"/>
      <c r="I952" s="542"/>
      <c r="J952" s="542"/>
      <c r="K952" s="542"/>
      <c r="L952" s="542"/>
      <c r="M952" s="542"/>
      <c r="N952" s="542"/>
      <c r="O952" s="542"/>
      <c r="P952" s="542"/>
      <c r="Q952" s="542"/>
      <c r="R952" s="542"/>
      <c r="S952" s="542"/>
      <c r="T952" s="542"/>
      <c r="U952" s="542"/>
      <c r="V952" s="542"/>
      <c r="W952" s="542"/>
      <c r="X952" s="542"/>
      <c r="Y952" s="542"/>
      <c r="Z952" s="542"/>
    </row>
    <row r="953" spans="1:26" ht="12.75" customHeight="1" x14ac:dyDescent="0.25">
      <c r="A953" s="542"/>
      <c r="B953" s="542"/>
      <c r="C953" s="542"/>
      <c r="D953" s="542"/>
      <c r="E953" s="542"/>
      <c r="F953" s="542"/>
      <c r="G953" s="542"/>
      <c r="H953" s="542"/>
      <c r="I953" s="542"/>
      <c r="J953" s="542"/>
      <c r="K953" s="542"/>
      <c r="L953" s="542"/>
      <c r="M953" s="542"/>
      <c r="N953" s="542"/>
      <c r="O953" s="542"/>
      <c r="P953" s="542"/>
      <c r="Q953" s="542"/>
      <c r="R953" s="542"/>
      <c r="S953" s="542"/>
      <c r="T953" s="542"/>
      <c r="U953" s="542"/>
      <c r="V953" s="542"/>
      <c r="W953" s="542"/>
      <c r="X953" s="542"/>
      <c r="Y953" s="542"/>
      <c r="Z953" s="542"/>
    </row>
    <row r="954" spans="1:26" ht="12.75" customHeight="1" x14ac:dyDescent="0.25">
      <c r="A954" s="542"/>
      <c r="B954" s="542"/>
      <c r="C954" s="542"/>
      <c r="D954" s="542"/>
      <c r="E954" s="542"/>
      <c r="F954" s="542"/>
      <c r="G954" s="542"/>
      <c r="H954" s="542"/>
      <c r="I954" s="542"/>
      <c r="J954" s="542"/>
      <c r="K954" s="542"/>
      <c r="L954" s="542"/>
      <c r="M954" s="542"/>
      <c r="N954" s="542"/>
      <c r="O954" s="542"/>
      <c r="P954" s="542"/>
      <c r="Q954" s="542"/>
      <c r="R954" s="542"/>
      <c r="S954" s="542"/>
      <c r="T954" s="542"/>
      <c r="U954" s="542"/>
      <c r="V954" s="542"/>
      <c r="W954" s="542"/>
      <c r="X954" s="542"/>
      <c r="Y954" s="542"/>
      <c r="Z954" s="542"/>
    </row>
    <row r="955" spans="1:26" ht="12.75" customHeight="1" x14ac:dyDescent="0.25">
      <c r="A955" s="542"/>
      <c r="B955" s="542"/>
      <c r="C955" s="542"/>
      <c r="D955" s="542"/>
      <c r="E955" s="542"/>
      <c r="F955" s="542"/>
      <c r="G955" s="542"/>
      <c r="H955" s="542"/>
      <c r="I955" s="542"/>
      <c r="J955" s="542"/>
      <c r="K955" s="542"/>
      <c r="L955" s="542"/>
      <c r="M955" s="542"/>
      <c r="N955" s="542"/>
      <c r="O955" s="542"/>
      <c r="P955" s="542"/>
      <c r="Q955" s="542"/>
      <c r="R955" s="542"/>
      <c r="S955" s="542"/>
      <c r="T955" s="542"/>
      <c r="U955" s="542"/>
      <c r="V955" s="542"/>
      <c r="W955" s="542"/>
      <c r="X955" s="542"/>
      <c r="Y955" s="542"/>
      <c r="Z955" s="542"/>
    </row>
    <row r="956" spans="1:26" ht="12.75" customHeight="1" x14ac:dyDescent="0.25">
      <c r="A956" s="542"/>
      <c r="B956" s="542"/>
      <c r="C956" s="542"/>
      <c r="D956" s="542"/>
      <c r="E956" s="542"/>
      <c r="F956" s="542"/>
      <c r="G956" s="542"/>
      <c r="H956" s="542"/>
      <c r="I956" s="542"/>
      <c r="J956" s="542"/>
      <c r="K956" s="542"/>
      <c r="L956" s="542"/>
      <c r="M956" s="542"/>
      <c r="N956" s="542"/>
      <c r="O956" s="542"/>
      <c r="P956" s="542"/>
      <c r="Q956" s="542"/>
      <c r="R956" s="542"/>
      <c r="S956" s="542"/>
      <c r="T956" s="542"/>
      <c r="U956" s="542"/>
      <c r="V956" s="542"/>
      <c r="W956" s="542"/>
      <c r="X956" s="542"/>
      <c r="Y956" s="542"/>
      <c r="Z956" s="542"/>
    </row>
    <row r="957" spans="1:26" ht="12.75" customHeight="1" x14ac:dyDescent="0.25">
      <c r="A957" s="542"/>
      <c r="B957" s="542"/>
      <c r="C957" s="542"/>
      <c r="D957" s="542"/>
      <c r="E957" s="542"/>
      <c r="F957" s="542"/>
      <c r="G957" s="542"/>
      <c r="H957" s="542"/>
      <c r="I957" s="542"/>
      <c r="J957" s="542"/>
      <c r="K957" s="542"/>
      <c r="L957" s="542"/>
      <c r="M957" s="542"/>
      <c r="N957" s="542"/>
      <c r="O957" s="542"/>
      <c r="P957" s="542"/>
      <c r="Q957" s="542"/>
      <c r="R957" s="542"/>
      <c r="S957" s="542"/>
      <c r="T957" s="542"/>
      <c r="U957" s="542"/>
      <c r="V957" s="542"/>
      <c r="W957" s="542"/>
      <c r="X957" s="542"/>
      <c r="Y957" s="542"/>
      <c r="Z957" s="542"/>
    </row>
    <row r="958" spans="1:26" ht="12.75" customHeight="1" x14ac:dyDescent="0.25">
      <c r="A958" s="542"/>
      <c r="B958" s="542"/>
      <c r="C958" s="542"/>
      <c r="D958" s="542"/>
      <c r="E958" s="542"/>
      <c r="F958" s="542"/>
      <c r="G958" s="542"/>
      <c r="H958" s="542"/>
      <c r="I958" s="542"/>
      <c r="J958" s="542"/>
      <c r="K958" s="542"/>
      <c r="L958" s="542"/>
      <c r="M958" s="542"/>
      <c r="N958" s="542"/>
      <c r="O958" s="542"/>
      <c r="P958" s="542"/>
      <c r="Q958" s="542"/>
      <c r="R958" s="542"/>
      <c r="S958" s="542"/>
      <c r="T958" s="542"/>
      <c r="U958" s="542"/>
      <c r="V958" s="542"/>
      <c r="W958" s="542"/>
      <c r="X958" s="542"/>
      <c r="Y958" s="542"/>
      <c r="Z958" s="542"/>
    </row>
    <row r="959" spans="1:26" ht="12.75" customHeight="1" x14ac:dyDescent="0.25">
      <c r="A959" s="542"/>
      <c r="B959" s="542"/>
      <c r="C959" s="542"/>
      <c r="D959" s="542"/>
      <c r="E959" s="542"/>
      <c r="F959" s="542"/>
      <c r="G959" s="542"/>
      <c r="H959" s="542"/>
      <c r="I959" s="542"/>
      <c r="J959" s="542"/>
      <c r="K959" s="542"/>
      <c r="L959" s="542"/>
      <c r="M959" s="542"/>
      <c r="N959" s="542"/>
      <c r="O959" s="542"/>
      <c r="P959" s="542"/>
      <c r="Q959" s="542"/>
      <c r="R959" s="542"/>
      <c r="S959" s="542"/>
      <c r="T959" s="542"/>
      <c r="U959" s="542"/>
      <c r="V959" s="542"/>
      <c r="W959" s="542"/>
      <c r="X959" s="542"/>
      <c r="Y959" s="542"/>
      <c r="Z959" s="542"/>
    </row>
    <row r="960" spans="1:26" ht="12.75" customHeight="1" x14ac:dyDescent="0.25">
      <c r="A960" s="542"/>
      <c r="B960" s="542"/>
      <c r="C960" s="542"/>
      <c r="D960" s="542"/>
      <c r="E960" s="542"/>
      <c r="F960" s="542"/>
      <c r="G960" s="542"/>
      <c r="H960" s="542"/>
      <c r="I960" s="542"/>
      <c r="J960" s="542"/>
      <c r="K960" s="542"/>
      <c r="L960" s="542"/>
      <c r="M960" s="542"/>
      <c r="N960" s="542"/>
      <c r="O960" s="542"/>
      <c r="P960" s="542"/>
      <c r="Q960" s="542"/>
      <c r="R960" s="542"/>
      <c r="S960" s="542"/>
      <c r="T960" s="542"/>
      <c r="U960" s="542"/>
      <c r="V960" s="542"/>
      <c r="W960" s="542"/>
      <c r="X960" s="542"/>
      <c r="Y960" s="542"/>
      <c r="Z960" s="542"/>
    </row>
    <row r="961" spans="1:26" ht="12.75" customHeight="1" x14ac:dyDescent="0.25">
      <c r="A961" s="542"/>
      <c r="B961" s="542"/>
      <c r="C961" s="542"/>
      <c r="D961" s="542"/>
      <c r="E961" s="542"/>
      <c r="F961" s="542"/>
      <c r="G961" s="542"/>
      <c r="H961" s="542"/>
      <c r="I961" s="542"/>
      <c r="J961" s="542"/>
      <c r="K961" s="542"/>
      <c r="L961" s="542"/>
      <c r="M961" s="542"/>
      <c r="N961" s="542"/>
      <c r="O961" s="542"/>
      <c r="P961" s="542"/>
      <c r="Q961" s="542"/>
      <c r="R961" s="542"/>
      <c r="S961" s="542"/>
      <c r="T961" s="542"/>
      <c r="U961" s="542"/>
      <c r="V961" s="542"/>
      <c r="W961" s="542"/>
      <c r="X961" s="542"/>
      <c r="Y961" s="542"/>
      <c r="Z961" s="542"/>
    </row>
    <row r="962" spans="1:26" ht="12.75" customHeight="1" x14ac:dyDescent="0.25">
      <c r="A962" s="542"/>
      <c r="B962" s="542"/>
      <c r="C962" s="542"/>
      <c r="D962" s="542"/>
      <c r="E962" s="542"/>
      <c r="F962" s="542"/>
      <c r="G962" s="542"/>
      <c r="H962" s="542"/>
      <c r="I962" s="542"/>
      <c r="J962" s="542"/>
      <c r="K962" s="542"/>
      <c r="L962" s="542"/>
      <c r="M962" s="542"/>
      <c r="N962" s="542"/>
      <c r="O962" s="542"/>
      <c r="P962" s="542"/>
      <c r="Q962" s="542"/>
      <c r="R962" s="542"/>
      <c r="S962" s="542"/>
      <c r="T962" s="542"/>
      <c r="U962" s="542"/>
      <c r="V962" s="542"/>
      <c r="W962" s="542"/>
      <c r="X962" s="542"/>
      <c r="Y962" s="542"/>
      <c r="Z962" s="542"/>
    </row>
    <row r="963" spans="1:26" ht="12.75" customHeight="1" x14ac:dyDescent="0.25">
      <c r="A963" s="542"/>
      <c r="B963" s="542"/>
      <c r="C963" s="542"/>
      <c r="D963" s="542"/>
      <c r="E963" s="542"/>
      <c r="F963" s="542"/>
      <c r="G963" s="542"/>
      <c r="H963" s="542"/>
      <c r="I963" s="542"/>
      <c r="J963" s="542"/>
      <c r="K963" s="542"/>
      <c r="L963" s="542"/>
      <c r="M963" s="542"/>
      <c r="N963" s="542"/>
      <c r="O963" s="542"/>
      <c r="P963" s="542"/>
      <c r="Q963" s="542"/>
      <c r="R963" s="542"/>
      <c r="S963" s="542"/>
      <c r="T963" s="542"/>
      <c r="U963" s="542"/>
      <c r="V963" s="542"/>
      <c r="W963" s="542"/>
      <c r="X963" s="542"/>
      <c r="Y963" s="542"/>
      <c r="Z963" s="542"/>
    </row>
    <row r="964" spans="1:26" ht="12.75" customHeight="1" x14ac:dyDescent="0.25">
      <c r="A964" s="542"/>
      <c r="B964" s="542"/>
      <c r="C964" s="542"/>
      <c r="D964" s="542"/>
      <c r="E964" s="542"/>
      <c r="F964" s="542"/>
      <c r="G964" s="542"/>
      <c r="H964" s="542"/>
      <c r="I964" s="542"/>
      <c r="J964" s="542"/>
      <c r="K964" s="542"/>
      <c r="L964" s="542"/>
      <c r="M964" s="542"/>
      <c r="N964" s="542"/>
      <c r="O964" s="542"/>
      <c r="P964" s="542"/>
      <c r="Q964" s="542"/>
      <c r="R964" s="542"/>
      <c r="S964" s="542"/>
      <c r="T964" s="542"/>
      <c r="U964" s="542"/>
      <c r="V964" s="542"/>
      <c r="W964" s="542"/>
      <c r="X964" s="542"/>
      <c r="Y964" s="542"/>
      <c r="Z964" s="542"/>
    </row>
    <row r="965" spans="1:26" ht="12.75" customHeight="1" x14ac:dyDescent="0.25">
      <c r="A965" s="542"/>
      <c r="B965" s="542"/>
      <c r="C965" s="542"/>
      <c r="D965" s="542"/>
      <c r="E965" s="542"/>
      <c r="F965" s="542"/>
      <c r="G965" s="542"/>
      <c r="H965" s="542"/>
      <c r="I965" s="542"/>
      <c r="J965" s="542"/>
      <c r="K965" s="542"/>
      <c r="L965" s="542"/>
      <c r="M965" s="542"/>
      <c r="N965" s="542"/>
      <c r="O965" s="542"/>
      <c r="P965" s="542"/>
      <c r="Q965" s="542"/>
      <c r="R965" s="542"/>
      <c r="S965" s="542"/>
      <c r="T965" s="542"/>
      <c r="U965" s="542"/>
      <c r="V965" s="542"/>
      <c r="W965" s="542"/>
      <c r="X965" s="542"/>
      <c r="Y965" s="542"/>
      <c r="Z965" s="542"/>
    </row>
    <row r="966" spans="1:26" ht="12.75" customHeight="1" x14ac:dyDescent="0.25">
      <c r="A966" s="542"/>
      <c r="B966" s="542"/>
      <c r="C966" s="542"/>
      <c r="D966" s="542"/>
      <c r="E966" s="542"/>
      <c r="F966" s="542"/>
      <c r="G966" s="542"/>
      <c r="H966" s="542"/>
      <c r="I966" s="542"/>
      <c r="J966" s="542"/>
      <c r="K966" s="542"/>
      <c r="L966" s="542"/>
      <c r="M966" s="542"/>
      <c r="N966" s="542"/>
      <c r="O966" s="542"/>
      <c r="P966" s="542"/>
      <c r="Q966" s="542"/>
      <c r="R966" s="542"/>
      <c r="S966" s="542"/>
      <c r="T966" s="542"/>
      <c r="U966" s="542"/>
      <c r="V966" s="542"/>
      <c r="W966" s="542"/>
      <c r="X966" s="542"/>
      <c r="Y966" s="542"/>
      <c r="Z966" s="542"/>
    </row>
    <row r="967" spans="1:26" ht="12.75" customHeight="1" x14ac:dyDescent="0.25">
      <c r="A967" s="542"/>
      <c r="B967" s="542"/>
      <c r="C967" s="542"/>
      <c r="D967" s="542"/>
      <c r="E967" s="542"/>
      <c r="F967" s="542"/>
      <c r="G967" s="542"/>
      <c r="H967" s="542"/>
      <c r="I967" s="542"/>
      <c r="J967" s="542"/>
      <c r="K967" s="542"/>
      <c r="L967" s="542"/>
      <c r="M967" s="542"/>
      <c r="N967" s="542"/>
      <c r="O967" s="542"/>
      <c r="P967" s="542"/>
      <c r="Q967" s="542"/>
      <c r="R967" s="542"/>
      <c r="S967" s="542"/>
      <c r="T967" s="542"/>
      <c r="U967" s="542"/>
      <c r="V967" s="542"/>
      <c r="W967" s="542"/>
      <c r="X967" s="542"/>
      <c r="Y967" s="542"/>
      <c r="Z967" s="542"/>
    </row>
    <row r="968" spans="1:26" ht="12.75" customHeight="1" x14ac:dyDescent="0.25">
      <c r="A968" s="542"/>
      <c r="B968" s="542"/>
      <c r="C968" s="542"/>
      <c r="D968" s="542"/>
      <c r="E968" s="542"/>
      <c r="F968" s="542"/>
      <c r="G968" s="542"/>
      <c r="H968" s="542"/>
      <c r="I968" s="542"/>
      <c r="J968" s="542"/>
      <c r="K968" s="542"/>
      <c r="L968" s="542"/>
      <c r="M968" s="542"/>
      <c r="N968" s="542"/>
      <c r="O968" s="542"/>
      <c r="P968" s="542"/>
      <c r="Q968" s="542"/>
      <c r="R968" s="542"/>
      <c r="S968" s="542"/>
      <c r="T968" s="542"/>
      <c r="U968" s="542"/>
      <c r="V968" s="542"/>
      <c r="W968" s="542"/>
      <c r="X968" s="542"/>
      <c r="Y968" s="542"/>
      <c r="Z968" s="542"/>
    </row>
    <row r="969" spans="1:26" ht="12.75" customHeight="1" x14ac:dyDescent="0.25">
      <c r="A969" s="542"/>
      <c r="B969" s="542"/>
      <c r="C969" s="542"/>
      <c r="D969" s="542"/>
      <c r="E969" s="542"/>
      <c r="F969" s="542"/>
      <c r="G969" s="542"/>
      <c r="H969" s="542"/>
      <c r="I969" s="542"/>
      <c r="J969" s="542"/>
      <c r="K969" s="542"/>
      <c r="L969" s="542"/>
      <c r="M969" s="542"/>
      <c r="N969" s="542"/>
      <c r="O969" s="542"/>
      <c r="P969" s="542"/>
      <c r="Q969" s="542"/>
      <c r="R969" s="542"/>
      <c r="S969" s="542"/>
      <c r="T969" s="542"/>
      <c r="U969" s="542"/>
      <c r="V969" s="542"/>
      <c r="W969" s="542"/>
      <c r="X969" s="542"/>
      <c r="Y969" s="542"/>
      <c r="Z969" s="542"/>
    </row>
    <row r="970" spans="1:26" ht="12.75" customHeight="1" x14ac:dyDescent="0.25">
      <c r="A970" s="542"/>
      <c r="B970" s="542"/>
      <c r="C970" s="542"/>
      <c r="D970" s="542"/>
      <c r="E970" s="542"/>
      <c r="F970" s="542"/>
      <c r="G970" s="542"/>
      <c r="H970" s="542"/>
      <c r="I970" s="542"/>
      <c r="J970" s="542"/>
      <c r="K970" s="542"/>
      <c r="L970" s="542"/>
      <c r="M970" s="542"/>
      <c r="N970" s="542"/>
      <c r="O970" s="542"/>
      <c r="P970" s="542"/>
      <c r="Q970" s="542"/>
      <c r="R970" s="542"/>
      <c r="S970" s="542"/>
      <c r="T970" s="542"/>
      <c r="U970" s="542"/>
      <c r="V970" s="542"/>
      <c r="W970" s="542"/>
      <c r="X970" s="542"/>
      <c r="Y970" s="542"/>
      <c r="Z970" s="542"/>
    </row>
    <row r="971" spans="1:26" ht="12.75" customHeight="1" x14ac:dyDescent="0.25">
      <c r="A971" s="542"/>
      <c r="B971" s="542"/>
      <c r="C971" s="542"/>
      <c r="D971" s="542"/>
      <c r="E971" s="542"/>
      <c r="F971" s="542"/>
      <c r="G971" s="542"/>
      <c r="H971" s="542"/>
      <c r="I971" s="542"/>
      <c r="J971" s="542"/>
      <c r="K971" s="542"/>
      <c r="L971" s="542"/>
      <c r="M971" s="542"/>
      <c r="N971" s="542"/>
      <c r="O971" s="542"/>
      <c r="P971" s="542"/>
      <c r="Q971" s="542"/>
      <c r="R971" s="542"/>
      <c r="S971" s="542"/>
      <c r="T971" s="542"/>
      <c r="U971" s="542"/>
      <c r="V971" s="542"/>
      <c r="W971" s="542"/>
      <c r="X971" s="542"/>
      <c r="Y971" s="542"/>
      <c r="Z971" s="542"/>
    </row>
    <row r="972" spans="1:26" ht="12.75" customHeight="1" x14ac:dyDescent="0.25">
      <c r="A972" s="542"/>
      <c r="B972" s="542"/>
      <c r="C972" s="542"/>
      <c r="D972" s="542"/>
      <c r="E972" s="542"/>
      <c r="F972" s="542"/>
      <c r="G972" s="542"/>
      <c r="H972" s="542"/>
      <c r="I972" s="542"/>
      <c r="J972" s="542"/>
      <c r="K972" s="542"/>
      <c r="L972" s="542"/>
      <c r="M972" s="542"/>
      <c r="N972" s="542"/>
      <c r="O972" s="542"/>
      <c r="P972" s="542"/>
      <c r="Q972" s="542"/>
      <c r="R972" s="542"/>
      <c r="S972" s="542"/>
      <c r="T972" s="542"/>
      <c r="U972" s="542"/>
      <c r="V972" s="542"/>
      <c r="W972" s="542"/>
      <c r="X972" s="542"/>
      <c r="Y972" s="542"/>
      <c r="Z972" s="542"/>
    </row>
    <row r="973" spans="1:26" ht="12.75" customHeight="1" x14ac:dyDescent="0.25">
      <c r="A973" s="542"/>
      <c r="B973" s="542"/>
      <c r="C973" s="542"/>
      <c r="D973" s="542"/>
      <c r="E973" s="542"/>
      <c r="F973" s="542"/>
      <c r="G973" s="542"/>
      <c r="H973" s="542"/>
      <c r="I973" s="542"/>
      <c r="J973" s="542"/>
      <c r="K973" s="542"/>
      <c r="L973" s="542"/>
      <c r="M973" s="542"/>
      <c r="N973" s="542"/>
      <c r="O973" s="542"/>
      <c r="P973" s="542"/>
      <c r="Q973" s="542"/>
      <c r="R973" s="542"/>
      <c r="S973" s="542"/>
      <c r="T973" s="542"/>
      <c r="U973" s="542"/>
      <c r="V973" s="542"/>
      <c r="W973" s="542"/>
      <c r="X973" s="542"/>
      <c r="Y973" s="542"/>
      <c r="Z973" s="542"/>
    </row>
    <row r="974" spans="1:26" ht="12.75" customHeight="1" x14ac:dyDescent="0.25">
      <c r="A974" s="542"/>
      <c r="B974" s="542"/>
      <c r="C974" s="542"/>
      <c r="D974" s="542"/>
      <c r="E974" s="542"/>
      <c r="F974" s="542"/>
      <c r="G974" s="542"/>
      <c r="H974" s="542"/>
      <c r="I974" s="542"/>
      <c r="J974" s="542"/>
      <c r="K974" s="542"/>
      <c r="L974" s="542"/>
      <c r="M974" s="542"/>
      <c r="N974" s="542"/>
      <c r="O974" s="542"/>
      <c r="P974" s="542"/>
      <c r="Q974" s="542"/>
      <c r="R974" s="542"/>
      <c r="S974" s="542"/>
      <c r="T974" s="542"/>
      <c r="U974" s="542"/>
      <c r="V974" s="542"/>
      <c r="W974" s="542"/>
      <c r="X974" s="542"/>
      <c r="Y974" s="542"/>
      <c r="Z974" s="542"/>
    </row>
    <row r="975" spans="1:26" ht="12.75" customHeight="1" x14ac:dyDescent="0.25">
      <c r="A975" s="542"/>
      <c r="B975" s="542"/>
      <c r="C975" s="542"/>
      <c r="D975" s="542"/>
      <c r="E975" s="542"/>
      <c r="F975" s="542"/>
      <c r="G975" s="542"/>
      <c r="H975" s="542"/>
      <c r="I975" s="542"/>
      <c r="J975" s="542"/>
      <c r="K975" s="542"/>
      <c r="L975" s="542"/>
      <c r="M975" s="542"/>
      <c r="N975" s="542"/>
      <c r="O975" s="542"/>
      <c r="P975" s="542"/>
      <c r="Q975" s="542"/>
      <c r="R975" s="542"/>
      <c r="S975" s="542"/>
      <c r="T975" s="542"/>
      <c r="U975" s="542"/>
      <c r="V975" s="542"/>
      <c r="W975" s="542"/>
      <c r="X975" s="542"/>
      <c r="Y975" s="542"/>
      <c r="Z975" s="542"/>
    </row>
    <row r="976" spans="1:26" ht="12.75" customHeight="1" x14ac:dyDescent="0.25">
      <c r="A976" s="542"/>
      <c r="B976" s="542"/>
      <c r="C976" s="542"/>
      <c r="D976" s="542"/>
      <c r="E976" s="542"/>
      <c r="F976" s="542"/>
      <c r="G976" s="542"/>
      <c r="H976" s="542"/>
      <c r="I976" s="542"/>
      <c r="J976" s="542"/>
      <c r="K976" s="542"/>
      <c r="L976" s="542"/>
      <c r="M976" s="542"/>
      <c r="N976" s="542"/>
      <c r="O976" s="542"/>
      <c r="P976" s="542"/>
      <c r="Q976" s="542"/>
      <c r="R976" s="542"/>
      <c r="S976" s="542"/>
      <c r="T976" s="542"/>
      <c r="U976" s="542"/>
      <c r="V976" s="542"/>
      <c r="W976" s="542"/>
      <c r="X976" s="542"/>
      <c r="Y976" s="542"/>
      <c r="Z976" s="542"/>
    </row>
    <row r="977" spans="1:26" ht="12.75" customHeight="1" x14ac:dyDescent="0.25">
      <c r="A977" s="542"/>
      <c r="B977" s="542"/>
      <c r="C977" s="542"/>
      <c r="D977" s="542"/>
      <c r="E977" s="542"/>
      <c r="F977" s="542"/>
      <c r="G977" s="542"/>
      <c r="H977" s="542"/>
      <c r="I977" s="542"/>
      <c r="J977" s="542"/>
      <c r="K977" s="542"/>
      <c r="L977" s="542"/>
      <c r="M977" s="542"/>
      <c r="N977" s="542"/>
      <c r="O977" s="542"/>
      <c r="P977" s="542"/>
      <c r="Q977" s="542"/>
      <c r="R977" s="542"/>
      <c r="S977" s="542"/>
      <c r="T977" s="542"/>
      <c r="U977" s="542"/>
      <c r="V977" s="542"/>
      <c r="W977" s="542"/>
      <c r="X977" s="542"/>
      <c r="Y977" s="542"/>
      <c r="Z977" s="542"/>
    </row>
    <row r="978" spans="1:26" ht="12.75" customHeight="1" x14ac:dyDescent="0.25">
      <c r="A978" s="542"/>
      <c r="B978" s="542"/>
      <c r="C978" s="542"/>
      <c r="D978" s="542"/>
      <c r="E978" s="542"/>
      <c r="F978" s="542"/>
      <c r="G978" s="542"/>
      <c r="H978" s="542"/>
      <c r="I978" s="542"/>
      <c r="J978" s="542"/>
      <c r="K978" s="542"/>
      <c r="L978" s="542"/>
      <c r="M978" s="542"/>
      <c r="N978" s="542"/>
      <c r="O978" s="542"/>
      <c r="P978" s="542"/>
      <c r="Q978" s="542"/>
      <c r="R978" s="542"/>
      <c r="S978" s="542"/>
      <c r="T978" s="542"/>
      <c r="U978" s="542"/>
      <c r="V978" s="542"/>
      <c r="W978" s="542"/>
      <c r="X978" s="542"/>
      <c r="Y978" s="542"/>
      <c r="Z978" s="542"/>
    </row>
    <row r="979" spans="1:26" ht="12.75" customHeight="1" x14ac:dyDescent="0.25">
      <c r="A979" s="542"/>
      <c r="B979" s="542"/>
      <c r="C979" s="542"/>
      <c r="D979" s="542"/>
      <c r="E979" s="542"/>
      <c r="F979" s="542"/>
      <c r="G979" s="542"/>
      <c r="H979" s="542"/>
      <c r="I979" s="542"/>
      <c r="J979" s="542"/>
      <c r="K979" s="542"/>
      <c r="L979" s="542"/>
      <c r="M979" s="542"/>
      <c r="N979" s="542"/>
      <c r="O979" s="542"/>
      <c r="P979" s="542"/>
      <c r="Q979" s="542"/>
      <c r="R979" s="542"/>
      <c r="S979" s="542"/>
      <c r="T979" s="542"/>
      <c r="U979" s="542"/>
      <c r="V979" s="542"/>
      <c r="W979" s="542"/>
      <c r="X979" s="542"/>
      <c r="Y979" s="542"/>
      <c r="Z979" s="542"/>
    </row>
    <row r="980" spans="1:26" ht="12.75" customHeight="1" x14ac:dyDescent="0.25">
      <c r="A980" s="542"/>
      <c r="B980" s="542"/>
      <c r="C980" s="542"/>
      <c r="D980" s="542"/>
      <c r="E980" s="542"/>
      <c r="F980" s="542"/>
      <c r="G980" s="542"/>
      <c r="H980" s="542"/>
      <c r="I980" s="542"/>
      <c r="J980" s="542"/>
      <c r="K980" s="542"/>
      <c r="L980" s="542"/>
      <c r="M980" s="542"/>
      <c r="N980" s="542"/>
      <c r="O980" s="542"/>
      <c r="P980" s="542"/>
      <c r="Q980" s="542"/>
      <c r="R980" s="542"/>
      <c r="S980" s="542"/>
      <c r="T980" s="542"/>
      <c r="U980" s="542"/>
      <c r="V980" s="542"/>
      <c r="W980" s="542"/>
      <c r="X980" s="542"/>
      <c r="Y980" s="542"/>
      <c r="Z980" s="542"/>
    </row>
    <row r="981" spans="1:26" ht="12.75" customHeight="1" x14ac:dyDescent="0.25">
      <c r="A981" s="542"/>
      <c r="B981" s="542"/>
      <c r="C981" s="542"/>
      <c r="D981" s="542"/>
      <c r="E981" s="542"/>
      <c r="F981" s="542"/>
      <c r="G981" s="542"/>
      <c r="H981" s="542"/>
      <c r="I981" s="542"/>
      <c r="J981" s="542"/>
      <c r="K981" s="542"/>
      <c r="L981" s="542"/>
      <c r="M981" s="542"/>
      <c r="N981" s="542"/>
      <c r="O981" s="542"/>
      <c r="P981" s="542"/>
      <c r="Q981" s="542"/>
      <c r="R981" s="542"/>
      <c r="S981" s="542"/>
      <c r="T981" s="542"/>
      <c r="U981" s="542"/>
      <c r="V981" s="542"/>
      <c r="W981" s="542"/>
      <c r="X981" s="542"/>
      <c r="Y981" s="542"/>
      <c r="Z981" s="542"/>
    </row>
    <row r="982" spans="1:26" ht="12.75" customHeight="1" x14ac:dyDescent="0.25">
      <c r="A982" s="542"/>
      <c r="B982" s="542"/>
      <c r="C982" s="542"/>
      <c r="D982" s="542"/>
      <c r="E982" s="542"/>
      <c r="F982" s="542"/>
      <c r="G982" s="542"/>
      <c r="H982" s="542"/>
      <c r="I982" s="542"/>
      <c r="J982" s="542"/>
      <c r="K982" s="542"/>
      <c r="L982" s="542"/>
      <c r="M982" s="542"/>
      <c r="N982" s="542"/>
      <c r="O982" s="542"/>
      <c r="P982" s="542"/>
      <c r="Q982" s="542"/>
      <c r="R982" s="542"/>
      <c r="S982" s="542"/>
      <c r="T982" s="542"/>
      <c r="U982" s="542"/>
      <c r="V982" s="542"/>
      <c r="W982" s="542"/>
      <c r="X982" s="542"/>
      <c r="Y982" s="542"/>
      <c r="Z982" s="542"/>
    </row>
    <row r="983" spans="1:26" ht="12.75" customHeight="1" x14ac:dyDescent="0.25">
      <c r="A983" s="542"/>
      <c r="B983" s="542"/>
      <c r="C983" s="542"/>
      <c r="D983" s="542"/>
      <c r="E983" s="542"/>
      <c r="F983" s="542"/>
      <c r="G983" s="542"/>
      <c r="H983" s="542"/>
      <c r="I983" s="542"/>
      <c r="J983" s="542"/>
      <c r="K983" s="542"/>
      <c r="L983" s="542"/>
      <c r="M983" s="542"/>
      <c r="N983" s="542"/>
      <c r="O983" s="542"/>
      <c r="P983" s="542"/>
      <c r="Q983" s="542"/>
      <c r="R983" s="542"/>
      <c r="S983" s="542"/>
      <c r="T983" s="542"/>
      <c r="U983" s="542"/>
      <c r="V983" s="542"/>
      <c r="W983" s="542"/>
      <c r="X983" s="542"/>
      <c r="Y983" s="542"/>
      <c r="Z983" s="542"/>
    </row>
    <row r="984" spans="1:26" ht="12.75" customHeight="1" x14ac:dyDescent="0.25">
      <c r="A984" s="542"/>
      <c r="B984" s="542"/>
      <c r="C984" s="542"/>
      <c r="D984" s="542"/>
      <c r="E984" s="542"/>
      <c r="F984" s="542"/>
      <c r="G984" s="542"/>
      <c r="H984" s="542"/>
      <c r="I984" s="542"/>
      <c r="J984" s="542"/>
      <c r="K984" s="542"/>
      <c r="L984" s="542"/>
      <c r="M984" s="542"/>
      <c r="N984" s="542"/>
      <c r="O984" s="542"/>
      <c r="P984" s="542"/>
      <c r="Q984" s="542"/>
      <c r="R984" s="542"/>
      <c r="S984" s="542"/>
      <c r="T984" s="542"/>
      <c r="U984" s="542"/>
      <c r="V984" s="542"/>
      <c r="W984" s="542"/>
      <c r="X984" s="542"/>
      <c r="Y984" s="542"/>
      <c r="Z984" s="542"/>
    </row>
    <row r="985" spans="1:26" ht="12.75" customHeight="1" x14ac:dyDescent="0.25">
      <c r="A985" s="542"/>
      <c r="B985" s="542"/>
      <c r="C985" s="542"/>
      <c r="D985" s="542"/>
      <c r="E985" s="542"/>
      <c r="F985" s="542"/>
      <c r="G985" s="542"/>
      <c r="H985" s="542"/>
      <c r="I985" s="542"/>
      <c r="J985" s="542"/>
      <c r="K985" s="542"/>
      <c r="L985" s="542"/>
      <c r="M985" s="542"/>
      <c r="N985" s="542"/>
      <c r="O985" s="542"/>
      <c r="P985" s="542"/>
      <c r="Q985" s="542"/>
      <c r="R985" s="542"/>
      <c r="S985" s="542"/>
      <c r="T985" s="542"/>
      <c r="U985" s="542"/>
      <c r="V985" s="542"/>
      <c r="W985" s="542"/>
      <c r="X985" s="542"/>
      <c r="Y985" s="542"/>
      <c r="Z985" s="542"/>
    </row>
    <row r="986" spans="1:26" ht="12.75" customHeight="1" x14ac:dyDescent="0.25">
      <c r="A986" s="542"/>
      <c r="B986" s="542"/>
      <c r="C986" s="542"/>
      <c r="D986" s="542"/>
      <c r="E986" s="542"/>
      <c r="F986" s="542"/>
      <c r="G986" s="542"/>
      <c r="H986" s="542"/>
      <c r="I986" s="542"/>
      <c r="J986" s="542"/>
      <c r="K986" s="542"/>
      <c r="L986" s="542"/>
      <c r="M986" s="542"/>
      <c r="N986" s="542"/>
      <c r="O986" s="542"/>
      <c r="P986" s="542"/>
      <c r="Q986" s="542"/>
      <c r="R986" s="542"/>
      <c r="S986" s="542"/>
      <c r="T986" s="542"/>
      <c r="U986" s="542"/>
      <c r="V986" s="542"/>
      <c r="W986" s="542"/>
      <c r="X986" s="542"/>
      <c r="Y986" s="542"/>
      <c r="Z986" s="542"/>
    </row>
    <row r="987" spans="1:26" ht="12.75" customHeight="1" x14ac:dyDescent="0.25">
      <c r="A987" s="542"/>
      <c r="B987" s="542"/>
      <c r="C987" s="542"/>
      <c r="D987" s="542"/>
      <c r="E987" s="542"/>
      <c r="F987" s="542"/>
      <c r="G987" s="542"/>
      <c r="H987" s="542"/>
      <c r="I987" s="542"/>
      <c r="J987" s="542"/>
      <c r="K987" s="542"/>
      <c r="L987" s="542"/>
      <c r="M987" s="542"/>
      <c r="N987" s="542"/>
      <c r="O987" s="542"/>
      <c r="P987" s="542"/>
      <c r="Q987" s="542"/>
      <c r="R987" s="542"/>
      <c r="S987" s="542"/>
      <c r="T987" s="542"/>
      <c r="U987" s="542"/>
      <c r="V987" s="542"/>
      <c r="W987" s="542"/>
      <c r="X987" s="542"/>
      <c r="Y987" s="542"/>
      <c r="Z987" s="542"/>
    </row>
    <row r="988" spans="1:26" ht="12.75" customHeight="1" x14ac:dyDescent="0.25">
      <c r="A988" s="542"/>
      <c r="B988" s="542"/>
      <c r="C988" s="542"/>
      <c r="D988" s="542"/>
      <c r="E988" s="542"/>
      <c r="F988" s="542"/>
      <c r="G988" s="542"/>
      <c r="H988" s="542"/>
      <c r="I988" s="542"/>
      <c r="J988" s="542"/>
      <c r="K988" s="542"/>
      <c r="L988" s="542"/>
      <c r="M988" s="542"/>
      <c r="N988" s="542"/>
      <c r="O988" s="542"/>
      <c r="P988" s="542"/>
      <c r="Q988" s="542"/>
      <c r="R988" s="542"/>
      <c r="S988" s="542"/>
      <c r="T988" s="542"/>
      <c r="U988" s="542"/>
      <c r="V988" s="542"/>
      <c r="W988" s="542"/>
      <c r="X988" s="542"/>
      <c r="Y988" s="542"/>
      <c r="Z988" s="542"/>
    </row>
    <row r="989" spans="1:26" ht="12.75" customHeight="1" x14ac:dyDescent="0.25">
      <c r="A989" s="542"/>
      <c r="B989" s="542"/>
      <c r="C989" s="542"/>
      <c r="D989" s="542"/>
      <c r="E989" s="542"/>
      <c r="F989" s="542"/>
      <c r="G989" s="542"/>
      <c r="H989" s="542"/>
      <c r="I989" s="542"/>
      <c r="J989" s="542"/>
      <c r="K989" s="542"/>
      <c r="L989" s="542"/>
      <c r="M989" s="542"/>
      <c r="N989" s="542"/>
      <c r="O989" s="542"/>
      <c r="P989" s="542"/>
      <c r="Q989" s="542"/>
      <c r="R989" s="542"/>
      <c r="S989" s="542"/>
      <c r="T989" s="542"/>
      <c r="U989" s="542"/>
      <c r="V989" s="542"/>
      <c r="W989" s="542"/>
      <c r="X989" s="542"/>
      <c r="Y989" s="542"/>
      <c r="Z989" s="542"/>
    </row>
    <row r="990" spans="1:26" ht="12.75" customHeight="1" x14ac:dyDescent="0.25">
      <c r="A990" s="542"/>
      <c r="B990" s="542"/>
      <c r="C990" s="542"/>
      <c r="D990" s="542"/>
      <c r="E990" s="542"/>
      <c r="F990" s="542"/>
      <c r="G990" s="542"/>
      <c r="H990" s="542"/>
      <c r="I990" s="542"/>
      <c r="J990" s="542"/>
      <c r="K990" s="542"/>
      <c r="L990" s="542"/>
      <c r="M990" s="542"/>
      <c r="N990" s="542"/>
      <c r="O990" s="542"/>
      <c r="P990" s="542"/>
      <c r="Q990" s="542"/>
      <c r="R990" s="542"/>
      <c r="S990" s="542"/>
      <c r="T990" s="542"/>
      <c r="U990" s="542"/>
      <c r="V990" s="542"/>
      <c r="W990" s="542"/>
      <c r="X990" s="542"/>
      <c r="Y990" s="542"/>
      <c r="Z990" s="542"/>
    </row>
    <row r="991" spans="1:26" ht="12.75" customHeight="1" x14ac:dyDescent="0.25">
      <c r="A991" s="542"/>
      <c r="B991" s="542"/>
      <c r="C991" s="542"/>
      <c r="D991" s="542"/>
      <c r="E991" s="542"/>
      <c r="F991" s="542"/>
      <c r="G991" s="542"/>
      <c r="H991" s="542"/>
      <c r="I991" s="542"/>
      <c r="J991" s="542"/>
      <c r="K991" s="542"/>
      <c r="L991" s="542"/>
      <c r="M991" s="542"/>
      <c r="N991" s="542"/>
      <c r="O991" s="542"/>
      <c r="P991" s="542"/>
      <c r="Q991" s="542"/>
      <c r="R991" s="542"/>
      <c r="S991" s="542"/>
      <c r="T991" s="542"/>
      <c r="U991" s="542"/>
      <c r="V991" s="542"/>
      <c r="W991" s="542"/>
      <c r="X991" s="542"/>
      <c r="Y991" s="542"/>
      <c r="Z991" s="542"/>
    </row>
    <row r="992" spans="1:26" ht="12.75" customHeight="1" x14ac:dyDescent="0.25">
      <c r="A992" s="542"/>
      <c r="B992" s="542"/>
      <c r="C992" s="542"/>
      <c r="D992" s="542"/>
      <c r="E992" s="542"/>
      <c r="F992" s="542"/>
      <c r="G992" s="542"/>
      <c r="H992" s="542"/>
      <c r="I992" s="542"/>
      <c r="J992" s="542"/>
      <c r="K992" s="542"/>
      <c r="L992" s="542"/>
      <c r="M992" s="542"/>
      <c r="N992" s="542"/>
      <c r="O992" s="542"/>
      <c r="P992" s="542"/>
      <c r="Q992" s="542"/>
      <c r="R992" s="542"/>
      <c r="S992" s="542"/>
      <c r="T992" s="542"/>
      <c r="U992" s="542"/>
      <c r="V992" s="542"/>
      <c r="W992" s="542"/>
      <c r="X992" s="542"/>
      <c r="Y992" s="542"/>
      <c r="Z992" s="542"/>
    </row>
    <row r="993" spans="1:26" ht="12.75" customHeight="1" x14ac:dyDescent="0.25">
      <c r="A993" s="542"/>
      <c r="B993" s="542"/>
      <c r="C993" s="542"/>
      <c r="D993" s="542"/>
      <c r="E993" s="542"/>
      <c r="F993" s="542"/>
      <c r="G993" s="542"/>
      <c r="H993" s="542"/>
      <c r="I993" s="542"/>
      <c r="J993" s="542"/>
      <c r="K993" s="542"/>
      <c r="L993" s="542"/>
      <c r="M993" s="542"/>
      <c r="N993" s="542"/>
      <c r="O993" s="542"/>
      <c r="P993" s="542"/>
      <c r="Q993" s="542"/>
      <c r="R993" s="542"/>
      <c r="S993" s="542"/>
      <c r="T993" s="542"/>
      <c r="U993" s="542"/>
      <c r="V993" s="542"/>
      <c r="W993" s="542"/>
      <c r="X993" s="542"/>
      <c r="Y993" s="542"/>
      <c r="Z993" s="542"/>
    </row>
    <row r="994" spans="1:26" ht="12.75" customHeight="1" x14ac:dyDescent="0.25">
      <c r="A994" s="542"/>
      <c r="B994" s="542"/>
      <c r="C994" s="542"/>
      <c r="D994" s="542"/>
      <c r="E994" s="542"/>
      <c r="F994" s="542"/>
      <c r="G994" s="542"/>
      <c r="H994" s="542"/>
      <c r="I994" s="542"/>
      <c r="J994" s="542"/>
      <c r="K994" s="542"/>
      <c r="L994" s="542"/>
      <c r="M994" s="542"/>
      <c r="N994" s="542"/>
      <c r="O994" s="542"/>
      <c r="P994" s="542"/>
      <c r="Q994" s="542"/>
      <c r="R994" s="542"/>
      <c r="S994" s="542"/>
      <c r="T994" s="542"/>
      <c r="U994" s="542"/>
      <c r="V994" s="542"/>
      <c r="W994" s="542"/>
      <c r="X994" s="542"/>
      <c r="Y994" s="542"/>
      <c r="Z994" s="542"/>
    </row>
    <row r="995" spans="1:26" ht="12.75" customHeight="1" x14ac:dyDescent="0.25">
      <c r="A995" s="542"/>
      <c r="B995" s="542"/>
      <c r="C995" s="542"/>
      <c r="D995" s="542"/>
      <c r="E995" s="542"/>
      <c r="F995" s="542"/>
      <c r="G995" s="542"/>
      <c r="H995" s="542"/>
      <c r="I995" s="542"/>
      <c r="J995" s="542"/>
      <c r="K995" s="542"/>
      <c r="L995" s="542"/>
      <c r="M995" s="542"/>
      <c r="N995" s="542"/>
      <c r="O995" s="542"/>
      <c r="P995" s="542"/>
      <c r="Q995" s="542"/>
      <c r="R995" s="542"/>
      <c r="S995" s="542"/>
      <c r="T995" s="542"/>
      <c r="U995" s="542"/>
      <c r="V995" s="542"/>
      <c r="W995" s="542"/>
      <c r="X995" s="542"/>
      <c r="Y995" s="542"/>
      <c r="Z995" s="542"/>
    </row>
    <row r="996" spans="1:26" ht="12.75" customHeight="1" x14ac:dyDescent="0.25">
      <c r="A996" s="542"/>
      <c r="B996" s="542"/>
      <c r="C996" s="542"/>
      <c r="D996" s="542"/>
      <c r="E996" s="542"/>
      <c r="F996" s="542"/>
      <c r="G996" s="542"/>
      <c r="H996" s="542"/>
      <c r="I996" s="542"/>
      <c r="J996" s="542"/>
      <c r="K996" s="542"/>
      <c r="L996" s="542"/>
      <c r="M996" s="542"/>
      <c r="N996" s="542"/>
      <c r="O996" s="542"/>
      <c r="P996" s="542"/>
      <c r="Q996" s="542"/>
      <c r="R996" s="542"/>
      <c r="S996" s="542"/>
      <c r="T996" s="542"/>
      <c r="U996" s="542"/>
      <c r="V996" s="542"/>
      <c r="W996" s="542"/>
      <c r="X996" s="542"/>
      <c r="Y996" s="542"/>
      <c r="Z996" s="542"/>
    </row>
    <row r="997" spans="1:26" ht="12.75" customHeight="1" x14ac:dyDescent="0.25">
      <c r="A997" s="542"/>
      <c r="B997" s="542"/>
      <c r="C997" s="542"/>
      <c r="D997" s="542"/>
      <c r="E997" s="542"/>
      <c r="F997" s="542"/>
      <c r="G997" s="542"/>
      <c r="H997" s="542"/>
      <c r="I997" s="542"/>
      <c r="J997" s="542"/>
      <c r="K997" s="542"/>
      <c r="L997" s="542"/>
      <c r="M997" s="542"/>
      <c r="N997" s="542"/>
      <c r="O997" s="542"/>
      <c r="P997" s="542"/>
      <c r="Q997" s="542"/>
      <c r="R997" s="542"/>
      <c r="S997" s="542"/>
      <c r="T997" s="542"/>
      <c r="U997" s="542"/>
      <c r="V997" s="542"/>
      <c r="W997" s="542"/>
      <c r="X997" s="542"/>
      <c r="Y997" s="542"/>
      <c r="Z997" s="542"/>
    </row>
    <row r="998" spans="1:26" ht="12.75" customHeight="1" x14ac:dyDescent="0.25">
      <c r="A998" s="542"/>
      <c r="B998" s="542"/>
      <c r="C998" s="542"/>
      <c r="D998" s="542"/>
      <c r="E998" s="542"/>
      <c r="F998" s="542"/>
      <c r="G998" s="542"/>
      <c r="H998" s="542"/>
      <c r="I998" s="542"/>
      <c r="J998" s="542"/>
      <c r="K998" s="542"/>
      <c r="L998" s="542"/>
      <c r="M998" s="542"/>
      <c r="N998" s="542"/>
      <c r="O998" s="542"/>
      <c r="P998" s="542"/>
      <c r="Q998" s="542"/>
      <c r="R998" s="542"/>
      <c r="S998" s="542"/>
      <c r="T998" s="542"/>
      <c r="U998" s="542"/>
      <c r="V998" s="542"/>
      <c r="W998" s="542"/>
      <c r="X998" s="542"/>
      <c r="Y998" s="542"/>
      <c r="Z998" s="542"/>
    </row>
    <row r="999" spans="1:26" ht="12.75" customHeight="1" x14ac:dyDescent="0.25">
      <c r="A999" s="542"/>
      <c r="B999" s="542"/>
      <c r="C999" s="542"/>
      <c r="D999" s="542"/>
      <c r="E999" s="542"/>
      <c r="F999" s="542"/>
      <c r="G999" s="542"/>
      <c r="H999" s="542"/>
      <c r="I999" s="542"/>
      <c r="J999" s="542"/>
      <c r="K999" s="542"/>
      <c r="L999" s="542"/>
      <c r="M999" s="542"/>
      <c r="N999" s="542"/>
      <c r="O999" s="542"/>
      <c r="P999" s="542"/>
      <c r="Q999" s="542"/>
      <c r="R999" s="542"/>
      <c r="S999" s="542"/>
      <c r="T999" s="542"/>
      <c r="U999" s="542"/>
      <c r="V999" s="542"/>
      <c r="W999" s="542"/>
      <c r="X999" s="542"/>
      <c r="Y999" s="542"/>
      <c r="Z999" s="542"/>
    </row>
    <row r="1000" spans="1:26" ht="12.75" customHeight="1" x14ac:dyDescent="0.25">
      <c r="A1000" s="542"/>
      <c r="B1000" s="542"/>
      <c r="C1000" s="542"/>
      <c r="D1000" s="542"/>
      <c r="E1000" s="542"/>
      <c r="F1000" s="542"/>
      <c r="G1000" s="542"/>
      <c r="H1000" s="542"/>
      <c r="I1000" s="542"/>
      <c r="J1000" s="542"/>
      <c r="K1000" s="542"/>
      <c r="L1000" s="542"/>
      <c r="M1000" s="542"/>
      <c r="N1000" s="542"/>
      <c r="O1000" s="542"/>
      <c r="P1000" s="542"/>
      <c r="Q1000" s="542"/>
      <c r="R1000" s="542"/>
      <c r="S1000" s="542"/>
      <c r="T1000" s="542"/>
      <c r="U1000" s="542"/>
      <c r="V1000" s="542"/>
      <c r="W1000" s="542"/>
      <c r="X1000" s="542"/>
      <c r="Y1000" s="542"/>
      <c r="Z1000" s="542"/>
    </row>
  </sheetData>
  <mergeCells count="1">
    <mergeCell ref="A2:H2"/>
  </mergeCells>
  <pageMargins left="0.3" right="0.16" top="0.22" bottom="0.16" header="0" footer="0"/>
  <pageSetup paperSize="9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F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8.7109375" customWidth="1"/>
    <col min="2" max="2" width="40" customWidth="1"/>
    <col min="3" max="3" width="22.140625" customWidth="1"/>
    <col min="4" max="4" width="22.28515625" customWidth="1"/>
    <col min="5" max="5" width="24.42578125" customWidth="1"/>
    <col min="6" max="6" width="20.5703125" customWidth="1"/>
    <col min="7" max="26" width="8.7109375" customWidth="1"/>
  </cols>
  <sheetData>
    <row r="2" spans="1:6" x14ac:dyDescent="0.25">
      <c r="A2" s="1107" t="s">
        <v>4545</v>
      </c>
      <c r="B2" s="1082"/>
      <c r="C2" s="1082"/>
      <c r="D2" s="1082"/>
      <c r="E2" s="1082"/>
      <c r="F2" s="1083"/>
    </row>
    <row r="3" spans="1:6" x14ac:dyDescent="0.25">
      <c r="A3" s="563" t="s">
        <v>4546</v>
      </c>
      <c r="B3" s="564" t="s">
        <v>5</v>
      </c>
      <c r="C3" s="565" t="s">
        <v>3349</v>
      </c>
      <c r="D3" s="564" t="s">
        <v>4</v>
      </c>
      <c r="E3" s="565" t="s">
        <v>4547</v>
      </c>
      <c r="F3" s="566" t="s">
        <v>3351</v>
      </c>
    </row>
    <row r="4" spans="1:6" x14ac:dyDescent="0.25">
      <c r="A4" s="547">
        <v>1</v>
      </c>
      <c r="B4" s="567" t="s">
        <v>698</v>
      </c>
      <c r="C4" s="568" t="s">
        <v>3484</v>
      </c>
      <c r="D4" s="569" t="s">
        <v>697</v>
      </c>
      <c r="E4" s="570" t="s">
        <v>700</v>
      </c>
      <c r="F4" s="571" t="s">
        <v>4548</v>
      </c>
    </row>
    <row r="5" spans="1:6" x14ac:dyDescent="0.25">
      <c r="A5" s="547">
        <v>2</v>
      </c>
      <c r="B5" s="572" t="s">
        <v>698</v>
      </c>
      <c r="C5" s="549" t="s">
        <v>3484</v>
      </c>
      <c r="D5" s="573" t="s">
        <v>3595</v>
      </c>
      <c r="E5" s="550" t="s">
        <v>3596</v>
      </c>
      <c r="F5" s="574" t="s">
        <v>4548</v>
      </c>
    </row>
    <row r="6" spans="1:6" x14ac:dyDescent="0.25">
      <c r="A6" s="547">
        <v>3</v>
      </c>
      <c r="B6" s="572" t="s">
        <v>698</v>
      </c>
      <c r="C6" s="549" t="s">
        <v>3484</v>
      </c>
      <c r="D6" s="573" t="s">
        <v>3674</v>
      </c>
      <c r="E6" s="550" t="s">
        <v>3675</v>
      </c>
      <c r="F6" s="574" t="s">
        <v>4548</v>
      </c>
    </row>
    <row r="7" spans="1:6" x14ac:dyDescent="0.25">
      <c r="A7" s="547">
        <v>4</v>
      </c>
      <c r="B7" s="572" t="s">
        <v>4549</v>
      </c>
      <c r="C7" s="549" t="s">
        <v>3355</v>
      </c>
      <c r="D7" s="573" t="s">
        <v>4550</v>
      </c>
      <c r="E7" s="550" t="s">
        <v>4551</v>
      </c>
      <c r="F7" s="574" t="s">
        <v>4548</v>
      </c>
    </row>
    <row r="8" spans="1:6" x14ac:dyDescent="0.25">
      <c r="A8" s="547">
        <v>5</v>
      </c>
      <c r="B8" s="572" t="s">
        <v>3901</v>
      </c>
      <c r="C8" s="549" t="s">
        <v>3484</v>
      </c>
      <c r="D8" s="573" t="s">
        <v>1167</v>
      </c>
      <c r="E8" s="550" t="s">
        <v>1170</v>
      </c>
      <c r="F8" s="574" t="s">
        <v>4548</v>
      </c>
    </row>
    <row r="9" spans="1:6" x14ac:dyDescent="0.25">
      <c r="A9" s="547">
        <v>6</v>
      </c>
      <c r="B9" s="575" t="s">
        <v>1373</v>
      </c>
      <c r="C9" s="549" t="s">
        <v>3355</v>
      </c>
      <c r="D9" s="573" t="s">
        <v>1372</v>
      </c>
      <c r="E9" s="550" t="s">
        <v>1375</v>
      </c>
      <c r="F9" s="574" t="s">
        <v>4548</v>
      </c>
    </row>
    <row r="10" spans="1:6" x14ac:dyDescent="0.25">
      <c r="A10" s="547">
        <v>7</v>
      </c>
      <c r="B10" s="575" t="s">
        <v>4552</v>
      </c>
      <c r="C10" s="549" t="s">
        <v>3355</v>
      </c>
      <c r="D10" s="573" t="s">
        <v>1547</v>
      </c>
      <c r="E10" s="550" t="s">
        <v>1549</v>
      </c>
      <c r="F10" s="574" t="s">
        <v>4548</v>
      </c>
    </row>
    <row r="11" spans="1:6" x14ac:dyDescent="0.25">
      <c r="A11" s="547">
        <v>8</v>
      </c>
      <c r="B11" s="575" t="s">
        <v>4553</v>
      </c>
      <c r="C11" s="549" t="s">
        <v>3355</v>
      </c>
      <c r="D11" s="573" t="s">
        <v>3811</v>
      </c>
      <c r="E11" s="550" t="s">
        <v>3812</v>
      </c>
      <c r="F11" s="574" t="s">
        <v>4548</v>
      </c>
    </row>
    <row r="12" spans="1:6" x14ac:dyDescent="0.25">
      <c r="A12" s="547">
        <v>9</v>
      </c>
      <c r="B12" s="575" t="s">
        <v>3901</v>
      </c>
      <c r="C12" s="549" t="s">
        <v>3484</v>
      </c>
      <c r="D12" s="573" t="s">
        <v>1167</v>
      </c>
      <c r="E12" s="550" t="s">
        <v>1170</v>
      </c>
      <c r="F12" s="574" t="s">
        <v>4548</v>
      </c>
    </row>
    <row r="13" spans="1:6" x14ac:dyDescent="0.25">
      <c r="A13" s="547">
        <v>10</v>
      </c>
      <c r="B13" s="575" t="s">
        <v>1256</v>
      </c>
      <c r="C13" s="549" t="s">
        <v>3891</v>
      </c>
      <c r="D13" s="573" t="s">
        <v>1254</v>
      </c>
      <c r="E13" s="550" t="s">
        <v>1257</v>
      </c>
      <c r="F13" s="574" t="s">
        <v>4548</v>
      </c>
    </row>
    <row r="14" spans="1:6" x14ac:dyDescent="0.25">
      <c r="A14" s="547">
        <v>11</v>
      </c>
      <c r="B14" s="576" t="s">
        <v>1318</v>
      </c>
      <c r="C14" s="549" t="s">
        <v>3355</v>
      </c>
      <c r="D14" s="577" t="s">
        <v>1317</v>
      </c>
      <c r="E14" s="578" t="s">
        <v>92</v>
      </c>
      <c r="F14" s="574" t="s">
        <v>4548</v>
      </c>
    </row>
    <row r="15" spans="1:6" x14ac:dyDescent="0.25">
      <c r="A15" s="547">
        <v>12</v>
      </c>
      <c r="B15" s="576" t="s">
        <v>1318</v>
      </c>
      <c r="C15" s="549" t="s">
        <v>3355</v>
      </c>
      <c r="D15" s="577" t="s">
        <v>4554</v>
      </c>
      <c r="E15" s="578" t="s">
        <v>92</v>
      </c>
      <c r="F15" s="574" t="s">
        <v>4548</v>
      </c>
    </row>
    <row r="16" spans="1:6" x14ac:dyDescent="0.25">
      <c r="A16" s="547">
        <v>13</v>
      </c>
      <c r="B16" s="576" t="s">
        <v>1318</v>
      </c>
      <c r="C16" s="549" t="s">
        <v>3355</v>
      </c>
      <c r="D16" s="577" t="s">
        <v>1320</v>
      </c>
      <c r="E16" s="578" t="s">
        <v>92</v>
      </c>
      <c r="F16" s="574" t="s">
        <v>4548</v>
      </c>
    </row>
    <row r="17" spans="1:6" x14ac:dyDescent="0.25">
      <c r="A17" s="549">
        <v>14</v>
      </c>
      <c r="B17" s="579" t="s">
        <v>4555</v>
      </c>
      <c r="C17" s="580" t="s">
        <v>3484</v>
      </c>
      <c r="D17" s="577" t="s">
        <v>1681</v>
      </c>
      <c r="E17" s="580"/>
      <c r="F17" s="581" t="s">
        <v>4548</v>
      </c>
    </row>
    <row r="18" spans="1:6" x14ac:dyDescent="0.25">
      <c r="A18" s="549">
        <v>15</v>
      </c>
      <c r="B18" s="579" t="s">
        <v>4555</v>
      </c>
      <c r="C18" s="580" t="s">
        <v>3484</v>
      </c>
      <c r="D18" s="577" t="s">
        <v>77</v>
      </c>
      <c r="E18" s="580"/>
      <c r="F18" s="581" t="s">
        <v>4548</v>
      </c>
    </row>
    <row r="19" spans="1:6" x14ac:dyDescent="0.25">
      <c r="A19" s="549">
        <v>16</v>
      </c>
      <c r="B19" s="579" t="s">
        <v>1601</v>
      </c>
      <c r="C19" s="580" t="s">
        <v>3355</v>
      </c>
      <c r="D19" s="577" t="s">
        <v>1600</v>
      </c>
      <c r="E19" s="580"/>
      <c r="F19" s="581" t="s">
        <v>4548</v>
      </c>
    </row>
    <row r="20" spans="1:6" x14ac:dyDescent="0.25">
      <c r="A20" s="549">
        <v>17</v>
      </c>
      <c r="B20" s="579" t="s">
        <v>1427</v>
      </c>
      <c r="C20" s="580" t="s">
        <v>3484</v>
      </c>
      <c r="D20" s="581" t="s">
        <v>1426</v>
      </c>
      <c r="E20" s="580"/>
      <c r="F20" s="581" t="s">
        <v>4548</v>
      </c>
    </row>
    <row r="21" spans="1:6" ht="15.75" customHeight="1" x14ac:dyDescent="0.25">
      <c r="A21" s="580">
        <v>18</v>
      </c>
      <c r="B21" s="579" t="s">
        <v>4556</v>
      </c>
      <c r="C21" s="580" t="s">
        <v>3355</v>
      </c>
      <c r="D21" s="581" t="s">
        <v>4557</v>
      </c>
      <c r="E21" s="580"/>
      <c r="F21" s="581" t="s">
        <v>4548</v>
      </c>
    </row>
    <row r="22" spans="1:6" ht="15.75" customHeight="1" x14ac:dyDescent="0.25">
      <c r="A22" s="549">
        <v>19</v>
      </c>
      <c r="B22" s="579" t="s">
        <v>1460</v>
      </c>
      <c r="C22" s="580" t="s">
        <v>3484</v>
      </c>
      <c r="D22" s="577" t="s">
        <v>1459</v>
      </c>
      <c r="E22" s="580" t="s">
        <v>1462</v>
      </c>
      <c r="F22" s="581" t="s">
        <v>4548</v>
      </c>
    </row>
    <row r="23" spans="1:6" ht="15.75" customHeight="1" x14ac:dyDescent="0.25">
      <c r="A23" s="549">
        <v>20</v>
      </c>
      <c r="B23" s="579" t="s">
        <v>793</v>
      </c>
      <c r="C23" s="582"/>
      <c r="D23" s="577" t="s">
        <v>792</v>
      </c>
      <c r="E23" s="580" t="s">
        <v>795</v>
      </c>
      <c r="F23" s="581" t="s">
        <v>4548</v>
      </c>
    </row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F2"/>
  </mergeCells>
  <pageMargins left="0.511811024" right="0.2" top="0.78740157499999996" bottom="0.78740157499999996" header="0" footer="0"/>
  <pageSetup paperSize="9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J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8.7109375" customWidth="1"/>
    <col min="2" max="2" width="35.42578125" customWidth="1"/>
    <col min="3" max="3" width="20.85546875" customWidth="1"/>
    <col min="4" max="4" width="20.5703125" customWidth="1"/>
    <col min="5" max="5" width="23.7109375" customWidth="1"/>
    <col min="6" max="6" width="8.7109375" customWidth="1"/>
    <col min="7" max="7" width="20.28515625" customWidth="1"/>
    <col min="8" max="26" width="8.7109375" customWidth="1"/>
  </cols>
  <sheetData>
    <row r="2" spans="1:10" ht="26.25" x14ac:dyDescent="0.4">
      <c r="A2" s="1108" t="s">
        <v>4558</v>
      </c>
      <c r="B2" s="1109"/>
      <c r="C2" s="1109"/>
      <c r="D2" s="1109"/>
      <c r="E2" s="1109"/>
      <c r="F2" s="1109"/>
    </row>
    <row r="3" spans="1:10" x14ac:dyDescent="0.25">
      <c r="B3" s="583" t="s">
        <v>5</v>
      </c>
      <c r="C3" s="583" t="s">
        <v>4</v>
      </c>
      <c r="D3" s="583" t="s">
        <v>4547</v>
      </c>
      <c r="E3" s="583" t="s">
        <v>4559</v>
      </c>
      <c r="F3" s="583" t="s">
        <v>3349</v>
      </c>
      <c r="G3" s="583" t="s">
        <v>4560</v>
      </c>
    </row>
    <row r="4" spans="1:10" x14ac:dyDescent="0.25">
      <c r="A4" s="583">
        <v>1</v>
      </c>
      <c r="B4" s="583" t="s">
        <v>4555</v>
      </c>
      <c r="C4" s="584" t="s">
        <v>73</v>
      </c>
      <c r="F4" s="584" t="s">
        <v>3484</v>
      </c>
      <c r="G4" s="585">
        <v>450</v>
      </c>
    </row>
    <row r="5" spans="1:10" x14ac:dyDescent="0.25">
      <c r="A5" s="583">
        <v>2</v>
      </c>
      <c r="B5" s="583" t="s">
        <v>4555</v>
      </c>
      <c r="C5" s="584" t="s">
        <v>77</v>
      </c>
      <c r="F5" s="584" t="s">
        <v>3484</v>
      </c>
      <c r="G5" s="586" t="s">
        <v>4561</v>
      </c>
    </row>
    <row r="6" spans="1:10" x14ac:dyDescent="0.25">
      <c r="A6" s="583">
        <v>3</v>
      </c>
      <c r="B6" s="583" t="s">
        <v>1601</v>
      </c>
      <c r="C6" s="584" t="s">
        <v>1600</v>
      </c>
      <c r="F6" s="584" t="s">
        <v>3484</v>
      </c>
      <c r="G6" s="585">
        <v>350</v>
      </c>
    </row>
    <row r="7" spans="1:10" x14ac:dyDescent="0.25">
      <c r="A7" s="583"/>
      <c r="B7" s="583" t="s">
        <v>1427</v>
      </c>
      <c r="C7" s="584" t="s">
        <v>1426</v>
      </c>
      <c r="D7" s="584" t="s">
        <v>1429</v>
      </c>
      <c r="G7" s="585">
        <v>380</v>
      </c>
    </row>
    <row r="8" spans="1:10" x14ac:dyDescent="0.25">
      <c r="A8" s="583"/>
      <c r="B8" s="583" t="s">
        <v>4556</v>
      </c>
      <c r="C8" s="584" t="s">
        <v>4557</v>
      </c>
      <c r="D8" s="584" t="s">
        <v>4562</v>
      </c>
      <c r="G8" s="585"/>
    </row>
    <row r="9" spans="1:10" x14ac:dyDescent="0.25">
      <c r="A9" s="583"/>
      <c r="G9" s="585"/>
    </row>
    <row r="10" spans="1:10" x14ac:dyDescent="0.25">
      <c r="A10" s="583"/>
      <c r="G10" s="585">
        <f>SUM(G4:G9)</f>
        <v>1180</v>
      </c>
    </row>
    <row r="11" spans="1:10" x14ac:dyDescent="0.25">
      <c r="A11" s="583"/>
      <c r="G11" s="585">
        <f>G10/30</f>
        <v>39.333333333333336</v>
      </c>
      <c r="H11" s="584" t="s">
        <v>4563</v>
      </c>
    </row>
    <row r="12" spans="1:10" x14ac:dyDescent="0.25">
      <c r="A12" s="583"/>
      <c r="G12" s="585">
        <f>G11*21</f>
        <v>826</v>
      </c>
      <c r="H12" s="584" t="s">
        <v>4564</v>
      </c>
    </row>
    <row r="13" spans="1:10" x14ac:dyDescent="0.25">
      <c r="A13" s="583"/>
      <c r="G13" s="585">
        <f>G12*35%</f>
        <v>289.09999999999997</v>
      </c>
      <c r="H13" s="584" t="s">
        <v>4565</v>
      </c>
      <c r="I13" s="584" t="s">
        <v>4566</v>
      </c>
      <c r="J13" s="584" t="s">
        <v>4567</v>
      </c>
    </row>
    <row r="14" spans="1:10" x14ac:dyDescent="0.25">
      <c r="A14" s="583"/>
      <c r="G14" s="585"/>
    </row>
    <row r="15" spans="1:10" x14ac:dyDescent="0.25">
      <c r="A15" s="583"/>
      <c r="G15" s="585">
        <f>G10*30%</f>
        <v>354</v>
      </c>
    </row>
    <row r="16" spans="1:10" x14ac:dyDescent="0.25">
      <c r="A16" s="583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F2"/>
  </mergeCells>
  <pageMargins left="0.511811024" right="0.511811024" top="0.78740157499999996" bottom="0.78740157499999996" header="0" footer="0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5703125" customWidth="1"/>
    <col min="2" max="2" width="38.85546875" customWidth="1"/>
    <col min="3" max="3" width="15.5703125" customWidth="1"/>
    <col min="4" max="4" width="20.140625" customWidth="1"/>
    <col min="5" max="5" width="15.85546875" customWidth="1"/>
    <col min="6" max="6" width="12.42578125" customWidth="1"/>
    <col min="7" max="7" width="11" customWidth="1"/>
    <col min="8" max="8" width="23.5703125" customWidth="1"/>
    <col min="9" max="10" width="9.140625" customWidth="1"/>
    <col min="11" max="11" width="18.140625" customWidth="1"/>
    <col min="12" max="26" width="9.140625" customWidth="1"/>
  </cols>
  <sheetData>
    <row r="1" spans="1:26" ht="13.5" customHeight="1" x14ac:dyDescent="0.25">
      <c r="A1" s="584"/>
      <c r="B1" s="584"/>
      <c r="C1" s="584"/>
      <c r="D1" s="584"/>
      <c r="E1" s="584"/>
      <c r="F1" s="584"/>
      <c r="G1" s="584"/>
      <c r="H1" s="584"/>
      <c r="I1" s="584"/>
      <c r="J1" s="584"/>
      <c r="K1" s="584"/>
      <c r="L1" s="584"/>
      <c r="M1" s="584"/>
      <c r="N1" s="584"/>
      <c r="O1" s="584"/>
      <c r="P1" s="584"/>
      <c r="Q1" s="584"/>
      <c r="R1" s="584"/>
      <c r="S1" s="584"/>
      <c r="T1" s="584"/>
      <c r="U1" s="584"/>
      <c r="V1" s="584"/>
      <c r="W1" s="584"/>
      <c r="X1" s="584"/>
      <c r="Y1" s="584"/>
      <c r="Z1" s="584"/>
    </row>
    <row r="2" spans="1:26" ht="22.5" customHeight="1" x14ac:dyDescent="0.5">
      <c r="A2" s="1110" t="s">
        <v>3347</v>
      </c>
      <c r="B2" s="1095"/>
      <c r="C2" s="1095"/>
      <c r="D2" s="1095"/>
      <c r="E2" s="1095"/>
      <c r="F2" s="1095"/>
      <c r="G2" s="1095"/>
      <c r="H2" s="1095"/>
      <c r="I2" s="584"/>
      <c r="J2" s="584"/>
      <c r="K2" s="584"/>
      <c r="L2" s="584"/>
      <c r="M2" s="584"/>
      <c r="N2" s="584"/>
      <c r="O2" s="584"/>
      <c r="P2" s="584"/>
      <c r="Q2" s="584"/>
      <c r="R2" s="584"/>
      <c r="S2" s="584"/>
      <c r="T2" s="584"/>
      <c r="U2" s="584"/>
      <c r="V2" s="584"/>
      <c r="W2" s="584"/>
      <c r="X2" s="584"/>
      <c r="Y2" s="584"/>
      <c r="Z2" s="584"/>
    </row>
    <row r="3" spans="1:26" ht="13.5" customHeight="1" x14ac:dyDescent="0.25">
      <c r="A3" s="587"/>
      <c r="B3" s="588" t="s">
        <v>5</v>
      </c>
      <c r="C3" s="589" t="s">
        <v>3349</v>
      </c>
      <c r="D3" s="589" t="s">
        <v>4</v>
      </c>
      <c r="E3" s="590" t="s">
        <v>3350</v>
      </c>
      <c r="F3" s="589" t="s">
        <v>4568</v>
      </c>
      <c r="G3" s="589" t="s">
        <v>4569</v>
      </c>
      <c r="H3" s="591" t="s">
        <v>4570</v>
      </c>
      <c r="I3" s="584"/>
      <c r="J3" s="584"/>
      <c r="K3" s="584"/>
      <c r="L3" s="584"/>
      <c r="M3" s="584"/>
      <c r="N3" s="584"/>
      <c r="O3" s="584"/>
      <c r="P3" s="584"/>
      <c r="Q3" s="584"/>
      <c r="R3" s="584"/>
      <c r="S3" s="584"/>
      <c r="T3" s="584"/>
      <c r="U3" s="584"/>
      <c r="V3" s="584"/>
      <c r="W3" s="584"/>
      <c r="X3" s="584"/>
      <c r="Y3" s="584"/>
      <c r="Z3" s="584"/>
    </row>
    <row r="4" spans="1:26" ht="13.5" customHeight="1" x14ac:dyDescent="0.25">
      <c r="A4" s="592">
        <v>1</v>
      </c>
      <c r="B4" s="593" t="s">
        <v>4571</v>
      </c>
      <c r="C4" s="594" t="s">
        <v>3355</v>
      </c>
      <c r="D4" s="595" t="s">
        <v>319</v>
      </c>
      <c r="E4" s="595" t="s">
        <v>322</v>
      </c>
      <c r="F4" s="595" t="s">
        <v>4541</v>
      </c>
      <c r="G4" s="596"/>
      <c r="H4" s="596"/>
      <c r="I4" s="584"/>
      <c r="J4" s="584"/>
      <c r="K4" s="584"/>
      <c r="L4" s="584"/>
      <c r="M4" s="584"/>
      <c r="N4" s="584"/>
      <c r="O4" s="584"/>
      <c r="P4" s="584"/>
      <c r="Q4" s="584"/>
      <c r="R4" s="584"/>
      <c r="S4" s="584"/>
      <c r="T4" s="584"/>
      <c r="U4" s="584"/>
      <c r="V4" s="584"/>
      <c r="W4" s="584"/>
      <c r="X4" s="584"/>
      <c r="Y4" s="584"/>
      <c r="Z4" s="584"/>
    </row>
    <row r="5" spans="1:26" ht="13.5" customHeight="1" x14ac:dyDescent="0.25">
      <c r="A5" s="592">
        <v>2</v>
      </c>
      <c r="B5" s="597" t="s">
        <v>3746</v>
      </c>
      <c r="C5" s="598" t="s">
        <v>3355</v>
      </c>
      <c r="D5" s="598" t="s">
        <v>3747</v>
      </c>
      <c r="E5" s="599" t="s">
        <v>3748</v>
      </c>
      <c r="F5" s="595" t="s">
        <v>4541</v>
      </c>
      <c r="G5" s="596"/>
      <c r="H5" s="596"/>
      <c r="I5" s="584"/>
      <c r="J5" s="584"/>
      <c r="K5" s="584"/>
      <c r="L5" s="584"/>
      <c r="M5" s="584"/>
      <c r="N5" s="584"/>
      <c r="O5" s="584"/>
      <c r="P5" s="584"/>
      <c r="Q5" s="584"/>
      <c r="R5" s="584"/>
      <c r="S5" s="584"/>
      <c r="T5" s="584"/>
      <c r="U5" s="584"/>
      <c r="V5" s="584"/>
      <c r="W5" s="584"/>
      <c r="X5" s="584"/>
      <c r="Y5" s="584"/>
      <c r="Z5" s="584"/>
    </row>
    <row r="6" spans="1:26" ht="13.5" customHeight="1" x14ac:dyDescent="0.25">
      <c r="A6" s="592">
        <v>3</v>
      </c>
      <c r="B6" s="456" t="s">
        <v>4572</v>
      </c>
      <c r="C6" s="600" t="s">
        <v>3355</v>
      </c>
      <c r="D6" s="596" t="s">
        <v>4573</v>
      </c>
      <c r="E6" s="596" t="s">
        <v>4574</v>
      </c>
      <c r="F6" s="596"/>
      <c r="G6" s="596"/>
      <c r="H6" s="596"/>
      <c r="I6" s="584"/>
      <c r="J6" s="584"/>
      <c r="K6" s="584"/>
      <c r="L6" s="584"/>
      <c r="M6" s="584"/>
      <c r="N6" s="584"/>
      <c r="O6" s="584"/>
      <c r="P6" s="584"/>
      <c r="Q6" s="584"/>
      <c r="R6" s="584"/>
      <c r="S6" s="584"/>
      <c r="T6" s="584"/>
      <c r="U6" s="584"/>
      <c r="V6" s="584"/>
      <c r="W6" s="584"/>
      <c r="X6" s="584"/>
      <c r="Y6" s="584"/>
      <c r="Z6" s="584"/>
    </row>
    <row r="7" spans="1:26" ht="13.5" customHeight="1" x14ac:dyDescent="0.25">
      <c r="A7" s="592">
        <v>4</v>
      </c>
      <c r="B7" s="456" t="s">
        <v>3666</v>
      </c>
      <c r="C7" s="596" t="s">
        <v>3484</v>
      </c>
      <c r="D7" s="596" t="s">
        <v>706</v>
      </c>
      <c r="E7" s="596" t="s">
        <v>709</v>
      </c>
      <c r="F7" s="596"/>
      <c r="G7" s="596"/>
      <c r="H7" s="596"/>
      <c r="I7" s="584"/>
      <c r="J7" s="584"/>
      <c r="K7" s="584"/>
      <c r="L7" s="584"/>
      <c r="M7" s="584"/>
      <c r="N7" s="584"/>
      <c r="O7" s="584"/>
      <c r="P7" s="584"/>
      <c r="Q7" s="584"/>
      <c r="R7" s="584"/>
      <c r="S7" s="584"/>
      <c r="T7" s="584"/>
      <c r="U7" s="584"/>
      <c r="V7" s="584"/>
      <c r="W7" s="584"/>
      <c r="X7" s="584"/>
      <c r="Y7" s="584"/>
      <c r="Z7" s="584"/>
    </row>
    <row r="8" spans="1:26" ht="13.5" customHeight="1" x14ac:dyDescent="0.25">
      <c r="A8" s="592">
        <v>5</v>
      </c>
      <c r="B8" s="601" t="s">
        <v>196</v>
      </c>
      <c r="C8" s="602" t="s">
        <v>3484</v>
      </c>
      <c r="D8" s="603" t="s">
        <v>195</v>
      </c>
      <c r="E8" s="603" t="s">
        <v>127</v>
      </c>
      <c r="F8" s="596"/>
      <c r="G8" s="596"/>
      <c r="H8" s="596"/>
      <c r="I8" s="584"/>
      <c r="J8" s="584"/>
      <c r="K8" s="584"/>
      <c r="L8" s="584"/>
      <c r="M8" s="584"/>
      <c r="N8" s="584"/>
      <c r="O8" s="584"/>
      <c r="P8" s="584"/>
      <c r="Q8" s="584"/>
      <c r="R8" s="584"/>
      <c r="S8" s="584"/>
      <c r="T8" s="584"/>
      <c r="U8" s="584"/>
      <c r="V8" s="584"/>
      <c r="W8" s="584"/>
      <c r="X8" s="584"/>
      <c r="Y8" s="584"/>
      <c r="Z8" s="584"/>
    </row>
    <row r="9" spans="1:26" ht="13.5" customHeight="1" x14ac:dyDescent="0.25">
      <c r="A9" s="592">
        <v>6</v>
      </c>
      <c r="B9" s="593" t="s">
        <v>3359</v>
      </c>
      <c r="C9" s="594" t="s">
        <v>3355</v>
      </c>
      <c r="D9" s="595" t="s">
        <v>29</v>
      </c>
      <c r="E9" s="595" t="s">
        <v>32</v>
      </c>
      <c r="F9" s="595" t="s">
        <v>4575</v>
      </c>
      <c r="G9" s="596"/>
      <c r="H9" s="596"/>
      <c r="I9" s="584"/>
      <c r="J9" s="584"/>
      <c r="K9" s="584"/>
      <c r="L9" s="584"/>
      <c r="M9" s="584"/>
      <c r="N9" s="584"/>
      <c r="O9" s="584"/>
      <c r="P9" s="584"/>
      <c r="Q9" s="584"/>
      <c r="R9" s="584"/>
      <c r="S9" s="584"/>
      <c r="T9" s="584"/>
      <c r="U9" s="584"/>
      <c r="V9" s="584"/>
      <c r="W9" s="584"/>
      <c r="X9" s="584"/>
      <c r="Y9" s="584"/>
      <c r="Z9" s="584"/>
    </row>
    <row r="10" spans="1:26" ht="13.5" customHeight="1" x14ac:dyDescent="0.25">
      <c r="A10" s="592">
        <v>7</v>
      </c>
      <c r="B10" s="456" t="s">
        <v>4576</v>
      </c>
      <c r="C10" s="600" t="s">
        <v>3355</v>
      </c>
      <c r="D10" s="596" t="s">
        <v>4577</v>
      </c>
      <c r="E10" s="596" t="s">
        <v>4578</v>
      </c>
      <c r="F10" s="596"/>
      <c r="G10" s="596"/>
      <c r="H10" s="596"/>
      <c r="I10" s="584"/>
      <c r="J10" s="584"/>
      <c r="K10" s="584"/>
      <c r="L10" s="584"/>
      <c r="M10" s="584"/>
      <c r="N10" s="584"/>
      <c r="O10" s="584"/>
      <c r="P10" s="584"/>
      <c r="Q10" s="584"/>
      <c r="R10" s="584"/>
      <c r="S10" s="584"/>
      <c r="T10" s="584"/>
      <c r="U10" s="584"/>
      <c r="V10" s="584"/>
      <c r="W10" s="584"/>
      <c r="X10" s="584"/>
      <c r="Y10" s="584"/>
      <c r="Z10" s="584"/>
    </row>
    <row r="11" spans="1:26" ht="13.5" customHeight="1" x14ac:dyDescent="0.25">
      <c r="A11" s="592">
        <v>8</v>
      </c>
      <c r="B11" s="604" t="s">
        <v>157</v>
      </c>
      <c r="C11" s="594" t="s">
        <v>3355</v>
      </c>
      <c r="D11" s="595" t="s">
        <v>156</v>
      </c>
      <c r="E11" s="595" t="s">
        <v>159</v>
      </c>
      <c r="F11" s="605" t="s">
        <v>4541</v>
      </c>
      <c r="G11" s="592"/>
      <c r="H11" s="592"/>
      <c r="I11" s="584"/>
      <c r="J11" s="584"/>
      <c r="K11" s="584"/>
      <c r="L11" s="584"/>
      <c r="M11" s="584"/>
      <c r="N11" s="584"/>
      <c r="O11" s="584"/>
      <c r="P11" s="584"/>
      <c r="Q11" s="584"/>
      <c r="R11" s="584"/>
      <c r="S11" s="584"/>
      <c r="T11" s="584"/>
      <c r="U11" s="584"/>
      <c r="V11" s="584"/>
      <c r="W11" s="584"/>
      <c r="X11" s="584"/>
      <c r="Y11" s="584"/>
      <c r="Z11" s="584"/>
    </row>
    <row r="12" spans="1:26" ht="13.5" customHeight="1" x14ac:dyDescent="0.35">
      <c r="A12" s="592">
        <v>9</v>
      </c>
      <c r="B12" s="604" t="s">
        <v>4579</v>
      </c>
      <c r="C12" s="594" t="s">
        <v>3891</v>
      </c>
      <c r="D12" s="595" t="s">
        <v>1175</v>
      </c>
      <c r="E12" s="595" t="s">
        <v>1178</v>
      </c>
      <c r="F12" s="605" t="s">
        <v>4541</v>
      </c>
      <c r="G12" s="592"/>
      <c r="H12" s="606"/>
      <c r="I12" s="584"/>
      <c r="J12" s="584"/>
      <c r="K12" s="584"/>
      <c r="L12" s="584"/>
      <c r="M12" s="584"/>
      <c r="N12" s="584"/>
      <c r="O12" s="584"/>
      <c r="P12" s="584"/>
      <c r="Q12" s="584"/>
      <c r="R12" s="584"/>
      <c r="S12" s="584"/>
      <c r="T12" s="584"/>
      <c r="U12" s="584"/>
      <c r="V12" s="584"/>
      <c r="W12" s="584"/>
      <c r="X12" s="584"/>
      <c r="Y12" s="584"/>
      <c r="Z12" s="584"/>
    </row>
    <row r="13" spans="1:26" ht="13.5" customHeight="1" x14ac:dyDescent="0.35">
      <c r="A13" s="592">
        <v>10</v>
      </c>
      <c r="B13" s="607" t="s">
        <v>3880</v>
      </c>
      <c r="C13" s="600" t="s">
        <v>3355</v>
      </c>
      <c r="D13" s="596" t="s">
        <v>11</v>
      </c>
      <c r="E13" s="596" t="s">
        <v>14</v>
      </c>
      <c r="F13" s="592"/>
      <c r="G13" s="592"/>
      <c r="H13" s="606"/>
      <c r="I13" s="584"/>
      <c r="J13" s="584"/>
      <c r="K13" s="584"/>
      <c r="L13" s="584"/>
      <c r="M13" s="584"/>
      <c r="N13" s="584"/>
      <c r="O13" s="584"/>
      <c r="P13" s="584"/>
      <c r="Q13" s="584"/>
      <c r="R13" s="584"/>
      <c r="S13" s="584"/>
      <c r="T13" s="584"/>
      <c r="U13" s="584"/>
      <c r="V13" s="584"/>
      <c r="W13" s="584"/>
      <c r="X13" s="584"/>
      <c r="Y13" s="584"/>
      <c r="Z13" s="584"/>
    </row>
    <row r="14" spans="1:26" ht="13.5" customHeight="1" x14ac:dyDescent="0.35">
      <c r="A14" s="592">
        <v>11</v>
      </c>
      <c r="B14" s="607" t="s">
        <v>4580</v>
      </c>
      <c r="C14" s="600" t="s">
        <v>3355</v>
      </c>
      <c r="D14" s="596" t="s">
        <v>4581</v>
      </c>
      <c r="E14" s="596" t="s">
        <v>4582</v>
      </c>
      <c r="F14" s="592"/>
      <c r="G14" s="592"/>
      <c r="H14" s="606"/>
      <c r="I14" s="584"/>
      <c r="J14" s="584"/>
      <c r="K14" s="584"/>
      <c r="L14" s="584"/>
      <c r="M14" s="584"/>
      <c r="N14" s="584"/>
      <c r="O14" s="584"/>
      <c r="P14" s="584"/>
      <c r="Q14" s="584"/>
      <c r="R14" s="584"/>
      <c r="S14" s="584"/>
      <c r="T14" s="584"/>
      <c r="U14" s="584"/>
      <c r="V14" s="584"/>
      <c r="W14" s="584"/>
      <c r="X14" s="584"/>
      <c r="Y14" s="584"/>
      <c r="Z14" s="584"/>
    </row>
    <row r="15" spans="1:26" ht="13.5" customHeight="1" x14ac:dyDescent="0.35">
      <c r="A15" s="592">
        <v>12</v>
      </c>
      <c r="B15" s="607" t="s">
        <v>3570</v>
      </c>
      <c r="C15" s="600" t="s">
        <v>3484</v>
      </c>
      <c r="D15" s="596" t="s">
        <v>16</v>
      </c>
      <c r="E15" s="596" t="s">
        <v>19</v>
      </c>
      <c r="F15" s="592"/>
      <c r="G15" s="592"/>
      <c r="H15" s="608"/>
      <c r="I15" s="584"/>
      <c r="J15" s="584"/>
      <c r="K15" s="584"/>
      <c r="L15" s="584"/>
      <c r="M15" s="584"/>
      <c r="N15" s="584"/>
      <c r="O15" s="584"/>
      <c r="P15" s="584"/>
      <c r="Q15" s="584"/>
      <c r="R15" s="584"/>
      <c r="S15" s="584"/>
      <c r="T15" s="584"/>
      <c r="U15" s="584"/>
      <c r="V15" s="584"/>
      <c r="W15" s="584"/>
      <c r="X15" s="584"/>
      <c r="Y15" s="584"/>
      <c r="Z15" s="584"/>
    </row>
    <row r="16" spans="1:26" ht="13.5" customHeight="1" x14ac:dyDescent="0.35">
      <c r="A16" s="592">
        <v>13</v>
      </c>
      <c r="B16" s="604" t="s">
        <v>3365</v>
      </c>
      <c r="C16" s="594" t="s">
        <v>3355</v>
      </c>
      <c r="D16" s="595" t="s">
        <v>65</v>
      </c>
      <c r="E16" s="595" t="s">
        <v>68</v>
      </c>
      <c r="F16" s="605" t="s">
        <v>4575</v>
      </c>
      <c r="G16" s="592"/>
      <c r="H16" s="608"/>
      <c r="I16" s="584"/>
      <c r="J16" s="584"/>
      <c r="K16" s="584"/>
      <c r="L16" s="584"/>
      <c r="M16" s="584"/>
      <c r="N16" s="584"/>
      <c r="O16" s="584"/>
      <c r="P16" s="584"/>
      <c r="Q16" s="584"/>
      <c r="R16" s="584"/>
      <c r="S16" s="584"/>
      <c r="T16" s="584"/>
      <c r="U16" s="584"/>
      <c r="V16" s="584"/>
      <c r="W16" s="584"/>
      <c r="X16" s="584"/>
      <c r="Y16" s="584"/>
      <c r="Z16" s="584"/>
    </row>
    <row r="17" spans="1:26" ht="13.5" customHeight="1" x14ac:dyDescent="0.35">
      <c r="A17" s="592">
        <v>14</v>
      </c>
      <c r="B17" s="609" t="s">
        <v>1664</v>
      </c>
      <c r="C17" s="602" t="s">
        <v>3484</v>
      </c>
      <c r="D17" s="603" t="s">
        <v>49</v>
      </c>
      <c r="E17" s="603" t="s">
        <v>52</v>
      </c>
      <c r="F17" s="610"/>
      <c r="G17" s="592"/>
      <c r="H17" s="608"/>
      <c r="I17" s="584"/>
      <c r="J17" s="611"/>
      <c r="K17" s="584" t="s">
        <v>4583</v>
      </c>
      <c r="L17" s="584"/>
      <c r="M17" s="584"/>
      <c r="N17" s="584"/>
      <c r="O17" s="584"/>
      <c r="P17" s="584"/>
      <c r="Q17" s="584"/>
      <c r="R17" s="584"/>
      <c r="S17" s="584"/>
      <c r="T17" s="584"/>
      <c r="U17" s="584"/>
      <c r="V17" s="584"/>
      <c r="W17" s="584"/>
      <c r="X17" s="584"/>
      <c r="Y17" s="584"/>
      <c r="Z17" s="584"/>
    </row>
    <row r="18" spans="1:26" ht="13.5" customHeight="1" x14ac:dyDescent="0.25">
      <c r="A18" s="592">
        <v>15</v>
      </c>
      <c r="B18" s="604" t="s">
        <v>3572</v>
      </c>
      <c r="C18" s="594" t="s">
        <v>3355</v>
      </c>
      <c r="D18" s="595" t="s">
        <v>58</v>
      </c>
      <c r="E18" s="595" t="s">
        <v>61</v>
      </c>
      <c r="F18" s="605" t="s">
        <v>4541</v>
      </c>
      <c r="G18" s="592"/>
      <c r="H18" s="592"/>
      <c r="I18" s="584"/>
      <c r="J18" s="612"/>
      <c r="K18" s="584" t="s">
        <v>4584</v>
      </c>
      <c r="L18" s="584"/>
      <c r="M18" s="584"/>
      <c r="N18" s="584"/>
      <c r="O18" s="584"/>
      <c r="P18" s="584"/>
      <c r="Q18" s="584"/>
      <c r="R18" s="584"/>
      <c r="S18" s="584"/>
      <c r="T18" s="584"/>
      <c r="U18" s="584"/>
      <c r="V18" s="584"/>
      <c r="W18" s="584"/>
      <c r="X18" s="584"/>
      <c r="Y18" s="584"/>
      <c r="Z18" s="584"/>
    </row>
    <row r="19" spans="1:26" ht="13.5" customHeight="1" x14ac:dyDescent="0.25">
      <c r="A19" s="592">
        <v>16</v>
      </c>
      <c r="B19" s="607" t="s">
        <v>3573</v>
      </c>
      <c r="C19" s="600" t="s">
        <v>3355</v>
      </c>
      <c r="D19" s="596" t="s">
        <v>62</v>
      </c>
      <c r="E19" s="596" t="s">
        <v>64</v>
      </c>
      <c r="F19" s="592"/>
      <c r="G19" s="592"/>
      <c r="H19" s="592"/>
      <c r="I19" s="584"/>
      <c r="J19" s="613"/>
      <c r="K19" s="584" t="s">
        <v>4585</v>
      </c>
      <c r="L19" s="584"/>
      <c r="M19" s="584"/>
      <c r="N19" s="584"/>
      <c r="O19" s="584"/>
      <c r="P19" s="584"/>
      <c r="Q19" s="584"/>
      <c r="R19" s="584"/>
      <c r="S19" s="584"/>
      <c r="T19" s="584"/>
      <c r="U19" s="584"/>
      <c r="V19" s="584"/>
      <c r="W19" s="584"/>
      <c r="X19" s="584"/>
      <c r="Y19" s="584"/>
      <c r="Z19" s="584"/>
    </row>
    <row r="20" spans="1:26" ht="13.5" customHeight="1" x14ac:dyDescent="0.25">
      <c r="A20" s="592">
        <v>17</v>
      </c>
      <c r="B20" s="604" t="s">
        <v>88</v>
      </c>
      <c r="C20" s="594" t="s">
        <v>3484</v>
      </c>
      <c r="D20" s="595" t="s">
        <v>87</v>
      </c>
      <c r="E20" s="595" t="s">
        <v>90</v>
      </c>
      <c r="F20" s="605" t="s">
        <v>4541</v>
      </c>
      <c r="G20" s="592"/>
      <c r="H20" s="592"/>
      <c r="I20" s="584"/>
      <c r="J20" s="614"/>
      <c r="K20" s="584" t="s">
        <v>4586</v>
      </c>
      <c r="L20" s="584"/>
      <c r="M20" s="584"/>
      <c r="N20" s="584"/>
      <c r="O20" s="584"/>
      <c r="P20" s="584"/>
      <c r="Q20" s="584"/>
      <c r="R20" s="584"/>
      <c r="S20" s="584"/>
      <c r="T20" s="584"/>
      <c r="U20" s="584"/>
      <c r="V20" s="584"/>
      <c r="W20" s="584"/>
      <c r="X20" s="584"/>
      <c r="Y20" s="584"/>
      <c r="Z20" s="584"/>
    </row>
    <row r="21" spans="1:26" ht="13.5" customHeight="1" x14ac:dyDescent="0.25">
      <c r="A21" s="592">
        <v>18</v>
      </c>
      <c r="B21" s="607" t="s">
        <v>94</v>
      </c>
      <c r="C21" s="600" t="s">
        <v>3355</v>
      </c>
      <c r="D21" s="596" t="s">
        <v>93</v>
      </c>
      <c r="E21" s="596" t="s">
        <v>96</v>
      </c>
      <c r="F21" s="615"/>
      <c r="G21" s="592"/>
      <c r="H21" s="592"/>
      <c r="I21" s="584"/>
      <c r="J21" s="584"/>
      <c r="K21" s="584"/>
      <c r="L21" s="584"/>
      <c r="M21" s="584"/>
      <c r="N21" s="584"/>
      <c r="O21" s="584"/>
      <c r="P21" s="584"/>
      <c r="Q21" s="584"/>
      <c r="R21" s="584"/>
      <c r="S21" s="584"/>
      <c r="T21" s="584"/>
      <c r="U21" s="584"/>
      <c r="V21" s="584"/>
      <c r="W21" s="584"/>
      <c r="X21" s="584"/>
      <c r="Y21" s="584"/>
      <c r="Z21" s="584"/>
    </row>
    <row r="22" spans="1:26" ht="13.5" customHeight="1" x14ac:dyDescent="0.25">
      <c r="A22" s="592">
        <v>19</v>
      </c>
      <c r="B22" s="607" t="s">
        <v>110</v>
      </c>
      <c r="C22" s="600" t="s">
        <v>3355</v>
      </c>
      <c r="D22" s="596" t="s">
        <v>109</v>
      </c>
      <c r="E22" s="596" t="s">
        <v>112</v>
      </c>
      <c r="F22" s="592"/>
      <c r="G22" s="592"/>
      <c r="H22" s="592"/>
      <c r="I22" s="584"/>
      <c r="J22" s="584"/>
      <c r="K22" s="584"/>
      <c r="L22" s="584"/>
      <c r="M22" s="584"/>
      <c r="N22" s="584"/>
      <c r="O22" s="584"/>
      <c r="P22" s="584"/>
      <c r="Q22" s="584"/>
      <c r="R22" s="584"/>
      <c r="S22" s="584"/>
      <c r="T22" s="584"/>
      <c r="U22" s="584"/>
      <c r="V22" s="584"/>
      <c r="W22" s="584"/>
      <c r="X22" s="584"/>
      <c r="Y22" s="584"/>
      <c r="Z22" s="584"/>
    </row>
    <row r="23" spans="1:26" ht="13.5" customHeight="1" x14ac:dyDescent="0.25">
      <c r="A23" s="592">
        <v>20</v>
      </c>
      <c r="B23" s="609" t="s">
        <v>1773</v>
      </c>
      <c r="C23" s="602" t="s">
        <v>3484</v>
      </c>
      <c r="D23" s="603" t="s">
        <v>1774</v>
      </c>
      <c r="E23" s="603" t="s">
        <v>166</v>
      </c>
      <c r="F23" s="592"/>
      <c r="G23" s="592"/>
      <c r="H23" s="592"/>
      <c r="I23" s="584"/>
      <c r="J23" s="584"/>
      <c r="K23" s="584"/>
      <c r="L23" s="584"/>
      <c r="M23" s="584"/>
      <c r="N23" s="584"/>
      <c r="O23" s="584"/>
      <c r="P23" s="584"/>
      <c r="Q23" s="584"/>
      <c r="R23" s="584"/>
      <c r="S23" s="584"/>
      <c r="T23" s="584"/>
      <c r="U23" s="584"/>
      <c r="V23" s="584"/>
      <c r="W23" s="584"/>
      <c r="X23" s="584"/>
      <c r="Y23" s="584"/>
      <c r="Z23" s="584"/>
    </row>
    <row r="24" spans="1:26" ht="13.5" customHeight="1" x14ac:dyDescent="0.25">
      <c r="A24" s="592">
        <v>21</v>
      </c>
      <c r="B24" s="604" t="s">
        <v>176</v>
      </c>
      <c r="C24" s="594" t="s">
        <v>3355</v>
      </c>
      <c r="D24" s="595" t="s">
        <v>175</v>
      </c>
      <c r="E24" s="595" t="s">
        <v>178</v>
      </c>
      <c r="F24" s="605" t="s">
        <v>4541</v>
      </c>
      <c r="G24" s="592"/>
      <c r="H24" s="592"/>
      <c r="I24" s="584"/>
      <c r="J24" s="584"/>
      <c r="K24" s="584"/>
      <c r="L24" s="584"/>
      <c r="M24" s="584"/>
      <c r="N24" s="584"/>
      <c r="O24" s="584"/>
      <c r="P24" s="584"/>
      <c r="Q24" s="584"/>
      <c r="R24" s="584"/>
      <c r="S24" s="584"/>
      <c r="T24" s="584"/>
      <c r="U24" s="584"/>
      <c r="V24" s="584"/>
      <c r="W24" s="584"/>
      <c r="X24" s="584"/>
      <c r="Y24" s="584"/>
      <c r="Z24" s="584"/>
    </row>
    <row r="25" spans="1:26" ht="13.5" customHeight="1" x14ac:dyDescent="0.25">
      <c r="A25" s="592">
        <v>22</v>
      </c>
      <c r="B25" s="604" t="s">
        <v>3829</v>
      </c>
      <c r="C25" s="594" t="s">
        <v>3484</v>
      </c>
      <c r="D25" s="595" t="s">
        <v>3830</v>
      </c>
      <c r="E25" s="595" t="s">
        <v>3831</v>
      </c>
      <c r="F25" s="605" t="s">
        <v>4541</v>
      </c>
      <c r="G25" s="592"/>
      <c r="H25" s="592"/>
      <c r="I25" s="584"/>
      <c r="J25" s="584"/>
      <c r="K25" s="584"/>
      <c r="L25" s="584"/>
      <c r="M25" s="584"/>
      <c r="N25" s="584"/>
      <c r="O25" s="584"/>
      <c r="P25" s="584"/>
      <c r="Q25" s="584"/>
      <c r="R25" s="584"/>
      <c r="S25" s="584"/>
      <c r="T25" s="584"/>
      <c r="U25" s="584"/>
      <c r="V25" s="584"/>
      <c r="W25" s="584"/>
      <c r="X25" s="584"/>
      <c r="Y25" s="584"/>
      <c r="Z25" s="584"/>
    </row>
    <row r="26" spans="1:26" ht="13.5" customHeight="1" x14ac:dyDescent="0.25">
      <c r="A26" s="592">
        <v>23</v>
      </c>
      <c r="B26" s="609" t="s">
        <v>3752</v>
      </c>
      <c r="C26" s="602" t="s">
        <v>3355</v>
      </c>
      <c r="D26" s="603" t="s">
        <v>3753</v>
      </c>
      <c r="E26" s="603" t="s">
        <v>3754</v>
      </c>
      <c r="F26" s="592"/>
      <c r="G26" s="592"/>
      <c r="H26" s="592"/>
      <c r="I26" s="584"/>
      <c r="J26" s="584"/>
      <c r="K26" s="584"/>
      <c r="L26" s="584"/>
      <c r="M26" s="584"/>
      <c r="N26" s="584"/>
      <c r="O26" s="584"/>
      <c r="P26" s="584"/>
      <c r="Q26" s="584"/>
      <c r="R26" s="584"/>
      <c r="S26" s="584"/>
      <c r="T26" s="584"/>
      <c r="U26" s="584"/>
      <c r="V26" s="584"/>
      <c r="W26" s="584"/>
      <c r="X26" s="584"/>
      <c r="Y26" s="584"/>
      <c r="Z26" s="584"/>
    </row>
    <row r="27" spans="1:26" ht="13.5" customHeight="1" x14ac:dyDescent="0.25">
      <c r="A27" s="592">
        <v>24</v>
      </c>
      <c r="B27" s="604" t="s">
        <v>252</v>
      </c>
      <c r="C27" s="594" t="s">
        <v>3484</v>
      </c>
      <c r="D27" s="595" t="s">
        <v>251</v>
      </c>
      <c r="E27" s="595" t="s">
        <v>254</v>
      </c>
      <c r="F27" s="605" t="s">
        <v>4541</v>
      </c>
      <c r="G27" s="592"/>
      <c r="H27" s="592"/>
      <c r="I27" s="584"/>
      <c r="J27" s="584"/>
      <c r="K27" s="584"/>
      <c r="L27" s="584"/>
      <c r="M27" s="584"/>
      <c r="N27" s="584"/>
      <c r="O27" s="584"/>
      <c r="P27" s="584"/>
      <c r="Q27" s="584"/>
      <c r="R27" s="584"/>
      <c r="S27" s="584"/>
      <c r="T27" s="584"/>
      <c r="U27" s="584"/>
      <c r="V27" s="584"/>
      <c r="W27" s="584"/>
      <c r="X27" s="584"/>
      <c r="Y27" s="584"/>
      <c r="Z27" s="584"/>
    </row>
    <row r="28" spans="1:26" ht="13.5" customHeight="1" x14ac:dyDescent="0.25">
      <c r="A28" s="592">
        <v>25</v>
      </c>
      <c r="B28" s="616" t="s">
        <v>244</v>
      </c>
      <c r="C28" s="617" t="s">
        <v>3484</v>
      </c>
      <c r="D28" s="618" t="s">
        <v>243</v>
      </c>
      <c r="E28" s="618" t="s">
        <v>246</v>
      </c>
      <c r="F28" s="592"/>
      <c r="G28" s="592"/>
      <c r="H28" s="592"/>
      <c r="I28" s="584"/>
      <c r="J28" s="584"/>
      <c r="K28" s="584"/>
      <c r="L28" s="584"/>
      <c r="M28" s="584"/>
      <c r="N28" s="584"/>
      <c r="O28" s="584"/>
      <c r="P28" s="584"/>
      <c r="Q28" s="584"/>
      <c r="R28" s="584"/>
      <c r="S28" s="584"/>
      <c r="T28" s="584"/>
      <c r="U28" s="584"/>
      <c r="V28" s="584"/>
      <c r="W28" s="584"/>
      <c r="X28" s="584"/>
      <c r="Y28" s="584"/>
      <c r="Z28" s="584"/>
    </row>
    <row r="29" spans="1:26" ht="13.5" customHeight="1" x14ac:dyDescent="0.25">
      <c r="A29" s="592">
        <v>26</v>
      </c>
      <c r="B29" s="619" t="s">
        <v>4587</v>
      </c>
      <c r="C29" s="620" t="s">
        <v>3355</v>
      </c>
      <c r="D29" s="621" t="s">
        <v>4588</v>
      </c>
      <c r="E29" s="621" t="s">
        <v>4589</v>
      </c>
      <c r="F29" s="622"/>
      <c r="G29" s="592"/>
      <c r="H29" s="592"/>
      <c r="I29" s="584"/>
      <c r="J29" s="584"/>
      <c r="K29" s="584"/>
      <c r="L29" s="584"/>
      <c r="M29" s="584"/>
      <c r="N29" s="584"/>
      <c r="O29" s="584"/>
      <c r="P29" s="584"/>
      <c r="Q29" s="584"/>
      <c r="R29" s="584"/>
      <c r="S29" s="584"/>
      <c r="T29" s="584"/>
      <c r="U29" s="584"/>
      <c r="V29" s="584"/>
      <c r="W29" s="584"/>
      <c r="X29" s="584"/>
      <c r="Y29" s="584"/>
      <c r="Z29" s="584"/>
    </row>
    <row r="30" spans="1:26" ht="13.5" customHeight="1" x14ac:dyDescent="0.25">
      <c r="A30" s="592">
        <v>27</v>
      </c>
      <c r="B30" s="607" t="s">
        <v>4590</v>
      </c>
      <c r="C30" s="600" t="s">
        <v>3484</v>
      </c>
      <c r="D30" s="596" t="s">
        <v>4591</v>
      </c>
      <c r="E30" s="596" t="s">
        <v>4592</v>
      </c>
      <c r="F30" s="592"/>
      <c r="G30" s="592"/>
      <c r="H30" s="592"/>
      <c r="I30" s="584"/>
      <c r="J30" s="584"/>
      <c r="K30" s="584"/>
      <c r="L30" s="584"/>
      <c r="M30" s="584"/>
      <c r="N30" s="584"/>
      <c r="O30" s="584"/>
      <c r="P30" s="584"/>
      <c r="Q30" s="584"/>
      <c r="R30" s="584"/>
      <c r="S30" s="584"/>
      <c r="T30" s="584"/>
      <c r="U30" s="584"/>
      <c r="V30" s="584"/>
      <c r="W30" s="584"/>
      <c r="X30" s="584"/>
      <c r="Y30" s="584"/>
      <c r="Z30" s="584"/>
    </row>
    <row r="31" spans="1:26" ht="13.5" customHeight="1" x14ac:dyDescent="0.25">
      <c r="A31" s="592">
        <v>28</v>
      </c>
      <c r="B31" s="604" t="s">
        <v>3379</v>
      </c>
      <c r="C31" s="594" t="s">
        <v>3355</v>
      </c>
      <c r="D31" s="595" t="s">
        <v>3380</v>
      </c>
      <c r="E31" s="595" t="s">
        <v>3381</v>
      </c>
      <c r="F31" s="605" t="s">
        <v>4575</v>
      </c>
      <c r="G31" s="592"/>
      <c r="H31" s="592"/>
      <c r="I31" s="584"/>
      <c r="J31" s="584"/>
      <c r="K31" s="584"/>
      <c r="L31" s="584"/>
      <c r="M31" s="584"/>
      <c r="N31" s="584"/>
      <c r="O31" s="584"/>
      <c r="P31" s="584"/>
      <c r="Q31" s="584"/>
      <c r="R31" s="584"/>
      <c r="S31" s="584"/>
      <c r="T31" s="584"/>
      <c r="U31" s="584"/>
      <c r="V31" s="584"/>
      <c r="W31" s="584"/>
      <c r="X31" s="584"/>
      <c r="Y31" s="584"/>
      <c r="Z31" s="584"/>
    </row>
    <row r="32" spans="1:26" ht="13.5" customHeight="1" x14ac:dyDescent="0.25">
      <c r="A32" s="592">
        <v>29</v>
      </c>
      <c r="B32" s="604" t="s">
        <v>3887</v>
      </c>
      <c r="C32" s="623" t="s">
        <v>3484</v>
      </c>
      <c r="D32" s="624" t="s">
        <v>1091</v>
      </c>
      <c r="E32" s="624" t="s">
        <v>1094</v>
      </c>
      <c r="F32" s="605" t="s">
        <v>4541</v>
      </c>
      <c r="G32" s="592"/>
      <c r="H32" s="592"/>
      <c r="I32" s="584"/>
      <c r="J32" s="584"/>
      <c r="K32" s="584"/>
      <c r="L32" s="584"/>
      <c r="M32" s="584"/>
      <c r="N32" s="584"/>
      <c r="O32" s="584"/>
      <c r="P32" s="584"/>
      <c r="Q32" s="584"/>
      <c r="R32" s="584"/>
      <c r="S32" s="584"/>
      <c r="T32" s="584"/>
      <c r="U32" s="584"/>
      <c r="V32" s="584"/>
      <c r="W32" s="584"/>
      <c r="X32" s="584"/>
      <c r="Y32" s="584"/>
      <c r="Z32" s="584"/>
    </row>
    <row r="33" spans="1:26" ht="13.5" customHeight="1" x14ac:dyDescent="0.25">
      <c r="A33" s="592">
        <v>30</v>
      </c>
      <c r="B33" s="607" t="s">
        <v>248</v>
      </c>
      <c r="C33" s="600" t="s">
        <v>3355</v>
      </c>
      <c r="D33" s="596" t="s">
        <v>247</v>
      </c>
      <c r="E33" s="596" t="s">
        <v>250</v>
      </c>
      <c r="F33" s="592"/>
      <c r="G33" s="592"/>
      <c r="H33" s="592"/>
      <c r="I33" s="584"/>
      <c r="J33" s="584"/>
      <c r="K33" s="584"/>
      <c r="L33" s="584"/>
      <c r="M33" s="584"/>
      <c r="N33" s="584"/>
      <c r="O33" s="584"/>
      <c r="P33" s="584"/>
      <c r="Q33" s="584"/>
      <c r="R33" s="584"/>
      <c r="S33" s="584"/>
      <c r="T33" s="584"/>
      <c r="U33" s="584"/>
      <c r="V33" s="584"/>
      <c r="W33" s="584"/>
      <c r="X33" s="584"/>
      <c r="Y33" s="584"/>
      <c r="Z33" s="584"/>
    </row>
    <row r="34" spans="1:26" ht="13.5" customHeight="1" x14ac:dyDescent="0.25">
      <c r="A34" s="592">
        <v>31</v>
      </c>
      <c r="B34" s="607" t="s">
        <v>2900</v>
      </c>
      <c r="C34" s="600" t="s">
        <v>3484</v>
      </c>
      <c r="D34" s="596" t="s">
        <v>2901</v>
      </c>
      <c r="E34" s="596" t="s">
        <v>3082</v>
      </c>
      <c r="F34" s="592"/>
      <c r="G34" s="592"/>
      <c r="H34" s="592"/>
      <c r="I34" s="584"/>
      <c r="J34" s="584"/>
      <c r="K34" s="584"/>
      <c r="L34" s="584"/>
      <c r="M34" s="584"/>
      <c r="N34" s="584"/>
      <c r="O34" s="584"/>
      <c r="P34" s="584"/>
      <c r="Q34" s="584"/>
      <c r="R34" s="584"/>
      <c r="S34" s="584"/>
      <c r="T34" s="584"/>
      <c r="U34" s="584"/>
      <c r="V34" s="584"/>
      <c r="W34" s="584"/>
      <c r="X34" s="584"/>
      <c r="Y34" s="584"/>
      <c r="Z34" s="584"/>
    </row>
    <row r="35" spans="1:26" ht="13.5" customHeight="1" x14ac:dyDescent="0.25">
      <c r="A35" s="592">
        <v>32</v>
      </c>
      <c r="B35" s="607" t="s">
        <v>4593</v>
      </c>
      <c r="C35" s="600" t="s">
        <v>3355</v>
      </c>
      <c r="D35" s="596" t="s">
        <v>4594</v>
      </c>
      <c r="E35" s="596" t="s">
        <v>4595</v>
      </c>
      <c r="F35" s="592"/>
      <c r="G35" s="592"/>
      <c r="H35" s="592"/>
      <c r="I35" s="584"/>
      <c r="J35" s="584"/>
      <c r="K35" s="584"/>
      <c r="L35" s="584"/>
      <c r="M35" s="584"/>
      <c r="N35" s="584"/>
      <c r="O35" s="584"/>
      <c r="P35" s="584"/>
      <c r="Q35" s="584"/>
      <c r="R35" s="584"/>
      <c r="S35" s="584"/>
      <c r="T35" s="584"/>
      <c r="U35" s="584"/>
      <c r="V35" s="584"/>
      <c r="W35" s="584"/>
      <c r="X35" s="584"/>
      <c r="Y35" s="584"/>
      <c r="Z35" s="584"/>
    </row>
    <row r="36" spans="1:26" ht="13.5" customHeight="1" x14ac:dyDescent="0.25">
      <c r="A36" s="592">
        <v>33</v>
      </c>
      <c r="B36" s="604" t="s">
        <v>1872</v>
      </c>
      <c r="C36" s="594" t="s">
        <v>3484</v>
      </c>
      <c r="D36" s="595" t="s">
        <v>1873</v>
      </c>
      <c r="E36" s="595" t="s">
        <v>3085</v>
      </c>
      <c r="F36" s="605" t="s">
        <v>4541</v>
      </c>
      <c r="G36" s="592"/>
      <c r="H36" s="592"/>
      <c r="I36" s="584"/>
      <c r="J36" s="584"/>
      <c r="K36" s="584"/>
      <c r="L36" s="584"/>
      <c r="M36" s="584"/>
      <c r="N36" s="584"/>
      <c r="O36" s="584"/>
      <c r="P36" s="584"/>
      <c r="Q36" s="584"/>
      <c r="R36" s="584"/>
      <c r="S36" s="584"/>
      <c r="T36" s="584"/>
      <c r="U36" s="584"/>
      <c r="V36" s="584"/>
      <c r="W36" s="584"/>
      <c r="X36" s="584"/>
      <c r="Y36" s="584"/>
      <c r="Z36" s="584"/>
    </row>
    <row r="37" spans="1:26" ht="13.5" customHeight="1" x14ac:dyDescent="0.25">
      <c r="A37" s="592">
        <v>34</v>
      </c>
      <c r="B37" s="604" t="s">
        <v>4596</v>
      </c>
      <c r="C37" s="623" t="s">
        <v>3355</v>
      </c>
      <c r="D37" s="624" t="s">
        <v>4597</v>
      </c>
      <c r="E37" s="624" t="s">
        <v>4598</v>
      </c>
      <c r="F37" s="605" t="s">
        <v>4541</v>
      </c>
      <c r="G37" s="592"/>
      <c r="H37" s="592"/>
      <c r="I37" s="584"/>
      <c r="J37" s="584"/>
      <c r="K37" s="584"/>
      <c r="L37" s="584"/>
      <c r="M37" s="584"/>
      <c r="N37" s="584"/>
      <c r="O37" s="584"/>
      <c r="P37" s="584"/>
      <c r="Q37" s="584"/>
      <c r="R37" s="584"/>
      <c r="S37" s="584"/>
      <c r="T37" s="584"/>
      <c r="U37" s="584"/>
      <c r="V37" s="584"/>
      <c r="W37" s="584"/>
      <c r="X37" s="584"/>
      <c r="Y37" s="584"/>
      <c r="Z37" s="584"/>
    </row>
    <row r="38" spans="1:26" ht="13.5" customHeight="1" x14ac:dyDescent="0.25">
      <c r="A38" s="592">
        <v>35</v>
      </c>
      <c r="B38" s="609" t="s">
        <v>279</v>
      </c>
      <c r="C38" s="602" t="s">
        <v>3484</v>
      </c>
      <c r="D38" s="603" t="s">
        <v>278</v>
      </c>
      <c r="E38" s="603" t="s">
        <v>127</v>
      </c>
      <c r="F38" s="592"/>
      <c r="G38" s="592"/>
      <c r="H38" s="592"/>
      <c r="I38" s="584"/>
      <c r="J38" s="584"/>
      <c r="K38" s="584"/>
      <c r="L38" s="584"/>
      <c r="M38" s="584"/>
      <c r="N38" s="584"/>
      <c r="O38" s="584"/>
      <c r="P38" s="584"/>
      <c r="Q38" s="584"/>
      <c r="R38" s="584"/>
      <c r="S38" s="584"/>
      <c r="T38" s="584"/>
      <c r="U38" s="584"/>
      <c r="V38" s="584"/>
      <c r="W38" s="584"/>
      <c r="X38" s="584"/>
      <c r="Y38" s="584"/>
      <c r="Z38" s="584"/>
    </row>
    <row r="39" spans="1:26" ht="13.5" customHeight="1" x14ac:dyDescent="0.25">
      <c r="A39" s="592">
        <v>36</v>
      </c>
      <c r="B39" s="609" t="s">
        <v>289</v>
      </c>
      <c r="C39" s="602" t="s">
        <v>3484</v>
      </c>
      <c r="D39" s="603" t="s">
        <v>288</v>
      </c>
      <c r="E39" s="603" t="s">
        <v>127</v>
      </c>
      <c r="F39" s="592"/>
      <c r="G39" s="592"/>
      <c r="H39" s="592"/>
      <c r="I39" s="584"/>
      <c r="J39" s="584"/>
      <c r="K39" s="584"/>
      <c r="L39" s="584"/>
      <c r="M39" s="584"/>
      <c r="N39" s="584"/>
      <c r="O39" s="584"/>
      <c r="P39" s="584"/>
      <c r="Q39" s="584"/>
      <c r="R39" s="584"/>
      <c r="S39" s="584"/>
      <c r="T39" s="584"/>
      <c r="U39" s="584"/>
      <c r="V39" s="584"/>
      <c r="W39" s="584"/>
      <c r="X39" s="584"/>
      <c r="Y39" s="584"/>
      <c r="Z39" s="584"/>
    </row>
    <row r="40" spans="1:26" ht="13.5" customHeight="1" x14ac:dyDescent="0.25">
      <c r="A40" s="592">
        <v>37</v>
      </c>
      <c r="B40" s="607" t="s">
        <v>3836</v>
      </c>
      <c r="C40" s="600" t="s">
        <v>3484</v>
      </c>
      <c r="D40" s="596" t="s">
        <v>3837</v>
      </c>
      <c r="E40" s="596" t="s">
        <v>3838</v>
      </c>
      <c r="F40" s="592"/>
      <c r="G40" s="592"/>
      <c r="H40" s="592"/>
      <c r="I40" s="584"/>
      <c r="J40" s="584"/>
      <c r="K40" s="584"/>
      <c r="L40" s="584"/>
      <c r="M40" s="584"/>
      <c r="N40" s="584"/>
      <c r="O40" s="584"/>
      <c r="P40" s="584"/>
      <c r="Q40" s="584"/>
      <c r="R40" s="584"/>
      <c r="S40" s="584"/>
      <c r="T40" s="584"/>
      <c r="U40" s="584"/>
      <c r="V40" s="584"/>
      <c r="W40" s="584"/>
      <c r="X40" s="584"/>
      <c r="Y40" s="584"/>
      <c r="Z40" s="584"/>
    </row>
    <row r="41" spans="1:26" ht="13.5" customHeight="1" x14ac:dyDescent="0.25">
      <c r="A41" s="592">
        <v>38</v>
      </c>
      <c r="B41" s="604" t="s">
        <v>308</v>
      </c>
      <c r="C41" s="594" t="s">
        <v>3355</v>
      </c>
      <c r="D41" s="595" t="s">
        <v>307</v>
      </c>
      <c r="E41" s="595" t="s">
        <v>310</v>
      </c>
      <c r="F41" s="605" t="s">
        <v>4541</v>
      </c>
      <c r="G41" s="592"/>
      <c r="H41" s="592"/>
      <c r="I41" s="584"/>
      <c r="J41" s="584"/>
      <c r="K41" s="584"/>
      <c r="L41" s="584"/>
      <c r="M41" s="584"/>
      <c r="N41" s="584"/>
      <c r="O41" s="584"/>
      <c r="P41" s="584"/>
      <c r="Q41" s="584"/>
      <c r="R41" s="584"/>
      <c r="S41" s="584"/>
      <c r="T41" s="584"/>
      <c r="U41" s="584"/>
      <c r="V41" s="584"/>
      <c r="W41" s="584"/>
      <c r="X41" s="584"/>
      <c r="Y41" s="584"/>
      <c r="Z41" s="584"/>
    </row>
    <row r="42" spans="1:26" ht="13.5" customHeight="1" x14ac:dyDescent="0.25">
      <c r="A42" s="592">
        <v>40</v>
      </c>
      <c r="B42" s="609" t="s">
        <v>4599</v>
      </c>
      <c r="C42" s="602" t="s">
        <v>3355</v>
      </c>
      <c r="D42" s="603" t="s">
        <v>4600</v>
      </c>
      <c r="E42" s="603" t="s">
        <v>127</v>
      </c>
      <c r="F42" s="592"/>
      <c r="G42" s="592"/>
      <c r="H42" s="592"/>
      <c r="I42" s="584"/>
      <c r="J42" s="584"/>
      <c r="K42" s="584"/>
      <c r="L42" s="584"/>
      <c r="M42" s="584"/>
      <c r="N42" s="584"/>
      <c r="O42" s="584"/>
      <c r="P42" s="584"/>
      <c r="Q42" s="584"/>
      <c r="R42" s="584"/>
      <c r="S42" s="584"/>
      <c r="T42" s="584"/>
      <c r="U42" s="584"/>
      <c r="V42" s="584"/>
      <c r="W42" s="584"/>
      <c r="X42" s="584"/>
      <c r="Y42" s="584"/>
      <c r="Z42" s="584"/>
    </row>
    <row r="43" spans="1:26" ht="13.5" customHeight="1" x14ac:dyDescent="0.25">
      <c r="A43" s="592">
        <v>41</v>
      </c>
      <c r="B43" s="609" t="s">
        <v>4601</v>
      </c>
      <c r="C43" s="602" t="s">
        <v>3355</v>
      </c>
      <c r="D43" s="603" t="s">
        <v>4602</v>
      </c>
      <c r="E43" s="603" t="s">
        <v>127</v>
      </c>
      <c r="F43" s="592"/>
      <c r="G43" s="592"/>
      <c r="H43" s="592"/>
      <c r="I43" s="584"/>
      <c r="J43" s="584"/>
      <c r="K43" s="584"/>
      <c r="L43" s="584"/>
      <c r="M43" s="584"/>
      <c r="N43" s="584"/>
      <c r="O43" s="584"/>
      <c r="P43" s="584"/>
      <c r="Q43" s="584"/>
      <c r="R43" s="584"/>
      <c r="S43" s="584"/>
      <c r="T43" s="584"/>
      <c r="U43" s="584"/>
      <c r="V43" s="584"/>
      <c r="W43" s="584"/>
      <c r="X43" s="584"/>
      <c r="Y43" s="584"/>
      <c r="Z43" s="584"/>
    </row>
    <row r="44" spans="1:26" ht="13.5" customHeight="1" x14ac:dyDescent="0.25">
      <c r="A44" s="592">
        <v>42</v>
      </c>
      <c r="B44" s="609" t="s">
        <v>355</v>
      </c>
      <c r="C44" s="602" t="s">
        <v>3355</v>
      </c>
      <c r="D44" s="603" t="s">
        <v>354</v>
      </c>
      <c r="E44" s="603" t="s">
        <v>127</v>
      </c>
      <c r="F44" s="592"/>
      <c r="G44" s="592"/>
      <c r="H44" s="592"/>
      <c r="I44" s="584"/>
      <c r="J44" s="584"/>
      <c r="K44" s="584"/>
      <c r="L44" s="584"/>
      <c r="M44" s="584"/>
      <c r="N44" s="584"/>
      <c r="O44" s="584"/>
      <c r="P44" s="584"/>
      <c r="Q44" s="584"/>
      <c r="R44" s="584"/>
      <c r="S44" s="584"/>
      <c r="T44" s="584"/>
      <c r="U44" s="584"/>
      <c r="V44" s="584"/>
      <c r="W44" s="584"/>
      <c r="X44" s="584"/>
      <c r="Y44" s="584"/>
      <c r="Z44" s="584"/>
    </row>
    <row r="45" spans="1:26" ht="13.5" customHeight="1" x14ac:dyDescent="0.25">
      <c r="A45" s="592">
        <v>43</v>
      </c>
      <c r="B45" s="609" t="s">
        <v>4603</v>
      </c>
      <c r="C45" s="602" t="s">
        <v>3355</v>
      </c>
      <c r="D45" s="603" t="s">
        <v>4604</v>
      </c>
      <c r="E45" s="603" t="s">
        <v>127</v>
      </c>
      <c r="F45" s="592"/>
      <c r="G45" s="592"/>
      <c r="H45" s="592"/>
      <c r="I45" s="584"/>
      <c r="J45" s="584"/>
      <c r="K45" s="584"/>
      <c r="L45" s="584"/>
      <c r="M45" s="584"/>
      <c r="N45" s="584"/>
      <c r="O45" s="584"/>
      <c r="P45" s="584"/>
      <c r="Q45" s="584"/>
      <c r="R45" s="584"/>
      <c r="S45" s="584"/>
      <c r="T45" s="584"/>
      <c r="U45" s="584"/>
      <c r="V45" s="584"/>
      <c r="W45" s="584"/>
      <c r="X45" s="584"/>
      <c r="Y45" s="584"/>
      <c r="Z45" s="584"/>
    </row>
    <row r="46" spans="1:26" ht="13.5" customHeight="1" x14ac:dyDescent="0.25">
      <c r="A46" s="592">
        <v>44</v>
      </c>
      <c r="B46" s="609" t="s">
        <v>4605</v>
      </c>
      <c r="C46" s="602" t="s">
        <v>3355</v>
      </c>
      <c r="D46" s="603" t="s">
        <v>4606</v>
      </c>
      <c r="E46" s="603" t="s">
        <v>127</v>
      </c>
      <c r="F46" s="592"/>
      <c r="G46" s="592"/>
      <c r="H46" s="592"/>
      <c r="I46" s="584"/>
      <c r="J46" s="584"/>
      <c r="K46" s="584"/>
      <c r="L46" s="584"/>
      <c r="M46" s="584"/>
      <c r="N46" s="584"/>
      <c r="O46" s="584"/>
      <c r="P46" s="584"/>
      <c r="Q46" s="584"/>
      <c r="R46" s="584"/>
      <c r="S46" s="584"/>
      <c r="T46" s="584"/>
      <c r="U46" s="584"/>
      <c r="V46" s="584"/>
      <c r="W46" s="584"/>
      <c r="X46" s="584"/>
      <c r="Y46" s="584"/>
      <c r="Z46" s="584"/>
    </row>
    <row r="47" spans="1:26" ht="13.5" customHeight="1" x14ac:dyDescent="0.25">
      <c r="A47" s="592">
        <v>45</v>
      </c>
      <c r="B47" s="609" t="s">
        <v>4607</v>
      </c>
      <c r="C47" s="602" t="s">
        <v>3355</v>
      </c>
      <c r="D47" s="603" t="s">
        <v>357</v>
      </c>
      <c r="E47" s="603" t="s">
        <v>127</v>
      </c>
      <c r="F47" s="592"/>
      <c r="G47" s="592"/>
      <c r="H47" s="592"/>
      <c r="I47" s="584"/>
      <c r="J47" s="584"/>
      <c r="K47" s="584"/>
      <c r="L47" s="584"/>
      <c r="M47" s="584"/>
      <c r="N47" s="584"/>
      <c r="O47" s="584"/>
      <c r="P47" s="584"/>
      <c r="Q47" s="584"/>
      <c r="R47" s="584"/>
      <c r="S47" s="584"/>
      <c r="T47" s="584"/>
      <c r="U47" s="584"/>
      <c r="V47" s="584"/>
      <c r="W47" s="584"/>
      <c r="X47" s="584"/>
      <c r="Y47" s="584"/>
      <c r="Z47" s="584"/>
    </row>
    <row r="48" spans="1:26" ht="13.5" customHeight="1" x14ac:dyDescent="0.25">
      <c r="A48" s="592">
        <v>46</v>
      </c>
      <c r="B48" s="604" t="s">
        <v>4608</v>
      </c>
      <c r="C48" s="594" t="s">
        <v>3484</v>
      </c>
      <c r="D48" s="594" t="s">
        <v>4609</v>
      </c>
      <c r="E48" s="594" t="s">
        <v>4610</v>
      </c>
      <c r="F48" s="604" t="s">
        <v>4541</v>
      </c>
      <c r="G48" s="625"/>
      <c r="H48" s="625"/>
      <c r="I48" s="584"/>
      <c r="J48" s="584"/>
      <c r="K48" s="584"/>
      <c r="L48" s="584"/>
      <c r="M48" s="584"/>
      <c r="N48" s="584"/>
      <c r="O48" s="584"/>
      <c r="P48" s="584"/>
      <c r="Q48" s="584"/>
      <c r="R48" s="584"/>
      <c r="S48" s="584"/>
      <c r="T48" s="584"/>
      <c r="U48" s="584"/>
      <c r="V48" s="584"/>
      <c r="W48" s="584"/>
      <c r="X48" s="584"/>
      <c r="Y48" s="584"/>
      <c r="Z48" s="584"/>
    </row>
    <row r="49" spans="1:26" ht="13.5" customHeight="1" x14ac:dyDescent="0.25">
      <c r="A49" s="592">
        <v>47</v>
      </c>
      <c r="B49" s="626" t="s">
        <v>4075</v>
      </c>
      <c r="C49" s="627" t="s">
        <v>3484</v>
      </c>
      <c r="D49" s="627" t="s">
        <v>375</v>
      </c>
      <c r="E49" s="627" t="s">
        <v>127</v>
      </c>
      <c r="F49" s="625"/>
      <c r="G49" s="625"/>
      <c r="H49" s="625"/>
      <c r="I49" s="584"/>
      <c r="J49" s="584"/>
      <c r="K49" s="584"/>
      <c r="L49" s="584"/>
      <c r="M49" s="584"/>
      <c r="N49" s="584"/>
      <c r="O49" s="584"/>
      <c r="P49" s="584"/>
      <c r="Q49" s="584"/>
      <c r="R49" s="584"/>
      <c r="S49" s="584"/>
      <c r="T49" s="584"/>
      <c r="U49" s="584"/>
      <c r="V49" s="584"/>
      <c r="W49" s="584"/>
      <c r="X49" s="584"/>
      <c r="Y49" s="584"/>
      <c r="Z49" s="584"/>
    </row>
    <row r="50" spans="1:26" ht="13.5" customHeight="1" x14ac:dyDescent="0.25">
      <c r="A50" s="592">
        <v>48</v>
      </c>
      <c r="B50" s="607" t="s">
        <v>3839</v>
      </c>
      <c r="C50" s="600" t="s">
        <v>3484</v>
      </c>
      <c r="D50" s="600" t="s">
        <v>3840</v>
      </c>
      <c r="E50" s="600" t="s">
        <v>3841</v>
      </c>
      <c r="F50" s="625"/>
      <c r="G50" s="625"/>
      <c r="H50" s="625"/>
      <c r="I50" s="584"/>
      <c r="J50" s="584"/>
      <c r="K50" s="584"/>
      <c r="L50" s="584"/>
      <c r="M50" s="584"/>
      <c r="N50" s="584"/>
      <c r="O50" s="584"/>
      <c r="P50" s="584"/>
      <c r="Q50" s="584"/>
      <c r="R50" s="584"/>
      <c r="S50" s="584"/>
      <c r="T50" s="584"/>
      <c r="U50" s="584"/>
      <c r="V50" s="584"/>
      <c r="W50" s="584"/>
      <c r="X50" s="584"/>
      <c r="Y50" s="584"/>
      <c r="Z50" s="584"/>
    </row>
    <row r="51" spans="1:26" ht="13.5" customHeight="1" x14ac:dyDescent="0.25">
      <c r="A51" s="592">
        <v>49</v>
      </c>
      <c r="B51" s="628" t="s">
        <v>998</v>
      </c>
      <c r="C51" s="602" t="s">
        <v>3355</v>
      </c>
      <c r="D51" s="602" t="s">
        <v>997</v>
      </c>
      <c r="E51" s="602" t="s">
        <v>92</v>
      </c>
      <c r="F51" s="625"/>
      <c r="G51" s="625"/>
      <c r="H51" s="625"/>
      <c r="I51" s="584"/>
      <c r="J51" s="584"/>
      <c r="K51" s="584"/>
      <c r="L51" s="584"/>
      <c r="M51" s="584"/>
      <c r="N51" s="584"/>
      <c r="O51" s="584"/>
      <c r="P51" s="584"/>
      <c r="Q51" s="584"/>
      <c r="R51" s="584"/>
      <c r="S51" s="584"/>
      <c r="T51" s="584"/>
      <c r="U51" s="584"/>
      <c r="V51" s="584"/>
      <c r="W51" s="584"/>
      <c r="X51" s="584"/>
      <c r="Y51" s="584"/>
      <c r="Z51" s="584"/>
    </row>
    <row r="52" spans="1:26" ht="13.5" customHeight="1" x14ac:dyDescent="0.25">
      <c r="A52" s="592">
        <v>50</v>
      </c>
      <c r="B52" s="628" t="s">
        <v>382</v>
      </c>
      <c r="C52" s="629" t="s">
        <v>3355</v>
      </c>
      <c r="D52" s="629" t="s">
        <v>381</v>
      </c>
      <c r="E52" s="629" t="s">
        <v>92</v>
      </c>
      <c r="F52" s="625"/>
      <c r="G52" s="625"/>
      <c r="H52" s="625"/>
      <c r="I52" s="584"/>
      <c r="J52" s="584"/>
      <c r="K52" s="584"/>
      <c r="L52" s="584"/>
      <c r="M52" s="584"/>
      <c r="N52" s="584"/>
      <c r="O52" s="584"/>
      <c r="P52" s="584"/>
      <c r="Q52" s="584"/>
      <c r="R52" s="584"/>
      <c r="S52" s="584"/>
      <c r="T52" s="584"/>
      <c r="U52" s="584"/>
      <c r="V52" s="584"/>
      <c r="W52" s="584"/>
      <c r="X52" s="584"/>
      <c r="Y52" s="584"/>
      <c r="Z52" s="584"/>
    </row>
    <row r="53" spans="1:26" ht="13.5" customHeight="1" x14ac:dyDescent="0.25">
      <c r="A53" s="592">
        <v>51</v>
      </c>
      <c r="B53" s="609" t="s">
        <v>379</v>
      </c>
      <c r="C53" s="602" t="s">
        <v>3355</v>
      </c>
      <c r="D53" s="602" t="s">
        <v>378</v>
      </c>
      <c r="E53" s="602" t="s">
        <v>92</v>
      </c>
      <c r="F53" s="625"/>
      <c r="G53" s="625"/>
      <c r="H53" s="625"/>
      <c r="I53" s="584"/>
      <c r="J53" s="584"/>
      <c r="K53" s="584"/>
      <c r="L53" s="584"/>
      <c r="M53" s="584"/>
      <c r="N53" s="584"/>
      <c r="O53" s="584"/>
      <c r="P53" s="584"/>
      <c r="Q53" s="584"/>
      <c r="R53" s="584"/>
      <c r="S53" s="584"/>
      <c r="T53" s="584"/>
      <c r="U53" s="584"/>
      <c r="V53" s="584"/>
      <c r="W53" s="584"/>
      <c r="X53" s="584"/>
      <c r="Y53" s="584"/>
      <c r="Z53" s="584"/>
    </row>
    <row r="54" spans="1:26" ht="13.5" customHeight="1" x14ac:dyDescent="0.25">
      <c r="A54" s="592">
        <v>52</v>
      </c>
      <c r="B54" s="609" t="s">
        <v>4611</v>
      </c>
      <c r="C54" s="602" t="s">
        <v>3355</v>
      </c>
      <c r="D54" s="602" t="s">
        <v>4612</v>
      </c>
      <c r="E54" s="602"/>
      <c r="F54" s="625"/>
      <c r="G54" s="625"/>
      <c r="H54" s="625"/>
      <c r="I54" s="584"/>
      <c r="J54" s="584"/>
      <c r="K54" s="584"/>
      <c r="L54" s="584"/>
      <c r="M54" s="584"/>
      <c r="N54" s="584"/>
      <c r="O54" s="584"/>
      <c r="P54" s="584"/>
      <c r="Q54" s="584"/>
      <c r="R54" s="584"/>
      <c r="S54" s="584"/>
      <c r="T54" s="584"/>
      <c r="U54" s="584"/>
      <c r="V54" s="584"/>
      <c r="W54" s="584"/>
      <c r="X54" s="584"/>
      <c r="Y54" s="584"/>
      <c r="Z54" s="584"/>
    </row>
    <row r="55" spans="1:26" ht="13.5" customHeight="1" x14ac:dyDescent="0.25">
      <c r="A55" s="592">
        <v>53</v>
      </c>
      <c r="B55" s="607" t="s">
        <v>4613</v>
      </c>
      <c r="C55" s="600" t="s">
        <v>3484</v>
      </c>
      <c r="D55" s="600" t="s">
        <v>4614</v>
      </c>
      <c r="E55" s="600" t="s">
        <v>4615</v>
      </c>
      <c r="F55" s="625"/>
      <c r="G55" s="625"/>
      <c r="H55" s="625"/>
      <c r="I55" s="584"/>
      <c r="J55" s="584"/>
      <c r="K55" s="584"/>
      <c r="L55" s="584"/>
      <c r="M55" s="584"/>
      <c r="N55" s="584"/>
      <c r="O55" s="584"/>
      <c r="P55" s="584"/>
      <c r="Q55" s="584"/>
      <c r="R55" s="584"/>
      <c r="S55" s="584"/>
      <c r="T55" s="584"/>
      <c r="U55" s="584"/>
      <c r="V55" s="584"/>
      <c r="W55" s="584"/>
      <c r="X55" s="584"/>
      <c r="Y55" s="584"/>
      <c r="Z55" s="584"/>
    </row>
    <row r="56" spans="1:26" ht="13.5" customHeight="1" x14ac:dyDescent="0.25">
      <c r="A56" s="592">
        <v>54</v>
      </c>
      <c r="B56" s="604" t="s">
        <v>396</v>
      </c>
      <c r="C56" s="594" t="s">
        <v>3355</v>
      </c>
      <c r="D56" s="594" t="s">
        <v>395</v>
      </c>
      <c r="E56" s="594" t="s">
        <v>398</v>
      </c>
      <c r="F56" s="630" t="s">
        <v>4575</v>
      </c>
      <c r="G56" s="625"/>
      <c r="H56" s="625"/>
      <c r="I56" s="584"/>
      <c r="J56" s="584"/>
      <c r="K56" s="584"/>
      <c r="L56" s="584"/>
      <c r="M56" s="584"/>
      <c r="N56" s="584"/>
      <c r="O56" s="584"/>
      <c r="P56" s="584"/>
      <c r="Q56" s="584"/>
      <c r="R56" s="584"/>
      <c r="S56" s="584"/>
      <c r="T56" s="584"/>
      <c r="U56" s="584"/>
      <c r="V56" s="584"/>
      <c r="W56" s="584"/>
      <c r="X56" s="584"/>
      <c r="Y56" s="584"/>
      <c r="Z56" s="584"/>
    </row>
    <row r="57" spans="1:26" ht="13.5" customHeight="1" x14ac:dyDescent="0.25">
      <c r="A57" s="592">
        <v>55</v>
      </c>
      <c r="B57" s="604" t="s">
        <v>4616</v>
      </c>
      <c r="C57" s="623" t="s">
        <v>3355</v>
      </c>
      <c r="D57" s="623" t="s">
        <v>4617</v>
      </c>
      <c r="E57" s="623" t="s">
        <v>4618</v>
      </c>
      <c r="F57" s="594" t="s">
        <v>4541</v>
      </c>
      <c r="G57" s="625"/>
      <c r="H57" s="625"/>
      <c r="I57" s="584"/>
      <c r="J57" s="584"/>
      <c r="K57" s="584"/>
      <c r="L57" s="584"/>
      <c r="M57" s="584"/>
      <c r="N57" s="584"/>
      <c r="O57" s="584"/>
      <c r="P57" s="584"/>
      <c r="Q57" s="584"/>
      <c r="R57" s="584"/>
      <c r="S57" s="584"/>
      <c r="T57" s="584"/>
      <c r="U57" s="584"/>
      <c r="V57" s="584"/>
      <c r="W57" s="584"/>
      <c r="X57" s="584"/>
      <c r="Y57" s="584"/>
      <c r="Z57" s="584"/>
    </row>
    <row r="58" spans="1:26" ht="13.5" customHeight="1" x14ac:dyDescent="0.25">
      <c r="A58" s="592">
        <v>56</v>
      </c>
      <c r="B58" s="604" t="s">
        <v>3758</v>
      </c>
      <c r="C58" s="594" t="s">
        <v>3355</v>
      </c>
      <c r="D58" s="594" t="s">
        <v>3098</v>
      </c>
      <c r="E58" s="594" t="s">
        <v>3588</v>
      </c>
      <c r="F58" s="630" t="s">
        <v>4541</v>
      </c>
      <c r="G58" s="625"/>
      <c r="H58" s="625"/>
      <c r="I58" s="584"/>
      <c r="J58" s="584"/>
      <c r="K58" s="584"/>
      <c r="L58" s="584"/>
      <c r="M58" s="584"/>
      <c r="N58" s="584"/>
      <c r="O58" s="584"/>
      <c r="P58" s="584"/>
      <c r="Q58" s="584"/>
      <c r="R58" s="584"/>
      <c r="S58" s="584"/>
      <c r="T58" s="584"/>
      <c r="U58" s="584"/>
      <c r="V58" s="584"/>
      <c r="W58" s="584"/>
      <c r="X58" s="584"/>
      <c r="Y58" s="584"/>
      <c r="Z58" s="584"/>
    </row>
    <row r="59" spans="1:26" ht="13.5" customHeight="1" x14ac:dyDescent="0.25">
      <c r="A59" s="592">
        <v>57</v>
      </c>
      <c r="B59" s="604" t="s">
        <v>392</v>
      </c>
      <c r="C59" s="594" t="s">
        <v>3355</v>
      </c>
      <c r="D59" s="594" t="s">
        <v>391</v>
      </c>
      <c r="E59" s="594" t="s">
        <v>394</v>
      </c>
      <c r="F59" s="630" t="s">
        <v>4541</v>
      </c>
      <c r="G59" s="625"/>
      <c r="H59" s="625"/>
      <c r="I59" s="584"/>
      <c r="J59" s="584"/>
      <c r="K59" s="584"/>
      <c r="L59" s="584"/>
      <c r="M59" s="584"/>
      <c r="N59" s="584"/>
      <c r="O59" s="584"/>
      <c r="P59" s="584"/>
      <c r="Q59" s="584"/>
      <c r="R59" s="584"/>
      <c r="S59" s="584"/>
      <c r="T59" s="584"/>
      <c r="U59" s="584"/>
      <c r="V59" s="584"/>
      <c r="W59" s="584"/>
      <c r="X59" s="584"/>
      <c r="Y59" s="584"/>
      <c r="Z59" s="584"/>
    </row>
    <row r="60" spans="1:26" ht="13.5" customHeight="1" x14ac:dyDescent="0.25">
      <c r="A60" s="592">
        <v>58</v>
      </c>
      <c r="B60" s="609" t="s">
        <v>4619</v>
      </c>
      <c r="C60" s="602" t="s">
        <v>3484</v>
      </c>
      <c r="D60" s="602" t="s">
        <v>419</v>
      </c>
      <c r="E60" s="602" t="s">
        <v>92</v>
      </c>
      <c r="F60" s="625"/>
      <c r="G60" s="625"/>
      <c r="H60" s="625"/>
      <c r="I60" s="584"/>
      <c r="J60" s="584"/>
      <c r="K60" s="584"/>
      <c r="L60" s="584"/>
      <c r="M60" s="584"/>
      <c r="N60" s="584"/>
      <c r="O60" s="584"/>
      <c r="P60" s="584"/>
      <c r="Q60" s="584"/>
      <c r="R60" s="584"/>
      <c r="S60" s="584"/>
      <c r="T60" s="584"/>
      <c r="U60" s="584"/>
      <c r="V60" s="584"/>
      <c r="W60" s="584"/>
      <c r="X60" s="584"/>
      <c r="Y60" s="584"/>
      <c r="Z60" s="584"/>
    </row>
    <row r="61" spans="1:26" ht="13.5" customHeight="1" x14ac:dyDescent="0.25">
      <c r="A61" s="592">
        <v>59</v>
      </c>
      <c r="B61" s="604" t="s">
        <v>431</v>
      </c>
      <c r="C61" s="594" t="s">
        <v>3355</v>
      </c>
      <c r="D61" s="594" t="s">
        <v>430</v>
      </c>
      <c r="E61" s="594" t="s">
        <v>433</v>
      </c>
      <c r="F61" s="630" t="s">
        <v>4541</v>
      </c>
      <c r="G61" s="625"/>
      <c r="H61" s="625"/>
      <c r="I61" s="584"/>
      <c r="J61" s="584"/>
      <c r="K61" s="584"/>
      <c r="L61" s="584"/>
      <c r="M61" s="584"/>
      <c r="N61" s="584"/>
      <c r="O61" s="584"/>
      <c r="P61" s="584"/>
      <c r="Q61" s="584"/>
      <c r="R61" s="584"/>
      <c r="S61" s="584"/>
      <c r="T61" s="584"/>
      <c r="U61" s="584"/>
      <c r="V61" s="584"/>
      <c r="W61" s="584"/>
      <c r="X61" s="584"/>
      <c r="Y61" s="584"/>
      <c r="Z61" s="584"/>
    </row>
    <row r="62" spans="1:26" ht="13.5" customHeight="1" x14ac:dyDescent="0.25">
      <c r="A62" s="592">
        <v>60</v>
      </c>
      <c r="B62" s="607" t="s">
        <v>435</v>
      </c>
      <c r="C62" s="600" t="s">
        <v>3484</v>
      </c>
      <c r="D62" s="596" t="s">
        <v>438</v>
      </c>
      <c r="E62" s="596" t="s">
        <v>441</v>
      </c>
      <c r="F62" s="592"/>
      <c r="G62" s="592"/>
      <c r="H62" s="592"/>
      <c r="I62" s="584"/>
      <c r="J62" s="584"/>
      <c r="K62" s="584"/>
      <c r="L62" s="584"/>
      <c r="M62" s="584"/>
      <c r="N62" s="584"/>
      <c r="O62" s="584"/>
      <c r="P62" s="584"/>
      <c r="Q62" s="584"/>
      <c r="R62" s="584"/>
      <c r="S62" s="584"/>
      <c r="T62" s="584"/>
      <c r="U62" s="584"/>
      <c r="V62" s="584"/>
      <c r="W62" s="584"/>
      <c r="X62" s="584"/>
      <c r="Y62" s="584"/>
      <c r="Z62" s="584"/>
    </row>
    <row r="63" spans="1:26" ht="13.5" customHeight="1" x14ac:dyDescent="0.25">
      <c r="A63" s="592">
        <v>61</v>
      </c>
      <c r="B63" s="609" t="s">
        <v>439</v>
      </c>
      <c r="C63" s="602" t="s">
        <v>3484</v>
      </c>
      <c r="D63" s="603" t="s">
        <v>442</v>
      </c>
      <c r="E63" s="603" t="s">
        <v>127</v>
      </c>
      <c r="F63" s="592"/>
      <c r="G63" s="592"/>
      <c r="H63" s="592"/>
      <c r="I63" s="584"/>
      <c r="J63" s="584"/>
      <c r="K63" s="584"/>
      <c r="L63" s="584"/>
      <c r="M63" s="584"/>
      <c r="N63" s="584"/>
      <c r="O63" s="584"/>
      <c r="P63" s="584"/>
      <c r="Q63" s="584"/>
      <c r="R63" s="584"/>
      <c r="S63" s="584"/>
      <c r="T63" s="584"/>
      <c r="U63" s="584"/>
      <c r="V63" s="584"/>
      <c r="W63" s="584"/>
      <c r="X63" s="584"/>
      <c r="Y63" s="584"/>
      <c r="Z63" s="584"/>
    </row>
    <row r="64" spans="1:26" ht="13.5" customHeight="1" x14ac:dyDescent="0.25">
      <c r="A64" s="592">
        <v>62</v>
      </c>
      <c r="B64" s="607" t="s">
        <v>443</v>
      </c>
      <c r="C64" s="600" t="s">
        <v>3484</v>
      </c>
      <c r="D64" s="596" t="s">
        <v>445</v>
      </c>
      <c r="E64" s="596" t="s">
        <v>448</v>
      </c>
      <c r="F64" s="592"/>
      <c r="G64" s="592"/>
      <c r="H64" s="592"/>
      <c r="I64" s="584"/>
      <c r="J64" s="584"/>
      <c r="K64" s="584"/>
      <c r="L64" s="584"/>
      <c r="M64" s="584"/>
      <c r="N64" s="584"/>
      <c r="O64" s="584"/>
      <c r="P64" s="584"/>
      <c r="Q64" s="584"/>
      <c r="R64" s="584"/>
      <c r="S64" s="584"/>
      <c r="T64" s="584"/>
      <c r="U64" s="584"/>
      <c r="V64" s="584"/>
      <c r="W64" s="584"/>
      <c r="X64" s="584"/>
      <c r="Y64" s="584"/>
      <c r="Z64" s="584"/>
    </row>
    <row r="65" spans="1:26" ht="13.5" customHeight="1" x14ac:dyDescent="0.25">
      <c r="A65" s="592">
        <v>63</v>
      </c>
      <c r="B65" s="607" t="s">
        <v>446</v>
      </c>
      <c r="C65" s="600" t="s">
        <v>3484</v>
      </c>
      <c r="D65" s="596" t="s">
        <v>434</v>
      </c>
      <c r="E65" s="596" t="s">
        <v>3104</v>
      </c>
      <c r="F65" s="592"/>
      <c r="G65" s="592"/>
      <c r="H65" s="592"/>
      <c r="I65" s="584"/>
      <c r="J65" s="584"/>
      <c r="K65" s="584"/>
      <c r="L65" s="584"/>
      <c r="M65" s="584"/>
      <c r="N65" s="584"/>
      <c r="O65" s="584"/>
      <c r="P65" s="584"/>
      <c r="Q65" s="584"/>
      <c r="R65" s="584"/>
      <c r="S65" s="584"/>
      <c r="T65" s="584"/>
      <c r="U65" s="584"/>
      <c r="V65" s="584"/>
      <c r="W65" s="584"/>
      <c r="X65" s="584"/>
      <c r="Y65" s="584"/>
      <c r="Z65" s="584"/>
    </row>
    <row r="66" spans="1:26" ht="13.5" customHeight="1" x14ac:dyDescent="0.25">
      <c r="A66" s="592">
        <v>64</v>
      </c>
      <c r="B66" s="604" t="s">
        <v>509</v>
      </c>
      <c r="C66" s="594" t="s">
        <v>3355</v>
      </c>
      <c r="D66" s="595" t="s">
        <v>508</v>
      </c>
      <c r="E66" s="595" t="s">
        <v>511</v>
      </c>
      <c r="F66" s="605" t="s">
        <v>4541</v>
      </c>
      <c r="G66" s="592"/>
      <c r="H66" s="592"/>
      <c r="I66" s="584"/>
      <c r="J66" s="584"/>
      <c r="K66" s="584"/>
      <c r="L66" s="584"/>
      <c r="M66" s="584"/>
      <c r="N66" s="584"/>
      <c r="O66" s="584"/>
      <c r="P66" s="584"/>
      <c r="Q66" s="584"/>
      <c r="R66" s="584"/>
      <c r="S66" s="584"/>
      <c r="T66" s="584"/>
      <c r="U66" s="584"/>
      <c r="V66" s="584"/>
      <c r="W66" s="584"/>
      <c r="X66" s="584"/>
      <c r="Y66" s="584"/>
      <c r="Z66" s="584"/>
    </row>
    <row r="67" spans="1:26" ht="13.5" customHeight="1" x14ac:dyDescent="0.25">
      <c r="A67" s="592">
        <v>65</v>
      </c>
      <c r="B67" s="607" t="s">
        <v>525</v>
      </c>
      <c r="C67" s="600" t="s">
        <v>3355</v>
      </c>
      <c r="D67" s="596" t="s">
        <v>528</v>
      </c>
      <c r="E67" s="596" t="s">
        <v>529</v>
      </c>
      <c r="F67" s="592"/>
      <c r="G67" s="592"/>
      <c r="H67" s="592"/>
      <c r="I67" s="584"/>
      <c r="J67" s="584"/>
      <c r="K67" s="584"/>
      <c r="L67" s="584"/>
      <c r="M67" s="584"/>
      <c r="N67" s="584"/>
      <c r="O67" s="584"/>
      <c r="P67" s="584"/>
      <c r="Q67" s="584"/>
      <c r="R67" s="584"/>
      <c r="S67" s="584"/>
      <c r="T67" s="584"/>
      <c r="U67" s="584"/>
      <c r="V67" s="584"/>
      <c r="W67" s="584"/>
      <c r="X67" s="584"/>
      <c r="Y67" s="584"/>
      <c r="Z67" s="584"/>
    </row>
    <row r="68" spans="1:26" ht="13.5" customHeight="1" x14ac:dyDescent="0.25">
      <c r="A68" s="592">
        <v>66</v>
      </c>
      <c r="B68" s="604" t="s">
        <v>525</v>
      </c>
      <c r="C68" s="594" t="s">
        <v>3355</v>
      </c>
      <c r="D68" s="631" t="s">
        <v>524</v>
      </c>
      <c r="E68" s="595" t="s">
        <v>527</v>
      </c>
      <c r="F68" s="605" t="s">
        <v>4575</v>
      </c>
      <c r="G68" s="592"/>
      <c r="H68" s="592"/>
      <c r="I68" s="584"/>
      <c r="J68" s="584"/>
      <c r="K68" s="584"/>
      <c r="L68" s="584"/>
      <c r="M68" s="584"/>
      <c r="N68" s="584"/>
      <c r="O68" s="584"/>
      <c r="P68" s="584"/>
      <c r="Q68" s="584"/>
      <c r="R68" s="584"/>
      <c r="S68" s="584"/>
      <c r="T68" s="584"/>
      <c r="U68" s="584"/>
      <c r="V68" s="584"/>
      <c r="W68" s="584"/>
      <c r="X68" s="584"/>
      <c r="Y68" s="584"/>
      <c r="Z68" s="584"/>
    </row>
    <row r="69" spans="1:26" ht="13.5" customHeight="1" x14ac:dyDescent="0.25">
      <c r="A69" s="592">
        <v>67</v>
      </c>
      <c r="B69" s="607" t="s">
        <v>490</v>
      </c>
      <c r="C69" s="600" t="s">
        <v>3355</v>
      </c>
      <c r="D69" s="632" t="s">
        <v>489</v>
      </c>
      <c r="E69" s="596" t="s">
        <v>492</v>
      </c>
      <c r="F69" s="592"/>
      <c r="G69" s="592"/>
      <c r="H69" s="592"/>
      <c r="I69" s="584"/>
      <c r="J69" s="584"/>
      <c r="K69" s="584"/>
      <c r="L69" s="584"/>
      <c r="M69" s="584"/>
      <c r="N69" s="584"/>
      <c r="O69" s="584"/>
      <c r="P69" s="584"/>
      <c r="Q69" s="584"/>
      <c r="R69" s="584"/>
      <c r="S69" s="584"/>
      <c r="T69" s="584"/>
      <c r="U69" s="584"/>
      <c r="V69" s="584"/>
      <c r="W69" s="584"/>
      <c r="X69" s="584"/>
      <c r="Y69" s="584"/>
      <c r="Z69" s="584"/>
    </row>
    <row r="70" spans="1:26" ht="13.5" customHeight="1" x14ac:dyDescent="0.25">
      <c r="A70" s="592">
        <v>68</v>
      </c>
      <c r="B70" s="607" t="s">
        <v>474</v>
      </c>
      <c r="C70" s="633" t="s">
        <v>3355</v>
      </c>
      <c r="D70" s="633" t="s">
        <v>473</v>
      </c>
      <c r="E70" s="633" t="s">
        <v>476</v>
      </c>
      <c r="F70" s="592"/>
      <c r="G70" s="592"/>
      <c r="H70" s="592"/>
      <c r="I70" s="584"/>
      <c r="J70" s="584"/>
      <c r="K70" s="584"/>
      <c r="L70" s="584"/>
      <c r="M70" s="584"/>
      <c r="N70" s="584"/>
      <c r="O70" s="584"/>
      <c r="P70" s="584"/>
      <c r="Q70" s="584"/>
      <c r="R70" s="584"/>
      <c r="S70" s="584"/>
      <c r="T70" s="584"/>
      <c r="U70" s="584"/>
      <c r="V70" s="584"/>
      <c r="W70" s="584"/>
      <c r="X70" s="584"/>
      <c r="Y70" s="584"/>
      <c r="Z70" s="584"/>
    </row>
    <row r="71" spans="1:26" ht="13.5" customHeight="1" x14ac:dyDescent="0.25">
      <c r="A71" s="592">
        <v>69</v>
      </c>
      <c r="B71" s="604" t="s">
        <v>1613</v>
      </c>
      <c r="C71" s="594" t="s">
        <v>3355</v>
      </c>
      <c r="D71" s="594" t="s">
        <v>453</v>
      </c>
      <c r="E71" s="594" t="s">
        <v>455</v>
      </c>
      <c r="F71" s="605" t="s">
        <v>4541</v>
      </c>
      <c r="G71" s="592"/>
      <c r="H71" s="592"/>
      <c r="I71" s="584"/>
      <c r="J71" s="584"/>
      <c r="K71" s="584"/>
      <c r="L71" s="584"/>
      <c r="M71" s="584"/>
      <c r="N71" s="584"/>
      <c r="O71" s="584"/>
      <c r="P71" s="584"/>
      <c r="Q71" s="584"/>
      <c r="R71" s="584"/>
      <c r="S71" s="584"/>
      <c r="T71" s="584"/>
      <c r="U71" s="584"/>
      <c r="V71" s="584"/>
      <c r="W71" s="584"/>
      <c r="X71" s="584"/>
      <c r="Y71" s="584"/>
      <c r="Z71" s="584"/>
    </row>
    <row r="72" spans="1:26" ht="13.5" customHeight="1" x14ac:dyDescent="0.25">
      <c r="A72" s="592">
        <v>70</v>
      </c>
      <c r="B72" s="607" t="s">
        <v>458</v>
      </c>
      <c r="C72" s="600" t="s">
        <v>3355</v>
      </c>
      <c r="D72" s="596" t="s">
        <v>457</v>
      </c>
      <c r="E72" s="596" t="s">
        <v>460</v>
      </c>
      <c r="F72" s="592"/>
      <c r="G72" s="592"/>
      <c r="H72" s="592"/>
      <c r="I72" s="584"/>
      <c r="J72" s="584"/>
      <c r="K72" s="584"/>
      <c r="L72" s="584"/>
      <c r="M72" s="584"/>
      <c r="N72" s="584"/>
      <c r="O72" s="584"/>
      <c r="P72" s="584"/>
      <c r="Q72" s="584"/>
      <c r="R72" s="584"/>
      <c r="S72" s="584"/>
      <c r="T72" s="584"/>
      <c r="U72" s="584"/>
      <c r="V72" s="584"/>
      <c r="W72" s="584"/>
      <c r="X72" s="584"/>
      <c r="Y72" s="584"/>
      <c r="Z72" s="584"/>
    </row>
    <row r="73" spans="1:26" ht="13.5" customHeight="1" x14ac:dyDescent="0.25">
      <c r="A73" s="592">
        <v>71</v>
      </c>
      <c r="B73" s="604" t="s">
        <v>2021</v>
      </c>
      <c r="C73" s="594" t="s">
        <v>3355</v>
      </c>
      <c r="D73" s="595" t="s">
        <v>461</v>
      </c>
      <c r="E73" s="595" t="s">
        <v>464</v>
      </c>
      <c r="F73" s="605" t="s">
        <v>4541</v>
      </c>
      <c r="G73" s="592"/>
      <c r="H73" s="592"/>
      <c r="I73" s="584"/>
      <c r="J73" s="584"/>
      <c r="K73" s="584"/>
      <c r="L73" s="584"/>
      <c r="M73" s="584"/>
      <c r="N73" s="584"/>
      <c r="O73" s="584"/>
      <c r="P73" s="584"/>
      <c r="Q73" s="584"/>
      <c r="R73" s="584"/>
      <c r="S73" s="584"/>
      <c r="T73" s="584"/>
      <c r="U73" s="584"/>
      <c r="V73" s="584"/>
      <c r="W73" s="584"/>
      <c r="X73" s="584"/>
      <c r="Y73" s="584"/>
      <c r="Z73" s="584"/>
    </row>
    <row r="74" spans="1:26" ht="13.5" customHeight="1" x14ac:dyDescent="0.25">
      <c r="A74" s="592">
        <v>72</v>
      </c>
      <c r="B74" s="607" t="s">
        <v>4620</v>
      </c>
      <c r="C74" s="600" t="s">
        <v>3355</v>
      </c>
      <c r="D74" s="596" t="s">
        <v>4621</v>
      </c>
      <c r="E74" s="596" t="s">
        <v>4622</v>
      </c>
      <c r="F74" s="592"/>
      <c r="G74" s="592"/>
      <c r="H74" s="592"/>
      <c r="I74" s="584"/>
      <c r="J74" s="584"/>
      <c r="K74" s="584"/>
      <c r="L74" s="584"/>
      <c r="M74" s="584"/>
      <c r="N74" s="584"/>
      <c r="O74" s="584"/>
      <c r="P74" s="584"/>
      <c r="Q74" s="584"/>
      <c r="R74" s="584"/>
      <c r="S74" s="584"/>
      <c r="T74" s="584"/>
      <c r="U74" s="584"/>
      <c r="V74" s="584"/>
      <c r="W74" s="584"/>
      <c r="X74" s="584"/>
      <c r="Y74" s="584"/>
      <c r="Z74" s="584"/>
    </row>
    <row r="75" spans="1:26" ht="13.5" customHeight="1" x14ac:dyDescent="0.25">
      <c r="A75" s="592">
        <v>73</v>
      </c>
      <c r="B75" s="604" t="s">
        <v>470</v>
      </c>
      <c r="C75" s="594" t="s">
        <v>3355</v>
      </c>
      <c r="D75" s="595" t="s">
        <v>469</v>
      </c>
      <c r="E75" s="595" t="s">
        <v>472</v>
      </c>
      <c r="F75" s="605" t="s">
        <v>4541</v>
      </c>
      <c r="G75" s="592"/>
      <c r="H75" s="592"/>
      <c r="I75" s="584"/>
      <c r="J75" s="584"/>
      <c r="K75" s="584"/>
      <c r="L75" s="584"/>
      <c r="M75" s="584"/>
      <c r="N75" s="584"/>
      <c r="O75" s="584"/>
      <c r="P75" s="584"/>
      <c r="Q75" s="584"/>
      <c r="R75" s="584"/>
      <c r="S75" s="584"/>
      <c r="T75" s="584"/>
      <c r="U75" s="584"/>
      <c r="V75" s="584"/>
      <c r="W75" s="584"/>
      <c r="X75" s="584"/>
      <c r="Y75" s="584"/>
      <c r="Z75" s="584"/>
    </row>
    <row r="76" spans="1:26" ht="13.5" customHeight="1" x14ac:dyDescent="0.25">
      <c r="A76" s="592">
        <v>74</v>
      </c>
      <c r="B76" s="604" t="s">
        <v>506</v>
      </c>
      <c r="C76" s="594" t="s">
        <v>3355</v>
      </c>
      <c r="D76" s="595" t="s">
        <v>3406</v>
      </c>
      <c r="E76" s="595" t="s">
        <v>507</v>
      </c>
      <c r="F76" s="605" t="s">
        <v>4541</v>
      </c>
      <c r="G76" s="592"/>
      <c r="H76" s="592"/>
      <c r="I76" s="584"/>
      <c r="J76" s="584"/>
      <c r="K76" s="584"/>
      <c r="L76" s="584"/>
      <c r="M76" s="584"/>
      <c r="N76" s="584"/>
      <c r="O76" s="584"/>
      <c r="P76" s="584"/>
      <c r="Q76" s="584"/>
      <c r="R76" s="584"/>
      <c r="S76" s="584"/>
      <c r="T76" s="584"/>
      <c r="U76" s="584"/>
      <c r="V76" s="584"/>
      <c r="W76" s="584"/>
      <c r="X76" s="584"/>
      <c r="Y76" s="584"/>
      <c r="Z76" s="584"/>
    </row>
    <row r="77" spans="1:26" ht="13.5" customHeight="1" x14ac:dyDescent="0.25">
      <c r="A77" s="592">
        <v>75</v>
      </c>
      <c r="B77" s="609" t="s">
        <v>2061</v>
      </c>
      <c r="C77" s="602" t="s">
        <v>3895</v>
      </c>
      <c r="D77" s="603" t="s">
        <v>520</v>
      </c>
      <c r="E77" s="603" t="s">
        <v>127</v>
      </c>
      <c r="F77" s="592"/>
      <c r="G77" s="592"/>
      <c r="H77" s="592"/>
      <c r="I77" s="584"/>
      <c r="J77" s="584"/>
      <c r="K77" s="584"/>
      <c r="L77" s="584"/>
      <c r="M77" s="584"/>
      <c r="N77" s="584"/>
      <c r="O77" s="584"/>
      <c r="P77" s="584"/>
      <c r="Q77" s="584"/>
      <c r="R77" s="584"/>
      <c r="S77" s="584"/>
      <c r="T77" s="584"/>
      <c r="U77" s="584"/>
      <c r="V77" s="584"/>
      <c r="W77" s="584"/>
      <c r="X77" s="584"/>
      <c r="Y77" s="584"/>
      <c r="Z77" s="584"/>
    </row>
    <row r="78" spans="1:26" ht="13.5" customHeight="1" x14ac:dyDescent="0.25">
      <c r="A78" s="592">
        <v>76</v>
      </c>
      <c r="B78" s="609" t="s">
        <v>2064</v>
      </c>
      <c r="C78" s="602" t="s">
        <v>3895</v>
      </c>
      <c r="D78" s="603" t="s">
        <v>4623</v>
      </c>
      <c r="E78" s="603" t="s">
        <v>127</v>
      </c>
      <c r="F78" s="592"/>
      <c r="G78" s="592"/>
      <c r="H78" s="592"/>
      <c r="I78" s="584"/>
      <c r="J78" s="584"/>
      <c r="K78" s="584"/>
      <c r="L78" s="584"/>
      <c r="M78" s="584"/>
      <c r="N78" s="584"/>
      <c r="O78" s="584"/>
      <c r="P78" s="584"/>
      <c r="Q78" s="584"/>
      <c r="R78" s="584"/>
      <c r="S78" s="584"/>
      <c r="T78" s="584"/>
      <c r="U78" s="584"/>
      <c r="V78" s="584"/>
      <c r="W78" s="584"/>
      <c r="X78" s="584"/>
      <c r="Y78" s="584"/>
      <c r="Z78" s="584"/>
    </row>
    <row r="79" spans="1:26" ht="13.5" customHeight="1" x14ac:dyDescent="0.25">
      <c r="A79" s="592">
        <v>77</v>
      </c>
      <c r="B79" s="607" t="s">
        <v>539</v>
      </c>
      <c r="C79" s="600" t="s">
        <v>3355</v>
      </c>
      <c r="D79" s="596" t="s">
        <v>538</v>
      </c>
      <c r="E79" s="596" t="s">
        <v>541</v>
      </c>
      <c r="F79" s="605"/>
      <c r="G79" s="592"/>
      <c r="H79" s="592"/>
      <c r="I79" s="584"/>
      <c r="J79" s="584"/>
      <c r="K79" s="584"/>
      <c r="L79" s="584"/>
      <c r="M79" s="584"/>
      <c r="N79" s="584"/>
      <c r="O79" s="584"/>
      <c r="P79" s="584"/>
      <c r="Q79" s="584"/>
      <c r="R79" s="584"/>
      <c r="S79" s="584"/>
      <c r="T79" s="584"/>
      <c r="U79" s="584"/>
      <c r="V79" s="584"/>
      <c r="W79" s="584"/>
      <c r="X79" s="584"/>
      <c r="Y79" s="584"/>
      <c r="Z79" s="584"/>
    </row>
    <row r="80" spans="1:26" ht="13.5" customHeight="1" x14ac:dyDescent="0.25">
      <c r="A80" s="592">
        <v>78</v>
      </c>
      <c r="B80" s="607" t="s">
        <v>3850</v>
      </c>
      <c r="C80" s="600"/>
      <c r="D80" s="596"/>
      <c r="E80" s="596"/>
      <c r="F80" s="592"/>
      <c r="G80" s="592"/>
      <c r="H80" s="592"/>
      <c r="I80" s="584"/>
      <c r="J80" s="584"/>
      <c r="K80" s="584"/>
      <c r="L80" s="584"/>
      <c r="M80" s="584"/>
      <c r="N80" s="584"/>
      <c r="O80" s="584"/>
      <c r="P80" s="584"/>
      <c r="Q80" s="584"/>
      <c r="R80" s="584"/>
      <c r="S80" s="584"/>
      <c r="T80" s="584"/>
      <c r="U80" s="584"/>
      <c r="V80" s="584"/>
      <c r="W80" s="584"/>
      <c r="X80" s="584"/>
      <c r="Y80" s="584"/>
      <c r="Z80" s="584"/>
    </row>
    <row r="81" spans="1:26" ht="13.5" customHeight="1" x14ac:dyDescent="0.25">
      <c r="A81" s="592">
        <v>79</v>
      </c>
      <c r="B81" s="607" t="s">
        <v>2026</v>
      </c>
      <c r="C81" s="600" t="s">
        <v>3355</v>
      </c>
      <c r="D81" s="596" t="s">
        <v>2027</v>
      </c>
      <c r="E81" s="596" t="s">
        <v>3106</v>
      </c>
      <c r="F81" s="592"/>
      <c r="G81" s="592"/>
      <c r="H81" s="592"/>
      <c r="I81" s="584"/>
      <c r="J81" s="584"/>
      <c r="K81" s="584"/>
      <c r="L81" s="584"/>
      <c r="M81" s="584"/>
      <c r="N81" s="584"/>
      <c r="O81" s="584"/>
      <c r="P81" s="584"/>
      <c r="Q81" s="584"/>
      <c r="R81" s="584"/>
      <c r="S81" s="584"/>
      <c r="T81" s="584"/>
      <c r="U81" s="584"/>
      <c r="V81" s="584"/>
      <c r="W81" s="584"/>
      <c r="X81" s="584"/>
      <c r="Y81" s="584"/>
      <c r="Z81" s="584"/>
    </row>
    <row r="82" spans="1:26" ht="13.5" customHeight="1" x14ac:dyDescent="0.25">
      <c r="A82" s="592">
        <v>80</v>
      </c>
      <c r="B82" s="607" t="s">
        <v>3709</v>
      </c>
      <c r="C82" s="600" t="s">
        <v>3484</v>
      </c>
      <c r="D82" s="596" t="s">
        <v>3710</v>
      </c>
      <c r="E82" s="596" t="s">
        <v>3711</v>
      </c>
      <c r="F82" s="592"/>
      <c r="G82" s="592"/>
      <c r="H82" s="592"/>
      <c r="I82" s="584"/>
      <c r="J82" s="584"/>
      <c r="K82" s="584"/>
      <c r="L82" s="584"/>
      <c r="M82" s="584"/>
      <c r="N82" s="584"/>
      <c r="O82" s="584"/>
      <c r="P82" s="584"/>
      <c r="Q82" s="584"/>
      <c r="R82" s="584"/>
      <c r="S82" s="584"/>
      <c r="T82" s="584"/>
      <c r="U82" s="584"/>
      <c r="V82" s="584"/>
      <c r="W82" s="584"/>
      <c r="X82" s="584"/>
      <c r="Y82" s="584"/>
      <c r="Z82" s="584"/>
    </row>
    <row r="83" spans="1:26" ht="13.5" customHeight="1" x14ac:dyDescent="0.25">
      <c r="A83" s="592">
        <v>81</v>
      </c>
      <c r="B83" s="604" t="s">
        <v>3411</v>
      </c>
      <c r="C83" s="594" t="s">
        <v>3355</v>
      </c>
      <c r="D83" s="595" t="s">
        <v>3412</v>
      </c>
      <c r="E83" s="595" t="s">
        <v>3413</v>
      </c>
      <c r="F83" s="605" t="s">
        <v>4575</v>
      </c>
      <c r="G83" s="592"/>
      <c r="H83" s="592"/>
      <c r="I83" s="584"/>
      <c r="J83" s="584"/>
      <c r="K83" s="584"/>
      <c r="L83" s="584"/>
      <c r="M83" s="584"/>
      <c r="N83" s="584"/>
      <c r="O83" s="584"/>
      <c r="P83" s="584"/>
      <c r="Q83" s="584"/>
      <c r="R83" s="584"/>
      <c r="S83" s="584"/>
      <c r="T83" s="584"/>
      <c r="U83" s="584"/>
      <c r="V83" s="584"/>
      <c r="W83" s="584"/>
      <c r="X83" s="584"/>
      <c r="Y83" s="584"/>
      <c r="Z83" s="584"/>
    </row>
    <row r="84" spans="1:26" ht="13.5" customHeight="1" x14ac:dyDescent="0.25">
      <c r="A84" s="592">
        <v>82</v>
      </c>
      <c r="B84" s="604" t="s">
        <v>3764</v>
      </c>
      <c r="C84" s="594" t="s">
        <v>3355</v>
      </c>
      <c r="D84" s="595" t="s">
        <v>3765</v>
      </c>
      <c r="E84" s="595" t="s">
        <v>3766</v>
      </c>
      <c r="F84" s="605" t="s">
        <v>4541</v>
      </c>
      <c r="G84" s="592"/>
      <c r="H84" s="592"/>
      <c r="I84" s="584"/>
      <c r="J84" s="584"/>
      <c r="K84" s="584"/>
      <c r="L84" s="584"/>
      <c r="M84" s="584"/>
      <c r="N84" s="584"/>
      <c r="O84" s="584"/>
      <c r="P84" s="584"/>
      <c r="Q84" s="584"/>
      <c r="R84" s="584"/>
      <c r="S84" s="584"/>
      <c r="T84" s="584"/>
      <c r="U84" s="584"/>
      <c r="V84" s="584"/>
      <c r="W84" s="584"/>
      <c r="X84" s="584"/>
      <c r="Y84" s="584"/>
      <c r="Z84" s="584"/>
    </row>
    <row r="85" spans="1:26" ht="13.5" customHeight="1" x14ac:dyDescent="0.25">
      <c r="A85" s="592">
        <v>83</v>
      </c>
      <c r="B85" s="604" t="s">
        <v>3767</v>
      </c>
      <c r="C85" s="594" t="s">
        <v>3355</v>
      </c>
      <c r="D85" s="595" t="s">
        <v>3415</v>
      </c>
      <c r="E85" s="595" t="s">
        <v>3416</v>
      </c>
      <c r="F85" s="605" t="s">
        <v>4541</v>
      </c>
      <c r="G85" s="592"/>
      <c r="H85" s="592"/>
      <c r="I85" s="584"/>
      <c r="J85" s="584"/>
      <c r="K85" s="584"/>
      <c r="L85" s="584"/>
      <c r="M85" s="584"/>
      <c r="N85" s="584"/>
      <c r="O85" s="584"/>
      <c r="P85" s="584"/>
      <c r="Q85" s="584"/>
      <c r="R85" s="584"/>
      <c r="S85" s="584"/>
      <c r="T85" s="584"/>
      <c r="U85" s="584"/>
      <c r="V85" s="584"/>
      <c r="W85" s="584"/>
      <c r="X85" s="584"/>
      <c r="Y85" s="584"/>
      <c r="Z85" s="584"/>
    </row>
    <row r="86" spans="1:26" ht="13.5" customHeight="1" x14ac:dyDescent="0.25">
      <c r="A86" s="592">
        <v>84</v>
      </c>
      <c r="B86" s="607" t="s">
        <v>4624</v>
      </c>
      <c r="C86" s="600" t="s">
        <v>3355</v>
      </c>
      <c r="D86" s="596" t="s">
        <v>3602</v>
      </c>
      <c r="E86" s="596" t="s">
        <v>3603</v>
      </c>
      <c r="F86" s="592"/>
      <c r="G86" s="592"/>
      <c r="H86" s="592"/>
      <c r="I86" s="584"/>
      <c r="J86" s="584"/>
      <c r="K86" s="584"/>
      <c r="L86" s="584"/>
      <c r="M86" s="584"/>
      <c r="N86" s="584"/>
      <c r="O86" s="584"/>
      <c r="P86" s="584"/>
      <c r="Q86" s="584"/>
      <c r="R86" s="584"/>
      <c r="S86" s="584"/>
      <c r="T86" s="584"/>
      <c r="U86" s="584"/>
      <c r="V86" s="584"/>
      <c r="W86" s="584"/>
      <c r="X86" s="584"/>
      <c r="Y86" s="584"/>
      <c r="Z86" s="584"/>
    </row>
    <row r="87" spans="1:26" ht="13.5" customHeight="1" x14ac:dyDescent="0.25">
      <c r="A87" s="592">
        <v>85</v>
      </c>
      <c r="B87" s="604" t="s">
        <v>564</v>
      </c>
      <c r="C87" s="594" t="s">
        <v>3355</v>
      </c>
      <c r="D87" s="595" t="s">
        <v>563</v>
      </c>
      <c r="E87" s="595" t="s">
        <v>566</v>
      </c>
      <c r="F87" s="605" t="s">
        <v>4541</v>
      </c>
      <c r="G87" s="592"/>
      <c r="H87" s="592"/>
      <c r="I87" s="584"/>
      <c r="J87" s="584"/>
      <c r="K87" s="584"/>
      <c r="L87" s="584"/>
      <c r="M87" s="584"/>
      <c r="N87" s="584"/>
      <c r="O87" s="584"/>
      <c r="P87" s="584"/>
      <c r="Q87" s="584"/>
      <c r="R87" s="584"/>
      <c r="S87" s="584"/>
      <c r="T87" s="584"/>
      <c r="U87" s="584"/>
      <c r="V87" s="584"/>
      <c r="W87" s="584"/>
      <c r="X87" s="584"/>
      <c r="Y87" s="584"/>
      <c r="Z87" s="584"/>
    </row>
    <row r="88" spans="1:26" ht="13.5" customHeight="1" x14ac:dyDescent="0.25">
      <c r="A88" s="592">
        <v>86</v>
      </c>
      <c r="B88" s="604" t="s">
        <v>607</v>
      </c>
      <c r="C88" s="623" t="s">
        <v>3355</v>
      </c>
      <c r="D88" s="623" t="s">
        <v>606</v>
      </c>
      <c r="E88" s="623" t="s">
        <v>609</v>
      </c>
      <c r="F88" s="605" t="s">
        <v>4541</v>
      </c>
      <c r="G88" s="592"/>
      <c r="H88" s="592"/>
      <c r="I88" s="584"/>
      <c r="J88" s="584"/>
      <c r="K88" s="584"/>
      <c r="L88" s="584"/>
      <c r="M88" s="584"/>
      <c r="N88" s="584"/>
      <c r="O88" s="584"/>
      <c r="P88" s="584"/>
      <c r="Q88" s="584"/>
      <c r="R88" s="584"/>
      <c r="S88" s="584"/>
      <c r="T88" s="584"/>
      <c r="U88" s="584"/>
      <c r="V88" s="584"/>
      <c r="W88" s="584"/>
      <c r="X88" s="584"/>
      <c r="Y88" s="584"/>
      <c r="Z88" s="584"/>
    </row>
    <row r="89" spans="1:26" ht="13.5" customHeight="1" x14ac:dyDescent="0.25">
      <c r="A89" s="592">
        <v>87</v>
      </c>
      <c r="B89" s="607" t="s">
        <v>4625</v>
      </c>
      <c r="C89" s="600" t="s">
        <v>3484</v>
      </c>
      <c r="D89" s="596" t="s">
        <v>4626</v>
      </c>
      <c r="E89" s="596" t="s">
        <v>4627</v>
      </c>
      <c r="F89" s="592"/>
      <c r="G89" s="592"/>
      <c r="H89" s="592"/>
      <c r="I89" s="584"/>
      <c r="J89" s="584"/>
      <c r="K89" s="584"/>
      <c r="L89" s="584"/>
      <c r="M89" s="584"/>
      <c r="N89" s="584"/>
      <c r="O89" s="584"/>
      <c r="P89" s="584"/>
      <c r="Q89" s="584"/>
      <c r="R89" s="584"/>
      <c r="S89" s="584"/>
      <c r="T89" s="584"/>
      <c r="U89" s="584"/>
      <c r="V89" s="584"/>
      <c r="W89" s="584"/>
      <c r="X89" s="584"/>
      <c r="Y89" s="584"/>
      <c r="Z89" s="584"/>
    </row>
    <row r="90" spans="1:26" ht="13.5" customHeight="1" x14ac:dyDescent="0.25">
      <c r="A90" s="592">
        <v>88</v>
      </c>
      <c r="B90" s="604" t="s">
        <v>2915</v>
      </c>
      <c r="C90" s="594" t="s">
        <v>3355</v>
      </c>
      <c r="D90" s="595" t="s">
        <v>2916</v>
      </c>
      <c r="E90" s="595" t="s">
        <v>3123</v>
      </c>
      <c r="F90" s="605" t="s">
        <v>4541</v>
      </c>
      <c r="G90" s="592"/>
      <c r="H90" s="592"/>
      <c r="I90" s="584"/>
      <c r="J90" s="584"/>
      <c r="K90" s="584"/>
      <c r="L90" s="584"/>
      <c r="M90" s="584"/>
      <c r="N90" s="584"/>
      <c r="O90" s="584"/>
      <c r="P90" s="584"/>
      <c r="Q90" s="584"/>
      <c r="R90" s="584"/>
      <c r="S90" s="584"/>
      <c r="T90" s="584"/>
      <c r="U90" s="584"/>
      <c r="V90" s="584"/>
      <c r="W90" s="584"/>
      <c r="X90" s="584"/>
      <c r="Y90" s="584"/>
      <c r="Z90" s="584"/>
    </row>
    <row r="91" spans="1:26" ht="13.5" customHeight="1" x14ac:dyDescent="0.25">
      <c r="A91" s="592">
        <v>89</v>
      </c>
      <c r="B91" s="604" t="s">
        <v>578</v>
      </c>
      <c r="C91" s="623" t="s">
        <v>3355</v>
      </c>
      <c r="D91" s="624" t="s">
        <v>577</v>
      </c>
      <c r="E91" s="624" t="s">
        <v>580</v>
      </c>
      <c r="F91" s="605" t="s">
        <v>4541</v>
      </c>
      <c r="G91" s="592"/>
      <c r="H91" s="592"/>
      <c r="I91" s="584"/>
      <c r="J91" s="584"/>
      <c r="K91" s="584"/>
      <c r="L91" s="584"/>
      <c r="M91" s="584"/>
      <c r="N91" s="584"/>
      <c r="O91" s="584"/>
      <c r="P91" s="584"/>
      <c r="Q91" s="584"/>
      <c r="R91" s="584"/>
      <c r="S91" s="584"/>
      <c r="T91" s="584"/>
      <c r="U91" s="584"/>
      <c r="V91" s="584"/>
      <c r="W91" s="584"/>
      <c r="X91" s="584"/>
      <c r="Y91" s="584"/>
      <c r="Z91" s="584"/>
    </row>
    <row r="92" spans="1:26" ht="13.5" customHeight="1" x14ac:dyDescent="0.25">
      <c r="A92" s="592">
        <v>90</v>
      </c>
      <c r="B92" s="604" t="s">
        <v>570</v>
      </c>
      <c r="C92" s="594" t="s">
        <v>3355</v>
      </c>
      <c r="D92" s="595" t="s">
        <v>569</v>
      </c>
      <c r="E92" s="595" t="s">
        <v>572</v>
      </c>
      <c r="F92" s="605" t="s">
        <v>4541</v>
      </c>
      <c r="G92" s="592"/>
      <c r="H92" s="592"/>
      <c r="I92" s="584"/>
      <c r="J92" s="584"/>
      <c r="K92" s="584"/>
      <c r="L92" s="584"/>
      <c r="M92" s="584"/>
      <c r="N92" s="584"/>
      <c r="O92" s="584"/>
      <c r="P92" s="584"/>
      <c r="Q92" s="584"/>
      <c r="R92" s="584"/>
      <c r="S92" s="584"/>
      <c r="T92" s="584"/>
      <c r="U92" s="584"/>
      <c r="V92" s="584"/>
      <c r="W92" s="584"/>
      <c r="X92" s="584"/>
      <c r="Y92" s="584"/>
      <c r="Z92" s="584"/>
    </row>
    <row r="93" spans="1:26" ht="13.5" customHeight="1" x14ac:dyDescent="0.25">
      <c r="A93" s="592">
        <v>91</v>
      </c>
      <c r="B93" s="607" t="s">
        <v>599</v>
      </c>
      <c r="C93" s="600" t="s">
        <v>3355</v>
      </c>
      <c r="D93" s="596" t="s">
        <v>598</v>
      </c>
      <c r="E93" s="596" t="s">
        <v>601</v>
      </c>
      <c r="F93" s="592"/>
      <c r="G93" s="592"/>
      <c r="H93" s="592"/>
      <c r="I93" s="584"/>
      <c r="J93" s="584"/>
      <c r="K93" s="584"/>
      <c r="L93" s="584"/>
      <c r="M93" s="584"/>
      <c r="N93" s="584"/>
      <c r="O93" s="584"/>
      <c r="P93" s="584"/>
      <c r="Q93" s="584"/>
      <c r="R93" s="584"/>
      <c r="S93" s="584"/>
      <c r="T93" s="584"/>
      <c r="U93" s="584"/>
      <c r="V93" s="584"/>
      <c r="W93" s="584"/>
      <c r="X93" s="584"/>
      <c r="Y93" s="584"/>
      <c r="Z93" s="584"/>
    </row>
    <row r="94" spans="1:26" ht="13.5" customHeight="1" x14ac:dyDescent="0.25">
      <c r="A94" s="592">
        <v>92</v>
      </c>
      <c r="B94" s="604" t="s">
        <v>603</v>
      </c>
      <c r="C94" s="594" t="s">
        <v>3355</v>
      </c>
      <c r="D94" s="595" t="s">
        <v>602</v>
      </c>
      <c r="E94" s="595" t="s">
        <v>605</v>
      </c>
      <c r="F94" s="605" t="s">
        <v>4541</v>
      </c>
      <c r="G94" s="592"/>
      <c r="H94" s="592"/>
      <c r="I94" s="584"/>
      <c r="J94" s="584"/>
      <c r="K94" s="584"/>
      <c r="L94" s="584"/>
      <c r="M94" s="584"/>
      <c r="N94" s="584"/>
      <c r="O94" s="584"/>
      <c r="P94" s="584"/>
      <c r="Q94" s="584"/>
      <c r="R94" s="584"/>
      <c r="S94" s="584"/>
      <c r="T94" s="584"/>
      <c r="U94" s="584"/>
      <c r="V94" s="584"/>
      <c r="W94" s="584"/>
      <c r="X94" s="584"/>
      <c r="Y94" s="584"/>
      <c r="Z94" s="584"/>
    </row>
    <row r="95" spans="1:26" ht="13.5" customHeight="1" x14ac:dyDescent="0.25">
      <c r="A95" s="592">
        <v>93</v>
      </c>
      <c r="B95" s="607" t="s">
        <v>627</v>
      </c>
      <c r="C95" s="600" t="s">
        <v>3355</v>
      </c>
      <c r="D95" s="596" t="s">
        <v>626</v>
      </c>
      <c r="E95" s="596" t="s">
        <v>629</v>
      </c>
      <c r="F95" s="592"/>
      <c r="G95" s="592"/>
      <c r="H95" s="592"/>
      <c r="I95" s="584"/>
      <c r="J95" s="584"/>
      <c r="K95" s="584"/>
      <c r="L95" s="584"/>
      <c r="M95" s="584"/>
      <c r="N95" s="584"/>
      <c r="O95" s="584"/>
      <c r="P95" s="584"/>
      <c r="Q95" s="584"/>
      <c r="R95" s="584"/>
      <c r="S95" s="584"/>
      <c r="T95" s="584"/>
      <c r="U95" s="584"/>
      <c r="V95" s="584"/>
      <c r="W95" s="584"/>
      <c r="X95" s="584"/>
      <c r="Y95" s="584"/>
      <c r="Z95" s="584"/>
    </row>
    <row r="96" spans="1:26" ht="13.5" customHeight="1" x14ac:dyDescent="0.25">
      <c r="A96" s="592">
        <v>94</v>
      </c>
      <c r="B96" s="604" t="s">
        <v>3769</v>
      </c>
      <c r="C96" s="594" t="s">
        <v>3355</v>
      </c>
      <c r="D96" s="595" t="s">
        <v>3770</v>
      </c>
      <c r="E96" s="595" t="s">
        <v>3771</v>
      </c>
      <c r="F96" s="605" t="s">
        <v>4541</v>
      </c>
      <c r="G96" s="592"/>
      <c r="H96" s="592"/>
      <c r="I96" s="584"/>
      <c r="J96" s="584"/>
      <c r="K96" s="584"/>
      <c r="L96" s="584"/>
      <c r="M96" s="584"/>
      <c r="N96" s="584"/>
      <c r="O96" s="584"/>
      <c r="P96" s="584"/>
      <c r="Q96" s="584"/>
      <c r="R96" s="584"/>
      <c r="S96" s="584"/>
      <c r="T96" s="584"/>
      <c r="U96" s="584"/>
      <c r="V96" s="584"/>
      <c r="W96" s="584"/>
      <c r="X96" s="584"/>
      <c r="Y96" s="584"/>
      <c r="Z96" s="584"/>
    </row>
    <row r="97" spans="1:26" ht="13.5" customHeight="1" x14ac:dyDescent="0.25">
      <c r="A97" s="592">
        <v>95</v>
      </c>
      <c r="B97" s="604" t="s">
        <v>631</v>
      </c>
      <c r="C97" s="594" t="s">
        <v>3355</v>
      </c>
      <c r="D97" s="595" t="s">
        <v>630</v>
      </c>
      <c r="E97" s="595" t="s">
        <v>633</v>
      </c>
      <c r="F97" s="605" t="s">
        <v>4541</v>
      </c>
      <c r="G97" s="592"/>
      <c r="H97" s="592"/>
      <c r="I97" s="584"/>
      <c r="J97" s="584"/>
      <c r="K97" s="584"/>
      <c r="L97" s="584"/>
      <c r="M97" s="584"/>
      <c r="N97" s="584"/>
      <c r="O97" s="584"/>
      <c r="P97" s="584"/>
      <c r="Q97" s="584"/>
      <c r="R97" s="584"/>
      <c r="S97" s="584"/>
      <c r="T97" s="584"/>
      <c r="U97" s="584"/>
      <c r="V97" s="584"/>
      <c r="W97" s="584"/>
      <c r="X97" s="584"/>
      <c r="Y97" s="584"/>
      <c r="Z97" s="584"/>
    </row>
    <row r="98" spans="1:26" ht="13.5" customHeight="1" x14ac:dyDescent="0.25">
      <c r="A98" s="592">
        <v>96</v>
      </c>
      <c r="B98" s="607" t="s">
        <v>4628</v>
      </c>
      <c r="C98" s="600" t="s">
        <v>3484</v>
      </c>
      <c r="D98" s="596" t="s">
        <v>638</v>
      </c>
      <c r="E98" s="596" t="s">
        <v>641</v>
      </c>
      <c r="F98" s="592"/>
      <c r="G98" s="592"/>
      <c r="H98" s="592"/>
      <c r="I98" s="584"/>
      <c r="J98" s="584"/>
      <c r="K98" s="584"/>
      <c r="L98" s="584"/>
      <c r="M98" s="584"/>
      <c r="N98" s="584"/>
      <c r="O98" s="584"/>
      <c r="P98" s="584"/>
      <c r="Q98" s="584"/>
      <c r="R98" s="584"/>
      <c r="S98" s="584"/>
      <c r="T98" s="584"/>
      <c r="U98" s="584"/>
      <c r="V98" s="584"/>
      <c r="W98" s="584"/>
      <c r="X98" s="584"/>
      <c r="Y98" s="584"/>
      <c r="Z98" s="584"/>
    </row>
    <row r="99" spans="1:26" ht="13.5" customHeight="1" x14ac:dyDescent="0.25">
      <c r="A99" s="592">
        <v>97</v>
      </c>
      <c r="B99" s="604" t="s">
        <v>635</v>
      </c>
      <c r="C99" s="594" t="s">
        <v>3355</v>
      </c>
      <c r="D99" s="595" t="s">
        <v>634</v>
      </c>
      <c r="E99" s="595" t="s">
        <v>637</v>
      </c>
      <c r="F99" s="605" t="s">
        <v>4541</v>
      </c>
      <c r="G99" s="592"/>
      <c r="H99" s="592"/>
      <c r="I99" s="584"/>
      <c r="J99" s="584"/>
      <c r="K99" s="584"/>
      <c r="L99" s="584"/>
      <c r="M99" s="584"/>
      <c r="N99" s="584"/>
      <c r="O99" s="584"/>
      <c r="P99" s="584"/>
      <c r="Q99" s="584"/>
      <c r="R99" s="584"/>
      <c r="S99" s="584"/>
      <c r="T99" s="584"/>
      <c r="U99" s="584"/>
      <c r="V99" s="584"/>
      <c r="W99" s="584"/>
      <c r="X99" s="584"/>
      <c r="Y99" s="584"/>
      <c r="Z99" s="584"/>
    </row>
    <row r="100" spans="1:26" ht="13.5" customHeight="1" x14ac:dyDescent="0.25">
      <c r="A100" s="592">
        <v>98</v>
      </c>
      <c r="B100" s="604" t="s">
        <v>3897</v>
      </c>
      <c r="C100" s="594" t="s">
        <v>3484</v>
      </c>
      <c r="D100" s="595" t="s">
        <v>657</v>
      </c>
      <c r="E100" s="595" t="s">
        <v>660</v>
      </c>
      <c r="F100" s="605" t="s">
        <v>4541</v>
      </c>
      <c r="G100" s="592"/>
      <c r="H100" s="592"/>
      <c r="I100" s="584"/>
      <c r="J100" s="584"/>
      <c r="K100" s="584"/>
      <c r="L100" s="584"/>
      <c r="M100" s="584"/>
      <c r="N100" s="584"/>
      <c r="O100" s="584"/>
      <c r="P100" s="584"/>
      <c r="Q100" s="584"/>
      <c r="R100" s="584"/>
      <c r="S100" s="584"/>
      <c r="T100" s="584"/>
      <c r="U100" s="584"/>
      <c r="V100" s="584"/>
      <c r="W100" s="584"/>
      <c r="X100" s="584"/>
      <c r="Y100" s="584"/>
      <c r="Z100" s="584"/>
    </row>
    <row r="101" spans="1:26" ht="13.5" customHeight="1" x14ac:dyDescent="0.25">
      <c r="A101" s="592">
        <v>99</v>
      </c>
      <c r="B101" s="607" t="s">
        <v>4629</v>
      </c>
      <c r="C101" s="600" t="s">
        <v>3355</v>
      </c>
      <c r="D101" s="596" t="s">
        <v>4630</v>
      </c>
      <c r="E101" s="596" t="s">
        <v>4631</v>
      </c>
      <c r="F101" s="592"/>
      <c r="G101" s="592"/>
      <c r="H101" s="592"/>
      <c r="I101" s="584"/>
      <c r="J101" s="584"/>
      <c r="K101" s="584"/>
      <c r="L101" s="584"/>
      <c r="M101" s="584"/>
      <c r="N101" s="584"/>
      <c r="O101" s="584"/>
      <c r="P101" s="584"/>
      <c r="Q101" s="584"/>
      <c r="R101" s="584"/>
      <c r="S101" s="584"/>
      <c r="T101" s="584"/>
      <c r="U101" s="584"/>
      <c r="V101" s="584"/>
      <c r="W101" s="584"/>
      <c r="X101" s="584"/>
      <c r="Y101" s="584"/>
      <c r="Z101" s="584"/>
    </row>
    <row r="102" spans="1:26" ht="13.5" customHeight="1" x14ac:dyDescent="0.25">
      <c r="A102" s="592">
        <v>100</v>
      </c>
      <c r="B102" s="604" t="s">
        <v>3857</v>
      </c>
      <c r="C102" s="594" t="s">
        <v>3355</v>
      </c>
      <c r="D102" s="595" t="s">
        <v>3858</v>
      </c>
      <c r="E102" s="595" t="s">
        <v>3859</v>
      </c>
      <c r="F102" s="605" t="s">
        <v>4541</v>
      </c>
      <c r="G102" s="592"/>
      <c r="H102" s="592"/>
      <c r="I102" s="584"/>
      <c r="J102" s="584"/>
      <c r="K102" s="584"/>
      <c r="L102" s="584"/>
      <c r="M102" s="584"/>
      <c r="N102" s="584"/>
      <c r="O102" s="584"/>
      <c r="P102" s="584"/>
      <c r="Q102" s="584"/>
      <c r="R102" s="584"/>
      <c r="S102" s="584"/>
      <c r="T102" s="584"/>
      <c r="U102" s="584"/>
      <c r="V102" s="584"/>
      <c r="W102" s="584"/>
      <c r="X102" s="584"/>
      <c r="Y102" s="584"/>
      <c r="Z102" s="584"/>
    </row>
    <row r="103" spans="1:26" ht="13.5" customHeight="1" x14ac:dyDescent="0.25">
      <c r="A103" s="592">
        <v>101</v>
      </c>
      <c r="B103" s="604" t="s">
        <v>3901</v>
      </c>
      <c r="C103" s="594" t="s">
        <v>3484</v>
      </c>
      <c r="D103" s="595" t="s">
        <v>1167</v>
      </c>
      <c r="E103" s="595" t="s">
        <v>1170</v>
      </c>
      <c r="F103" s="605" t="s">
        <v>4541</v>
      </c>
      <c r="G103" s="592"/>
      <c r="H103" s="592"/>
      <c r="I103" s="584"/>
      <c r="J103" s="584"/>
      <c r="K103" s="584"/>
      <c r="L103" s="584"/>
      <c r="M103" s="584"/>
      <c r="N103" s="584"/>
      <c r="O103" s="584"/>
      <c r="P103" s="584"/>
      <c r="Q103" s="584"/>
      <c r="R103" s="584"/>
      <c r="S103" s="584"/>
      <c r="T103" s="584"/>
      <c r="U103" s="584"/>
      <c r="V103" s="584"/>
      <c r="W103" s="584"/>
      <c r="X103" s="584"/>
      <c r="Y103" s="584"/>
      <c r="Z103" s="584"/>
    </row>
    <row r="104" spans="1:26" ht="13.5" customHeight="1" x14ac:dyDescent="0.25">
      <c r="A104" s="592">
        <v>103</v>
      </c>
      <c r="B104" s="604" t="s">
        <v>4632</v>
      </c>
      <c r="C104" s="594" t="s">
        <v>3355</v>
      </c>
      <c r="D104" s="595" t="s">
        <v>4633</v>
      </c>
      <c r="E104" s="595" t="s">
        <v>4634</v>
      </c>
      <c r="F104" s="605" t="s">
        <v>4541</v>
      </c>
      <c r="G104" s="592"/>
      <c r="H104" s="592"/>
      <c r="I104" s="584"/>
      <c r="J104" s="584"/>
      <c r="K104" s="584"/>
      <c r="L104" s="584"/>
      <c r="M104" s="584"/>
      <c r="N104" s="584"/>
      <c r="O104" s="584"/>
      <c r="P104" s="584"/>
      <c r="Q104" s="584"/>
      <c r="R104" s="584"/>
      <c r="S104" s="584"/>
      <c r="T104" s="584"/>
      <c r="U104" s="584"/>
      <c r="V104" s="584"/>
      <c r="W104" s="584"/>
      <c r="X104" s="584"/>
      <c r="Y104" s="584"/>
      <c r="Z104" s="584"/>
    </row>
    <row r="105" spans="1:26" ht="13.5" customHeight="1" x14ac:dyDescent="0.25">
      <c r="A105" s="592">
        <v>104</v>
      </c>
      <c r="B105" s="604" t="s">
        <v>698</v>
      </c>
      <c r="C105" s="623" t="s">
        <v>3484</v>
      </c>
      <c r="D105" s="624" t="s">
        <v>697</v>
      </c>
      <c r="E105" s="624" t="s">
        <v>700</v>
      </c>
      <c r="F105" s="605" t="s">
        <v>4541</v>
      </c>
      <c r="G105" s="592"/>
      <c r="H105" s="592"/>
      <c r="I105" s="584"/>
      <c r="J105" s="584"/>
      <c r="K105" s="584"/>
      <c r="L105" s="584"/>
      <c r="M105" s="584"/>
      <c r="N105" s="584"/>
      <c r="O105" s="584"/>
      <c r="P105" s="584"/>
      <c r="Q105" s="584"/>
      <c r="R105" s="584"/>
      <c r="S105" s="584"/>
      <c r="T105" s="584"/>
      <c r="U105" s="584"/>
      <c r="V105" s="584"/>
      <c r="W105" s="584"/>
      <c r="X105" s="584"/>
      <c r="Y105" s="584"/>
      <c r="Z105" s="584"/>
    </row>
    <row r="106" spans="1:26" ht="13.5" customHeight="1" x14ac:dyDescent="0.25">
      <c r="A106" s="592">
        <v>105</v>
      </c>
      <c r="B106" s="607" t="s">
        <v>698</v>
      </c>
      <c r="C106" s="633" t="s">
        <v>3484</v>
      </c>
      <c r="D106" s="634" t="s">
        <v>3595</v>
      </c>
      <c r="E106" s="634" t="s">
        <v>3596</v>
      </c>
      <c r="F106" s="592"/>
      <c r="G106" s="592"/>
      <c r="H106" s="592"/>
      <c r="I106" s="584"/>
      <c r="J106" s="584"/>
      <c r="K106" s="584"/>
      <c r="L106" s="584"/>
      <c r="M106" s="584"/>
      <c r="N106" s="584"/>
      <c r="O106" s="584"/>
      <c r="P106" s="584"/>
      <c r="Q106" s="584"/>
      <c r="R106" s="584"/>
      <c r="S106" s="584"/>
      <c r="T106" s="584"/>
      <c r="U106" s="584"/>
      <c r="V106" s="584"/>
      <c r="W106" s="584"/>
      <c r="X106" s="584"/>
      <c r="Y106" s="584"/>
      <c r="Z106" s="584"/>
    </row>
    <row r="107" spans="1:26" ht="13.5" customHeight="1" x14ac:dyDescent="0.25">
      <c r="A107" s="592">
        <v>106</v>
      </c>
      <c r="B107" s="607" t="s">
        <v>698</v>
      </c>
      <c r="C107" s="633" t="s">
        <v>3484</v>
      </c>
      <c r="D107" s="634" t="s">
        <v>3674</v>
      </c>
      <c r="E107" s="634" t="s">
        <v>3675</v>
      </c>
      <c r="F107" s="592"/>
      <c r="G107" s="592"/>
      <c r="H107" s="592"/>
      <c r="I107" s="584"/>
      <c r="J107" s="584"/>
      <c r="K107" s="584"/>
      <c r="L107" s="584"/>
      <c r="M107" s="584"/>
      <c r="N107" s="584"/>
      <c r="O107" s="584"/>
      <c r="P107" s="584"/>
      <c r="Q107" s="584"/>
      <c r="R107" s="584"/>
      <c r="S107" s="584"/>
      <c r="T107" s="584"/>
      <c r="U107" s="584"/>
      <c r="V107" s="584"/>
      <c r="W107" s="584"/>
      <c r="X107" s="584"/>
      <c r="Y107" s="584"/>
      <c r="Z107" s="584"/>
    </row>
    <row r="108" spans="1:26" ht="13.5" customHeight="1" x14ac:dyDescent="0.25">
      <c r="A108" s="592">
        <v>107</v>
      </c>
      <c r="B108" s="607" t="s">
        <v>3592</v>
      </c>
      <c r="C108" s="633" t="s">
        <v>3484</v>
      </c>
      <c r="D108" s="634" t="s">
        <v>673</v>
      </c>
      <c r="E108" s="634" t="s">
        <v>676</v>
      </c>
      <c r="F108" s="592"/>
      <c r="G108" s="592"/>
      <c r="H108" s="592"/>
      <c r="I108" s="584"/>
      <c r="J108" s="584"/>
      <c r="K108" s="584"/>
      <c r="L108" s="584"/>
      <c r="M108" s="584"/>
      <c r="N108" s="584"/>
      <c r="O108" s="584"/>
      <c r="P108" s="584"/>
      <c r="Q108" s="584"/>
      <c r="R108" s="584"/>
      <c r="S108" s="584"/>
      <c r="T108" s="584"/>
      <c r="U108" s="584"/>
      <c r="V108" s="584"/>
      <c r="W108" s="584"/>
      <c r="X108" s="584"/>
      <c r="Y108" s="584"/>
      <c r="Z108" s="584"/>
    </row>
    <row r="109" spans="1:26" ht="13.5" customHeight="1" x14ac:dyDescent="0.25">
      <c r="A109" s="592">
        <v>108</v>
      </c>
      <c r="B109" s="607" t="s">
        <v>4635</v>
      </c>
      <c r="C109" s="633" t="s">
        <v>4636</v>
      </c>
      <c r="D109" s="634" t="s">
        <v>4637</v>
      </c>
      <c r="E109" s="634" t="s">
        <v>4638</v>
      </c>
      <c r="F109" s="592"/>
      <c r="G109" s="592"/>
      <c r="H109" s="592"/>
      <c r="I109" s="584"/>
      <c r="J109" s="584"/>
      <c r="K109" s="584"/>
      <c r="L109" s="584"/>
      <c r="M109" s="584"/>
      <c r="N109" s="584"/>
      <c r="O109" s="584"/>
      <c r="P109" s="584"/>
      <c r="Q109" s="584"/>
      <c r="R109" s="584"/>
      <c r="S109" s="584"/>
      <c r="T109" s="584"/>
      <c r="U109" s="584"/>
      <c r="V109" s="584"/>
      <c r="W109" s="584"/>
      <c r="X109" s="584"/>
      <c r="Y109" s="584"/>
      <c r="Z109" s="584"/>
    </row>
    <row r="110" spans="1:26" ht="13.5" customHeight="1" x14ac:dyDescent="0.25">
      <c r="A110" s="592">
        <v>109</v>
      </c>
      <c r="B110" s="635" t="s">
        <v>3902</v>
      </c>
      <c r="C110" s="600" t="s">
        <v>3355</v>
      </c>
      <c r="D110" s="596" t="s">
        <v>3903</v>
      </c>
      <c r="E110" s="596" t="s">
        <v>3904</v>
      </c>
      <c r="F110" s="592"/>
      <c r="G110" s="592"/>
      <c r="H110" s="592"/>
      <c r="I110" s="584"/>
      <c r="J110" s="584"/>
      <c r="K110" s="584"/>
      <c r="L110" s="584"/>
      <c r="M110" s="584"/>
      <c r="N110" s="584"/>
      <c r="O110" s="584"/>
      <c r="P110" s="584"/>
      <c r="Q110" s="584"/>
      <c r="R110" s="584"/>
      <c r="S110" s="584"/>
      <c r="T110" s="584"/>
      <c r="U110" s="584"/>
      <c r="V110" s="584"/>
      <c r="W110" s="584"/>
      <c r="X110" s="584"/>
      <c r="Y110" s="584"/>
      <c r="Z110" s="584"/>
    </row>
    <row r="111" spans="1:26" ht="13.5" customHeight="1" x14ac:dyDescent="0.25">
      <c r="A111" s="592">
        <v>110</v>
      </c>
      <c r="B111" s="635" t="s">
        <v>4639</v>
      </c>
      <c r="C111" s="600" t="s">
        <v>3355</v>
      </c>
      <c r="D111" s="596" t="s">
        <v>3907</v>
      </c>
      <c r="E111" s="596" t="s">
        <v>3908</v>
      </c>
      <c r="F111" s="592"/>
      <c r="G111" s="592"/>
      <c r="H111" s="592"/>
      <c r="I111" s="584"/>
      <c r="J111" s="584"/>
      <c r="K111" s="584"/>
      <c r="L111" s="584"/>
      <c r="M111" s="584"/>
      <c r="N111" s="584"/>
      <c r="O111" s="584"/>
      <c r="P111" s="584"/>
      <c r="Q111" s="584"/>
      <c r="R111" s="584"/>
      <c r="S111" s="584"/>
      <c r="T111" s="584"/>
      <c r="U111" s="584"/>
      <c r="V111" s="584"/>
      <c r="W111" s="584"/>
      <c r="X111" s="584"/>
      <c r="Y111" s="584"/>
      <c r="Z111" s="584"/>
    </row>
    <row r="112" spans="1:26" ht="13.5" customHeight="1" x14ac:dyDescent="0.25">
      <c r="A112" s="592">
        <v>111</v>
      </c>
      <c r="B112" s="636" t="s">
        <v>837</v>
      </c>
      <c r="C112" s="623" t="s">
        <v>3355</v>
      </c>
      <c r="D112" s="623" t="s">
        <v>836</v>
      </c>
      <c r="E112" s="637" t="s">
        <v>839</v>
      </c>
      <c r="F112" s="605" t="s">
        <v>4575</v>
      </c>
      <c r="G112" s="592"/>
      <c r="H112" s="592"/>
      <c r="I112" s="584"/>
      <c r="J112" s="584"/>
      <c r="K112" s="584"/>
      <c r="L112" s="584"/>
      <c r="M112" s="584"/>
      <c r="N112" s="584"/>
      <c r="O112" s="584"/>
      <c r="P112" s="584"/>
      <c r="Q112" s="584"/>
      <c r="R112" s="584"/>
      <c r="S112" s="584"/>
      <c r="T112" s="584"/>
      <c r="U112" s="584"/>
      <c r="V112" s="584"/>
      <c r="W112" s="584"/>
      <c r="X112" s="584"/>
      <c r="Y112" s="584"/>
      <c r="Z112" s="584"/>
    </row>
    <row r="113" spans="1:26" ht="13.5" customHeight="1" x14ac:dyDescent="0.25">
      <c r="A113" s="592">
        <v>112</v>
      </c>
      <c r="B113" s="638" t="s">
        <v>830</v>
      </c>
      <c r="C113" s="594" t="s">
        <v>3355</v>
      </c>
      <c r="D113" s="595" t="s">
        <v>829</v>
      </c>
      <c r="E113" s="595" t="s">
        <v>832</v>
      </c>
      <c r="F113" s="605" t="s">
        <v>4541</v>
      </c>
      <c r="G113" s="592"/>
      <c r="H113" s="592"/>
      <c r="I113" s="584"/>
      <c r="J113" s="584"/>
      <c r="K113" s="584"/>
      <c r="L113" s="584"/>
      <c r="M113" s="584"/>
      <c r="N113" s="584"/>
      <c r="O113" s="584"/>
      <c r="P113" s="584"/>
      <c r="Q113" s="584"/>
      <c r="R113" s="584"/>
      <c r="S113" s="584"/>
      <c r="T113" s="584"/>
      <c r="U113" s="584"/>
      <c r="V113" s="584"/>
      <c r="W113" s="584"/>
      <c r="X113" s="584"/>
      <c r="Y113" s="584"/>
      <c r="Z113" s="584"/>
    </row>
    <row r="114" spans="1:26" ht="13.5" customHeight="1" x14ac:dyDescent="0.25">
      <c r="A114" s="592">
        <v>113</v>
      </c>
      <c r="B114" s="638" t="s">
        <v>750</v>
      </c>
      <c r="C114" s="594" t="s">
        <v>3355</v>
      </c>
      <c r="D114" s="595" t="s">
        <v>749</v>
      </c>
      <c r="E114" s="595" t="s">
        <v>752</v>
      </c>
      <c r="F114" s="605" t="s">
        <v>4541</v>
      </c>
      <c r="G114" s="592"/>
      <c r="H114" s="592"/>
      <c r="I114" s="584"/>
      <c r="J114" s="584"/>
      <c r="K114" s="584"/>
      <c r="L114" s="584"/>
      <c r="M114" s="584"/>
      <c r="N114" s="584"/>
      <c r="O114" s="584"/>
      <c r="P114" s="584"/>
      <c r="Q114" s="584"/>
      <c r="R114" s="584"/>
      <c r="S114" s="584"/>
      <c r="T114" s="584"/>
      <c r="U114" s="584"/>
      <c r="V114" s="584"/>
      <c r="W114" s="584"/>
      <c r="X114" s="584"/>
      <c r="Y114" s="584"/>
      <c r="Z114" s="584"/>
    </row>
    <row r="115" spans="1:26" ht="13.5" customHeight="1" x14ac:dyDescent="0.25">
      <c r="A115" s="592">
        <v>114</v>
      </c>
      <c r="B115" s="638" t="s">
        <v>3775</v>
      </c>
      <c r="C115" s="594" t="s">
        <v>3355</v>
      </c>
      <c r="D115" s="595" t="s">
        <v>3776</v>
      </c>
      <c r="E115" s="595" t="s">
        <v>3777</v>
      </c>
      <c r="F115" s="605" t="s">
        <v>4541</v>
      </c>
      <c r="G115" s="592"/>
      <c r="H115" s="592"/>
      <c r="I115" s="584"/>
      <c r="J115" s="584"/>
      <c r="K115" s="584"/>
      <c r="L115" s="584"/>
      <c r="M115" s="584"/>
      <c r="N115" s="584"/>
      <c r="O115" s="584"/>
      <c r="P115" s="584"/>
      <c r="Q115" s="584"/>
      <c r="R115" s="584"/>
      <c r="S115" s="584"/>
      <c r="T115" s="584"/>
      <c r="U115" s="584"/>
      <c r="V115" s="584"/>
      <c r="W115" s="584"/>
      <c r="X115" s="584"/>
      <c r="Y115" s="584"/>
      <c r="Z115" s="584"/>
    </row>
    <row r="116" spans="1:26" ht="13.5" customHeight="1" x14ac:dyDescent="0.25">
      <c r="A116" s="592">
        <v>115</v>
      </c>
      <c r="B116" s="638" t="s">
        <v>770</v>
      </c>
      <c r="C116" s="594" t="s">
        <v>3355</v>
      </c>
      <c r="D116" s="595" t="s">
        <v>769</v>
      </c>
      <c r="E116" s="595" t="s">
        <v>772</v>
      </c>
      <c r="F116" s="605" t="s">
        <v>4541</v>
      </c>
      <c r="G116" s="592"/>
      <c r="H116" s="592"/>
      <c r="I116" s="584"/>
      <c r="J116" s="584"/>
      <c r="K116" s="584"/>
      <c r="L116" s="584"/>
      <c r="M116" s="584"/>
      <c r="N116" s="584"/>
      <c r="O116" s="584"/>
      <c r="P116" s="584"/>
      <c r="Q116" s="584"/>
      <c r="R116" s="584"/>
      <c r="S116" s="584"/>
      <c r="T116" s="584"/>
      <c r="U116" s="584"/>
      <c r="V116" s="584"/>
      <c r="W116" s="584"/>
      <c r="X116" s="584"/>
      <c r="Y116" s="584"/>
      <c r="Z116" s="584"/>
    </row>
    <row r="117" spans="1:26" ht="13.5" customHeight="1" x14ac:dyDescent="0.25">
      <c r="A117" s="592">
        <v>116</v>
      </c>
      <c r="B117" s="604" t="s">
        <v>718</v>
      </c>
      <c r="C117" s="594" t="s">
        <v>3484</v>
      </c>
      <c r="D117" s="595" t="s">
        <v>717</v>
      </c>
      <c r="E117" s="595" t="s">
        <v>720</v>
      </c>
      <c r="F117" s="605" t="s">
        <v>4541</v>
      </c>
      <c r="G117" s="592"/>
      <c r="H117" s="592"/>
      <c r="I117" s="584"/>
      <c r="J117" s="584"/>
      <c r="K117" s="584"/>
      <c r="L117" s="584"/>
      <c r="M117" s="584"/>
      <c r="N117" s="584"/>
      <c r="O117" s="584"/>
      <c r="P117" s="584"/>
      <c r="Q117" s="584"/>
      <c r="R117" s="584"/>
      <c r="S117" s="584"/>
      <c r="T117" s="584"/>
      <c r="U117" s="584"/>
      <c r="V117" s="584"/>
      <c r="W117" s="584"/>
      <c r="X117" s="584"/>
      <c r="Y117" s="584"/>
      <c r="Z117" s="584"/>
    </row>
    <row r="118" spans="1:26" ht="13.5" customHeight="1" x14ac:dyDescent="0.25">
      <c r="A118" s="592">
        <v>117</v>
      </c>
      <c r="B118" s="604" t="s">
        <v>722</v>
      </c>
      <c r="C118" s="594" t="s">
        <v>3355</v>
      </c>
      <c r="D118" s="595" t="s">
        <v>721</v>
      </c>
      <c r="E118" s="595" t="s">
        <v>724</v>
      </c>
      <c r="F118" s="605" t="s">
        <v>4541</v>
      </c>
      <c r="G118" s="592"/>
      <c r="H118" s="592"/>
      <c r="I118" s="584"/>
      <c r="J118" s="584"/>
      <c r="K118" s="584"/>
      <c r="L118" s="584"/>
      <c r="M118" s="584"/>
      <c r="N118" s="584"/>
      <c r="O118" s="584"/>
      <c r="P118" s="584"/>
      <c r="Q118" s="584"/>
      <c r="R118" s="584"/>
      <c r="S118" s="584"/>
      <c r="T118" s="584"/>
      <c r="U118" s="584"/>
      <c r="V118" s="584"/>
      <c r="W118" s="584"/>
      <c r="X118" s="584"/>
      <c r="Y118" s="584"/>
      <c r="Z118" s="584"/>
    </row>
    <row r="119" spans="1:26" ht="13.5" customHeight="1" x14ac:dyDescent="0.25">
      <c r="A119" s="592">
        <v>118</v>
      </c>
      <c r="B119" s="604" t="s">
        <v>4640</v>
      </c>
      <c r="C119" s="594" t="s">
        <v>3355</v>
      </c>
      <c r="D119" s="595" t="s">
        <v>1279</v>
      </c>
      <c r="E119" s="595" t="s">
        <v>1282</v>
      </c>
      <c r="F119" s="605" t="s">
        <v>4575</v>
      </c>
      <c r="G119" s="592"/>
      <c r="H119" s="592"/>
      <c r="I119" s="584"/>
      <c r="J119" s="584"/>
      <c r="K119" s="584"/>
      <c r="L119" s="584"/>
      <c r="M119" s="584"/>
      <c r="N119" s="584"/>
      <c r="O119" s="584"/>
      <c r="P119" s="584"/>
      <c r="Q119" s="584"/>
      <c r="R119" s="584"/>
      <c r="S119" s="584"/>
      <c r="T119" s="584"/>
      <c r="U119" s="584"/>
      <c r="V119" s="584"/>
      <c r="W119" s="584"/>
      <c r="X119" s="584"/>
      <c r="Y119" s="584"/>
      <c r="Z119" s="584"/>
    </row>
    <row r="120" spans="1:26" ht="13.5" customHeight="1" x14ac:dyDescent="0.25">
      <c r="A120" s="592">
        <v>119</v>
      </c>
      <c r="B120" s="607" t="s">
        <v>726</v>
      </c>
      <c r="C120" s="600" t="s">
        <v>3484</v>
      </c>
      <c r="D120" s="596" t="s">
        <v>725</v>
      </c>
      <c r="E120" s="596" t="s">
        <v>728</v>
      </c>
      <c r="F120" s="592"/>
      <c r="G120" s="592"/>
      <c r="H120" s="592"/>
      <c r="I120" s="584"/>
      <c r="J120" s="584"/>
      <c r="K120" s="584"/>
      <c r="L120" s="584"/>
      <c r="M120" s="584"/>
      <c r="N120" s="584"/>
      <c r="O120" s="584"/>
      <c r="P120" s="584"/>
      <c r="Q120" s="584"/>
      <c r="R120" s="584"/>
      <c r="S120" s="584"/>
      <c r="T120" s="584"/>
      <c r="U120" s="584"/>
      <c r="V120" s="584"/>
      <c r="W120" s="584"/>
      <c r="X120" s="584"/>
      <c r="Y120" s="584"/>
      <c r="Z120" s="584"/>
    </row>
    <row r="121" spans="1:26" ht="13.5" customHeight="1" x14ac:dyDescent="0.25">
      <c r="A121" s="592">
        <v>120</v>
      </c>
      <c r="B121" s="604" t="s">
        <v>3772</v>
      </c>
      <c r="C121" s="594" t="s">
        <v>3355</v>
      </c>
      <c r="D121" s="595" t="s">
        <v>3773</v>
      </c>
      <c r="E121" s="595" t="s">
        <v>3774</v>
      </c>
      <c r="F121" s="605"/>
      <c r="G121" s="592"/>
      <c r="H121" s="592"/>
      <c r="I121" s="584"/>
      <c r="J121" s="584"/>
      <c r="K121" s="584"/>
      <c r="L121" s="584"/>
      <c r="M121" s="584"/>
      <c r="N121" s="584"/>
      <c r="O121" s="584"/>
      <c r="P121" s="584"/>
      <c r="Q121" s="584"/>
      <c r="R121" s="584"/>
      <c r="S121" s="584"/>
      <c r="T121" s="584"/>
      <c r="U121" s="584"/>
      <c r="V121" s="584"/>
      <c r="W121" s="584"/>
      <c r="X121" s="584"/>
      <c r="Y121" s="584"/>
      <c r="Z121" s="584"/>
    </row>
    <row r="122" spans="1:26" ht="13.5" customHeight="1" x14ac:dyDescent="0.25">
      <c r="A122" s="592">
        <v>121</v>
      </c>
      <c r="B122" s="635" t="s">
        <v>4641</v>
      </c>
      <c r="C122" s="600" t="s">
        <v>3484</v>
      </c>
      <c r="D122" s="596" t="s">
        <v>4642</v>
      </c>
      <c r="E122" s="596"/>
      <c r="F122" s="592"/>
      <c r="G122" s="592"/>
      <c r="H122" s="592"/>
      <c r="I122" s="584"/>
      <c r="J122" s="584"/>
      <c r="K122" s="584"/>
      <c r="L122" s="584"/>
      <c r="M122" s="584"/>
      <c r="N122" s="584"/>
      <c r="O122" s="584"/>
      <c r="P122" s="584"/>
      <c r="Q122" s="584"/>
      <c r="R122" s="584"/>
      <c r="S122" s="584"/>
      <c r="T122" s="584"/>
      <c r="U122" s="584"/>
      <c r="V122" s="584"/>
      <c r="W122" s="584"/>
      <c r="X122" s="584"/>
      <c r="Y122" s="584"/>
      <c r="Z122" s="584"/>
    </row>
    <row r="123" spans="1:26" ht="13.5" customHeight="1" x14ac:dyDescent="0.25">
      <c r="A123" s="592">
        <v>122</v>
      </c>
      <c r="B123" s="607" t="s">
        <v>742</v>
      </c>
      <c r="C123" s="600" t="s">
        <v>3891</v>
      </c>
      <c r="D123" s="596" t="s">
        <v>741</v>
      </c>
      <c r="E123" s="596" t="s">
        <v>744</v>
      </c>
      <c r="F123" s="592"/>
      <c r="G123" s="592"/>
      <c r="H123" s="592"/>
      <c r="I123" s="584"/>
      <c r="J123" s="584"/>
      <c r="K123" s="584"/>
      <c r="L123" s="584"/>
      <c r="M123" s="584"/>
      <c r="N123" s="584"/>
      <c r="O123" s="584"/>
      <c r="P123" s="584"/>
      <c r="Q123" s="584"/>
      <c r="R123" s="584"/>
      <c r="S123" s="584"/>
      <c r="T123" s="584"/>
      <c r="U123" s="584"/>
      <c r="V123" s="584"/>
      <c r="W123" s="584"/>
      <c r="X123" s="584"/>
      <c r="Y123" s="584"/>
      <c r="Z123" s="584"/>
    </row>
    <row r="124" spans="1:26" ht="13.5" customHeight="1" x14ac:dyDescent="0.25">
      <c r="A124" s="592">
        <v>123</v>
      </c>
      <c r="B124" s="604" t="s">
        <v>746</v>
      </c>
      <c r="C124" s="594" t="s">
        <v>3891</v>
      </c>
      <c r="D124" s="595" t="s">
        <v>745</v>
      </c>
      <c r="E124" s="595" t="s">
        <v>748</v>
      </c>
      <c r="F124" s="605" t="s">
        <v>4541</v>
      </c>
      <c r="G124" s="592"/>
      <c r="H124" s="592"/>
      <c r="I124" s="584"/>
      <c r="J124" s="584"/>
      <c r="K124" s="584"/>
      <c r="L124" s="584"/>
      <c r="M124" s="584"/>
      <c r="N124" s="584"/>
      <c r="O124" s="584"/>
      <c r="P124" s="584"/>
      <c r="Q124" s="584"/>
      <c r="R124" s="584"/>
      <c r="S124" s="584"/>
      <c r="T124" s="584"/>
      <c r="U124" s="584"/>
      <c r="V124" s="584"/>
      <c r="W124" s="584"/>
      <c r="X124" s="584"/>
      <c r="Y124" s="584"/>
      <c r="Z124" s="584"/>
    </row>
    <row r="125" spans="1:26" ht="13.5" customHeight="1" x14ac:dyDescent="0.25">
      <c r="A125" s="592">
        <v>124</v>
      </c>
      <c r="B125" s="604" t="s">
        <v>758</v>
      </c>
      <c r="C125" s="594" t="s">
        <v>3484</v>
      </c>
      <c r="D125" s="595" t="s">
        <v>757</v>
      </c>
      <c r="E125" s="595" t="s">
        <v>760</v>
      </c>
      <c r="F125" s="605" t="s">
        <v>4541</v>
      </c>
      <c r="G125" s="592"/>
      <c r="H125" s="592"/>
      <c r="I125" s="584"/>
      <c r="J125" s="584"/>
      <c r="K125" s="584"/>
      <c r="L125" s="584"/>
      <c r="M125" s="584"/>
      <c r="N125" s="584"/>
      <c r="O125" s="584"/>
      <c r="P125" s="584"/>
      <c r="Q125" s="584"/>
      <c r="R125" s="584"/>
      <c r="S125" s="584"/>
      <c r="T125" s="584"/>
      <c r="U125" s="584"/>
      <c r="V125" s="584"/>
      <c r="W125" s="584"/>
      <c r="X125" s="584"/>
      <c r="Y125" s="584"/>
      <c r="Z125" s="584"/>
    </row>
    <row r="126" spans="1:26" ht="13.5" customHeight="1" x14ac:dyDescent="0.25">
      <c r="A126" s="592">
        <v>125</v>
      </c>
      <c r="B126" s="604" t="s">
        <v>762</v>
      </c>
      <c r="C126" s="594" t="s">
        <v>3355</v>
      </c>
      <c r="D126" s="595" t="s">
        <v>761</v>
      </c>
      <c r="E126" s="595" t="s">
        <v>764</v>
      </c>
      <c r="F126" s="605" t="s">
        <v>4575</v>
      </c>
      <c r="G126" s="592"/>
      <c r="H126" s="592"/>
      <c r="I126" s="584"/>
      <c r="J126" s="584"/>
      <c r="K126" s="584"/>
      <c r="L126" s="584"/>
      <c r="M126" s="584"/>
      <c r="N126" s="584"/>
      <c r="O126" s="584"/>
      <c r="P126" s="584"/>
      <c r="Q126" s="584"/>
      <c r="R126" s="584"/>
      <c r="S126" s="584"/>
      <c r="T126" s="584"/>
      <c r="U126" s="584"/>
      <c r="V126" s="584"/>
      <c r="W126" s="584"/>
      <c r="X126" s="584"/>
      <c r="Y126" s="584"/>
      <c r="Z126" s="584"/>
    </row>
    <row r="127" spans="1:26" ht="13.5" customHeight="1" x14ac:dyDescent="0.25">
      <c r="A127" s="592">
        <v>126</v>
      </c>
      <c r="B127" s="635" t="s">
        <v>766</v>
      </c>
      <c r="C127" s="600" t="s">
        <v>3355</v>
      </c>
      <c r="D127" s="596" t="s">
        <v>765</v>
      </c>
      <c r="E127" s="596" t="s">
        <v>768</v>
      </c>
      <c r="F127" s="592"/>
      <c r="G127" s="592"/>
      <c r="H127" s="592"/>
      <c r="I127" s="584"/>
      <c r="J127" s="584"/>
      <c r="K127" s="584"/>
      <c r="L127" s="584"/>
      <c r="M127" s="584"/>
      <c r="N127" s="584"/>
      <c r="O127" s="584"/>
      <c r="P127" s="584"/>
      <c r="Q127" s="584"/>
      <c r="R127" s="584"/>
      <c r="S127" s="584"/>
      <c r="T127" s="584"/>
      <c r="U127" s="584"/>
      <c r="V127" s="584"/>
      <c r="W127" s="584"/>
      <c r="X127" s="584"/>
      <c r="Y127" s="584"/>
      <c r="Z127" s="584"/>
    </row>
    <row r="128" spans="1:26" ht="13.5" customHeight="1" x14ac:dyDescent="0.25">
      <c r="A128" s="592">
        <v>127</v>
      </c>
      <c r="B128" s="607" t="s">
        <v>3450</v>
      </c>
      <c r="C128" s="600" t="s">
        <v>3355</v>
      </c>
      <c r="D128" s="596" t="s">
        <v>3451</v>
      </c>
      <c r="E128" s="596" t="s">
        <v>3452</v>
      </c>
      <c r="F128" s="592"/>
      <c r="G128" s="592"/>
      <c r="H128" s="592"/>
      <c r="I128" s="584"/>
      <c r="J128" s="584"/>
      <c r="K128" s="584"/>
      <c r="L128" s="584"/>
      <c r="M128" s="584"/>
      <c r="N128" s="584"/>
      <c r="O128" s="584"/>
      <c r="P128" s="584"/>
      <c r="Q128" s="584"/>
      <c r="R128" s="584"/>
      <c r="S128" s="584"/>
      <c r="T128" s="584"/>
      <c r="U128" s="584"/>
      <c r="V128" s="584"/>
      <c r="W128" s="584"/>
      <c r="X128" s="584"/>
      <c r="Y128" s="584"/>
      <c r="Z128" s="584"/>
    </row>
    <row r="129" spans="1:26" ht="13.5" customHeight="1" x14ac:dyDescent="0.25">
      <c r="A129" s="592">
        <v>128</v>
      </c>
      <c r="B129" s="607" t="s">
        <v>774</v>
      </c>
      <c r="C129" s="600" t="s">
        <v>3355</v>
      </c>
      <c r="D129" s="596" t="s">
        <v>773</v>
      </c>
      <c r="E129" s="596" t="s">
        <v>776</v>
      </c>
      <c r="F129" s="592"/>
      <c r="G129" s="592"/>
      <c r="H129" s="592"/>
      <c r="I129" s="584"/>
      <c r="J129" s="584"/>
      <c r="K129" s="584"/>
      <c r="L129" s="584"/>
      <c r="M129" s="584"/>
      <c r="N129" s="584"/>
      <c r="O129" s="584"/>
      <c r="P129" s="584"/>
      <c r="Q129" s="584"/>
      <c r="R129" s="584"/>
      <c r="S129" s="584"/>
      <c r="T129" s="584"/>
      <c r="U129" s="584"/>
      <c r="V129" s="584"/>
      <c r="W129" s="584"/>
      <c r="X129" s="584"/>
      <c r="Y129" s="584"/>
      <c r="Z129" s="584"/>
    </row>
    <row r="130" spans="1:26" ht="13.5" customHeight="1" x14ac:dyDescent="0.25">
      <c r="A130" s="592">
        <v>129</v>
      </c>
      <c r="B130" s="604" t="s">
        <v>4643</v>
      </c>
      <c r="C130" s="594" t="s">
        <v>3355</v>
      </c>
      <c r="D130" s="595" t="s">
        <v>4644</v>
      </c>
      <c r="E130" s="595" t="s">
        <v>4645</v>
      </c>
      <c r="F130" s="605" t="s">
        <v>4541</v>
      </c>
      <c r="G130" s="592"/>
      <c r="H130" s="592"/>
      <c r="I130" s="584"/>
      <c r="J130" s="584"/>
      <c r="K130" s="584"/>
      <c r="L130" s="584"/>
      <c r="M130" s="584"/>
      <c r="N130" s="584"/>
      <c r="O130" s="584"/>
      <c r="P130" s="584"/>
      <c r="Q130" s="584"/>
      <c r="R130" s="584"/>
      <c r="S130" s="584"/>
      <c r="T130" s="584"/>
      <c r="U130" s="584"/>
      <c r="V130" s="584"/>
      <c r="W130" s="584"/>
      <c r="X130" s="584"/>
      <c r="Y130" s="584"/>
      <c r="Z130" s="584"/>
    </row>
    <row r="131" spans="1:26" ht="13.5" customHeight="1" x14ac:dyDescent="0.25">
      <c r="A131" s="592">
        <v>130</v>
      </c>
      <c r="B131" s="604" t="s">
        <v>3456</v>
      </c>
      <c r="C131" s="594" t="s">
        <v>3355</v>
      </c>
      <c r="D131" s="595" t="s">
        <v>777</v>
      </c>
      <c r="E131" s="595" t="s">
        <v>780</v>
      </c>
      <c r="F131" s="605" t="s">
        <v>4541</v>
      </c>
      <c r="G131" s="592"/>
      <c r="H131" s="592"/>
      <c r="I131" s="584"/>
      <c r="J131" s="584"/>
      <c r="K131" s="584"/>
      <c r="L131" s="584"/>
      <c r="M131" s="584"/>
      <c r="N131" s="584"/>
      <c r="O131" s="584"/>
      <c r="P131" s="584"/>
      <c r="Q131" s="584"/>
      <c r="R131" s="584"/>
      <c r="S131" s="584"/>
      <c r="T131" s="584"/>
      <c r="U131" s="584"/>
      <c r="V131" s="584"/>
      <c r="W131" s="584"/>
      <c r="X131" s="584"/>
      <c r="Y131" s="584"/>
      <c r="Z131" s="584"/>
    </row>
    <row r="132" spans="1:26" ht="13.5" customHeight="1" x14ac:dyDescent="0.25">
      <c r="A132" s="592">
        <v>131</v>
      </c>
      <c r="B132" s="639" t="s">
        <v>3469</v>
      </c>
      <c r="C132" s="633" t="s">
        <v>3355</v>
      </c>
      <c r="D132" s="633" t="s">
        <v>1295</v>
      </c>
      <c r="E132" s="640" t="s">
        <v>1298</v>
      </c>
      <c r="F132" s="592"/>
      <c r="G132" s="592"/>
      <c r="H132" s="592"/>
      <c r="I132" s="584"/>
      <c r="J132" s="584"/>
      <c r="K132" s="584"/>
      <c r="L132" s="584"/>
      <c r="M132" s="584"/>
      <c r="N132" s="584"/>
      <c r="O132" s="584"/>
      <c r="P132" s="584"/>
      <c r="Q132" s="584"/>
      <c r="R132" s="584"/>
      <c r="S132" s="584"/>
      <c r="T132" s="584"/>
      <c r="U132" s="584"/>
      <c r="V132" s="584"/>
      <c r="W132" s="584"/>
      <c r="X132" s="584"/>
      <c r="Y132" s="584"/>
      <c r="Z132" s="584"/>
    </row>
    <row r="133" spans="1:26" ht="13.5" customHeight="1" x14ac:dyDescent="0.25">
      <c r="A133" s="592">
        <v>132</v>
      </c>
      <c r="B133" s="607" t="s">
        <v>4646</v>
      </c>
      <c r="C133" s="600" t="s">
        <v>3355</v>
      </c>
      <c r="D133" s="596" t="s">
        <v>144</v>
      </c>
      <c r="E133" s="596" t="s">
        <v>147</v>
      </c>
      <c r="F133" s="592"/>
      <c r="G133" s="592"/>
      <c r="H133" s="592"/>
      <c r="I133" s="584"/>
      <c r="J133" s="584"/>
      <c r="K133" s="584"/>
      <c r="L133" s="584"/>
      <c r="M133" s="584"/>
      <c r="N133" s="584"/>
      <c r="O133" s="584"/>
      <c r="P133" s="584"/>
      <c r="Q133" s="584"/>
      <c r="R133" s="584"/>
      <c r="S133" s="584"/>
      <c r="T133" s="584"/>
      <c r="U133" s="584"/>
      <c r="V133" s="584"/>
      <c r="W133" s="584"/>
      <c r="X133" s="584"/>
      <c r="Y133" s="584"/>
      <c r="Z133" s="584"/>
    </row>
    <row r="134" spans="1:26" ht="13.5" customHeight="1" x14ac:dyDescent="0.25">
      <c r="A134" s="592">
        <v>133</v>
      </c>
      <c r="B134" s="604" t="s">
        <v>3909</v>
      </c>
      <c r="C134" s="594" t="s">
        <v>3355</v>
      </c>
      <c r="D134" s="595" t="s">
        <v>1000</v>
      </c>
      <c r="E134" s="595" t="s">
        <v>1003</v>
      </c>
      <c r="F134" s="605" t="s">
        <v>4541</v>
      </c>
      <c r="G134" s="592"/>
      <c r="H134" s="592"/>
      <c r="I134" s="584"/>
      <c r="J134" s="584"/>
      <c r="K134" s="584"/>
      <c r="L134" s="584"/>
      <c r="M134" s="584"/>
      <c r="N134" s="584"/>
      <c r="O134" s="584"/>
      <c r="P134" s="584"/>
      <c r="Q134" s="584"/>
      <c r="R134" s="584"/>
      <c r="S134" s="584"/>
      <c r="T134" s="584"/>
      <c r="U134" s="584"/>
      <c r="V134" s="584"/>
      <c r="W134" s="584"/>
      <c r="X134" s="584"/>
      <c r="Y134" s="584"/>
      <c r="Z134" s="584"/>
    </row>
    <row r="135" spans="1:26" ht="13.5" customHeight="1" x14ac:dyDescent="0.25">
      <c r="A135" s="592">
        <v>134</v>
      </c>
      <c r="B135" s="604" t="s">
        <v>3599</v>
      </c>
      <c r="C135" s="594" t="s">
        <v>3891</v>
      </c>
      <c r="D135" s="595" t="s">
        <v>814</v>
      </c>
      <c r="E135" s="595" t="s">
        <v>816</v>
      </c>
      <c r="F135" s="605" t="s">
        <v>4541</v>
      </c>
      <c r="G135" s="592"/>
      <c r="H135" s="592"/>
      <c r="I135" s="584"/>
      <c r="J135" s="584"/>
      <c r="K135" s="584"/>
      <c r="L135" s="584"/>
      <c r="M135" s="584"/>
      <c r="N135" s="584"/>
      <c r="O135" s="584"/>
      <c r="P135" s="584"/>
      <c r="Q135" s="584"/>
      <c r="R135" s="584"/>
      <c r="S135" s="584"/>
      <c r="T135" s="584"/>
      <c r="U135" s="584"/>
      <c r="V135" s="584"/>
      <c r="W135" s="584"/>
      <c r="X135" s="584"/>
      <c r="Y135" s="584"/>
      <c r="Z135" s="584"/>
    </row>
    <row r="136" spans="1:26" ht="13.5" customHeight="1" x14ac:dyDescent="0.25">
      <c r="A136" s="592">
        <v>135</v>
      </c>
      <c r="B136" s="604" t="s">
        <v>3778</v>
      </c>
      <c r="C136" s="594" t="s">
        <v>3484</v>
      </c>
      <c r="D136" s="595" t="s">
        <v>817</v>
      </c>
      <c r="E136" s="595" t="s">
        <v>820</v>
      </c>
      <c r="F136" s="605" t="s">
        <v>4541</v>
      </c>
      <c r="G136" s="592"/>
      <c r="H136" s="592"/>
      <c r="I136" s="584"/>
      <c r="J136" s="584"/>
      <c r="K136" s="584"/>
      <c r="L136" s="584"/>
      <c r="M136" s="584"/>
      <c r="N136" s="584"/>
      <c r="O136" s="584"/>
      <c r="P136" s="584"/>
      <c r="Q136" s="584"/>
      <c r="R136" s="584"/>
      <c r="S136" s="584"/>
      <c r="T136" s="584"/>
      <c r="U136" s="584"/>
      <c r="V136" s="584"/>
      <c r="W136" s="584"/>
      <c r="X136" s="584"/>
      <c r="Y136" s="584"/>
      <c r="Z136" s="584"/>
    </row>
    <row r="137" spans="1:26" ht="13.5" customHeight="1" x14ac:dyDescent="0.25">
      <c r="A137" s="592">
        <v>136</v>
      </c>
      <c r="B137" s="607" t="s">
        <v>827</v>
      </c>
      <c r="C137" s="600" t="s">
        <v>3355</v>
      </c>
      <c r="D137" s="596" t="s">
        <v>825</v>
      </c>
      <c r="E137" s="596" t="s">
        <v>828</v>
      </c>
      <c r="F137" s="592"/>
      <c r="G137" s="592"/>
      <c r="H137" s="592"/>
      <c r="I137" s="584"/>
      <c r="J137" s="584"/>
      <c r="K137" s="584"/>
      <c r="L137" s="584"/>
      <c r="M137" s="584"/>
      <c r="N137" s="584"/>
      <c r="O137" s="584"/>
      <c r="P137" s="584"/>
      <c r="Q137" s="584"/>
      <c r="R137" s="584"/>
      <c r="S137" s="584"/>
      <c r="T137" s="584"/>
      <c r="U137" s="584"/>
      <c r="V137" s="584"/>
      <c r="W137" s="584"/>
      <c r="X137" s="584"/>
      <c r="Y137" s="584"/>
      <c r="Z137" s="584"/>
    </row>
    <row r="138" spans="1:26" ht="13.5" customHeight="1" x14ac:dyDescent="0.25">
      <c r="A138" s="592">
        <v>137</v>
      </c>
      <c r="B138" s="604" t="s">
        <v>841</v>
      </c>
      <c r="C138" s="594" t="s">
        <v>3891</v>
      </c>
      <c r="D138" s="595" t="s">
        <v>840</v>
      </c>
      <c r="E138" s="595" t="s">
        <v>843</v>
      </c>
      <c r="F138" s="605" t="s">
        <v>4541</v>
      </c>
      <c r="G138" s="592"/>
      <c r="H138" s="592"/>
      <c r="I138" s="584"/>
      <c r="J138" s="584"/>
      <c r="K138" s="584"/>
      <c r="L138" s="584"/>
      <c r="M138" s="584"/>
      <c r="N138" s="584"/>
      <c r="O138" s="584"/>
      <c r="P138" s="584"/>
      <c r="Q138" s="584"/>
      <c r="R138" s="584"/>
      <c r="S138" s="584"/>
      <c r="T138" s="584"/>
      <c r="U138" s="584"/>
      <c r="V138" s="584"/>
      <c r="W138" s="584"/>
      <c r="X138" s="584"/>
      <c r="Y138" s="584"/>
      <c r="Z138" s="584"/>
    </row>
    <row r="139" spans="1:26" ht="13.5" customHeight="1" x14ac:dyDescent="0.25">
      <c r="A139" s="592">
        <v>138</v>
      </c>
      <c r="B139" s="607" t="s">
        <v>849</v>
      </c>
      <c r="C139" s="600" t="s">
        <v>3891</v>
      </c>
      <c r="D139" s="596" t="s">
        <v>848</v>
      </c>
      <c r="E139" s="596" t="s">
        <v>851</v>
      </c>
      <c r="F139" s="592"/>
      <c r="G139" s="592"/>
      <c r="H139" s="592"/>
      <c r="I139" s="584"/>
      <c r="J139" s="584"/>
      <c r="K139" s="584"/>
      <c r="L139" s="584"/>
      <c r="M139" s="584"/>
      <c r="N139" s="584"/>
      <c r="O139" s="584"/>
      <c r="P139" s="584"/>
      <c r="Q139" s="584"/>
      <c r="R139" s="584"/>
      <c r="S139" s="584"/>
      <c r="T139" s="584"/>
      <c r="U139" s="584"/>
      <c r="V139" s="584"/>
      <c r="W139" s="584"/>
      <c r="X139" s="584"/>
      <c r="Y139" s="584"/>
      <c r="Z139" s="584"/>
    </row>
    <row r="140" spans="1:26" ht="13.5" customHeight="1" x14ac:dyDescent="0.25">
      <c r="A140" s="592">
        <v>139</v>
      </c>
      <c r="B140" s="607" t="s">
        <v>853</v>
      </c>
      <c r="C140" s="600" t="s">
        <v>3484</v>
      </c>
      <c r="D140" s="596" t="s">
        <v>852</v>
      </c>
      <c r="E140" s="596" t="s">
        <v>854</v>
      </c>
      <c r="F140" s="592"/>
      <c r="G140" s="592"/>
      <c r="H140" s="592"/>
      <c r="I140" s="584"/>
      <c r="J140" s="584"/>
      <c r="K140" s="584"/>
      <c r="L140" s="584"/>
      <c r="M140" s="584"/>
      <c r="N140" s="584"/>
      <c r="O140" s="584"/>
      <c r="P140" s="584"/>
      <c r="Q140" s="584"/>
      <c r="R140" s="584"/>
      <c r="S140" s="584"/>
      <c r="T140" s="584"/>
      <c r="U140" s="584"/>
      <c r="V140" s="584"/>
      <c r="W140" s="584"/>
      <c r="X140" s="584"/>
      <c r="Y140" s="584"/>
      <c r="Z140" s="584"/>
    </row>
    <row r="141" spans="1:26" ht="13.5" customHeight="1" x14ac:dyDescent="0.25">
      <c r="A141" s="592">
        <v>140</v>
      </c>
      <c r="B141" s="604" t="s">
        <v>754</v>
      </c>
      <c r="C141" s="594" t="s">
        <v>3355</v>
      </c>
      <c r="D141" s="595" t="s">
        <v>753</v>
      </c>
      <c r="E141" s="595" t="s">
        <v>756</v>
      </c>
      <c r="F141" s="605" t="s">
        <v>4541</v>
      </c>
      <c r="G141" s="592"/>
      <c r="H141" s="592"/>
      <c r="I141" s="584"/>
      <c r="J141" s="584"/>
      <c r="K141" s="584"/>
      <c r="L141" s="584"/>
      <c r="M141" s="584"/>
      <c r="N141" s="584"/>
      <c r="O141" s="584"/>
      <c r="P141" s="584"/>
      <c r="Q141" s="584"/>
      <c r="R141" s="584"/>
      <c r="S141" s="584"/>
      <c r="T141" s="584"/>
      <c r="U141" s="584"/>
      <c r="V141" s="584"/>
      <c r="W141" s="584"/>
      <c r="X141" s="584"/>
      <c r="Y141" s="584"/>
      <c r="Z141" s="584"/>
    </row>
    <row r="142" spans="1:26" ht="13.5" customHeight="1" x14ac:dyDescent="0.25">
      <c r="A142" s="592">
        <v>141</v>
      </c>
      <c r="B142" s="604" t="s">
        <v>856</v>
      </c>
      <c r="C142" s="594" t="s">
        <v>3355</v>
      </c>
      <c r="D142" s="595" t="s">
        <v>855</v>
      </c>
      <c r="E142" s="595" t="s">
        <v>858</v>
      </c>
      <c r="F142" s="605" t="s">
        <v>4541</v>
      </c>
      <c r="G142" s="592"/>
      <c r="H142" s="592"/>
      <c r="I142" s="584"/>
      <c r="J142" s="584"/>
      <c r="K142" s="584"/>
      <c r="L142" s="584"/>
      <c r="M142" s="584"/>
      <c r="N142" s="584"/>
      <c r="O142" s="584"/>
      <c r="P142" s="584"/>
      <c r="Q142" s="584"/>
      <c r="R142" s="584"/>
      <c r="S142" s="584"/>
      <c r="T142" s="584"/>
      <c r="U142" s="584"/>
      <c r="V142" s="584"/>
      <c r="W142" s="584"/>
      <c r="X142" s="584"/>
      <c r="Y142" s="584"/>
      <c r="Z142" s="584"/>
    </row>
    <row r="143" spans="1:26" ht="13.5" customHeight="1" x14ac:dyDescent="0.25">
      <c r="A143" s="592">
        <v>142</v>
      </c>
      <c r="B143" s="604" t="s">
        <v>2320</v>
      </c>
      <c r="C143" s="594" t="s">
        <v>3891</v>
      </c>
      <c r="D143" s="595" t="s">
        <v>861</v>
      </c>
      <c r="E143" s="595" t="s">
        <v>864</v>
      </c>
      <c r="F143" s="605" t="s">
        <v>4541</v>
      </c>
      <c r="G143" s="592"/>
      <c r="H143" s="592"/>
      <c r="I143" s="584"/>
      <c r="J143" s="584"/>
      <c r="K143" s="584"/>
      <c r="L143" s="584"/>
      <c r="M143" s="584"/>
      <c r="N143" s="584"/>
      <c r="O143" s="584"/>
      <c r="P143" s="584"/>
      <c r="Q143" s="584"/>
      <c r="R143" s="584"/>
      <c r="S143" s="584"/>
      <c r="T143" s="584"/>
      <c r="U143" s="584"/>
      <c r="V143" s="584"/>
      <c r="W143" s="584"/>
      <c r="X143" s="584"/>
      <c r="Y143" s="584"/>
      <c r="Z143" s="584"/>
    </row>
    <row r="144" spans="1:26" ht="13.5" customHeight="1" x14ac:dyDescent="0.25">
      <c r="A144" s="592">
        <v>143</v>
      </c>
      <c r="B144" s="607" t="s">
        <v>882</v>
      </c>
      <c r="C144" s="600" t="s">
        <v>3484</v>
      </c>
      <c r="D144" s="596" t="s">
        <v>4279</v>
      </c>
      <c r="E144" s="596"/>
      <c r="F144" s="592"/>
      <c r="G144" s="592"/>
      <c r="H144" s="592"/>
      <c r="I144" s="584"/>
      <c r="J144" s="584"/>
      <c r="K144" s="584"/>
      <c r="L144" s="584"/>
      <c r="M144" s="584"/>
      <c r="N144" s="584"/>
      <c r="O144" s="584"/>
      <c r="P144" s="584"/>
      <c r="Q144" s="584"/>
      <c r="R144" s="584"/>
      <c r="S144" s="584"/>
      <c r="T144" s="584"/>
      <c r="U144" s="584"/>
      <c r="V144" s="584"/>
      <c r="W144" s="584"/>
      <c r="X144" s="584"/>
      <c r="Y144" s="584"/>
      <c r="Z144" s="584"/>
    </row>
    <row r="145" spans="1:26" ht="13.5" customHeight="1" x14ac:dyDescent="0.25">
      <c r="A145" s="592">
        <v>144</v>
      </c>
      <c r="B145" s="604" t="s">
        <v>878</v>
      </c>
      <c r="C145" s="594" t="s">
        <v>3484</v>
      </c>
      <c r="D145" s="595" t="s">
        <v>877</v>
      </c>
      <c r="E145" s="595" t="s">
        <v>880</v>
      </c>
      <c r="F145" s="605" t="s">
        <v>4541</v>
      </c>
      <c r="G145" s="592"/>
      <c r="H145" s="592"/>
      <c r="I145" s="584"/>
      <c r="J145" s="584"/>
      <c r="K145" s="584"/>
      <c r="L145" s="584"/>
      <c r="M145" s="584"/>
      <c r="N145" s="584"/>
      <c r="O145" s="584"/>
      <c r="P145" s="584"/>
      <c r="Q145" s="584"/>
      <c r="R145" s="584"/>
      <c r="S145" s="584"/>
      <c r="T145" s="584"/>
      <c r="U145" s="584"/>
      <c r="V145" s="584"/>
      <c r="W145" s="584"/>
      <c r="X145" s="584"/>
      <c r="Y145" s="584"/>
      <c r="Z145" s="584"/>
    </row>
    <row r="146" spans="1:26" ht="13.5" customHeight="1" x14ac:dyDescent="0.25">
      <c r="A146" s="592">
        <v>145</v>
      </c>
      <c r="B146" s="604" t="s">
        <v>4647</v>
      </c>
      <c r="C146" s="594" t="s">
        <v>3891</v>
      </c>
      <c r="D146" s="595" t="s">
        <v>4648</v>
      </c>
      <c r="E146" s="595" t="s">
        <v>4649</v>
      </c>
      <c r="F146" s="605" t="s">
        <v>4541</v>
      </c>
      <c r="G146" s="592"/>
      <c r="H146" s="592"/>
      <c r="I146" s="584"/>
      <c r="J146" s="584"/>
      <c r="K146" s="584"/>
      <c r="L146" s="584"/>
      <c r="M146" s="584"/>
      <c r="N146" s="584"/>
      <c r="O146" s="584"/>
      <c r="P146" s="584"/>
      <c r="Q146" s="584"/>
      <c r="R146" s="584"/>
      <c r="S146" s="584"/>
      <c r="T146" s="584"/>
      <c r="U146" s="584"/>
      <c r="V146" s="584"/>
      <c r="W146" s="584"/>
      <c r="X146" s="584"/>
      <c r="Y146" s="584"/>
      <c r="Z146" s="584"/>
    </row>
    <row r="147" spans="1:26" ht="13.5" customHeight="1" x14ac:dyDescent="0.25">
      <c r="A147" s="592">
        <v>146</v>
      </c>
      <c r="B147" s="607" t="s">
        <v>888</v>
      </c>
      <c r="C147" s="600" t="s">
        <v>3355</v>
      </c>
      <c r="D147" s="596" t="s">
        <v>4650</v>
      </c>
      <c r="E147" s="596" t="s">
        <v>4651</v>
      </c>
      <c r="F147" s="592"/>
      <c r="G147" s="592"/>
      <c r="H147" s="592"/>
      <c r="I147" s="584"/>
      <c r="J147" s="584"/>
      <c r="K147" s="584"/>
      <c r="L147" s="584"/>
      <c r="M147" s="584"/>
      <c r="N147" s="584"/>
      <c r="O147" s="584"/>
      <c r="P147" s="584"/>
      <c r="Q147" s="584"/>
      <c r="R147" s="584"/>
      <c r="S147" s="584"/>
      <c r="T147" s="584"/>
      <c r="U147" s="584"/>
      <c r="V147" s="584"/>
      <c r="W147" s="584"/>
      <c r="X147" s="584"/>
      <c r="Y147" s="584"/>
      <c r="Z147" s="584"/>
    </row>
    <row r="148" spans="1:26" ht="13.5" customHeight="1" x14ac:dyDescent="0.25">
      <c r="A148" s="592">
        <v>147</v>
      </c>
      <c r="B148" s="604" t="s">
        <v>892</v>
      </c>
      <c r="C148" s="594" t="s">
        <v>3355</v>
      </c>
      <c r="D148" s="595" t="s">
        <v>887</v>
      </c>
      <c r="E148" s="595" t="s">
        <v>890</v>
      </c>
      <c r="F148" s="605" t="s">
        <v>4575</v>
      </c>
      <c r="G148" s="592"/>
      <c r="H148" s="592"/>
      <c r="I148" s="584"/>
      <c r="J148" s="584"/>
      <c r="K148" s="584"/>
      <c r="L148" s="584"/>
      <c r="M148" s="584"/>
      <c r="N148" s="584"/>
      <c r="O148" s="584"/>
      <c r="P148" s="584"/>
      <c r="Q148" s="584"/>
      <c r="R148" s="584"/>
      <c r="S148" s="584"/>
      <c r="T148" s="584"/>
      <c r="U148" s="584"/>
      <c r="V148" s="584"/>
      <c r="W148" s="584"/>
      <c r="X148" s="584"/>
      <c r="Y148" s="584"/>
      <c r="Z148" s="584"/>
    </row>
    <row r="149" spans="1:26" ht="13.5" customHeight="1" x14ac:dyDescent="0.25">
      <c r="A149" s="592">
        <v>148</v>
      </c>
      <c r="B149" s="604" t="s">
        <v>4652</v>
      </c>
      <c r="C149" s="594" t="s">
        <v>3891</v>
      </c>
      <c r="D149" s="595" t="s">
        <v>4653</v>
      </c>
      <c r="E149" s="595" t="s">
        <v>4654</v>
      </c>
      <c r="F149" s="605" t="s">
        <v>4541</v>
      </c>
      <c r="G149" s="592"/>
      <c r="H149" s="592"/>
      <c r="I149" s="584"/>
      <c r="J149" s="584"/>
      <c r="K149" s="584"/>
      <c r="L149" s="584"/>
      <c r="M149" s="584"/>
      <c r="N149" s="584"/>
      <c r="O149" s="584"/>
      <c r="P149" s="584"/>
      <c r="Q149" s="584"/>
      <c r="R149" s="584"/>
      <c r="S149" s="584"/>
      <c r="T149" s="584"/>
      <c r="U149" s="584"/>
      <c r="V149" s="584"/>
      <c r="W149" s="584"/>
      <c r="X149" s="584"/>
      <c r="Y149" s="584"/>
      <c r="Z149" s="584"/>
    </row>
    <row r="150" spans="1:26" ht="13.5" customHeight="1" x14ac:dyDescent="0.25">
      <c r="A150" s="592">
        <v>149</v>
      </c>
      <c r="B150" s="604" t="s">
        <v>3914</v>
      </c>
      <c r="C150" s="594" t="s">
        <v>3355</v>
      </c>
      <c r="D150" s="595" t="s">
        <v>3915</v>
      </c>
      <c r="E150" s="595" t="s">
        <v>3916</v>
      </c>
      <c r="F150" s="605" t="s">
        <v>4575</v>
      </c>
      <c r="G150" s="592"/>
      <c r="H150" s="592"/>
      <c r="I150" s="584"/>
      <c r="J150" s="584"/>
      <c r="K150" s="584"/>
      <c r="L150" s="584"/>
      <c r="M150" s="584"/>
      <c r="N150" s="584"/>
      <c r="O150" s="584"/>
      <c r="P150" s="584"/>
      <c r="Q150" s="584"/>
      <c r="R150" s="584"/>
      <c r="S150" s="584"/>
      <c r="T150" s="584"/>
      <c r="U150" s="584"/>
      <c r="V150" s="584"/>
      <c r="W150" s="584"/>
      <c r="X150" s="584"/>
      <c r="Y150" s="584"/>
      <c r="Z150" s="584"/>
    </row>
    <row r="151" spans="1:26" ht="13.5" customHeight="1" x14ac:dyDescent="0.25">
      <c r="A151" s="592">
        <v>150</v>
      </c>
      <c r="B151" s="604" t="s">
        <v>4655</v>
      </c>
      <c r="C151" s="594" t="s">
        <v>3484</v>
      </c>
      <c r="D151" s="595" t="s">
        <v>3722</v>
      </c>
      <c r="E151" s="595" t="s">
        <v>3723</v>
      </c>
      <c r="F151" s="605" t="s">
        <v>4541</v>
      </c>
      <c r="G151" s="592"/>
      <c r="H151" s="592"/>
      <c r="I151" s="584"/>
      <c r="J151" s="584"/>
      <c r="K151" s="584"/>
      <c r="L151" s="584"/>
      <c r="M151" s="584"/>
      <c r="N151" s="584"/>
      <c r="O151" s="584"/>
      <c r="P151" s="584"/>
      <c r="Q151" s="584"/>
      <c r="R151" s="584"/>
      <c r="S151" s="584"/>
      <c r="T151" s="584"/>
      <c r="U151" s="584"/>
      <c r="V151" s="584"/>
      <c r="W151" s="584"/>
      <c r="X151" s="584"/>
      <c r="Y151" s="584"/>
      <c r="Z151" s="584"/>
    </row>
    <row r="152" spans="1:26" ht="13.5" customHeight="1" x14ac:dyDescent="0.25">
      <c r="A152" s="592">
        <v>151</v>
      </c>
      <c r="B152" s="604" t="s">
        <v>4656</v>
      </c>
      <c r="C152" s="594" t="s">
        <v>3891</v>
      </c>
      <c r="D152" s="595" t="s">
        <v>4657</v>
      </c>
      <c r="E152" s="595" t="s">
        <v>4658</v>
      </c>
      <c r="F152" s="605" t="s">
        <v>4541</v>
      </c>
      <c r="G152" s="592"/>
      <c r="H152" s="592"/>
      <c r="I152" s="584"/>
      <c r="J152" s="584"/>
      <c r="K152" s="584"/>
      <c r="L152" s="584"/>
      <c r="M152" s="584"/>
      <c r="N152" s="584"/>
      <c r="O152" s="584"/>
      <c r="P152" s="584"/>
      <c r="Q152" s="584"/>
      <c r="R152" s="584"/>
      <c r="S152" s="584"/>
      <c r="T152" s="584"/>
      <c r="U152" s="584"/>
      <c r="V152" s="584"/>
      <c r="W152" s="584"/>
      <c r="X152" s="584"/>
      <c r="Y152" s="584"/>
      <c r="Z152" s="584"/>
    </row>
    <row r="153" spans="1:26" ht="13.5" customHeight="1" x14ac:dyDescent="0.25">
      <c r="A153" s="592">
        <v>152</v>
      </c>
      <c r="B153" s="604" t="s">
        <v>902</v>
      </c>
      <c r="C153" s="594" t="s">
        <v>3484</v>
      </c>
      <c r="D153" s="595" t="s">
        <v>901</v>
      </c>
      <c r="E153" s="595" t="s">
        <v>904</v>
      </c>
      <c r="F153" s="605" t="s">
        <v>4541</v>
      </c>
      <c r="G153" s="592"/>
      <c r="H153" s="592"/>
      <c r="I153" s="584"/>
      <c r="J153" s="584"/>
      <c r="K153" s="584"/>
      <c r="L153" s="584"/>
      <c r="M153" s="584"/>
      <c r="N153" s="584"/>
      <c r="O153" s="584"/>
      <c r="P153" s="584"/>
      <c r="Q153" s="584"/>
      <c r="R153" s="584"/>
      <c r="S153" s="584"/>
      <c r="T153" s="584"/>
      <c r="U153" s="584"/>
      <c r="V153" s="584"/>
      <c r="W153" s="584"/>
      <c r="X153" s="584"/>
      <c r="Y153" s="584"/>
      <c r="Z153" s="584"/>
    </row>
    <row r="154" spans="1:26" ht="13.5" customHeight="1" x14ac:dyDescent="0.25">
      <c r="A154" s="592">
        <v>153</v>
      </c>
      <c r="B154" s="604" t="s">
        <v>3917</v>
      </c>
      <c r="C154" s="623" t="s">
        <v>3355</v>
      </c>
      <c r="D154" s="624" t="s">
        <v>3918</v>
      </c>
      <c r="E154" s="624" t="s">
        <v>3919</v>
      </c>
      <c r="F154" s="605" t="s">
        <v>4575</v>
      </c>
      <c r="G154" s="592"/>
      <c r="H154" s="592"/>
      <c r="I154" s="584"/>
      <c r="J154" s="584"/>
      <c r="K154" s="584"/>
      <c r="L154" s="584"/>
      <c r="M154" s="584"/>
      <c r="N154" s="584"/>
      <c r="O154" s="584"/>
      <c r="P154" s="584"/>
      <c r="Q154" s="584"/>
      <c r="R154" s="584"/>
      <c r="S154" s="584"/>
      <c r="T154" s="584"/>
      <c r="U154" s="584"/>
      <c r="V154" s="584"/>
      <c r="W154" s="584"/>
      <c r="X154" s="584"/>
      <c r="Y154" s="584"/>
      <c r="Z154" s="584"/>
    </row>
    <row r="155" spans="1:26" ht="13.5" customHeight="1" x14ac:dyDescent="0.25">
      <c r="A155" s="592">
        <v>154</v>
      </c>
      <c r="B155" s="607" t="s">
        <v>4659</v>
      </c>
      <c r="C155" s="600" t="s">
        <v>3891</v>
      </c>
      <c r="D155" s="596" t="s">
        <v>4660</v>
      </c>
      <c r="E155" s="596" t="s">
        <v>4661</v>
      </c>
      <c r="F155" s="592"/>
      <c r="G155" s="592"/>
      <c r="H155" s="592"/>
      <c r="I155" s="584"/>
      <c r="J155" s="584"/>
      <c r="K155" s="584"/>
      <c r="L155" s="584"/>
      <c r="M155" s="584"/>
      <c r="N155" s="584"/>
      <c r="O155" s="584"/>
      <c r="P155" s="584"/>
      <c r="Q155" s="584"/>
      <c r="R155" s="584"/>
      <c r="S155" s="584"/>
      <c r="T155" s="584"/>
      <c r="U155" s="584"/>
      <c r="V155" s="584"/>
      <c r="W155" s="584"/>
      <c r="X155" s="584"/>
      <c r="Y155" s="584"/>
      <c r="Z155" s="584"/>
    </row>
    <row r="156" spans="1:26" ht="13.5" customHeight="1" x14ac:dyDescent="0.25">
      <c r="A156" s="592">
        <v>155</v>
      </c>
      <c r="B156" s="604" t="s">
        <v>917</v>
      </c>
      <c r="C156" s="594" t="s">
        <v>3355</v>
      </c>
      <c r="D156" s="595" t="s">
        <v>916</v>
      </c>
      <c r="E156" s="595" t="s">
        <v>919</v>
      </c>
      <c r="F156" s="605" t="s">
        <v>4575</v>
      </c>
      <c r="G156" s="592"/>
      <c r="H156" s="592"/>
      <c r="I156" s="584"/>
      <c r="J156" s="584"/>
      <c r="K156" s="584"/>
      <c r="L156" s="584"/>
      <c r="M156" s="584"/>
      <c r="N156" s="584"/>
      <c r="O156" s="584"/>
      <c r="P156" s="584"/>
      <c r="Q156" s="584"/>
      <c r="R156" s="584"/>
      <c r="S156" s="584"/>
      <c r="T156" s="584"/>
      <c r="U156" s="584"/>
      <c r="V156" s="584"/>
      <c r="W156" s="584"/>
      <c r="X156" s="584"/>
      <c r="Y156" s="584"/>
      <c r="Z156" s="584"/>
    </row>
    <row r="157" spans="1:26" ht="13.5" customHeight="1" x14ac:dyDescent="0.25">
      <c r="A157" s="592">
        <v>156</v>
      </c>
      <c r="B157" s="607" t="s">
        <v>3189</v>
      </c>
      <c r="C157" s="633" t="s">
        <v>3355</v>
      </c>
      <c r="D157" s="633" t="s">
        <v>920</v>
      </c>
      <c r="E157" s="641">
        <v>153884843</v>
      </c>
      <c r="F157" s="592"/>
      <c r="G157" s="592"/>
      <c r="H157" s="592"/>
      <c r="I157" s="584"/>
      <c r="J157" s="584"/>
      <c r="K157" s="584"/>
      <c r="L157" s="584"/>
      <c r="M157" s="584"/>
      <c r="N157" s="584"/>
      <c r="O157" s="584"/>
      <c r="P157" s="584"/>
      <c r="Q157" s="584"/>
      <c r="R157" s="584"/>
      <c r="S157" s="584"/>
      <c r="T157" s="584"/>
      <c r="U157" s="584"/>
      <c r="V157" s="584"/>
      <c r="W157" s="584"/>
      <c r="X157" s="584"/>
      <c r="Y157" s="584"/>
      <c r="Z157" s="584"/>
    </row>
    <row r="158" spans="1:26" ht="13.5" customHeight="1" x14ac:dyDescent="0.25">
      <c r="A158" s="592">
        <v>157</v>
      </c>
      <c r="B158" s="607" t="s">
        <v>2937</v>
      </c>
      <c r="C158" s="600" t="s">
        <v>3355</v>
      </c>
      <c r="D158" s="596" t="s">
        <v>2938</v>
      </c>
      <c r="E158" s="596" t="s">
        <v>3188</v>
      </c>
      <c r="F158" s="592"/>
      <c r="G158" s="592"/>
      <c r="H158" s="592"/>
      <c r="I158" s="584"/>
      <c r="J158" s="584"/>
      <c r="K158" s="584"/>
      <c r="L158" s="584"/>
      <c r="M158" s="584"/>
      <c r="N158" s="584"/>
      <c r="O158" s="584"/>
      <c r="P158" s="584"/>
      <c r="Q158" s="584"/>
      <c r="R158" s="584"/>
      <c r="S158" s="584"/>
      <c r="T158" s="584"/>
      <c r="U158" s="584"/>
      <c r="V158" s="584"/>
      <c r="W158" s="584"/>
      <c r="X158" s="584"/>
      <c r="Y158" s="584"/>
      <c r="Z158" s="584"/>
    </row>
    <row r="159" spans="1:26" ht="13.5" customHeight="1" x14ac:dyDescent="0.25">
      <c r="A159" s="592">
        <v>158</v>
      </c>
      <c r="B159" s="607" t="s">
        <v>4662</v>
      </c>
      <c r="C159" s="600" t="s">
        <v>3355</v>
      </c>
      <c r="D159" s="596" t="s">
        <v>4663</v>
      </c>
      <c r="E159" s="596" t="s">
        <v>4664</v>
      </c>
      <c r="F159" s="592"/>
      <c r="G159" s="592"/>
      <c r="H159" s="592"/>
      <c r="I159" s="584"/>
      <c r="J159" s="584"/>
      <c r="K159" s="584"/>
      <c r="L159" s="584"/>
      <c r="M159" s="584"/>
      <c r="N159" s="584"/>
      <c r="O159" s="584"/>
      <c r="P159" s="584"/>
      <c r="Q159" s="584"/>
      <c r="R159" s="584"/>
      <c r="S159" s="584"/>
      <c r="T159" s="584"/>
      <c r="U159" s="584"/>
      <c r="V159" s="584"/>
      <c r="W159" s="584"/>
      <c r="X159" s="584"/>
      <c r="Y159" s="584"/>
      <c r="Z159" s="584"/>
    </row>
    <row r="160" spans="1:26" ht="13.5" customHeight="1" x14ac:dyDescent="0.25">
      <c r="A160" s="592">
        <v>159</v>
      </c>
      <c r="B160" s="607" t="s">
        <v>4665</v>
      </c>
      <c r="C160" s="600" t="s">
        <v>3355</v>
      </c>
      <c r="D160" s="596" t="s">
        <v>4666</v>
      </c>
      <c r="E160" s="596" t="s">
        <v>4667</v>
      </c>
      <c r="F160" s="592"/>
      <c r="G160" s="592"/>
      <c r="H160" s="592"/>
      <c r="I160" s="584"/>
      <c r="J160" s="584"/>
      <c r="K160" s="584"/>
      <c r="L160" s="584"/>
      <c r="M160" s="584"/>
      <c r="N160" s="584"/>
      <c r="O160" s="584"/>
      <c r="P160" s="584"/>
      <c r="Q160" s="584"/>
      <c r="R160" s="584"/>
      <c r="S160" s="584"/>
      <c r="T160" s="584"/>
      <c r="U160" s="584"/>
      <c r="V160" s="584"/>
      <c r="W160" s="584"/>
      <c r="X160" s="584"/>
      <c r="Y160" s="584"/>
      <c r="Z160" s="584"/>
    </row>
    <row r="161" spans="1:26" ht="13.5" customHeight="1" x14ac:dyDescent="0.25">
      <c r="A161" s="592">
        <v>160</v>
      </c>
      <c r="B161" s="604" t="s">
        <v>928</v>
      </c>
      <c r="C161" s="594" t="s">
        <v>3484</v>
      </c>
      <c r="D161" s="595" t="s">
        <v>927</v>
      </c>
      <c r="E161" s="595" t="s">
        <v>930</v>
      </c>
      <c r="F161" s="605" t="s">
        <v>4541</v>
      </c>
      <c r="G161" s="592"/>
      <c r="H161" s="592"/>
      <c r="I161" s="584"/>
      <c r="J161" s="584"/>
      <c r="K161" s="584"/>
      <c r="L161" s="584"/>
      <c r="M161" s="584"/>
      <c r="N161" s="584"/>
      <c r="O161" s="584"/>
      <c r="P161" s="584"/>
      <c r="Q161" s="584"/>
      <c r="R161" s="584"/>
      <c r="S161" s="584"/>
      <c r="T161" s="584"/>
      <c r="U161" s="584"/>
      <c r="V161" s="584"/>
      <c r="W161" s="584"/>
      <c r="X161" s="584"/>
      <c r="Y161" s="584"/>
      <c r="Z161" s="584"/>
    </row>
    <row r="162" spans="1:26" ht="13.5" customHeight="1" x14ac:dyDescent="0.25">
      <c r="A162" s="592">
        <v>161</v>
      </c>
      <c r="B162" s="607" t="s">
        <v>932</v>
      </c>
      <c r="C162" s="600" t="s">
        <v>3355</v>
      </c>
      <c r="D162" s="596" t="s">
        <v>931</v>
      </c>
      <c r="E162" s="596" t="s">
        <v>934</v>
      </c>
      <c r="F162" s="592"/>
      <c r="G162" s="592"/>
      <c r="H162" s="592"/>
      <c r="I162" s="584"/>
      <c r="J162" s="584"/>
      <c r="K162" s="584"/>
      <c r="L162" s="584"/>
      <c r="M162" s="584"/>
      <c r="N162" s="584"/>
      <c r="O162" s="584"/>
      <c r="P162" s="584"/>
      <c r="Q162" s="584"/>
      <c r="R162" s="584"/>
      <c r="S162" s="584"/>
      <c r="T162" s="584"/>
      <c r="U162" s="584"/>
      <c r="V162" s="584"/>
      <c r="W162" s="584"/>
      <c r="X162" s="584"/>
      <c r="Y162" s="584"/>
      <c r="Z162" s="584"/>
    </row>
    <row r="163" spans="1:26" ht="13.5" customHeight="1" x14ac:dyDescent="0.25">
      <c r="A163" s="592">
        <v>162</v>
      </c>
      <c r="B163" s="639" t="s">
        <v>998</v>
      </c>
      <c r="C163" s="633" t="s">
        <v>3355</v>
      </c>
      <c r="D163" s="633" t="s">
        <v>997</v>
      </c>
      <c r="E163" s="596"/>
      <c r="F163" s="592"/>
      <c r="G163" s="592"/>
      <c r="H163" s="592"/>
      <c r="I163" s="584"/>
      <c r="J163" s="584"/>
      <c r="K163" s="584"/>
      <c r="L163" s="584"/>
      <c r="M163" s="584"/>
      <c r="N163" s="584"/>
      <c r="O163" s="584"/>
      <c r="P163" s="584"/>
      <c r="Q163" s="584"/>
      <c r="R163" s="584"/>
      <c r="S163" s="584"/>
      <c r="T163" s="584"/>
      <c r="U163" s="584"/>
      <c r="V163" s="584"/>
      <c r="W163" s="584"/>
      <c r="X163" s="584"/>
      <c r="Y163" s="584"/>
      <c r="Z163" s="584"/>
    </row>
    <row r="164" spans="1:26" ht="13.5" customHeight="1" x14ac:dyDescent="0.25">
      <c r="A164" s="592">
        <v>163</v>
      </c>
      <c r="B164" s="607" t="s">
        <v>3861</v>
      </c>
      <c r="C164" s="600" t="s">
        <v>3484</v>
      </c>
      <c r="D164" s="596" t="s">
        <v>3862</v>
      </c>
      <c r="E164" s="596" t="s">
        <v>3863</v>
      </c>
      <c r="F164" s="592"/>
      <c r="G164" s="592"/>
      <c r="H164" s="592"/>
      <c r="I164" s="584"/>
      <c r="J164" s="584"/>
      <c r="K164" s="584"/>
      <c r="L164" s="584"/>
      <c r="M164" s="584"/>
      <c r="N164" s="584"/>
      <c r="O164" s="584"/>
      <c r="P164" s="584"/>
      <c r="Q164" s="584"/>
      <c r="R164" s="584"/>
      <c r="S164" s="584"/>
      <c r="T164" s="584"/>
      <c r="U164" s="584"/>
      <c r="V164" s="584"/>
      <c r="W164" s="584"/>
      <c r="X164" s="584"/>
      <c r="Y164" s="584"/>
      <c r="Z164" s="584"/>
    </row>
    <row r="165" spans="1:26" ht="13.5" customHeight="1" x14ac:dyDescent="0.25">
      <c r="A165" s="592">
        <v>164</v>
      </c>
      <c r="B165" s="607" t="s">
        <v>948</v>
      </c>
      <c r="C165" s="600" t="s">
        <v>3355</v>
      </c>
      <c r="D165" s="600" t="s">
        <v>947</v>
      </c>
      <c r="E165" s="600" t="s">
        <v>950</v>
      </c>
      <c r="F165" s="592"/>
      <c r="G165" s="592"/>
      <c r="H165" s="592"/>
      <c r="I165" s="584"/>
      <c r="J165" s="584"/>
      <c r="K165" s="584"/>
      <c r="L165" s="584"/>
      <c r="M165" s="584"/>
      <c r="N165" s="584"/>
      <c r="O165" s="584"/>
      <c r="P165" s="584"/>
      <c r="Q165" s="584"/>
      <c r="R165" s="584"/>
      <c r="S165" s="584"/>
      <c r="T165" s="584"/>
      <c r="U165" s="584"/>
      <c r="V165" s="584"/>
      <c r="W165" s="584"/>
      <c r="X165" s="584"/>
      <c r="Y165" s="584"/>
      <c r="Z165" s="584"/>
    </row>
    <row r="166" spans="1:26" ht="13.5" customHeight="1" x14ac:dyDescent="0.25">
      <c r="A166" s="592">
        <v>165</v>
      </c>
      <c r="B166" s="607" t="s">
        <v>978</v>
      </c>
      <c r="C166" s="600" t="s">
        <v>3355</v>
      </c>
      <c r="D166" s="596" t="s">
        <v>977</v>
      </c>
      <c r="E166" s="596" t="s">
        <v>980</v>
      </c>
      <c r="F166" s="592"/>
      <c r="G166" s="592"/>
      <c r="H166" s="592"/>
      <c r="I166" s="584"/>
      <c r="J166" s="584"/>
      <c r="K166" s="584"/>
      <c r="L166" s="584"/>
      <c r="M166" s="584"/>
      <c r="N166" s="584"/>
      <c r="O166" s="584"/>
      <c r="P166" s="584"/>
      <c r="Q166" s="584"/>
      <c r="R166" s="584"/>
      <c r="S166" s="584"/>
      <c r="T166" s="584"/>
      <c r="U166" s="584"/>
      <c r="V166" s="584"/>
      <c r="W166" s="584"/>
      <c r="X166" s="584"/>
      <c r="Y166" s="584"/>
      <c r="Z166" s="584"/>
    </row>
    <row r="167" spans="1:26" ht="13.5" customHeight="1" x14ac:dyDescent="0.25">
      <c r="A167" s="592">
        <v>166</v>
      </c>
      <c r="B167" s="607" t="s">
        <v>3472</v>
      </c>
      <c r="C167" s="600" t="s">
        <v>3891</v>
      </c>
      <c r="D167" s="596" t="s">
        <v>985</v>
      </c>
      <c r="E167" s="596" t="s">
        <v>988</v>
      </c>
      <c r="F167" s="592"/>
      <c r="G167" s="592"/>
      <c r="H167" s="592"/>
      <c r="I167" s="584"/>
      <c r="J167" s="584"/>
      <c r="K167" s="584"/>
      <c r="L167" s="584"/>
      <c r="M167" s="584"/>
      <c r="N167" s="584"/>
      <c r="O167" s="584"/>
      <c r="P167" s="584"/>
      <c r="Q167" s="584"/>
      <c r="R167" s="584"/>
      <c r="S167" s="584"/>
      <c r="T167" s="584"/>
      <c r="U167" s="584"/>
      <c r="V167" s="584"/>
      <c r="W167" s="584"/>
      <c r="X167" s="584"/>
      <c r="Y167" s="584"/>
      <c r="Z167" s="584"/>
    </row>
    <row r="168" spans="1:26" ht="13.5" customHeight="1" x14ac:dyDescent="0.25">
      <c r="A168" s="592">
        <v>167</v>
      </c>
      <c r="B168" s="607" t="s">
        <v>2947</v>
      </c>
      <c r="C168" s="633" t="s">
        <v>3355</v>
      </c>
      <c r="D168" s="634" t="s">
        <v>3473</v>
      </c>
      <c r="E168" s="634" t="s">
        <v>3199</v>
      </c>
      <c r="F168" s="592"/>
      <c r="G168" s="592"/>
      <c r="H168" s="592"/>
      <c r="I168" s="584"/>
      <c r="J168" s="584"/>
      <c r="K168" s="584"/>
      <c r="L168" s="584"/>
      <c r="M168" s="584"/>
      <c r="N168" s="584"/>
      <c r="O168" s="584"/>
      <c r="P168" s="584"/>
      <c r="Q168" s="584"/>
      <c r="R168" s="584"/>
      <c r="S168" s="584"/>
      <c r="T168" s="584"/>
      <c r="U168" s="584"/>
      <c r="V168" s="584"/>
      <c r="W168" s="584"/>
      <c r="X168" s="584"/>
      <c r="Y168" s="584"/>
      <c r="Z168" s="584"/>
    </row>
    <row r="169" spans="1:26" ht="13.5" customHeight="1" x14ac:dyDescent="0.25">
      <c r="A169" s="592">
        <v>168</v>
      </c>
      <c r="B169" s="604" t="s">
        <v>3474</v>
      </c>
      <c r="C169" s="594" t="s">
        <v>3891</v>
      </c>
      <c r="D169" s="595" t="s">
        <v>943</v>
      </c>
      <c r="E169" s="595" t="s">
        <v>946</v>
      </c>
      <c r="F169" s="605" t="s">
        <v>4541</v>
      </c>
      <c r="G169" s="592"/>
      <c r="H169" s="592"/>
      <c r="I169" s="584"/>
      <c r="J169" s="584"/>
      <c r="K169" s="584"/>
      <c r="L169" s="584"/>
      <c r="M169" s="584"/>
      <c r="N169" s="584"/>
      <c r="O169" s="584"/>
      <c r="P169" s="584"/>
      <c r="Q169" s="584"/>
      <c r="R169" s="584"/>
      <c r="S169" s="584"/>
      <c r="T169" s="584"/>
      <c r="U169" s="584"/>
      <c r="V169" s="584"/>
      <c r="W169" s="584"/>
      <c r="X169" s="584"/>
      <c r="Y169" s="584"/>
      <c r="Z169" s="584"/>
    </row>
    <row r="170" spans="1:26" ht="13.5" customHeight="1" x14ac:dyDescent="0.25">
      <c r="A170" s="592">
        <v>169</v>
      </c>
      <c r="B170" s="607" t="s">
        <v>958</v>
      </c>
      <c r="C170" s="600" t="s">
        <v>3484</v>
      </c>
      <c r="D170" s="596" t="s">
        <v>2395</v>
      </c>
      <c r="E170" s="596" t="s">
        <v>960</v>
      </c>
      <c r="F170" s="592"/>
      <c r="G170" s="592"/>
      <c r="H170" s="592"/>
      <c r="I170" s="584"/>
      <c r="J170" s="584"/>
      <c r="K170" s="584"/>
      <c r="L170" s="584"/>
      <c r="M170" s="584"/>
      <c r="N170" s="584"/>
      <c r="O170" s="584"/>
      <c r="P170" s="584"/>
      <c r="Q170" s="584"/>
      <c r="R170" s="584"/>
      <c r="S170" s="584"/>
      <c r="T170" s="584"/>
      <c r="U170" s="584"/>
      <c r="V170" s="584"/>
      <c r="W170" s="584"/>
      <c r="X170" s="584"/>
      <c r="Y170" s="584"/>
      <c r="Z170" s="584"/>
    </row>
    <row r="171" spans="1:26" ht="13.5" customHeight="1" x14ac:dyDescent="0.25">
      <c r="A171" s="592">
        <v>170</v>
      </c>
      <c r="B171" s="604" t="s">
        <v>967</v>
      </c>
      <c r="C171" s="594" t="s">
        <v>3355</v>
      </c>
      <c r="D171" s="595" t="s">
        <v>966</v>
      </c>
      <c r="E171" s="595" t="s">
        <v>969</v>
      </c>
      <c r="F171" s="605" t="s">
        <v>4541</v>
      </c>
      <c r="G171" s="592"/>
      <c r="H171" s="592"/>
      <c r="I171" s="584"/>
      <c r="J171" s="584"/>
      <c r="K171" s="584"/>
      <c r="L171" s="584"/>
      <c r="M171" s="584"/>
      <c r="N171" s="584"/>
      <c r="O171" s="584"/>
      <c r="P171" s="584"/>
      <c r="Q171" s="584"/>
      <c r="R171" s="584"/>
      <c r="S171" s="584"/>
      <c r="T171" s="584"/>
      <c r="U171" s="584"/>
      <c r="V171" s="584"/>
      <c r="W171" s="584"/>
      <c r="X171" s="584"/>
      <c r="Y171" s="584"/>
      <c r="Z171" s="584"/>
    </row>
    <row r="172" spans="1:26" ht="13.5" customHeight="1" x14ac:dyDescent="0.25">
      <c r="A172" s="592">
        <v>171</v>
      </c>
      <c r="B172" s="604" t="s">
        <v>2952</v>
      </c>
      <c r="C172" s="594" t="s">
        <v>3355</v>
      </c>
      <c r="D172" s="595" t="s">
        <v>2953</v>
      </c>
      <c r="E172" s="595" t="s">
        <v>3204</v>
      </c>
      <c r="F172" s="605" t="s">
        <v>4541</v>
      </c>
      <c r="G172" s="592"/>
      <c r="H172" s="592"/>
      <c r="I172" s="584"/>
      <c r="J172" s="584"/>
      <c r="K172" s="584"/>
      <c r="L172" s="584"/>
      <c r="M172" s="584"/>
      <c r="N172" s="584"/>
      <c r="O172" s="584"/>
      <c r="P172" s="584"/>
      <c r="Q172" s="584"/>
      <c r="R172" s="584"/>
      <c r="S172" s="584"/>
      <c r="T172" s="584"/>
      <c r="U172" s="584"/>
      <c r="V172" s="584"/>
      <c r="W172" s="584"/>
      <c r="X172" s="584"/>
      <c r="Y172" s="584"/>
      <c r="Z172" s="584"/>
    </row>
    <row r="173" spans="1:26" ht="13.5" customHeight="1" x14ac:dyDescent="0.25">
      <c r="A173" s="592">
        <v>172</v>
      </c>
      <c r="B173" s="604" t="s">
        <v>4668</v>
      </c>
      <c r="C173" s="594" t="s">
        <v>3484</v>
      </c>
      <c r="D173" s="595" t="s">
        <v>4669</v>
      </c>
      <c r="E173" s="595" t="s">
        <v>4670</v>
      </c>
      <c r="F173" s="605" t="s">
        <v>4541</v>
      </c>
      <c r="G173" s="592"/>
      <c r="H173" s="592"/>
      <c r="I173" s="584"/>
      <c r="J173" s="584"/>
      <c r="K173" s="584"/>
      <c r="L173" s="584"/>
      <c r="M173" s="584"/>
      <c r="N173" s="584"/>
      <c r="O173" s="584"/>
      <c r="P173" s="584"/>
      <c r="Q173" s="584"/>
      <c r="R173" s="584"/>
      <c r="S173" s="584"/>
      <c r="T173" s="584"/>
      <c r="U173" s="584"/>
      <c r="V173" s="584"/>
      <c r="W173" s="584"/>
      <c r="X173" s="584"/>
      <c r="Y173" s="584"/>
      <c r="Z173" s="584"/>
    </row>
    <row r="174" spans="1:26" ht="13.5" customHeight="1" x14ac:dyDescent="0.25">
      <c r="A174" s="592">
        <v>173</v>
      </c>
      <c r="B174" s="607" t="s">
        <v>4671</v>
      </c>
      <c r="C174" s="600" t="s">
        <v>3891</v>
      </c>
      <c r="D174" s="596" t="s">
        <v>4672</v>
      </c>
      <c r="E174" s="596" t="s">
        <v>4673</v>
      </c>
      <c r="F174" s="592"/>
      <c r="G174" s="592"/>
      <c r="H174" s="592"/>
      <c r="I174" s="584"/>
      <c r="J174" s="584"/>
      <c r="K174" s="584"/>
      <c r="L174" s="584"/>
      <c r="M174" s="584"/>
      <c r="N174" s="584"/>
      <c r="O174" s="584"/>
      <c r="P174" s="584"/>
      <c r="Q174" s="584"/>
      <c r="R174" s="584"/>
      <c r="S174" s="584"/>
      <c r="T174" s="584"/>
      <c r="U174" s="584"/>
      <c r="V174" s="584"/>
      <c r="W174" s="584"/>
      <c r="X174" s="584"/>
      <c r="Y174" s="584"/>
      <c r="Z174" s="584"/>
    </row>
    <row r="175" spans="1:26" ht="13.5" customHeight="1" x14ac:dyDescent="0.25">
      <c r="A175" s="592">
        <v>174</v>
      </c>
      <c r="B175" s="604" t="s">
        <v>4674</v>
      </c>
      <c r="C175" s="594" t="s">
        <v>3355</v>
      </c>
      <c r="D175" s="595" t="s">
        <v>4675</v>
      </c>
      <c r="E175" s="595" t="s">
        <v>4676</v>
      </c>
      <c r="F175" s="605" t="s">
        <v>4541</v>
      </c>
      <c r="G175" s="592"/>
      <c r="H175" s="592"/>
      <c r="I175" s="584"/>
      <c r="J175" s="584"/>
      <c r="K175" s="584"/>
      <c r="L175" s="584"/>
      <c r="M175" s="584"/>
      <c r="N175" s="584"/>
      <c r="O175" s="584"/>
      <c r="P175" s="584"/>
      <c r="Q175" s="584"/>
      <c r="R175" s="584"/>
      <c r="S175" s="584"/>
      <c r="T175" s="584"/>
      <c r="U175" s="584"/>
      <c r="V175" s="584"/>
      <c r="W175" s="584"/>
      <c r="X175" s="584"/>
      <c r="Y175" s="584"/>
      <c r="Z175" s="584"/>
    </row>
    <row r="176" spans="1:26" ht="13.5" customHeight="1" x14ac:dyDescent="0.25">
      <c r="A176" s="592">
        <v>176</v>
      </c>
      <c r="B176" s="604" t="s">
        <v>2439</v>
      </c>
      <c r="C176" s="594" t="s">
        <v>3355</v>
      </c>
      <c r="D176" s="595" t="s">
        <v>2440</v>
      </c>
      <c r="E176" s="595" t="s">
        <v>3211</v>
      </c>
      <c r="F176" s="605" t="s">
        <v>4541</v>
      </c>
      <c r="G176" s="592"/>
      <c r="H176" s="592"/>
      <c r="I176" s="584"/>
      <c r="J176" s="584"/>
      <c r="K176" s="584"/>
      <c r="L176" s="584"/>
      <c r="M176" s="584"/>
      <c r="N176" s="584"/>
      <c r="O176" s="584"/>
      <c r="P176" s="584"/>
      <c r="Q176" s="584"/>
      <c r="R176" s="584"/>
      <c r="S176" s="584"/>
      <c r="T176" s="584"/>
      <c r="U176" s="584"/>
      <c r="V176" s="584"/>
      <c r="W176" s="584"/>
      <c r="X176" s="584"/>
      <c r="Y176" s="584"/>
      <c r="Z176" s="584"/>
    </row>
    <row r="177" spans="1:26" ht="13.5" customHeight="1" x14ac:dyDescent="0.25">
      <c r="A177" s="592">
        <v>177</v>
      </c>
      <c r="B177" s="607" t="s">
        <v>4677</v>
      </c>
      <c r="C177" s="600" t="s">
        <v>3484</v>
      </c>
      <c r="D177" s="596" t="s">
        <v>4678</v>
      </c>
      <c r="E177" s="596" t="s">
        <v>4679</v>
      </c>
      <c r="F177" s="592"/>
      <c r="G177" s="592"/>
      <c r="H177" s="592"/>
      <c r="I177" s="584"/>
      <c r="J177" s="584"/>
      <c r="K177" s="584"/>
      <c r="L177" s="584"/>
      <c r="M177" s="584"/>
      <c r="N177" s="584"/>
      <c r="O177" s="584"/>
      <c r="P177" s="584"/>
      <c r="Q177" s="584"/>
      <c r="R177" s="584"/>
      <c r="S177" s="584"/>
      <c r="T177" s="584"/>
      <c r="U177" s="584"/>
      <c r="V177" s="584"/>
      <c r="W177" s="584"/>
      <c r="X177" s="584"/>
      <c r="Y177" s="584"/>
      <c r="Z177" s="584"/>
    </row>
    <row r="178" spans="1:26" ht="13.5" customHeight="1" x14ac:dyDescent="0.25">
      <c r="A178" s="592">
        <v>178</v>
      </c>
      <c r="B178" s="607" t="s">
        <v>3924</v>
      </c>
      <c r="C178" s="600" t="s">
        <v>3355</v>
      </c>
      <c r="D178" s="596" t="s">
        <v>1019</v>
      </c>
      <c r="E178" s="596" t="s">
        <v>1022</v>
      </c>
      <c r="F178" s="592"/>
      <c r="G178" s="592"/>
      <c r="H178" s="592"/>
      <c r="I178" s="584"/>
      <c r="J178" s="584"/>
      <c r="K178" s="584"/>
      <c r="L178" s="584"/>
      <c r="M178" s="584"/>
      <c r="N178" s="584"/>
      <c r="O178" s="584"/>
      <c r="P178" s="584"/>
      <c r="Q178" s="584"/>
      <c r="R178" s="584"/>
      <c r="S178" s="584"/>
      <c r="T178" s="584"/>
      <c r="U178" s="584"/>
      <c r="V178" s="584"/>
      <c r="W178" s="584"/>
      <c r="X178" s="584"/>
      <c r="Y178" s="584"/>
      <c r="Z178" s="584"/>
    </row>
    <row r="179" spans="1:26" ht="13.5" customHeight="1" x14ac:dyDescent="0.25">
      <c r="A179" s="592">
        <v>179</v>
      </c>
      <c r="B179" s="604" t="s">
        <v>4680</v>
      </c>
      <c r="C179" s="594" t="s">
        <v>3891</v>
      </c>
      <c r="D179" s="595" t="s">
        <v>4681</v>
      </c>
      <c r="E179" s="595" t="s">
        <v>4682</v>
      </c>
      <c r="F179" s="605" t="s">
        <v>4541</v>
      </c>
      <c r="G179" s="592"/>
      <c r="H179" s="592"/>
      <c r="I179" s="584"/>
      <c r="J179" s="584"/>
      <c r="K179" s="584"/>
      <c r="L179" s="584"/>
      <c r="M179" s="584"/>
      <c r="N179" s="584"/>
      <c r="O179" s="584"/>
      <c r="P179" s="584"/>
      <c r="Q179" s="584"/>
      <c r="R179" s="584"/>
      <c r="S179" s="584"/>
      <c r="T179" s="584"/>
      <c r="U179" s="584"/>
      <c r="V179" s="584"/>
      <c r="W179" s="584"/>
      <c r="X179" s="584"/>
      <c r="Y179" s="584"/>
      <c r="Z179" s="584"/>
    </row>
    <row r="180" spans="1:26" ht="13.5" customHeight="1" x14ac:dyDescent="0.25">
      <c r="A180" s="592">
        <v>180</v>
      </c>
      <c r="B180" s="604" t="s">
        <v>4683</v>
      </c>
      <c r="C180" s="594" t="s">
        <v>3355</v>
      </c>
      <c r="D180" s="595" t="s">
        <v>4684</v>
      </c>
      <c r="E180" s="595" t="s">
        <v>4685</v>
      </c>
      <c r="F180" s="605" t="s">
        <v>4541</v>
      </c>
      <c r="G180" s="592"/>
      <c r="H180" s="592"/>
      <c r="I180" s="584"/>
      <c r="J180" s="584"/>
      <c r="K180" s="584"/>
      <c r="L180" s="584"/>
      <c r="M180" s="584"/>
      <c r="N180" s="584"/>
      <c r="O180" s="584"/>
      <c r="P180" s="584"/>
      <c r="Q180" s="584"/>
      <c r="R180" s="584"/>
      <c r="S180" s="584"/>
      <c r="T180" s="584"/>
      <c r="U180" s="584"/>
      <c r="V180" s="584"/>
      <c r="W180" s="584"/>
      <c r="X180" s="584"/>
      <c r="Y180" s="584"/>
      <c r="Z180" s="584"/>
    </row>
    <row r="181" spans="1:26" ht="13.5" customHeight="1" x14ac:dyDescent="0.25">
      <c r="A181" s="592">
        <v>181</v>
      </c>
      <c r="B181" s="604" t="s">
        <v>4686</v>
      </c>
      <c r="C181" s="594" t="s">
        <v>3891</v>
      </c>
      <c r="D181" s="595" t="s">
        <v>4687</v>
      </c>
      <c r="E181" s="595" t="s">
        <v>4688</v>
      </c>
      <c r="F181" s="605" t="s">
        <v>4541</v>
      </c>
      <c r="G181" s="592"/>
      <c r="H181" s="592"/>
      <c r="I181" s="584"/>
      <c r="J181" s="584"/>
      <c r="K181" s="584"/>
      <c r="L181" s="584"/>
      <c r="M181" s="584"/>
      <c r="N181" s="584"/>
      <c r="O181" s="584"/>
      <c r="P181" s="584"/>
      <c r="Q181" s="584"/>
      <c r="R181" s="584"/>
      <c r="S181" s="584"/>
      <c r="T181" s="584"/>
      <c r="U181" s="584"/>
      <c r="V181" s="584"/>
      <c r="W181" s="584"/>
      <c r="X181" s="584"/>
      <c r="Y181" s="584"/>
      <c r="Z181" s="584"/>
    </row>
    <row r="182" spans="1:26" ht="13.5" customHeight="1" x14ac:dyDescent="0.25">
      <c r="A182" s="592">
        <v>182</v>
      </c>
      <c r="B182" s="604" t="s">
        <v>4689</v>
      </c>
      <c r="C182" s="594" t="s">
        <v>3891</v>
      </c>
      <c r="D182" s="595" t="s">
        <v>4690</v>
      </c>
      <c r="E182" s="595" t="s">
        <v>4691</v>
      </c>
      <c r="F182" s="605" t="s">
        <v>4541</v>
      </c>
      <c r="G182" s="592"/>
      <c r="H182" s="592"/>
      <c r="I182" s="584"/>
      <c r="J182" s="584"/>
      <c r="K182" s="584"/>
      <c r="L182" s="584"/>
      <c r="M182" s="584"/>
      <c r="N182" s="584"/>
      <c r="O182" s="584"/>
      <c r="P182" s="584"/>
      <c r="Q182" s="584"/>
      <c r="R182" s="584"/>
      <c r="S182" s="584"/>
      <c r="T182" s="584"/>
      <c r="U182" s="584"/>
      <c r="V182" s="584"/>
      <c r="W182" s="584"/>
      <c r="X182" s="584"/>
      <c r="Y182" s="584"/>
      <c r="Z182" s="584"/>
    </row>
    <row r="183" spans="1:26" ht="13.5" customHeight="1" x14ac:dyDescent="0.25">
      <c r="A183" s="592">
        <v>183</v>
      </c>
      <c r="B183" s="604" t="s">
        <v>1136</v>
      </c>
      <c r="C183" s="594" t="s">
        <v>3891</v>
      </c>
      <c r="D183" s="595" t="s">
        <v>1135</v>
      </c>
      <c r="E183" s="595" t="s">
        <v>1138</v>
      </c>
      <c r="F183" s="605" t="s">
        <v>4541</v>
      </c>
      <c r="G183" s="592"/>
      <c r="H183" s="592"/>
      <c r="I183" s="584"/>
      <c r="J183" s="584"/>
      <c r="K183" s="584"/>
      <c r="L183" s="584"/>
      <c r="M183" s="584"/>
      <c r="N183" s="584"/>
      <c r="O183" s="584"/>
      <c r="P183" s="584"/>
      <c r="Q183" s="584"/>
      <c r="R183" s="584"/>
      <c r="S183" s="584"/>
      <c r="T183" s="584"/>
      <c r="U183" s="584"/>
      <c r="V183" s="584"/>
      <c r="W183" s="584"/>
      <c r="X183" s="584"/>
      <c r="Y183" s="584"/>
      <c r="Z183" s="584"/>
    </row>
    <row r="184" spans="1:26" ht="13.5" customHeight="1" x14ac:dyDescent="0.25">
      <c r="A184" s="592">
        <v>184</v>
      </c>
      <c r="B184" s="604" t="s">
        <v>1013</v>
      </c>
      <c r="C184" s="594" t="s">
        <v>3484</v>
      </c>
      <c r="D184" s="595" t="s">
        <v>1016</v>
      </c>
      <c r="E184" s="595" t="s">
        <v>1018</v>
      </c>
      <c r="F184" s="605" t="s">
        <v>4541</v>
      </c>
      <c r="G184" s="592"/>
      <c r="H184" s="592"/>
      <c r="I184" s="584"/>
      <c r="J184" s="584"/>
      <c r="K184" s="584"/>
      <c r="L184" s="584"/>
      <c r="M184" s="584"/>
      <c r="N184" s="584"/>
      <c r="O184" s="584"/>
      <c r="P184" s="584"/>
      <c r="Q184" s="584"/>
      <c r="R184" s="584"/>
      <c r="S184" s="584"/>
      <c r="T184" s="584"/>
      <c r="U184" s="584"/>
      <c r="V184" s="584"/>
      <c r="W184" s="584"/>
      <c r="X184" s="584"/>
      <c r="Y184" s="584"/>
      <c r="Z184" s="584"/>
    </row>
    <row r="185" spans="1:26" ht="13.5" customHeight="1" x14ac:dyDescent="0.25">
      <c r="A185" s="592">
        <v>185</v>
      </c>
      <c r="B185" s="604" t="s">
        <v>1080</v>
      </c>
      <c r="C185" s="594" t="s">
        <v>3355</v>
      </c>
      <c r="D185" s="595" t="s">
        <v>1079</v>
      </c>
      <c r="E185" s="595" t="s">
        <v>1082</v>
      </c>
      <c r="F185" s="605" t="s">
        <v>4541</v>
      </c>
      <c r="G185" s="592"/>
      <c r="H185" s="592"/>
      <c r="I185" s="584"/>
      <c r="J185" s="584"/>
      <c r="K185" s="584"/>
      <c r="L185" s="584"/>
      <c r="M185" s="584"/>
      <c r="N185" s="584"/>
      <c r="O185" s="584"/>
      <c r="P185" s="584"/>
      <c r="Q185" s="584"/>
      <c r="R185" s="584"/>
      <c r="S185" s="584"/>
      <c r="T185" s="584"/>
      <c r="U185" s="584"/>
      <c r="V185" s="584"/>
      <c r="W185" s="584"/>
      <c r="X185" s="584"/>
      <c r="Y185" s="584"/>
      <c r="Z185" s="584"/>
    </row>
    <row r="186" spans="1:26" ht="13.5" customHeight="1" x14ac:dyDescent="0.25">
      <c r="A186" s="592">
        <v>186</v>
      </c>
      <c r="B186" s="604" t="s">
        <v>4692</v>
      </c>
      <c r="C186" s="594" t="s">
        <v>3355</v>
      </c>
      <c r="D186" s="595" t="s">
        <v>677</v>
      </c>
      <c r="E186" s="595" t="s">
        <v>680</v>
      </c>
      <c r="F186" s="605" t="s">
        <v>4541</v>
      </c>
      <c r="G186" s="592"/>
      <c r="H186" s="592"/>
      <c r="I186" s="584"/>
      <c r="J186" s="584"/>
      <c r="K186" s="584"/>
      <c r="L186" s="584"/>
      <c r="M186" s="584"/>
      <c r="N186" s="584"/>
      <c r="O186" s="584"/>
      <c r="P186" s="584"/>
      <c r="Q186" s="584"/>
      <c r="R186" s="584"/>
      <c r="S186" s="584"/>
      <c r="T186" s="584"/>
      <c r="U186" s="584"/>
      <c r="V186" s="584"/>
      <c r="W186" s="584"/>
      <c r="X186" s="584"/>
      <c r="Y186" s="584"/>
      <c r="Z186" s="584"/>
    </row>
    <row r="187" spans="1:26" ht="13.5" customHeight="1" x14ac:dyDescent="0.25">
      <c r="A187" s="592">
        <v>187</v>
      </c>
      <c r="B187" s="604" t="s">
        <v>3784</v>
      </c>
      <c r="C187" s="594" t="s">
        <v>3355</v>
      </c>
      <c r="D187" s="595" t="s">
        <v>4342</v>
      </c>
      <c r="E187" s="595" t="s">
        <v>3786</v>
      </c>
      <c r="F187" s="605" t="s">
        <v>4541</v>
      </c>
      <c r="G187" s="592"/>
      <c r="H187" s="592"/>
      <c r="I187" s="584"/>
      <c r="J187" s="584"/>
      <c r="K187" s="584"/>
      <c r="L187" s="584"/>
      <c r="M187" s="584"/>
      <c r="N187" s="584"/>
      <c r="O187" s="584"/>
      <c r="P187" s="584"/>
      <c r="Q187" s="584"/>
      <c r="R187" s="584"/>
      <c r="S187" s="584"/>
      <c r="T187" s="584"/>
      <c r="U187" s="584"/>
      <c r="V187" s="584"/>
      <c r="W187" s="584"/>
      <c r="X187" s="584"/>
      <c r="Y187" s="584"/>
      <c r="Z187" s="584"/>
    </row>
    <row r="188" spans="1:26" ht="13.5" customHeight="1" x14ac:dyDescent="0.25">
      <c r="A188" s="592">
        <v>188</v>
      </c>
      <c r="B188" s="604" t="s">
        <v>3787</v>
      </c>
      <c r="C188" s="594" t="s">
        <v>3355</v>
      </c>
      <c r="D188" s="595" t="s">
        <v>3788</v>
      </c>
      <c r="E188" s="595" t="s">
        <v>3789</v>
      </c>
      <c r="F188" s="605" t="s">
        <v>4541</v>
      </c>
      <c r="G188" s="592"/>
      <c r="H188" s="592"/>
      <c r="I188" s="584"/>
      <c r="J188" s="584"/>
      <c r="K188" s="584"/>
      <c r="L188" s="584"/>
      <c r="M188" s="584"/>
      <c r="N188" s="584"/>
      <c r="O188" s="584"/>
      <c r="P188" s="584"/>
      <c r="Q188" s="584"/>
      <c r="R188" s="584"/>
      <c r="S188" s="584"/>
      <c r="T188" s="584"/>
      <c r="U188" s="584"/>
      <c r="V188" s="584"/>
      <c r="W188" s="584"/>
      <c r="X188" s="584"/>
      <c r="Y188" s="584"/>
      <c r="Z188" s="584"/>
    </row>
    <row r="189" spans="1:26" ht="13.5" customHeight="1" x14ac:dyDescent="0.25">
      <c r="A189" s="592">
        <v>189</v>
      </c>
      <c r="B189" s="604" t="s">
        <v>1035</v>
      </c>
      <c r="C189" s="594" t="s">
        <v>3891</v>
      </c>
      <c r="D189" s="595" t="s">
        <v>1034</v>
      </c>
      <c r="E189" s="595" t="s">
        <v>1037</v>
      </c>
      <c r="F189" s="605" t="s">
        <v>4541</v>
      </c>
      <c r="G189" s="592"/>
      <c r="H189" s="592"/>
      <c r="I189" s="584"/>
      <c r="J189" s="584"/>
      <c r="K189" s="584"/>
      <c r="L189" s="584"/>
      <c r="M189" s="584"/>
      <c r="N189" s="584"/>
      <c r="O189" s="584"/>
      <c r="P189" s="584"/>
      <c r="Q189" s="584"/>
      <c r="R189" s="584"/>
      <c r="S189" s="584"/>
      <c r="T189" s="584"/>
      <c r="U189" s="584"/>
      <c r="V189" s="584"/>
      <c r="W189" s="584"/>
      <c r="X189" s="584"/>
      <c r="Y189" s="584"/>
      <c r="Z189" s="584"/>
    </row>
    <row r="190" spans="1:26" ht="13.5" customHeight="1" x14ac:dyDescent="0.25">
      <c r="A190" s="592">
        <v>190</v>
      </c>
      <c r="B190" s="607" t="s">
        <v>4693</v>
      </c>
      <c r="C190" s="600" t="s">
        <v>3355</v>
      </c>
      <c r="D190" s="596" t="s">
        <v>4694</v>
      </c>
      <c r="E190" s="596" t="s">
        <v>488</v>
      </c>
      <c r="F190" s="592"/>
      <c r="G190" s="592"/>
      <c r="H190" s="592"/>
      <c r="I190" s="584"/>
      <c r="J190" s="584"/>
      <c r="K190" s="584"/>
      <c r="L190" s="584"/>
      <c r="M190" s="584"/>
      <c r="N190" s="584"/>
      <c r="O190" s="584"/>
      <c r="P190" s="584"/>
      <c r="Q190" s="584"/>
      <c r="R190" s="584"/>
      <c r="S190" s="584"/>
      <c r="T190" s="584"/>
      <c r="U190" s="584"/>
      <c r="V190" s="584"/>
      <c r="W190" s="584"/>
      <c r="X190" s="584"/>
      <c r="Y190" s="584"/>
      <c r="Z190" s="584"/>
    </row>
    <row r="191" spans="1:26" ht="13.5" customHeight="1" x14ac:dyDescent="0.25">
      <c r="A191" s="592">
        <v>191</v>
      </c>
      <c r="B191" s="607" t="s">
        <v>4695</v>
      </c>
      <c r="C191" s="600" t="s">
        <v>3484</v>
      </c>
      <c r="D191" s="596" t="s">
        <v>4696</v>
      </c>
      <c r="E191" s="596" t="s">
        <v>4697</v>
      </c>
      <c r="F191" s="592"/>
      <c r="G191" s="592"/>
      <c r="H191" s="592"/>
      <c r="I191" s="584"/>
      <c r="J191" s="584"/>
      <c r="K191" s="584"/>
      <c r="L191" s="584"/>
      <c r="M191" s="584"/>
      <c r="N191" s="584"/>
      <c r="O191" s="584"/>
      <c r="P191" s="584"/>
      <c r="Q191" s="584"/>
      <c r="R191" s="584"/>
      <c r="S191" s="584"/>
      <c r="T191" s="584"/>
      <c r="U191" s="584"/>
      <c r="V191" s="584"/>
      <c r="W191" s="584"/>
      <c r="X191" s="584"/>
      <c r="Y191" s="584"/>
      <c r="Z191" s="584"/>
    </row>
    <row r="192" spans="1:26" ht="13.5" customHeight="1" x14ac:dyDescent="0.25">
      <c r="A192" s="592">
        <v>192</v>
      </c>
      <c r="B192" s="604" t="s">
        <v>1043</v>
      </c>
      <c r="C192" s="594" t="s">
        <v>3484</v>
      </c>
      <c r="D192" s="595" t="s">
        <v>1042</v>
      </c>
      <c r="E192" s="595" t="s">
        <v>1045</v>
      </c>
      <c r="F192" s="605" t="s">
        <v>4541</v>
      </c>
      <c r="G192" s="592"/>
      <c r="H192" s="592"/>
      <c r="I192" s="584"/>
      <c r="J192" s="584"/>
      <c r="K192" s="584"/>
      <c r="L192" s="584"/>
      <c r="M192" s="584"/>
      <c r="N192" s="584"/>
      <c r="O192" s="584"/>
      <c r="P192" s="584"/>
      <c r="Q192" s="584"/>
      <c r="R192" s="584"/>
      <c r="S192" s="584"/>
      <c r="T192" s="584"/>
      <c r="U192" s="584"/>
      <c r="V192" s="584"/>
      <c r="W192" s="584"/>
      <c r="X192" s="584"/>
      <c r="Y192" s="584"/>
      <c r="Z192" s="584"/>
    </row>
    <row r="193" spans="1:26" ht="13.5" customHeight="1" x14ac:dyDescent="0.25">
      <c r="A193" s="592">
        <v>193</v>
      </c>
      <c r="B193" s="607" t="s">
        <v>1047</v>
      </c>
      <c r="C193" s="600" t="s">
        <v>3484</v>
      </c>
      <c r="D193" s="596" t="s">
        <v>1046</v>
      </c>
      <c r="E193" s="596" t="s">
        <v>1045</v>
      </c>
      <c r="F193" s="592"/>
      <c r="G193" s="592"/>
      <c r="H193" s="592"/>
      <c r="I193" s="584"/>
      <c r="J193" s="584"/>
      <c r="K193" s="584"/>
      <c r="L193" s="584"/>
      <c r="M193" s="584"/>
      <c r="N193" s="584"/>
      <c r="O193" s="584"/>
      <c r="P193" s="584"/>
      <c r="Q193" s="584"/>
      <c r="R193" s="584"/>
      <c r="S193" s="584"/>
      <c r="T193" s="584"/>
      <c r="U193" s="584"/>
      <c r="V193" s="584"/>
      <c r="W193" s="584"/>
      <c r="X193" s="584"/>
      <c r="Y193" s="584"/>
      <c r="Z193" s="584"/>
    </row>
    <row r="194" spans="1:26" ht="13.5" customHeight="1" x14ac:dyDescent="0.25">
      <c r="A194" s="592">
        <v>194</v>
      </c>
      <c r="B194" s="607" t="s">
        <v>1053</v>
      </c>
      <c r="C194" s="600" t="s">
        <v>3355</v>
      </c>
      <c r="D194" s="596" t="s">
        <v>1052</v>
      </c>
      <c r="E194" s="596" t="s">
        <v>1055</v>
      </c>
      <c r="F194" s="592"/>
      <c r="G194" s="592"/>
      <c r="H194" s="592"/>
      <c r="I194" s="584"/>
      <c r="J194" s="584"/>
      <c r="K194" s="584"/>
      <c r="L194" s="584"/>
      <c r="M194" s="584"/>
      <c r="N194" s="584"/>
      <c r="O194" s="584"/>
      <c r="P194" s="584"/>
      <c r="Q194" s="584"/>
      <c r="R194" s="584"/>
      <c r="S194" s="584"/>
      <c r="T194" s="584"/>
      <c r="U194" s="584"/>
      <c r="V194" s="584"/>
      <c r="W194" s="584"/>
      <c r="X194" s="584"/>
      <c r="Y194" s="584"/>
      <c r="Z194" s="584"/>
    </row>
    <row r="195" spans="1:26" ht="13.5" customHeight="1" x14ac:dyDescent="0.25">
      <c r="A195" s="592">
        <v>195</v>
      </c>
      <c r="B195" s="607" t="s">
        <v>1057</v>
      </c>
      <c r="C195" s="600" t="s">
        <v>3891</v>
      </c>
      <c r="D195" s="596" t="s">
        <v>1056</v>
      </c>
      <c r="E195" s="596" t="s">
        <v>1059</v>
      </c>
      <c r="F195" s="592"/>
      <c r="G195" s="592"/>
      <c r="H195" s="592"/>
      <c r="I195" s="584"/>
      <c r="J195" s="584"/>
      <c r="K195" s="584"/>
      <c r="L195" s="584"/>
      <c r="M195" s="584"/>
      <c r="N195" s="584"/>
      <c r="O195" s="584"/>
      <c r="P195" s="584"/>
      <c r="Q195" s="584"/>
      <c r="R195" s="584"/>
      <c r="S195" s="584"/>
      <c r="T195" s="584"/>
      <c r="U195" s="584"/>
      <c r="V195" s="584"/>
      <c r="W195" s="584"/>
      <c r="X195" s="584"/>
      <c r="Y195" s="584"/>
      <c r="Z195" s="584"/>
    </row>
    <row r="196" spans="1:26" ht="13.5" customHeight="1" x14ac:dyDescent="0.25">
      <c r="A196" s="592">
        <v>196</v>
      </c>
      <c r="B196" s="607" t="s">
        <v>1065</v>
      </c>
      <c r="C196" s="600" t="s">
        <v>3484</v>
      </c>
      <c r="D196" s="596" t="s">
        <v>1068</v>
      </c>
      <c r="E196" s="596" t="s">
        <v>1071</v>
      </c>
      <c r="F196" s="592"/>
      <c r="G196" s="592"/>
      <c r="H196" s="592"/>
      <c r="I196" s="584"/>
      <c r="J196" s="584"/>
      <c r="K196" s="584"/>
      <c r="L196" s="584"/>
      <c r="M196" s="584"/>
      <c r="N196" s="584"/>
      <c r="O196" s="584"/>
      <c r="P196" s="584"/>
      <c r="Q196" s="584"/>
      <c r="R196" s="584"/>
      <c r="S196" s="584"/>
      <c r="T196" s="584"/>
      <c r="U196" s="584"/>
      <c r="V196" s="584"/>
      <c r="W196" s="584"/>
      <c r="X196" s="584"/>
      <c r="Y196" s="584"/>
      <c r="Z196" s="584"/>
    </row>
    <row r="197" spans="1:26" ht="13.5" customHeight="1" x14ac:dyDescent="0.25">
      <c r="A197" s="592">
        <v>197</v>
      </c>
      <c r="B197" s="604" t="s">
        <v>1069</v>
      </c>
      <c r="C197" s="594" t="s">
        <v>3484</v>
      </c>
      <c r="D197" s="595" t="s">
        <v>1064</v>
      </c>
      <c r="E197" s="595" t="s">
        <v>1067</v>
      </c>
      <c r="F197" s="605" t="s">
        <v>4541</v>
      </c>
      <c r="G197" s="592"/>
      <c r="H197" s="592"/>
      <c r="I197" s="584"/>
      <c r="J197" s="584"/>
      <c r="K197" s="584"/>
      <c r="L197" s="584"/>
      <c r="M197" s="584"/>
      <c r="N197" s="584"/>
      <c r="O197" s="584"/>
      <c r="P197" s="584"/>
      <c r="Q197" s="584"/>
      <c r="R197" s="584"/>
      <c r="S197" s="584"/>
      <c r="T197" s="584"/>
      <c r="U197" s="584"/>
      <c r="V197" s="584"/>
      <c r="W197" s="584"/>
      <c r="X197" s="584"/>
      <c r="Y197" s="584"/>
      <c r="Z197" s="584"/>
    </row>
    <row r="198" spans="1:26" ht="13.5" customHeight="1" x14ac:dyDescent="0.25">
      <c r="A198" s="592">
        <v>198</v>
      </c>
      <c r="B198" s="607" t="s">
        <v>3896</v>
      </c>
      <c r="C198" s="600" t="s">
        <v>3484</v>
      </c>
      <c r="D198" s="596" t="s">
        <v>970</v>
      </c>
      <c r="E198" s="596" t="s">
        <v>973</v>
      </c>
      <c r="F198" s="592"/>
      <c r="G198" s="592"/>
      <c r="H198" s="592"/>
      <c r="I198" s="584"/>
      <c r="J198" s="584"/>
      <c r="K198" s="584"/>
      <c r="L198" s="584"/>
      <c r="M198" s="584"/>
      <c r="N198" s="584"/>
      <c r="O198" s="584"/>
      <c r="P198" s="584"/>
      <c r="Q198" s="584"/>
      <c r="R198" s="584"/>
      <c r="S198" s="584"/>
      <c r="T198" s="584"/>
      <c r="U198" s="584"/>
      <c r="V198" s="584"/>
      <c r="W198" s="584"/>
      <c r="X198" s="584"/>
      <c r="Y198" s="584"/>
      <c r="Z198" s="584"/>
    </row>
    <row r="199" spans="1:26" ht="13.5" customHeight="1" x14ac:dyDescent="0.25">
      <c r="A199" s="592">
        <v>199</v>
      </c>
      <c r="B199" s="604" t="s">
        <v>4698</v>
      </c>
      <c r="C199" s="594" t="s">
        <v>3355</v>
      </c>
      <c r="D199" s="595" t="s">
        <v>4699</v>
      </c>
      <c r="E199" s="595" t="s">
        <v>4700</v>
      </c>
      <c r="F199" s="605" t="s">
        <v>4541</v>
      </c>
      <c r="G199" s="592"/>
      <c r="H199" s="592"/>
      <c r="I199" s="584"/>
      <c r="J199" s="584"/>
      <c r="K199" s="584"/>
      <c r="L199" s="584"/>
      <c r="M199" s="584"/>
      <c r="N199" s="584"/>
      <c r="O199" s="584"/>
      <c r="P199" s="584"/>
      <c r="Q199" s="584"/>
      <c r="R199" s="584"/>
      <c r="S199" s="584"/>
      <c r="T199" s="584"/>
      <c r="U199" s="584"/>
      <c r="V199" s="584"/>
      <c r="W199" s="584"/>
      <c r="X199" s="584"/>
      <c r="Y199" s="584"/>
      <c r="Z199" s="584"/>
    </row>
    <row r="200" spans="1:26" ht="13.5" customHeight="1" x14ac:dyDescent="0.25">
      <c r="A200" s="592">
        <v>200</v>
      </c>
      <c r="B200" s="604" t="s">
        <v>3925</v>
      </c>
      <c r="C200" s="594" t="s">
        <v>3355</v>
      </c>
      <c r="D200" s="595" t="s">
        <v>3926</v>
      </c>
      <c r="E200" s="595" t="s">
        <v>3927</v>
      </c>
      <c r="F200" s="605" t="s">
        <v>4541</v>
      </c>
      <c r="G200" s="592"/>
      <c r="H200" s="592"/>
      <c r="I200" s="584"/>
      <c r="J200" s="584"/>
      <c r="K200" s="584"/>
      <c r="L200" s="584"/>
      <c r="M200" s="584"/>
      <c r="N200" s="584"/>
      <c r="O200" s="584"/>
      <c r="P200" s="584"/>
      <c r="Q200" s="584"/>
      <c r="R200" s="584"/>
      <c r="S200" s="584"/>
      <c r="T200" s="584"/>
      <c r="U200" s="584"/>
      <c r="V200" s="584"/>
      <c r="W200" s="584"/>
      <c r="X200" s="584"/>
      <c r="Y200" s="584"/>
      <c r="Z200" s="584"/>
    </row>
    <row r="201" spans="1:26" ht="13.5" customHeight="1" x14ac:dyDescent="0.25">
      <c r="A201" s="592">
        <v>201</v>
      </c>
      <c r="B201" s="604" t="s">
        <v>1084</v>
      </c>
      <c r="C201" s="594" t="s">
        <v>3355</v>
      </c>
      <c r="D201" s="595" t="s">
        <v>1083</v>
      </c>
      <c r="E201" s="595" t="s">
        <v>1086</v>
      </c>
      <c r="F201" s="605" t="s">
        <v>4541</v>
      </c>
      <c r="G201" s="592"/>
      <c r="H201" s="592"/>
      <c r="I201" s="584"/>
      <c r="J201" s="584"/>
      <c r="K201" s="584"/>
      <c r="L201" s="584"/>
      <c r="M201" s="584"/>
      <c r="N201" s="584"/>
      <c r="O201" s="584"/>
      <c r="P201" s="584"/>
      <c r="Q201" s="584"/>
      <c r="R201" s="584"/>
      <c r="S201" s="584"/>
      <c r="T201" s="584"/>
      <c r="U201" s="584"/>
      <c r="V201" s="584"/>
      <c r="W201" s="584"/>
      <c r="X201" s="584"/>
      <c r="Y201" s="584"/>
      <c r="Z201" s="584"/>
    </row>
    <row r="202" spans="1:26" ht="13.5" customHeight="1" x14ac:dyDescent="0.25">
      <c r="A202" s="592">
        <v>203</v>
      </c>
      <c r="B202" s="607" t="s">
        <v>3724</v>
      </c>
      <c r="C202" s="600" t="s">
        <v>3484</v>
      </c>
      <c r="D202" s="596" t="s">
        <v>3725</v>
      </c>
      <c r="E202" s="596" t="s">
        <v>3726</v>
      </c>
      <c r="F202" s="592"/>
      <c r="G202" s="592"/>
      <c r="H202" s="592"/>
      <c r="I202" s="584"/>
      <c r="J202" s="584"/>
      <c r="K202" s="584"/>
      <c r="L202" s="584"/>
      <c r="M202" s="584"/>
      <c r="N202" s="584"/>
      <c r="O202" s="584"/>
      <c r="P202" s="584"/>
      <c r="Q202" s="584"/>
      <c r="R202" s="584"/>
      <c r="S202" s="584"/>
      <c r="T202" s="584"/>
      <c r="U202" s="584"/>
      <c r="V202" s="584"/>
      <c r="W202" s="584"/>
      <c r="X202" s="584"/>
      <c r="Y202" s="584"/>
      <c r="Z202" s="584"/>
    </row>
    <row r="203" spans="1:26" ht="13.5" customHeight="1" x14ac:dyDescent="0.25">
      <c r="A203" s="592">
        <v>204</v>
      </c>
      <c r="B203" s="607" t="s">
        <v>3724</v>
      </c>
      <c r="C203" s="600" t="s">
        <v>3484</v>
      </c>
      <c r="D203" s="596" t="s">
        <v>3727</v>
      </c>
      <c r="E203" s="596" t="s">
        <v>3728</v>
      </c>
      <c r="F203" s="592"/>
      <c r="G203" s="592"/>
      <c r="H203" s="592"/>
      <c r="I203" s="584"/>
      <c r="J203" s="584"/>
      <c r="K203" s="584"/>
      <c r="L203" s="584"/>
      <c r="M203" s="584"/>
      <c r="N203" s="584"/>
      <c r="O203" s="584"/>
      <c r="P203" s="584"/>
      <c r="Q203" s="584"/>
      <c r="R203" s="584"/>
      <c r="S203" s="584"/>
      <c r="T203" s="584"/>
      <c r="U203" s="584"/>
      <c r="V203" s="584"/>
      <c r="W203" s="584"/>
      <c r="X203" s="584"/>
      <c r="Y203" s="584"/>
      <c r="Z203" s="584"/>
    </row>
    <row r="204" spans="1:26" ht="13.5" customHeight="1" x14ac:dyDescent="0.25">
      <c r="A204" s="592">
        <v>205</v>
      </c>
      <c r="B204" s="607" t="s">
        <v>3724</v>
      </c>
      <c r="C204" s="600" t="s">
        <v>3484</v>
      </c>
      <c r="D204" s="596" t="s">
        <v>3729</v>
      </c>
      <c r="E204" s="596" t="s">
        <v>3730</v>
      </c>
      <c r="F204" s="592"/>
      <c r="G204" s="592"/>
      <c r="H204" s="592"/>
      <c r="I204" s="584"/>
      <c r="J204" s="584"/>
      <c r="K204" s="584"/>
      <c r="L204" s="584"/>
      <c r="M204" s="584"/>
      <c r="N204" s="584"/>
      <c r="O204" s="584"/>
      <c r="P204" s="584"/>
      <c r="Q204" s="584"/>
      <c r="R204" s="584"/>
      <c r="S204" s="584"/>
      <c r="T204" s="584"/>
      <c r="U204" s="584"/>
      <c r="V204" s="584"/>
      <c r="W204" s="584"/>
      <c r="X204" s="584"/>
      <c r="Y204" s="584"/>
      <c r="Z204" s="584"/>
    </row>
    <row r="205" spans="1:26" ht="13.5" customHeight="1" x14ac:dyDescent="0.25">
      <c r="A205" s="592">
        <v>206</v>
      </c>
      <c r="B205" s="604" t="s">
        <v>3680</v>
      </c>
      <c r="C205" s="594" t="s">
        <v>3891</v>
      </c>
      <c r="D205" s="595" t="s">
        <v>1127</v>
      </c>
      <c r="E205" s="595" t="s">
        <v>1130</v>
      </c>
      <c r="F205" s="605" t="s">
        <v>4541</v>
      </c>
      <c r="G205" s="592"/>
      <c r="H205" s="592"/>
      <c r="I205" s="584"/>
      <c r="J205" s="584"/>
      <c r="K205" s="584"/>
      <c r="L205" s="584"/>
      <c r="M205" s="584"/>
      <c r="N205" s="584"/>
      <c r="O205" s="584"/>
      <c r="P205" s="584"/>
      <c r="Q205" s="584"/>
      <c r="R205" s="584"/>
      <c r="S205" s="584"/>
      <c r="T205" s="584"/>
      <c r="U205" s="584"/>
      <c r="V205" s="584"/>
      <c r="W205" s="584"/>
      <c r="X205" s="584"/>
      <c r="Y205" s="584"/>
      <c r="Z205" s="584"/>
    </row>
    <row r="206" spans="1:26" ht="13.5" customHeight="1" x14ac:dyDescent="0.25">
      <c r="A206" s="592">
        <v>207</v>
      </c>
      <c r="B206" s="607" t="s">
        <v>3795</v>
      </c>
      <c r="C206" s="600" t="s">
        <v>3355</v>
      </c>
      <c r="D206" s="596" t="s">
        <v>3796</v>
      </c>
      <c r="E206" s="596" t="s">
        <v>3797</v>
      </c>
      <c r="F206" s="592"/>
      <c r="G206" s="592"/>
      <c r="H206" s="592"/>
      <c r="I206" s="584"/>
      <c r="J206" s="584"/>
      <c r="K206" s="584"/>
      <c r="L206" s="584"/>
      <c r="M206" s="584"/>
      <c r="N206" s="584"/>
      <c r="O206" s="584"/>
      <c r="P206" s="584"/>
      <c r="Q206" s="584"/>
      <c r="R206" s="584"/>
      <c r="S206" s="584"/>
      <c r="T206" s="584"/>
      <c r="U206" s="584"/>
      <c r="V206" s="584"/>
      <c r="W206" s="584"/>
      <c r="X206" s="584"/>
      <c r="Y206" s="584"/>
      <c r="Z206" s="584"/>
    </row>
    <row r="207" spans="1:26" ht="13.5" customHeight="1" x14ac:dyDescent="0.25">
      <c r="A207" s="592">
        <v>208</v>
      </c>
      <c r="B207" s="607" t="s">
        <v>4701</v>
      </c>
      <c r="C207" s="600" t="s">
        <v>3891</v>
      </c>
      <c r="D207" s="596" t="s">
        <v>4702</v>
      </c>
      <c r="E207" s="596" t="s">
        <v>4703</v>
      </c>
      <c r="F207" s="592"/>
      <c r="G207" s="592"/>
      <c r="H207" s="592"/>
      <c r="I207" s="584"/>
      <c r="J207" s="584"/>
      <c r="K207" s="584"/>
      <c r="L207" s="584"/>
      <c r="M207" s="584"/>
      <c r="N207" s="584"/>
      <c r="O207" s="584"/>
      <c r="P207" s="584"/>
      <c r="Q207" s="584"/>
      <c r="R207" s="584"/>
      <c r="S207" s="584"/>
      <c r="T207" s="584"/>
      <c r="U207" s="584"/>
      <c r="V207" s="584"/>
      <c r="W207" s="584"/>
      <c r="X207" s="584"/>
      <c r="Y207" s="584"/>
      <c r="Z207" s="584"/>
    </row>
    <row r="208" spans="1:26" ht="13.5" customHeight="1" x14ac:dyDescent="0.25">
      <c r="A208" s="592">
        <v>209</v>
      </c>
      <c r="B208" s="607" t="s">
        <v>1140</v>
      </c>
      <c r="C208" s="600" t="s">
        <v>3355</v>
      </c>
      <c r="D208" s="596" t="s">
        <v>1139</v>
      </c>
      <c r="E208" s="596" t="s">
        <v>1142</v>
      </c>
      <c r="F208" s="592"/>
      <c r="G208" s="592"/>
      <c r="H208" s="592"/>
      <c r="I208" s="584"/>
      <c r="J208" s="584"/>
      <c r="K208" s="584"/>
      <c r="L208" s="584"/>
      <c r="M208" s="584"/>
      <c r="N208" s="584"/>
      <c r="O208" s="584"/>
      <c r="P208" s="584"/>
      <c r="Q208" s="584"/>
      <c r="R208" s="584"/>
      <c r="S208" s="584"/>
      <c r="T208" s="584"/>
      <c r="U208" s="584"/>
      <c r="V208" s="584"/>
      <c r="W208" s="584"/>
      <c r="X208" s="584"/>
      <c r="Y208" s="584"/>
      <c r="Z208" s="584"/>
    </row>
    <row r="209" spans="1:26" ht="13.5" customHeight="1" x14ac:dyDescent="0.25">
      <c r="A209" s="592">
        <v>210</v>
      </c>
      <c r="B209" s="607" t="s">
        <v>4704</v>
      </c>
      <c r="C209" s="600" t="s">
        <v>3891</v>
      </c>
      <c r="D209" s="596" t="s">
        <v>3340</v>
      </c>
      <c r="E209" s="596" t="s">
        <v>4705</v>
      </c>
      <c r="F209" s="592"/>
      <c r="G209" s="592"/>
      <c r="H209" s="592"/>
      <c r="I209" s="584"/>
      <c r="J209" s="584"/>
      <c r="K209" s="584"/>
      <c r="L209" s="584"/>
      <c r="M209" s="584"/>
      <c r="N209" s="584"/>
      <c r="O209" s="584"/>
      <c r="P209" s="584"/>
      <c r="Q209" s="584"/>
      <c r="R209" s="584"/>
      <c r="S209" s="584"/>
      <c r="T209" s="584"/>
      <c r="U209" s="584"/>
      <c r="V209" s="584"/>
      <c r="W209" s="584"/>
      <c r="X209" s="584"/>
      <c r="Y209" s="584"/>
      <c r="Z209" s="584"/>
    </row>
    <row r="210" spans="1:26" ht="13.5" customHeight="1" x14ac:dyDescent="0.25">
      <c r="A210" s="592">
        <v>211</v>
      </c>
      <c r="B210" s="607" t="s">
        <v>4706</v>
      </c>
      <c r="C210" s="600" t="s">
        <v>3355</v>
      </c>
      <c r="D210" s="596" t="s">
        <v>4707</v>
      </c>
      <c r="E210" s="596" t="s">
        <v>4708</v>
      </c>
      <c r="F210" s="592"/>
      <c r="G210" s="592"/>
      <c r="H210" s="592"/>
      <c r="I210" s="584"/>
      <c r="J210" s="584"/>
      <c r="K210" s="584"/>
      <c r="L210" s="584"/>
      <c r="M210" s="584"/>
      <c r="N210" s="584"/>
      <c r="O210" s="584"/>
      <c r="P210" s="584"/>
      <c r="Q210" s="584"/>
      <c r="R210" s="584"/>
      <c r="S210" s="584"/>
      <c r="T210" s="584"/>
      <c r="U210" s="584"/>
      <c r="V210" s="584"/>
      <c r="W210" s="584"/>
      <c r="X210" s="584"/>
      <c r="Y210" s="584"/>
      <c r="Z210" s="584"/>
    </row>
    <row r="211" spans="1:26" ht="13.5" customHeight="1" x14ac:dyDescent="0.25">
      <c r="A211" s="592">
        <v>212</v>
      </c>
      <c r="B211" s="604" t="s">
        <v>3798</v>
      </c>
      <c r="C211" s="594" t="s">
        <v>3891</v>
      </c>
      <c r="D211" s="595" t="s">
        <v>2557</v>
      </c>
      <c r="E211" s="595" t="s">
        <v>1158</v>
      </c>
      <c r="F211" s="605" t="s">
        <v>4541</v>
      </c>
      <c r="G211" s="592"/>
      <c r="H211" s="592"/>
      <c r="I211" s="584"/>
      <c r="J211" s="584"/>
      <c r="K211" s="584"/>
      <c r="L211" s="584"/>
      <c r="M211" s="584"/>
      <c r="N211" s="584"/>
      <c r="O211" s="584"/>
      <c r="P211" s="584"/>
      <c r="Q211" s="584"/>
      <c r="R211" s="584"/>
      <c r="S211" s="584"/>
      <c r="T211" s="584"/>
      <c r="U211" s="584"/>
      <c r="V211" s="584"/>
      <c r="W211" s="584"/>
      <c r="X211" s="584"/>
      <c r="Y211" s="584"/>
      <c r="Z211" s="584"/>
    </row>
    <row r="212" spans="1:26" ht="13.5" customHeight="1" x14ac:dyDescent="0.25">
      <c r="A212" s="592">
        <v>213</v>
      </c>
      <c r="B212" s="604" t="s">
        <v>4709</v>
      </c>
      <c r="C212" s="594" t="s">
        <v>3891</v>
      </c>
      <c r="D212" s="595" t="s">
        <v>4710</v>
      </c>
      <c r="E212" s="595" t="s">
        <v>4711</v>
      </c>
      <c r="F212" s="605" t="s">
        <v>4541</v>
      </c>
      <c r="G212" s="592"/>
      <c r="H212" s="592"/>
      <c r="I212" s="584"/>
      <c r="J212" s="584"/>
      <c r="K212" s="584"/>
      <c r="L212" s="584"/>
      <c r="M212" s="584"/>
      <c r="N212" s="584"/>
      <c r="O212" s="584"/>
      <c r="P212" s="584"/>
      <c r="Q212" s="584"/>
      <c r="R212" s="584"/>
      <c r="S212" s="584"/>
      <c r="T212" s="584"/>
      <c r="U212" s="584"/>
      <c r="V212" s="584"/>
      <c r="W212" s="584"/>
      <c r="X212" s="584"/>
      <c r="Y212" s="584"/>
      <c r="Z212" s="584"/>
    </row>
    <row r="213" spans="1:26" ht="13.5" customHeight="1" x14ac:dyDescent="0.25">
      <c r="A213" s="592">
        <v>214</v>
      </c>
      <c r="B213" s="604" t="s">
        <v>2558</v>
      </c>
      <c r="C213" s="594" t="s">
        <v>3355</v>
      </c>
      <c r="D213" s="595" t="s">
        <v>3500</v>
      </c>
      <c r="E213" s="595" t="s">
        <v>1166</v>
      </c>
      <c r="F213" s="605" t="s">
        <v>4541</v>
      </c>
      <c r="G213" s="592"/>
      <c r="H213" s="592"/>
      <c r="I213" s="584"/>
      <c r="J213" s="584"/>
      <c r="K213" s="584"/>
      <c r="L213" s="584"/>
      <c r="M213" s="584"/>
      <c r="N213" s="584"/>
      <c r="O213" s="584"/>
      <c r="P213" s="584"/>
      <c r="Q213" s="584"/>
      <c r="R213" s="584"/>
      <c r="S213" s="584"/>
      <c r="T213" s="584"/>
      <c r="U213" s="584"/>
      <c r="V213" s="584"/>
      <c r="W213" s="584"/>
      <c r="X213" s="584"/>
      <c r="Y213" s="584"/>
      <c r="Z213" s="584"/>
    </row>
    <row r="214" spans="1:26" ht="13.5" customHeight="1" x14ac:dyDescent="0.25">
      <c r="A214" s="592">
        <v>215</v>
      </c>
      <c r="B214" s="604" t="s">
        <v>1156</v>
      </c>
      <c r="C214" s="594" t="s">
        <v>3891</v>
      </c>
      <c r="D214" s="595" t="s">
        <v>1155</v>
      </c>
      <c r="E214" s="595" t="s">
        <v>3229</v>
      </c>
      <c r="F214" s="605" t="s">
        <v>4541</v>
      </c>
      <c r="G214" s="592"/>
      <c r="H214" s="592"/>
      <c r="I214" s="584"/>
      <c r="J214" s="584"/>
      <c r="K214" s="584"/>
      <c r="L214" s="584"/>
      <c r="M214" s="584"/>
      <c r="N214" s="584"/>
      <c r="O214" s="584"/>
      <c r="P214" s="584"/>
      <c r="Q214" s="584"/>
      <c r="R214" s="584"/>
      <c r="S214" s="584"/>
      <c r="T214" s="584"/>
      <c r="U214" s="584"/>
      <c r="V214" s="584"/>
      <c r="W214" s="584"/>
      <c r="X214" s="584"/>
      <c r="Y214" s="584"/>
      <c r="Z214" s="584"/>
    </row>
    <row r="215" spans="1:26" ht="13.5" customHeight="1" x14ac:dyDescent="0.25">
      <c r="A215" s="592">
        <v>216</v>
      </c>
      <c r="B215" s="607" t="s">
        <v>4712</v>
      </c>
      <c r="C215" s="600" t="s">
        <v>3355</v>
      </c>
      <c r="D215" s="596" t="s">
        <v>4713</v>
      </c>
      <c r="E215" s="596" t="s">
        <v>4714</v>
      </c>
      <c r="F215" s="592"/>
      <c r="G215" s="592"/>
      <c r="H215" s="592"/>
      <c r="I215" s="584"/>
      <c r="J215" s="584"/>
      <c r="K215" s="584"/>
      <c r="L215" s="584"/>
      <c r="M215" s="584"/>
      <c r="N215" s="584"/>
      <c r="O215" s="584"/>
      <c r="P215" s="584"/>
      <c r="Q215" s="584"/>
      <c r="R215" s="584"/>
      <c r="S215" s="584"/>
      <c r="T215" s="584"/>
      <c r="U215" s="584"/>
      <c r="V215" s="584"/>
      <c r="W215" s="584"/>
      <c r="X215" s="584"/>
      <c r="Y215" s="584"/>
      <c r="Z215" s="584"/>
    </row>
    <row r="216" spans="1:26" ht="13.5" customHeight="1" x14ac:dyDescent="0.25">
      <c r="A216" s="592">
        <v>217</v>
      </c>
      <c r="B216" s="604" t="s">
        <v>1160</v>
      </c>
      <c r="C216" s="594" t="s">
        <v>3891</v>
      </c>
      <c r="D216" s="595" t="s">
        <v>1159</v>
      </c>
      <c r="E216" s="595" t="s">
        <v>1162</v>
      </c>
      <c r="F216" s="605" t="s">
        <v>4541</v>
      </c>
      <c r="G216" s="592"/>
      <c r="H216" s="592"/>
      <c r="I216" s="584"/>
      <c r="J216" s="584"/>
      <c r="K216" s="584"/>
      <c r="L216" s="584"/>
      <c r="M216" s="584"/>
      <c r="N216" s="584"/>
      <c r="O216" s="584"/>
      <c r="P216" s="584"/>
      <c r="Q216" s="584"/>
      <c r="R216" s="584"/>
      <c r="S216" s="584"/>
      <c r="T216" s="584"/>
      <c r="U216" s="584"/>
      <c r="V216" s="584"/>
      <c r="W216" s="584"/>
      <c r="X216" s="584"/>
      <c r="Y216" s="584"/>
      <c r="Z216" s="584"/>
    </row>
    <row r="217" spans="1:26" ht="13.5" customHeight="1" x14ac:dyDescent="0.25">
      <c r="A217" s="592">
        <v>218</v>
      </c>
      <c r="B217" s="607" t="s">
        <v>4715</v>
      </c>
      <c r="C217" s="600" t="s">
        <v>3355</v>
      </c>
      <c r="D217" s="596" t="s">
        <v>3519</v>
      </c>
      <c r="E217" s="596" t="s">
        <v>3244</v>
      </c>
      <c r="F217" s="592"/>
      <c r="G217" s="592"/>
      <c r="H217" s="592"/>
      <c r="I217" s="584"/>
      <c r="J217" s="584"/>
      <c r="K217" s="584"/>
      <c r="L217" s="584"/>
      <c r="M217" s="584"/>
      <c r="N217" s="584"/>
      <c r="O217" s="584"/>
      <c r="P217" s="584"/>
      <c r="Q217" s="584"/>
      <c r="R217" s="584"/>
      <c r="S217" s="584"/>
      <c r="T217" s="584"/>
      <c r="U217" s="584"/>
      <c r="V217" s="584"/>
      <c r="W217" s="584"/>
      <c r="X217" s="584"/>
      <c r="Y217" s="584"/>
      <c r="Z217" s="584"/>
    </row>
    <row r="218" spans="1:26" ht="13.5" customHeight="1" x14ac:dyDescent="0.25">
      <c r="A218" s="592">
        <v>219</v>
      </c>
      <c r="B218" s="604" t="s">
        <v>1194</v>
      </c>
      <c r="C218" s="594" t="s">
        <v>3355</v>
      </c>
      <c r="D218" s="595" t="s">
        <v>1193</v>
      </c>
      <c r="E218" s="595" t="s">
        <v>1196</v>
      </c>
      <c r="F218" s="605" t="s">
        <v>4541</v>
      </c>
      <c r="G218" s="592"/>
      <c r="H218" s="592"/>
      <c r="I218" s="584"/>
      <c r="J218" s="584"/>
      <c r="K218" s="584"/>
      <c r="L218" s="584"/>
      <c r="M218" s="584"/>
      <c r="N218" s="584"/>
      <c r="O218" s="584"/>
      <c r="P218" s="584"/>
      <c r="Q218" s="584"/>
      <c r="R218" s="584"/>
      <c r="S218" s="584"/>
      <c r="T218" s="584"/>
      <c r="U218" s="584"/>
      <c r="V218" s="584"/>
      <c r="W218" s="584"/>
      <c r="X218" s="584"/>
      <c r="Y218" s="584"/>
      <c r="Z218" s="584"/>
    </row>
    <row r="219" spans="1:26" ht="13.5" customHeight="1" x14ac:dyDescent="0.25">
      <c r="A219" s="592">
        <v>220</v>
      </c>
      <c r="B219" s="607" t="s">
        <v>4716</v>
      </c>
      <c r="C219" s="600" t="s">
        <v>3484</v>
      </c>
      <c r="D219" s="596" t="s">
        <v>4717</v>
      </c>
      <c r="E219" s="596" t="s">
        <v>4718</v>
      </c>
      <c r="F219" s="592"/>
      <c r="G219" s="592"/>
      <c r="H219" s="592"/>
      <c r="I219" s="584"/>
      <c r="J219" s="584"/>
      <c r="K219" s="584"/>
      <c r="L219" s="584"/>
      <c r="M219" s="584"/>
      <c r="N219" s="584"/>
      <c r="O219" s="584"/>
      <c r="P219" s="584"/>
      <c r="Q219" s="584"/>
      <c r="R219" s="584"/>
      <c r="S219" s="584"/>
      <c r="T219" s="584"/>
      <c r="U219" s="584"/>
      <c r="V219" s="584"/>
      <c r="W219" s="584"/>
      <c r="X219" s="584"/>
      <c r="Y219" s="584"/>
      <c r="Z219" s="584"/>
    </row>
    <row r="220" spans="1:26" ht="13.5" customHeight="1" x14ac:dyDescent="0.25">
      <c r="A220" s="592">
        <v>221</v>
      </c>
      <c r="B220" s="607" t="s">
        <v>4719</v>
      </c>
      <c r="C220" s="600" t="s">
        <v>3484</v>
      </c>
      <c r="D220" s="596" t="s">
        <v>4720</v>
      </c>
      <c r="E220" s="596" t="s">
        <v>4721</v>
      </c>
      <c r="F220" s="592"/>
      <c r="G220" s="592"/>
      <c r="H220" s="592"/>
      <c r="I220" s="584"/>
      <c r="J220" s="584"/>
      <c r="K220" s="584"/>
      <c r="L220" s="584"/>
      <c r="M220" s="584"/>
      <c r="N220" s="584"/>
      <c r="O220" s="584"/>
      <c r="P220" s="584"/>
      <c r="Q220" s="584"/>
      <c r="R220" s="584"/>
      <c r="S220" s="584"/>
      <c r="T220" s="584"/>
      <c r="U220" s="584"/>
      <c r="V220" s="584"/>
      <c r="W220" s="584"/>
      <c r="X220" s="584"/>
      <c r="Y220" s="584"/>
      <c r="Z220" s="584"/>
    </row>
    <row r="221" spans="1:26" ht="13.5" customHeight="1" x14ac:dyDescent="0.25">
      <c r="A221" s="592">
        <v>222</v>
      </c>
      <c r="B221" s="607" t="s">
        <v>1191</v>
      </c>
      <c r="C221" s="600" t="s">
        <v>3484</v>
      </c>
      <c r="D221" s="596" t="s">
        <v>1190</v>
      </c>
      <c r="E221" s="596" t="s">
        <v>1192</v>
      </c>
      <c r="F221" s="592"/>
      <c r="G221" s="592"/>
      <c r="H221" s="592"/>
      <c r="I221" s="584"/>
      <c r="J221" s="584"/>
      <c r="K221" s="584"/>
      <c r="L221" s="584"/>
      <c r="M221" s="584"/>
      <c r="N221" s="584"/>
      <c r="O221" s="584"/>
      <c r="P221" s="584"/>
      <c r="Q221" s="584"/>
      <c r="R221" s="584"/>
      <c r="S221" s="584"/>
      <c r="T221" s="584"/>
      <c r="U221" s="584"/>
      <c r="V221" s="584"/>
      <c r="W221" s="584"/>
      <c r="X221" s="584"/>
      <c r="Y221" s="584"/>
      <c r="Z221" s="584"/>
    </row>
    <row r="222" spans="1:26" ht="13.5" customHeight="1" x14ac:dyDescent="0.25">
      <c r="A222" s="592">
        <v>223</v>
      </c>
      <c r="B222" s="609" t="s">
        <v>3516</v>
      </c>
      <c r="C222" s="602" t="s">
        <v>3355</v>
      </c>
      <c r="D222" s="603" t="s">
        <v>1206</v>
      </c>
      <c r="E222" s="603" t="s">
        <v>1209</v>
      </c>
      <c r="F222" s="605" t="s">
        <v>4541</v>
      </c>
      <c r="G222" s="592"/>
      <c r="H222" s="592"/>
      <c r="I222" s="584"/>
      <c r="J222" s="584"/>
      <c r="K222" s="584"/>
      <c r="L222" s="584"/>
      <c r="M222" s="584"/>
      <c r="N222" s="584"/>
      <c r="O222" s="584"/>
      <c r="P222" s="584"/>
      <c r="Q222" s="584"/>
      <c r="R222" s="584"/>
      <c r="S222" s="584"/>
      <c r="T222" s="584"/>
      <c r="U222" s="584"/>
      <c r="V222" s="584"/>
      <c r="W222" s="584"/>
      <c r="X222" s="584"/>
      <c r="Y222" s="584"/>
      <c r="Z222" s="584"/>
    </row>
    <row r="223" spans="1:26" ht="13.5" customHeight="1" x14ac:dyDescent="0.25">
      <c r="A223" s="592">
        <v>224</v>
      </c>
      <c r="B223" s="609" t="s">
        <v>3928</v>
      </c>
      <c r="C223" s="602" t="s">
        <v>3891</v>
      </c>
      <c r="D223" s="603" t="s">
        <v>3929</v>
      </c>
      <c r="E223" s="603" t="s">
        <v>127</v>
      </c>
      <c r="F223" s="592"/>
      <c r="G223" s="592"/>
      <c r="H223" s="592"/>
      <c r="I223" s="584"/>
      <c r="J223" s="584"/>
      <c r="K223" s="584"/>
      <c r="L223" s="584"/>
      <c r="M223" s="584"/>
      <c r="N223" s="584"/>
      <c r="O223" s="584"/>
      <c r="P223" s="584"/>
      <c r="Q223" s="584"/>
      <c r="R223" s="584"/>
      <c r="S223" s="584"/>
      <c r="T223" s="584"/>
      <c r="U223" s="584"/>
      <c r="V223" s="584"/>
      <c r="W223" s="584"/>
      <c r="X223" s="584"/>
      <c r="Y223" s="584"/>
      <c r="Z223" s="584"/>
    </row>
    <row r="224" spans="1:26" ht="13.5" customHeight="1" x14ac:dyDescent="0.25">
      <c r="A224" s="592">
        <v>225</v>
      </c>
      <c r="B224" s="642" t="s">
        <v>1232</v>
      </c>
      <c r="C224" s="643" t="s">
        <v>3484</v>
      </c>
      <c r="D224" s="643" t="s">
        <v>1231</v>
      </c>
      <c r="E224" s="643" t="s">
        <v>1224</v>
      </c>
      <c r="F224" s="592"/>
      <c r="G224" s="592"/>
      <c r="H224" s="592"/>
      <c r="I224" s="584"/>
      <c r="J224" s="584"/>
      <c r="K224" s="584"/>
      <c r="L224" s="584"/>
      <c r="M224" s="584"/>
      <c r="N224" s="584"/>
      <c r="O224" s="584"/>
      <c r="P224" s="584"/>
      <c r="Q224" s="584"/>
      <c r="R224" s="584"/>
      <c r="S224" s="584"/>
      <c r="T224" s="584"/>
      <c r="U224" s="584"/>
      <c r="V224" s="584"/>
      <c r="W224" s="584"/>
      <c r="X224" s="584"/>
      <c r="Y224" s="584"/>
      <c r="Z224" s="584"/>
    </row>
    <row r="225" spans="1:26" ht="13.5" customHeight="1" x14ac:dyDescent="0.25">
      <c r="A225" s="592">
        <v>226</v>
      </c>
      <c r="B225" s="604" t="s">
        <v>3520</v>
      </c>
      <c r="C225" s="594" t="s">
        <v>3891</v>
      </c>
      <c r="D225" s="595" t="s">
        <v>3521</v>
      </c>
      <c r="E225" s="595" t="s">
        <v>3522</v>
      </c>
      <c r="F225" s="605" t="s">
        <v>4541</v>
      </c>
      <c r="G225" s="592"/>
      <c r="H225" s="592"/>
      <c r="I225" s="584"/>
      <c r="J225" s="584"/>
      <c r="K225" s="584"/>
      <c r="L225" s="584"/>
      <c r="M225" s="584"/>
      <c r="N225" s="584"/>
      <c r="O225" s="584"/>
      <c r="P225" s="584"/>
      <c r="Q225" s="584"/>
      <c r="R225" s="584"/>
      <c r="S225" s="584"/>
      <c r="T225" s="584"/>
      <c r="U225" s="584"/>
      <c r="V225" s="584"/>
      <c r="W225" s="584"/>
      <c r="X225" s="584"/>
      <c r="Y225" s="584"/>
      <c r="Z225" s="584"/>
    </row>
    <row r="226" spans="1:26" ht="13.5" customHeight="1" x14ac:dyDescent="0.25">
      <c r="A226" s="592">
        <v>227</v>
      </c>
      <c r="B226" s="604" t="s">
        <v>1247</v>
      </c>
      <c r="C226" s="623" t="s">
        <v>3355</v>
      </c>
      <c r="D226" s="624" t="s">
        <v>1246</v>
      </c>
      <c r="E226" s="624" t="s">
        <v>1249</v>
      </c>
      <c r="F226" s="595" t="s">
        <v>4541</v>
      </c>
      <c r="G226" s="592"/>
      <c r="H226" s="592"/>
      <c r="I226" s="584"/>
      <c r="J226" s="584"/>
      <c r="K226" s="584"/>
      <c r="L226" s="584"/>
      <c r="M226" s="584"/>
      <c r="N226" s="584"/>
      <c r="O226" s="584"/>
      <c r="P226" s="584"/>
      <c r="Q226" s="584"/>
      <c r="R226" s="584"/>
      <c r="S226" s="584"/>
      <c r="T226" s="584"/>
      <c r="U226" s="584"/>
      <c r="V226" s="584"/>
      <c r="W226" s="584"/>
      <c r="X226" s="584"/>
      <c r="Y226" s="584"/>
      <c r="Z226" s="584"/>
    </row>
    <row r="227" spans="1:26" ht="13.5" customHeight="1" x14ac:dyDescent="0.25">
      <c r="A227" s="592">
        <v>228</v>
      </c>
      <c r="B227" s="604" t="s">
        <v>3518</v>
      </c>
      <c r="C227" s="623" t="s">
        <v>3355</v>
      </c>
      <c r="D227" s="624" t="s">
        <v>113</v>
      </c>
      <c r="E227" s="624" t="s">
        <v>116</v>
      </c>
      <c r="F227" s="605" t="s">
        <v>4541</v>
      </c>
      <c r="G227" s="592"/>
      <c r="H227" s="592"/>
      <c r="I227" s="584"/>
      <c r="J227" s="584"/>
      <c r="K227" s="584"/>
      <c r="L227" s="584"/>
      <c r="M227" s="584"/>
      <c r="N227" s="584"/>
      <c r="O227" s="584"/>
      <c r="P227" s="584"/>
      <c r="Q227" s="584"/>
      <c r="R227" s="584"/>
      <c r="S227" s="584"/>
      <c r="T227" s="584"/>
      <c r="U227" s="584"/>
      <c r="V227" s="584"/>
      <c r="W227" s="584"/>
      <c r="X227" s="584"/>
      <c r="Y227" s="584"/>
      <c r="Z227" s="584"/>
    </row>
    <row r="228" spans="1:26" ht="13.5" customHeight="1" x14ac:dyDescent="0.25">
      <c r="A228" s="592">
        <v>229</v>
      </c>
      <c r="B228" s="604" t="s">
        <v>1235</v>
      </c>
      <c r="C228" s="594" t="s">
        <v>3355</v>
      </c>
      <c r="D228" s="595" t="s">
        <v>1234</v>
      </c>
      <c r="E228" s="595" t="s">
        <v>1237</v>
      </c>
      <c r="F228" s="605" t="s">
        <v>4541</v>
      </c>
      <c r="G228" s="592"/>
      <c r="H228" s="592"/>
      <c r="I228" s="584"/>
      <c r="J228" s="584"/>
      <c r="K228" s="584"/>
      <c r="L228" s="584"/>
      <c r="M228" s="584"/>
      <c r="N228" s="584"/>
      <c r="O228" s="584"/>
      <c r="P228" s="584"/>
      <c r="Q228" s="584"/>
      <c r="R228" s="584"/>
      <c r="S228" s="584"/>
      <c r="T228" s="584"/>
      <c r="U228" s="584"/>
      <c r="V228" s="584"/>
      <c r="W228" s="584"/>
      <c r="X228" s="584"/>
      <c r="Y228" s="584"/>
      <c r="Z228" s="584"/>
    </row>
    <row r="229" spans="1:26" ht="13.5" customHeight="1" x14ac:dyDescent="0.25">
      <c r="A229" s="592">
        <v>230</v>
      </c>
      <c r="B229" s="607" t="s">
        <v>4722</v>
      </c>
      <c r="C229" s="600" t="s">
        <v>3355</v>
      </c>
      <c r="D229" s="596" t="s">
        <v>4723</v>
      </c>
      <c r="E229" s="596" t="s">
        <v>4724</v>
      </c>
      <c r="F229" s="592"/>
      <c r="G229" s="592"/>
      <c r="H229" s="592"/>
      <c r="I229" s="584"/>
      <c r="J229" s="584"/>
      <c r="K229" s="584"/>
      <c r="L229" s="584"/>
      <c r="M229" s="584"/>
      <c r="N229" s="584"/>
      <c r="O229" s="584"/>
      <c r="P229" s="584"/>
      <c r="Q229" s="584"/>
      <c r="R229" s="584"/>
      <c r="S229" s="584"/>
      <c r="T229" s="584"/>
      <c r="U229" s="584"/>
      <c r="V229" s="584"/>
      <c r="W229" s="584"/>
      <c r="X229" s="584"/>
      <c r="Y229" s="584"/>
      <c r="Z229" s="584"/>
    </row>
    <row r="230" spans="1:26" ht="13.5" customHeight="1" x14ac:dyDescent="0.25">
      <c r="A230" s="592">
        <v>231</v>
      </c>
      <c r="B230" s="604" t="s">
        <v>1239</v>
      </c>
      <c r="C230" s="594" t="s">
        <v>3355</v>
      </c>
      <c r="D230" s="595" t="s">
        <v>1238</v>
      </c>
      <c r="E230" s="595" t="s">
        <v>1241</v>
      </c>
      <c r="F230" s="605" t="s">
        <v>4541</v>
      </c>
      <c r="G230" s="592"/>
      <c r="H230" s="592"/>
      <c r="I230" s="584"/>
      <c r="J230" s="584"/>
      <c r="K230" s="584"/>
      <c r="L230" s="584"/>
      <c r="M230" s="584"/>
      <c r="N230" s="584"/>
      <c r="O230" s="584"/>
      <c r="P230" s="584"/>
      <c r="Q230" s="584"/>
      <c r="R230" s="584"/>
      <c r="S230" s="584"/>
      <c r="T230" s="584"/>
      <c r="U230" s="584"/>
      <c r="V230" s="584"/>
      <c r="W230" s="584"/>
      <c r="X230" s="584"/>
      <c r="Y230" s="584"/>
      <c r="Z230" s="584"/>
    </row>
    <row r="231" spans="1:26" ht="13.5" customHeight="1" x14ac:dyDescent="0.25">
      <c r="A231" s="592">
        <v>232</v>
      </c>
      <c r="B231" s="604" t="s">
        <v>1251</v>
      </c>
      <c r="C231" s="594" t="s">
        <v>3355</v>
      </c>
      <c r="D231" s="595" t="s">
        <v>1250</v>
      </c>
      <c r="E231" s="595" t="s">
        <v>3246</v>
      </c>
      <c r="F231" s="605" t="s">
        <v>4541</v>
      </c>
      <c r="G231" s="592"/>
      <c r="H231" s="592"/>
      <c r="I231" s="584"/>
      <c r="J231" s="584"/>
      <c r="K231" s="584"/>
      <c r="L231" s="584"/>
      <c r="M231" s="584"/>
      <c r="N231" s="584"/>
      <c r="O231" s="584"/>
      <c r="P231" s="584"/>
      <c r="Q231" s="584"/>
      <c r="R231" s="584"/>
      <c r="S231" s="584"/>
      <c r="T231" s="584"/>
      <c r="U231" s="584"/>
      <c r="V231" s="584"/>
      <c r="W231" s="584"/>
      <c r="X231" s="584"/>
      <c r="Y231" s="584"/>
      <c r="Z231" s="584"/>
    </row>
    <row r="232" spans="1:26" ht="13.5" customHeight="1" x14ac:dyDescent="0.25">
      <c r="A232" s="592">
        <v>233</v>
      </c>
      <c r="B232" s="604" t="s">
        <v>1243</v>
      </c>
      <c r="C232" s="594" t="s">
        <v>3484</v>
      </c>
      <c r="D232" s="595" t="s">
        <v>1242</v>
      </c>
      <c r="E232" s="595" t="s">
        <v>1245</v>
      </c>
      <c r="F232" s="605" t="s">
        <v>4541</v>
      </c>
      <c r="G232" s="592"/>
      <c r="H232" s="592"/>
      <c r="I232" s="584"/>
      <c r="J232" s="584"/>
      <c r="K232" s="584"/>
      <c r="L232" s="584"/>
      <c r="M232" s="584"/>
      <c r="N232" s="584"/>
      <c r="O232" s="584"/>
      <c r="P232" s="584"/>
      <c r="Q232" s="584"/>
      <c r="R232" s="584"/>
      <c r="S232" s="584"/>
      <c r="T232" s="584"/>
      <c r="U232" s="584"/>
      <c r="V232" s="584"/>
      <c r="W232" s="584"/>
      <c r="X232" s="584"/>
      <c r="Y232" s="584"/>
      <c r="Z232" s="584"/>
    </row>
    <row r="233" spans="1:26" ht="13.5" customHeight="1" x14ac:dyDescent="0.25">
      <c r="A233" s="592">
        <v>234</v>
      </c>
      <c r="B233" s="607" t="s">
        <v>3523</v>
      </c>
      <c r="C233" s="600" t="s">
        <v>3355</v>
      </c>
      <c r="D233" s="596" t="s">
        <v>3524</v>
      </c>
      <c r="E233" s="596" t="s">
        <v>3525</v>
      </c>
      <c r="F233" s="592"/>
      <c r="G233" s="592"/>
      <c r="H233" s="592"/>
      <c r="I233" s="584"/>
      <c r="J233" s="584"/>
      <c r="K233" s="584"/>
      <c r="L233" s="584"/>
      <c r="M233" s="584"/>
      <c r="N233" s="584"/>
      <c r="O233" s="584"/>
      <c r="P233" s="584"/>
      <c r="Q233" s="584"/>
      <c r="R233" s="584"/>
      <c r="S233" s="584"/>
      <c r="T233" s="584"/>
      <c r="U233" s="584"/>
      <c r="V233" s="584"/>
      <c r="W233" s="584"/>
      <c r="X233" s="584"/>
      <c r="Y233" s="584"/>
      <c r="Z233" s="584"/>
    </row>
    <row r="234" spans="1:26" ht="13.5" customHeight="1" x14ac:dyDescent="0.25">
      <c r="A234" s="592">
        <v>235</v>
      </c>
      <c r="B234" s="607" t="s">
        <v>1272</v>
      </c>
      <c r="C234" s="600" t="s">
        <v>3355</v>
      </c>
      <c r="D234" s="596" t="s">
        <v>1271</v>
      </c>
      <c r="E234" s="596" t="s">
        <v>1274</v>
      </c>
      <c r="F234" s="592"/>
      <c r="G234" s="592"/>
      <c r="H234" s="592"/>
      <c r="I234" s="584"/>
      <c r="J234" s="584"/>
      <c r="K234" s="584"/>
      <c r="L234" s="584"/>
      <c r="M234" s="584"/>
      <c r="N234" s="584"/>
      <c r="O234" s="584"/>
      <c r="P234" s="584"/>
      <c r="Q234" s="584"/>
      <c r="R234" s="584"/>
      <c r="S234" s="584"/>
      <c r="T234" s="584"/>
      <c r="U234" s="584"/>
      <c r="V234" s="584"/>
      <c r="W234" s="584"/>
      <c r="X234" s="584"/>
      <c r="Y234" s="584"/>
      <c r="Z234" s="584"/>
    </row>
    <row r="235" spans="1:26" ht="13.5" customHeight="1" x14ac:dyDescent="0.25">
      <c r="A235" s="592">
        <v>236</v>
      </c>
      <c r="B235" s="607" t="s">
        <v>2981</v>
      </c>
      <c r="C235" s="600" t="s">
        <v>3484</v>
      </c>
      <c r="D235" s="596" t="s">
        <v>1291</v>
      </c>
      <c r="E235" s="596" t="s">
        <v>1294</v>
      </c>
      <c r="F235" s="592"/>
      <c r="G235" s="592"/>
      <c r="H235" s="592"/>
      <c r="I235" s="584"/>
      <c r="J235" s="584"/>
      <c r="K235" s="584"/>
      <c r="L235" s="584"/>
      <c r="M235" s="584"/>
      <c r="N235" s="584"/>
      <c r="O235" s="584"/>
      <c r="P235" s="584"/>
      <c r="Q235" s="584"/>
      <c r="R235" s="584"/>
      <c r="S235" s="584"/>
      <c r="T235" s="584"/>
      <c r="U235" s="584"/>
      <c r="V235" s="584"/>
      <c r="W235" s="584"/>
      <c r="X235" s="584"/>
      <c r="Y235" s="584"/>
      <c r="Z235" s="584"/>
    </row>
    <row r="236" spans="1:26" ht="13.5" customHeight="1" x14ac:dyDescent="0.25">
      <c r="A236" s="592">
        <v>237</v>
      </c>
      <c r="B236" s="604" t="s">
        <v>4725</v>
      </c>
      <c r="C236" s="594" t="s">
        <v>3891</v>
      </c>
      <c r="D236" s="595" t="s">
        <v>4726</v>
      </c>
      <c r="E236" s="595" t="s">
        <v>4727</v>
      </c>
      <c r="F236" s="605" t="s">
        <v>4541</v>
      </c>
      <c r="G236" s="592"/>
      <c r="H236" s="592"/>
      <c r="I236" s="584"/>
      <c r="J236" s="584"/>
      <c r="K236" s="584"/>
      <c r="L236" s="584"/>
      <c r="M236" s="584"/>
      <c r="N236" s="584"/>
      <c r="O236" s="584"/>
      <c r="P236" s="584"/>
      <c r="Q236" s="584"/>
      <c r="R236" s="584"/>
      <c r="S236" s="584"/>
      <c r="T236" s="584"/>
      <c r="U236" s="584"/>
      <c r="V236" s="584"/>
      <c r="W236" s="584"/>
      <c r="X236" s="584"/>
      <c r="Y236" s="584"/>
      <c r="Z236" s="584"/>
    </row>
    <row r="237" spans="1:26" ht="13.5" customHeight="1" x14ac:dyDescent="0.25">
      <c r="A237" s="592">
        <v>238</v>
      </c>
      <c r="B237" s="604" t="s">
        <v>1256</v>
      </c>
      <c r="C237" s="594" t="s">
        <v>3891</v>
      </c>
      <c r="D237" s="595" t="s">
        <v>1254</v>
      </c>
      <c r="E237" s="595" t="s">
        <v>1257</v>
      </c>
      <c r="F237" s="605" t="s">
        <v>4541</v>
      </c>
      <c r="G237" s="592"/>
      <c r="H237" s="592"/>
      <c r="I237" s="584"/>
      <c r="J237" s="584"/>
      <c r="K237" s="584"/>
      <c r="L237" s="584"/>
      <c r="M237" s="584"/>
      <c r="N237" s="584"/>
      <c r="O237" s="584"/>
      <c r="P237" s="584"/>
      <c r="Q237" s="584"/>
      <c r="R237" s="584"/>
      <c r="S237" s="584"/>
      <c r="T237" s="584"/>
      <c r="U237" s="584"/>
      <c r="V237" s="584"/>
      <c r="W237" s="584"/>
      <c r="X237" s="584"/>
      <c r="Y237" s="584"/>
      <c r="Z237" s="584"/>
    </row>
    <row r="238" spans="1:26" ht="13.5" customHeight="1" x14ac:dyDescent="0.25">
      <c r="A238" s="592">
        <v>239</v>
      </c>
      <c r="B238" s="607" t="s">
        <v>3526</v>
      </c>
      <c r="C238" s="600" t="s">
        <v>3355</v>
      </c>
      <c r="D238" s="596" t="s">
        <v>1258</v>
      </c>
      <c r="E238" s="596" t="s">
        <v>1261</v>
      </c>
      <c r="F238" s="592"/>
      <c r="G238" s="592"/>
      <c r="H238" s="592"/>
      <c r="I238" s="584"/>
      <c r="J238" s="584"/>
      <c r="K238" s="584"/>
      <c r="L238" s="584"/>
      <c r="M238" s="584"/>
      <c r="N238" s="584"/>
      <c r="O238" s="584"/>
      <c r="P238" s="584"/>
      <c r="Q238" s="584"/>
      <c r="R238" s="584"/>
      <c r="S238" s="584"/>
      <c r="T238" s="584"/>
      <c r="U238" s="584"/>
      <c r="V238" s="584"/>
      <c r="W238" s="584"/>
      <c r="X238" s="584"/>
      <c r="Y238" s="584"/>
      <c r="Z238" s="584"/>
    </row>
    <row r="239" spans="1:26" ht="13.5" customHeight="1" x14ac:dyDescent="0.25">
      <c r="A239" s="592">
        <v>240</v>
      </c>
      <c r="B239" s="604" t="s">
        <v>1263</v>
      </c>
      <c r="C239" s="594" t="s">
        <v>3355</v>
      </c>
      <c r="D239" s="595" t="s">
        <v>1262</v>
      </c>
      <c r="E239" s="595" t="s">
        <v>1265</v>
      </c>
      <c r="F239" s="605" t="s">
        <v>4541</v>
      </c>
      <c r="G239" s="592"/>
      <c r="H239" s="592"/>
      <c r="I239" s="584"/>
      <c r="J239" s="584"/>
      <c r="K239" s="584"/>
      <c r="L239" s="584"/>
      <c r="M239" s="584"/>
      <c r="N239" s="584"/>
      <c r="O239" s="584"/>
      <c r="P239" s="584"/>
      <c r="Q239" s="584"/>
      <c r="R239" s="584"/>
      <c r="S239" s="584"/>
      <c r="T239" s="584"/>
      <c r="U239" s="584"/>
      <c r="V239" s="584"/>
      <c r="W239" s="584"/>
      <c r="X239" s="584"/>
      <c r="Y239" s="584"/>
      <c r="Z239" s="584"/>
    </row>
    <row r="240" spans="1:26" ht="13.5" customHeight="1" x14ac:dyDescent="0.25">
      <c r="A240" s="592">
        <v>241</v>
      </c>
      <c r="B240" s="604" t="s">
        <v>3934</v>
      </c>
      <c r="C240" s="594" t="s">
        <v>3891</v>
      </c>
      <c r="D240" s="595" t="s">
        <v>3935</v>
      </c>
      <c r="E240" s="595" t="s">
        <v>3936</v>
      </c>
      <c r="F240" s="605" t="s">
        <v>4575</v>
      </c>
      <c r="G240" s="592"/>
      <c r="H240" s="592"/>
      <c r="I240" s="584"/>
      <c r="J240" s="584"/>
      <c r="K240" s="584"/>
      <c r="L240" s="584"/>
      <c r="M240" s="584"/>
      <c r="N240" s="584"/>
      <c r="O240" s="584"/>
      <c r="P240" s="584"/>
      <c r="Q240" s="584"/>
      <c r="R240" s="584"/>
      <c r="S240" s="584"/>
      <c r="T240" s="584"/>
      <c r="U240" s="584"/>
      <c r="V240" s="584"/>
      <c r="W240" s="584"/>
      <c r="X240" s="584"/>
      <c r="Y240" s="584"/>
      <c r="Z240" s="584"/>
    </row>
    <row r="241" spans="1:26" ht="13.5" customHeight="1" x14ac:dyDescent="0.25">
      <c r="A241" s="592">
        <v>242</v>
      </c>
      <c r="B241" s="607" t="s">
        <v>3731</v>
      </c>
      <c r="C241" s="600" t="s">
        <v>3484</v>
      </c>
      <c r="D241" s="596" t="s">
        <v>3732</v>
      </c>
      <c r="E241" s="596" t="s">
        <v>3733</v>
      </c>
      <c r="F241" s="592"/>
      <c r="G241" s="592"/>
      <c r="H241" s="592"/>
      <c r="I241" s="584"/>
      <c r="J241" s="584"/>
      <c r="K241" s="584"/>
      <c r="L241" s="584"/>
      <c r="M241" s="584"/>
      <c r="N241" s="584"/>
      <c r="O241" s="584"/>
      <c r="P241" s="584"/>
      <c r="Q241" s="584"/>
      <c r="R241" s="584"/>
      <c r="S241" s="584"/>
      <c r="T241" s="584"/>
      <c r="U241" s="584"/>
      <c r="V241" s="584"/>
      <c r="W241" s="584"/>
      <c r="X241" s="584"/>
      <c r="Y241" s="584"/>
      <c r="Z241" s="584"/>
    </row>
    <row r="242" spans="1:26" ht="13.5" customHeight="1" x14ac:dyDescent="0.25">
      <c r="A242" s="592">
        <v>243</v>
      </c>
      <c r="B242" s="607" t="s">
        <v>3734</v>
      </c>
      <c r="C242" s="600" t="s">
        <v>3484</v>
      </c>
      <c r="D242" s="596" t="s">
        <v>3735</v>
      </c>
      <c r="E242" s="596" t="s">
        <v>3736</v>
      </c>
      <c r="F242" s="592"/>
      <c r="G242" s="592"/>
      <c r="H242" s="592"/>
      <c r="I242" s="584"/>
      <c r="J242" s="584"/>
      <c r="K242" s="584"/>
      <c r="L242" s="584"/>
      <c r="M242" s="584"/>
      <c r="N242" s="584"/>
      <c r="O242" s="584"/>
      <c r="P242" s="584"/>
      <c r="Q242" s="584"/>
      <c r="R242" s="584"/>
      <c r="S242" s="584"/>
      <c r="T242" s="584"/>
      <c r="U242" s="584"/>
      <c r="V242" s="584"/>
      <c r="W242" s="584"/>
      <c r="X242" s="584"/>
      <c r="Y242" s="584"/>
      <c r="Z242" s="584"/>
    </row>
    <row r="243" spans="1:26" ht="13.5" customHeight="1" x14ac:dyDescent="0.25">
      <c r="A243" s="592">
        <v>244</v>
      </c>
      <c r="B243" s="607" t="s">
        <v>3527</v>
      </c>
      <c r="C243" s="600" t="s">
        <v>3891</v>
      </c>
      <c r="D243" s="596" t="s">
        <v>3528</v>
      </c>
      <c r="E243" s="596" t="s">
        <v>3529</v>
      </c>
      <c r="F243" s="592"/>
      <c r="G243" s="592"/>
      <c r="H243" s="592"/>
      <c r="I243" s="584"/>
      <c r="J243" s="584"/>
      <c r="K243" s="584"/>
      <c r="L243" s="584"/>
      <c r="M243" s="584"/>
      <c r="N243" s="584"/>
      <c r="O243" s="584"/>
      <c r="P243" s="584"/>
      <c r="Q243" s="584"/>
      <c r="R243" s="584"/>
      <c r="S243" s="584"/>
      <c r="T243" s="584"/>
      <c r="U243" s="584"/>
      <c r="V243" s="584"/>
      <c r="W243" s="584"/>
      <c r="X243" s="584"/>
      <c r="Y243" s="584"/>
      <c r="Z243" s="584"/>
    </row>
    <row r="244" spans="1:26" ht="13.5" customHeight="1" x14ac:dyDescent="0.25">
      <c r="A244" s="592">
        <v>245</v>
      </c>
      <c r="B244" s="639" t="s">
        <v>4728</v>
      </c>
      <c r="C244" s="633" t="s">
        <v>3355</v>
      </c>
      <c r="D244" s="633" t="s">
        <v>4729</v>
      </c>
      <c r="E244" s="633" t="s">
        <v>4730</v>
      </c>
      <c r="F244" s="592"/>
      <c r="G244" s="592"/>
      <c r="H244" s="592"/>
      <c r="I244" s="584"/>
      <c r="J244" s="584"/>
      <c r="K244" s="584"/>
      <c r="L244" s="584"/>
      <c r="M244" s="584"/>
      <c r="N244" s="584"/>
      <c r="O244" s="584"/>
      <c r="P244" s="584"/>
      <c r="Q244" s="584"/>
      <c r="R244" s="584"/>
      <c r="S244" s="584"/>
      <c r="T244" s="584"/>
      <c r="U244" s="584"/>
      <c r="V244" s="584"/>
      <c r="W244" s="584"/>
      <c r="X244" s="584"/>
      <c r="Y244" s="584"/>
      <c r="Z244" s="584"/>
    </row>
    <row r="245" spans="1:26" ht="13.5" customHeight="1" x14ac:dyDescent="0.25">
      <c r="A245" s="592">
        <v>246</v>
      </c>
      <c r="B245" s="609" t="s">
        <v>3941</v>
      </c>
      <c r="C245" s="602" t="s">
        <v>3355</v>
      </c>
      <c r="D245" s="603" t="s">
        <v>1404</v>
      </c>
      <c r="E245" s="603" t="s">
        <v>92</v>
      </c>
      <c r="F245" s="592"/>
      <c r="G245" s="592"/>
      <c r="H245" s="592"/>
      <c r="I245" s="584"/>
      <c r="J245" s="584"/>
      <c r="K245" s="584"/>
      <c r="L245" s="584"/>
      <c r="M245" s="584"/>
      <c r="N245" s="584"/>
      <c r="O245" s="584"/>
      <c r="P245" s="584"/>
      <c r="Q245" s="584"/>
      <c r="R245" s="584"/>
      <c r="S245" s="584"/>
      <c r="T245" s="584"/>
      <c r="U245" s="584"/>
      <c r="V245" s="584"/>
      <c r="W245" s="584"/>
      <c r="X245" s="584"/>
      <c r="Y245" s="584"/>
      <c r="Z245" s="584"/>
    </row>
    <row r="246" spans="1:26" ht="13.5" customHeight="1" x14ac:dyDescent="0.25">
      <c r="A246" s="592">
        <v>247</v>
      </c>
      <c r="B246" s="609" t="s">
        <v>3941</v>
      </c>
      <c r="C246" s="602" t="s">
        <v>3355</v>
      </c>
      <c r="D246" s="603" t="s">
        <v>4467</v>
      </c>
      <c r="E246" s="603" t="s">
        <v>92</v>
      </c>
      <c r="F246" s="592"/>
      <c r="G246" s="592"/>
      <c r="H246" s="592"/>
      <c r="I246" s="584"/>
      <c r="J246" s="584"/>
      <c r="K246" s="584"/>
      <c r="L246" s="584"/>
      <c r="M246" s="584"/>
      <c r="N246" s="584"/>
      <c r="O246" s="584"/>
      <c r="P246" s="584"/>
      <c r="Q246" s="584"/>
      <c r="R246" s="584"/>
      <c r="S246" s="584"/>
      <c r="T246" s="584"/>
      <c r="U246" s="584"/>
      <c r="V246" s="584"/>
      <c r="W246" s="584"/>
      <c r="X246" s="584"/>
      <c r="Y246" s="584"/>
      <c r="Z246" s="584"/>
    </row>
    <row r="247" spans="1:26" ht="13.5" customHeight="1" x14ac:dyDescent="0.25">
      <c r="A247" s="592">
        <v>248</v>
      </c>
      <c r="B247" s="609" t="s">
        <v>1318</v>
      </c>
      <c r="C247" s="602" t="s">
        <v>3355</v>
      </c>
      <c r="D247" s="603" t="s">
        <v>1317</v>
      </c>
      <c r="E247" s="603" t="s">
        <v>92</v>
      </c>
      <c r="F247" s="592"/>
      <c r="G247" s="592"/>
      <c r="H247" s="592"/>
      <c r="I247" s="584"/>
      <c r="J247" s="584"/>
      <c r="K247" s="584"/>
      <c r="L247" s="584"/>
      <c r="M247" s="584"/>
      <c r="N247" s="584"/>
      <c r="O247" s="584"/>
      <c r="P247" s="584"/>
      <c r="Q247" s="584"/>
      <c r="R247" s="584"/>
      <c r="S247" s="584"/>
      <c r="T247" s="584"/>
      <c r="U247" s="584"/>
      <c r="V247" s="584"/>
      <c r="W247" s="584"/>
      <c r="X247" s="584"/>
      <c r="Y247" s="584"/>
      <c r="Z247" s="584"/>
    </row>
    <row r="248" spans="1:26" ht="13.5" customHeight="1" x14ac:dyDescent="0.25">
      <c r="A248" s="592">
        <v>249</v>
      </c>
      <c r="B248" s="628" t="s">
        <v>1318</v>
      </c>
      <c r="C248" s="602" t="s">
        <v>3355</v>
      </c>
      <c r="D248" s="603" t="s">
        <v>4554</v>
      </c>
      <c r="E248" s="644" t="s">
        <v>92</v>
      </c>
      <c r="F248" s="592"/>
      <c r="G248" s="592"/>
      <c r="H248" s="592"/>
      <c r="I248" s="584"/>
      <c r="J248" s="584"/>
      <c r="K248" s="584"/>
      <c r="L248" s="584"/>
      <c r="M248" s="584"/>
      <c r="N248" s="584"/>
      <c r="O248" s="584"/>
      <c r="P248" s="584"/>
      <c r="Q248" s="584"/>
      <c r="R248" s="584"/>
      <c r="S248" s="584"/>
      <c r="T248" s="584"/>
      <c r="U248" s="584"/>
      <c r="V248" s="584"/>
      <c r="W248" s="584"/>
      <c r="X248" s="584"/>
      <c r="Y248" s="584"/>
      <c r="Z248" s="584"/>
    </row>
    <row r="249" spans="1:26" ht="13.5" customHeight="1" x14ac:dyDescent="0.25">
      <c r="A249" s="592">
        <v>250</v>
      </c>
      <c r="B249" s="628" t="s">
        <v>1318</v>
      </c>
      <c r="C249" s="602" t="s">
        <v>3355</v>
      </c>
      <c r="D249" s="603" t="s">
        <v>1320</v>
      </c>
      <c r="E249" s="644" t="s">
        <v>92</v>
      </c>
      <c r="F249" s="592"/>
      <c r="G249" s="592"/>
      <c r="H249" s="592"/>
      <c r="I249" s="584"/>
      <c r="J249" s="584"/>
      <c r="K249" s="584"/>
      <c r="L249" s="584"/>
      <c r="M249" s="584"/>
      <c r="N249" s="584"/>
      <c r="O249" s="584"/>
      <c r="P249" s="584"/>
      <c r="Q249" s="584"/>
      <c r="R249" s="584"/>
      <c r="S249" s="584"/>
      <c r="T249" s="584"/>
      <c r="U249" s="584"/>
      <c r="V249" s="584"/>
      <c r="W249" s="584"/>
      <c r="X249" s="584"/>
      <c r="Y249" s="584"/>
      <c r="Z249" s="584"/>
    </row>
    <row r="250" spans="1:26" ht="13.5" customHeight="1" x14ac:dyDescent="0.25">
      <c r="A250" s="592">
        <v>251</v>
      </c>
      <c r="B250" s="607" t="s">
        <v>4731</v>
      </c>
      <c r="C250" s="600" t="s">
        <v>3484</v>
      </c>
      <c r="D250" s="596" t="s">
        <v>4732</v>
      </c>
      <c r="E250" s="596" t="s">
        <v>4733</v>
      </c>
      <c r="F250" s="592"/>
      <c r="G250" s="592"/>
      <c r="H250" s="592"/>
      <c r="I250" s="584"/>
      <c r="J250" s="584"/>
      <c r="K250" s="584"/>
      <c r="L250" s="584"/>
      <c r="M250" s="584"/>
      <c r="N250" s="584"/>
      <c r="O250" s="584"/>
      <c r="P250" s="584"/>
      <c r="Q250" s="584"/>
      <c r="R250" s="584"/>
      <c r="S250" s="584"/>
      <c r="T250" s="584"/>
      <c r="U250" s="584"/>
      <c r="V250" s="584"/>
      <c r="W250" s="584"/>
      <c r="X250" s="584"/>
      <c r="Y250" s="584"/>
      <c r="Z250" s="584"/>
    </row>
    <row r="251" spans="1:26" ht="13.5" customHeight="1" x14ac:dyDescent="0.25">
      <c r="A251" s="592">
        <v>252</v>
      </c>
      <c r="B251" s="604" t="s">
        <v>1346</v>
      </c>
      <c r="C251" s="623" t="s">
        <v>3355</v>
      </c>
      <c r="D251" s="623" t="s">
        <v>1345</v>
      </c>
      <c r="E251" s="623" t="s">
        <v>4441</v>
      </c>
      <c r="F251" s="605" t="s">
        <v>4575</v>
      </c>
      <c r="G251" s="592"/>
      <c r="H251" s="592"/>
      <c r="I251" s="584"/>
      <c r="J251" s="584"/>
      <c r="K251" s="584"/>
      <c r="L251" s="584"/>
      <c r="M251" s="584"/>
      <c r="N251" s="584"/>
      <c r="O251" s="584"/>
      <c r="P251" s="584"/>
      <c r="Q251" s="584"/>
      <c r="R251" s="584"/>
      <c r="S251" s="584"/>
      <c r="T251" s="584"/>
      <c r="U251" s="584"/>
      <c r="V251" s="584"/>
      <c r="W251" s="584"/>
      <c r="X251" s="584"/>
      <c r="Y251" s="584"/>
      <c r="Z251" s="584"/>
    </row>
    <row r="252" spans="1:26" ht="13.5" customHeight="1" x14ac:dyDescent="0.25">
      <c r="A252" s="592">
        <v>253</v>
      </c>
      <c r="B252" s="607" t="s">
        <v>1338</v>
      </c>
      <c r="C252" s="600" t="s">
        <v>3355</v>
      </c>
      <c r="D252" s="596" t="s">
        <v>1337</v>
      </c>
      <c r="E252" s="596" t="s">
        <v>1340</v>
      </c>
      <c r="F252" s="592"/>
      <c r="G252" s="592"/>
      <c r="H252" s="592"/>
      <c r="I252" s="584"/>
      <c r="J252" s="584"/>
      <c r="K252" s="584"/>
      <c r="L252" s="584"/>
      <c r="M252" s="584"/>
      <c r="N252" s="584"/>
      <c r="O252" s="584"/>
      <c r="P252" s="584"/>
      <c r="Q252" s="584"/>
      <c r="R252" s="584"/>
      <c r="S252" s="584"/>
      <c r="T252" s="584"/>
      <c r="U252" s="584"/>
      <c r="V252" s="584"/>
      <c r="W252" s="584"/>
      <c r="X252" s="584"/>
      <c r="Y252" s="584"/>
      <c r="Z252" s="584"/>
    </row>
    <row r="253" spans="1:26" ht="13.5" customHeight="1" x14ac:dyDescent="0.25">
      <c r="A253" s="592">
        <v>254</v>
      </c>
      <c r="B253" s="604" t="s">
        <v>2687</v>
      </c>
      <c r="C253" s="594" t="s">
        <v>3355</v>
      </c>
      <c r="D253" s="595" t="s">
        <v>1494</v>
      </c>
      <c r="E253" s="595" t="s">
        <v>1497</v>
      </c>
      <c r="F253" s="605" t="s">
        <v>4541</v>
      </c>
      <c r="G253" s="592"/>
      <c r="H253" s="592"/>
      <c r="I253" s="584"/>
      <c r="J253" s="584"/>
      <c r="K253" s="584"/>
      <c r="L253" s="584"/>
      <c r="M253" s="584"/>
      <c r="N253" s="584"/>
      <c r="O253" s="584"/>
      <c r="P253" s="584"/>
      <c r="Q253" s="584"/>
      <c r="R253" s="584"/>
      <c r="S253" s="584"/>
      <c r="T253" s="584"/>
      <c r="U253" s="584"/>
      <c r="V253" s="584"/>
      <c r="W253" s="584"/>
      <c r="X253" s="584"/>
      <c r="Y253" s="584"/>
      <c r="Z253" s="584"/>
    </row>
    <row r="254" spans="1:26" ht="13.5" customHeight="1" x14ac:dyDescent="0.25">
      <c r="A254" s="592">
        <v>255</v>
      </c>
      <c r="B254" s="607" t="s">
        <v>3545</v>
      </c>
      <c r="C254" s="600" t="s">
        <v>3355</v>
      </c>
      <c r="D254" s="596" t="s">
        <v>1365</v>
      </c>
      <c r="E254" s="596" t="s">
        <v>4734</v>
      </c>
      <c r="F254" s="592"/>
      <c r="G254" s="592"/>
      <c r="H254" s="592"/>
      <c r="I254" s="584"/>
      <c r="J254" s="584"/>
      <c r="K254" s="584"/>
      <c r="L254" s="584"/>
      <c r="M254" s="584"/>
      <c r="N254" s="584"/>
      <c r="O254" s="584"/>
      <c r="P254" s="584"/>
      <c r="Q254" s="584"/>
      <c r="R254" s="584"/>
      <c r="S254" s="584"/>
      <c r="T254" s="584"/>
      <c r="U254" s="584"/>
      <c r="V254" s="584"/>
      <c r="W254" s="584"/>
      <c r="X254" s="584"/>
      <c r="Y254" s="584"/>
      <c r="Z254" s="584"/>
    </row>
    <row r="255" spans="1:26" ht="13.5" customHeight="1" x14ac:dyDescent="0.25">
      <c r="A255" s="592">
        <v>256</v>
      </c>
      <c r="B255" s="609" t="s">
        <v>1352</v>
      </c>
      <c r="C255" s="602" t="s">
        <v>3484</v>
      </c>
      <c r="D255" s="603" t="s">
        <v>1351</v>
      </c>
      <c r="E255" s="603" t="s">
        <v>127</v>
      </c>
      <c r="F255" s="592"/>
      <c r="G255" s="592"/>
      <c r="H255" s="592"/>
      <c r="I255" s="584"/>
      <c r="J255" s="584"/>
      <c r="K255" s="584"/>
      <c r="L255" s="584"/>
      <c r="M255" s="584"/>
      <c r="N255" s="584"/>
      <c r="O255" s="584"/>
      <c r="P255" s="584"/>
      <c r="Q255" s="584"/>
      <c r="R255" s="584"/>
      <c r="S255" s="584"/>
      <c r="T255" s="584"/>
      <c r="U255" s="584"/>
      <c r="V255" s="584"/>
      <c r="W255" s="584"/>
      <c r="X255" s="584"/>
      <c r="Y255" s="584"/>
      <c r="Z255" s="584"/>
    </row>
    <row r="256" spans="1:26" ht="13.5" customHeight="1" x14ac:dyDescent="0.25">
      <c r="A256" s="592">
        <v>257</v>
      </c>
      <c r="B256" s="604" t="s">
        <v>1355</v>
      </c>
      <c r="C256" s="594" t="s">
        <v>3355</v>
      </c>
      <c r="D256" s="595" t="s">
        <v>1354</v>
      </c>
      <c r="E256" s="595" t="s">
        <v>1357</v>
      </c>
      <c r="F256" s="605" t="s">
        <v>4541</v>
      </c>
      <c r="G256" s="592"/>
      <c r="H256" s="592"/>
      <c r="I256" s="584"/>
      <c r="J256" s="584"/>
      <c r="K256" s="584"/>
      <c r="L256" s="584"/>
      <c r="M256" s="584"/>
      <c r="N256" s="584"/>
      <c r="O256" s="584"/>
      <c r="P256" s="584"/>
      <c r="Q256" s="584"/>
      <c r="R256" s="584"/>
      <c r="S256" s="584"/>
      <c r="T256" s="584"/>
      <c r="U256" s="584"/>
      <c r="V256" s="584"/>
      <c r="W256" s="584"/>
      <c r="X256" s="584"/>
      <c r="Y256" s="584"/>
      <c r="Z256" s="584"/>
    </row>
    <row r="257" spans="1:26" ht="13.5" customHeight="1" x14ac:dyDescent="0.25">
      <c r="A257" s="592">
        <v>258</v>
      </c>
      <c r="B257" s="604" t="s">
        <v>3682</v>
      </c>
      <c r="C257" s="594" t="s">
        <v>3355</v>
      </c>
      <c r="D257" s="595" t="s">
        <v>1358</v>
      </c>
      <c r="E257" s="595" t="s">
        <v>1361</v>
      </c>
      <c r="F257" s="605" t="s">
        <v>4541</v>
      </c>
      <c r="G257" s="592"/>
      <c r="H257" s="592"/>
      <c r="I257" s="584"/>
      <c r="J257" s="584"/>
      <c r="K257" s="584"/>
      <c r="L257" s="584"/>
      <c r="M257" s="584"/>
      <c r="N257" s="584"/>
      <c r="O257" s="584"/>
      <c r="P257" s="584"/>
      <c r="Q257" s="584"/>
      <c r="R257" s="584"/>
      <c r="S257" s="584"/>
      <c r="T257" s="584"/>
      <c r="U257" s="584"/>
      <c r="V257" s="584"/>
      <c r="W257" s="584"/>
      <c r="X257" s="584"/>
      <c r="Y257" s="584"/>
      <c r="Z257" s="584"/>
    </row>
    <row r="258" spans="1:26" ht="13.5" customHeight="1" x14ac:dyDescent="0.25">
      <c r="A258" s="592">
        <v>259</v>
      </c>
      <c r="B258" s="607" t="s">
        <v>1088</v>
      </c>
      <c r="C258" s="600" t="s">
        <v>3355</v>
      </c>
      <c r="D258" s="596" t="s">
        <v>1087</v>
      </c>
      <c r="E258" s="645" t="s">
        <v>1090</v>
      </c>
      <c r="F258" s="592"/>
      <c r="G258" s="592"/>
      <c r="H258" s="592"/>
      <c r="I258" s="584"/>
      <c r="J258" s="584"/>
      <c r="K258" s="584"/>
      <c r="L258" s="584"/>
      <c r="M258" s="584"/>
      <c r="N258" s="584"/>
      <c r="O258" s="584"/>
      <c r="P258" s="584"/>
      <c r="Q258" s="584"/>
      <c r="R258" s="584"/>
      <c r="S258" s="584"/>
      <c r="T258" s="584"/>
      <c r="U258" s="584"/>
      <c r="V258" s="584"/>
      <c r="W258" s="584"/>
      <c r="X258" s="584"/>
      <c r="Y258" s="584"/>
      <c r="Z258" s="584"/>
    </row>
    <row r="259" spans="1:26" ht="13.5" customHeight="1" x14ac:dyDescent="0.25">
      <c r="A259" s="592">
        <v>260</v>
      </c>
      <c r="B259" s="607" t="s">
        <v>4735</v>
      </c>
      <c r="C259" s="600" t="s">
        <v>3484</v>
      </c>
      <c r="D259" s="596" t="s">
        <v>4736</v>
      </c>
      <c r="E259" s="596" t="s">
        <v>4737</v>
      </c>
      <c r="F259" s="592"/>
      <c r="G259" s="592"/>
      <c r="H259" s="592"/>
      <c r="I259" s="584"/>
      <c r="J259" s="584"/>
      <c r="K259" s="584"/>
      <c r="L259" s="584"/>
      <c r="M259" s="584"/>
      <c r="N259" s="584"/>
      <c r="O259" s="584"/>
      <c r="P259" s="584"/>
      <c r="Q259" s="584"/>
      <c r="R259" s="584"/>
      <c r="S259" s="584"/>
      <c r="T259" s="584"/>
      <c r="U259" s="584"/>
      <c r="V259" s="584"/>
      <c r="W259" s="584"/>
      <c r="X259" s="584"/>
      <c r="Y259" s="584"/>
      <c r="Z259" s="584"/>
    </row>
    <row r="260" spans="1:26" ht="13.5" customHeight="1" x14ac:dyDescent="0.25">
      <c r="A260" s="592">
        <v>261</v>
      </c>
      <c r="B260" s="604" t="s">
        <v>1369</v>
      </c>
      <c r="C260" s="594" t="s">
        <v>3355</v>
      </c>
      <c r="D260" s="595" t="s">
        <v>1368</v>
      </c>
      <c r="E260" s="595" t="s">
        <v>1371</v>
      </c>
      <c r="F260" s="605" t="s">
        <v>4575</v>
      </c>
      <c r="G260" s="592"/>
      <c r="H260" s="592"/>
      <c r="I260" s="584"/>
      <c r="J260" s="584"/>
      <c r="K260" s="584"/>
      <c r="L260" s="584"/>
      <c r="M260" s="584"/>
      <c r="N260" s="584"/>
      <c r="O260" s="584"/>
      <c r="P260" s="584"/>
      <c r="Q260" s="584"/>
      <c r="R260" s="584"/>
      <c r="S260" s="584"/>
      <c r="T260" s="584"/>
      <c r="U260" s="584"/>
      <c r="V260" s="584"/>
      <c r="W260" s="584"/>
      <c r="X260" s="584"/>
      <c r="Y260" s="584"/>
      <c r="Z260" s="584"/>
    </row>
    <row r="261" spans="1:26" ht="13.5" customHeight="1" x14ac:dyDescent="0.25">
      <c r="A261" s="592">
        <v>262</v>
      </c>
      <c r="B261" s="604" t="s">
        <v>1373</v>
      </c>
      <c r="C261" s="594" t="s">
        <v>3484</v>
      </c>
      <c r="D261" s="595" t="s">
        <v>1372</v>
      </c>
      <c r="E261" s="595" t="s">
        <v>1375</v>
      </c>
      <c r="F261" s="605" t="s">
        <v>4575</v>
      </c>
      <c r="G261" s="592"/>
      <c r="H261" s="592"/>
      <c r="I261" s="584"/>
      <c r="J261" s="584"/>
      <c r="K261" s="584"/>
      <c r="L261" s="584"/>
      <c r="M261" s="584"/>
      <c r="N261" s="584"/>
      <c r="O261" s="584"/>
      <c r="P261" s="584"/>
      <c r="Q261" s="584"/>
      <c r="R261" s="584"/>
      <c r="S261" s="584"/>
      <c r="T261" s="584"/>
      <c r="U261" s="584"/>
      <c r="V261" s="584"/>
      <c r="W261" s="584"/>
      <c r="X261" s="584"/>
      <c r="Y261" s="584"/>
      <c r="Z261" s="584"/>
    </row>
    <row r="262" spans="1:26" ht="13.5" customHeight="1" x14ac:dyDescent="0.25">
      <c r="A262" s="592">
        <v>263</v>
      </c>
      <c r="B262" s="604" t="s">
        <v>1431</v>
      </c>
      <c r="C262" s="594" t="s">
        <v>3355</v>
      </c>
      <c r="D262" s="595" t="s">
        <v>1430</v>
      </c>
      <c r="E262" s="595" t="s">
        <v>1433</v>
      </c>
      <c r="F262" s="605" t="s">
        <v>4541</v>
      </c>
      <c r="G262" s="592"/>
      <c r="H262" s="592"/>
      <c r="I262" s="584"/>
      <c r="J262" s="584"/>
      <c r="K262" s="584"/>
      <c r="L262" s="584"/>
      <c r="M262" s="584"/>
      <c r="N262" s="584"/>
      <c r="O262" s="584"/>
      <c r="P262" s="584"/>
      <c r="Q262" s="584"/>
      <c r="R262" s="584"/>
      <c r="S262" s="584"/>
      <c r="T262" s="584"/>
      <c r="U262" s="584"/>
      <c r="V262" s="584"/>
      <c r="W262" s="584"/>
      <c r="X262" s="584"/>
      <c r="Y262" s="584"/>
      <c r="Z262" s="584"/>
    </row>
    <row r="263" spans="1:26" ht="13.5" customHeight="1" x14ac:dyDescent="0.25">
      <c r="A263" s="592">
        <v>264</v>
      </c>
      <c r="B263" s="607" t="s">
        <v>4738</v>
      </c>
      <c r="C263" s="600" t="s">
        <v>3484</v>
      </c>
      <c r="D263" s="596" t="s">
        <v>4739</v>
      </c>
      <c r="E263" s="596" t="s">
        <v>4740</v>
      </c>
      <c r="F263" s="592"/>
      <c r="G263" s="592"/>
      <c r="H263" s="592"/>
      <c r="I263" s="584"/>
      <c r="J263" s="584"/>
      <c r="K263" s="584"/>
      <c r="L263" s="584"/>
      <c r="M263" s="584"/>
      <c r="N263" s="584"/>
      <c r="O263" s="584"/>
      <c r="P263" s="584"/>
      <c r="Q263" s="584"/>
      <c r="R263" s="584"/>
      <c r="S263" s="584"/>
      <c r="T263" s="584"/>
      <c r="U263" s="584"/>
      <c r="V263" s="584"/>
      <c r="W263" s="584"/>
      <c r="X263" s="584"/>
      <c r="Y263" s="584"/>
      <c r="Z263" s="584"/>
    </row>
    <row r="264" spans="1:26" ht="13.5" customHeight="1" x14ac:dyDescent="0.25">
      <c r="A264" s="592">
        <v>265</v>
      </c>
      <c r="B264" s="604" t="s">
        <v>1377</v>
      </c>
      <c r="C264" s="594" t="s">
        <v>3355</v>
      </c>
      <c r="D264" s="595" t="s">
        <v>1376</v>
      </c>
      <c r="E264" s="595" t="s">
        <v>1379</v>
      </c>
      <c r="F264" s="605" t="s">
        <v>4541</v>
      </c>
      <c r="G264" s="592"/>
      <c r="H264" s="592"/>
      <c r="I264" s="584"/>
      <c r="J264" s="584"/>
      <c r="K264" s="584"/>
      <c r="L264" s="584"/>
      <c r="M264" s="584"/>
      <c r="N264" s="584"/>
      <c r="O264" s="584"/>
      <c r="P264" s="584"/>
      <c r="Q264" s="584"/>
      <c r="R264" s="584"/>
      <c r="S264" s="584"/>
      <c r="T264" s="584"/>
      <c r="U264" s="584"/>
      <c r="V264" s="584"/>
      <c r="W264" s="584"/>
      <c r="X264" s="584"/>
      <c r="Y264" s="584"/>
      <c r="Z264" s="584"/>
    </row>
    <row r="265" spans="1:26" ht="13.5" customHeight="1" x14ac:dyDescent="0.25">
      <c r="A265" s="592">
        <v>266</v>
      </c>
      <c r="B265" s="604" t="s">
        <v>4741</v>
      </c>
      <c r="C265" s="594" t="s">
        <v>3355</v>
      </c>
      <c r="D265" s="595" t="s">
        <v>3931</v>
      </c>
      <c r="E265" s="595" t="s">
        <v>3932</v>
      </c>
      <c r="F265" s="605" t="s">
        <v>4541</v>
      </c>
      <c r="G265" s="592"/>
      <c r="H265" s="592"/>
      <c r="I265" s="584"/>
      <c r="J265" s="584"/>
      <c r="K265" s="584"/>
      <c r="L265" s="584"/>
      <c r="M265" s="584"/>
      <c r="N265" s="584"/>
      <c r="O265" s="584"/>
      <c r="P265" s="584"/>
      <c r="Q265" s="584"/>
      <c r="R265" s="584"/>
      <c r="S265" s="584"/>
      <c r="T265" s="584"/>
      <c r="U265" s="584"/>
      <c r="V265" s="584"/>
      <c r="W265" s="584"/>
      <c r="X265" s="584"/>
      <c r="Y265" s="584"/>
      <c r="Z265" s="584"/>
    </row>
    <row r="266" spans="1:26" ht="13.5" customHeight="1" x14ac:dyDescent="0.25">
      <c r="A266" s="592">
        <v>267</v>
      </c>
      <c r="B266" s="604" t="s">
        <v>1401</v>
      </c>
      <c r="C266" s="594" t="s">
        <v>3484</v>
      </c>
      <c r="D266" s="595" t="s">
        <v>1400</v>
      </c>
      <c r="E266" s="595" t="s">
        <v>1403</v>
      </c>
      <c r="F266" s="605" t="s">
        <v>4541</v>
      </c>
      <c r="G266" s="592"/>
      <c r="H266" s="592"/>
      <c r="I266" s="584"/>
      <c r="J266" s="584"/>
      <c r="K266" s="584"/>
      <c r="L266" s="584"/>
      <c r="M266" s="584"/>
      <c r="N266" s="584"/>
      <c r="O266" s="584"/>
      <c r="P266" s="584"/>
      <c r="Q266" s="584"/>
      <c r="R266" s="584"/>
      <c r="S266" s="584"/>
      <c r="T266" s="584"/>
      <c r="U266" s="584"/>
      <c r="V266" s="584"/>
      <c r="W266" s="584"/>
      <c r="X266" s="584"/>
      <c r="Y266" s="584"/>
      <c r="Z266" s="584"/>
    </row>
    <row r="267" spans="1:26" ht="13.5" customHeight="1" x14ac:dyDescent="0.25">
      <c r="A267" s="592">
        <v>268</v>
      </c>
      <c r="B267" s="607" t="s">
        <v>3737</v>
      </c>
      <c r="C267" s="600" t="s">
        <v>3484</v>
      </c>
      <c r="D267" s="596" t="s">
        <v>3738</v>
      </c>
      <c r="E267" s="596" t="s">
        <v>3739</v>
      </c>
      <c r="F267" s="592"/>
      <c r="G267" s="592"/>
      <c r="H267" s="592"/>
      <c r="I267" s="584"/>
      <c r="J267" s="584"/>
      <c r="K267" s="584"/>
      <c r="L267" s="584"/>
      <c r="M267" s="584"/>
      <c r="N267" s="584"/>
      <c r="O267" s="584"/>
      <c r="P267" s="584"/>
      <c r="Q267" s="584"/>
      <c r="R267" s="584"/>
      <c r="S267" s="584"/>
      <c r="T267" s="584"/>
      <c r="U267" s="584"/>
      <c r="V267" s="584"/>
      <c r="W267" s="584"/>
      <c r="X267" s="584"/>
      <c r="Y267" s="584"/>
      <c r="Z267" s="584"/>
    </row>
    <row r="268" spans="1:26" ht="13.5" customHeight="1" x14ac:dyDescent="0.25">
      <c r="A268" s="592">
        <v>269</v>
      </c>
      <c r="B268" s="607" t="s">
        <v>1423</v>
      </c>
      <c r="C268" s="600" t="s">
        <v>3484</v>
      </c>
      <c r="D268" s="596" t="s">
        <v>1422</v>
      </c>
      <c r="E268" s="596" t="s">
        <v>1425</v>
      </c>
      <c r="F268" s="592"/>
      <c r="G268" s="592"/>
      <c r="H268" s="592"/>
      <c r="I268" s="584"/>
      <c r="J268" s="584"/>
      <c r="K268" s="584"/>
      <c r="L268" s="584"/>
      <c r="M268" s="584"/>
      <c r="N268" s="584"/>
      <c r="O268" s="584"/>
      <c r="P268" s="584"/>
      <c r="Q268" s="584"/>
      <c r="R268" s="584"/>
      <c r="S268" s="584"/>
      <c r="T268" s="584"/>
      <c r="U268" s="584"/>
      <c r="V268" s="584"/>
      <c r="W268" s="584"/>
      <c r="X268" s="584"/>
      <c r="Y268" s="584"/>
      <c r="Z268" s="584"/>
    </row>
    <row r="269" spans="1:26" ht="13.5" customHeight="1" x14ac:dyDescent="0.25">
      <c r="A269" s="592">
        <v>270</v>
      </c>
      <c r="B269" s="607" t="s">
        <v>4742</v>
      </c>
      <c r="C269" s="600" t="s">
        <v>3355</v>
      </c>
      <c r="D269" s="596" t="s">
        <v>4743</v>
      </c>
      <c r="E269" s="596" t="s">
        <v>4744</v>
      </c>
      <c r="F269" s="592"/>
      <c r="G269" s="592"/>
      <c r="H269" s="592"/>
      <c r="I269" s="584"/>
      <c r="J269" s="584"/>
      <c r="K269" s="584"/>
      <c r="L269" s="584"/>
      <c r="M269" s="584"/>
      <c r="N269" s="584"/>
      <c r="O269" s="584"/>
      <c r="P269" s="584"/>
      <c r="Q269" s="584"/>
      <c r="R269" s="584"/>
      <c r="S269" s="584"/>
      <c r="T269" s="584"/>
      <c r="U269" s="584"/>
      <c r="V269" s="584"/>
      <c r="W269" s="584"/>
      <c r="X269" s="584"/>
      <c r="Y269" s="584"/>
      <c r="Z269" s="584"/>
    </row>
    <row r="270" spans="1:26" ht="13.5" customHeight="1" x14ac:dyDescent="0.25">
      <c r="A270" s="592">
        <v>271</v>
      </c>
      <c r="B270" s="607" t="s">
        <v>4745</v>
      </c>
      <c r="C270" s="600" t="s">
        <v>3891</v>
      </c>
      <c r="D270" s="596" t="s">
        <v>4746</v>
      </c>
      <c r="E270" s="632">
        <v>154571300</v>
      </c>
      <c r="F270" s="592"/>
      <c r="G270" s="592"/>
      <c r="H270" s="592"/>
      <c r="I270" s="584"/>
      <c r="J270" s="584"/>
      <c r="K270" s="584"/>
      <c r="L270" s="584"/>
      <c r="M270" s="584"/>
      <c r="N270" s="584"/>
      <c r="O270" s="584"/>
      <c r="P270" s="584"/>
      <c r="Q270" s="584"/>
      <c r="R270" s="584"/>
      <c r="S270" s="584"/>
      <c r="T270" s="584"/>
      <c r="U270" s="584"/>
      <c r="V270" s="584"/>
      <c r="W270" s="584"/>
      <c r="X270" s="584"/>
      <c r="Y270" s="584"/>
      <c r="Z270" s="584"/>
    </row>
    <row r="271" spans="1:26" ht="13.5" customHeight="1" x14ac:dyDescent="0.25">
      <c r="A271" s="592">
        <v>272</v>
      </c>
      <c r="B271" s="604" t="s">
        <v>1435</v>
      </c>
      <c r="C271" s="594" t="s">
        <v>3355</v>
      </c>
      <c r="D271" s="595" t="s">
        <v>1434</v>
      </c>
      <c r="E271" s="595" t="s">
        <v>1437</v>
      </c>
      <c r="F271" s="605" t="s">
        <v>4541</v>
      </c>
      <c r="G271" s="592"/>
      <c r="H271" s="592"/>
      <c r="I271" s="584"/>
      <c r="J271" s="584"/>
      <c r="K271" s="584"/>
      <c r="L271" s="584"/>
      <c r="M271" s="584"/>
      <c r="N271" s="584"/>
      <c r="O271" s="584"/>
      <c r="P271" s="584"/>
      <c r="Q271" s="584"/>
      <c r="R271" s="584"/>
      <c r="S271" s="584"/>
      <c r="T271" s="584"/>
      <c r="U271" s="584"/>
      <c r="V271" s="584"/>
      <c r="W271" s="584"/>
      <c r="X271" s="584"/>
      <c r="Y271" s="584"/>
      <c r="Z271" s="584"/>
    </row>
    <row r="272" spans="1:26" ht="13.5" customHeight="1" x14ac:dyDescent="0.25">
      <c r="A272" s="592">
        <v>273</v>
      </c>
      <c r="B272" s="609" t="s">
        <v>1443</v>
      </c>
      <c r="C272" s="602" t="s">
        <v>3355</v>
      </c>
      <c r="D272" s="603" t="s">
        <v>1442</v>
      </c>
      <c r="E272" s="603" t="s">
        <v>92</v>
      </c>
      <c r="F272" s="592"/>
      <c r="G272" s="592"/>
      <c r="H272" s="592"/>
      <c r="I272" s="584"/>
      <c r="J272" s="584"/>
      <c r="K272" s="584"/>
      <c r="L272" s="584"/>
      <c r="M272" s="584"/>
      <c r="N272" s="584"/>
      <c r="O272" s="584"/>
      <c r="P272" s="584"/>
      <c r="Q272" s="584"/>
      <c r="R272" s="584"/>
      <c r="S272" s="584"/>
      <c r="T272" s="584"/>
      <c r="U272" s="584"/>
      <c r="V272" s="584"/>
      <c r="W272" s="584"/>
      <c r="X272" s="584"/>
      <c r="Y272" s="584"/>
      <c r="Z272" s="584"/>
    </row>
    <row r="273" spans="1:26" ht="13.5" customHeight="1" x14ac:dyDescent="0.25">
      <c r="A273" s="592">
        <v>274</v>
      </c>
      <c r="B273" s="609" t="s">
        <v>1443</v>
      </c>
      <c r="C273" s="602" t="s">
        <v>3891</v>
      </c>
      <c r="D273" s="603" t="s">
        <v>3809</v>
      </c>
      <c r="E273" s="603" t="s">
        <v>92</v>
      </c>
      <c r="F273" s="592"/>
      <c r="G273" s="592"/>
      <c r="H273" s="592"/>
      <c r="I273" s="584"/>
      <c r="J273" s="584"/>
      <c r="K273" s="584"/>
      <c r="L273" s="584"/>
      <c r="M273" s="584"/>
      <c r="N273" s="584"/>
      <c r="O273" s="584"/>
      <c r="P273" s="584"/>
      <c r="Q273" s="584"/>
      <c r="R273" s="584"/>
      <c r="S273" s="584"/>
      <c r="T273" s="584"/>
      <c r="U273" s="584"/>
      <c r="V273" s="584"/>
      <c r="W273" s="584"/>
      <c r="X273" s="584"/>
      <c r="Y273" s="584"/>
      <c r="Z273" s="584"/>
    </row>
    <row r="274" spans="1:26" ht="13.5" customHeight="1" x14ac:dyDescent="0.25">
      <c r="A274" s="592">
        <v>275</v>
      </c>
      <c r="B274" s="609" t="s">
        <v>1443</v>
      </c>
      <c r="C274" s="602" t="s">
        <v>3891</v>
      </c>
      <c r="D274" s="603" t="s">
        <v>1445</v>
      </c>
      <c r="E274" s="603" t="s">
        <v>92</v>
      </c>
      <c r="F274" s="592"/>
      <c r="G274" s="592"/>
      <c r="H274" s="592"/>
      <c r="I274" s="584"/>
      <c r="J274" s="584"/>
      <c r="K274" s="584"/>
      <c r="L274" s="584"/>
      <c r="M274" s="584"/>
      <c r="N274" s="584"/>
      <c r="O274" s="584"/>
      <c r="P274" s="584"/>
      <c r="Q274" s="584"/>
      <c r="R274" s="584"/>
      <c r="S274" s="584"/>
      <c r="T274" s="584"/>
      <c r="U274" s="584"/>
      <c r="V274" s="584"/>
      <c r="W274" s="584"/>
      <c r="X274" s="584"/>
      <c r="Y274" s="584"/>
      <c r="Z274" s="584"/>
    </row>
    <row r="275" spans="1:26" ht="13.5" customHeight="1" x14ac:dyDescent="0.25">
      <c r="A275" s="592">
        <v>276</v>
      </c>
      <c r="B275" s="609" t="s">
        <v>1443</v>
      </c>
      <c r="C275" s="602" t="s">
        <v>3891</v>
      </c>
      <c r="D275" s="603" t="s">
        <v>1446</v>
      </c>
      <c r="E275" s="603" t="s">
        <v>92</v>
      </c>
      <c r="F275" s="592"/>
      <c r="G275" s="592"/>
      <c r="H275" s="592"/>
      <c r="I275" s="584"/>
      <c r="J275" s="584"/>
      <c r="K275" s="584"/>
      <c r="L275" s="584"/>
      <c r="M275" s="584"/>
      <c r="N275" s="584"/>
      <c r="O275" s="584"/>
      <c r="P275" s="584"/>
      <c r="Q275" s="584"/>
      <c r="R275" s="584"/>
      <c r="S275" s="584"/>
      <c r="T275" s="584"/>
      <c r="U275" s="584"/>
      <c r="V275" s="584"/>
      <c r="W275" s="584"/>
      <c r="X275" s="584"/>
      <c r="Y275" s="584"/>
      <c r="Z275" s="584"/>
    </row>
    <row r="276" spans="1:26" ht="13.5" customHeight="1" x14ac:dyDescent="0.25">
      <c r="A276" s="592">
        <v>277</v>
      </c>
      <c r="B276" s="604" t="s">
        <v>4747</v>
      </c>
      <c r="C276" s="594" t="s">
        <v>3484</v>
      </c>
      <c r="D276" s="595" t="s">
        <v>53</v>
      </c>
      <c r="E276" s="595" t="s">
        <v>56</v>
      </c>
      <c r="F276" s="605" t="s">
        <v>4541</v>
      </c>
      <c r="G276" s="592"/>
      <c r="H276" s="592"/>
      <c r="I276" s="584"/>
      <c r="J276" s="584"/>
      <c r="K276" s="584"/>
      <c r="L276" s="584"/>
      <c r="M276" s="584"/>
      <c r="N276" s="584"/>
      <c r="O276" s="584"/>
      <c r="P276" s="584"/>
      <c r="Q276" s="584"/>
      <c r="R276" s="584"/>
      <c r="S276" s="584"/>
      <c r="T276" s="584"/>
      <c r="U276" s="584"/>
      <c r="V276" s="584"/>
      <c r="W276" s="584"/>
      <c r="X276" s="584"/>
      <c r="Y276" s="584"/>
      <c r="Z276" s="584"/>
    </row>
    <row r="277" spans="1:26" ht="13.5" customHeight="1" x14ac:dyDescent="0.25">
      <c r="A277" s="592">
        <v>278</v>
      </c>
      <c r="B277" s="607" t="s">
        <v>1456</v>
      </c>
      <c r="C277" s="600" t="s">
        <v>3891</v>
      </c>
      <c r="D277" s="596" t="s">
        <v>1455</v>
      </c>
      <c r="E277" s="596" t="s">
        <v>1458</v>
      </c>
      <c r="F277" s="592"/>
      <c r="G277" s="592"/>
      <c r="H277" s="592"/>
      <c r="I277" s="584"/>
      <c r="J277" s="584"/>
      <c r="K277" s="584"/>
      <c r="L277" s="584"/>
      <c r="M277" s="584"/>
      <c r="N277" s="584"/>
      <c r="O277" s="584"/>
      <c r="P277" s="584"/>
      <c r="Q277" s="584"/>
      <c r="R277" s="584"/>
      <c r="S277" s="584"/>
      <c r="T277" s="584"/>
      <c r="U277" s="584"/>
      <c r="V277" s="584"/>
      <c r="W277" s="584"/>
      <c r="X277" s="584"/>
      <c r="Y277" s="584"/>
      <c r="Z277" s="584"/>
    </row>
    <row r="278" spans="1:26" ht="13.5" customHeight="1" x14ac:dyDescent="0.25">
      <c r="A278" s="592">
        <v>279</v>
      </c>
      <c r="B278" s="607" t="s">
        <v>4748</v>
      </c>
      <c r="C278" s="600" t="s">
        <v>3355</v>
      </c>
      <c r="D278" s="596" t="s">
        <v>4749</v>
      </c>
      <c r="E278" s="596" t="s">
        <v>4750</v>
      </c>
      <c r="F278" s="592"/>
      <c r="G278" s="592"/>
      <c r="H278" s="592"/>
      <c r="I278" s="584"/>
      <c r="J278" s="584"/>
      <c r="K278" s="584"/>
      <c r="L278" s="584"/>
      <c r="M278" s="584"/>
      <c r="N278" s="584"/>
      <c r="O278" s="584"/>
      <c r="P278" s="584"/>
      <c r="Q278" s="584"/>
      <c r="R278" s="584"/>
      <c r="S278" s="584"/>
      <c r="T278" s="584"/>
      <c r="U278" s="584"/>
      <c r="V278" s="584"/>
      <c r="W278" s="584"/>
      <c r="X278" s="584"/>
      <c r="Y278" s="584"/>
      <c r="Z278" s="584"/>
    </row>
    <row r="279" spans="1:26" ht="13.5" customHeight="1" x14ac:dyDescent="0.25">
      <c r="A279" s="592">
        <v>280</v>
      </c>
      <c r="B279" s="607" t="s">
        <v>4751</v>
      </c>
      <c r="C279" s="600" t="s">
        <v>3484</v>
      </c>
      <c r="D279" s="596" t="s">
        <v>4752</v>
      </c>
      <c r="E279" s="596" t="s">
        <v>4753</v>
      </c>
      <c r="F279" s="592"/>
      <c r="G279" s="592"/>
      <c r="H279" s="592"/>
      <c r="I279" s="584"/>
      <c r="J279" s="584"/>
      <c r="K279" s="584"/>
      <c r="L279" s="584"/>
      <c r="M279" s="584"/>
      <c r="N279" s="584"/>
      <c r="O279" s="584"/>
      <c r="P279" s="584"/>
      <c r="Q279" s="584"/>
      <c r="R279" s="584"/>
      <c r="S279" s="584"/>
      <c r="T279" s="584"/>
      <c r="U279" s="584"/>
      <c r="V279" s="584"/>
      <c r="W279" s="584"/>
      <c r="X279" s="584"/>
      <c r="Y279" s="584"/>
      <c r="Z279" s="584"/>
    </row>
    <row r="280" spans="1:26" ht="13.5" customHeight="1" x14ac:dyDescent="0.25">
      <c r="A280" s="592">
        <v>281</v>
      </c>
      <c r="B280" s="604" t="s">
        <v>1439</v>
      </c>
      <c r="C280" s="594" t="s">
        <v>3484</v>
      </c>
      <c r="D280" s="595" t="s">
        <v>1438</v>
      </c>
      <c r="E280" s="595" t="s">
        <v>1441</v>
      </c>
      <c r="F280" s="605" t="s">
        <v>4541</v>
      </c>
      <c r="G280" s="592"/>
      <c r="H280" s="592"/>
      <c r="I280" s="584"/>
      <c r="J280" s="584"/>
      <c r="K280" s="584"/>
      <c r="L280" s="584"/>
      <c r="M280" s="584"/>
      <c r="N280" s="584"/>
      <c r="O280" s="584"/>
      <c r="P280" s="584"/>
      <c r="Q280" s="584"/>
      <c r="R280" s="584"/>
      <c r="S280" s="584"/>
      <c r="T280" s="584"/>
      <c r="U280" s="584"/>
      <c r="V280" s="584"/>
      <c r="W280" s="584"/>
      <c r="X280" s="584"/>
      <c r="Y280" s="584"/>
      <c r="Z280" s="584"/>
    </row>
    <row r="281" spans="1:26" ht="13.5" customHeight="1" x14ac:dyDescent="0.25">
      <c r="A281" s="592">
        <v>282</v>
      </c>
      <c r="B281" s="607" t="s">
        <v>1448</v>
      </c>
      <c r="C281" s="600" t="s">
        <v>3484</v>
      </c>
      <c r="D281" s="596" t="s">
        <v>1447</v>
      </c>
      <c r="E281" s="596" t="s">
        <v>1450</v>
      </c>
      <c r="F281" s="592"/>
      <c r="G281" s="592"/>
      <c r="H281" s="592"/>
      <c r="I281" s="584"/>
      <c r="J281" s="584"/>
      <c r="K281" s="584"/>
      <c r="L281" s="584"/>
      <c r="M281" s="584"/>
      <c r="N281" s="584"/>
      <c r="O281" s="584"/>
      <c r="P281" s="584"/>
      <c r="Q281" s="584"/>
      <c r="R281" s="584"/>
      <c r="S281" s="584"/>
      <c r="T281" s="584"/>
      <c r="U281" s="584"/>
      <c r="V281" s="584"/>
      <c r="W281" s="584"/>
      <c r="X281" s="584"/>
      <c r="Y281" s="584"/>
      <c r="Z281" s="584"/>
    </row>
    <row r="282" spans="1:26" ht="13.5" customHeight="1" x14ac:dyDescent="0.25">
      <c r="A282" s="592">
        <v>283</v>
      </c>
      <c r="B282" s="604" t="s">
        <v>3550</v>
      </c>
      <c r="C282" s="594" t="s">
        <v>3942</v>
      </c>
      <c r="D282" s="595" t="s">
        <v>3551</v>
      </c>
      <c r="E282" s="595" t="s">
        <v>3552</v>
      </c>
      <c r="F282" s="605" t="s">
        <v>4541</v>
      </c>
      <c r="G282" s="592"/>
      <c r="H282" s="592"/>
      <c r="I282" s="584"/>
      <c r="J282" s="584"/>
      <c r="K282" s="584"/>
      <c r="L282" s="584"/>
      <c r="M282" s="584"/>
      <c r="N282" s="584"/>
      <c r="O282" s="584"/>
      <c r="P282" s="584"/>
      <c r="Q282" s="584"/>
      <c r="R282" s="584"/>
      <c r="S282" s="584"/>
      <c r="T282" s="584"/>
      <c r="U282" s="584"/>
      <c r="V282" s="584"/>
      <c r="W282" s="584"/>
      <c r="X282" s="584"/>
      <c r="Y282" s="584"/>
      <c r="Z282" s="584"/>
    </row>
    <row r="283" spans="1:26" ht="13.5" customHeight="1" x14ac:dyDescent="0.25">
      <c r="A283" s="592">
        <v>284</v>
      </c>
      <c r="B283" s="604" t="s">
        <v>1452</v>
      </c>
      <c r="C283" s="594" t="s">
        <v>3355</v>
      </c>
      <c r="D283" s="595" t="s">
        <v>1451</v>
      </c>
      <c r="E283" s="595" t="s">
        <v>1454</v>
      </c>
      <c r="F283" s="605" t="s">
        <v>4575</v>
      </c>
      <c r="G283" s="592"/>
      <c r="H283" s="592"/>
      <c r="I283" s="584"/>
      <c r="J283" s="584"/>
      <c r="K283" s="584"/>
      <c r="L283" s="584"/>
      <c r="M283" s="584"/>
      <c r="N283" s="584"/>
      <c r="O283" s="584"/>
      <c r="P283" s="584"/>
      <c r="Q283" s="584"/>
      <c r="R283" s="584"/>
      <c r="S283" s="584"/>
      <c r="T283" s="584"/>
      <c r="U283" s="584"/>
      <c r="V283" s="584"/>
      <c r="W283" s="584"/>
      <c r="X283" s="584"/>
      <c r="Y283" s="584"/>
      <c r="Z283" s="584"/>
    </row>
    <row r="284" spans="1:26" ht="13.5" customHeight="1" x14ac:dyDescent="0.25">
      <c r="A284" s="592">
        <v>285</v>
      </c>
      <c r="B284" s="607" t="s">
        <v>4754</v>
      </c>
      <c r="C284" s="633" t="s">
        <v>4636</v>
      </c>
      <c r="D284" s="634" t="s">
        <v>3944</v>
      </c>
      <c r="E284" s="634" t="s">
        <v>3945</v>
      </c>
      <c r="F284" s="592"/>
      <c r="G284" s="592"/>
      <c r="H284" s="592"/>
      <c r="I284" s="584"/>
      <c r="J284" s="584"/>
      <c r="K284" s="584"/>
      <c r="L284" s="584"/>
      <c r="M284" s="584"/>
      <c r="N284" s="584"/>
      <c r="O284" s="584"/>
      <c r="P284" s="584"/>
      <c r="Q284" s="584"/>
      <c r="R284" s="584"/>
      <c r="S284" s="584"/>
      <c r="T284" s="584"/>
      <c r="U284" s="584"/>
      <c r="V284" s="584"/>
      <c r="W284" s="584"/>
      <c r="X284" s="584"/>
      <c r="Y284" s="584"/>
      <c r="Z284" s="584"/>
    </row>
    <row r="285" spans="1:26" ht="13.5" customHeight="1" x14ac:dyDescent="0.25">
      <c r="A285" s="592">
        <v>286</v>
      </c>
      <c r="B285" s="604" t="s">
        <v>1464</v>
      </c>
      <c r="C285" s="594" t="s">
        <v>3355</v>
      </c>
      <c r="D285" s="595" t="s">
        <v>1463</v>
      </c>
      <c r="E285" s="595" t="s">
        <v>1465</v>
      </c>
      <c r="F285" s="605" t="s">
        <v>4541</v>
      </c>
      <c r="G285" s="592"/>
      <c r="H285" s="592"/>
      <c r="I285" s="584"/>
      <c r="J285" s="584"/>
      <c r="K285" s="584"/>
      <c r="L285" s="584"/>
      <c r="M285" s="584"/>
      <c r="N285" s="584"/>
      <c r="O285" s="584"/>
      <c r="P285" s="584"/>
      <c r="Q285" s="584"/>
      <c r="R285" s="584"/>
      <c r="S285" s="584"/>
      <c r="T285" s="584"/>
      <c r="U285" s="584"/>
      <c r="V285" s="584"/>
      <c r="W285" s="584"/>
      <c r="X285" s="584"/>
      <c r="Y285" s="584"/>
      <c r="Z285" s="584"/>
    </row>
    <row r="286" spans="1:26" ht="13.5" customHeight="1" x14ac:dyDescent="0.25">
      <c r="A286" s="592">
        <v>287</v>
      </c>
      <c r="B286" s="607" t="s">
        <v>1471</v>
      </c>
      <c r="C286" s="600" t="s">
        <v>3355</v>
      </c>
      <c r="D286" s="596" t="s">
        <v>1470</v>
      </c>
      <c r="E286" s="596" t="s">
        <v>1473</v>
      </c>
      <c r="F286" s="592"/>
      <c r="G286" s="592"/>
      <c r="H286" s="592"/>
      <c r="I286" s="584"/>
      <c r="J286" s="584"/>
      <c r="K286" s="584"/>
      <c r="L286" s="584"/>
      <c r="M286" s="584"/>
      <c r="N286" s="584"/>
      <c r="O286" s="584"/>
      <c r="P286" s="584"/>
      <c r="Q286" s="584"/>
      <c r="R286" s="584"/>
      <c r="S286" s="584"/>
      <c r="T286" s="584"/>
      <c r="U286" s="584"/>
      <c r="V286" s="584"/>
      <c r="W286" s="584"/>
      <c r="X286" s="584"/>
      <c r="Y286" s="584"/>
      <c r="Z286" s="584"/>
    </row>
    <row r="287" spans="1:26" ht="13.5" customHeight="1" x14ac:dyDescent="0.25">
      <c r="A287" s="592">
        <v>288</v>
      </c>
      <c r="B287" s="607" t="s">
        <v>3558</v>
      </c>
      <c r="C287" s="600" t="s">
        <v>3484</v>
      </c>
      <c r="D287" s="596" t="s">
        <v>3559</v>
      </c>
      <c r="E287" s="596" t="s">
        <v>3560</v>
      </c>
      <c r="F287" s="592"/>
      <c r="G287" s="592"/>
      <c r="H287" s="592"/>
      <c r="I287" s="584"/>
      <c r="J287" s="584"/>
      <c r="K287" s="584"/>
      <c r="L287" s="584"/>
      <c r="M287" s="584"/>
      <c r="N287" s="584"/>
      <c r="O287" s="584"/>
      <c r="P287" s="584"/>
      <c r="Q287" s="584"/>
      <c r="R287" s="584"/>
      <c r="S287" s="584"/>
      <c r="T287" s="584"/>
      <c r="U287" s="584"/>
      <c r="V287" s="584"/>
      <c r="W287" s="584"/>
      <c r="X287" s="584"/>
      <c r="Y287" s="584"/>
      <c r="Z287" s="584"/>
    </row>
    <row r="288" spans="1:26" ht="13.5" customHeight="1" x14ac:dyDescent="0.25">
      <c r="A288" s="592">
        <v>289</v>
      </c>
      <c r="B288" s="609" t="s">
        <v>4755</v>
      </c>
      <c r="C288" s="602" t="s">
        <v>3355</v>
      </c>
      <c r="D288" s="603" t="s">
        <v>4756</v>
      </c>
      <c r="E288" s="603" t="s">
        <v>92</v>
      </c>
      <c r="F288" s="592"/>
      <c r="G288" s="592"/>
      <c r="H288" s="592"/>
      <c r="I288" s="584"/>
      <c r="J288" s="584"/>
      <c r="K288" s="584"/>
      <c r="L288" s="584"/>
      <c r="M288" s="584"/>
      <c r="N288" s="584"/>
      <c r="O288" s="584"/>
      <c r="P288" s="584"/>
      <c r="Q288" s="584"/>
      <c r="R288" s="584"/>
      <c r="S288" s="584"/>
      <c r="T288" s="584"/>
      <c r="U288" s="584"/>
      <c r="V288" s="584"/>
      <c r="W288" s="584"/>
      <c r="X288" s="584"/>
      <c r="Y288" s="584"/>
      <c r="Z288" s="584"/>
    </row>
    <row r="289" spans="1:26" ht="13.5" customHeight="1" x14ac:dyDescent="0.25">
      <c r="A289" s="592">
        <v>290</v>
      </c>
      <c r="B289" s="607" t="s">
        <v>1540</v>
      </c>
      <c r="C289" s="633" t="s">
        <v>3891</v>
      </c>
      <c r="D289" s="633" t="s">
        <v>1539</v>
      </c>
      <c r="E289" s="633" t="s">
        <v>1542</v>
      </c>
      <c r="F289" s="592"/>
      <c r="G289" s="592"/>
      <c r="H289" s="592"/>
      <c r="I289" s="584"/>
      <c r="J289" s="584"/>
      <c r="K289" s="584"/>
      <c r="L289" s="584"/>
      <c r="M289" s="584"/>
      <c r="N289" s="584"/>
      <c r="O289" s="584"/>
      <c r="P289" s="584"/>
      <c r="Q289" s="584"/>
      <c r="R289" s="584"/>
      <c r="S289" s="584"/>
      <c r="T289" s="584"/>
      <c r="U289" s="584"/>
      <c r="V289" s="584"/>
      <c r="W289" s="584"/>
      <c r="X289" s="584"/>
      <c r="Y289" s="584"/>
      <c r="Z289" s="584"/>
    </row>
    <row r="290" spans="1:26" ht="13.5" customHeight="1" x14ac:dyDescent="0.25">
      <c r="A290" s="592">
        <v>291</v>
      </c>
      <c r="B290" s="607" t="s">
        <v>3874</v>
      </c>
      <c r="C290" s="600" t="s">
        <v>3484</v>
      </c>
      <c r="D290" s="596" t="s">
        <v>1524</v>
      </c>
      <c r="E290" s="596" t="s">
        <v>1527</v>
      </c>
      <c r="F290" s="592"/>
      <c r="G290" s="592"/>
      <c r="H290" s="592"/>
      <c r="I290" s="584"/>
      <c r="J290" s="584"/>
      <c r="K290" s="584"/>
      <c r="L290" s="584"/>
      <c r="M290" s="584"/>
      <c r="N290" s="584"/>
      <c r="O290" s="584"/>
      <c r="P290" s="584"/>
      <c r="Q290" s="584"/>
      <c r="R290" s="584"/>
      <c r="S290" s="584"/>
      <c r="T290" s="584"/>
      <c r="U290" s="584"/>
      <c r="V290" s="584"/>
      <c r="W290" s="584"/>
      <c r="X290" s="584"/>
      <c r="Y290" s="584"/>
      <c r="Z290" s="584"/>
    </row>
    <row r="291" spans="1:26" ht="13.5" customHeight="1" x14ac:dyDescent="0.25">
      <c r="A291" s="592">
        <v>292</v>
      </c>
      <c r="B291" s="607" t="s">
        <v>4757</v>
      </c>
      <c r="C291" s="600" t="s">
        <v>3355</v>
      </c>
      <c r="D291" s="596" t="s">
        <v>4758</v>
      </c>
      <c r="E291" s="596" t="s">
        <v>3104</v>
      </c>
      <c r="F291" s="592"/>
      <c r="G291" s="592"/>
      <c r="H291" s="592"/>
      <c r="I291" s="584"/>
      <c r="J291" s="584"/>
      <c r="K291" s="584"/>
      <c r="L291" s="584"/>
      <c r="M291" s="584"/>
      <c r="N291" s="584"/>
      <c r="O291" s="584"/>
      <c r="P291" s="584"/>
      <c r="Q291" s="584"/>
      <c r="R291" s="584"/>
      <c r="S291" s="584"/>
      <c r="T291" s="584"/>
      <c r="U291" s="584"/>
      <c r="V291" s="584"/>
      <c r="W291" s="584"/>
      <c r="X291" s="584"/>
      <c r="Y291" s="584"/>
      <c r="Z291" s="584"/>
    </row>
    <row r="292" spans="1:26" ht="13.5" customHeight="1" x14ac:dyDescent="0.25">
      <c r="A292" s="592">
        <v>293</v>
      </c>
      <c r="B292" s="607" t="s">
        <v>3561</v>
      </c>
      <c r="C292" s="600" t="s">
        <v>3355</v>
      </c>
      <c r="D292" s="596" t="s">
        <v>3562</v>
      </c>
      <c r="E292" s="596" t="s">
        <v>3563</v>
      </c>
      <c r="F292" s="592"/>
      <c r="G292" s="592"/>
      <c r="H292" s="592"/>
      <c r="I292" s="584"/>
      <c r="J292" s="584"/>
      <c r="K292" s="584"/>
      <c r="L292" s="584"/>
      <c r="M292" s="584"/>
      <c r="N292" s="584"/>
      <c r="O292" s="584"/>
      <c r="P292" s="584"/>
      <c r="Q292" s="584"/>
      <c r="R292" s="584"/>
      <c r="S292" s="584"/>
      <c r="T292" s="584"/>
      <c r="U292" s="584"/>
      <c r="V292" s="584"/>
      <c r="W292" s="584"/>
      <c r="X292" s="584"/>
      <c r="Y292" s="584"/>
      <c r="Z292" s="584"/>
    </row>
    <row r="293" spans="1:26" ht="13.5" customHeight="1" x14ac:dyDescent="0.25">
      <c r="A293" s="592">
        <v>294</v>
      </c>
      <c r="B293" s="604" t="s">
        <v>4759</v>
      </c>
      <c r="C293" s="594" t="s">
        <v>3484</v>
      </c>
      <c r="D293" s="595" t="s">
        <v>1060</v>
      </c>
      <c r="E293" s="595" t="s">
        <v>1063</v>
      </c>
      <c r="F293" s="605" t="s">
        <v>4541</v>
      </c>
      <c r="G293" s="592"/>
      <c r="H293" s="592"/>
      <c r="I293" s="584"/>
      <c r="J293" s="584"/>
      <c r="K293" s="584"/>
      <c r="L293" s="584"/>
      <c r="M293" s="584"/>
      <c r="N293" s="584"/>
      <c r="O293" s="584"/>
      <c r="P293" s="584"/>
      <c r="Q293" s="584"/>
      <c r="R293" s="584"/>
      <c r="S293" s="584"/>
      <c r="T293" s="584"/>
      <c r="U293" s="584"/>
      <c r="V293" s="584"/>
      <c r="W293" s="584"/>
      <c r="X293" s="584"/>
      <c r="Y293" s="584"/>
      <c r="Z293" s="584"/>
    </row>
    <row r="294" spans="1:26" ht="13.5" customHeight="1" x14ac:dyDescent="0.25">
      <c r="A294" s="592">
        <v>295</v>
      </c>
      <c r="B294" s="607" t="s">
        <v>4760</v>
      </c>
      <c r="C294" s="600" t="s">
        <v>3355</v>
      </c>
      <c r="D294" s="596" t="s">
        <v>4761</v>
      </c>
      <c r="E294" s="596" t="s">
        <v>4762</v>
      </c>
      <c r="F294" s="592"/>
      <c r="G294" s="592"/>
      <c r="H294" s="592"/>
      <c r="I294" s="584"/>
      <c r="J294" s="584"/>
      <c r="K294" s="584"/>
      <c r="L294" s="584"/>
      <c r="M294" s="584"/>
      <c r="N294" s="584"/>
      <c r="O294" s="584"/>
      <c r="P294" s="584"/>
      <c r="Q294" s="584"/>
      <c r="R294" s="584"/>
      <c r="S294" s="584"/>
      <c r="T294" s="584"/>
      <c r="U294" s="584"/>
      <c r="V294" s="584"/>
      <c r="W294" s="584"/>
      <c r="X294" s="584"/>
      <c r="Y294" s="584"/>
      <c r="Z294" s="584"/>
    </row>
    <row r="295" spans="1:26" ht="13.5" customHeight="1" x14ac:dyDescent="0.25">
      <c r="A295" s="592">
        <v>296</v>
      </c>
      <c r="B295" s="604" t="s">
        <v>3631</v>
      </c>
      <c r="C295" s="594" t="s">
        <v>3484</v>
      </c>
      <c r="D295" s="595" t="s">
        <v>3632</v>
      </c>
      <c r="E295" s="595" t="s">
        <v>3633</v>
      </c>
      <c r="F295" s="605" t="s">
        <v>4541</v>
      </c>
      <c r="G295" s="592"/>
      <c r="H295" s="592"/>
      <c r="I295" s="584"/>
      <c r="J295" s="584"/>
      <c r="K295" s="584"/>
      <c r="L295" s="584"/>
      <c r="M295" s="584"/>
      <c r="N295" s="584"/>
      <c r="O295" s="584"/>
      <c r="P295" s="584"/>
      <c r="Q295" s="584"/>
      <c r="R295" s="584"/>
      <c r="S295" s="584"/>
      <c r="T295" s="584"/>
      <c r="U295" s="584"/>
      <c r="V295" s="584"/>
      <c r="W295" s="584"/>
      <c r="X295" s="584"/>
      <c r="Y295" s="584"/>
      <c r="Z295" s="584"/>
    </row>
    <row r="296" spans="1:26" ht="13.5" customHeight="1" x14ac:dyDescent="0.25">
      <c r="A296" s="592">
        <v>297</v>
      </c>
      <c r="B296" s="604" t="s">
        <v>3634</v>
      </c>
      <c r="C296" s="594" t="s">
        <v>3484</v>
      </c>
      <c r="D296" s="595" t="s">
        <v>3635</v>
      </c>
      <c r="E296" s="595" t="s">
        <v>3636</v>
      </c>
      <c r="F296" s="605" t="s">
        <v>4541</v>
      </c>
      <c r="G296" s="592"/>
      <c r="H296" s="592"/>
      <c r="I296" s="584"/>
      <c r="J296" s="584"/>
      <c r="K296" s="584"/>
      <c r="L296" s="584"/>
      <c r="M296" s="584"/>
      <c r="N296" s="584"/>
      <c r="O296" s="584"/>
      <c r="P296" s="584"/>
      <c r="Q296" s="584"/>
      <c r="R296" s="584"/>
      <c r="S296" s="584"/>
      <c r="T296" s="584"/>
      <c r="U296" s="584"/>
      <c r="V296" s="584"/>
      <c r="W296" s="584"/>
      <c r="X296" s="584"/>
      <c r="Y296" s="584"/>
      <c r="Z296" s="584"/>
    </row>
    <row r="297" spans="1:26" ht="13.5" customHeight="1" x14ac:dyDescent="0.25">
      <c r="A297" s="592">
        <v>298</v>
      </c>
      <c r="B297" s="604" t="s">
        <v>1548</v>
      </c>
      <c r="C297" s="594" t="s">
        <v>3355</v>
      </c>
      <c r="D297" s="595" t="s">
        <v>2838</v>
      </c>
      <c r="E297" s="595" t="s">
        <v>3287</v>
      </c>
      <c r="F297" s="605" t="s">
        <v>4541</v>
      </c>
      <c r="G297" s="592"/>
      <c r="H297" s="592"/>
      <c r="I297" s="584"/>
      <c r="J297" s="584"/>
      <c r="K297" s="584"/>
      <c r="L297" s="584"/>
      <c r="M297" s="584"/>
      <c r="N297" s="584"/>
      <c r="O297" s="584"/>
      <c r="P297" s="584"/>
      <c r="Q297" s="584"/>
      <c r="R297" s="584"/>
      <c r="S297" s="584"/>
      <c r="T297" s="584"/>
      <c r="U297" s="584"/>
      <c r="V297" s="584"/>
      <c r="W297" s="584"/>
      <c r="X297" s="584"/>
      <c r="Y297" s="584"/>
      <c r="Z297" s="584"/>
    </row>
    <row r="298" spans="1:26" ht="13.5" customHeight="1" x14ac:dyDescent="0.25">
      <c r="A298" s="592">
        <v>299</v>
      </c>
      <c r="B298" s="607" t="s">
        <v>4552</v>
      </c>
      <c r="C298" s="600" t="s">
        <v>3355</v>
      </c>
      <c r="D298" s="596" t="s">
        <v>1547</v>
      </c>
      <c r="E298" s="596" t="s">
        <v>1549</v>
      </c>
      <c r="F298" s="592"/>
      <c r="G298" s="592"/>
      <c r="H298" s="592"/>
      <c r="I298" s="584"/>
      <c r="J298" s="584"/>
      <c r="K298" s="584"/>
      <c r="L298" s="584"/>
      <c r="M298" s="584"/>
      <c r="N298" s="584"/>
      <c r="O298" s="584"/>
      <c r="P298" s="584"/>
      <c r="Q298" s="584"/>
      <c r="R298" s="584"/>
      <c r="S298" s="584"/>
      <c r="T298" s="584"/>
      <c r="U298" s="584"/>
      <c r="V298" s="584"/>
      <c r="W298" s="584"/>
      <c r="X298" s="584"/>
      <c r="Y298" s="584"/>
      <c r="Z298" s="584"/>
    </row>
    <row r="299" spans="1:26" ht="13.5" customHeight="1" x14ac:dyDescent="0.25">
      <c r="A299" s="592">
        <v>300</v>
      </c>
      <c r="B299" s="607" t="s">
        <v>4553</v>
      </c>
      <c r="C299" s="600" t="s">
        <v>3355</v>
      </c>
      <c r="D299" s="596" t="s">
        <v>3811</v>
      </c>
      <c r="E299" s="596" t="s">
        <v>3812</v>
      </c>
      <c r="F299" s="592"/>
      <c r="G299" s="592"/>
      <c r="H299" s="592"/>
      <c r="I299" s="584"/>
      <c r="J299" s="584"/>
      <c r="K299" s="584"/>
      <c r="L299" s="584"/>
      <c r="M299" s="584"/>
      <c r="N299" s="584"/>
      <c r="O299" s="584"/>
      <c r="P299" s="584"/>
      <c r="Q299" s="584"/>
      <c r="R299" s="584"/>
      <c r="S299" s="584"/>
      <c r="T299" s="584"/>
      <c r="U299" s="584"/>
      <c r="V299" s="584"/>
      <c r="W299" s="584"/>
      <c r="X299" s="584"/>
      <c r="Y299" s="584"/>
      <c r="Z299" s="584"/>
    </row>
    <row r="300" spans="1:26" ht="13.5" customHeight="1" x14ac:dyDescent="0.25">
      <c r="A300" s="592">
        <v>301</v>
      </c>
      <c r="B300" s="607" t="s">
        <v>4763</v>
      </c>
      <c r="C300" s="600" t="s">
        <v>3891</v>
      </c>
      <c r="D300" s="596" t="s">
        <v>4764</v>
      </c>
      <c r="E300" s="596" t="s">
        <v>4765</v>
      </c>
      <c r="F300" s="592"/>
      <c r="G300" s="592"/>
      <c r="H300" s="592"/>
      <c r="I300" s="584"/>
      <c r="J300" s="584"/>
      <c r="K300" s="584"/>
      <c r="L300" s="584"/>
      <c r="M300" s="584"/>
      <c r="N300" s="584"/>
      <c r="O300" s="584"/>
      <c r="P300" s="584"/>
      <c r="Q300" s="584"/>
      <c r="R300" s="584"/>
      <c r="S300" s="584"/>
      <c r="T300" s="584"/>
      <c r="U300" s="584"/>
      <c r="V300" s="584"/>
      <c r="W300" s="584"/>
      <c r="X300" s="584"/>
      <c r="Y300" s="584"/>
      <c r="Z300" s="584"/>
    </row>
    <row r="301" spans="1:26" ht="13.5" customHeight="1" x14ac:dyDescent="0.25">
      <c r="A301" s="592">
        <v>302</v>
      </c>
      <c r="B301" s="607" t="s">
        <v>1555</v>
      </c>
      <c r="C301" s="600" t="s">
        <v>3484</v>
      </c>
      <c r="D301" s="596" t="s">
        <v>1554</v>
      </c>
      <c r="E301" s="596" t="s">
        <v>1557</v>
      </c>
      <c r="F301" s="592"/>
      <c r="G301" s="592"/>
      <c r="H301" s="592"/>
      <c r="I301" s="584"/>
      <c r="J301" s="584"/>
      <c r="K301" s="584"/>
      <c r="L301" s="584"/>
      <c r="M301" s="584"/>
      <c r="N301" s="584"/>
      <c r="O301" s="584"/>
      <c r="P301" s="584"/>
      <c r="Q301" s="584"/>
      <c r="R301" s="584"/>
      <c r="S301" s="584"/>
      <c r="T301" s="584"/>
      <c r="U301" s="584"/>
      <c r="V301" s="584"/>
      <c r="W301" s="584"/>
      <c r="X301" s="584"/>
      <c r="Y301" s="584"/>
      <c r="Z301" s="584"/>
    </row>
    <row r="302" spans="1:26" ht="13.5" customHeight="1" x14ac:dyDescent="0.25">
      <c r="A302" s="592">
        <v>303</v>
      </c>
      <c r="B302" s="607" t="s">
        <v>3637</v>
      </c>
      <c r="C302" s="600" t="s">
        <v>3484</v>
      </c>
      <c r="D302" s="596" t="s">
        <v>3638</v>
      </c>
      <c r="E302" s="596" t="s">
        <v>3639</v>
      </c>
      <c r="F302" s="592"/>
      <c r="G302" s="592"/>
      <c r="H302" s="592"/>
      <c r="I302" s="584"/>
      <c r="J302" s="646"/>
      <c r="K302" s="584"/>
      <c r="L302" s="584"/>
      <c r="M302" s="584"/>
      <c r="N302" s="584"/>
      <c r="O302" s="584"/>
      <c r="P302" s="584"/>
      <c r="Q302" s="584"/>
      <c r="R302" s="584"/>
      <c r="S302" s="584"/>
      <c r="T302" s="584"/>
      <c r="U302" s="584"/>
      <c r="V302" s="584"/>
      <c r="W302" s="584"/>
      <c r="X302" s="584"/>
      <c r="Y302" s="584"/>
      <c r="Z302" s="584"/>
    </row>
    <row r="303" spans="1:26" ht="13.5" customHeight="1" x14ac:dyDescent="0.25">
      <c r="A303" s="592">
        <v>304</v>
      </c>
      <c r="B303" s="607" t="s">
        <v>1570</v>
      </c>
      <c r="C303" s="600" t="s">
        <v>3891</v>
      </c>
      <c r="D303" s="596" t="s">
        <v>1569</v>
      </c>
      <c r="E303" s="596" t="s">
        <v>1572</v>
      </c>
      <c r="F303" s="592"/>
      <c r="G303" s="592"/>
      <c r="H303" s="592"/>
      <c r="I303" s="584"/>
      <c r="J303" s="584"/>
      <c r="K303" s="584"/>
      <c r="L303" s="584"/>
      <c r="M303" s="584"/>
      <c r="N303" s="584"/>
      <c r="O303" s="584"/>
      <c r="P303" s="584"/>
      <c r="Q303" s="584"/>
      <c r="R303" s="584"/>
      <c r="S303" s="584"/>
      <c r="T303" s="584"/>
      <c r="U303" s="584"/>
      <c r="V303" s="584"/>
      <c r="W303" s="584"/>
      <c r="X303" s="584"/>
      <c r="Y303" s="584"/>
      <c r="Z303" s="584"/>
    </row>
    <row r="304" spans="1:26" ht="13.5" customHeight="1" x14ac:dyDescent="0.25">
      <c r="A304" s="592">
        <v>305</v>
      </c>
      <c r="B304" s="607" t="s">
        <v>3875</v>
      </c>
      <c r="C304" s="600" t="s">
        <v>3484</v>
      </c>
      <c r="D304" s="596" t="s">
        <v>3876</v>
      </c>
      <c r="E304" s="596" t="s">
        <v>3877</v>
      </c>
      <c r="F304" s="592"/>
      <c r="G304" s="592"/>
      <c r="H304" s="592"/>
      <c r="I304" s="584"/>
      <c r="J304" s="584"/>
      <c r="K304" s="584"/>
      <c r="L304" s="584"/>
      <c r="M304" s="584"/>
      <c r="N304" s="584"/>
      <c r="O304" s="584"/>
      <c r="P304" s="584"/>
      <c r="Q304" s="584"/>
      <c r="R304" s="584"/>
      <c r="S304" s="584"/>
      <c r="T304" s="584"/>
      <c r="U304" s="584"/>
      <c r="V304" s="584"/>
      <c r="W304" s="584"/>
      <c r="X304" s="584"/>
      <c r="Y304" s="584"/>
      <c r="Z304" s="584"/>
    </row>
    <row r="305" spans="1:26" ht="13.5" customHeight="1" x14ac:dyDescent="0.25">
      <c r="A305" s="592">
        <v>306</v>
      </c>
      <c r="B305" s="607" t="s">
        <v>1578</v>
      </c>
      <c r="C305" s="600" t="s">
        <v>3484</v>
      </c>
      <c r="D305" s="596" t="s">
        <v>1577</v>
      </c>
      <c r="E305" s="596" t="s">
        <v>1580</v>
      </c>
      <c r="F305" s="592"/>
      <c r="G305" s="592"/>
      <c r="H305" s="592"/>
      <c r="I305" s="584"/>
      <c r="J305" s="584"/>
      <c r="K305" s="584"/>
      <c r="L305" s="584"/>
      <c r="M305" s="584"/>
      <c r="N305" s="584"/>
      <c r="O305" s="584"/>
      <c r="P305" s="584"/>
      <c r="Q305" s="584"/>
      <c r="R305" s="584"/>
      <c r="S305" s="584"/>
      <c r="T305" s="584"/>
      <c r="U305" s="584"/>
      <c r="V305" s="584"/>
      <c r="W305" s="584"/>
      <c r="X305" s="584"/>
      <c r="Y305" s="584"/>
      <c r="Z305" s="584"/>
    </row>
    <row r="306" spans="1:26" ht="13.5" customHeight="1" x14ac:dyDescent="0.25">
      <c r="A306" s="592">
        <v>307</v>
      </c>
      <c r="B306" s="607" t="s">
        <v>1582</v>
      </c>
      <c r="C306" s="600" t="s">
        <v>3484</v>
      </c>
      <c r="D306" s="596" t="s">
        <v>1581</v>
      </c>
      <c r="E306" s="596" t="s">
        <v>1584</v>
      </c>
      <c r="F306" s="592"/>
      <c r="G306" s="592"/>
      <c r="H306" s="592"/>
      <c r="I306" s="584"/>
      <c r="J306" s="584"/>
      <c r="K306" s="584"/>
      <c r="L306" s="584"/>
      <c r="M306" s="584"/>
      <c r="N306" s="584"/>
      <c r="O306" s="584"/>
      <c r="P306" s="584"/>
      <c r="Q306" s="584"/>
      <c r="R306" s="584"/>
      <c r="S306" s="584"/>
      <c r="T306" s="584"/>
      <c r="U306" s="584"/>
      <c r="V306" s="584"/>
      <c r="W306" s="584"/>
      <c r="X306" s="584"/>
      <c r="Y306" s="584"/>
      <c r="Z306" s="584"/>
    </row>
    <row r="307" spans="1:26" ht="13.5" customHeight="1" x14ac:dyDescent="0.25">
      <c r="A307" s="592">
        <v>308</v>
      </c>
      <c r="B307" s="607" t="s">
        <v>1589</v>
      </c>
      <c r="C307" s="600" t="s">
        <v>3484</v>
      </c>
      <c r="D307" s="596" t="s">
        <v>1588</v>
      </c>
      <c r="E307" s="596" t="s">
        <v>1591</v>
      </c>
      <c r="F307" s="592"/>
      <c r="G307" s="592"/>
      <c r="H307" s="592"/>
      <c r="I307" s="584"/>
      <c r="J307" s="584"/>
      <c r="K307" s="584"/>
      <c r="L307" s="584"/>
      <c r="M307" s="584"/>
      <c r="N307" s="584"/>
      <c r="O307" s="584"/>
      <c r="P307" s="584"/>
      <c r="Q307" s="584"/>
      <c r="R307" s="584"/>
      <c r="S307" s="584"/>
      <c r="T307" s="584"/>
      <c r="U307" s="584"/>
      <c r="V307" s="584"/>
      <c r="W307" s="584"/>
      <c r="X307" s="584"/>
      <c r="Y307" s="584"/>
      <c r="Z307" s="584"/>
    </row>
    <row r="308" spans="1:26" ht="13.5" customHeight="1" x14ac:dyDescent="0.25">
      <c r="A308" s="592">
        <v>309</v>
      </c>
      <c r="B308" s="607" t="s">
        <v>1593</v>
      </c>
      <c r="C308" s="600" t="s">
        <v>3355</v>
      </c>
      <c r="D308" s="596" t="s">
        <v>1592</v>
      </c>
      <c r="E308" s="596" t="s">
        <v>1595</v>
      </c>
      <c r="F308" s="592"/>
      <c r="G308" s="592"/>
      <c r="H308" s="592"/>
      <c r="I308" s="584"/>
      <c r="J308" s="584"/>
      <c r="K308" s="584"/>
      <c r="L308" s="584"/>
      <c r="M308" s="584"/>
      <c r="N308" s="584"/>
      <c r="O308" s="584"/>
      <c r="P308" s="584"/>
      <c r="Q308" s="584"/>
      <c r="R308" s="584"/>
      <c r="S308" s="584"/>
      <c r="T308" s="584"/>
      <c r="U308" s="584"/>
      <c r="V308" s="584"/>
      <c r="W308" s="584"/>
      <c r="X308" s="584"/>
      <c r="Y308" s="584"/>
      <c r="Z308" s="584"/>
    </row>
    <row r="309" spans="1:26" ht="13.5" customHeight="1" x14ac:dyDescent="0.25">
      <c r="A309" s="592">
        <v>310</v>
      </c>
      <c r="B309" s="604" t="s">
        <v>3565</v>
      </c>
      <c r="C309" s="594" t="s">
        <v>3355</v>
      </c>
      <c r="D309" s="595" t="s">
        <v>1143</v>
      </c>
      <c r="E309" s="623" t="s">
        <v>1146</v>
      </c>
      <c r="F309" s="605" t="s">
        <v>4541</v>
      </c>
      <c r="G309" s="592"/>
      <c r="H309" s="592"/>
      <c r="I309" s="584"/>
      <c r="J309" s="584"/>
      <c r="K309" s="584"/>
      <c r="L309" s="584"/>
      <c r="M309" s="584"/>
      <c r="N309" s="584"/>
      <c r="O309" s="584"/>
      <c r="P309" s="584"/>
      <c r="Q309" s="584"/>
      <c r="R309" s="584"/>
      <c r="S309" s="584"/>
      <c r="T309" s="584"/>
      <c r="U309" s="584"/>
      <c r="V309" s="584"/>
      <c r="W309" s="584"/>
      <c r="X309" s="584"/>
      <c r="Y309" s="584"/>
      <c r="Z309" s="584"/>
    </row>
    <row r="310" spans="1:26" ht="13.5" customHeight="1" x14ac:dyDescent="0.25">
      <c r="A310" s="584"/>
      <c r="B310" s="584"/>
      <c r="C310" s="583"/>
      <c r="D310" s="583"/>
      <c r="E310" s="584"/>
      <c r="F310" s="584"/>
      <c r="G310" s="584"/>
      <c r="H310" s="584"/>
      <c r="I310" s="584"/>
      <c r="J310" s="584"/>
      <c r="K310" s="584"/>
      <c r="L310" s="584"/>
      <c r="M310" s="584"/>
      <c r="N310" s="584"/>
      <c r="O310" s="584"/>
      <c r="P310" s="584"/>
      <c r="Q310" s="584"/>
      <c r="R310" s="584"/>
      <c r="S310" s="584"/>
      <c r="T310" s="584"/>
      <c r="U310" s="584"/>
      <c r="V310" s="584"/>
      <c r="W310" s="584"/>
      <c r="X310" s="584"/>
      <c r="Y310" s="584"/>
      <c r="Z310" s="584"/>
    </row>
    <row r="311" spans="1:26" ht="13.5" customHeight="1" x14ac:dyDescent="0.25">
      <c r="A311" s="584"/>
      <c r="B311" s="584"/>
      <c r="C311" s="583"/>
      <c r="D311" s="583"/>
      <c r="E311" s="584"/>
      <c r="F311" s="584"/>
      <c r="G311" s="584"/>
      <c r="H311" s="584"/>
      <c r="I311" s="584"/>
      <c r="J311" s="584"/>
      <c r="K311" s="584"/>
      <c r="L311" s="584"/>
      <c r="M311" s="584"/>
      <c r="N311" s="584"/>
      <c r="O311" s="584"/>
      <c r="P311" s="584"/>
      <c r="Q311" s="584"/>
      <c r="R311" s="584"/>
      <c r="S311" s="584"/>
      <c r="T311" s="584"/>
      <c r="U311" s="584"/>
      <c r="V311" s="584"/>
      <c r="W311" s="584"/>
      <c r="X311" s="584"/>
      <c r="Y311" s="584"/>
      <c r="Z311" s="584"/>
    </row>
    <row r="312" spans="1:26" ht="13.5" customHeight="1" x14ac:dyDescent="0.25">
      <c r="A312" s="584"/>
      <c r="B312" s="584"/>
      <c r="C312" s="584"/>
      <c r="D312" s="584"/>
      <c r="E312" s="584"/>
      <c r="F312" s="584"/>
      <c r="G312" s="584"/>
      <c r="H312" s="584"/>
      <c r="I312" s="584"/>
      <c r="J312" s="584"/>
      <c r="K312" s="584"/>
      <c r="L312" s="584"/>
      <c r="M312" s="584"/>
      <c r="N312" s="584"/>
      <c r="O312" s="584"/>
      <c r="P312" s="584"/>
      <c r="Q312" s="584"/>
      <c r="R312" s="584"/>
      <c r="S312" s="584"/>
      <c r="T312" s="584"/>
      <c r="U312" s="584"/>
      <c r="V312" s="584"/>
      <c r="W312" s="584"/>
      <c r="X312" s="584"/>
      <c r="Y312" s="584"/>
      <c r="Z312" s="584"/>
    </row>
    <row r="313" spans="1:26" ht="13.5" customHeight="1" x14ac:dyDescent="0.25">
      <c r="A313" s="584"/>
      <c r="B313" s="584"/>
      <c r="C313" s="584"/>
      <c r="D313" s="584"/>
      <c r="E313" s="584"/>
      <c r="F313" s="584"/>
      <c r="G313" s="584"/>
      <c r="H313" s="584"/>
      <c r="I313" s="584"/>
      <c r="J313" s="584"/>
      <c r="K313" s="584"/>
      <c r="L313" s="584"/>
      <c r="M313" s="584"/>
      <c r="N313" s="584"/>
      <c r="O313" s="584"/>
      <c r="P313" s="584"/>
      <c r="Q313" s="584"/>
      <c r="R313" s="584"/>
      <c r="S313" s="584"/>
      <c r="T313" s="584"/>
      <c r="U313" s="584"/>
      <c r="V313" s="584"/>
      <c r="W313" s="584"/>
      <c r="X313" s="584"/>
      <c r="Y313" s="584"/>
      <c r="Z313" s="584"/>
    </row>
    <row r="314" spans="1:26" ht="13.5" customHeight="1" x14ac:dyDescent="0.25">
      <c r="A314" s="584"/>
      <c r="B314" s="584"/>
      <c r="C314" s="584"/>
      <c r="D314" s="584"/>
      <c r="E314" s="584"/>
      <c r="F314" s="584"/>
      <c r="G314" s="584"/>
      <c r="H314" s="584"/>
      <c r="I314" s="584"/>
      <c r="J314" s="584"/>
      <c r="K314" s="584"/>
      <c r="L314" s="584"/>
      <c r="M314" s="584"/>
      <c r="N314" s="584"/>
      <c r="O314" s="584"/>
      <c r="P314" s="584"/>
      <c r="Q314" s="584"/>
      <c r="R314" s="584"/>
      <c r="S314" s="584"/>
      <c r="T314" s="584"/>
      <c r="U314" s="584"/>
      <c r="V314" s="584"/>
      <c r="W314" s="584"/>
      <c r="X314" s="584"/>
      <c r="Y314" s="584"/>
      <c r="Z314" s="584"/>
    </row>
    <row r="315" spans="1:26" ht="13.5" customHeight="1" x14ac:dyDescent="0.25">
      <c r="A315" s="584"/>
      <c r="B315" s="584"/>
      <c r="C315" s="584"/>
      <c r="D315" s="584"/>
      <c r="E315" s="584"/>
      <c r="F315" s="584"/>
      <c r="G315" s="584"/>
      <c r="H315" s="584"/>
      <c r="I315" s="584"/>
      <c r="J315" s="584"/>
      <c r="K315" s="584"/>
      <c r="L315" s="584"/>
      <c r="M315" s="584"/>
      <c r="N315" s="584"/>
      <c r="O315" s="584"/>
      <c r="P315" s="584"/>
      <c r="Q315" s="584"/>
      <c r="R315" s="584"/>
      <c r="S315" s="584"/>
      <c r="T315" s="584"/>
      <c r="U315" s="584"/>
      <c r="V315" s="584"/>
      <c r="W315" s="584"/>
      <c r="X315" s="584"/>
      <c r="Y315" s="584"/>
      <c r="Z315" s="584"/>
    </row>
    <row r="316" spans="1:26" ht="13.5" customHeight="1" x14ac:dyDescent="0.25">
      <c r="A316" s="584"/>
      <c r="B316" s="584"/>
      <c r="C316" s="584"/>
      <c r="D316" s="584"/>
      <c r="E316" s="584"/>
      <c r="F316" s="584"/>
      <c r="G316" s="584"/>
      <c r="H316" s="584"/>
      <c r="I316" s="584"/>
      <c r="J316" s="584"/>
      <c r="K316" s="584"/>
      <c r="L316" s="584"/>
      <c r="M316" s="584"/>
      <c r="N316" s="584"/>
      <c r="O316" s="584"/>
      <c r="P316" s="584"/>
      <c r="Q316" s="584"/>
      <c r="R316" s="584"/>
      <c r="S316" s="584"/>
      <c r="T316" s="584"/>
      <c r="U316" s="584"/>
      <c r="V316" s="584"/>
      <c r="W316" s="584"/>
      <c r="X316" s="584"/>
      <c r="Y316" s="584"/>
      <c r="Z316" s="584"/>
    </row>
    <row r="317" spans="1:26" ht="13.5" customHeight="1" x14ac:dyDescent="0.25">
      <c r="A317" s="584"/>
      <c r="B317" s="584"/>
      <c r="C317" s="584"/>
      <c r="D317" s="584"/>
      <c r="E317" s="584"/>
      <c r="F317" s="584"/>
      <c r="G317" s="584"/>
      <c r="H317" s="584"/>
      <c r="I317" s="584"/>
      <c r="J317" s="584"/>
      <c r="K317" s="584"/>
      <c r="L317" s="584"/>
      <c r="M317" s="584"/>
      <c r="N317" s="584"/>
      <c r="O317" s="584"/>
      <c r="P317" s="584"/>
      <c r="Q317" s="584"/>
      <c r="R317" s="584"/>
      <c r="S317" s="584"/>
      <c r="T317" s="584"/>
      <c r="U317" s="584"/>
      <c r="V317" s="584"/>
      <c r="W317" s="584"/>
      <c r="X317" s="584"/>
      <c r="Y317" s="584"/>
      <c r="Z317" s="584"/>
    </row>
    <row r="318" spans="1:26" ht="13.5" customHeight="1" x14ac:dyDescent="0.25">
      <c r="A318" s="584"/>
      <c r="B318" s="584"/>
      <c r="C318" s="584"/>
      <c r="D318" s="584"/>
      <c r="E318" s="584"/>
      <c r="F318" s="584"/>
      <c r="G318" s="584"/>
      <c r="H318" s="584"/>
      <c r="I318" s="584"/>
      <c r="J318" s="584"/>
      <c r="K318" s="584"/>
      <c r="L318" s="584"/>
      <c r="M318" s="584"/>
      <c r="N318" s="584"/>
      <c r="O318" s="584"/>
      <c r="P318" s="584"/>
      <c r="Q318" s="584"/>
      <c r="R318" s="584"/>
      <c r="S318" s="584"/>
      <c r="T318" s="584"/>
      <c r="U318" s="584"/>
      <c r="V318" s="584"/>
      <c r="W318" s="584"/>
      <c r="X318" s="584"/>
      <c r="Y318" s="584"/>
      <c r="Z318" s="584"/>
    </row>
    <row r="319" spans="1:26" ht="13.5" customHeight="1" x14ac:dyDescent="0.25">
      <c r="A319" s="584"/>
      <c r="B319" s="584"/>
      <c r="C319" s="584"/>
      <c r="D319" s="584"/>
      <c r="E319" s="584"/>
      <c r="F319" s="584"/>
      <c r="G319" s="584"/>
      <c r="H319" s="584"/>
      <c r="I319" s="584"/>
      <c r="J319" s="584"/>
      <c r="K319" s="584"/>
      <c r="L319" s="584"/>
      <c r="M319" s="584"/>
      <c r="N319" s="584"/>
      <c r="O319" s="584"/>
      <c r="P319" s="584"/>
      <c r="Q319" s="584"/>
      <c r="R319" s="584"/>
      <c r="S319" s="584"/>
      <c r="T319" s="584"/>
      <c r="U319" s="584"/>
      <c r="V319" s="584"/>
      <c r="W319" s="584"/>
      <c r="X319" s="584"/>
      <c r="Y319" s="584"/>
      <c r="Z319" s="584"/>
    </row>
    <row r="320" spans="1:26" ht="13.5" customHeight="1" x14ac:dyDescent="0.25">
      <c r="A320" s="584"/>
      <c r="B320" s="584"/>
      <c r="C320" s="584"/>
      <c r="D320" s="584"/>
      <c r="E320" s="584"/>
      <c r="F320" s="584"/>
      <c r="G320" s="584"/>
      <c r="H320" s="584"/>
      <c r="I320" s="584"/>
      <c r="J320" s="584"/>
      <c r="K320" s="584"/>
      <c r="L320" s="584"/>
      <c r="M320" s="584"/>
      <c r="N320" s="584"/>
      <c r="O320" s="584"/>
      <c r="P320" s="584"/>
      <c r="Q320" s="584"/>
      <c r="R320" s="584"/>
      <c r="S320" s="584"/>
      <c r="T320" s="584"/>
      <c r="U320" s="584"/>
      <c r="V320" s="584"/>
      <c r="W320" s="584"/>
      <c r="X320" s="584"/>
      <c r="Y320" s="584"/>
      <c r="Z320" s="584"/>
    </row>
    <row r="321" spans="1:26" ht="13.5" customHeight="1" x14ac:dyDescent="0.25">
      <c r="A321" s="584"/>
      <c r="B321" s="584"/>
      <c r="C321" s="584"/>
      <c r="D321" s="584"/>
      <c r="E321" s="584"/>
      <c r="F321" s="584"/>
      <c r="G321" s="584"/>
      <c r="H321" s="584"/>
      <c r="I321" s="584"/>
      <c r="J321" s="584"/>
      <c r="K321" s="584"/>
      <c r="L321" s="584"/>
      <c r="M321" s="584"/>
      <c r="N321" s="584"/>
      <c r="O321" s="584"/>
      <c r="P321" s="584"/>
      <c r="Q321" s="584"/>
      <c r="R321" s="584"/>
      <c r="S321" s="584"/>
      <c r="T321" s="584"/>
      <c r="U321" s="584"/>
      <c r="V321" s="584"/>
      <c r="W321" s="584"/>
      <c r="X321" s="584"/>
      <c r="Y321" s="584"/>
      <c r="Z321" s="584"/>
    </row>
    <row r="322" spans="1:26" ht="13.5" customHeight="1" x14ac:dyDescent="0.25">
      <c r="A322" s="584"/>
      <c r="B322" s="584"/>
      <c r="C322" s="584"/>
      <c r="D322" s="584"/>
      <c r="E322" s="584"/>
      <c r="F322" s="584"/>
      <c r="G322" s="584"/>
      <c r="H322" s="584"/>
      <c r="I322" s="584"/>
      <c r="J322" s="584"/>
      <c r="K322" s="584"/>
      <c r="L322" s="584"/>
      <c r="M322" s="584"/>
      <c r="N322" s="584"/>
      <c r="O322" s="584"/>
      <c r="P322" s="584"/>
      <c r="Q322" s="584"/>
      <c r="R322" s="584"/>
      <c r="S322" s="584"/>
      <c r="T322" s="584"/>
      <c r="U322" s="584"/>
      <c r="V322" s="584"/>
      <c r="W322" s="584"/>
      <c r="X322" s="584"/>
      <c r="Y322" s="584"/>
      <c r="Z322" s="584"/>
    </row>
    <row r="323" spans="1:26" ht="13.5" customHeight="1" x14ac:dyDescent="0.25">
      <c r="A323" s="584"/>
      <c r="B323" s="584"/>
      <c r="C323" s="584"/>
      <c r="D323" s="584"/>
      <c r="E323" s="584"/>
      <c r="F323" s="584"/>
      <c r="G323" s="584"/>
      <c r="H323" s="584"/>
      <c r="I323" s="584"/>
      <c r="J323" s="584"/>
      <c r="K323" s="584"/>
      <c r="L323" s="584"/>
      <c r="M323" s="584"/>
      <c r="N323" s="584"/>
      <c r="O323" s="584"/>
      <c r="P323" s="584"/>
      <c r="Q323" s="584"/>
      <c r="R323" s="584"/>
      <c r="S323" s="584"/>
      <c r="T323" s="584"/>
      <c r="U323" s="584"/>
      <c r="V323" s="584"/>
      <c r="W323" s="584"/>
      <c r="X323" s="584"/>
      <c r="Y323" s="584"/>
      <c r="Z323" s="584"/>
    </row>
    <row r="324" spans="1:26" ht="13.5" customHeight="1" x14ac:dyDescent="0.25">
      <c r="A324" s="584"/>
      <c r="B324" s="584"/>
      <c r="C324" s="584"/>
      <c r="D324" s="584"/>
      <c r="E324" s="584"/>
      <c r="F324" s="584"/>
      <c r="G324" s="584"/>
      <c r="H324" s="584"/>
      <c r="I324" s="584"/>
      <c r="J324" s="584"/>
      <c r="K324" s="584"/>
      <c r="L324" s="584"/>
      <c r="M324" s="584"/>
      <c r="N324" s="584"/>
      <c r="O324" s="584"/>
      <c r="P324" s="584"/>
      <c r="Q324" s="584"/>
      <c r="R324" s="584"/>
      <c r="S324" s="584"/>
      <c r="T324" s="584"/>
      <c r="U324" s="584"/>
      <c r="V324" s="584"/>
      <c r="W324" s="584"/>
      <c r="X324" s="584"/>
      <c r="Y324" s="584"/>
      <c r="Z324" s="584"/>
    </row>
    <row r="325" spans="1:26" ht="13.5" customHeight="1" x14ac:dyDescent="0.25">
      <c r="A325" s="584"/>
      <c r="B325" s="584"/>
      <c r="C325" s="584"/>
      <c r="D325" s="584"/>
      <c r="E325" s="584"/>
      <c r="F325" s="584"/>
      <c r="G325" s="584"/>
      <c r="H325" s="584"/>
      <c r="I325" s="584"/>
      <c r="J325" s="584"/>
      <c r="K325" s="584"/>
      <c r="L325" s="584"/>
      <c r="M325" s="584"/>
      <c r="N325" s="584"/>
      <c r="O325" s="584"/>
      <c r="P325" s="584"/>
      <c r="Q325" s="584"/>
      <c r="R325" s="584"/>
      <c r="S325" s="584"/>
      <c r="T325" s="584"/>
      <c r="U325" s="584"/>
      <c r="V325" s="584"/>
      <c r="W325" s="584"/>
      <c r="X325" s="584"/>
      <c r="Y325" s="584"/>
      <c r="Z325" s="584"/>
    </row>
    <row r="326" spans="1:26" ht="13.5" customHeight="1" x14ac:dyDescent="0.25">
      <c r="A326" s="584"/>
      <c r="B326" s="584"/>
      <c r="C326" s="584"/>
      <c r="D326" s="584"/>
      <c r="E326" s="584"/>
      <c r="F326" s="584"/>
      <c r="G326" s="584"/>
      <c r="H326" s="584"/>
      <c r="I326" s="584"/>
      <c r="J326" s="584"/>
      <c r="K326" s="584"/>
      <c r="L326" s="584"/>
      <c r="M326" s="584"/>
      <c r="N326" s="584"/>
      <c r="O326" s="584"/>
      <c r="P326" s="584"/>
      <c r="Q326" s="584"/>
      <c r="R326" s="584"/>
      <c r="S326" s="584"/>
      <c r="T326" s="584"/>
      <c r="U326" s="584"/>
      <c r="V326" s="584"/>
      <c r="W326" s="584"/>
      <c r="X326" s="584"/>
      <c r="Y326" s="584"/>
      <c r="Z326" s="584"/>
    </row>
    <row r="327" spans="1:26" ht="13.5" customHeight="1" x14ac:dyDescent="0.25">
      <c r="A327" s="584"/>
      <c r="B327" s="584"/>
      <c r="C327" s="584"/>
      <c r="D327" s="584"/>
      <c r="E327" s="584"/>
      <c r="F327" s="584"/>
      <c r="G327" s="584"/>
      <c r="H327" s="584"/>
      <c r="I327" s="584"/>
      <c r="J327" s="584"/>
      <c r="K327" s="584"/>
      <c r="L327" s="584"/>
      <c r="M327" s="584"/>
      <c r="N327" s="584"/>
      <c r="O327" s="584"/>
      <c r="P327" s="584"/>
      <c r="Q327" s="584"/>
      <c r="R327" s="584"/>
      <c r="S327" s="584"/>
      <c r="T327" s="584"/>
      <c r="U327" s="584"/>
      <c r="V327" s="584"/>
      <c r="W327" s="584"/>
      <c r="X327" s="584"/>
      <c r="Y327" s="584"/>
      <c r="Z327" s="584"/>
    </row>
    <row r="328" spans="1:26" ht="13.5" customHeight="1" x14ac:dyDescent="0.25">
      <c r="A328" s="584"/>
      <c r="B328" s="584"/>
      <c r="C328" s="584"/>
      <c r="D328" s="584"/>
      <c r="E328" s="584"/>
      <c r="F328" s="584"/>
      <c r="G328" s="584"/>
      <c r="H328" s="584"/>
      <c r="I328" s="584"/>
      <c r="J328" s="584"/>
      <c r="K328" s="584"/>
      <c r="L328" s="584"/>
      <c r="M328" s="584"/>
      <c r="N328" s="584"/>
      <c r="O328" s="584"/>
      <c r="P328" s="584"/>
      <c r="Q328" s="584"/>
      <c r="R328" s="584"/>
      <c r="S328" s="584"/>
      <c r="T328" s="584"/>
      <c r="U328" s="584"/>
      <c r="V328" s="584"/>
      <c r="W328" s="584"/>
      <c r="X328" s="584"/>
      <c r="Y328" s="584"/>
      <c r="Z328" s="584"/>
    </row>
    <row r="329" spans="1:26" ht="13.5" customHeight="1" x14ac:dyDescent="0.25">
      <c r="A329" s="584"/>
      <c r="B329" s="584"/>
      <c r="C329" s="584"/>
      <c r="D329" s="584"/>
      <c r="E329" s="584"/>
      <c r="F329" s="584"/>
      <c r="G329" s="584"/>
      <c r="H329" s="584"/>
      <c r="I329" s="584"/>
      <c r="J329" s="584"/>
      <c r="K329" s="584"/>
      <c r="L329" s="584"/>
      <c r="M329" s="584"/>
      <c r="N329" s="584"/>
      <c r="O329" s="584"/>
      <c r="P329" s="584"/>
      <c r="Q329" s="584"/>
      <c r="R329" s="584"/>
      <c r="S329" s="584"/>
      <c r="T329" s="584"/>
      <c r="U329" s="584"/>
      <c r="V329" s="584"/>
      <c r="W329" s="584"/>
      <c r="X329" s="584"/>
      <c r="Y329" s="584"/>
      <c r="Z329" s="584"/>
    </row>
    <row r="330" spans="1:26" ht="13.5" customHeight="1" x14ac:dyDescent="0.25">
      <c r="A330" s="584"/>
      <c r="B330" s="584"/>
      <c r="C330" s="584"/>
      <c r="D330" s="584"/>
      <c r="E330" s="584"/>
      <c r="F330" s="584"/>
      <c r="G330" s="584"/>
      <c r="H330" s="584"/>
      <c r="I330" s="584"/>
      <c r="J330" s="584"/>
      <c r="K330" s="584"/>
      <c r="L330" s="584"/>
      <c r="M330" s="584"/>
      <c r="N330" s="584"/>
      <c r="O330" s="584"/>
      <c r="P330" s="584"/>
      <c r="Q330" s="584"/>
      <c r="R330" s="584"/>
      <c r="S330" s="584"/>
      <c r="T330" s="584"/>
      <c r="U330" s="584"/>
      <c r="V330" s="584"/>
      <c r="W330" s="584"/>
      <c r="X330" s="584"/>
      <c r="Y330" s="584"/>
      <c r="Z330" s="584"/>
    </row>
    <row r="331" spans="1:26" ht="13.5" customHeight="1" x14ac:dyDescent="0.25">
      <c r="A331" s="584"/>
      <c r="B331" s="584"/>
      <c r="C331" s="584"/>
      <c r="D331" s="584"/>
      <c r="E331" s="584"/>
      <c r="F331" s="584"/>
      <c r="G331" s="584"/>
      <c r="H331" s="584"/>
      <c r="I331" s="584"/>
      <c r="J331" s="584"/>
      <c r="K331" s="584"/>
      <c r="L331" s="584"/>
      <c r="M331" s="584"/>
      <c r="N331" s="584"/>
      <c r="O331" s="584"/>
      <c r="P331" s="584"/>
      <c r="Q331" s="584"/>
      <c r="R331" s="584"/>
      <c r="S331" s="584"/>
      <c r="T331" s="584"/>
      <c r="U331" s="584"/>
      <c r="V331" s="584"/>
      <c r="W331" s="584"/>
      <c r="X331" s="584"/>
      <c r="Y331" s="584"/>
      <c r="Z331" s="584"/>
    </row>
    <row r="332" spans="1:26" ht="13.5" customHeight="1" x14ac:dyDescent="0.25">
      <c r="A332" s="584"/>
      <c r="B332" s="584"/>
      <c r="C332" s="584"/>
      <c r="D332" s="584"/>
      <c r="E332" s="584"/>
      <c r="F332" s="584"/>
      <c r="G332" s="584"/>
      <c r="H332" s="584"/>
      <c r="I332" s="584"/>
      <c r="J332" s="584"/>
      <c r="K332" s="584"/>
      <c r="L332" s="584"/>
      <c r="M332" s="584"/>
      <c r="N332" s="584"/>
      <c r="O332" s="584"/>
      <c r="P332" s="584"/>
      <c r="Q332" s="584"/>
      <c r="R332" s="584"/>
      <c r="S332" s="584"/>
      <c r="T332" s="584"/>
      <c r="U332" s="584"/>
      <c r="V332" s="584"/>
      <c r="W332" s="584"/>
      <c r="X332" s="584"/>
      <c r="Y332" s="584"/>
      <c r="Z332" s="584"/>
    </row>
    <row r="333" spans="1:26" ht="13.5" customHeight="1" x14ac:dyDescent="0.25">
      <c r="A333" s="584"/>
      <c r="B333" s="584"/>
      <c r="C333" s="584"/>
      <c r="D333" s="584"/>
      <c r="E333" s="584"/>
      <c r="F333" s="584"/>
      <c r="G333" s="584"/>
      <c r="H333" s="584"/>
      <c r="I333" s="584"/>
      <c r="J333" s="584"/>
      <c r="K333" s="584"/>
      <c r="L333" s="584"/>
      <c r="M333" s="584"/>
      <c r="N333" s="584"/>
      <c r="O333" s="584"/>
      <c r="P333" s="584"/>
      <c r="Q333" s="584"/>
      <c r="R333" s="584"/>
      <c r="S333" s="584"/>
      <c r="T333" s="584"/>
      <c r="U333" s="584"/>
      <c r="V333" s="584"/>
      <c r="W333" s="584"/>
      <c r="X333" s="584"/>
      <c r="Y333" s="584"/>
      <c r="Z333" s="584"/>
    </row>
    <row r="334" spans="1:26" ht="13.5" customHeight="1" x14ac:dyDescent="0.25">
      <c r="A334" s="584"/>
      <c r="B334" s="584"/>
      <c r="C334" s="584"/>
      <c r="D334" s="584"/>
      <c r="E334" s="584"/>
      <c r="F334" s="584"/>
      <c r="G334" s="584"/>
      <c r="H334" s="584"/>
      <c r="I334" s="584"/>
      <c r="J334" s="584"/>
      <c r="K334" s="584"/>
      <c r="L334" s="584"/>
      <c r="M334" s="584"/>
      <c r="N334" s="584"/>
      <c r="O334" s="584"/>
      <c r="P334" s="584"/>
      <c r="Q334" s="584"/>
      <c r="R334" s="584"/>
      <c r="S334" s="584"/>
      <c r="T334" s="584"/>
      <c r="U334" s="584"/>
      <c r="V334" s="584"/>
      <c r="W334" s="584"/>
      <c r="X334" s="584"/>
      <c r="Y334" s="584"/>
      <c r="Z334" s="584"/>
    </row>
    <row r="335" spans="1:26" ht="13.5" customHeight="1" x14ac:dyDescent="0.25">
      <c r="A335" s="584"/>
      <c r="B335" s="584"/>
      <c r="C335" s="584"/>
      <c r="D335" s="584"/>
      <c r="E335" s="584"/>
      <c r="F335" s="584"/>
      <c r="G335" s="584"/>
      <c r="H335" s="584"/>
      <c r="I335" s="584"/>
      <c r="J335" s="584"/>
      <c r="K335" s="584"/>
      <c r="L335" s="584"/>
      <c r="M335" s="584"/>
      <c r="N335" s="584"/>
      <c r="O335" s="584"/>
      <c r="P335" s="584"/>
      <c r="Q335" s="584"/>
      <c r="R335" s="584"/>
      <c r="S335" s="584"/>
      <c r="T335" s="584"/>
      <c r="U335" s="584"/>
      <c r="V335" s="584"/>
      <c r="W335" s="584"/>
      <c r="X335" s="584"/>
      <c r="Y335" s="584"/>
      <c r="Z335" s="584"/>
    </row>
    <row r="336" spans="1:26" ht="13.5" customHeight="1" x14ac:dyDescent="0.25">
      <c r="A336" s="584"/>
      <c r="B336" s="584"/>
      <c r="C336" s="584"/>
      <c r="D336" s="584"/>
      <c r="E336" s="584"/>
      <c r="F336" s="584"/>
      <c r="G336" s="584"/>
      <c r="H336" s="584"/>
      <c r="I336" s="584"/>
      <c r="J336" s="584"/>
      <c r="K336" s="584"/>
      <c r="L336" s="584"/>
      <c r="M336" s="584"/>
      <c r="N336" s="584"/>
      <c r="O336" s="584"/>
      <c r="P336" s="584"/>
      <c r="Q336" s="584"/>
      <c r="R336" s="584"/>
      <c r="S336" s="584"/>
      <c r="T336" s="584"/>
      <c r="U336" s="584"/>
      <c r="V336" s="584"/>
      <c r="W336" s="584"/>
      <c r="X336" s="584"/>
      <c r="Y336" s="584"/>
      <c r="Z336" s="584"/>
    </row>
    <row r="337" spans="1:26" ht="13.5" customHeight="1" x14ac:dyDescent="0.25">
      <c r="A337" s="584"/>
      <c r="B337" s="584"/>
      <c r="C337" s="584"/>
      <c r="D337" s="584"/>
      <c r="E337" s="584"/>
      <c r="F337" s="584"/>
      <c r="G337" s="584"/>
      <c r="H337" s="584"/>
      <c r="I337" s="584"/>
      <c r="J337" s="584"/>
      <c r="K337" s="584"/>
      <c r="L337" s="584"/>
      <c r="M337" s="584"/>
      <c r="N337" s="584"/>
      <c r="O337" s="584"/>
      <c r="P337" s="584"/>
      <c r="Q337" s="584"/>
      <c r="R337" s="584"/>
      <c r="S337" s="584"/>
      <c r="T337" s="584"/>
      <c r="U337" s="584"/>
      <c r="V337" s="584"/>
      <c r="W337" s="584"/>
      <c r="X337" s="584"/>
      <c r="Y337" s="584"/>
      <c r="Z337" s="584"/>
    </row>
    <row r="338" spans="1:26" ht="13.5" customHeight="1" x14ac:dyDescent="0.25">
      <c r="A338" s="584"/>
      <c r="B338" s="584"/>
      <c r="C338" s="584"/>
      <c r="D338" s="584"/>
      <c r="E338" s="584"/>
      <c r="F338" s="584"/>
      <c r="G338" s="584"/>
      <c r="H338" s="584"/>
      <c r="I338" s="584"/>
      <c r="J338" s="584"/>
      <c r="K338" s="584"/>
      <c r="L338" s="584"/>
      <c r="M338" s="584"/>
      <c r="N338" s="584"/>
      <c r="O338" s="584"/>
      <c r="P338" s="584"/>
      <c r="Q338" s="584"/>
      <c r="R338" s="584"/>
      <c r="S338" s="584"/>
      <c r="T338" s="584"/>
      <c r="U338" s="584"/>
      <c r="V338" s="584"/>
      <c r="W338" s="584"/>
      <c r="X338" s="584"/>
      <c r="Y338" s="584"/>
      <c r="Z338" s="584"/>
    </row>
    <row r="339" spans="1:26" ht="13.5" customHeight="1" x14ac:dyDescent="0.25">
      <c r="A339" s="584"/>
      <c r="B339" s="584"/>
      <c r="C339" s="584"/>
      <c r="D339" s="584"/>
      <c r="E339" s="584"/>
      <c r="F339" s="584"/>
      <c r="G339" s="584"/>
      <c r="H339" s="584"/>
      <c r="I339" s="584"/>
      <c r="J339" s="584"/>
      <c r="K339" s="584"/>
      <c r="L339" s="584"/>
      <c r="M339" s="584"/>
      <c r="N339" s="584"/>
      <c r="O339" s="584"/>
      <c r="P339" s="584"/>
      <c r="Q339" s="584"/>
      <c r="R339" s="584"/>
      <c r="S339" s="584"/>
      <c r="T339" s="584"/>
      <c r="U339" s="584"/>
      <c r="V339" s="584"/>
      <c r="W339" s="584"/>
      <c r="X339" s="584"/>
      <c r="Y339" s="584"/>
      <c r="Z339" s="584"/>
    </row>
    <row r="340" spans="1:26" ht="13.5" customHeight="1" x14ac:dyDescent="0.25">
      <c r="A340" s="584"/>
      <c r="B340" s="584"/>
      <c r="C340" s="584"/>
      <c r="D340" s="584"/>
      <c r="E340" s="584"/>
      <c r="F340" s="584"/>
      <c r="G340" s="584"/>
      <c r="H340" s="584"/>
      <c r="I340" s="584"/>
      <c r="J340" s="584"/>
      <c r="K340" s="584"/>
      <c r="L340" s="584"/>
      <c r="M340" s="584"/>
      <c r="N340" s="584"/>
      <c r="O340" s="584"/>
      <c r="P340" s="584"/>
      <c r="Q340" s="584"/>
      <c r="R340" s="584"/>
      <c r="S340" s="584"/>
      <c r="T340" s="584"/>
      <c r="U340" s="584"/>
      <c r="V340" s="584"/>
      <c r="W340" s="584"/>
      <c r="X340" s="584"/>
      <c r="Y340" s="584"/>
      <c r="Z340" s="584"/>
    </row>
    <row r="341" spans="1:26" ht="13.5" customHeight="1" x14ac:dyDescent="0.25">
      <c r="A341" s="584"/>
      <c r="B341" s="584"/>
      <c r="C341" s="584"/>
      <c r="D341" s="584"/>
      <c r="E341" s="584"/>
      <c r="F341" s="584"/>
      <c r="G341" s="584"/>
      <c r="H341" s="584"/>
      <c r="I341" s="584"/>
      <c r="J341" s="584"/>
      <c r="K341" s="584"/>
      <c r="L341" s="584"/>
      <c r="M341" s="584"/>
      <c r="N341" s="584"/>
      <c r="O341" s="584"/>
      <c r="P341" s="584"/>
      <c r="Q341" s="584"/>
      <c r="R341" s="584"/>
      <c r="S341" s="584"/>
      <c r="T341" s="584"/>
      <c r="U341" s="584"/>
      <c r="V341" s="584"/>
      <c r="W341" s="584"/>
      <c r="X341" s="584"/>
      <c r="Y341" s="584"/>
      <c r="Z341" s="584"/>
    </row>
    <row r="342" spans="1:26" ht="13.5" customHeight="1" x14ac:dyDescent="0.25">
      <c r="A342" s="584"/>
      <c r="B342" s="584"/>
      <c r="C342" s="584"/>
      <c r="D342" s="584"/>
      <c r="E342" s="584"/>
      <c r="F342" s="584"/>
      <c r="G342" s="584"/>
      <c r="H342" s="584"/>
      <c r="I342" s="584"/>
      <c r="J342" s="584"/>
      <c r="K342" s="584"/>
      <c r="L342" s="584"/>
      <c r="M342" s="584"/>
      <c r="N342" s="584"/>
      <c r="O342" s="584"/>
      <c r="P342" s="584"/>
      <c r="Q342" s="584"/>
      <c r="R342" s="584"/>
      <c r="S342" s="584"/>
      <c r="T342" s="584"/>
      <c r="U342" s="584"/>
      <c r="V342" s="584"/>
      <c r="W342" s="584"/>
      <c r="X342" s="584"/>
      <c r="Y342" s="584"/>
      <c r="Z342" s="584"/>
    </row>
    <row r="343" spans="1:26" ht="13.5" customHeight="1" x14ac:dyDescent="0.25">
      <c r="A343" s="584"/>
      <c r="B343" s="584"/>
      <c r="C343" s="584"/>
      <c r="D343" s="584"/>
      <c r="E343" s="584"/>
      <c r="F343" s="584"/>
      <c r="G343" s="584"/>
      <c r="H343" s="584"/>
      <c r="I343" s="584"/>
      <c r="J343" s="584"/>
      <c r="K343" s="584"/>
      <c r="L343" s="584"/>
      <c r="M343" s="584"/>
      <c r="N343" s="584"/>
      <c r="O343" s="584"/>
      <c r="P343" s="584"/>
      <c r="Q343" s="584"/>
      <c r="R343" s="584"/>
      <c r="S343" s="584"/>
      <c r="T343" s="584"/>
      <c r="U343" s="584"/>
      <c r="V343" s="584"/>
      <c r="W343" s="584"/>
      <c r="X343" s="584"/>
      <c r="Y343" s="584"/>
      <c r="Z343" s="584"/>
    </row>
    <row r="344" spans="1:26" ht="13.5" customHeight="1" x14ac:dyDescent="0.25">
      <c r="A344" s="584"/>
      <c r="B344" s="584"/>
      <c r="C344" s="584"/>
      <c r="D344" s="584"/>
      <c r="E344" s="584"/>
      <c r="F344" s="584"/>
      <c r="G344" s="584"/>
      <c r="H344" s="584"/>
      <c r="I344" s="584"/>
      <c r="J344" s="584"/>
      <c r="K344" s="584"/>
      <c r="L344" s="584"/>
      <c r="M344" s="584"/>
      <c r="N344" s="584"/>
      <c r="O344" s="584"/>
      <c r="P344" s="584"/>
      <c r="Q344" s="584"/>
      <c r="R344" s="584"/>
      <c r="S344" s="584"/>
      <c r="T344" s="584"/>
      <c r="U344" s="584"/>
      <c r="V344" s="584"/>
      <c r="W344" s="584"/>
      <c r="X344" s="584"/>
      <c r="Y344" s="584"/>
      <c r="Z344" s="584"/>
    </row>
    <row r="345" spans="1:26" ht="13.5" customHeight="1" x14ac:dyDescent="0.25">
      <c r="A345" s="584"/>
      <c r="B345" s="584"/>
      <c r="C345" s="584"/>
      <c r="D345" s="584"/>
      <c r="E345" s="584"/>
      <c r="F345" s="584"/>
      <c r="G345" s="584"/>
      <c r="H345" s="584"/>
      <c r="I345" s="584"/>
      <c r="J345" s="584"/>
      <c r="K345" s="584"/>
      <c r="L345" s="584"/>
      <c r="M345" s="584"/>
      <c r="N345" s="584"/>
      <c r="O345" s="584"/>
      <c r="P345" s="584"/>
      <c r="Q345" s="584"/>
      <c r="R345" s="584"/>
      <c r="S345" s="584"/>
      <c r="T345" s="584"/>
      <c r="U345" s="584"/>
      <c r="V345" s="584"/>
      <c r="W345" s="584"/>
      <c r="X345" s="584"/>
      <c r="Y345" s="584"/>
      <c r="Z345" s="584"/>
    </row>
    <row r="346" spans="1:26" ht="13.5" customHeight="1" x14ac:dyDescent="0.25">
      <c r="A346" s="584"/>
      <c r="B346" s="584"/>
      <c r="C346" s="584"/>
      <c r="D346" s="584"/>
      <c r="E346" s="584"/>
      <c r="F346" s="584"/>
      <c r="G346" s="584"/>
      <c r="H346" s="584"/>
      <c r="I346" s="584"/>
      <c r="J346" s="584"/>
      <c r="K346" s="584"/>
      <c r="L346" s="584"/>
      <c r="M346" s="584"/>
      <c r="N346" s="584"/>
      <c r="O346" s="584"/>
      <c r="P346" s="584"/>
      <c r="Q346" s="584"/>
      <c r="R346" s="584"/>
      <c r="S346" s="584"/>
      <c r="T346" s="584"/>
      <c r="U346" s="584"/>
      <c r="V346" s="584"/>
      <c r="W346" s="584"/>
      <c r="X346" s="584"/>
      <c r="Y346" s="584"/>
      <c r="Z346" s="584"/>
    </row>
    <row r="347" spans="1:26" ht="13.5" customHeight="1" x14ac:dyDescent="0.25">
      <c r="A347" s="584"/>
      <c r="B347" s="584"/>
      <c r="C347" s="584"/>
      <c r="D347" s="584"/>
      <c r="E347" s="584"/>
      <c r="F347" s="584"/>
      <c r="G347" s="584"/>
      <c r="H347" s="584"/>
      <c r="I347" s="584"/>
      <c r="J347" s="584"/>
      <c r="K347" s="584"/>
      <c r="L347" s="584"/>
      <c r="M347" s="584"/>
      <c r="N347" s="584"/>
      <c r="O347" s="584"/>
      <c r="P347" s="584"/>
      <c r="Q347" s="584"/>
      <c r="R347" s="584"/>
      <c r="S347" s="584"/>
      <c r="T347" s="584"/>
      <c r="U347" s="584"/>
      <c r="V347" s="584"/>
      <c r="W347" s="584"/>
      <c r="X347" s="584"/>
      <c r="Y347" s="584"/>
      <c r="Z347" s="584"/>
    </row>
    <row r="348" spans="1:26" ht="13.5" customHeight="1" x14ac:dyDescent="0.25">
      <c r="A348" s="584"/>
      <c r="B348" s="584"/>
      <c r="C348" s="584"/>
      <c r="D348" s="584"/>
      <c r="E348" s="584"/>
      <c r="F348" s="584"/>
      <c r="G348" s="584"/>
      <c r="H348" s="584"/>
      <c r="I348" s="584"/>
      <c r="J348" s="584"/>
      <c r="K348" s="584"/>
      <c r="L348" s="584"/>
      <c r="M348" s="584"/>
      <c r="N348" s="584"/>
      <c r="O348" s="584"/>
      <c r="P348" s="584"/>
      <c r="Q348" s="584"/>
      <c r="R348" s="584"/>
      <c r="S348" s="584"/>
      <c r="T348" s="584"/>
      <c r="U348" s="584"/>
      <c r="V348" s="584"/>
      <c r="W348" s="584"/>
      <c r="X348" s="584"/>
      <c r="Y348" s="584"/>
      <c r="Z348" s="584"/>
    </row>
    <row r="349" spans="1:26" ht="13.5" customHeight="1" x14ac:dyDescent="0.25">
      <c r="A349" s="584"/>
      <c r="B349" s="584"/>
      <c r="C349" s="584"/>
      <c r="D349" s="584"/>
      <c r="E349" s="584"/>
      <c r="F349" s="584"/>
      <c r="G349" s="584"/>
      <c r="H349" s="584"/>
      <c r="I349" s="584"/>
      <c r="J349" s="584"/>
      <c r="K349" s="584"/>
      <c r="L349" s="584"/>
      <c r="M349" s="584"/>
      <c r="N349" s="584"/>
      <c r="O349" s="584"/>
      <c r="P349" s="584"/>
      <c r="Q349" s="584"/>
      <c r="R349" s="584"/>
      <c r="S349" s="584"/>
      <c r="T349" s="584"/>
      <c r="U349" s="584"/>
      <c r="V349" s="584"/>
      <c r="W349" s="584"/>
      <c r="X349" s="584"/>
      <c r="Y349" s="584"/>
      <c r="Z349" s="584"/>
    </row>
    <row r="350" spans="1:26" ht="13.5" customHeight="1" x14ac:dyDescent="0.25">
      <c r="A350" s="584"/>
      <c r="B350" s="584"/>
      <c r="C350" s="584"/>
      <c r="D350" s="584"/>
      <c r="E350" s="584"/>
      <c r="F350" s="584"/>
      <c r="G350" s="584"/>
      <c r="H350" s="584"/>
      <c r="I350" s="584"/>
      <c r="J350" s="584"/>
      <c r="K350" s="584"/>
      <c r="L350" s="584"/>
      <c r="M350" s="584"/>
      <c r="N350" s="584"/>
      <c r="O350" s="584"/>
      <c r="P350" s="584"/>
      <c r="Q350" s="584"/>
      <c r="R350" s="584"/>
      <c r="S350" s="584"/>
      <c r="T350" s="584"/>
      <c r="U350" s="584"/>
      <c r="V350" s="584"/>
      <c r="W350" s="584"/>
      <c r="X350" s="584"/>
      <c r="Y350" s="584"/>
      <c r="Z350" s="584"/>
    </row>
    <row r="351" spans="1:26" ht="13.5" customHeight="1" x14ac:dyDescent="0.25">
      <c r="A351" s="584"/>
      <c r="B351" s="584"/>
      <c r="C351" s="584"/>
      <c r="D351" s="584"/>
      <c r="E351" s="584"/>
      <c r="F351" s="584"/>
      <c r="G351" s="584"/>
      <c r="H351" s="584"/>
      <c r="I351" s="584"/>
      <c r="J351" s="584"/>
      <c r="K351" s="584"/>
      <c r="L351" s="584"/>
      <c r="M351" s="584"/>
      <c r="N351" s="584"/>
      <c r="O351" s="584"/>
      <c r="P351" s="584"/>
      <c r="Q351" s="584"/>
      <c r="R351" s="584"/>
      <c r="S351" s="584"/>
      <c r="T351" s="584"/>
      <c r="U351" s="584"/>
      <c r="V351" s="584"/>
      <c r="W351" s="584"/>
      <c r="X351" s="584"/>
      <c r="Y351" s="584"/>
      <c r="Z351" s="584"/>
    </row>
    <row r="352" spans="1:26" ht="13.5" customHeight="1" x14ac:dyDescent="0.25">
      <c r="A352" s="584"/>
      <c r="B352" s="584"/>
      <c r="C352" s="584"/>
      <c r="D352" s="584"/>
      <c r="E352" s="584"/>
      <c r="F352" s="584"/>
      <c r="G352" s="584"/>
      <c r="H352" s="584"/>
      <c r="I352" s="584"/>
      <c r="J352" s="584"/>
      <c r="K352" s="584"/>
      <c r="L352" s="584"/>
      <c r="M352" s="584"/>
      <c r="N352" s="584"/>
      <c r="O352" s="584"/>
      <c r="P352" s="584"/>
      <c r="Q352" s="584"/>
      <c r="R352" s="584"/>
      <c r="S352" s="584"/>
      <c r="T352" s="584"/>
      <c r="U352" s="584"/>
      <c r="V352" s="584"/>
      <c r="W352" s="584"/>
      <c r="X352" s="584"/>
      <c r="Y352" s="584"/>
      <c r="Z352" s="584"/>
    </row>
    <row r="353" spans="1:26" ht="13.5" customHeight="1" x14ac:dyDescent="0.25">
      <c r="A353" s="584"/>
      <c r="B353" s="584"/>
      <c r="C353" s="584"/>
      <c r="D353" s="584"/>
      <c r="E353" s="584"/>
      <c r="F353" s="584"/>
      <c r="G353" s="584"/>
      <c r="H353" s="584"/>
      <c r="I353" s="584"/>
      <c r="J353" s="584"/>
      <c r="K353" s="584"/>
      <c r="L353" s="584"/>
      <c r="M353" s="584"/>
      <c r="N353" s="584"/>
      <c r="O353" s="584"/>
      <c r="P353" s="584"/>
      <c r="Q353" s="584"/>
      <c r="R353" s="584"/>
      <c r="S353" s="584"/>
      <c r="T353" s="584"/>
      <c r="U353" s="584"/>
      <c r="V353" s="584"/>
      <c r="W353" s="584"/>
      <c r="X353" s="584"/>
      <c r="Y353" s="584"/>
      <c r="Z353" s="584"/>
    </row>
    <row r="354" spans="1:26" ht="13.5" customHeight="1" x14ac:dyDescent="0.25">
      <c r="A354" s="584"/>
      <c r="B354" s="584"/>
      <c r="C354" s="584"/>
      <c r="D354" s="584"/>
      <c r="E354" s="584"/>
      <c r="F354" s="584"/>
      <c r="G354" s="584"/>
      <c r="H354" s="584"/>
      <c r="I354" s="584"/>
      <c r="J354" s="584"/>
      <c r="K354" s="584"/>
      <c r="L354" s="584"/>
      <c r="M354" s="584"/>
      <c r="N354" s="584"/>
      <c r="O354" s="584"/>
      <c r="P354" s="584"/>
      <c r="Q354" s="584"/>
      <c r="R354" s="584"/>
      <c r="S354" s="584"/>
      <c r="T354" s="584"/>
      <c r="U354" s="584"/>
      <c r="V354" s="584"/>
      <c r="W354" s="584"/>
      <c r="X354" s="584"/>
      <c r="Y354" s="584"/>
      <c r="Z354" s="584"/>
    </row>
    <row r="355" spans="1:26" ht="13.5" customHeight="1" x14ac:dyDescent="0.25">
      <c r="A355" s="584"/>
      <c r="B355" s="584"/>
      <c r="C355" s="584"/>
      <c r="D355" s="584"/>
      <c r="E355" s="584"/>
      <c r="F355" s="584"/>
      <c r="G355" s="584"/>
      <c r="H355" s="584"/>
      <c r="I355" s="584"/>
      <c r="J355" s="584"/>
      <c r="K355" s="584"/>
      <c r="L355" s="584"/>
      <c r="M355" s="584"/>
      <c r="N355" s="584"/>
      <c r="O355" s="584"/>
      <c r="P355" s="584"/>
      <c r="Q355" s="584"/>
      <c r="R355" s="584"/>
      <c r="S355" s="584"/>
      <c r="T355" s="584"/>
      <c r="U355" s="584"/>
      <c r="V355" s="584"/>
      <c r="W355" s="584"/>
      <c r="X355" s="584"/>
      <c r="Y355" s="584"/>
      <c r="Z355" s="584"/>
    </row>
    <row r="356" spans="1:26" ht="13.5" customHeight="1" x14ac:dyDescent="0.25">
      <c r="A356" s="584"/>
      <c r="B356" s="584"/>
      <c r="C356" s="584"/>
      <c r="D356" s="584"/>
      <c r="E356" s="584"/>
      <c r="F356" s="584"/>
      <c r="G356" s="584"/>
      <c r="H356" s="584"/>
      <c r="I356" s="584"/>
      <c r="J356" s="584"/>
      <c r="K356" s="584"/>
      <c r="L356" s="584"/>
      <c r="M356" s="584"/>
      <c r="N356" s="584"/>
      <c r="O356" s="584"/>
      <c r="P356" s="584"/>
      <c r="Q356" s="584"/>
      <c r="R356" s="584"/>
      <c r="S356" s="584"/>
      <c r="T356" s="584"/>
      <c r="U356" s="584"/>
      <c r="V356" s="584"/>
      <c r="W356" s="584"/>
      <c r="X356" s="584"/>
      <c r="Y356" s="584"/>
      <c r="Z356" s="584"/>
    </row>
    <row r="357" spans="1:26" ht="13.5" customHeight="1" x14ac:dyDescent="0.25">
      <c r="A357" s="584"/>
      <c r="B357" s="584"/>
      <c r="C357" s="584"/>
      <c r="D357" s="584"/>
      <c r="E357" s="584"/>
      <c r="F357" s="584"/>
      <c r="G357" s="584"/>
      <c r="H357" s="584"/>
      <c r="I357" s="584"/>
      <c r="J357" s="584"/>
      <c r="K357" s="584"/>
      <c r="L357" s="584"/>
      <c r="M357" s="584"/>
      <c r="N357" s="584"/>
      <c r="O357" s="584"/>
      <c r="P357" s="584"/>
      <c r="Q357" s="584"/>
      <c r="R357" s="584"/>
      <c r="S357" s="584"/>
      <c r="T357" s="584"/>
      <c r="U357" s="584"/>
      <c r="V357" s="584"/>
      <c r="W357" s="584"/>
      <c r="X357" s="584"/>
      <c r="Y357" s="584"/>
      <c r="Z357" s="584"/>
    </row>
    <row r="358" spans="1:26" ht="13.5" customHeight="1" x14ac:dyDescent="0.25">
      <c r="A358" s="584"/>
      <c r="B358" s="584"/>
      <c r="C358" s="584"/>
      <c r="D358" s="584"/>
      <c r="E358" s="584"/>
      <c r="F358" s="584"/>
      <c r="G358" s="584"/>
      <c r="H358" s="584"/>
      <c r="I358" s="584"/>
      <c r="J358" s="584"/>
      <c r="K358" s="584"/>
      <c r="L358" s="584"/>
      <c r="M358" s="584"/>
      <c r="N358" s="584"/>
      <c r="O358" s="584"/>
      <c r="P358" s="584"/>
      <c r="Q358" s="584"/>
      <c r="R358" s="584"/>
      <c r="S358" s="584"/>
      <c r="T358" s="584"/>
      <c r="U358" s="584"/>
      <c r="V358" s="584"/>
      <c r="W358" s="584"/>
      <c r="X358" s="584"/>
      <c r="Y358" s="584"/>
      <c r="Z358" s="584"/>
    </row>
    <row r="359" spans="1:26" ht="13.5" customHeight="1" x14ac:dyDescent="0.25">
      <c r="A359" s="584"/>
      <c r="B359" s="584"/>
      <c r="C359" s="584"/>
      <c r="D359" s="584"/>
      <c r="E359" s="584"/>
      <c r="F359" s="584"/>
      <c r="G359" s="584"/>
      <c r="H359" s="584"/>
      <c r="I359" s="584"/>
      <c r="J359" s="584"/>
      <c r="K359" s="584"/>
      <c r="L359" s="584"/>
      <c r="M359" s="584"/>
      <c r="N359" s="584"/>
      <c r="O359" s="584"/>
      <c r="P359" s="584"/>
      <c r="Q359" s="584"/>
      <c r="R359" s="584"/>
      <c r="S359" s="584"/>
      <c r="T359" s="584"/>
      <c r="U359" s="584"/>
      <c r="V359" s="584"/>
      <c r="W359" s="584"/>
      <c r="X359" s="584"/>
      <c r="Y359" s="584"/>
      <c r="Z359" s="584"/>
    </row>
    <row r="360" spans="1:26" ht="13.5" customHeight="1" x14ac:dyDescent="0.25">
      <c r="A360" s="584"/>
      <c r="B360" s="584"/>
      <c r="C360" s="584"/>
      <c r="D360" s="584"/>
      <c r="E360" s="584"/>
      <c r="F360" s="584"/>
      <c r="G360" s="584"/>
      <c r="H360" s="584"/>
      <c r="I360" s="584"/>
      <c r="J360" s="584"/>
      <c r="K360" s="584"/>
      <c r="L360" s="584"/>
      <c r="M360" s="584"/>
      <c r="N360" s="584"/>
      <c r="O360" s="584"/>
      <c r="P360" s="584"/>
      <c r="Q360" s="584"/>
      <c r="R360" s="584"/>
      <c r="S360" s="584"/>
      <c r="T360" s="584"/>
      <c r="U360" s="584"/>
      <c r="V360" s="584"/>
      <c r="W360" s="584"/>
      <c r="X360" s="584"/>
      <c r="Y360" s="584"/>
      <c r="Z360" s="584"/>
    </row>
    <row r="361" spans="1:26" ht="13.5" customHeight="1" x14ac:dyDescent="0.25">
      <c r="A361" s="584"/>
      <c r="B361" s="584"/>
      <c r="C361" s="584"/>
      <c r="D361" s="584"/>
      <c r="E361" s="584"/>
      <c r="F361" s="584"/>
      <c r="G361" s="584"/>
      <c r="H361" s="584"/>
      <c r="I361" s="584"/>
      <c r="J361" s="584"/>
      <c r="K361" s="584"/>
      <c r="L361" s="584"/>
      <c r="M361" s="584"/>
      <c r="N361" s="584"/>
      <c r="O361" s="584"/>
      <c r="P361" s="584"/>
      <c r="Q361" s="584"/>
      <c r="R361" s="584"/>
      <c r="S361" s="584"/>
      <c r="T361" s="584"/>
      <c r="U361" s="584"/>
      <c r="V361" s="584"/>
      <c r="W361" s="584"/>
      <c r="X361" s="584"/>
      <c r="Y361" s="584"/>
      <c r="Z361" s="584"/>
    </row>
    <row r="362" spans="1:26" ht="13.5" customHeight="1" x14ac:dyDescent="0.25">
      <c r="A362" s="584"/>
      <c r="B362" s="584"/>
      <c r="C362" s="584"/>
      <c r="D362" s="584"/>
      <c r="E362" s="584"/>
      <c r="F362" s="584"/>
      <c r="G362" s="584"/>
      <c r="H362" s="584"/>
      <c r="I362" s="584"/>
      <c r="J362" s="584"/>
      <c r="K362" s="584"/>
      <c r="L362" s="584"/>
      <c r="M362" s="584"/>
      <c r="N362" s="584"/>
      <c r="O362" s="584"/>
      <c r="P362" s="584"/>
      <c r="Q362" s="584"/>
      <c r="R362" s="584"/>
      <c r="S362" s="584"/>
      <c r="T362" s="584"/>
      <c r="U362" s="584"/>
      <c r="V362" s="584"/>
      <c r="W362" s="584"/>
      <c r="X362" s="584"/>
      <c r="Y362" s="584"/>
      <c r="Z362" s="584"/>
    </row>
    <row r="363" spans="1:26" ht="13.5" customHeight="1" x14ac:dyDescent="0.25">
      <c r="A363" s="584"/>
      <c r="B363" s="584"/>
      <c r="C363" s="584"/>
      <c r="D363" s="584"/>
      <c r="E363" s="584"/>
      <c r="F363" s="584"/>
      <c r="G363" s="584"/>
      <c r="H363" s="584"/>
      <c r="I363" s="584"/>
      <c r="J363" s="584"/>
      <c r="K363" s="584"/>
      <c r="L363" s="584"/>
      <c r="M363" s="584"/>
      <c r="N363" s="584"/>
      <c r="O363" s="584"/>
      <c r="P363" s="584"/>
      <c r="Q363" s="584"/>
      <c r="R363" s="584"/>
      <c r="S363" s="584"/>
      <c r="T363" s="584"/>
      <c r="U363" s="584"/>
      <c r="V363" s="584"/>
      <c r="W363" s="584"/>
      <c r="X363" s="584"/>
      <c r="Y363" s="584"/>
      <c r="Z363" s="584"/>
    </row>
    <row r="364" spans="1:26" ht="13.5" customHeight="1" x14ac:dyDescent="0.25">
      <c r="A364" s="584"/>
      <c r="B364" s="584"/>
      <c r="C364" s="584"/>
      <c r="D364" s="584"/>
      <c r="E364" s="584"/>
      <c r="F364" s="584"/>
      <c r="G364" s="584"/>
      <c r="H364" s="584"/>
      <c r="I364" s="584"/>
      <c r="J364" s="584"/>
      <c r="K364" s="584"/>
      <c r="L364" s="584"/>
      <c r="M364" s="584"/>
      <c r="N364" s="584"/>
      <c r="O364" s="584"/>
      <c r="P364" s="584"/>
      <c r="Q364" s="584"/>
      <c r="R364" s="584"/>
      <c r="S364" s="584"/>
      <c r="T364" s="584"/>
      <c r="U364" s="584"/>
      <c r="V364" s="584"/>
      <c r="W364" s="584"/>
      <c r="X364" s="584"/>
      <c r="Y364" s="584"/>
      <c r="Z364" s="584"/>
    </row>
    <row r="365" spans="1:26" ht="13.5" customHeight="1" x14ac:dyDescent="0.25">
      <c r="A365" s="584"/>
      <c r="B365" s="584"/>
      <c r="C365" s="584"/>
      <c r="D365" s="584"/>
      <c r="E365" s="584"/>
      <c r="F365" s="584"/>
      <c r="G365" s="584"/>
      <c r="H365" s="584"/>
      <c r="I365" s="584"/>
      <c r="J365" s="584"/>
      <c r="K365" s="584"/>
      <c r="L365" s="584"/>
      <c r="M365" s="584"/>
      <c r="N365" s="584"/>
      <c r="O365" s="584"/>
      <c r="P365" s="584"/>
      <c r="Q365" s="584"/>
      <c r="R365" s="584"/>
      <c r="S365" s="584"/>
      <c r="T365" s="584"/>
      <c r="U365" s="584"/>
      <c r="V365" s="584"/>
      <c r="W365" s="584"/>
      <c r="X365" s="584"/>
      <c r="Y365" s="584"/>
      <c r="Z365" s="584"/>
    </row>
    <row r="366" spans="1:26" ht="13.5" customHeight="1" x14ac:dyDescent="0.25">
      <c r="A366" s="584"/>
      <c r="B366" s="584"/>
      <c r="C366" s="584"/>
      <c r="D366" s="584"/>
      <c r="E366" s="584"/>
      <c r="F366" s="584"/>
      <c r="G366" s="584"/>
      <c r="H366" s="584"/>
      <c r="I366" s="584"/>
      <c r="J366" s="584"/>
      <c r="K366" s="584"/>
      <c r="L366" s="584"/>
      <c r="M366" s="584"/>
      <c r="N366" s="584"/>
      <c r="O366" s="584"/>
      <c r="P366" s="584"/>
      <c r="Q366" s="584"/>
      <c r="R366" s="584"/>
      <c r="S366" s="584"/>
      <c r="T366" s="584"/>
      <c r="U366" s="584"/>
      <c r="V366" s="584"/>
      <c r="W366" s="584"/>
      <c r="X366" s="584"/>
      <c r="Y366" s="584"/>
      <c r="Z366" s="584"/>
    </row>
    <row r="367" spans="1:26" ht="13.5" customHeight="1" x14ac:dyDescent="0.25">
      <c r="A367" s="584"/>
      <c r="B367" s="584"/>
      <c r="C367" s="584"/>
      <c r="D367" s="584"/>
      <c r="E367" s="584"/>
      <c r="F367" s="584"/>
      <c r="G367" s="584"/>
      <c r="H367" s="584"/>
      <c r="I367" s="584"/>
      <c r="J367" s="584"/>
      <c r="K367" s="584"/>
      <c r="L367" s="584"/>
      <c r="M367" s="584"/>
      <c r="N367" s="584"/>
      <c r="O367" s="584"/>
      <c r="P367" s="584"/>
      <c r="Q367" s="584"/>
      <c r="R367" s="584"/>
      <c r="S367" s="584"/>
      <c r="T367" s="584"/>
      <c r="U367" s="584"/>
      <c r="V367" s="584"/>
      <c r="W367" s="584"/>
      <c r="X367" s="584"/>
      <c r="Y367" s="584"/>
      <c r="Z367" s="584"/>
    </row>
    <row r="368" spans="1:26" ht="13.5" customHeight="1" x14ac:dyDescent="0.25">
      <c r="A368" s="584"/>
      <c r="B368" s="584"/>
      <c r="C368" s="584"/>
      <c r="D368" s="584"/>
      <c r="E368" s="584"/>
      <c r="F368" s="584"/>
      <c r="G368" s="584"/>
      <c r="H368" s="584"/>
      <c r="I368" s="584"/>
      <c r="J368" s="584"/>
      <c r="K368" s="584"/>
      <c r="L368" s="584"/>
      <c r="M368" s="584"/>
      <c r="N368" s="584"/>
      <c r="O368" s="584"/>
      <c r="P368" s="584"/>
      <c r="Q368" s="584"/>
      <c r="R368" s="584"/>
      <c r="S368" s="584"/>
      <c r="T368" s="584"/>
      <c r="U368" s="584"/>
      <c r="V368" s="584"/>
      <c r="W368" s="584"/>
      <c r="X368" s="584"/>
      <c r="Y368" s="584"/>
      <c r="Z368" s="584"/>
    </row>
    <row r="369" spans="1:26" ht="13.5" customHeight="1" x14ac:dyDescent="0.25">
      <c r="A369" s="584"/>
      <c r="B369" s="584"/>
      <c r="C369" s="584"/>
      <c r="D369" s="584"/>
      <c r="E369" s="584"/>
      <c r="F369" s="584"/>
      <c r="G369" s="584"/>
      <c r="H369" s="584"/>
      <c r="I369" s="584"/>
      <c r="J369" s="584"/>
      <c r="K369" s="584"/>
      <c r="L369" s="584"/>
      <c r="M369" s="584"/>
      <c r="N369" s="584"/>
      <c r="O369" s="584"/>
      <c r="P369" s="584"/>
      <c r="Q369" s="584"/>
      <c r="R369" s="584"/>
      <c r="S369" s="584"/>
      <c r="T369" s="584"/>
      <c r="U369" s="584"/>
      <c r="V369" s="584"/>
      <c r="W369" s="584"/>
      <c r="X369" s="584"/>
      <c r="Y369" s="584"/>
      <c r="Z369" s="584"/>
    </row>
    <row r="370" spans="1:26" ht="13.5" customHeight="1" x14ac:dyDescent="0.25">
      <c r="A370" s="584"/>
      <c r="B370" s="584"/>
      <c r="C370" s="584"/>
      <c r="D370" s="584"/>
      <c r="E370" s="584"/>
      <c r="F370" s="584"/>
      <c r="G370" s="584"/>
      <c r="H370" s="584"/>
      <c r="I370" s="584"/>
      <c r="J370" s="584"/>
      <c r="K370" s="584"/>
      <c r="L370" s="584"/>
      <c r="M370" s="584"/>
      <c r="N370" s="584"/>
      <c r="O370" s="584"/>
      <c r="P370" s="584"/>
      <c r="Q370" s="584"/>
      <c r="R370" s="584"/>
      <c r="S370" s="584"/>
      <c r="T370" s="584"/>
      <c r="U370" s="584"/>
      <c r="V370" s="584"/>
      <c r="W370" s="584"/>
      <c r="X370" s="584"/>
      <c r="Y370" s="584"/>
      <c r="Z370" s="584"/>
    </row>
    <row r="371" spans="1:26" ht="13.5" customHeight="1" x14ac:dyDescent="0.25">
      <c r="A371" s="584"/>
      <c r="B371" s="584"/>
      <c r="C371" s="584"/>
      <c r="D371" s="584"/>
      <c r="E371" s="584"/>
      <c r="F371" s="584"/>
      <c r="G371" s="584"/>
      <c r="H371" s="584"/>
      <c r="I371" s="584"/>
      <c r="J371" s="584"/>
      <c r="K371" s="584"/>
      <c r="L371" s="584"/>
      <c r="M371" s="584"/>
      <c r="N371" s="584"/>
      <c r="O371" s="584"/>
      <c r="P371" s="584"/>
      <c r="Q371" s="584"/>
      <c r="R371" s="584"/>
      <c r="S371" s="584"/>
      <c r="T371" s="584"/>
      <c r="U371" s="584"/>
      <c r="V371" s="584"/>
      <c r="W371" s="584"/>
      <c r="X371" s="584"/>
      <c r="Y371" s="584"/>
      <c r="Z371" s="584"/>
    </row>
    <row r="372" spans="1:26" ht="13.5" customHeight="1" x14ac:dyDescent="0.25">
      <c r="A372" s="584"/>
      <c r="B372" s="584"/>
      <c r="C372" s="584"/>
      <c r="D372" s="584"/>
      <c r="E372" s="584"/>
      <c r="F372" s="584"/>
      <c r="G372" s="584"/>
      <c r="H372" s="584"/>
      <c r="I372" s="584"/>
      <c r="J372" s="584"/>
      <c r="K372" s="584"/>
      <c r="L372" s="584"/>
      <c r="M372" s="584"/>
      <c r="N372" s="584"/>
      <c r="O372" s="584"/>
      <c r="P372" s="584"/>
      <c r="Q372" s="584"/>
      <c r="R372" s="584"/>
      <c r="S372" s="584"/>
      <c r="T372" s="584"/>
      <c r="U372" s="584"/>
      <c r="V372" s="584"/>
      <c r="W372" s="584"/>
      <c r="X372" s="584"/>
      <c r="Y372" s="584"/>
      <c r="Z372" s="584"/>
    </row>
    <row r="373" spans="1:26" ht="13.5" customHeight="1" x14ac:dyDescent="0.25">
      <c r="A373" s="584"/>
      <c r="B373" s="584"/>
      <c r="C373" s="584"/>
      <c r="D373" s="584"/>
      <c r="E373" s="584"/>
      <c r="F373" s="584"/>
      <c r="G373" s="584"/>
      <c r="H373" s="584"/>
      <c r="I373" s="584"/>
      <c r="J373" s="584"/>
      <c r="K373" s="584"/>
      <c r="L373" s="584"/>
      <c r="M373" s="584"/>
      <c r="N373" s="584"/>
      <c r="O373" s="584"/>
      <c r="P373" s="584"/>
      <c r="Q373" s="584"/>
      <c r="R373" s="584"/>
      <c r="S373" s="584"/>
      <c r="T373" s="584"/>
      <c r="U373" s="584"/>
      <c r="V373" s="584"/>
      <c r="W373" s="584"/>
      <c r="X373" s="584"/>
      <c r="Y373" s="584"/>
      <c r="Z373" s="584"/>
    </row>
    <row r="374" spans="1:26" ht="13.5" customHeight="1" x14ac:dyDescent="0.25">
      <c r="A374" s="584"/>
      <c r="B374" s="584"/>
      <c r="C374" s="584"/>
      <c r="D374" s="584"/>
      <c r="E374" s="584"/>
      <c r="F374" s="584"/>
      <c r="G374" s="584"/>
      <c r="H374" s="584"/>
      <c r="I374" s="584"/>
      <c r="J374" s="584"/>
      <c r="K374" s="584"/>
      <c r="L374" s="584"/>
      <c r="M374" s="584"/>
      <c r="N374" s="584"/>
      <c r="O374" s="584"/>
      <c r="P374" s="584"/>
      <c r="Q374" s="584"/>
      <c r="R374" s="584"/>
      <c r="S374" s="584"/>
      <c r="T374" s="584"/>
      <c r="U374" s="584"/>
      <c r="V374" s="584"/>
      <c r="W374" s="584"/>
      <c r="X374" s="584"/>
      <c r="Y374" s="584"/>
      <c r="Z374" s="584"/>
    </row>
    <row r="375" spans="1:26" ht="13.5" customHeight="1" x14ac:dyDescent="0.25">
      <c r="A375" s="584"/>
      <c r="B375" s="584"/>
      <c r="C375" s="584"/>
      <c r="D375" s="584"/>
      <c r="E375" s="584"/>
      <c r="F375" s="584"/>
      <c r="G375" s="584"/>
      <c r="H375" s="584"/>
      <c r="I375" s="584"/>
      <c r="J375" s="584"/>
      <c r="K375" s="584"/>
      <c r="L375" s="584"/>
      <c r="M375" s="584"/>
      <c r="N375" s="584"/>
      <c r="O375" s="584"/>
      <c r="P375" s="584"/>
      <c r="Q375" s="584"/>
      <c r="R375" s="584"/>
      <c r="S375" s="584"/>
      <c r="T375" s="584"/>
      <c r="U375" s="584"/>
      <c r="V375" s="584"/>
      <c r="W375" s="584"/>
      <c r="X375" s="584"/>
      <c r="Y375" s="584"/>
      <c r="Z375" s="584"/>
    </row>
    <row r="376" spans="1:26" ht="13.5" customHeight="1" x14ac:dyDescent="0.25">
      <c r="A376" s="584"/>
      <c r="B376" s="584"/>
      <c r="C376" s="584"/>
      <c r="D376" s="584"/>
      <c r="E376" s="584"/>
      <c r="F376" s="584"/>
      <c r="G376" s="584"/>
      <c r="H376" s="584"/>
      <c r="I376" s="584"/>
      <c r="J376" s="584"/>
      <c r="K376" s="584"/>
      <c r="L376" s="584"/>
      <c r="M376" s="584"/>
      <c r="N376" s="584"/>
      <c r="O376" s="584"/>
      <c r="P376" s="584"/>
      <c r="Q376" s="584"/>
      <c r="R376" s="584"/>
      <c r="S376" s="584"/>
      <c r="T376" s="584"/>
      <c r="U376" s="584"/>
      <c r="V376" s="584"/>
      <c r="W376" s="584"/>
      <c r="X376" s="584"/>
      <c r="Y376" s="584"/>
      <c r="Z376" s="584"/>
    </row>
    <row r="377" spans="1:26" ht="13.5" customHeight="1" x14ac:dyDescent="0.25">
      <c r="A377" s="584"/>
      <c r="B377" s="584"/>
      <c r="C377" s="584"/>
      <c r="D377" s="584"/>
      <c r="E377" s="584"/>
      <c r="F377" s="584"/>
      <c r="G377" s="584"/>
      <c r="H377" s="584"/>
      <c r="I377" s="584"/>
      <c r="J377" s="584"/>
      <c r="K377" s="584"/>
      <c r="L377" s="584"/>
      <c r="M377" s="584"/>
      <c r="N377" s="584"/>
      <c r="O377" s="584"/>
      <c r="P377" s="584"/>
      <c r="Q377" s="584"/>
      <c r="R377" s="584"/>
      <c r="S377" s="584"/>
      <c r="T377" s="584"/>
      <c r="U377" s="584"/>
      <c r="V377" s="584"/>
      <c r="W377" s="584"/>
      <c r="X377" s="584"/>
      <c r="Y377" s="584"/>
      <c r="Z377" s="584"/>
    </row>
    <row r="378" spans="1:26" ht="13.5" customHeight="1" x14ac:dyDescent="0.25">
      <c r="A378" s="584"/>
      <c r="B378" s="584"/>
      <c r="C378" s="584"/>
      <c r="D378" s="584"/>
      <c r="E378" s="584"/>
      <c r="F378" s="584"/>
      <c r="G378" s="584"/>
      <c r="H378" s="584"/>
      <c r="I378" s="584"/>
      <c r="J378" s="584"/>
      <c r="K378" s="584"/>
      <c r="L378" s="584"/>
      <c r="M378" s="584"/>
      <c r="N378" s="584"/>
      <c r="O378" s="584"/>
      <c r="P378" s="584"/>
      <c r="Q378" s="584"/>
      <c r="R378" s="584"/>
      <c r="S378" s="584"/>
      <c r="T378" s="584"/>
      <c r="U378" s="584"/>
      <c r="V378" s="584"/>
      <c r="W378" s="584"/>
      <c r="X378" s="584"/>
      <c r="Y378" s="584"/>
      <c r="Z378" s="584"/>
    </row>
    <row r="379" spans="1:26" ht="13.5" customHeight="1" x14ac:dyDescent="0.25">
      <c r="A379" s="584"/>
      <c r="B379" s="584"/>
      <c r="C379" s="584"/>
      <c r="D379" s="584"/>
      <c r="E379" s="584"/>
      <c r="F379" s="584"/>
      <c r="G379" s="584"/>
      <c r="H379" s="584"/>
      <c r="I379" s="584"/>
      <c r="J379" s="584"/>
      <c r="K379" s="584"/>
      <c r="L379" s="584"/>
      <c r="M379" s="584"/>
      <c r="N379" s="584"/>
      <c r="O379" s="584"/>
      <c r="P379" s="584"/>
      <c r="Q379" s="584"/>
      <c r="R379" s="584"/>
      <c r="S379" s="584"/>
      <c r="T379" s="584"/>
      <c r="U379" s="584"/>
      <c r="V379" s="584"/>
      <c r="W379" s="584"/>
      <c r="X379" s="584"/>
      <c r="Y379" s="584"/>
      <c r="Z379" s="584"/>
    </row>
    <row r="380" spans="1:26" ht="13.5" customHeight="1" x14ac:dyDescent="0.25">
      <c r="A380" s="584"/>
      <c r="B380" s="584"/>
      <c r="C380" s="584"/>
      <c r="D380" s="584"/>
      <c r="E380" s="584"/>
      <c r="F380" s="584"/>
      <c r="G380" s="584"/>
      <c r="H380" s="584"/>
      <c r="I380" s="584"/>
      <c r="J380" s="584"/>
      <c r="K380" s="584"/>
      <c r="L380" s="584"/>
      <c r="M380" s="584"/>
      <c r="N380" s="584"/>
      <c r="O380" s="584"/>
      <c r="P380" s="584"/>
      <c r="Q380" s="584"/>
      <c r="R380" s="584"/>
      <c r="S380" s="584"/>
      <c r="T380" s="584"/>
      <c r="U380" s="584"/>
      <c r="V380" s="584"/>
      <c r="W380" s="584"/>
      <c r="X380" s="584"/>
      <c r="Y380" s="584"/>
      <c r="Z380" s="584"/>
    </row>
    <row r="381" spans="1:26" ht="13.5" customHeight="1" x14ac:dyDescent="0.25">
      <c r="A381" s="584"/>
      <c r="B381" s="584"/>
      <c r="C381" s="584"/>
      <c r="D381" s="584"/>
      <c r="E381" s="584"/>
      <c r="F381" s="584"/>
      <c r="G381" s="584"/>
      <c r="H381" s="584"/>
      <c r="I381" s="584"/>
      <c r="J381" s="584"/>
      <c r="K381" s="584"/>
      <c r="L381" s="584"/>
      <c r="M381" s="584"/>
      <c r="N381" s="584"/>
      <c r="O381" s="584"/>
      <c r="P381" s="584"/>
      <c r="Q381" s="584"/>
      <c r="R381" s="584"/>
      <c r="S381" s="584"/>
      <c r="T381" s="584"/>
      <c r="U381" s="584"/>
      <c r="V381" s="584"/>
      <c r="W381" s="584"/>
      <c r="X381" s="584"/>
      <c r="Y381" s="584"/>
      <c r="Z381" s="584"/>
    </row>
    <row r="382" spans="1:26" ht="13.5" customHeight="1" x14ac:dyDescent="0.25">
      <c r="A382" s="584"/>
      <c r="B382" s="584"/>
      <c r="C382" s="584"/>
      <c r="D382" s="584"/>
      <c r="E382" s="584"/>
      <c r="F382" s="584"/>
      <c r="G382" s="584"/>
      <c r="H382" s="584"/>
      <c r="I382" s="584"/>
      <c r="J382" s="584"/>
      <c r="K382" s="584"/>
      <c r="L382" s="584"/>
      <c r="M382" s="584"/>
      <c r="N382" s="584"/>
      <c r="O382" s="584"/>
      <c r="P382" s="584"/>
      <c r="Q382" s="584"/>
      <c r="R382" s="584"/>
      <c r="S382" s="584"/>
      <c r="T382" s="584"/>
      <c r="U382" s="584"/>
      <c r="V382" s="584"/>
      <c r="W382" s="584"/>
      <c r="X382" s="584"/>
      <c r="Y382" s="584"/>
      <c r="Z382" s="584"/>
    </row>
    <row r="383" spans="1:26" ht="13.5" customHeight="1" x14ac:dyDescent="0.25">
      <c r="A383" s="584"/>
      <c r="B383" s="584"/>
      <c r="C383" s="584"/>
      <c r="D383" s="584"/>
      <c r="E383" s="584"/>
      <c r="F383" s="584"/>
      <c r="G383" s="584"/>
      <c r="H383" s="584"/>
      <c r="I383" s="584"/>
      <c r="J383" s="584"/>
      <c r="K383" s="584"/>
      <c r="L383" s="584"/>
      <c r="M383" s="584"/>
      <c r="N383" s="584"/>
      <c r="O383" s="584"/>
      <c r="P383" s="584"/>
      <c r="Q383" s="584"/>
      <c r="R383" s="584"/>
      <c r="S383" s="584"/>
      <c r="T383" s="584"/>
      <c r="U383" s="584"/>
      <c r="V383" s="584"/>
      <c r="W383" s="584"/>
      <c r="X383" s="584"/>
      <c r="Y383" s="584"/>
      <c r="Z383" s="584"/>
    </row>
    <row r="384" spans="1:26" ht="13.5" customHeight="1" x14ac:dyDescent="0.25">
      <c r="A384" s="584"/>
      <c r="B384" s="584"/>
      <c r="C384" s="584"/>
      <c r="D384" s="584"/>
      <c r="E384" s="584"/>
      <c r="F384" s="584"/>
      <c r="G384" s="584"/>
      <c r="H384" s="584"/>
      <c r="I384" s="584"/>
      <c r="J384" s="584"/>
      <c r="K384" s="584"/>
      <c r="L384" s="584"/>
      <c r="M384" s="584"/>
      <c r="N384" s="584"/>
      <c r="O384" s="584"/>
      <c r="P384" s="584"/>
      <c r="Q384" s="584"/>
      <c r="R384" s="584"/>
      <c r="S384" s="584"/>
      <c r="T384" s="584"/>
      <c r="U384" s="584"/>
      <c r="V384" s="584"/>
      <c r="W384" s="584"/>
      <c r="X384" s="584"/>
      <c r="Y384" s="584"/>
      <c r="Z384" s="584"/>
    </row>
    <row r="385" spans="1:26" ht="13.5" customHeight="1" x14ac:dyDescent="0.25">
      <c r="A385" s="584"/>
      <c r="B385" s="584"/>
      <c r="C385" s="584"/>
      <c r="D385" s="584"/>
      <c r="E385" s="584"/>
      <c r="F385" s="584"/>
      <c r="G385" s="584"/>
      <c r="H385" s="584"/>
      <c r="I385" s="584"/>
      <c r="J385" s="584"/>
      <c r="K385" s="584"/>
      <c r="L385" s="584"/>
      <c r="M385" s="584"/>
      <c r="N385" s="584"/>
      <c r="O385" s="584"/>
      <c r="P385" s="584"/>
      <c r="Q385" s="584"/>
      <c r="R385" s="584"/>
      <c r="S385" s="584"/>
      <c r="T385" s="584"/>
      <c r="U385" s="584"/>
      <c r="V385" s="584"/>
      <c r="W385" s="584"/>
      <c r="X385" s="584"/>
      <c r="Y385" s="584"/>
      <c r="Z385" s="584"/>
    </row>
    <row r="386" spans="1:26" ht="13.5" customHeight="1" x14ac:dyDescent="0.25">
      <c r="A386" s="584"/>
      <c r="B386" s="584"/>
      <c r="C386" s="584"/>
      <c r="D386" s="584"/>
      <c r="E386" s="584"/>
      <c r="F386" s="584"/>
      <c r="G386" s="584"/>
      <c r="H386" s="584"/>
      <c r="I386" s="584"/>
      <c r="J386" s="584"/>
      <c r="K386" s="584"/>
      <c r="L386" s="584"/>
      <c r="M386" s="584"/>
      <c r="N386" s="584"/>
      <c r="O386" s="584"/>
      <c r="P386" s="584"/>
      <c r="Q386" s="584"/>
      <c r="R386" s="584"/>
      <c r="S386" s="584"/>
      <c r="T386" s="584"/>
      <c r="U386" s="584"/>
      <c r="V386" s="584"/>
      <c r="W386" s="584"/>
      <c r="X386" s="584"/>
      <c r="Y386" s="584"/>
      <c r="Z386" s="584"/>
    </row>
    <row r="387" spans="1:26" ht="13.5" customHeight="1" x14ac:dyDescent="0.25">
      <c r="A387" s="584"/>
      <c r="B387" s="584"/>
      <c r="C387" s="584"/>
      <c r="D387" s="584"/>
      <c r="E387" s="584"/>
      <c r="F387" s="584"/>
      <c r="G387" s="584"/>
      <c r="H387" s="584"/>
      <c r="I387" s="584"/>
      <c r="J387" s="584"/>
      <c r="K387" s="584"/>
      <c r="L387" s="584"/>
      <c r="M387" s="584"/>
      <c r="N387" s="584"/>
      <c r="O387" s="584"/>
      <c r="P387" s="584"/>
      <c r="Q387" s="584"/>
      <c r="R387" s="584"/>
      <c r="S387" s="584"/>
      <c r="T387" s="584"/>
      <c r="U387" s="584"/>
      <c r="V387" s="584"/>
      <c r="W387" s="584"/>
      <c r="X387" s="584"/>
      <c r="Y387" s="584"/>
      <c r="Z387" s="584"/>
    </row>
    <row r="388" spans="1:26" ht="13.5" customHeight="1" x14ac:dyDescent="0.25">
      <c r="A388" s="584"/>
      <c r="B388" s="584"/>
      <c r="C388" s="584"/>
      <c r="D388" s="584"/>
      <c r="E388" s="584"/>
      <c r="F388" s="584"/>
      <c r="G388" s="584"/>
      <c r="H388" s="584"/>
      <c r="I388" s="584"/>
      <c r="J388" s="584"/>
      <c r="K388" s="584"/>
      <c r="L388" s="584"/>
      <c r="M388" s="584"/>
      <c r="N388" s="584"/>
      <c r="O388" s="584"/>
      <c r="P388" s="584"/>
      <c r="Q388" s="584"/>
      <c r="R388" s="584"/>
      <c r="S388" s="584"/>
      <c r="T388" s="584"/>
      <c r="U388" s="584"/>
      <c r="V388" s="584"/>
      <c r="W388" s="584"/>
      <c r="X388" s="584"/>
      <c r="Y388" s="584"/>
      <c r="Z388" s="584"/>
    </row>
    <row r="389" spans="1:26" ht="13.5" customHeight="1" x14ac:dyDescent="0.25">
      <c r="A389" s="584"/>
      <c r="B389" s="584"/>
      <c r="C389" s="584"/>
      <c r="D389" s="584"/>
      <c r="E389" s="584"/>
      <c r="F389" s="584"/>
      <c r="G389" s="584"/>
      <c r="H389" s="584"/>
      <c r="I389" s="584"/>
      <c r="J389" s="584"/>
      <c r="K389" s="584"/>
      <c r="L389" s="584"/>
      <c r="M389" s="584"/>
      <c r="N389" s="584"/>
      <c r="O389" s="584"/>
      <c r="P389" s="584"/>
      <c r="Q389" s="584"/>
      <c r="R389" s="584"/>
      <c r="S389" s="584"/>
      <c r="T389" s="584"/>
      <c r="U389" s="584"/>
      <c r="V389" s="584"/>
      <c r="W389" s="584"/>
      <c r="X389" s="584"/>
      <c r="Y389" s="584"/>
      <c r="Z389" s="584"/>
    </row>
    <row r="390" spans="1:26" ht="13.5" customHeight="1" x14ac:dyDescent="0.25">
      <c r="A390" s="584"/>
      <c r="B390" s="584"/>
      <c r="C390" s="584"/>
      <c r="D390" s="584"/>
      <c r="E390" s="584"/>
      <c r="F390" s="584"/>
      <c r="G390" s="584"/>
      <c r="H390" s="584"/>
      <c r="I390" s="584"/>
      <c r="J390" s="584"/>
      <c r="K390" s="584"/>
      <c r="L390" s="584"/>
      <c r="M390" s="584"/>
      <c r="N390" s="584"/>
      <c r="O390" s="584"/>
      <c r="P390" s="584"/>
      <c r="Q390" s="584"/>
      <c r="R390" s="584"/>
      <c r="S390" s="584"/>
      <c r="T390" s="584"/>
      <c r="U390" s="584"/>
      <c r="V390" s="584"/>
      <c r="W390" s="584"/>
      <c r="X390" s="584"/>
      <c r="Y390" s="584"/>
      <c r="Z390" s="584"/>
    </row>
    <row r="391" spans="1:26" ht="13.5" customHeight="1" x14ac:dyDescent="0.25">
      <c r="A391" s="584"/>
      <c r="B391" s="584"/>
      <c r="C391" s="584"/>
      <c r="D391" s="584"/>
      <c r="E391" s="584"/>
      <c r="F391" s="584"/>
      <c r="G391" s="584"/>
      <c r="H391" s="584"/>
      <c r="I391" s="584"/>
      <c r="J391" s="584"/>
      <c r="K391" s="584"/>
      <c r="L391" s="584"/>
      <c r="M391" s="584"/>
      <c r="N391" s="584"/>
      <c r="O391" s="584"/>
      <c r="P391" s="584"/>
      <c r="Q391" s="584"/>
      <c r="R391" s="584"/>
      <c r="S391" s="584"/>
      <c r="T391" s="584"/>
      <c r="U391" s="584"/>
      <c r="V391" s="584"/>
      <c r="W391" s="584"/>
      <c r="X391" s="584"/>
      <c r="Y391" s="584"/>
      <c r="Z391" s="584"/>
    </row>
    <row r="392" spans="1:26" ht="13.5" customHeight="1" x14ac:dyDescent="0.25">
      <c r="A392" s="584"/>
      <c r="B392" s="584"/>
      <c r="C392" s="584"/>
      <c r="D392" s="584"/>
      <c r="E392" s="584"/>
      <c r="F392" s="584"/>
      <c r="G392" s="584"/>
      <c r="H392" s="584"/>
      <c r="I392" s="584"/>
      <c r="J392" s="584"/>
      <c r="K392" s="584"/>
      <c r="L392" s="584"/>
      <c r="M392" s="584"/>
      <c r="N392" s="584"/>
      <c r="O392" s="584"/>
      <c r="P392" s="584"/>
      <c r="Q392" s="584"/>
      <c r="R392" s="584"/>
      <c r="S392" s="584"/>
      <c r="T392" s="584"/>
      <c r="U392" s="584"/>
      <c r="V392" s="584"/>
      <c r="W392" s="584"/>
      <c r="X392" s="584"/>
      <c r="Y392" s="584"/>
      <c r="Z392" s="584"/>
    </row>
    <row r="393" spans="1:26" ht="13.5" customHeight="1" x14ac:dyDescent="0.25">
      <c r="A393" s="584"/>
      <c r="B393" s="584"/>
      <c r="C393" s="584"/>
      <c r="D393" s="584"/>
      <c r="E393" s="584"/>
      <c r="F393" s="584"/>
      <c r="G393" s="584"/>
      <c r="H393" s="584"/>
      <c r="I393" s="584"/>
      <c r="J393" s="584"/>
      <c r="K393" s="584"/>
      <c r="L393" s="584"/>
      <c r="M393" s="584"/>
      <c r="N393" s="584"/>
      <c r="O393" s="584"/>
      <c r="P393" s="584"/>
      <c r="Q393" s="584"/>
      <c r="R393" s="584"/>
      <c r="S393" s="584"/>
      <c r="T393" s="584"/>
      <c r="U393" s="584"/>
      <c r="V393" s="584"/>
      <c r="W393" s="584"/>
      <c r="X393" s="584"/>
      <c r="Y393" s="584"/>
      <c r="Z393" s="584"/>
    </row>
    <row r="394" spans="1:26" ht="13.5" customHeight="1" x14ac:dyDescent="0.25">
      <c r="A394" s="584"/>
      <c r="B394" s="584"/>
      <c r="C394" s="584"/>
      <c r="D394" s="584"/>
      <c r="E394" s="584"/>
      <c r="F394" s="584"/>
      <c r="G394" s="584"/>
      <c r="H394" s="584"/>
      <c r="I394" s="584"/>
      <c r="J394" s="584"/>
      <c r="K394" s="584"/>
      <c r="L394" s="584"/>
      <c r="M394" s="584"/>
      <c r="N394" s="584"/>
      <c r="O394" s="584"/>
      <c r="P394" s="584"/>
      <c r="Q394" s="584"/>
      <c r="R394" s="584"/>
      <c r="S394" s="584"/>
      <c r="T394" s="584"/>
      <c r="U394" s="584"/>
      <c r="V394" s="584"/>
      <c r="W394" s="584"/>
      <c r="X394" s="584"/>
      <c r="Y394" s="584"/>
      <c r="Z394" s="584"/>
    </row>
    <row r="395" spans="1:26" ht="13.5" customHeight="1" x14ac:dyDescent="0.25">
      <c r="A395" s="584"/>
      <c r="B395" s="584"/>
      <c r="C395" s="584"/>
      <c r="D395" s="584"/>
      <c r="E395" s="584"/>
      <c r="F395" s="584"/>
      <c r="G395" s="584"/>
      <c r="H395" s="584"/>
      <c r="I395" s="584"/>
      <c r="J395" s="584"/>
      <c r="K395" s="584"/>
      <c r="L395" s="584"/>
      <c r="M395" s="584"/>
      <c r="N395" s="584"/>
      <c r="O395" s="584"/>
      <c r="P395" s="584"/>
      <c r="Q395" s="584"/>
      <c r="R395" s="584"/>
      <c r="S395" s="584"/>
      <c r="T395" s="584"/>
      <c r="U395" s="584"/>
      <c r="V395" s="584"/>
      <c r="W395" s="584"/>
      <c r="X395" s="584"/>
      <c r="Y395" s="584"/>
      <c r="Z395" s="584"/>
    </row>
    <row r="396" spans="1:26" ht="13.5" customHeight="1" x14ac:dyDescent="0.25">
      <c r="A396" s="584"/>
      <c r="B396" s="584"/>
      <c r="C396" s="584"/>
      <c r="D396" s="584"/>
      <c r="E396" s="584"/>
      <c r="F396" s="584"/>
      <c r="G396" s="584"/>
      <c r="H396" s="584"/>
      <c r="I396" s="584"/>
      <c r="J396" s="584"/>
      <c r="K396" s="584"/>
      <c r="L396" s="584"/>
      <c r="M396" s="584"/>
      <c r="N396" s="584"/>
      <c r="O396" s="584"/>
      <c r="P396" s="584"/>
      <c r="Q396" s="584"/>
      <c r="R396" s="584"/>
      <c r="S396" s="584"/>
      <c r="T396" s="584"/>
      <c r="U396" s="584"/>
      <c r="V396" s="584"/>
      <c r="W396" s="584"/>
      <c r="X396" s="584"/>
      <c r="Y396" s="584"/>
      <c r="Z396" s="584"/>
    </row>
    <row r="397" spans="1:26" ht="13.5" customHeight="1" x14ac:dyDescent="0.25">
      <c r="A397" s="584"/>
      <c r="B397" s="584"/>
      <c r="C397" s="584"/>
      <c r="D397" s="584"/>
      <c r="E397" s="584"/>
      <c r="F397" s="584"/>
      <c r="G397" s="584"/>
      <c r="H397" s="584"/>
      <c r="I397" s="584"/>
      <c r="J397" s="584"/>
      <c r="K397" s="584"/>
      <c r="L397" s="584"/>
      <c r="M397" s="584"/>
      <c r="N397" s="584"/>
      <c r="O397" s="584"/>
      <c r="P397" s="584"/>
      <c r="Q397" s="584"/>
      <c r="R397" s="584"/>
      <c r="S397" s="584"/>
      <c r="T397" s="584"/>
      <c r="U397" s="584"/>
      <c r="V397" s="584"/>
      <c r="W397" s="584"/>
      <c r="X397" s="584"/>
      <c r="Y397" s="584"/>
      <c r="Z397" s="584"/>
    </row>
    <row r="398" spans="1:26" ht="13.5" customHeight="1" x14ac:dyDescent="0.25">
      <c r="A398" s="584"/>
      <c r="B398" s="584"/>
      <c r="C398" s="584"/>
      <c r="D398" s="584"/>
      <c r="E398" s="584"/>
      <c r="F398" s="584"/>
      <c r="G398" s="584"/>
      <c r="H398" s="584"/>
      <c r="I398" s="584"/>
      <c r="J398" s="584"/>
      <c r="K398" s="584"/>
      <c r="L398" s="584"/>
      <c r="M398" s="584"/>
      <c r="N398" s="584"/>
      <c r="O398" s="584"/>
      <c r="P398" s="584"/>
      <c r="Q398" s="584"/>
      <c r="R398" s="584"/>
      <c r="S398" s="584"/>
      <c r="T398" s="584"/>
      <c r="U398" s="584"/>
      <c r="V398" s="584"/>
      <c r="W398" s="584"/>
      <c r="X398" s="584"/>
      <c r="Y398" s="584"/>
      <c r="Z398" s="584"/>
    </row>
    <row r="399" spans="1:26" ht="13.5" customHeight="1" x14ac:dyDescent="0.25">
      <c r="A399" s="584"/>
      <c r="B399" s="584"/>
      <c r="C399" s="584"/>
      <c r="D399" s="584"/>
      <c r="E399" s="584"/>
      <c r="F399" s="584"/>
      <c r="G399" s="584"/>
      <c r="H399" s="584"/>
      <c r="I399" s="584"/>
      <c r="J399" s="584"/>
      <c r="K399" s="584"/>
      <c r="L399" s="584"/>
      <c r="M399" s="584"/>
      <c r="N399" s="584"/>
      <c r="O399" s="584"/>
      <c r="P399" s="584"/>
      <c r="Q399" s="584"/>
      <c r="R399" s="584"/>
      <c r="S399" s="584"/>
      <c r="T399" s="584"/>
      <c r="U399" s="584"/>
      <c r="V399" s="584"/>
      <c r="W399" s="584"/>
      <c r="X399" s="584"/>
      <c r="Y399" s="584"/>
      <c r="Z399" s="584"/>
    </row>
    <row r="400" spans="1:26" ht="13.5" customHeight="1" x14ac:dyDescent="0.25">
      <c r="A400" s="584"/>
      <c r="B400" s="584"/>
      <c r="C400" s="584"/>
      <c r="D400" s="584"/>
      <c r="E400" s="584"/>
      <c r="F400" s="584"/>
      <c r="G400" s="584"/>
      <c r="H400" s="584"/>
      <c r="I400" s="584"/>
      <c r="J400" s="584"/>
      <c r="K400" s="584"/>
      <c r="L400" s="584"/>
      <c r="M400" s="584"/>
      <c r="N400" s="584"/>
      <c r="O400" s="584"/>
      <c r="P400" s="584"/>
      <c r="Q400" s="584"/>
      <c r="R400" s="584"/>
      <c r="S400" s="584"/>
      <c r="T400" s="584"/>
      <c r="U400" s="584"/>
      <c r="V400" s="584"/>
      <c r="W400" s="584"/>
      <c r="X400" s="584"/>
      <c r="Y400" s="584"/>
      <c r="Z400" s="584"/>
    </row>
    <row r="401" spans="1:26" ht="13.5" customHeight="1" x14ac:dyDescent="0.25">
      <c r="A401" s="584"/>
      <c r="B401" s="584"/>
      <c r="C401" s="584"/>
      <c r="D401" s="584"/>
      <c r="E401" s="584"/>
      <c r="F401" s="584"/>
      <c r="G401" s="584"/>
      <c r="H401" s="584"/>
      <c r="I401" s="584"/>
      <c r="J401" s="584"/>
      <c r="K401" s="584"/>
      <c r="L401" s="584"/>
      <c r="M401" s="584"/>
      <c r="N401" s="584"/>
      <c r="O401" s="584"/>
      <c r="P401" s="584"/>
      <c r="Q401" s="584"/>
      <c r="R401" s="584"/>
      <c r="S401" s="584"/>
      <c r="T401" s="584"/>
      <c r="U401" s="584"/>
      <c r="V401" s="584"/>
      <c r="W401" s="584"/>
      <c r="X401" s="584"/>
      <c r="Y401" s="584"/>
      <c r="Z401" s="584"/>
    </row>
    <row r="402" spans="1:26" ht="13.5" customHeight="1" x14ac:dyDescent="0.25">
      <c r="A402" s="584"/>
      <c r="B402" s="584"/>
      <c r="C402" s="584"/>
      <c r="D402" s="584"/>
      <c r="E402" s="584"/>
      <c r="F402" s="584"/>
      <c r="G402" s="584"/>
      <c r="H402" s="584"/>
      <c r="I402" s="584"/>
      <c r="J402" s="584"/>
      <c r="K402" s="584"/>
      <c r="L402" s="584"/>
      <c r="M402" s="584"/>
      <c r="N402" s="584"/>
      <c r="O402" s="584"/>
      <c r="P402" s="584"/>
      <c r="Q402" s="584"/>
      <c r="R402" s="584"/>
      <c r="S402" s="584"/>
      <c r="T402" s="584"/>
      <c r="U402" s="584"/>
      <c r="V402" s="584"/>
      <c r="W402" s="584"/>
      <c r="X402" s="584"/>
      <c r="Y402" s="584"/>
      <c r="Z402" s="584"/>
    </row>
    <row r="403" spans="1:26" ht="13.5" customHeight="1" x14ac:dyDescent="0.25">
      <c r="A403" s="584"/>
      <c r="B403" s="584"/>
      <c r="C403" s="584"/>
      <c r="D403" s="584"/>
      <c r="E403" s="584"/>
      <c r="F403" s="584"/>
      <c r="G403" s="584"/>
      <c r="H403" s="584"/>
      <c r="I403" s="584"/>
      <c r="J403" s="584"/>
      <c r="K403" s="584"/>
      <c r="L403" s="584"/>
      <c r="M403" s="584"/>
      <c r="N403" s="584"/>
      <c r="O403" s="584"/>
      <c r="P403" s="584"/>
      <c r="Q403" s="584"/>
      <c r="R403" s="584"/>
      <c r="S403" s="584"/>
      <c r="T403" s="584"/>
      <c r="U403" s="584"/>
      <c r="V403" s="584"/>
      <c r="W403" s="584"/>
      <c r="X403" s="584"/>
      <c r="Y403" s="584"/>
      <c r="Z403" s="584"/>
    </row>
    <row r="404" spans="1:26" ht="13.5" customHeight="1" x14ac:dyDescent="0.25">
      <c r="A404" s="584"/>
      <c r="B404" s="584"/>
      <c r="C404" s="584"/>
      <c r="D404" s="584"/>
      <c r="E404" s="584"/>
      <c r="F404" s="584"/>
      <c r="G404" s="584"/>
      <c r="H404" s="584"/>
      <c r="I404" s="584"/>
      <c r="J404" s="584"/>
      <c r="K404" s="584"/>
      <c r="L404" s="584"/>
      <c r="M404" s="584"/>
      <c r="N404" s="584"/>
      <c r="O404" s="584"/>
      <c r="P404" s="584"/>
      <c r="Q404" s="584"/>
      <c r="R404" s="584"/>
      <c r="S404" s="584"/>
      <c r="T404" s="584"/>
      <c r="U404" s="584"/>
      <c r="V404" s="584"/>
      <c r="W404" s="584"/>
      <c r="X404" s="584"/>
      <c r="Y404" s="584"/>
      <c r="Z404" s="584"/>
    </row>
    <row r="405" spans="1:26" ht="13.5" customHeight="1" x14ac:dyDescent="0.25">
      <c r="A405" s="584"/>
      <c r="B405" s="584"/>
      <c r="C405" s="584"/>
      <c r="D405" s="584"/>
      <c r="E405" s="584"/>
      <c r="F405" s="584"/>
      <c r="G405" s="584"/>
      <c r="H405" s="584"/>
      <c r="I405" s="584"/>
      <c r="J405" s="584"/>
      <c r="K405" s="584"/>
      <c r="L405" s="584"/>
      <c r="M405" s="584"/>
      <c r="N405" s="584"/>
      <c r="O405" s="584"/>
      <c r="P405" s="584"/>
      <c r="Q405" s="584"/>
      <c r="R405" s="584"/>
      <c r="S405" s="584"/>
      <c r="T405" s="584"/>
      <c r="U405" s="584"/>
      <c r="V405" s="584"/>
      <c r="W405" s="584"/>
      <c r="X405" s="584"/>
      <c r="Y405" s="584"/>
      <c r="Z405" s="584"/>
    </row>
    <row r="406" spans="1:26" ht="13.5" customHeight="1" x14ac:dyDescent="0.25">
      <c r="A406" s="584"/>
      <c r="B406" s="584"/>
      <c r="C406" s="584"/>
      <c r="D406" s="584"/>
      <c r="E406" s="584"/>
      <c r="F406" s="584"/>
      <c r="G406" s="584"/>
      <c r="H406" s="584"/>
      <c r="I406" s="584"/>
      <c r="J406" s="584"/>
      <c r="K406" s="584"/>
      <c r="L406" s="584"/>
      <c r="M406" s="584"/>
      <c r="N406" s="584"/>
      <c r="O406" s="584"/>
      <c r="P406" s="584"/>
      <c r="Q406" s="584"/>
      <c r="R406" s="584"/>
      <c r="S406" s="584"/>
      <c r="T406" s="584"/>
      <c r="U406" s="584"/>
      <c r="V406" s="584"/>
      <c r="W406" s="584"/>
      <c r="X406" s="584"/>
      <c r="Y406" s="584"/>
      <c r="Z406" s="584"/>
    </row>
    <row r="407" spans="1:26" ht="13.5" customHeight="1" x14ac:dyDescent="0.25">
      <c r="A407" s="584"/>
      <c r="B407" s="584"/>
      <c r="C407" s="584"/>
      <c r="D407" s="584"/>
      <c r="E407" s="584"/>
      <c r="F407" s="584"/>
      <c r="G407" s="584"/>
      <c r="H407" s="584"/>
      <c r="I407" s="584"/>
      <c r="J407" s="584"/>
      <c r="K407" s="584"/>
      <c r="L407" s="584"/>
      <c r="M407" s="584"/>
      <c r="N407" s="584"/>
      <c r="O407" s="584"/>
      <c r="P407" s="584"/>
      <c r="Q407" s="584"/>
      <c r="R407" s="584"/>
      <c r="S407" s="584"/>
      <c r="T407" s="584"/>
      <c r="U407" s="584"/>
      <c r="V407" s="584"/>
      <c r="W407" s="584"/>
      <c r="X407" s="584"/>
      <c r="Y407" s="584"/>
      <c r="Z407" s="584"/>
    </row>
    <row r="408" spans="1:26" ht="13.5" customHeight="1" x14ac:dyDescent="0.25">
      <c r="A408" s="584"/>
      <c r="B408" s="584"/>
      <c r="C408" s="584"/>
      <c r="D408" s="584"/>
      <c r="E408" s="584"/>
      <c r="F408" s="584"/>
      <c r="G408" s="584"/>
      <c r="H408" s="584"/>
      <c r="I408" s="584"/>
      <c r="J408" s="584"/>
      <c r="K408" s="584"/>
      <c r="L408" s="584"/>
      <c r="M408" s="584"/>
      <c r="N408" s="584"/>
      <c r="O408" s="584"/>
      <c r="P408" s="584"/>
      <c r="Q408" s="584"/>
      <c r="R408" s="584"/>
      <c r="S408" s="584"/>
      <c r="T408" s="584"/>
      <c r="U408" s="584"/>
      <c r="V408" s="584"/>
      <c r="W408" s="584"/>
      <c r="X408" s="584"/>
      <c r="Y408" s="584"/>
      <c r="Z408" s="584"/>
    </row>
    <row r="409" spans="1:26" ht="13.5" customHeight="1" x14ac:dyDescent="0.25">
      <c r="A409" s="584"/>
      <c r="B409" s="584"/>
      <c r="C409" s="584"/>
      <c r="D409" s="584"/>
      <c r="E409" s="584"/>
      <c r="F409" s="584"/>
      <c r="G409" s="584"/>
      <c r="H409" s="584"/>
      <c r="I409" s="584"/>
      <c r="J409" s="584"/>
      <c r="K409" s="584"/>
      <c r="L409" s="584"/>
      <c r="M409" s="584"/>
      <c r="N409" s="584"/>
      <c r="O409" s="584"/>
      <c r="P409" s="584"/>
      <c r="Q409" s="584"/>
      <c r="R409" s="584"/>
      <c r="S409" s="584"/>
      <c r="T409" s="584"/>
      <c r="U409" s="584"/>
      <c r="V409" s="584"/>
      <c r="W409" s="584"/>
      <c r="X409" s="584"/>
      <c r="Y409" s="584"/>
      <c r="Z409" s="584"/>
    </row>
    <row r="410" spans="1:26" ht="13.5" customHeight="1" x14ac:dyDescent="0.25">
      <c r="A410" s="584"/>
      <c r="B410" s="584"/>
      <c r="C410" s="584"/>
      <c r="D410" s="584"/>
      <c r="E410" s="584"/>
      <c r="F410" s="584"/>
      <c r="G410" s="584"/>
      <c r="H410" s="584"/>
      <c r="I410" s="584"/>
      <c r="J410" s="584"/>
      <c r="K410" s="584"/>
      <c r="L410" s="584"/>
      <c r="M410" s="584"/>
      <c r="N410" s="584"/>
      <c r="O410" s="584"/>
      <c r="P410" s="584"/>
      <c r="Q410" s="584"/>
      <c r="R410" s="584"/>
      <c r="S410" s="584"/>
      <c r="T410" s="584"/>
      <c r="U410" s="584"/>
      <c r="V410" s="584"/>
      <c r="W410" s="584"/>
      <c r="X410" s="584"/>
      <c r="Y410" s="584"/>
      <c r="Z410" s="584"/>
    </row>
    <row r="411" spans="1:26" ht="13.5" customHeight="1" x14ac:dyDescent="0.25">
      <c r="A411" s="584"/>
      <c r="B411" s="584"/>
      <c r="C411" s="584"/>
      <c r="D411" s="584"/>
      <c r="E411" s="584"/>
      <c r="F411" s="584"/>
      <c r="G411" s="584"/>
      <c r="H411" s="584"/>
      <c r="I411" s="584"/>
      <c r="J411" s="584"/>
      <c r="K411" s="584"/>
      <c r="L411" s="584"/>
      <c r="M411" s="584"/>
      <c r="N411" s="584"/>
      <c r="O411" s="584"/>
      <c r="P411" s="584"/>
      <c r="Q411" s="584"/>
      <c r="R411" s="584"/>
      <c r="S411" s="584"/>
      <c r="T411" s="584"/>
      <c r="U411" s="584"/>
      <c r="V411" s="584"/>
      <c r="W411" s="584"/>
      <c r="X411" s="584"/>
      <c r="Y411" s="584"/>
      <c r="Z411" s="584"/>
    </row>
    <row r="412" spans="1:26" ht="13.5" customHeight="1" x14ac:dyDescent="0.25">
      <c r="A412" s="584"/>
      <c r="B412" s="584"/>
      <c r="C412" s="584"/>
      <c r="D412" s="584"/>
      <c r="E412" s="584"/>
      <c r="F412" s="584"/>
      <c r="G412" s="584"/>
      <c r="H412" s="584"/>
      <c r="I412" s="584"/>
      <c r="J412" s="584"/>
      <c r="K412" s="584"/>
      <c r="L412" s="584"/>
      <c r="M412" s="584"/>
      <c r="N412" s="584"/>
      <c r="O412" s="584"/>
      <c r="P412" s="584"/>
      <c r="Q412" s="584"/>
      <c r="R412" s="584"/>
      <c r="S412" s="584"/>
      <c r="T412" s="584"/>
      <c r="U412" s="584"/>
      <c r="V412" s="584"/>
      <c r="W412" s="584"/>
      <c r="X412" s="584"/>
      <c r="Y412" s="584"/>
      <c r="Z412" s="584"/>
    </row>
    <row r="413" spans="1:26" ht="13.5" customHeight="1" x14ac:dyDescent="0.25">
      <c r="A413" s="584"/>
      <c r="B413" s="584"/>
      <c r="C413" s="584"/>
      <c r="D413" s="584"/>
      <c r="E413" s="584"/>
      <c r="F413" s="584"/>
      <c r="G413" s="584"/>
      <c r="H413" s="584"/>
      <c r="I413" s="584"/>
      <c r="J413" s="584"/>
      <c r="K413" s="584"/>
      <c r="L413" s="584"/>
      <c r="M413" s="584"/>
      <c r="N413" s="584"/>
      <c r="O413" s="584"/>
      <c r="P413" s="584"/>
      <c r="Q413" s="584"/>
      <c r="R413" s="584"/>
      <c r="S413" s="584"/>
      <c r="T413" s="584"/>
      <c r="U413" s="584"/>
      <c r="V413" s="584"/>
      <c r="W413" s="584"/>
      <c r="X413" s="584"/>
      <c r="Y413" s="584"/>
      <c r="Z413" s="584"/>
    </row>
    <row r="414" spans="1:26" ht="13.5" customHeight="1" x14ac:dyDescent="0.25">
      <c r="A414" s="584"/>
      <c r="B414" s="584"/>
      <c r="C414" s="584"/>
      <c r="D414" s="584"/>
      <c r="E414" s="584"/>
      <c r="F414" s="584"/>
      <c r="G414" s="584"/>
      <c r="H414" s="584"/>
      <c r="I414" s="584"/>
      <c r="J414" s="584"/>
      <c r="K414" s="584"/>
      <c r="L414" s="584"/>
      <c r="M414" s="584"/>
      <c r="N414" s="584"/>
      <c r="O414" s="584"/>
      <c r="P414" s="584"/>
      <c r="Q414" s="584"/>
      <c r="R414" s="584"/>
      <c r="S414" s="584"/>
      <c r="T414" s="584"/>
      <c r="U414" s="584"/>
      <c r="V414" s="584"/>
      <c r="W414" s="584"/>
      <c r="X414" s="584"/>
      <c r="Y414" s="584"/>
      <c r="Z414" s="584"/>
    </row>
    <row r="415" spans="1:26" ht="13.5" customHeight="1" x14ac:dyDescent="0.25">
      <c r="A415" s="584"/>
      <c r="B415" s="584"/>
      <c r="C415" s="584"/>
      <c r="D415" s="584"/>
      <c r="E415" s="584"/>
      <c r="F415" s="584"/>
      <c r="G415" s="584"/>
      <c r="H415" s="584"/>
      <c r="I415" s="584"/>
      <c r="J415" s="584"/>
      <c r="K415" s="584"/>
      <c r="L415" s="584"/>
      <c r="M415" s="584"/>
      <c r="N415" s="584"/>
      <c r="O415" s="584"/>
      <c r="P415" s="584"/>
      <c r="Q415" s="584"/>
      <c r="R415" s="584"/>
      <c r="S415" s="584"/>
      <c r="T415" s="584"/>
      <c r="U415" s="584"/>
      <c r="V415" s="584"/>
      <c r="W415" s="584"/>
      <c r="X415" s="584"/>
      <c r="Y415" s="584"/>
      <c r="Z415" s="584"/>
    </row>
    <row r="416" spans="1:26" ht="13.5" customHeight="1" x14ac:dyDescent="0.25">
      <c r="A416" s="584"/>
      <c r="B416" s="584"/>
      <c r="C416" s="584"/>
      <c r="D416" s="584"/>
      <c r="E416" s="584"/>
      <c r="F416" s="584"/>
      <c r="G416" s="584"/>
      <c r="H416" s="584"/>
      <c r="I416" s="584"/>
      <c r="J416" s="584"/>
      <c r="K416" s="584"/>
      <c r="L416" s="584"/>
      <c r="M416" s="584"/>
      <c r="N416" s="584"/>
      <c r="O416" s="584"/>
      <c r="P416" s="584"/>
      <c r="Q416" s="584"/>
      <c r="R416" s="584"/>
      <c r="S416" s="584"/>
      <c r="T416" s="584"/>
      <c r="U416" s="584"/>
      <c r="V416" s="584"/>
      <c r="W416" s="584"/>
      <c r="X416" s="584"/>
      <c r="Y416" s="584"/>
      <c r="Z416" s="584"/>
    </row>
    <row r="417" spans="1:26" ht="13.5" customHeight="1" x14ac:dyDescent="0.25">
      <c r="A417" s="584"/>
      <c r="B417" s="584"/>
      <c r="C417" s="584"/>
      <c r="D417" s="584"/>
      <c r="E417" s="584"/>
      <c r="F417" s="584"/>
      <c r="G417" s="584"/>
      <c r="H417" s="584"/>
      <c r="I417" s="584"/>
      <c r="J417" s="584"/>
      <c r="K417" s="584"/>
      <c r="L417" s="584"/>
      <c r="M417" s="584"/>
      <c r="N417" s="584"/>
      <c r="O417" s="584"/>
      <c r="P417" s="584"/>
      <c r="Q417" s="584"/>
      <c r="R417" s="584"/>
      <c r="S417" s="584"/>
      <c r="T417" s="584"/>
      <c r="U417" s="584"/>
      <c r="V417" s="584"/>
      <c r="W417" s="584"/>
      <c r="X417" s="584"/>
      <c r="Y417" s="584"/>
      <c r="Z417" s="584"/>
    </row>
    <row r="418" spans="1:26" ht="13.5" customHeight="1" x14ac:dyDescent="0.25">
      <c r="A418" s="584"/>
      <c r="B418" s="584"/>
      <c r="C418" s="584"/>
      <c r="D418" s="584"/>
      <c r="E418" s="584"/>
      <c r="F418" s="584"/>
      <c r="G418" s="584"/>
      <c r="H418" s="584"/>
      <c r="I418" s="584"/>
      <c r="J418" s="584"/>
      <c r="K418" s="584"/>
      <c r="L418" s="584"/>
      <c r="M418" s="584"/>
      <c r="N418" s="584"/>
      <c r="O418" s="584"/>
      <c r="P418" s="584"/>
      <c r="Q418" s="584"/>
      <c r="R418" s="584"/>
      <c r="S418" s="584"/>
      <c r="T418" s="584"/>
      <c r="U418" s="584"/>
      <c r="V418" s="584"/>
      <c r="W418" s="584"/>
      <c r="X418" s="584"/>
      <c r="Y418" s="584"/>
      <c r="Z418" s="584"/>
    </row>
    <row r="419" spans="1:26" ht="13.5" customHeight="1" x14ac:dyDescent="0.25">
      <c r="A419" s="584"/>
      <c r="B419" s="584"/>
      <c r="C419" s="584"/>
      <c r="D419" s="584"/>
      <c r="E419" s="584"/>
      <c r="F419" s="584"/>
      <c r="G419" s="584"/>
      <c r="H419" s="584"/>
      <c r="I419" s="584"/>
      <c r="J419" s="584"/>
      <c r="K419" s="584"/>
      <c r="L419" s="584"/>
      <c r="M419" s="584"/>
      <c r="N419" s="584"/>
      <c r="O419" s="584"/>
      <c r="P419" s="584"/>
      <c r="Q419" s="584"/>
      <c r="R419" s="584"/>
      <c r="S419" s="584"/>
      <c r="T419" s="584"/>
      <c r="U419" s="584"/>
      <c r="V419" s="584"/>
      <c r="W419" s="584"/>
      <c r="X419" s="584"/>
      <c r="Y419" s="584"/>
      <c r="Z419" s="584"/>
    </row>
    <row r="420" spans="1:26" ht="13.5" customHeight="1" x14ac:dyDescent="0.25">
      <c r="A420" s="584"/>
      <c r="B420" s="584"/>
      <c r="C420" s="584"/>
      <c r="D420" s="584"/>
      <c r="E420" s="584"/>
      <c r="F420" s="584"/>
      <c r="G420" s="584"/>
      <c r="H420" s="584"/>
      <c r="I420" s="584"/>
      <c r="J420" s="584"/>
      <c r="K420" s="584"/>
      <c r="L420" s="584"/>
      <c r="M420" s="584"/>
      <c r="N420" s="584"/>
      <c r="O420" s="584"/>
      <c r="P420" s="584"/>
      <c r="Q420" s="584"/>
      <c r="R420" s="584"/>
      <c r="S420" s="584"/>
      <c r="T420" s="584"/>
      <c r="U420" s="584"/>
      <c r="V420" s="584"/>
      <c r="W420" s="584"/>
      <c r="X420" s="584"/>
      <c r="Y420" s="584"/>
      <c r="Z420" s="584"/>
    </row>
    <row r="421" spans="1:26" ht="13.5" customHeight="1" x14ac:dyDescent="0.25">
      <c r="A421" s="584"/>
      <c r="B421" s="584"/>
      <c r="C421" s="584"/>
      <c r="D421" s="584"/>
      <c r="E421" s="584"/>
      <c r="F421" s="584"/>
      <c r="G421" s="584"/>
      <c r="H421" s="584"/>
      <c r="I421" s="584"/>
      <c r="J421" s="584"/>
      <c r="K421" s="584"/>
      <c r="L421" s="584"/>
      <c r="M421" s="584"/>
      <c r="N421" s="584"/>
      <c r="O421" s="584"/>
      <c r="P421" s="584"/>
      <c r="Q421" s="584"/>
      <c r="R421" s="584"/>
      <c r="S421" s="584"/>
      <c r="T421" s="584"/>
      <c r="U421" s="584"/>
      <c r="V421" s="584"/>
      <c r="W421" s="584"/>
      <c r="X421" s="584"/>
      <c r="Y421" s="584"/>
      <c r="Z421" s="584"/>
    </row>
    <row r="422" spans="1:26" ht="13.5" customHeight="1" x14ac:dyDescent="0.25">
      <c r="A422" s="584"/>
      <c r="B422" s="584"/>
      <c r="C422" s="584"/>
      <c r="D422" s="584"/>
      <c r="E422" s="584"/>
      <c r="F422" s="584"/>
      <c r="G422" s="584"/>
      <c r="H422" s="584"/>
      <c r="I422" s="584"/>
      <c r="J422" s="584"/>
      <c r="K422" s="584"/>
      <c r="L422" s="584"/>
      <c r="M422" s="584"/>
      <c r="N422" s="584"/>
      <c r="O422" s="584"/>
      <c r="P422" s="584"/>
      <c r="Q422" s="584"/>
      <c r="R422" s="584"/>
      <c r="S422" s="584"/>
      <c r="T422" s="584"/>
      <c r="U422" s="584"/>
      <c r="V422" s="584"/>
      <c r="W422" s="584"/>
      <c r="X422" s="584"/>
      <c r="Y422" s="584"/>
      <c r="Z422" s="584"/>
    </row>
    <row r="423" spans="1:26" ht="13.5" customHeight="1" x14ac:dyDescent="0.25">
      <c r="A423" s="584"/>
      <c r="B423" s="584"/>
      <c r="C423" s="584"/>
      <c r="D423" s="584"/>
      <c r="E423" s="584"/>
      <c r="F423" s="584"/>
      <c r="G423" s="584"/>
      <c r="H423" s="584"/>
      <c r="I423" s="584"/>
      <c r="J423" s="584"/>
      <c r="K423" s="584"/>
      <c r="L423" s="584"/>
      <c r="M423" s="584"/>
      <c r="N423" s="584"/>
      <c r="O423" s="584"/>
      <c r="P423" s="584"/>
      <c r="Q423" s="584"/>
      <c r="R423" s="584"/>
      <c r="S423" s="584"/>
      <c r="T423" s="584"/>
      <c r="U423" s="584"/>
      <c r="V423" s="584"/>
      <c r="W423" s="584"/>
      <c r="X423" s="584"/>
      <c r="Y423" s="584"/>
      <c r="Z423" s="584"/>
    </row>
    <row r="424" spans="1:26" ht="13.5" customHeight="1" x14ac:dyDescent="0.25">
      <c r="A424" s="584"/>
      <c r="B424" s="584"/>
      <c r="C424" s="584"/>
      <c r="D424" s="584"/>
      <c r="E424" s="584"/>
      <c r="F424" s="584"/>
      <c r="G424" s="584"/>
      <c r="H424" s="584"/>
      <c r="I424" s="584"/>
      <c r="J424" s="584"/>
      <c r="K424" s="584"/>
      <c r="L424" s="584"/>
      <c r="M424" s="584"/>
      <c r="N424" s="584"/>
      <c r="O424" s="584"/>
      <c r="P424" s="584"/>
      <c r="Q424" s="584"/>
      <c r="R424" s="584"/>
      <c r="S424" s="584"/>
      <c r="T424" s="584"/>
      <c r="U424" s="584"/>
      <c r="V424" s="584"/>
      <c r="W424" s="584"/>
      <c r="X424" s="584"/>
      <c r="Y424" s="584"/>
      <c r="Z424" s="584"/>
    </row>
    <row r="425" spans="1:26" ht="13.5" customHeight="1" x14ac:dyDescent="0.25">
      <c r="A425" s="584"/>
      <c r="B425" s="584"/>
      <c r="C425" s="584"/>
      <c r="D425" s="584"/>
      <c r="E425" s="584"/>
      <c r="F425" s="584"/>
      <c r="G425" s="584"/>
      <c r="H425" s="584"/>
      <c r="I425" s="584"/>
      <c r="J425" s="584"/>
      <c r="K425" s="584"/>
      <c r="L425" s="584"/>
      <c r="M425" s="584"/>
      <c r="N425" s="584"/>
      <c r="O425" s="584"/>
      <c r="P425" s="584"/>
      <c r="Q425" s="584"/>
      <c r="R425" s="584"/>
      <c r="S425" s="584"/>
      <c r="T425" s="584"/>
      <c r="U425" s="584"/>
      <c r="V425" s="584"/>
      <c r="W425" s="584"/>
      <c r="X425" s="584"/>
      <c r="Y425" s="584"/>
      <c r="Z425" s="584"/>
    </row>
    <row r="426" spans="1:26" ht="13.5" customHeight="1" x14ac:dyDescent="0.25">
      <c r="A426" s="584"/>
      <c r="B426" s="584"/>
      <c r="C426" s="584"/>
      <c r="D426" s="584"/>
      <c r="E426" s="584"/>
      <c r="F426" s="584"/>
      <c r="G426" s="584"/>
      <c r="H426" s="584"/>
      <c r="I426" s="584"/>
      <c r="J426" s="584"/>
      <c r="K426" s="584"/>
      <c r="L426" s="584"/>
      <c r="M426" s="584"/>
      <c r="N426" s="584"/>
      <c r="O426" s="584"/>
      <c r="P426" s="584"/>
      <c r="Q426" s="584"/>
      <c r="R426" s="584"/>
      <c r="S426" s="584"/>
      <c r="T426" s="584"/>
      <c r="U426" s="584"/>
      <c r="V426" s="584"/>
      <c r="W426" s="584"/>
      <c r="X426" s="584"/>
      <c r="Y426" s="584"/>
      <c r="Z426" s="584"/>
    </row>
    <row r="427" spans="1:26" ht="13.5" customHeight="1" x14ac:dyDescent="0.25">
      <c r="A427" s="584"/>
      <c r="B427" s="584"/>
      <c r="C427" s="584"/>
      <c r="D427" s="584"/>
      <c r="E427" s="584"/>
      <c r="F427" s="584"/>
      <c r="G427" s="584"/>
      <c r="H427" s="584"/>
      <c r="I427" s="584"/>
      <c r="J427" s="584"/>
      <c r="K427" s="584"/>
      <c r="L427" s="584"/>
      <c r="M427" s="584"/>
      <c r="N427" s="584"/>
      <c r="O427" s="584"/>
      <c r="P427" s="584"/>
      <c r="Q427" s="584"/>
      <c r="R427" s="584"/>
      <c r="S427" s="584"/>
      <c r="T427" s="584"/>
      <c r="U427" s="584"/>
      <c r="V427" s="584"/>
      <c r="W427" s="584"/>
      <c r="X427" s="584"/>
      <c r="Y427" s="584"/>
      <c r="Z427" s="584"/>
    </row>
    <row r="428" spans="1:26" ht="13.5" customHeight="1" x14ac:dyDescent="0.25">
      <c r="A428" s="584"/>
      <c r="B428" s="584"/>
      <c r="C428" s="584"/>
      <c r="D428" s="584"/>
      <c r="E428" s="584"/>
      <c r="F428" s="584"/>
      <c r="G428" s="584"/>
      <c r="H428" s="584"/>
      <c r="I428" s="584"/>
      <c r="J428" s="584"/>
      <c r="K428" s="584"/>
      <c r="L428" s="584"/>
      <c r="M428" s="584"/>
      <c r="N428" s="584"/>
      <c r="O428" s="584"/>
      <c r="P428" s="584"/>
      <c r="Q428" s="584"/>
      <c r="R428" s="584"/>
      <c r="S428" s="584"/>
      <c r="T428" s="584"/>
      <c r="U428" s="584"/>
      <c r="V428" s="584"/>
      <c r="W428" s="584"/>
      <c r="X428" s="584"/>
      <c r="Y428" s="584"/>
      <c r="Z428" s="584"/>
    </row>
    <row r="429" spans="1:26" ht="13.5" customHeight="1" x14ac:dyDescent="0.25">
      <c r="A429" s="584"/>
      <c r="B429" s="584"/>
      <c r="C429" s="584"/>
      <c r="D429" s="584"/>
      <c r="E429" s="584"/>
      <c r="F429" s="584"/>
      <c r="G429" s="584"/>
      <c r="H429" s="584"/>
      <c r="I429" s="584"/>
      <c r="J429" s="584"/>
      <c r="K429" s="584"/>
      <c r="L429" s="584"/>
      <c r="M429" s="584"/>
      <c r="N429" s="584"/>
      <c r="O429" s="584"/>
      <c r="P429" s="584"/>
      <c r="Q429" s="584"/>
      <c r="R429" s="584"/>
      <c r="S429" s="584"/>
      <c r="T429" s="584"/>
      <c r="U429" s="584"/>
      <c r="V429" s="584"/>
      <c r="W429" s="584"/>
      <c r="X429" s="584"/>
      <c r="Y429" s="584"/>
      <c r="Z429" s="584"/>
    </row>
    <row r="430" spans="1:26" ht="13.5" customHeight="1" x14ac:dyDescent="0.25">
      <c r="A430" s="584"/>
      <c r="B430" s="584"/>
      <c r="C430" s="584"/>
      <c r="D430" s="584"/>
      <c r="E430" s="584"/>
      <c r="F430" s="584"/>
      <c r="G430" s="584"/>
      <c r="H430" s="584"/>
      <c r="I430" s="584"/>
      <c r="J430" s="584"/>
      <c r="K430" s="584"/>
      <c r="L430" s="584"/>
      <c r="M430" s="584"/>
      <c r="N430" s="584"/>
      <c r="O430" s="584"/>
      <c r="P430" s="584"/>
      <c r="Q430" s="584"/>
      <c r="R430" s="584"/>
      <c r="S430" s="584"/>
      <c r="T430" s="584"/>
      <c r="U430" s="584"/>
      <c r="V430" s="584"/>
      <c r="W430" s="584"/>
      <c r="X430" s="584"/>
      <c r="Y430" s="584"/>
      <c r="Z430" s="584"/>
    </row>
    <row r="431" spans="1:26" ht="13.5" customHeight="1" x14ac:dyDescent="0.25">
      <c r="A431" s="584"/>
      <c r="B431" s="584"/>
      <c r="C431" s="584"/>
      <c r="D431" s="584"/>
      <c r="E431" s="584"/>
      <c r="F431" s="584"/>
      <c r="G431" s="584"/>
      <c r="H431" s="584"/>
      <c r="I431" s="584"/>
      <c r="J431" s="584"/>
      <c r="K431" s="584"/>
      <c r="L431" s="584"/>
      <c r="M431" s="584"/>
      <c r="N431" s="584"/>
      <c r="O431" s="584"/>
      <c r="P431" s="584"/>
      <c r="Q431" s="584"/>
      <c r="R431" s="584"/>
      <c r="S431" s="584"/>
      <c r="T431" s="584"/>
      <c r="U431" s="584"/>
      <c r="V431" s="584"/>
      <c r="W431" s="584"/>
      <c r="X431" s="584"/>
      <c r="Y431" s="584"/>
      <c r="Z431" s="584"/>
    </row>
    <row r="432" spans="1:26" ht="13.5" customHeight="1" x14ac:dyDescent="0.25">
      <c r="A432" s="584"/>
      <c r="B432" s="584"/>
      <c r="C432" s="584"/>
      <c r="D432" s="584"/>
      <c r="E432" s="584"/>
      <c r="F432" s="584"/>
      <c r="G432" s="584"/>
      <c r="H432" s="584"/>
      <c r="I432" s="584"/>
      <c r="J432" s="584"/>
      <c r="K432" s="584"/>
      <c r="L432" s="584"/>
      <c r="M432" s="584"/>
      <c r="N432" s="584"/>
      <c r="O432" s="584"/>
      <c r="P432" s="584"/>
      <c r="Q432" s="584"/>
      <c r="R432" s="584"/>
      <c r="S432" s="584"/>
      <c r="T432" s="584"/>
      <c r="U432" s="584"/>
      <c r="V432" s="584"/>
      <c r="W432" s="584"/>
      <c r="X432" s="584"/>
      <c r="Y432" s="584"/>
      <c r="Z432" s="584"/>
    </row>
    <row r="433" spans="1:26" ht="13.5" customHeight="1" x14ac:dyDescent="0.25">
      <c r="A433" s="584"/>
      <c r="B433" s="584"/>
      <c r="C433" s="584"/>
      <c r="D433" s="584"/>
      <c r="E433" s="584"/>
      <c r="F433" s="584"/>
      <c r="G433" s="584"/>
      <c r="H433" s="584"/>
      <c r="I433" s="584"/>
      <c r="J433" s="584"/>
      <c r="K433" s="584"/>
      <c r="L433" s="584"/>
      <c r="M433" s="584"/>
      <c r="N433" s="584"/>
      <c r="O433" s="584"/>
      <c r="P433" s="584"/>
      <c r="Q433" s="584"/>
      <c r="R433" s="584"/>
      <c r="S433" s="584"/>
      <c r="T433" s="584"/>
      <c r="U433" s="584"/>
      <c r="V433" s="584"/>
      <c r="W433" s="584"/>
      <c r="X433" s="584"/>
      <c r="Y433" s="584"/>
      <c r="Z433" s="584"/>
    </row>
    <row r="434" spans="1:26" ht="13.5" customHeight="1" x14ac:dyDescent="0.25">
      <c r="A434" s="584"/>
      <c r="B434" s="584"/>
      <c r="C434" s="584"/>
      <c r="D434" s="584"/>
      <c r="E434" s="584"/>
      <c r="F434" s="584"/>
      <c r="G434" s="584"/>
      <c r="H434" s="584"/>
      <c r="I434" s="584"/>
      <c r="J434" s="584"/>
      <c r="K434" s="584"/>
      <c r="L434" s="584"/>
      <c r="M434" s="584"/>
      <c r="N434" s="584"/>
      <c r="O434" s="584"/>
      <c r="P434" s="584"/>
      <c r="Q434" s="584"/>
      <c r="R434" s="584"/>
      <c r="S434" s="584"/>
      <c r="T434" s="584"/>
      <c r="U434" s="584"/>
      <c r="V434" s="584"/>
      <c r="W434" s="584"/>
      <c r="X434" s="584"/>
      <c r="Y434" s="584"/>
      <c r="Z434" s="584"/>
    </row>
    <row r="435" spans="1:26" ht="13.5" customHeight="1" x14ac:dyDescent="0.25">
      <c r="A435" s="584"/>
      <c r="B435" s="584"/>
      <c r="C435" s="584"/>
      <c r="D435" s="584"/>
      <c r="E435" s="584"/>
      <c r="F435" s="584"/>
      <c r="G435" s="584"/>
      <c r="H435" s="584"/>
      <c r="I435" s="584"/>
      <c r="J435" s="584"/>
      <c r="K435" s="584"/>
      <c r="L435" s="584"/>
      <c r="M435" s="584"/>
      <c r="N435" s="584"/>
      <c r="O435" s="584"/>
      <c r="P435" s="584"/>
      <c r="Q435" s="584"/>
      <c r="R435" s="584"/>
      <c r="S435" s="584"/>
      <c r="T435" s="584"/>
      <c r="U435" s="584"/>
      <c r="V435" s="584"/>
      <c r="W435" s="584"/>
      <c r="X435" s="584"/>
      <c r="Y435" s="584"/>
      <c r="Z435" s="584"/>
    </row>
    <row r="436" spans="1:26" ht="13.5" customHeight="1" x14ac:dyDescent="0.25">
      <c r="A436" s="584"/>
      <c r="B436" s="584"/>
      <c r="C436" s="584"/>
      <c r="D436" s="584"/>
      <c r="E436" s="584"/>
      <c r="F436" s="584"/>
      <c r="G436" s="584"/>
      <c r="H436" s="584"/>
      <c r="I436" s="584"/>
      <c r="J436" s="584"/>
      <c r="K436" s="584"/>
      <c r="L436" s="584"/>
      <c r="M436" s="584"/>
      <c r="N436" s="584"/>
      <c r="O436" s="584"/>
      <c r="P436" s="584"/>
      <c r="Q436" s="584"/>
      <c r="R436" s="584"/>
      <c r="S436" s="584"/>
      <c r="T436" s="584"/>
      <c r="U436" s="584"/>
      <c r="V436" s="584"/>
      <c r="W436" s="584"/>
      <c r="X436" s="584"/>
      <c r="Y436" s="584"/>
      <c r="Z436" s="584"/>
    </row>
    <row r="437" spans="1:26" ht="13.5" customHeight="1" x14ac:dyDescent="0.25">
      <c r="A437" s="584"/>
      <c r="B437" s="584"/>
      <c r="C437" s="584"/>
      <c r="D437" s="584"/>
      <c r="E437" s="584"/>
      <c r="F437" s="584"/>
      <c r="G437" s="584"/>
      <c r="H437" s="584"/>
      <c r="I437" s="584"/>
      <c r="J437" s="584"/>
      <c r="K437" s="584"/>
      <c r="L437" s="584"/>
      <c r="M437" s="584"/>
      <c r="N437" s="584"/>
      <c r="O437" s="584"/>
      <c r="P437" s="584"/>
      <c r="Q437" s="584"/>
      <c r="R437" s="584"/>
      <c r="S437" s="584"/>
      <c r="T437" s="584"/>
      <c r="U437" s="584"/>
      <c r="V437" s="584"/>
      <c r="W437" s="584"/>
      <c r="X437" s="584"/>
      <c r="Y437" s="584"/>
      <c r="Z437" s="584"/>
    </row>
    <row r="438" spans="1:26" ht="13.5" customHeight="1" x14ac:dyDescent="0.25">
      <c r="A438" s="584"/>
      <c r="B438" s="584"/>
      <c r="C438" s="584"/>
      <c r="D438" s="584"/>
      <c r="E438" s="584"/>
      <c r="F438" s="584"/>
      <c r="G438" s="584"/>
      <c r="H438" s="584"/>
      <c r="I438" s="584"/>
      <c r="J438" s="584"/>
      <c r="K438" s="584"/>
      <c r="L438" s="584"/>
      <c r="M438" s="584"/>
      <c r="N438" s="584"/>
      <c r="O438" s="584"/>
      <c r="P438" s="584"/>
      <c r="Q438" s="584"/>
      <c r="R438" s="584"/>
      <c r="S438" s="584"/>
      <c r="T438" s="584"/>
      <c r="U438" s="584"/>
      <c r="V438" s="584"/>
      <c r="W438" s="584"/>
      <c r="X438" s="584"/>
      <c r="Y438" s="584"/>
      <c r="Z438" s="584"/>
    </row>
    <row r="439" spans="1:26" ht="13.5" customHeight="1" x14ac:dyDescent="0.25">
      <c r="A439" s="584"/>
      <c r="B439" s="584"/>
      <c r="C439" s="584"/>
      <c r="D439" s="584"/>
      <c r="E439" s="584"/>
      <c r="F439" s="584"/>
      <c r="G439" s="584"/>
      <c r="H439" s="584"/>
      <c r="I439" s="584"/>
      <c r="J439" s="584"/>
      <c r="K439" s="584"/>
      <c r="L439" s="584"/>
      <c r="M439" s="584"/>
      <c r="N439" s="584"/>
      <c r="O439" s="584"/>
      <c r="P439" s="584"/>
      <c r="Q439" s="584"/>
      <c r="R439" s="584"/>
      <c r="S439" s="584"/>
      <c r="T439" s="584"/>
      <c r="U439" s="584"/>
      <c r="V439" s="584"/>
      <c r="W439" s="584"/>
      <c r="X439" s="584"/>
      <c r="Y439" s="584"/>
      <c r="Z439" s="584"/>
    </row>
    <row r="440" spans="1:26" ht="13.5" customHeight="1" x14ac:dyDescent="0.25">
      <c r="A440" s="584"/>
      <c r="B440" s="584"/>
      <c r="C440" s="584"/>
      <c r="D440" s="584"/>
      <c r="E440" s="584"/>
      <c r="F440" s="584"/>
      <c r="G440" s="584"/>
      <c r="H440" s="584"/>
      <c r="I440" s="584"/>
      <c r="J440" s="584"/>
      <c r="K440" s="584"/>
      <c r="L440" s="584"/>
      <c r="M440" s="584"/>
      <c r="N440" s="584"/>
      <c r="O440" s="584"/>
      <c r="P440" s="584"/>
      <c r="Q440" s="584"/>
      <c r="R440" s="584"/>
      <c r="S440" s="584"/>
      <c r="T440" s="584"/>
      <c r="U440" s="584"/>
      <c r="V440" s="584"/>
      <c r="W440" s="584"/>
      <c r="X440" s="584"/>
      <c r="Y440" s="584"/>
      <c r="Z440" s="584"/>
    </row>
    <row r="441" spans="1:26" ht="13.5" customHeight="1" x14ac:dyDescent="0.25">
      <c r="A441" s="584"/>
      <c r="B441" s="584"/>
      <c r="C441" s="584"/>
      <c r="D441" s="584"/>
      <c r="E441" s="584"/>
      <c r="F441" s="584"/>
      <c r="G441" s="584"/>
      <c r="H441" s="584"/>
      <c r="I441" s="584"/>
      <c r="J441" s="584"/>
      <c r="K441" s="584"/>
      <c r="L441" s="584"/>
      <c r="M441" s="584"/>
      <c r="N441" s="584"/>
      <c r="O441" s="584"/>
      <c r="P441" s="584"/>
      <c r="Q441" s="584"/>
      <c r="R441" s="584"/>
      <c r="S441" s="584"/>
      <c r="T441" s="584"/>
      <c r="U441" s="584"/>
      <c r="V441" s="584"/>
      <c r="W441" s="584"/>
      <c r="X441" s="584"/>
      <c r="Y441" s="584"/>
      <c r="Z441" s="584"/>
    </row>
    <row r="442" spans="1:26" ht="13.5" customHeight="1" x14ac:dyDescent="0.25">
      <c r="A442" s="584"/>
      <c r="B442" s="584"/>
      <c r="C442" s="584"/>
      <c r="D442" s="584"/>
      <c r="E442" s="584"/>
      <c r="F442" s="584"/>
      <c r="G442" s="584"/>
      <c r="H442" s="584"/>
      <c r="I442" s="584"/>
      <c r="J442" s="584"/>
      <c r="K442" s="584"/>
      <c r="L442" s="584"/>
      <c r="M442" s="584"/>
      <c r="N442" s="584"/>
      <c r="O442" s="584"/>
      <c r="P442" s="584"/>
      <c r="Q442" s="584"/>
      <c r="R442" s="584"/>
      <c r="S442" s="584"/>
      <c r="T442" s="584"/>
      <c r="U442" s="584"/>
      <c r="V442" s="584"/>
      <c r="W442" s="584"/>
      <c r="X442" s="584"/>
      <c r="Y442" s="584"/>
      <c r="Z442" s="584"/>
    </row>
    <row r="443" spans="1:26" ht="13.5" customHeight="1" x14ac:dyDescent="0.25">
      <c r="A443" s="584"/>
      <c r="B443" s="584"/>
      <c r="C443" s="584"/>
      <c r="D443" s="584"/>
      <c r="E443" s="584"/>
      <c r="F443" s="584"/>
      <c r="G443" s="584"/>
      <c r="H443" s="584"/>
      <c r="I443" s="584"/>
      <c r="J443" s="584"/>
      <c r="K443" s="584"/>
      <c r="L443" s="584"/>
      <c r="M443" s="584"/>
      <c r="N443" s="584"/>
      <c r="O443" s="584"/>
      <c r="P443" s="584"/>
      <c r="Q443" s="584"/>
      <c r="R443" s="584"/>
      <c r="S443" s="584"/>
      <c r="T443" s="584"/>
      <c r="U443" s="584"/>
      <c r="V443" s="584"/>
      <c r="W443" s="584"/>
      <c r="X443" s="584"/>
      <c r="Y443" s="584"/>
      <c r="Z443" s="584"/>
    </row>
    <row r="444" spans="1:26" ht="13.5" customHeight="1" x14ac:dyDescent="0.25">
      <c r="A444" s="584"/>
      <c r="B444" s="584"/>
      <c r="C444" s="584"/>
      <c r="D444" s="584"/>
      <c r="E444" s="584"/>
      <c r="F444" s="584"/>
      <c r="G444" s="584"/>
      <c r="H444" s="584"/>
      <c r="I444" s="584"/>
      <c r="J444" s="584"/>
      <c r="K444" s="584"/>
      <c r="L444" s="584"/>
      <c r="M444" s="584"/>
      <c r="N444" s="584"/>
      <c r="O444" s="584"/>
      <c r="P444" s="584"/>
      <c r="Q444" s="584"/>
      <c r="R444" s="584"/>
      <c r="S444" s="584"/>
      <c r="T444" s="584"/>
      <c r="U444" s="584"/>
      <c r="V444" s="584"/>
      <c r="W444" s="584"/>
      <c r="X444" s="584"/>
      <c r="Y444" s="584"/>
      <c r="Z444" s="584"/>
    </row>
    <row r="445" spans="1:26" ht="13.5" customHeight="1" x14ac:dyDescent="0.25">
      <c r="A445" s="584"/>
      <c r="B445" s="584"/>
      <c r="C445" s="584"/>
      <c r="D445" s="584"/>
      <c r="E445" s="584"/>
      <c r="F445" s="584"/>
      <c r="G445" s="584"/>
      <c r="H445" s="584"/>
      <c r="I445" s="584"/>
      <c r="J445" s="584"/>
      <c r="K445" s="584"/>
      <c r="L445" s="584"/>
      <c r="M445" s="584"/>
      <c r="N445" s="584"/>
      <c r="O445" s="584"/>
      <c r="P445" s="584"/>
      <c r="Q445" s="584"/>
      <c r="R445" s="584"/>
      <c r="S445" s="584"/>
      <c r="T445" s="584"/>
      <c r="U445" s="584"/>
      <c r="V445" s="584"/>
      <c r="W445" s="584"/>
      <c r="X445" s="584"/>
      <c r="Y445" s="584"/>
      <c r="Z445" s="584"/>
    </row>
    <row r="446" spans="1:26" ht="13.5" customHeight="1" x14ac:dyDescent="0.25">
      <c r="A446" s="584"/>
      <c r="B446" s="584"/>
      <c r="C446" s="584"/>
      <c r="D446" s="584"/>
      <c r="E446" s="584"/>
      <c r="F446" s="584"/>
      <c r="G446" s="584"/>
      <c r="H446" s="584"/>
      <c r="I446" s="584"/>
      <c r="J446" s="584"/>
      <c r="K446" s="584"/>
      <c r="L446" s="584"/>
      <c r="M446" s="584"/>
      <c r="N446" s="584"/>
      <c r="O446" s="584"/>
      <c r="P446" s="584"/>
      <c r="Q446" s="584"/>
      <c r="R446" s="584"/>
      <c r="S446" s="584"/>
      <c r="T446" s="584"/>
      <c r="U446" s="584"/>
      <c r="V446" s="584"/>
      <c r="W446" s="584"/>
      <c r="X446" s="584"/>
      <c r="Y446" s="584"/>
      <c r="Z446" s="584"/>
    </row>
    <row r="447" spans="1:26" ht="13.5" customHeight="1" x14ac:dyDescent="0.25">
      <c r="A447" s="584"/>
      <c r="B447" s="584"/>
      <c r="C447" s="584"/>
      <c r="D447" s="584"/>
      <c r="E447" s="584"/>
      <c r="F447" s="584"/>
      <c r="G447" s="584"/>
      <c r="H447" s="584"/>
      <c r="I447" s="584"/>
      <c r="J447" s="584"/>
      <c r="K447" s="584"/>
      <c r="L447" s="584"/>
      <c r="M447" s="584"/>
      <c r="N447" s="584"/>
      <c r="O447" s="584"/>
      <c r="P447" s="584"/>
      <c r="Q447" s="584"/>
      <c r="R447" s="584"/>
      <c r="S447" s="584"/>
      <c r="T447" s="584"/>
      <c r="U447" s="584"/>
      <c r="V447" s="584"/>
      <c r="W447" s="584"/>
      <c r="X447" s="584"/>
      <c r="Y447" s="584"/>
      <c r="Z447" s="584"/>
    </row>
    <row r="448" spans="1:26" ht="13.5" customHeight="1" x14ac:dyDescent="0.25">
      <c r="A448" s="584"/>
      <c r="B448" s="584"/>
      <c r="C448" s="584"/>
      <c r="D448" s="584"/>
      <c r="E448" s="584"/>
      <c r="F448" s="584"/>
      <c r="G448" s="584"/>
      <c r="H448" s="584"/>
      <c r="I448" s="584"/>
      <c r="J448" s="584"/>
      <c r="K448" s="584"/>
      <c r="L448" s="584"/>
      <c r="M448" s="584"/>
      <c r="N448" s="584"/>
      <c r="O448" s="584"/>
      <c r="P448" s="584"/>
      <c r="Q448" s="584"/>
      <c r="R448" s="584"/>
      <c r="S448" s="584"/>
      <c r="T448" s="584"/>
      <c r="U448" s="584"/>
      <c r="V448" s="584"/>
      <c r="W448" s="584"/>
      <c r="X448" s="584"/>
      <c r="Y448" s="584"/>
      <c r="Z448" s="584"/>
    </row>
    <row r="449" spans="1:26" ht="13.5" customHeight="1" x14ac:dyDescent="0.25">
      <c r="A449" s="584"/>
      <c r="B449" s="584"/>
      <c r="C449" s="584"/>
      <c r="D449" s="584"/>
      <c r="E449" s="584"/>
      <c r="F449" s="584"/>
      <c r="G449" s="584"/>
      <c r="H449" s="584"/>
      <c r="I449" s="584"/>
      <c r="J449" s="584"/>
      <c r="K449" s="584"/>
      <c r="L449" s="584"/>
      <c r="M449" s="584"/>
      <c r="N449" s="584"/>
      <c r="O449" s="584"/>
      <c r="P449" s="584"/>
      <c r="Q449" s="584"/>
      <c r="R449" s="584"/>
      <c r="S449" s="584"/>
      <c r="T449" s="584"/>
      <c r="U449" s="584"/>
      <c r="V449" s="584"/>
      <c r="W449" s="584"/>
      <c r="X449" s="584"/>
      <c r="Y449" s="584"/>
      <c r="Z449" s="584"/>
    </row>
    <row r="450" spans="1:26" ht="13.5" customHeight="1" x14ac:dyDescent="0.25">
      <c r="A450" s="584"/>
      <c r="B450" s="584"/>
      <c r="C450" s="584"/>
      <c r="D450" s="584"/>
      <c r="E450" s="584"/>
      <c r="F450" s="584"/>
      <c r="G450" s="584"/>
      <c r="H450" s="584"/>
      <c r="I450" s="584"/>
      <c r="J450" s="584"/>
      <c r="K450" s="584"/>
      <c r="L450" s="584"/>
      <c r="M450" s="584"/>
      <c r="N450" s="584"/>
      <c r="O450" s="584"/>
      <c r="P450" s="584"/>
      <c r="Q450" s="584"/>
      <c r="R450" s="584"/>
      <c r="S450" s="584"/>
      <c r="T450" s="584"/>
      <c r="U450" s="584"/>
      <c r="V450" s="584"/>
      <c r="W450" s="584"/>
      <c r="X450" s="584"/>
      <c r="Y450" s="584"/>
      <c r="Z450" s="584"/>
    </row>
    <row r="451" spans="1:26" ht="13.5" customHeight="1" x14ac:dyDescent="0.25">
      <c r="A451" s="584"/>
      <c r="B451" s="584"/>
      <c r="C451" s="584"/>
      <c r="D451" s="584"/>
      <c r="E451" s="584"/>
      <c r="F451" s="584"/>
      <c r="G451" s="584"/>
      <c r="H451" s="584"/>
      <c r="I451" s="584"/>
      <c r="J451" s="584"/>
      <c r="K451" s="584"/>
      <c r="L451" s="584"/>
      <c r="M451" s="584"/>
      <c r="N451" s="584"/>
      <c r="O451" s="584"/>
      <c r="P451" s="584"/>
      <c r="Q451" s="584"/>
      <c r="R451" s="584"/>
      <c r="S451" s="584"/>
      <c r="T451" s="584"/>
      <c r="U451" s="584"/>
      <c r="V451" s="584"/>
      <c r="W451" s="584"/>
      <c r="X451" s="584"/>
      <c r="Y451" s="584"/>
      <c r="Z451" s="584"/>
    </row>
    <row r="452" spans="1:26" ht="13.5" customHeight="1" x14ac:dyDescent="0.25">
      <c r="A452" s="584"/>
      <c r="B452" s="584"/>
      <c r="C452" s="584"/>
      <c r="D452" s="584"/>
      <c r="E452" s="584"/>
      <c r="F452" s="584"/>
      <c r="G452" s="584"/>
      <c r="H452" s="584"/>
      <c r="I452" s="584"/>
      <c r="J452" s="584"/>
      <c r="K452" s="584"/>
      <c r="L452" s="584"/>
      <c r="M452" s="584"/>
      <c r="N452" s="584"/>
      <c r="O452" s="584"/>
      <c r="P452" s="584"/>
      <c r="Q452" s="584"/>
      <c r="R452" s="584"/>
      <c r="S452" s="584"/>
      <c r="T452" s="584"/>
      <c r="U452" s="584"/>
      <c r="V452" s="584"/>
      <c r="W452" s="584"/>
      <c r="X452" s="584"/>
      <c r="Y452" s="584"/>
      <c r="Z452" s="584"/>
    </row>
    <row r="453" spans="1:26" ht="13.5" customHeight="1" x14ac:dyDescent="0.25">
      <c r="A453" s="584"/>
      <c r="B453" s="584"/>
      <c r="C453" s="584"/>
      <c r="D453" s="584"/>
      <c r="E453" s="584"/>
      <c r="F453" s="584"/>
      <c r="G453" s="584"/>
      <c r="H453" s="584"/>
      <c r="I453" s="584"/>
      <c r="J453" s="584"/>
      <c r="K453" s="584"/>
      <c r="L453" s="584"/>
      <c r="M453" s="584"/>
      <c r="N453" s="584"/>
      <c r="O453" s="584"/>
      <c r="P453" s="584"/>
      <c r="Q453" s="584"/>
      <c r="R453" s="584"/>
      <c r="S453" s="584"/>
      <c r="T453" s="584"/>
      <c r="U453" s="584"/>
      <c r="V453" s="584"/>
      <c r="W453" s="584"/>
      <c r="X453" s="584"/>
      <c r="Y453" s="584"/>
      <c r="Z453" s="584"/>
    </row>
    <row r="454" spans="1:26" ht="13.5" customHeight="1" x14ac:dyDescent="0.25">
      <c r="A454" s="584"/>
      <c r="B454" s="584"/>
      <c r="C454" s="584"/>
      <c r="D454" s="584"/>
      <c r="E454" s="584"/>
      <c r="F454" s="584"/>
      <c r="G454" s="584"/>
      <c r="H454" s="584"/>
      <c r="I454" s="584"/>
      <c r="J454" s="584"/>
      <c r="K454" s="584"/>
      <c r="L454" s="584"/>
      <c r="M454" s="584"/>
      <c r="N454" s="584"/>
      <c r="O454" s="584"/>
      <c r="P454" s="584"/>
      <c r="Q454" s="584"/>
      <c r="R454" s="584"/>
      <c r="S454" s="584"/>
      <c r="T454" s="584"/>
      <c r="U454" s="584"/>
      <c r="V454" s="584"/>
      <c r="W454" s="584"/>
      <c r="X454" s="584"/>
      <c r="Y454" s="584"/>
      <c r="Z454" s="584"/>
    </row>
    <row r="455" spans="1:26" ht="13.5" customHeight="1" x14ac:dyDescent="0.25">
      <c r="A455" s="584"/>
      <c r="B455" s="584"/>
      <c r="C455" s="584"/>
      <c r="D455" s="584"/>
      <c r="E455" s="584"/>
      <c r="F455" s="584"/>
      <c r="G455" s="584"/>
      <c r="H455" s="584"/>
      <c r="I455" s="584"/>
      <c r="J455" s="584"/>
      <c r="K455" s="584"/>
      <c r="L455" s="584"/>
      <c r="M455" s="584"/>
      <c r="N455" s="584"/>
      <c r="O455" s="584"/>
      <c r="P455" s="584"/>
      <c r="Q455" s="584"/>
      <c r="R455" s="584"/>
      <c r="S455" s="584"/>
      <c r="T455" s="584"/>
      <c r="U455" s="584"/>
      <c r="V455" s="584"/>
      <c r="W455" s="584"/>
      <c r="X455" s="584"/>
      <c r="Y455" s="584"/>
      <c r="Z455" s="584"/>
    </row>
    <row r="456" spans="1:26" ht="13.5" customHeight="1" x14ac:dyDescent="0.25">
      <c r="A456" s="584"/>
      <c r="B456" s="584"/>
      <c r="C456" s="584"/>
      <c r="D456" s="584"/>
      <c r="E456" s="584"/>
      <c r="F456" s="584"/>
      <c r="G456" s="584"/>
      <c r="H456" s="584"/>
      <c r="I456" s="584"/>
      <c r="J456" s="584"/>
      <c r="K456" s="584"/>
      <c r="L456" s="584"/>
      <c r="M456" s="584"/>
      <c r="N456" s="584"/>
      <c r="O456" s="584"/>
      <c r="P456" s="584"/>
      <c r="Q456" s="584"/>
      <c r="R456" s="584"/>
      <c r="S456" s="584"/>
      <c r="T456" s="584"/>
      <c r="U456" s="584"/>
      <c r="V456" s="584"/>
      <c r="W456" s="584"/>
      <c r="X456" s="584"/>
      <c r="Y456" s="584"/>
      <c r="Z456" s="584"/>
    </row>
    <row r="457" spans="1:26" ht="13.5" customHeight="1" x14ac:dyDescent="0.25">
      <c r="A457" s="584"/>
      <c r="B457" s="584"/>
      <c r="C457" s="584"/>
      <c r="D457" s="584"/>
      <c r="E457" s="584"/>
      <c r="F457" s="584"/>
      <c r="G457" s="584"/>
      <c r="H457" s="584"/>
      <c r="I457" s="584"/>
      <c r="J457" s="584"/>
      <c r="K457" s="584"/>
      <c r="L457" s="584"/>
      <c r="M457" s="584"/>
      <c r="N457" s="584"/>
      <c r="O457" s="584"/>
      <c r="P457" s="584"/>
      <c r="Q457" s="584"/>
      <c r="R457" s="584"/>
      <c r="S457" s="584"/>
      <c r="T457" s="584"/>
      <c r="U457" s="584"/>
      <c r="V457" s="584"/>
      <c r="W457" s="584"/>
      <c r="X457" s="584"/>
      <c r="Y457" s="584"/>
      <c r="Z457" s="584"/>
    </row>
    <row r="458" spans="1:26" ht="13.5" customHeight="1" x14ac:dyDescent="0.25">
      <c r="A458" s="584"/>
      <c r="B458" s="584"/>
      <c r="C458" s="584"/>
      <c r="D458" s="584"/>
      <c r="E458" s="584"/>
      <c r="F458" s="584"/>
      <c r="G458" s="584"/>
      <c r="H458" s="584"/>
      <c r="I458" s="584"/>
      <c r="J458" s="584"/>
      <c r="K458" s="584"/>
      <c r="L458" s="584"/>
      <c r="M458" s="584"/>
      <c r="N458" s="584"/>
      <c r="O458" s="584"/>
      <c r="P458" s="584"/>
      <c r="Q458" s="584"/>
      <c r="R458" s="584"/>
      <c r="S458" s="584"/>
      <c r="T458" s="584"/>
      <c r="U458" s="584"/>
      <c r="V458" s="584"/>
      <c r="W458" s="584"/>
      <c r="X458" s="584"/>
      <c r="Y458" s="584"/>
      <c r="Z458" s="584"/>
    </row>
    <row r="459" spans="1:26" ht="13.5" customHeight="1" x14ac:dyDescent="0.25">
      <c r="A459" s="584"/>
      <c r="B459" s="584"/>
      <c r="C459" s="584"/>
      <c r="D459" s="584"/>
      <c r="E459" s="584"/>
      <c r="F459" s="584"/>
      <c r="G459" s="584"/>
      <c r="H459" s="584"/>
      <c r="I459" s="584"/>
      <c r="J459" s="584"/>
      <c r="K459" s="584"/>
      <c r="L459" s="584"/>
      <c r="M459" s="584"/>
      <c r="N459" s="584"/>
      <c r="O459" s="584"/>
      <c r="P459" s="584"/>
      <c r="Q459" s="584"/>
      <c r="R459" s="584"/>
      <c r="S459" s="584"/>
      <c r="T459" s="584"/>
      <c r="U459" s="584"/>
      <c r="V459" s="584"/>
      <c r="W459" s="584"/>
      <c r="X459" s="584"/>
      <c r="Y459" s="584"/>
      <c r="Z459" s="584"/>
    </row>
    <row r="460" spans="1:26" ht="13.5" customHeight="1" x14ac:dyDescent="0.25">
      <c r="A460" s="584"/>
      <c r="B460" s="584"/>
      <c r="C460" s="584"/>
      <c r="D460" s="584"/>
      <c r="E460" s="584"/>
      <c r="F460" s="584"/>
      <c r="G460" s="584"/>
      <c r="H460" s="584"/>
      <c r="I460" s="584"/>
      <c r="J460" s="584"/>
      <c r="K460" s="584"/>
      <c r="L460" s="584"/>
      <c r="M460" s="584"/>
      <c r="N460" s="584"/>
      <c r="O460" s="584"/>
      <c r="P460" s="584"/>
      <c r="Q460" s="584"/>
      <c r="R460" s="584"/>
      <c r="S460" s="584"/>
      <c r="T460" s="584"/>
      <c r="U460" s="584"/>
      <c r="V460" s="584"/>
      <c r="W460" s="584"/>
      <c r="X460" s="584"/>
      <c r="Y460" s="584"/>
      <c r="Z460" s="584"/>
    </row>
    <row r="461" spans="1:26" ht="13.5" customHeight="1" x14ac:dyDescent="0.25">
      <c r="A461" s="584"/>
      <c r="B461" s="584"/>
      <c r="C461" s="584"/>
      <c r="D461" s="584"/>
      <c r="E461" s="584"/>
      <c r="F461" s="584"/>
      <c r="G461" s="584"/>
      <c r="H461" s="584"/>
      <c r="I461" s="584"/>
      <c r="J461" s="584"/>
      <c r="K461" s="584"/>
      <c r="L461" s="584"/>
      <c r="M461" s="584"/>
      <c r="N461" s="584"/>
      <c r="O461" s="584"/>
      <c r="P461" s="584"/>
      <c r="Q461" s="584"/>
      <c r="R461" s="584"/>
      <c r="S461" s="584"/>
      <c r="T461" s="584"/>
      <c r="U461" s="584"/>
      <c r="V461" s="584"/>
      <c r="W461" s="584"/>
      <c r="X461" s="584"/>
      <c r="Y461" s="584"/>
      <c r="Z461" s="584"/>
    </row>
    <row r="462" spans="1:26" ht="13.5" customHeight="1" x14ac:dyDescent="0.25">
      <c r="A462" s="584"/>
      <c r="B462" s="584"/>
      <c r="C462" s="584"/>
      <c r="D462" s="584"/>
      <c r="E462" s="584"/>
      <c r="F462" s="584"/>
      <c r="G462" s="584"/>
      <c r="H462" s="584"/>
      <c r="I462" s="584"/>
      <c r="J462" s="584"/>
      <c r="K462" s="584"/>
      <c r="L462" s="584"/>
      <c r="M462" s="584"/>
      <c r="N462" s="584"/>
      <c r="O462" s="584"/>
      <c r="P462" s="584"/>
      <c r="Q462" s="584"/>
      <c r="R462" s="584"/>
      <c r="S462" s="584"/>
      <c r="T462" s="584"/>
      <c r="U462" s="584"/>
      <c r="V462" s="584"/>
      <c r="W462" s="584"/>
      <c r="X462" s="584"/>
      <c r="Y462" s="584"/>
      <c r="Z462" s="584"/>
    </row>
    <row r="463" spans="1:26" ht="13.5" customHeight="1" x14ac:dyDescent="0.25">
      <c r="A463" s="584"/>
      <c r="B463" s="584"/>
      <c r="C463" s="584"/>
      <c r="D463" s="584"/>
      <c r="E463" s="584"/>
      <c r="F463" s="584"/>
      <c r="G463" s="584"/>
      <c r="H463" s="584"/>
      <c r="I463" s="584"/>
      <c r="J463" s="584"/>
      <c r="K463" s="584"/>
      <c r="L463" s="584"/>
      <c r="M463" s="584"/>
      <c r="N463" s="584"/>
      <c r="O463" s="584"/>
      <c r="P463" s="584"/>
      <c r="Q463" s="584"/>
      <c r="R463" s="584"/>
      <c r="S463" s="584"/>
      <c r="T463" s="584"/>
      <c r="U463" s="584"/>
      <c r="V463" s="584"/>
      <c r="W463" s="584"/>
      <c r="X463" s="584"/>
      <c r="Y463" s="584"/>
      <c r="Z463" s="584"/>
    </row>
    <row r="464" spans="1:26" ht="13.5" customHeight="1" x14ac:dyDescent="0.25">
      <c r="A464" s="584"/>
      <c r="B464" s="584"/>
      <c r="C464" s="584"/>
      <c r="D464" s="584"/>
      <c r="E464" s="584"/>
      <c r="F464" s="584"/>
      <c r="G464" s="584"/>
      <c r="H464" s="584"/>
      <c r="I464" s="584"/>
      <c r="J464" s="584"/>
      <c r="K464" s="584"/>
      <c r="L464" s="584"/>
      <c r="M464" s="584"/>
      <c r="N464" s="584"/>
      <c r="O464" s="584"/>
      <c r="P464" s="584"/>
      <c r="Q464" s="584"/>
      <c r="R464" s="584"/>
      <c r="S464" s="584"/>
      <c r="T464" s="584"/>
      <c r="U464" s="584"/>
      <c r="V464" s="584"/>
      <c r="W464" s="584"/>
      <c r="X464" s="584"/>
      <c r="Y464" s="584"/>
      <c r="Z464" s="584"/>
    </row>
    <row r="465" spans="1:26" ht="13.5" customHeight="1" x14ac:dyDescent="0.25">
      <c r="A465" s="584"/>
      <c r="B465" s="584"/>
      <c r="C465" s="584"/>
      <c r="D465" s="584"/>
      <c r="E465" s="584"/>
      <c r="F465" s="584"/>
      <c r="G465" s="584"/>
      <c r="H465" s="584"/>
      <c r="I465" s="584"/>
      <c r="J465" s="584"/>
      <c r="K465" s="584"/>
      <c r="L465" s="584"/>
      <c r="M465" s="584"/>
      <c r="N465" s="584"/>
      <c r="O465" s="584"/>
      <c r="P465" s="584"/>
      <c r="Q465" s="584"/>
      <c r="R465" s="584"/>
      <c r="S465" s="584"/>
      <c r="T465" s="584"/>
      <c r="U465" s="584"/>
      <c r="V465" s="584"/>
      <c r="W465" s="584"/>
      <c r="X465" s="584"/>
      <c r="Y465" s="584"/>
      <c r="Z465" s="584"/>
    </row>
    <row r="466" spans="1:26" ht="13.5" customHeight="1" x14ac:dyDescent="0.25">
      <c r="A466" s="584"/>
      <c r="B466" s="584"/>
      <c r="C466" s="584"/>
      <c r="D466" s="584"/>
      <c r="E466" s="584"/>
      <c r="F466" s="584"/>
      <c r="G466" s="584"/>
      <c r="H466" s="584"/>
      <c r="I466" s="584"/>
      <c r="J466" s="584"/>
      <c r="K466" s="584"/>
      <c r="L466" s="584"/>
      <c r="M466" s="584"/>
      <c r="N466" s="584"/>
      <c r="O466" s="584"/>
      <c r="P466" s="584"/>
      <c r="Q466" s="584"/>
      <c r="R466" s="584"/>
      <c r="S466" s="584"/>
      <c r="T466" s="584"/>
      <c r="U466" s="584"/>
      <c r="V466" s="584"/>
      <c r="W466" s="584"/>
      <c r="X466" s="584"/>
      <c r="Y466" s="584"/>
      <c r="Z466" s="584"/>
    </row>
    <row r="467" spans="1:26" ht="13.5" customHeight="1" x14ac:dyDescent="0.25">
      <c r="A467" s="584"/>
      <c r="B467" s="584"/>
      <c r="C467" s="584"/>
      <c r="D467" s="584"/>
      <c r="E467" s="584"/>
      <c r="F467" s="584"/>
      <c r="G467" s="584"/>
      <c r="H467" s="584"/>
      <c r="I467" s="584"/>
      <c r="J467" s="584"/>
      <c r="K467" s="584"/>
      <c r="L467" s="584"/>
      <c r="M467" s="584"/>
      <c r="N467" s="584"/>
      <c r="O467" s="584"/>
      <c r="P467" s="584"/>
      <c r="Q467" s="584"/>
      <c r="R467" s="584"/>
      <c r="S467" s="584"/>
      <c r="T467" s="584"/>
      <c r="U467" s="584"/>
      <c r="V467" s="584"/>
      <c r="W467" s="584"/>
      <c r="X467" s="584"/>
      <c r="Y467" s="584"/>
      <c r="Z467" s="584"/>
    </row>
    <row r="468" spans="1:26" ht="13.5" customHeight="1" x14ac:dyDescent="0.25">
      <c r="A468" s="584"/>
      <c r="B468" s="584"/>
      <c r="C468" s="584"/>
      <c r="D468" s="584"/>
      <c r="E468" s="584"/>
      <c r="F468" s="584"/>
      <c r="G468" s="584"/>
      <c r="H468" s="584"/>
      <c r="I468" s="584"/>
      <c r="J468" s="584"/>
      <c r="K468" s="584"/>
      <c r="L468" s="584"/>
      <c r="M468" s="584"/>
      <c r="N468" s="584"/>
      <c r="O468" s="584"/>
      <c r="P468" s="584"/>
      <c r="Q468" s="584"/>
      <c r="R468" s="584"/>
      <c r="S468" s="584"/>
      <c r="T468" s="584"/>
      <c r="U468" s="584"/>
      <c r="V468" s="584"/>
      <c r="W468" s="584"/>
      <c r="X468" s="584"/>
      <c r="Y468" s="584"/>
      <c r="Z468" s="584"/>
    </row>
    <row r="469" spans="1:26" ht="13.5" customHeight="1" x14ac:dyDescent="0.25">
      <c r="A469" s="584"/>
      <c r="B469" s="584"/>
      <c r="C469" s="584"/>
      <c r="D469" s="584"/>
      <c r="E469" s="584"/>
      <c r="F469" s="584"/>
      <c r="G469" s="584"/>
      <c r="H469" s="584"/>
      <c r="I469" s="584"/>
      <c r="J469" s="584"/>
      <c r="K469" s="584"/>
      <c r="L469" s="584"/>
      <c r="M469" s="584"/>
      <c r="N469" s="584"/>
      <c r="O469" s="584"/>
      <c r="P469" s="584"/>
      <c r="Q469" s="584"/>
      <c r="R469" s="584"/>
      <c r="S469" s="584"/>
      <c r="T469" s="584"/>
      <c r="U469" s="584"/>
      <c r="V469" s="584"/>
      <c r="W469" s="584"/>
      <c r="X469" s="584"/>
      <c r="Y469" s="584"/>
      <c r="Z469" s="584"/>
    </row>
    <row r="470" spans="1:26" ht="13.5" customHeight="1" x14ac:dyDescent="0.25">
      <c r="A470" s="584"/>
      <c r="B470" s="584"/>
      <c r="C470" s="584"/>
      <c r="D470" s="584"/>
      <c r="E470" s="584"/>
      <c r="F470" s="584"/>
      <c r="G470" s="584"/>
      <c r="H470" s="584"/>
      <c r="I470" s="584"/>
      <c r="J470" s="584"/>
      <c r="K470" s="584"/>
      <c r="L470" s="584"/>
      <c r="M470" s="584"/>
      <c r="N470" s="584"/>
      <c r="O470" s="584"/>
      <c r="P470" s="584"/>
      <c r="Q470" s="584"/>
      <c r="R470" s="584"/>
      <c r="S470" s="584"/>
      <c r="T470" s="584"/>
      <c r="U470" s="584"/>
      <c r="V470" s="584"/>
      <c r="W470" s="584"/>
      <c r="X470" s="584"/>
      <c r="Y470" s="584"/>
      <c r="Z470" s="584"/>
    </row>
    <row r="471" spans="1:26" ht="13.5" customHeight="1" x14ac:dyDescent="0.25">
      <c r="A471" s="584"/>
      <c r="B471" s="584"/>
      <c r="C471" s="584"/>
      <c r="D471" s="584"/>
      <c r="E471" s="584"/>
      <c r="F471" s="584"/>
      <c r="G471" s="584"/>
      <c r="H471" s="584"/>
      <c r="I471" s="584"/>
      <c r="J471" s="584"/>
      <c r="K471" s="584"/>
      <c r="L471" s="584"/>
      <c r="M471" s="584"/>
      <c r="N471" s="584"/>
      <c r="O471" s="584"/>
      <c r="P471" s="584"/>
      <c r="Q471" s="584"/>
      <c r="R471" s="584"/>
      <c r="S471" s="584"/>
      <c r="T471" s="584"/>
      <c r="U471" s="584"/>
      <c r="V471" s="584"/>
      <c r="W471" s="584"/>
      <c r="X471" s="584"/>
      <c r="Y471" s="584"/>
      <c r="Z471" s="584"/>
    </row>
    <row r="472" spans="1:26" ht="13.5" customHeight="1" x14ac:dyDescent="0.25">
      <c r="A472" s="584"/>
      <c r="B472" s="584"/>
      <c r="C472" s="584"/>
      <c r="D472" s="584"/>
      <c r="E472" s="584"/>
      <c r="F472" s="584"/>
      <c r="G472" s="584"/>
      <c r="H472" s="584"/>
      <c r="I472" s="584"/>
      <c r="J472" s="584"/>
      <c r="K472" s="584"/>
      <c r="L472" s="584"/>
      <c r="M472" s="584"/>
      <c r="N472" s="584"/>
      <c r="O472" s="584"/>
      <c r="P472" s="584"/>
      <c r="Q472" s="584"/>
      <c r="R472" s="584"/>
      <c r="S472" s="584"/>
      <c r="T472" s="584"/>
      <c r="U472" s="584"/>
      <c r="V472" s="584"/>
      <c r="W472" s="584"/>
      <c r="X472" s="584"/>
      <c r="Y472" s="584"/>
      <c r="Z472" s="584"/>
    </row>
    <row r="473" spans="1:26" ht="13.5" customHeight="1" x14ac:dyDescent="0.25">
      <c r="A473" s="584"/>
      <c r="B473" s="584"/>
      <c r="C473" s="584"/>
      <c r="D473" s="584"/>
      <c r="E473" s="584"/>
      <c r="F473" s="584"/>
      <c r="G473" s="584"/>
      <c r="H473" s="584"/>
      <c r="I473" s="584"/>
      <c r="J473" s="584"/>
      <c r="K473" s="584"/>
      <c r="L473" s="584"/>
      <c r="M473" s="584"/>
      <c r="N473" s="584"/>
      <c r="O473" s="584"/>
      <c r="P473" s="584"/>
      <c r="Q473" s="584"/>
      <c r="R473" s="584"/>
      <c r="S473" s="584"/>
      <c r="T473" s="584"/>
      <c r="U473" s="584"/>
      <c r="V473" s="584"/>
      <c r="W473" s="584"/>
      <c r="X473" s="584"/>
      <c r="Y473" s="584"/>
      <c r="Z473" s="584"/>
    </row>
    <row r="474" spans="1:26" ht="13.5" customHeight="1" x14ac:dyDescent="0.25">
      <c r="A474" s="584"/>
      <c r="B474" s="584"/>
      <c r="C474" s="584"/>
      <c r="D474" s="584"/>
      <c r="E474" s="584"/>
      <c r="F474" s="584"/>
      <c r="G474" s="584"/>
      <c r="H474" s="584"/>
      <c r="I474" s="584"/>
      <c r="J474" s="584"/>
      <c r="K474" s="584"/>
      <c r="L474" s="584"/>
      <c r="M474" s="584"/>
      <c r="N474" s="584"/>
      <c r="O474" s="584"/>
      <c r="P474" s="584"/>
      <c r="Q474" s="584"/>
      <c r="R474" s="584"/>
      <c r="S474" s="584"/>
      <c r="T474" s="584"/>
      <c r="U474" s="584"/>
      <c r="V474" s="584"/>
      <c r="W474" s="584"/>
      <c r="X474" s="584"/>
      <c r="Y474" s="584"/>
      <c r="Z474" s="584"/>
    </row>
    <row r="475" spans="1:26" ht="13.5" customHeight="1" x14ac:dyDescent="0.25">
      <c r="A475" s="584"/>
      <c r="B475" s="584"/>
      <c r="C475" s="584"/>
      <c r="D475" s="584"/>
      <c r="E475" s="584"/>
      <c r="F475" s="584"/>
      <c r="G475" s="584"/>
      <c r="H475" s="584"/>
      <c r="I475" s="584"/>
      <c r="J475" s="584"/>
      <c r="K475" s="584"/>
      <c r="L475" s="584"/>
      <c r="M475" s="584"/>
      <c r="N475" s="584"/>
      <c r="O475" s="584"/>
      <c r="P475" s="584"/>
      <c r="Q475" s="584"/>
      <c r="R475" s="584"/>
      <c r="S475" s="584"/>
      <c r="T475" s="584"/>
      <c r="U475" s="584"/>
      <c r="V475" s="584"/>
      <c r="W475" s="584"/>
      <c r="X475" s="584"/>
      <c r="Y475" s="584"/>
      <c r="Z475" s="584"/>
    </row>
    <row r="476" spans="1:26" ht="13.5" customHeight="1" x14ac:dyDescent="0.25">
      <c r="A476" s="584"/>
      <c r="B476" s="584"/>
      <c r="C476" s="584"/>
      <c r="D476" s="584"/>
      <c r="E476" s="584"/>
      <c r="F476" s="584"/>
      <c r="G476" s="584"/>
      <c r="H476" s="584"/>
      <c r="I476" s="584"/>
      <c r="J476" s="584"/>
      <c r="K476" s="584"/>
      <c r="L476" s="584"/>
      <c r="M476" s="584"/>
      <c r="N476" s="584"/>
      <c r="O476" s="584"/>
      <c r="P476" s="584"/>
      <c r="Q476" s="584"/>
      <c r="R476" s="584"/>
      <c r="S476" s="584"/>
      <c r="T476" s="584"/>
      <c r="U476" s="584"/>
      <c r="V476" s="584"/>
      <c r="W476" s="584"/>
      <c r="X476" s="584"/>
      <c r="Y476" s="584"/>
      <c r="Z476" s="584"/>
    </row>
    <row r="477" spans="1:26" ht="13.5" customHeight="1" x14ac:dyDescent="0.25">
      <c r="A477" s="584"/>
      <c r="B477" s="584"/>
      <c r="C477" s="584"/>
      <c r="D477" s="584"/>
      <c r="E477" s="584"/>
      <c r="F477" s="584"/>
      <c r="G477" s="584"/>
      <c r="H477" s="584"/>
      <c r="I477" s="584"/>
      <c r="J477" s="584"/>
      <c r="K477" s="584"/>
      <c r="L477" s="584"/>
      <c r="M477" s="584"/>
      <c r="N477" s="584"/>
      <c r="O477" s="584"/>
      <c r="P477" s="584"/>
      <c r="Q477" s="584"/>
      <c r="R477" s="584"/>
      <c r="S477" s="584"/>
      <c r="T477" s="584"/>
      <c r="U477" s="584"/>
      <c r="V477" s="584"/>
      <c r="W477" s="584"/>
      <c r="X477" s="584"/>
      <c r="Y477" s="584"/>
      <c r="Z477" s="584"/>
    </row>
    <row r="478" spans="1:26" ht="13.5" customHeight="1" x14ac:dyDescent="0.25">
      <c r="A478" s="584"/>
      <c r="B478" s="584"/>
      <c r="C478" s="584"/>
      <c r="D478" s="584"/>
      <c r="E478" s="584"/>
      <c r="F478" s="584"/>
      <c r="G478" s="584"/>
      <c r="H478" s="584"/>
      <c r="I478" s="584"/>
      <c r="J478" s="584"/>
      <c r="K478" s="584"/>
      <c r="L478" s="584"/>
      <c r="M478" s="584"/>
      <c r="N478" s="584"/>
      <c r="O478" s="584"/>
      <c r="P478" s="584"/>
      <c r="Q478" s="584"/>
      <c r="R478" s="584"/>
      <c r="S478" s="584"/>
      <c r="T478" s="584"/>
      <c r="U478" s="584"/>
      <c r="V478" s="584"/>
      <c r="W478" s="584"/>
      <c r="X478" s="584"/>
      <c r="Y478" s="584"/>
      <c r="Z478" s="584"/>
    </row>
    <row r="479" spans="1:26" ht="13.5" customHeight="1" x14ac:dyDescent="0.25">
      <c r="A479" s="584"/>
      <c r="B479" s="584"/>
      <c r="C479" s="584"/>
      <c r="D479" s="584"/>
      <c r="E479" s="584"/>
      <c r="F479" s="584"/>
      <c r="G479" s="584"/>
      <c r="H479" s="584"/>
      <c r="I479" s="584"/>
      <c r="J479" s="584"/>
      <c r="K479" s="584"/>
      <c r="L479" s="584"/>
      <c r="M479" s="584"/>
      <c r="N479" s="584"/>
      <c r="O479" s="584"/>
      <c r="P479" s="584"/>
      <c r="Q479" s="584"/>
      <c r="R479" s="584"/>
      <c r="S479" s="584"/>
      <c r="T479" s="584"/>
      <c r="U479" s="584"/>
      <c r="V479" s="584"/>
      <c r="W479" s="584"/>
      <c r="X479" s="584"/>
      <c r="Y479" s="584"/>
      <c r="Z479" s="584"/>
    </row>
    <row r="480" spans="1:26" ht="13.5" customHeight="1" x14ac:dyDescent="0.25">
      <c r="A480" s="584"/>
      <c r="B480" s="584"/>
      <c r="C480" s="584"/>
      <c r="D480" s="584"/>
      <c r="E480" s="584"/>
      <c r="F480" s="584"/>
      <c r="G480" s="584"/>
      <c r="H480" s="584"/>
      <c r="I480" s="584"/>
      <c r="J480" s="584"/>
      <c r="K480" s="584"/>
      <c r="L480" s="584"/>
      <c r="M480" s="584"/>
      <c r="N480" s="584"/>
      <c r="O480" s="584"/>
      <c r="P480" s="584"/>
      <c r="Q480" s="584"/>
      <c r="R480" s="584"/>
      <c r="S480" s="584"/>
      <c r="T480" s="584"/>
      <c r="U480" s="584"/>
      <c r="V480" s="584"/>
      <c r="W480" s="584"/>
      <c r="X480" s="584"/>
      <c r="Y480" s="584"/>
      <c r="Z480" s="584"/>
    </row>
    <row r="481" spans="1:26" ht="13.5" customHeight="1" x14ac:dyDescent="0.25">
      <c r="A481" s="584"/>
      <c r="B481" s="584"/>
      <c r="C481" s="584"/>
      <c r="D481" s="584"/>
      <c r="E481" s="584"/>
      <c r="F481" s="584"/>
      <c r="G481" s="584"/>
      <c r="H481" s="584"/>
      <c r="I481" s="584"/>
      <c r="J481" s="584"/>
      <c r="K481" s="584"/>
      <c r="L481" s="584"/>
      <c r="M481" s="584"/>
      <c r="N481" s="584"/>
      <c r="O481" s="584"/>
      <c r="P481" s="584"/>
      <c r="Q481" s="584"/>
      <c r="R481" s="584"/>
      <c r="S481" s="584"/>
      <c r="T481" s="584"/>
      <c r="U481" s="584"/>
      <c r="V481" s="584"/>
      <c r="W481" s="584"/>
      <c r="X481" s="584"/>
      <c r="Y481" s="584"/>
      <c r="Z481" s="584"/>
    </row>
    <row r="482" spans="1:26" ht="13.5" customHeight="1" x14ac:dyDescent="0.25">
      <c r="A482" s="584"/>
      <c r="B482" s="584"/>
      <c r="C482" s="584"/>
      <c r="D482" s="584"/>
      <c r="E482" s="584"/>
      <c r="F482" s="584"/>
      <c r="G482" s="584"/>
      <c r="H482" s="584"/>
      <c r="I482" s="584"/>
      <c r="J482" s="584"/>
      <c r="K482" s="584"/>
      <c r="L482" s="584"/>
      <c r="M482" s="584"/>
      <c r="N482" s="584"/>
      <c r="O482" s="584"/>
      <c r="P482" s="584"/>
      <c r="Q482" s="584"/>
      <c r="R482" s="584"/>
      <c r="S482" s="584"/>
      <c r="T482" s="584"/>
      <c r="U482" s="584"/>
      <c r="V482" s="584"/>
      <c r="W482" s="584"/>
      <c r="X482" s="584"/>
      <c r="Y482" s="584"/>
      <c r="Z482" s="584"/>
    </row>
    <row r="483" spans="1:26" ht="13.5" customHeight="1" x14ac:dyDescent="0.25">
      <c r="A483" s="584"/>
      <c r="B483" s="584"/>
      <c r="C483" s="584"/>
      <c r="D483" s="584"/>
      <c r="E483" s="584"/>
      <c r="F483" s="584"/>
      <c r="G483" s="584"/>
      <c r="H483" s="584"/>
      <c r="I483" s="584"/>
      <c r="J483" s="584"/>
      <c r="K483" s="584"/>
      <c r="L483" s="584"/>
      <c r="M483" s="584"/>
      <c r="N483" s="584"/>
      <c r="O483" s="584"/>
      <c r="P483" s="584"/>
      <c r="Q483" s="584"/>
      <c r="R483" s="584"/>
      <c r="S483" s="584"/>
      <c r="T483" s="584"/>
      <c r="U483" s="584"/>
      <c r="V483" s="584"/>
      <c r="W483" s="584"/>
      <c r="X483" s="584"/>
      <c r="Y483" s="584"/>
      <c r="Z483" s="584"/>
    </row>
    <row r="484" spans="1:26" ht="13.5" customHeight="1" x14ac:dyDescent="0.25">
      <c r="A484" s="584"/>
      <c r="B484" s="584"/>
      <c r="C484" s="584"/>
      <c r="D484" s="584"/>
      <c r="E484" s="584"/>
      <c r="F484" s="584"/>
      <c r="G484" s="584"/>
      <c r="H484" s="584"/>
      <c r="I484" s="584"/>
      <c r="J484" s="584"/>
      <c r="K484" s="584"/>
      <c r="L484" s="584"/>
      <c r="M484" s="584"/>
      <c r="N484" s="584"/>
      <c r="O484" s="584"/>
      <c r="P484" s="584"/>
      <c r="Q484" s="584"/>
      <c r="R484" s="584"/>
      <c r="S484" s="584"/>
      <c r="T484" s="584"/>
      <c r="U484" s="584"/>
      <c r="V484" s="584"/>
      <c r="W484" s="584"/>
      <c r="X484" s="584"/>
      <c r="Y484" s="584"/>
      <c r="Z484" s="584"/>
    </row>
    <row r="485" spans="1:26" ht="13.5" customHeight="1" x14ac:dyDescent="0.25">
      <c r="A485" s="584"/>
      <c r="B485" s="584"/>
      <c r="C485" s="584"/>
      <c r="D485" s="584"/>
      <c r="E485" s="584"/>
      <c r="F485" s="584"/>
      <c r="G485" s="584"/>
      <c r="H485" s="584"/>
      <c r="I485" s="584"/>
      <c r="J485" s="584"/>
      <c r="K485" s="584"/>
      <c r="L485" s="584"/>
      <c r="M485" s="584"/>
      <c r="N485" s="584"/>
      <c r="O485" s="584"/>
      <c r="P485" s="584"/>
      <c r="Q485" s="584"/>
      <c r="R485" s="584"/>
      <c r="S485" s="584"/>
      <c r="T485" s="584"/>
      <c r="U485" s="584"/>
      <c r="V485" s="584"/>
      <c r="W485" s="584"/>
      <c r="X485" s="584"/>
      <c r="Y485" s="584"/>
      <c r="Z485" s="584"/>
    </row>
    <row r="486" spans="1:26" ht="13.5" customHeight="1" x14ac:dyDescent="0.25">
      <c r="A486" s="584"/>
      <c r="B486" s="584"/>
      <c r="C486" s="584"/>
      <c r="D486" s="584"/>
      <c r="E486" s="584"/>
      <c r="F486" s="584"/>
      <c r="G486" s="584"/>
      <c r="H486" s="584"/>
      <c r="I486" s="584"/>
      <c r="J486" s="584"/>
      <c r="K486" s="584"/>
      <c r="L486" s="584"/>
      <c r="M486" s="584"/>
      <c r="N486" s="584"/>
      <c r="O486" s="584"/>
      <c r="P486" s="584"/>
      <c r="Q486" s="584"/>
      <c r="R486" s="584"/>
      <c r="S486" s="584"/>
      <c r="T486" s="584"/>
      <c r="U486" s="584"/>
      <c r="V486" s="584"/>
      <c r="W486" s="584"/>
      <c r="X486" s="584"/>
      <c r="Y486" s="584"/>
      <c r="Z486" s="584"/>
    </row>
    <row r="487" spans="1:26" ht="13.5" customHeight="1" x14ac:dyDescent="0.25">
      <c r="A487" s="584"/>
      <c r="B487" s="584"/>
      <c r="C487" s="584"/>
      <c r="D487" s="584"/>
      <c r="E487" s="584"/>
      <c r="F487" s="584"/>
      <c r="G487" s="584"/>
      <c r="H487" s="584"/>
      <c r="I487" s="584"/>
      <c r="J487" s="584"/>
      <c r="K487" s="584"/>
      <c r="L487" s="584"/>
      <c r="M487" s="584"/>
      <c r="N487" s="584"/>
      <c r="O487" s="584"/>
      <c r="P487" s="584"/>
      <c r="Q487" s="584"/>
      <c r="R487" s="584"/>
      <c r="S487" s="584"/>
      <c r="T487" s="584"/>
      <c r="U487" s="584"/>
      <c r="V487" s="584"/>
      <c r="W487" s="584"/>
      <c r="X487" s="584"/>
      <c r="Y487" s="584"/>
      <c r="Z487" s="584"/>
    </row>
    <row r="488" spans="1:26" ht="13.5" customHeight="1" x14ac:dyDescent="0.25">
      <c r="A488" s="584"/>
      <c r="B488" s="584"/>
      <c r="C488" s="584"/>
      <c r="D488" s="584"/>
      <c r="E488" s="584"/>
      <c r="F488" s="584"/>
      <c r="G488" s="584"/>
      <c r="H488" s="584"/>
      <c r="I488" s="584"/>
      <c r="J488" s="584"/>
      <c r="K488" s="584"/>
      <c r="L488" s="584"/>
      <c r="M488" s="584"/>
      <c r="N488" s="584"/>
      <c r="O488" s="584"/>
      <c r="P488" s="584"/>
      <c r="Q488" s="584"/>
      <c r="R488" s="584"/>
      <c r="S488" s="584"/>
      <c r="T488" s="584"/>
      <c r="U488" s="584"/>
      <c r="V488" s="584"/>
      <c r="W488" s="584"/>
      <c r="X488" s="584"/>
      <c r="Y488" s="584"/>
      <c r="Z488" s="584"/>
    </row>
    <row r="489" spans="1:26" ht="13.5" customHeight="1" x14ac:dyDescent="0.25">
      <c r="A489" s="584"/>
      <c r="B489" s="584"/>
      <c r="C489" s="584"/>
      <c r="D489" s="584"/>
      <c r="E489" s="584"/>
      <c r="F489" s="584"/>
      <c r="G489" s="584"/>
      <c r="H489" s="584"/>
      <c r="I489" s="584"/>
      <c r="J489" s="584"/>
      <c r="K489" s="584"/>
      <c r="L489" s="584"/>
      <c r="M489" s="584"/>
      <c r="N489" s="584"/>
      <c r="O489" s="584"/>
      <c r="P489" s="584"/>
      <c r="Q489" s="584"/>
      <c r="R489" s="584"/>
      <c r="S489" s="584"/>
      <c r="T489" s="584"/>
      <c r="U489" s="584"/>
      <c r="V489" s="584"/>
      <c r="W489" s="584"/>
      <c r="X489" s="584"/>
      <c r="Y489" s="584"/>
      <c r="Z489" s="584"/>
    </row>
    <row r="490" spans="1:26" ht="13.5" customHeight="1" x14ac:dyDescent="0.25">
      <c r="A490" s="584"/>
      <c r="B490" s="584"/>
      <c r="C490" s="584"/>
      <c r="D490" s="584"/>
      <c r="E490" s="584"/>
      <c r="F490" s="584"/>
      <c r="G490" s="584"/>
      <c r="H490" s="584"/>
      <c r="I490" s="584"/>
      <c r="J490" s="584"/>
      <c r="K490" s="584"/>
      <c r="L490" s="584"/>
      <c r="M490" s="584"/>
      <c r="N490" s="584"/>
      <c r="O490" s="584"/>
      <c r="P490" s="584"/>
      <c r="Q490" s="584"/>
      <c r="R490" s="584"/>
      <c r="S490" s="584"/>
      <c r="T490" s="584"/>
      <c r="U490" s="584"/>
      <c r="V490" s="584"/>
      <c r="W490" s="584"/>
      <c r="X490" s="584"/>
      <c r="Y490" s="584"/>
      <c r="Z490" s="584"/>
    </row>
    <row r="491" spans="1:26" ht="13.5" customHeight="1" x14ac:dyDescent="0.25">
      <c r="A491" s="584"/>
      <c r="B491" s="584"/>
      <c r="C491" s="584"/>
      <c r="D491" s="584"/>
      <c r="E491" s="584"/>
      <c r="F491" s="584"/>
      <c r="G491" s="584"/>
      <c r="H491" s="584"/>
      <c r="I491" s="584"/>
      <c r="J491" s="584"/>
      <c r="K491" s="584"/>
      <c r="L491" s="584"/>
      <c r="M491" s="584"/>
      <c r="N491" s="584"/>
      <c r="O491" s="584"/>
      <c r="P491" s="584"/>
      <c r="Q491" s="584"/>
      <c r="R491" s="584"/>
      <c r="S491" s="584"/>
      <c r="T491" s="584"/>
      <c r="U491" s="584"/>
      <c r="V491" s="584"/>
      <c r="W491" s="584"/>
      <c r="X491" s="584"/>
      <c r="Y491" s="584"/>
      <c r="Z491" s="584"/>
    </row>
    <row r="492" spans="1:26" ht="13.5" customHeight="1" x14ac:dyDescent="0.25">
      <c r="A492" s="584"/>
      <c r="B492" s="584"/>
      <c r="C492" s="584"/>
      <c r="D492" s="584"/>
      <c r="E492" s="584"/>
      <c r="F492" s="584"/>
      <c r="G492" s="584"/>
      <c r="H492" s="584"/>
      <c r="I492" s="584"/>
      <c r="J492" s="584"/>
      <c r="K492" s="584"/>
      <c r="L492" s="584"/>
      <c r="M492" s="584"/>
      <c r="N492" s="584"/>
      <c r="O492" s="584"/>
      <c r="P492" s="584"/>
      <c r="Q492" s="584"/>
      <c r="R492" s="584"/>
      <c r="S492" s="584"/>
      <c r="T492" s="584"/>
      <c r="U492" s="584"/>
      <c r="V492" s="584"/>
      <c r="W492" s="584"/>
      <c r="X492" s="584"/>
      <c r="Y492" s="584"/>
      <c r="Z492" s="584"/>
    </row>
    <row r="493" spans="1:26" ht="13.5" customHeight="1" x14ac:dyDescent="0.25">
      <c r="A493" s="584"/>
      <c r="B493" s="584"/>
      <c r="C493" s="584"/>
      <c r="D493" s="584"/>
      <c r="E493" s="584"/>
      <c r="F493" s="584"/>
      <c r="G493" s="584"/>
      <c r="H493" s="584"/>
      <c r="I493" s="584"/>
      <c r="J493" s="584"/>
      <c r="K493" s="584"/>
      <c r="L493" s="584"/>
      <c r="M493" s="584"/>
      <c r="N493" s="584"/>
      <c r="O493" s="584"/>
      <c r="P493" s="584"/>
      <c r="Q493" s="584"/>
      <c r="R493" s="584"/>
      <c r="S493" s="584"/>
      <c r="T493" s="584"/>
      <c r="U493" s="584"/>
      <c r="V493" s="584"/>
      <c r="W493" s="584"/>
      <c r="X493" s="584"/>
      <c r="Y493" s="584"/>
      <c r="Z493" s="584"/>
    </row>
    <row r="494" spans="1:26" ht="13.5" customHeight="1" x14ac:dyDescent="0.25">
      <c r="A494" s="584"/>
      <c r="B494" s="584"/>
      <c r="C494" s="584"/>
      <c r="D494" s="584"/>
      <c r="E494" s="584"/>
      <c r="F494" s="584"/>
      <c r="G494" s="584"/>
      <c r="H494" s="584"/>
      <c r="I494" s="584"/>
      <c r="J494" s="584"/>
      <c r="K494" s="584"/>
      <c r="L494" s="584"/>
      <c r="M494" s="584"/>
      <c r="N494" s="584"/>
      <c r="O494" s="584"/>
      <c r="P494" s="584"/>
      <c r="Q494" s="584"/>
      <c r="R494" s="584"/>
      <c r="S494" s="584"/>
      <c r="T494" s="584"/>
      <c r="U494" s="584"/>
      <c r="V494" s="584"/>
      <c r="W494" s="584"/>
      <c r="X494" s="584"/>
      <c r="Y494" s="584"/>
      <c r="Z494" s="584"/>
    </row>
    <row r="495" spans="1:26" ht="13.5" customHeight="1" x14ac:dyDescent="0.25">
      <c r="A495" s="584"/>
      <c r="B495" s="584"/>
      <c r="C495" s="584"/>
      <c r="D495" s="584"/>
      <c r="E495" s="584"/>
      <c r="F495" s="584"/>
      <c r="G495" s="584"/>
      <c r="H495" s="584"/>
      <c r="I495" s="584"/>
      <c r="J495" s="584"/>
      <c r="K495" s="584"/>
      <c r="L495" s="584"/>
      <c r="M495" s="584"/>
      <c r="N495" s="584"/>
      <c r="O495" s="584"/>
      <c r="P495" s="584"/>
      <c r="Q495" s="584"/>
      <c r="R495" s="584"/>
      <c r="S495" s="584"/>
      <c r="T495" s="584"/>
      <c r="U495" s="584"/>
      <c r="V495" s="584"/>
      <c r="W495" s="584"/>
      <c r="X495" s="584"/>
      <c r="Y495" s="584"/>
      <c r="Z495" s="584"/>
    </row>
    <row r="496" spans="1:26" ht="13.5" customHeight="1" x14ac:dyDescent="0.25">
      <c r="A496" s="584"/>
      <c r="B496" s="584"/>
      <c r="C496" s="584"/>
      <c r="D496" s="584"/>
      <c r="E496" s="584"/>
      <c r="F496" s="584"/>
      <c r="G496" s="584"/>
      <c r="H496" s="584"/>
      <c r="I496" s="584"/>
      <c r="J496" s="584"/>
      <c r="K496" s="584"/>
      <c r="L496" s="584"/>
      <c r="M496" s="584"/>
      <c r="N496" s="584"/>
      <c r="O496" s="584"/>
      <c r="P496" s="584"/>
      <c r="Q496" s="584"/>
      <c r="R496" s="584"/>
      <c r="S496" s="584"/>
      <c r="T496" s="584"/>
      <c r="U496" s="584"/>
      <c r="V496" s="584"/>
      <c r="W496" s="584"/>
      <c r="X496" s="584"/>
      <c r="Y496" s="584"/>
      <c r="Z496" s="584"/>
    </row>
    <row r="497" spans="1:26" ht="13.5" customHeight="1" x14ac:dyDescent="0.25">
      <c r="A497" s="584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84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</row>
    <row r="498" spans="1:26" ht="13.5" customHeight="1" x14ac:dyDescent="0.25">
      <c r="A498" s="584"/>
      <c r="B498" s="584"/>
      <c r="C498" s="584"/>
      <c r="D498" s="584"/>
      <c r="E498" s="584"/>
      <c r="F498" s="584"/>
      <c r="G498" s="584"/>
      <c r="H498" s="584"/>
      <c r="I498" s="584"/>
      <c r="J498" s="584"/>
      <c r="K498" s="584"/>
      <c r="L498" s="584"/>
      <c r="M498" s="584"/>
      <c r="N498" s="584"/>
      <c r="O498" s="584"/>
      <c r="P498" s="584"/>
      <c r="Q498" s="584"/>
      <c r="R498" s="584"/>
      <c r="S498" s="584"/>
      <c r="T498" s="584"/>
      <c r="U498" s="584"/>
      <c r="V498" s="584"/>
      <c r="W498" s="584"/>
      <c r="X498" s="584"/>
      <c r="Y498" s="584"/>
      <c r="Z498" s="584"/>
    </row>
    <row r="499" spans="1:26" ht="13.5" customHeight="1" x14ac:dyDescent="0.25">
      <c r="A499" s="584"/>
      <c r="B499" s="584"/>
      <c r="C499" s="584"/>
      <c r="D499" s="584"/>
      <c r="E499" s="584"/>
      <c r="F499" s="584"/>
      <c r="G499" s="584"/>
      <c r="H499" s="584"/>
      <c r="I499" s="584"/>
      <c r="J499" s="584"/>
      <c r="K499" s="584"/>
      <c r="L499" s="584"/>
      <c r="M499" s="584"/>
      <c r="N499" s="584"/>
      <c r="O499" s="584"/>
      <c r="P499" s="584"/>
      <c r="Q499" s="584"/>
      <c r="R499" s="584"/>
      <c r="S499" s="584"/>
      <c r="T499" s="584"/>
      <c r="U499" s="584"/>
      <c r="V499" s="584"/>
      <c r="W499" s="584"/>
      <c r="X499" s="584"/>
      <c r="Y499" s="584"/>
      <c r="Z499" s="584"/>
    </row>
    <row r="500" spans="1:26" ht="13.5" customHeight="1" x14ac:dyDescent="0.25">
      <c r="A500" s="584"/>
      <c r="B500" s="584"/>
      <c r="C500" s="584"/>
      <c r="D500" s="584"/>
      <c r="E500" s="584"/>
      <c r="F500" s="584"/>
      <c r="G500" s="584"/>
      <c r="H500" s="584"/>
      <c r="I500" s="584"/>
      <c r="J500" s="584"/>
      <c r="K500" s="584"/>
      <c r="L500" s="584"/>
      <c r="M500" s="584"/>
      <c r="N500" s="584"/>
      <c r="O500" s="584"/>
      <c r="P500" s="584"/>
      <c r="Q500" s="584"/>
      <c r="R500" s="584"/>
      <c r="S500" s="584"/>
      <c r="T500" s="584"/>
      <c r="U500" s="584"/>
      <c r="V500" s="584"/>
      <c r="W500" s="584"/>
      <c r="X500" s="584"/>
      <c r="Y500" s="584"/>
      <c r="Z500" s="584"/>
    </row>
    <row r="501" spans="1:26" ht="13.5" customHeight="1" x14ac:dyDescent="0.25">
      <c r="A501" s="584"/>
      <c r="B501" s="584"/>
      <c r="C501" s="584"/>
      <c r="D501" s="584"/>
      <c r="E501" s="584"/>
      <c r="F501" s="584"/>
      <c r="G501" s="584"/>
      <c r="H501" s="584"/>
      <c r="I501" s="584"/>
      <c r="J501" s="584"/>
      <c r="K501" s="584"/>
      <c r="L501" s="584"/>
      <c r="M501" s="584"/>
      <c r="N501" s="584"/>
      <c r="O501" s="584"/>
      <c r="P501" s="584"/>
      <c r="Q501" s="584"/>
      <c r="R501" s="584"/>
      <c r="S501" s="584"/>
      <c r="T501" s="584"/>
      <c r="U501" s="584"/>
      <c r="V501" s="584"/>
      <c r="W501" s="584"/>
      <c r="X501" s="584"/>
      <c r="Y501" s="584"/>
      <c r="Z501" s="584"/>
    </row>
    <row r="502" spans="1:26" ht="13.5" customHeight="1" x14ac:dyDescent="0.25">
      <c r="A502" s="584"/>
      <c r="B502" s="584"/>
      <c r="C502" s="584"/>
      <c r="D502" s="584"/>
      <c r="E502" s="584"/>
      <c r="F502" s="584"/>
      <c r="G502" s="584"/>
      <c r="H502" s="584"/>
      <c r="I502" s="584"/>
      <c r="J502" s="584"/>
      <c r="K502" s="584"/>
      <c r="L502" s="584"/>
      <c r="M502" s="584"/>
      <c r="N502" s="584"/>
      <c r="O502" s="584"/>
      <c r="P502" s="584"/>
      <c r="Q502" s="584"/>
      <c r="R502" s="584"/>
      <c r="S502" s="584"/>
      <c r="T502" s="584"/>
      <c r="U502" s="584"/>
      <c r="V502" s="584"/>
      <c r="W502" s="584"/>
      <c r="X502" s="584"/>
      <c r="Y502" s="584"/>
      <c r="Z502" s="584"/>
    </row>
    <row r="503" spans="1:26" ht="13.5" customHeight="1" x14ac:dyDescent="0.25">
      <c r="A503" s="584"/>
      <c r="B503" s="584"/>
      <c r="C503" s="584"/>
      <c r="D503" s="584"/>
      <c r="E503" s="584"/>
      <c r="F503" s="584"/>
      <c r="G503" s="584"/>
      <c r="H503" s="584"/>
      <c r="I503" s="584"/>
      <c r="J503" s="584"/>
      <c r="K503" s="584"/>
      <c r="L503" s="584"/>
      <c r="M503" s="584"/>
      <c r="N503" s="584"/>
      <c r="O503" s="584"/>
      <c r="P503" s="584"/>
      <c r="Q503" s="584"/>
      <c r="R503" s="584"/>
      <c r="S503" s="584"/>
      <c r="T503" s="584"/>
      <c r="U503" s="584"/>
      <c r="V503" s="584"/>
      <c r="W503" s="584"/>
      <c r="X503" s="584"/>
      <c r="Y503" s="584"/>
      <c r="Z503" s="584"/>
    </row>
    <row r="504" spans="1:26" ht="13.5" customHeight="1" x14ac:dyDescent="0.25">
      <c r="A504" s="584"/>
      <c r="B504" s="584"/>
      <c r="C504" s="584"/>
      <c r="D504" s="584"/>
      <c r="E504" s="584"/>
      <c r="F504" s="584"/>
      <c r="G504" s="584"/>
      <c r="H504" s="584"/>
      <c r="I504" s="584"/>
      <c r="J504" s="584"/>
      <c r="K504" s="584"/>
      <c r="L504" s="584"/>
      <c r="M504" s="584"/>
      <c r="N504" s="584"/>
      <c r="O504" s="584"/>
      <c r="P504" s="584"/>
      <c r="Q504" s="584"/>
      <c r="R504" s="584"/>
      <c r="S504" s="584"/>
      <c r="T504" s="584"/>
      <c r="U504" s="584"/>
      <c r="V504" s="584"/>
      <c r="W504" s="584"/>
      <c r="X504" s="584"/>
      <c r="Y504" s="584"/>
      <c r="Z504" s="584"/>
    </row>
    <row r="505" spans="1:26" ht="13.5" customHeight="1" x14ac:dyDescent="0.25">
      <c r="A505" s="584"/>
      <c r="B505" s="584"/>
      <c r="C505" s="584"/>
      <c r="D505" s="584"/>
      <c r="E505" s="584"/>
      <c r="F505" s="584"/>
      <c r="G505" s="584"/>
      <c r="H505" s="584"/>
      <c r="I505" s="584"/>
      <c r="J505" s="584"/>
      <c r="K505" s="584"/>
      <c r="L505" s="584"/>
      <c r="M505" s="584"/>
      <c r="N505" s="584"/>
      <c r="O505" s="584"/>
      <c r="P505" s="584"/>
      <c r="Q505" s="584"/>
      <c r="R505" s="584"/>
      <c r="S505" s="584"/>
      <c r="T505" s="584"/>
      <c r="U505" s="584"/>
      <c r="V505" s="584"/>
      <c r="W505" s="584"/>
      <c r="X505" s="584"/>
      <c r="Y505" s="584"/>
      <c r="Z505" s="584"/>
    </row>
    <row r="506" spans="1:26" ht="13.5" customHeight="1" x14ac:dyDescent="0.25">
      <c r="A506" s="584"/>
      <c r="B506" s="584"/>
      <c r="C506" s="584"/>
      <c r="D506" s="584"/>
      <c r="E506" s="584"/>
      <c r="F506" s="584"/>
      <c r="G506" s="584"/>
      <c r="H506" s="584"/>
      <c r="I506" s="584"/>
      <c r="J506" s="584"/>
      <c r="K506" s="584"/>
      <c r="L506" s="584"/>
      <c r="M506" s="584"/>
      <c r="N506" s="584"/>
      <c r="O506" s="584"/>
      <c r="P506" s="584"/>
      <c r="Q506" s="584"/>
      <c r="R506" s="584"/>
      <c r="S506" s="584"/>
      <c r="T506" s="584"/>
      <c r="U506" s="584"/>
      <c r="V506" s="584"/>
      <c r="W506" s="584"/>
      <c r="X506" s="584"/>
      <c r="Y506" s="584"/>
      <c r="Z506" s="584"/>
    </row>
    <row r="507" spans="1:26" ht="13.5" customHeight="1" x14ac:dyDescent="0.25">
      <c r="A507" s="584"/>
      <c r="B507" s="584"/>
      <c r="C507" s="584"/>
      <c r="D507" s="584"/>
      <c r="E507" s="584"/>
      <c r="F507" s="584"/>
      <c r="G507" s="584"/>
      <c r="H507" s="584"/>
      <c r="I507" s="584"/>
      <c r="J507" s="584"/>
      <c r="K507" s="584"/>
      <c r="L507" s="584"/>
      <c r="M507" s="584"/>
      <c r="N507" s="584"/>
      <c r="O507" s="584"/>
      <c r="P507" s="584"/>
      <c r="Q507" s="584"/>
      <c r="R507" s="584"/>
      <c r="S507" s="584"/>
      <c r="T507" s="584"/>
      <c r="U507" s="584"/>
      <c r="V507" s="584"/>
      <c r="W507" s="584"/>
      <c r="X507" s="584"/>
      <c r="Y507" s="584"/>
      <c r="Z507" s="584"/>
    </row>
    <row r="508" spans="1:26" ht="13.5" customHeight="1" x14ac:dyDescent="0.25">
      <c r="A508" s="584"/>
      <c r="B508" s="584"/>
      <c r="C508" s="584"/>
      <c r="D508" s="584"/>
      <c r="E508" s="584"/>
      <c r="F508" s="584"/>
      <c r="G508" s="584"/>
      <c r="H508" s="584"/>
      <c r="I508" s="584"/>
      <c r="J508" s="584"/>
      <c r="K508" s="584"/>
      <c r="L508" s="584"/>
      <c r="M508" s="584"/>
      <c r="N508" s="584"/>
      <c r="O508" s="584"/>
      <c r="P508" s="584"/>
      <c r="Q508" s="584"/>
      <c r="R508" s="584"/>
      <c r="S508" s="584"/>
      <c r="T508" s="584"/>
      <c r="U508" s="584"/>
      <c r="V508" s="584"/>
      <c r="W508" s="584"/>
      <c r="X508" s="584"/>
      <c r="Y508" s="584"/>
      <c r="Z508" s="584"/>
    </row>
    <row r="509" spans="1:26" ht="13.5" customHeight="1" x14ac:dyDescent="0.25">
      <c r="A509" s="584"/>
      <c r="B509" s="584"/>
      <c r="C509" s="584"/>
      <c r="D509" s="584"/>
      <c r="E509" s="584"/>
      <c r="F509" s="584"/>
      <c r="G509" s="584"/>
      <c r="H509" s="584"/>
      <c r="I509" s="584"/>
      <c r="J509" s="584"/>
      <c r="K509" s="584"/>
      <c r="L509" s="584"/>
      <c r="M509" s="584"/>
      <c r="N509" s="584"/>
      <c r="O509" s="584"/>
      <c r="P509" s="584"/>
      <c r="Q509" s="584"/>
      <c r="R509" s="584"/>
      <c r="S509" s="584"/>
      <c r="T509" s="584"/>
      <c r="U509" s="584"/>
      <c r="V509" s="584"/>
      <c r="W509" s="584"/>
      <c r="X509" s="584"/>
      <c r="Y509" s="584"/>
      <c r="Z509" s="584"/>
    </row>
    <row r="510" spans="1:26" ht="13.5" customHeight="1" x14ac:dyDescent="0.25">
      <c r="A510" s="584"/>
      <c r="B510" s="584"/>
      <c r="C510" s="584"/>
      <c r="D510" s="584"/>
      <c r="E510" s="584"/>
      <c r="F510" s="584"/>
      <c r="G510" s="584"/>
      <c r="H510" s="584"/>
      <c r="I510" s="584"/>
      <c r="J510" s="584"/>
      <c r="K510" s="584"/>
      <c r="L510" s="584"/>
      <c r="M510" s="584"/>
      <c r="N510" s="584"/>
      <c r="O510" s="584"/>
      <c r="P510" s="584"/>
      <c r="Q510" s="584"/>
      <c r="R510" s="584"/>
      <c r="S510" s="584"/>
      <c r="T510" s="584"/>
      <c r="U510" s="584"/>
      <c r="V510" s="584"/>
      <c r="W510" s="584"/>
      <c r="X510" s="584"/>
      <c r="Y510" s="584"/>
      <c r="Z510" s="584"/>
    </row>
    <row r="511" spans="1:26" ht="13.5" customHeight="1" x14ac:dyDescent="0.25">
      <c r="A511" s="584"/>
      <c r="B511" s="584"/>
      <c r="C511" s="584"/>
      <c r="D511" s="584"/>
      <c r="E511" s="584"/>
      <c r="F511" s="584"/>
      <c r="G511" s="584"/>
      <c r="H511" s="584"/>
      <c r="I511" s="584"/>
      <c r="J511" s="584"/>
      <c r="K511" s="584"/>
      <c r="L511" s="584"/>
      <c r="M511" s="584"/>
      <c r="N511" s="584"/>
      <c r="O511" s="584"/>
      <c r="P511" s="584"/>
      <c r="Q511" s="584"/>
      <c r="R511" s="584"/>
      <c r="S511" s="584"/>
      <c r="T511" s="584"/>
      <c r="U511" s="584"/>
      <c r="V511" s="584"/>
      <c r="W511" s="584"/>
      <c r="X511" s="584"/>
      <c r="Y511" s="584"/>
      <c r="Z511" s="584"/>
    </row>
    <row r="512" spans="1:26" ht="13.5" customHeight="1" x14ac:dyDescent="0.25">
      <c r="A512" s="584"/>
      <c r="B512" s="584"/>
      <c r="C512" s="584"/>
      <c r="D512" s="584"/>
      <c r="E512" s="584"/>
      <c r="F512" s="584"/>
      <c r="G512" s="584"/>
      <c r="H512" s="584"/>
      <c r="I512" s="584"/>
      <c r="J512" s="584"/>
      <c r="K512" s="584"/>
      <c r="L512" s="584"/>
      <c r="M512" s="584"/>
      <c r="N512" s="584"/>
      <c r="O512" s="584"/>
      <c r="P512" s="584"/>
      <c r="Q512" s="584"/>
      <c r="R512" s="584"/>
      <c r="S512" s="584"/>
      <c r="T512" s="584"/>
      <c r="U512" s="584"/>
      <c r="V512" s="584"/>
      <c r="W512" s="584"/>
      <c r="X512" s="584"/>
      <c r="Y512" s="584"/>
      <c r="Z512" s="584"/>
    </row>
    <row r="513" spans="1:26" ht="13.5" customHeight="1" x14ac:dyDescent="0.25">
      <c r="A513" s="584"/>
      <c r="B513" s="584"/>
      <c r="C513" s="584"/>
      <c r="D513" s="584"/>
      <c r="E513" s="584"/>
      <c r="F513" s="584"/>
      <c r="G513" s="584"/>
      <c r="H513" s="584"/>
      <c r="I513" s="584"/>
      <c r="J513" s="584"/>
      <c r="K513" s="584"/>
      <c r="L513" s="584"/>
      <c r="M513" s="584"/>
      <c r="N513" s="584"/>
      <c r="O513" s="584"/>
      <c r="P513" s="584"/>
      <c r="Q513" s="584"/>
      <c r="R513" s="584"/>
      <c r="S513" s="584"/>
      <c r="T513" s="584"/>
      <c r="U513" s="584"/>
      <c r="V513" s="584"/>
      <c r="W513" s="584"/>
      <c r="X513" s="584"/>
      <c r="Y513" s="584"/>
      <c r="Z513" s="584"/>
    </row>
    <row r="514" spans="1:26" ht="13.5" customHeight="1" x14ac:dyDescent="0.25">
      <c r="A514" s="584"/>
      <c r="B514" s="584"/>
      <c r="C514" s="584"/>
      <c r="D514" s="584"/>
      <c r="E514" s="584"/>
      <c r="F514" s="584"/>
      <c r="G514" s="584"/>
      <c r="H514" s="584"/>
      <c r="I514" s="584"/>
      <c r="J514" s="584"/>
      <c r="K514" s="584"/>
      <c r="L514" s="584"/>
      <c r="M514" s="584"/>
      <c r="N514" s="584"/>
      <c r="O514" s="584"/>
      <c r="P514" s="584"/>
      <c r="Q514" s="584"/>
      <c r="R514" s="584"/>
      <c r="S514" s="584"/>
      <c r="T514" s="584"/>
      <c r="U514" s="584"/>
      <c r="V514" s="584"/>
      <c r="W514" s="584"/>
      <c r="X514" s="584"/>
      <c r="Y514" s="584"/>
      <c r="Z514" s="584"/>
    </row>
    <row r="515" spans="1:26" ht="13.5" customHeight="1" x14ac:dyDescent="0.25">
      <c r="A515" s="584"/>
      <c r="B515" s="584"/>
      <c r="C515" s="584"/>
      <c r="D515" s="584"/>
      <c r="E515" s="584"/>
      <c r="F515" s="584"/>
      <c r="G515" s="584"/>
      <c r="H515" s="584"/>
      <c r="I515" s="584"/>
      <c r="J515" s="584"/>
      <c r="K515" s="584"/>
      <c r="L515" s="584"/>
      <c r="M515" s="584"/>
      <c r="N515" s="584"/>
      <c r="O515" s="584"/>
      <c r="P515" s="584"/>
      <c r="Q515" s="584"/>
      <c r="R515" s="584"/>
      <c r="S515" s="584"/>
      <c r="T515" s="584"/>
      <c r="U515" s="584"/>
      <c r="V515" s="584"/>
      <c r="W515" s="584"/>
      <c r="X515" s="584"/>
      <c r="Y515" s="584"/>
      <c r="Z515" s="584"/>
    </row>
    <row r="516" spans="1:26" ht="13.5" customHeight="1" x14ac:dyDescent="0.25">
      <c r="A516" s="584"/>
      <c r="B516" s="584"/>
      <c r="C516" s="584"/>
      <c r="D516" s="584"/>
      <c r="E516" s="584"/>
      <c r="F516" s="584"/>
      <c r="G516" s="584"/>
      <c r="H516" s="584"/>
      <c r="I516" s="584"/>
      <c r="J516" s="584"/>
      <c r="K516" s="584"/>
      <c r="L516" s="584"/>
      <c r="M516" s="584"/>
      <c r="N516" s="584"/>
      <c r="O516" s="584"/>
      <c r="P516" s="584"/>
      <c r="Q516" s="584"/>
      <c r="R516" s="584"/>
      <c r="S516" s="584"/>
      <c r="T516" s="584"/>
      <c r="U516" s="584"/>
      <c r="V516" s="584"/>
      <c r="W516" s="584"/>
      <c r="X516" s="584"/>
      <c r="Y516" s="584"/>
      <c r="Z516" s="584"/>
    </row>
    <row r="517" spans="1:26" ht="13.5" customHeight="1" x14ac:dyDescent="0.25">
      <c r="A517" s="584"/>
      <c r="B517" s="584"/>
      <c r="C517" s="584"/>
      <c r="D517" s="584"/>
      <c r="E517" s="584"/>
      <c r="F517" s="584"/>
      <c r="G517" s="584"/>
      <c r="H517" s="584"/>
      <c r="I517" s="584"/>
      <c r="J517" s="584"/>
      <c r="K517" s="584"/>
      <c r="L517" s="584"/>
      <c r="M517" s="584"/>
      <c r="N517" s="584"/>
      <c r="O517" s="584"/>
      <c r="P517" s="584"/>
      <c r="Q517" s="584"/>
      <c r="R517" s="584"/>
      <c r="S517" s="584"/>
      <c r="T517" s="584"/>
      <c r="U517" s="584"/>
      <c r="V517" s="584"/>
      <c r="W517" s="584"/>
      <c r="X517" s="584"/>
      <c r="Y517" s="584"/>
      <c r="Z517" s="584"/>
    </row>
    <row r="518" spans="1:26" ht="13.5" customHeight="1" x14ac:dyDescent="0.25">
      <c r="A518" s="584"/>
      <c r="B518" s="584"/>
      <c r="C518" s="584"/>
      <c r="D518" s="584"/>
      <c r="E518" s="584"/>
      <c r="F518" s="584"/>
      <c r="G518" s="584"/>
      <c r="H518" s="584"/>
      <c r="I518" s="584"/>
      <c r="J518" s="584"/>
      <c r="K518" s="584"/>
      <c r="L518" s="584"/>
      <c r="M518" s="584"/>
      <c r="N518" s="584"/>
      <c r="O518" s="584"/>
      <c r="P518" s="584"/>
      <c r="Q518" s="584"/>
      <c r="R518" s="584"/>
      <c r="S518" s="584"/>
      <c r="T518" s="584"/>
      <c r="U518" s="584"/>
      <c r="V518" s="584"/>
      <c r="W518" s="584"/>
      <c r="X518" s="584"/>
      <c r="Y518" s="584"/>
      <c r="Z518" s="584"/>
    </row>
    <row r="519" spans="1:26" ht="13.5" customHeight="1" x14ac:dyDescent="0.25">
      <c r="A519" s="584"/>
      <c r="B519" s="584"/>
      <c r="C519" s="584"/>
      <c r="D519" s="584"/>
      <c r="E519" s="584"/>
      <c r="F519" s="584"/>
      <c r="G519" s="584"/>
      <c r="H519" s="584"/>
      <c r="I519" s="584"/>
      <c r="J519" s="584"/>
      <c r="K519" s="584"/>
      <c r="L519" s="584"/>
      <c r="M519" s="584"/>
      <c r="N519" s="584"/>
      <c r="O519" s="584"/>
      <c r="P519" s="584"/>
      <c r="Q519" s="584"/>
      <c r="R519" s="584"/>
      <c r="S519" s="584"/>
      <c r="T519" s="584"/>
      <c r="U519" s="584"/>
      <c r="V519" s="584"/>
      <c r="W519" s="584"/>
      <c r="X519" s="584"/>
      <c r="Y519" s="584"/>
      <c r="Z519" s="584"/>
    </row>
    <row r="520" spans="1:26" ht="13.5" customHeight="1" x14ac:dyDescent="0.25">
      <c r="A520" s="584"/>
      <c r="B520" s="584"/>
      <c r="C520" s="584"/>
      <c r="D520" s="584"/>
      <c r="E520" s="584"/>
      <c r="F520" s="584"/>
      <c r="G520" s="584"/>
      <c r="H520" s="584"/>
      <c r="I520" s="584"/>
      <c r="J520" s="584"/>
      <c r="K520" s="584"/>
      <c r="L520" s="584"/>
      <c r="M520" s="584"/>
      <c r="N520" s="584"/>
      <c r="O520" s="584"/>
      <c r="P520" s="584"/>
      <c r="Q520" s="584"/>
      <c r="R520" s="584"/>
      <c r="S520" s="584"/>
      <c r="T520" s="584"/>
      <c r="U520" s="584"/>
      <c r="V520" s="584"/>
      <c r="W520" s="584"/>
      <c r="X520" s="584"/>
      <c r="Y520" s="584"/>
      <c r="Z520" s="584"/>
    </row>
    <row r="521" spans="1:26" ht="13.5" customHeight="1" x14ac:dyDescent="0.25">
      <c r="A521" s="584"/>
      <c r="B521" s="584"/>
      <c r="C521" s="584"/>
      <c r="D521" s="584"/>
      <c r="E521" s="584"/>
      <c r="F521" s="584"/>
      <c r="G521" s="584"/>
      <c r="H521" s="584"/>
      <c r="I521" s="584"/>
      <c r="J521" s="584"/>
      <c r="K521" s="584"/>
      <c r="L521" s="584"/>
      <c r="M521" s="584"/>
      <c r="N521" s="584"/>
      <c r="O521" s="584"/>
      <c r="P521" s="584"/>
      <c r="Q521" s="584"/>
      <c r="R521" s="584"/>
      <c r="S521" s="584"/>
      <c r="T521" s="584"/>
      <c r="U521" s="584"/>
      <c r="V521" s="584"/>
      <c r="W521" s="584"/>
      <c r="X521" s="584"/>
      <c r="Y521" s="584"/>
      <c r="Z521" s="584"/>
    </row>
    <row r="522" spans="1:26" ht="13.5" customHeight="1" x14ac:dyDescent="0.25">
      <c r="A522" s="584"/>
      <c r="B522" s="584"/>
      <c r="C522" s="584"/>
      <c r="D522" s="584"/>
      <c r="E522" s="584"/>
      <c r="F522" s="584"/>
      <c r="G522" s="584"/>
      <c r="H522" s="584"/>
      <c r="I522" s="584"/>
      <c r="J522" s="584"/>
      <c r="K522" s="584"/>
      <c r="L522" s="584"/>
      <c r="M522" s="584"/>
      <c r="N522" s="584"/>
      <c r="O522" s="584"/>
      <c r="P522" s="584"/>
      <c r="Q522" s="584"/>
      <c r="R522" s="584"/>
      <c r="S522" s="584"/>
      <c r="T522" s="584"/>
      <c r="U522" s="584"/>
      <c r="V522" s="584"/>
      <c r="W522" s="584"/>
      <c r="X522" s="584"/>
      <c r="Y522" s="584"/>
      <c r="Z522" s="584"/>
    </row>
    <row r="523" spans="1:26" ht="13.5" customHeight="1" x14ac:dyDescent="0.25">
      <c r="A523" s="584"/>
      <c r="B523" s="584"/>
      <c r="C523" s="584"/>
      <c r="D523" s="584"/>
      <c r="E523" s="584"/>
      <c r="F523" s="584"/>
      <c r="G523" s="584"/>
      <c r="H523" s="584"/>
      <c r="I523" s="584"/>
      <c r="J523" s="584"/>
      <c r="K523" s="584"/>
      <c r="L523" s="584"/>
      <c r="M523" s="584"/>
      <c r="N523" s="584"/>
      <c r="O523" s="584"/>
      <c r="P523" s="584"/>
      <c r="Q523" s="584"/>
      <c r="R523" s="584"/>
      <c r="S523" s="584"/>
      <c r="T523" s="584"/>
      <c r="U523" s="584"/>
      <c r="V523" s="584"/>
      <c r="W523" s="584"/>
      <c r="X523" s="584"/>
      <c r="Y523" s="584"/>
      <c r="Z523" s="584"/>
    </row>
    <row r="524" spans="1:26" ht="13.5" customHeight="1" x14ac:dyDescent="0.25">
      <c r="A524" s="584"/>
      <c r="B524" s="584"/>
      <c r="C524" s="584"/>
      <c r="D524" s="584"/>
      <c r="E524" s="584"/>
      <c r="F524" s="584"/>
      <c r="G524" s="584"/>
      <c r="H524" s="584"/>
      <c r="I524" s="584"/>
      <c r="J524" s="584"/>
      <c r="K524" s="584"/>
      <c r="L524" s="584"/>
      <c r="M524" s="584"/>
      <c r="N524" s="584"/>
      <c r="O524" s="584"/>
      <c r="P524" s="584"/>
      <c r="Q524" s="584"/>
      <c r="R524" s="584"/>
      <c r="S524" s="584"/>
      <c r="T524" s="584"/>
      <c r="U524" s="584"/>
      <c r="V524" s="584"/>
      <c r="W524" s="584"/>
      <c r="X524" s="584"/>
      <c r="Y524" s="584"/>
      <c r="Z524" s="584"/>
    </row>
    <row r="525" spans="1:26" ht="13.5" customHeight="1" x14ac:dyDescent="0.25">
      <c r="A525" s="584"/>
      <c r="B525" s="584"/>
      <c r="C525" s="584"/>
      <c r="D525" s="584"/>
      <c r="E525" s="584"/>
      <c r="F525" s="584"/>
      <c r="G525" s="584"/>
      <c r="H525" s="584"/>
      <c r="I525" s="584"/>
      <c r="J525" s="584"/>
      <c r="K525" s="584"/>
      <c r="L525" s="584"/>
      <c r="M525" s="584"/>
      <c r="N525" s="584"/>
      <c r="O525" s="584"/>
      <c r="P525" s="584"/>
      <c r="Q525" s="584"/>
      <c r="R525" s="584"/>
      <c r="S525" s="584"/>
      <c r="T525" s="584"/>
      <c r="U525" s="584"/>
      <c r="V525" s="584"/>
      <c r="W525" s="584"/>
      <c r="X525" s="584"/>
      <c r="Y525" s="584"/>
      <c r="Z525" s="584"/>
    </row>
    <row r="526" spans="1:26" ht="13.5" customHeight="1" x14ac:dyDescent="0.25">
      <c r="A526" s="584"/>
      <c r="B526" s="584"/>
      <c r="C526" s="584"/>
      <c r="D526" s="584"/>
      <c r="E526" s="584"/>
      <c r="F526" s="584"/>
      <c r="G526" s="584"/>
      <c r="H526" s="584"/>
      <c r="I526" s="584"/>
      <c r="J526" s="584"/>
      <c r="K526" s="584"/>
      <c r="L526" s="584"/>
      <c r="M526" s="584"/>
      <c r="N526" s="584"/>
      <c r="O526" s="584"/>
      <c r="P526" s="584"/>
      <c r="Q526" s="584"/>
      <c r="R526" s="584"/>
      <c r="S526" s="584"/>
      <c r="T526" s="584"/>
      <c r="U526" s="584"/>
      <c r="V526" s="584"/>
      <c r="W526" s="584"/>
      <c r="X526" s="584"/>
      <c r="Y526" s="584"/>
      <c r="Z526" s="584"/>
    </row>
    <row r="527" spans="1:26" ht="13.5" customHeight="1" x14ac:dyDescent="0.25">
      <c r="A527" s="584"/>
      <c r="B527" s="584"/>
      <c r="C527" s="584"/>
      <c r="D527" s="584"/>
      <c r="E527" s="584"/>
      <c r="F527" s="584"/>
      <c r="G527" s="584"/>
      <c r="H527" s="584"/>
      <c r="I527" s="584"/>
      <c r="J527" s="584"/>
      <c r="K527" s="584"/>
      <c r="L527" s="584"/>
      <c r="M527" s="584"/>
      <c r="N527" s="584"/>
      <c r="O527" s="584"/>
      <c r="P527" s="584"/>
      <c r="Q527" s="584"/>
      <c r="R527" s="584"/>
      <c r="S527" s="584"/>
      <c r="T527" s="584"/>
      <c r="U527" s="584"/>
      <c r="V527" s="584"/>
      <c r="W527" s="584"/>
      <c r="X527" s="584"/>
      <c r="Y527" s="584"/>
      <c r="Z527" s="584"/>
    </row>
    <row r="528" spans="1:26" ht="13.5" customHeight="1" x14ac:dyDescent="0.25">
      <c r="A528" s="584"/>
      <c r="B528" s="584"/>
      <c r="C528" s="584"/>
      <c r="D528" s="584"/>
      <c r="E528" s="584"/>
      <c r="F528" s="584"/>
      <c r="G528" s="584"/>
      <c r="H528" s="584"/>
      <c r="I528" s="584"/>
      <c r="J528" s="584"/>
      <c r="K528" s="584"/>
      <c r="L528" s="584"/>
      <c r="M528" s="584"/>
      <c r="N528" s="584"/>
      <c r="O528" s="584"/>
      <c r="P528" s="584"/>
      <c r="Q528" s="584"/>
      <c r="R528" s="584"/>
      <c r="S528" s="584"/>
      <c r="T528" s="584"/>
      <c r="U528" s="584"/>
      <c r="V528" s="584"/>
      <c r="W528" s="584"/>
      <c r="X528" s="584"/>
      <c r="Y528" s="584"/>
      <c r="Z528" s="584"/>
    </row>
    <row r="529" spans="1:26" ht="13.5" customHeight="1" x14ac:dyDescent="0.25">
      <c r="A529" s="584"/>
      <c r="B529" s="584"/>
      <c r="C529" s="584"/>
      <c r="D529" s="584"/>
      <c r="E529" s="584"/>
      <c r="F529" s="584"/>
      <c r="G529" s="584"/>
      <c r="H529" s="584"/>
      <c r="I529" s="584"/>
      <c r="J529" s="584"/>
      <c r="K529" s="584"/>
      <c r="L529" s="584"/>
      <c r="M529" s="584"/>
      <c r="N529" s="584"/>
      <c r="O529" s="584"/>
      <c r="P529" s="584"/>
      <c r="Q529" s="584"/>
      <c r="R529" s="584"/>
      <c r="S529" s="584"/>
      <c r="T529" s="584"/>
      <c r="U529" s="584"/>
      <c r="V529" s="584"/>
      <c r="W529" s="584"/>
      <c r="X529" s="584"/>
      <c r="Y529" s="584"/>
      <c r="Z529" s="584"/>
    </row>
    <row r="530" spans="1:26" ht="13.5" customHeight="1" x14ac:dyDescent="0.25">
      <c r="A530" s="584"/>
      <c r="B530" s="584"/>
      <c r="C530" s="584"/>
      <c r="D530" s="584"/>
      <c r="E530" s="584"/>
      <c r="F530" s="584"/>
      <c r="G530" s="584"/>
      <c r="H530" s="584"/>
      <c r="I530" s="584"/>
      <c r="J530" s="584"/>
      <c r="K530" s="584"/>
      <c r="L530" s="584"/>
      <c r="M530" s="584"/>
      <c r="N530" s="584"/>
      <c r="O530" s="584"/>
      <c r="P530" s="584"/>
      <c r="Q530" s="584"/>
      <c r="R530" s="584"/>
      <c r="S530" s="584"/>
      <c r="T530" s="584"/>
      <c r="U530" s="584"/>
      <c r="V530" s="584"/>
      <c r="W530" s="584"/>
      <c r="X530" s="584"/>
      <c r="Y530" s="584"/>
      <c r="Z530" s="584"/>
    </row>
    <row r="531" spans="1:26" ht="13.5" customHeight="1" x14ac:dyDescent="0.25">
      <c r="A531" s="584"/>
      <c r="B531" s="584"/>
      <c r="C531" s="584"/>
      <c r="D531" s="584"/>
      <c r="E531" s="584"/>
      <c r="F531" s="584"/>
      <c r="G531" s="584"/>
      <c r="H531" s="584"/>
      <c r="I531" s="584"/>
      <c r="J531" s="584"/>
      <c r="K531" s="584"/>
      <c r="L531" s="584"/>
      <c r="M531" s="584"/>
      <c r="N531" s="584"/>
      <c r="O531" s="584"/>
      <c r="P531" s="584"/>
      <c r="Q531" s="584"/>
      <c r="R531" s="584"/>
      <c r="S531" s="584"/>
      <c r="T531" s="584"/>
      <c r="U531" s="584"/>
      <c r="V531" s="584"/>
      <c r="W531" s="584"/>
      <c r="X531" s="584"/>
      <c r="Y531" s="584"/>
      <c r="Z531" s="584"/>
    </row>
    <row r="532" spans="1:26" ht="13.5" customHeight="1" x14ac:dyDescent="0.25">
      <c r="A532" s="584"/>
      <c r="B532" s="584"/>
      <c r="C532" s="584"/>
      <c r="D532" s="584"/>
      <c r="E532" s="584"/>
      <c r="F532" s="584"/>
      <c r="G532" s="584"/>
      <c r="H532" s="584"/>
      <c r="I532" s="584"/>
      <c r="J532" s="584"/>
      <c r="K532" s="584"/>
      <c r="L532" s="584"/>
      <c r="M532" s="584"/>
      <c r="N532" s="584"/>
      <c r="O532" s="584"/>
      <c r="P532" s="584"/>
      <c r="Q532" s="584"/>
      <c r="R532" s="584"/>
      <c r="S532" s="584"/>
      <c r="T532" s="584"/>
      <c r="U532" s="584"/>
      <c r="V532" s="584"/>
      <c r="W532" s="584"/>
      <c r="X532" s="584"/>
      <c r="Y532" s="584"/>
      <c r="Z532" s="584"/>
    </row>
    <row r="533" spans="1:26" ht="13.5" customHeight="1" x14ac:dyDescent="0.25">
      <c r="A533" s="584"/>
      <c r="B533" s="584"/>
      <c r="C533" s="584"/>
      <c r="D533" s="584"/>
      <c r="E533" s="584"/>
      <c r="F533" s="584"/>
      <c r="G533" s="584"/>
      <c r="H533" s="584"/>
      <c r="I533" s="584"/>
      <c r="J533" s="584"/>
      <c r="K533" s="584"/>
      <c r="L533" s="584"/>
      <c r="M533" s="584"/>
      <c r="N533" s="584"/>
      <c r="O533" s="584"/>
      <c r="P533" s="584"/>
      <c r="Q533" s="584"/>
      <c r="R533" s="584"/>
      <c r="S533" s="584"/>
      <c r="T533" s="584"/>
      <c r="U533" s="584"/>
      <c r="V533" s="584"/>
      <c r="W533" s="584"/>
      <c r="X533" s="584"/>
      <c r="Y533" s="584"/>
      <c r="Z533" s="584"/>
    </row>
    <row r="534" spans="1:26" ht="13.5" customHeight="1" x14ac:dyDescent="0.25">
      <c r="A534" s="584"/>
      <c r="B534" s="584"/>
      <c r="C534" s="584"/>
      <c r="D534" s="584"/>
      <c r="E534" s="584"/>
      <c r="F534" s="584"/>
      <c r="G534" s="584"/>
      <c r="H534" s="584"/>
      <c r="I534" s="584"/>
      <c r="J534" s="584"/>
      <c r="K534" s="584"/>
      <c r="L534" s="584"/>
      <c r="M534" s="584"/>
      <c r="N534" s="584"/>
      <c r="O534" s="584"/>
      <c r="P534" s="584"/>
      <c r="Q534" s="584"/>
      <c r="R534" s="584"/>
      <c r="S534" s="584"/>
      <c r="T534" s="584"/>
      <c r="U534" s="584"/>
      <c r="V534" s="584"/>
      <c r="W534" s="584"/>
      <c r="X534" s="584"/>
      <c r="Y534" s="584"/>
      <c r="Z534" s="584"/>
    </row>
    <row r="535" spans="1:26" ht="13.5" customHeight="1" x14ac:dyDescent="0.25">
      <c r="A535" s="584"/>
      <c r="B535" s="584"/>
      <c r="C535" s="584"/>
      <c r="D535" s="584"/>
      <c r="E535" s="584"/>
      <c r="F535" s="584"/>
      <c r="G535" s="584"/>
      <c r="H535" s="584"/>
      <c r="I535" s="584"/>
      <c r="J535" s="584"/>
      <c r="K535" s="584"/>
      <c r="L535" s="584"/>
      <c r="M535" s="584"/>
      <c r="N535" s="584"/>
      <c r="O535" s="584"/>
      <c r="P535" s="584"/>
      <c r="Q535" s="584"/>
      <c r="R535" s="584"/>
      <c r="S535" s="584"/>
      <c r="T535" s="584"/>
      <c r="U535" s="584"/>
      <c r="V535" s="584"/>
      <c r="W535" s="584"/>
      <c r="X535" s="584"/>
      <c r="Y535" s="584"/>
      <c r="Z535" s="584"/>
    </row>
    <row r="536" spans="1:26" ht="13.5" customHeight="1" x14ac:dyDescent="0.25">
      <c r="A536" s="584"/>
      <c r="B536" s="584"/>
      <c r="C536" s="584"/>
      <c r="D536" s="584"/>
      <c r="E536" s="584"/>
      <c r="F536" s="584"/>
      <c r="G536" s="584"/>
      <c r="H536" s="584"/>
      <c r="I536" s="584"/>
      <c r="J536" s="584"/>
      <c r="K536" s="584"/>
      <c r="L536" s="584"/>
      <c r="M536" s="584"/>
      <c r="N536" s="584"/>
      <c r="O536" s="584"/>
      <c r="P536" s="584"/>
      <c r="Q536" s="584"/>
      <c r="R536" s="584"/>
      <c r="S536" s="584"/>
      <c r="T536" s="584"/>
      <c r="U536" s="584"/>
      <c r="V536" s="584"/>
      <c r="W536" s="584"/>
      <c r="X536" s="584"/>
      <c r="Y536" s="584"/>
      <c r="Z536" s="584"/>
    </row>
    <row r="537" spans="1:26" ht="13.5" customHeight="1" x14ac:dyDescent="0.25">
      <c r="A537" s="584"/>
      <c r="B537" s="584"/>
      <c r="C537" s="584"/>
      <c r="D537" s="584"/>
      <c r="E537" s="584"/>
      <c r="F537" s="584"/>
      <c r="G537" s="584"/>
      <c r="H537" s="584"/>
      <c r="I537" s="584"/>
      <c r="J537" s="584"/>
      <c r="K537" s="584"/>
      <c r="L537" s="584"/>
      <c r="M537" s="584"/>
      <c r="N537" s="584"/>
      <c r="O537" s="584"/>
      <c r="P537" s="584"/>
      <c r="Q537" s="584"/>
      <c r="R537" s="584"/>
      <c r="S537" s="584"/>
      <c r="T537" s="584"/>
      <c r="U537" s="584"/>
      <c r="V537" s="584"/>
      <c r="W537" s="584"/>
      <c r="X537" s="584"/>
      <c r="Y537" s="584"/>
      <c r="Z537" s="584"/>
    </row>
    <row r="538" spans="1:26" ht="13.5" customHeight="1" x14ac:dyDescent="0.25">
      <c r="A538" s="584"/>
      <c r="B538" s="584"/>
      <c r="C538" s="584"/>
      <c r="D538" s="584"/>
      <c r="E538" s="584"/>
      <c r="F538" s="584"/>
      <c r="G538" s="584"/>
      <c r="H538" s="584"/>
      <c r="I538" s="584"/>
      <c r="J538" s="584"/>
      <c r="K538" s="584"/>
      <c r="L538" s="584"/>
      <c r="M538" s="584"/>
      <c r="N538" s="584"/>
      <c r="O538" s="584"/>
      <c r="P538" s="584"/>
      <c r="Q538" s="584"/>
      <c r="R538" s="584"/>
      <c r="S538" s="584"/>
      <c r="T538" s="584"/>
      <c r="U538" s="584"/>
      <c r="V538" s="584"/>
      <c r="W538" s="584"/>
      <c r="X538" s="584"/>
      <c r="Y538" s="584"/>
      <c r="Z538" s="584"/>
    </row>
    <row r="539" spans="1:26" ht="13.5" customHeight="1" x14ac:dyDescent="0.25">
      <c r="A539" s="584"/>
      <c r="B539" s="584"/>
      <c r="C539" s="584"/>
      <c r="D539" s="584"/>
      <c r="E539" s="584"/>
      <c r="F539" s="584"/>
      <c r="G539" s="584"/>
      <c r="H539" s="584"/>
      <c r="I539" s="584"/>
      <c r="J539" s="584"/>
      <c r="K539" s="584"/>
      <c r="L539" s="584"/>
      <c r="M539" s="584"/>
      <c r="N539" s="584"/>
      <c r="O539" s="584"/>
      <c r="P539" s="584"/>
      <c r="Q539" s="584"/>
      <c r="R539" s="584"/>
      <c r="S539" s="584"/>
      <c r="T539" s="584"/>
      <c r="U539" s="584"/>
      <c r="V539" s="584"/>
      <c r="W539" s="584"/>
      <c r="X539" s="584"/>
      <c r="Y539" s="584"/>
      <c r="Z539" s="584"/>
    </row>
    <row r="540" spans="1:26" ht="13.5" customHeight="1" x14ac:dyDescent="0.25">
      <c r="A540" s="584"/>
      <c r="B540" s="584"/>
      <c r="C540" s="584"/>
      <c r="D540" s="584"/>
      <c r="E540" s="584"/>
      <c r="F540" s="584"/>
      <c r="G540" s="584"/>
      <c r="H540" s="584"/>
      <c r="I540" s="584"/>
      <c r="J540" s="584"/>
      <c r="K540" s="584"/>
      <c r="L540" s="584"/>
      <c r="M540" s="584"/>
      <c r="N540" s="584"/>
      <c r="O540" s="584"/>
      <c r="P540" s="584"/>
      <c r="Q540" s="584"/>
      <c r="R540" s="584"/>
      <c r="S540" s="584"/>
      <c r="T540" s="584"/>
      <c r="U540" s="584"/>
      <c r="V540" s="584"/>
      <c r="W540" s="584"/>
      <c r="X540" s="584"/>
      <c r="Y540" s="584"/>
      <c r="Z540" s="584"/>
    </row>
    <row r="541" spans="1:26" ht="13.5" customHeight="1" x14ac:dyDescent="0.25">
      <c r="A541" s="584"/>
      <c r="B541" s="584"/>
      <c r="C541" s="584"/>
      <c r="D541" s="584"/>
      <c r="E541" s="584"/>
      <c r="F541" s="584"/>
      <c r="G541" s="584"/>
      <c r="H541" s="584"/>
      <c r="I541" s="584"/>
      <c r="J541" s="584"/>
      <c r="K541" s="584"/>
      <c r="L541" s="584"/>
      <c r="M541" s="584"/>
      <c r="N541" s="584"/>
      <c r="O541" s="584"/>
      <c r="P541" s="584"/>
      <c r="Q541" s="584"/>
      <c r="R541" s="584"/>
      <c r="S541" s="584"/>
      <c r="T541" s="584"/>
      <c r="U541" s="584"/>
      <c r="V541" s="584"/>
      <c r="W541" s="584"/>
      <c r="X541" s="584"/>
      <c r="Y541" s="584"/>
      <c r="Z541" s="584"/>
    </row>
    <row r="542" spans="1:26" ht="13.5" customHeight="1" x14ac:dyDescent="0.25">
      <c r="A542" s="584"/>
      <c r="B542" s="584"/>
      <c r="C542" s="584"/>
      <c r="D542" s="584"/>
      <c r="E542" s="584"/>
      <c r="F542" s="584"/>
      <c r="G542" s="584"/>
      <c r="H542" s="584"/>
      <c r="I542" s="584"/>
      <c r="J542" s="584"/>
      <c r="K542" s="584"/>
      <c r="L542" s="584"/>
      <c r="M542" s="584"/>
      <c r="N542" s="584"/>
      <c r="O542" s="584"/>
      <c r="P542" s="584"/>
      <c r="Q542" s="584"/>
      <c r="R542" s="584"/>
      <c r="S542" s="584"/>
      <c r="T542" s="584"/>
      <c r="U542" s="584"/>
      <c r="V542" s="584"/>
      <c r="W542" s="584"/>
      <c r="X542" s="584"/>
      <c r="Y542" s="584"/>
      <c r="Z542" s="584"/>
    </row>
    <row r="543" spans="1:26" ht="13.5" customHeight="1" x14ac:dyDescent="0.25">
      <c r="A543" s="584"/>
      <c r="B543" s="584"/>
      <c r="C543" s="584"/>
      <c r="D543" s="584"/>
      <c r="E543" s="584"/>
      <c r="F543" s="584"/>
      <c r="G543" s="584"/>
      <c r="H543" s="584"/>
      <c r="I543" s="584"/>
      <c r="J543" s="584"/>
      <c r="K543" s="584"/>
      <c r="L543" s="584"/>
      <c r="M543" s="584"/>
      <c r="N543" s="584"/>
      <c r="O543" s="584"/>
      <c r="P543" s="584"/>
      <c r="Q543" s="584"/>
      <c r="R543" s="584"/>
      <c r="S543" s="584"/>
      <c r="T543" s="584"/>
      <c r="U543" s="584"/>
      <c r="V543" s="584"/>
      <c r="W543" s="584"/>
      <c r="X543" s="584"/>
      <c r="Y543" s="584"/>
      <c r="Z543" s="584"/>
    </row>
    <row r="544" spans="1:26" ht="13.5" customHeight="1" x14ac:dyDescent="0.25">
      <c r="A544" s="584"/>
      <c r="B544" s="584"/>
      <c r="C544" s="584"/>
      <c r="D544" s="584"/>
      <c r="E544" s="584"/>
      <c r="F544" s="584"/>
      <c r="G544" s="584"/>
      <c r="H544" s="584"/>
      <c r="I544" s="584"/>
      <c r="J544" s="584"/>
      <c r="K544" s="584"/>
      <c r="L544" s="584"/>
      <c r="M544" s="584"/>
      <c r="N544" s="584"/>
      <c r="O544" s="584"/>
      <c r="P544" s="584"/>
      <c r="Q544" s="584"/>
      <c r="R544" s="584"/>
      <c r="S544" s="584"/>
      <c r="T544" s="584"/>
      <c r="U544" s="584"/>
      <c r="V544" s="584"/>
      <c r="W544" s="584"/>
      <c r="X544" s="584"/>
      <c r="Y544" s="584"/>
      <c r="Z544" s="584"/>
    </row>
    <row r="545" spans="1:26" ht="13.5" customHeight="1" x14ac:dyDescent="0.25">
      <c r="A545" s="584"/>
      <c r="B545" s="584"/>
      <c r="C545" s="584"/>
      <c r="D545" s="584"/>
      <c r="E545" s="584"/>
      <c r="F545" s="584"/>
      <c r="G545" s="584"/>
      <c r="H545" s="584"/>
      <c r="I545" s="584"/>
      <c r="J545" s="584"/>
      <c r="K545" s="584"/>
      <c r="L545" s="584"/>
      <c r="M545" s="584"/>
      <c r="N545" s="584"/>
      <c r="O545" s="584"/>
      <c r="P545" s="584"/>
      <c r="Q545" s="584"/>
      <c r="R545" s="584"/>
      <c r="S545" s="584"/>
      <c r="T545" s="584"/>
      <c r="U545" s="584"/>
      <c r="V545" s="584"/>
      <c r="W545" s="584"/>
      <c r="X545" s="584"/>
      <c r="Y545" s="584"/>
      <c r="Z545" s="584"/>
    </row>
    <row r="546" spans="1:26" ht="13.5" customHeight="1" x14ac:dyDescent="0.25">
      <c r="A546" s="584"/>
      <c r="B546" s="584"/>
      <c r="C546" s="584"/>
      <c r="D546" s="584"/>
      <c r="E546" s="584"/>
      <c r="F546" s="584"/>
      <c r="G546" s="584"/>
      <c r="H546" s="584"/>
      <c r="I546" s="584"/>
      <c r="J546" s="584"/>
      <c r="K546" s="584"/>
      <c r="L546" s="584"/>
      <c r="M546" s="584"/>
      <c r="N546" s="584"/>
      <c r="O546" s="584"/>
      <c r="P546" s="584"/>
      <c r="Q546" s="584"/>
      <c r="R546" s="584"/>
      <c r="S546" s="584"/>
      <c r="T546" s="584"/>
      <c r="U546" s="584"/>
      <c r="V546" s="584"/>
      <c r="W546" s="584"/>
      <c r="X546" s="584"/>
      <c r="Y546" s="584"/>
      <c r="Z546" s="584"/>
    </row>
    <row r="547" spans="1:26" ht="13.5" customHeight="1" x14ac:dyDescent="0.25">
      <c r="A547" s="584"/>
      <c r="B547" s="584"/>
      <c r="C547" s="584"/>
      <c r="D547" s="584"/>
      <c r="E547" s="584"/>
      <c r="F547" s="584"/>
      <c r="G547" s="584"/>
      <c r="H547" s="584"/>
      <c r="I547" s="584"/>
      <c r="J547" s="584"/>
      <c r="K547" s="584"/>
      <c r="L547" s="584"/>
      <c r="M547" s="584"/>
      <c r="N547" s="584"/>
      <c r="O547" s="584"/>
      <c r="P547" s="584"/>
      <c r="Q547" s="584"/>
      <c r="R547" s="584"/>
      <c r="S547" s="584"/>
      <c r="T547" s="584"/>
      <c r="U547" s="584"/>
      <c r="V547" s="584"/>
      <c r="W547" s="584"/>
      <c r="X547" s="584"/>
      <c r="Y547" s="584"/>
      <c r="Z547" s="584"/>
    </row>
    <row r="548" spans="1:26" ht="13.5" customHeight="1" x14ac:dyDescent="0.25">
      <c r="A548" s="584"/>
      <c r="B548" s="584"/>
      <c r="C548" s="584"/>
      <c r="D548" s="584"/>
      <c r="E548" s="584"/>
      <c r="F548" s="584"/>
      <c r="G548" s="584"/>
      <c r="H548" s="584"/>
      <c r="I548" s="584"/>
      <c r="J548" s="584"/>
      <c r="K548" s="584"/>
      <c r="L548" s="584"/>
      <c r="M548" s="584"/>
      <c r="N548" s="584"/>
      <c r="O548" s="584"/>
      <c r="P548" s="584"/>
      <c r="Q548" s="584"/>
      <c r="R548" s="584"/>
      <c r="S548" s="584"/>
      <c r="T548" s="584"/>
      <c r="U548" s="584"/>
      <c r="V548" s="584"/>
      <c r="W548" s="584"/>
      <c r="X548" s="584"/>
      <c r="Y548" s="584"/>
      <c r="Z548" s="584"/>
    </row>
    <row r="549" spans="1:26" ht="13.5" customHeight="1" x14ac:dyDescent="0.25">
      <c r="A549" s="584"/>
      <c r="B549" s="584"/>
      <c r="C549" s="584"/>
      <c r="D549" s="584"/>
      <c r="E549" s="584"/>
      <c r="F549" s="584"/>
      <c r="G549" s="584"/>
      <c r="H549" s="584"/>
      <c r="I549" s="584"/>
      <c r="J549" s="584"/>
      <c r="K549" s="584"/>
      <c r="L549" s="584"/>
      <c r="M549" s="584"/>
      <c r="N549" s="584"/>
      <c r="O549" s="584"/>
      <c r="P549" s="584"/>
      <c r="Q549" s="584"/>
      <c r="R549" s="584"/>
      <c r="S549" s="584"/>
      <c r="T549" s="584"/>
      <c r="U549" s="584"/>
      <c r="V549" s="584"/>
      <c r="W549" s="584"/>
      <c r="X549" s="584"/>
      <c r="Y549" s="584"/>
      <c r="Z549" s="584"/>
    </row>
    <row r="550" spans="1:26" ht="13.5" customHeight="1" x14ac:dyDescent="0.25">
      <c r="A550" s="584"/>
      <c r="B550" s="584"/>
      <c r="C550" s="584"/>
      <c r="D550" s="584"/>
      <c r="E550" s="584"/>
      <c r="F550" s="584"/>
      <c r="G550" s="584"/>
      <c r="H550" s="584"/>
      <c r="I550" s="584"/>
      <c r="J550" s="584"/>
      <c r="K550" s="584"/>
      <c r="L550" s="584"/>
      <c r="M550" s="584"/>
      <c r="N550" s="584"/>
      <c r="O550" s="584"/>
      <c r="P550" s="584"/>
      <c r="Q550" s="584"/>
      <c r="R550" s="584"/>
      <c r="S550" s="584"/>
      <c r="T550" s="584"/>
      <c r="U550" s="584"/>
      <c r="V550" s="584"/>
      <c r="W550" s="584"/>
      <c r="X550" s="584"/>
      <c r="Y550" s="584"/>
      <c r="Z550" s="584"/>
    </row>
    <row r="551" spans="1:26" ht="13.5" customHeight="1" x14ac:dyDescent="0.25">
      <c r="A551" s="584"/>
      <c r="B551" s="584"/>
      <c r="C551" s="584"/>
      <c r="D551" s="584"/>
      <c r="E551" s="584"/>
      <c r="F551" s="584"/>
      <c r="G551" s="584"/>
      <c r="H551" s="584"/>
      <c r="I551" s="584"/>
      <c r="J551" s="584"/>
      <c r="K551" s="584"/>
      <c r="L551" s="584"/>
      <c r="M551" s="584"/>
      <c r="N551" s="584"/>
      <c r="O551" s="584"/>
      <c r="P551" s="584"/>
      <c r="Q551" s="584"/>
      <c r="R551" s="584"/>
      <c r="S551" s="584"/>
      <c r="T551" s="584"/>
      <c r="U551" s="584"/>
      <c r="V551" s="584"/>
      <c r="W551" s="584"/>
      <c r="X551" s="584"/>
      <c r="Y551" s="584"/>
      <c r="Z551" s="584"/>
    </row>
    <row r="552" spans="1:26" ht="13.5" customHeight="1" x14ac:dyDescent="0.25">
      <c r="A552" s="584"/>
      <c r="B552" s="584"/>
      <c r="C552" s="584"/>
      <c r="D552" s="584"/>
      <c r="E552" s="584"/>
      <c r="F552" s="584"/>
      <c r="G552" s="584"/>
      <c r="H552" s="584"/>
      <c r="I552" s="584"/>
      <c r="J552" s="584"/>
      <c r="K552" s="584"/>
      <c r="L552" s="584"/>
      <c r="M552" s="584"/>
      <c r="N552" s="584"/>
      <c r="O552" s="584"/>
      <c r="P552" s="584"/>
      <c r="Q552" s="584"/>
      <c r="R552" s="584"/>
      <c r="S552" s="584"/>
      <c r="T552" s="584"/>
      <c r="U552" s="584"/>
      <c r="V552" s="584"/>
      <c r="W552" s="584"/>
      <c r="X552" s="584"/>
      <c r="Y552" s="584"/>
      <c r="Z552" s="584"/>
    </row>
    <row r="553" spans="1:26" ht="13.5" customHeight="1" x14ac:dyDescent="0.25">
      <c r="A553" s="584"/>
      <c r="B553" s="584"/>
      <c r="C553" s="584"/>
      <c r="D553" s="584"/>
      <c r="E553" s="584"/>
      <c r="F553" s="584"/>
      <c r="G553" s="584"/>
      <c r="H553" s="584"/>
      <c r="I553" s="584"/>
      <c r="J553" s="584"/>
      <c r="K553" s="584"/>
      <c r="L553" s="584"/>
      <c r="M553" s="584"/>
      <c r="N553" s="584"/>
      <c r="O553" s="584"/>
      <c r="P553" s="584"/>
      <c r="Q553" s="584"/>
      <c r="R553" s="584"/>
      <c r="S553" s="584"/>
      <c r="T553" s="584"/>
      <c r="U553" s="584"/>
      <c r="V553" s="584"/>
      <c r="W553" s="584"/>
      <c r="X553" s="584"/>
      <c r="Y553" s="584"/>
      <c r="Z553" s="584"/>
    </row>
    <row r="554" spans="1:26" ht="13.5" customHeight="1" x14ac:dyDescent="0.25">
      <c r="A554" s="584"/>
      <c r="B554" s="584"/>
      <c r="C554" s="584"/>
      <c r="D554" s="584"/>
      <c r="E554" s="584"/>
      <c r="F554" s="584"/>
      <c r="G554" s="584"/>
      <c r="H554" s="584"/>
      <c r="I554" s="584"/>
      <c r="J554" s="584"/>
      <c r="K554" s="584"/>
      <c r="L554" s="584"/>
      <c r="M554" s="584"/>
      <c r="N554" s="584"/>
      <c r="O554" s="584"/>
      <c r="P554" s="584"/>
      <c r="Q554" s="584"/>
      <c r="R554" s="584"/>
      <c r="S554" s="584"/>
      <c r="T554" s="584"/>
      <c r="U554" s="584"/>
      <c r="V554" s="584"/>
      <c r="W554" s="584"/>
      <c r="X554" s="584"/>
      <c r="Y554" s="584"/>
      <c r="Z554" s="584"/>
    </row>
    <row r="555" spans="1:26" ht="13.5" customHeight="1" x14ac:dyDescent="0.25">
      <c r="A555" s="584"/>
      <c r="B555" s="584"/>
      <c r="C555" s="584"/>
      <c r="D555" s="584"/>
      <c r="E555" s="584"/>
      <c r="F555" s="584"/>
      <c r="G555" s="584"/>
      <c r="H555" s="584"/>
      <c r="I555" s="584"/>
      <c r="J555" s="584"/>
      <c r="K555" s="584"/>
      <c r="L555" s="584"/>
      <c r="M555" s="584"/>
      <c r="N555" s="584"/>
      <c r="O555" s="584"/>
      <c r="P555" s="584"/>
      <c r="Q555" s="584"/>
      <c r="R555" s="584"/>
      <c r="S555" s="584"/>
      <c r="T555" s="584"/>
      <c r="U555" s="584"/>
      <c r="V555" s="584"/>
      <c r="W555" s="584"/>
      <c r="X555" s="584"/>
      <c r="Y555" s="584"/>
      <c r="Z555" s="584"/>
    </row>
    <row r="556" spans="1:26" ht="13.5" customHeight="1" x14ac:dyDescent="0.25">
      <c r="A556" s="584"/>
      <c r="B556" s="584"/>
      <c r="C556" s="584"/>
      <c r="D556" s="584"/>
      <c r="E556" s="584"/>
      <c r="F556" s="584"/>
      <c r="G556" s="584"/>
      <c r="H556" s="584"/>
      <c r="I556" s="584"/>
      <c r="J556" s="584"/>
      <c r="K556" s="584"/>
      <c r="L556" s="584"/>
      <c r="M556" s="584"/>
      <c r="N556" s="584"/>
      <c r="O556" s="584"/>
      <c r="P556" s="584"/>
      <c r="Q556" s="584"/>
      <c r="R556" s="584"/>
      <c r="S556" s="584"/>
      <c r="T556" s="584"/>
      <c r="U556" s="584"/>
      <c r="V556" s="584"/>
      <c r="W556" s="584"/>
      <c r="X556" s="584"/>
      <c r="Y556" s="584"/>
      <c r="Z556" s="584"/>
    </row>
    <row r="557" spans="1:26" ht="13.5" customHeight="1" x14ac:dyDescent="0.25">
      <c r="A557" s="584"/>
      <c r="B557" s="584"/>
      <c r="C557" s="584"/>
      <c r="D557" s="584"/>
      <c r="E557" s="584"/>
      <c r="F557" s="584"/>
      <c r="G557" s="584"/>
      <c r="H557" s="584"/>
      <c r="I557" s="584"/>
      <c r="J557" s="584"/>
      <c r="K557" s="584"/>
      <c r="L557" s="584"/>
      <c r="M557" s="584"/>
      <c r="N557" s="584"/>
      <c r="O557" s="584"/>
      <c r="P557" s="584"/>
      <c r="Q557" s="584"/>
      <c r="R557" s="584"/>
      <c r="S557" s="584"/>
      <c r="T557" s="584"/>
      <c r="U557" s="584"/>
      <c r="V557" s="584"/>
      <c r="W557" s="584"/>
      <c r="X557" s="584"/>
      <c r="Y557" s="584"/>
      <c r="Z557" s="584"/>
    </row>
    <row r="558" spans="1:26" ht="13.5" customHeight="1" x14ac:dyDescent="0.25">
      <c r="A558" s="584"/>
      <c r="B558" s="584"/>
      <c r="C558" s="584"/>
      <c r="D558" s="584"/>
      <c r="E558" s="584"/>
      <c r="F558" s="584"/>
      <c r="G558" s="584"/>
      <c r="H558" s="584"/>
      <c r="I558" s="584"/>
      <c r="J558" s="584"/>
      <c r="K558" s="584"/>
      <c r="L558" s="584"/>
      <c r="M558" s="584"/>
      <c r="N558" s="584"/>
      <c r="O558" s="584"/>
      <c r="P558" s="584"/>
      <c r="Q558" s="584"/>
      <c r="R558" s="584"/>
      <c r="S558" s="584"/>
      <c r="T558" s="584"/>
      <c r="U558" s="584"/>
      <c r="V558" s="584"/>
      <c r="W558" s="584"/>
      <c r="X558" s="584"/>
      <c r="Y558" s="584"/>
      <c r="Z558" s="584"/>
    </row>
    <row r="559" spans="1:26" ht="13.5" customHeight="1" x14ac:dyDescent="0.25">
      <c r="A559" s="584"/>
      <c r="B559" s="584"/>
      <c r="C559" s="584"/>
      <c r="D559" s="584"/>
      <c r="E559" s="584"/>
      <c r="F559" s="584"/>
      <c r="G559" s="584"/>
      <c r="H559" s="584"/>
      <c r="I559" s="584"/>
      <c r="J559" s="584"/>
      <c r="K559" s="584"/>
      <c r="L559" s="584"/>
      <c r="M559" s="584"/>
      <c r="N559" s="584"/>
      <c r="O559" s="584"/>
      <c r="P559" s="584"/>
      <c r="Q559" s="584"/>
      <c r="R559" s="584"/>
      <c r="S559" s="584"/>
      <c r="T559" s="584"/>
      <c r="U559" s="584"/>
      <c r="V559" s="584"/>
      <c r="W559" s="584"/>
      <c r="X559" s="584"/>
      <c r="Y559" s="584"/>
      <c r="Z559" s="584"/>
    </row>
    <row r="560" spans="1:26" ht="13.5" customHeight="1" x14ac:dyDescent="0.25">
      <c r="A560" s="584"/>
      <c r="B560" s="584"/>
      <c r="C560" s="584"/>
      <c r="D560" s="584"/>
      <c r="E560" s="584"/>
      <c r="F560" s="584"/>
      <c r="G560" s="584"/>
      <c r="H560" s="584"/>
      <c r="I560" s="584"/>
      <c r="J560" s="584"/>
      <c r="K560" s="584"/>
      <c r="L560" s="584"/>
      <c r="M560" s="584"/>
      <c r="N560" s="584"/>
      <c r="O560" s="584"/>
      <c r="P560" s="584"/>
      <c r="Q560" s="584"/>
      <c r="R560" s="584"/>
      <c r="S560" s="584"/>
      <c r="T560" s="584"/>
      <c r="U560" s="584"/>
      <c r="V560" s="584"/>
      <c r="W560" s="584"/>
      <c r="X560" s="584"/>
      <c r="Y560" s="584"/>
      <c r="Z560" s="584"/>
    </row>
    <row r="561" spans="1:26" ht="13.5" customHeight="1" x14ac:dyDescent="0.25">
      <c r="A561" s="584"/>
      <c r="B561" s="584"/>
      <c r="C561" s="584"/>
      <c r="D561" s="584"/>
      <c r="E561" s="584"/>
      <c r="F561" s="584"/>
      <c r="G561" s="584"/>
      <c r="H561" s="584"/>
      <c r="I561" s="584"/>
      <c r="J561" s="584"/>
      <c r="K561" s="584"/>
      <c r="L561" s="584"/>
      <c r="M561" s="584"/>
      <c r="N561" s="584"/>
      <c r="O561" s="584"/>
      <c r="P561" s="584"/>
      <c r="Q561" s="584"/>
      <c r="R561" s="584"/>
      <c r="S561" s="584"/>
      <c r="T561" s="584"/>
      <c r="U561" s="584"/>
      <c r="V561" s="584"/>
      <c r="W561" s="584"/>
      <c r="X561" s="584"/>
      <c r="Y561" s="584"/>
      <c r="Z561" s="584"/>
    </row>
    <row r="562" spans="1:26" ht="13.5" customHeight="1" x14ac:dyDescent="0.25">
      <c r="A562" s="584"/>
      <c r="B562" s="584"/>
      <c r="C562" s="584"/>
      <c r="D562" s="584"/>
      <c r="E562" s="584"/>
      <c r="F562" s="584"/>
      <c r="G562" s="584"/>
      <c r="H562" s="584"/>
      <c r="I562" s="584"/>
      <c r="J562" s="584"/>
      <c r="K562" s="584"/>
      <c r="L562" s="584"/>
      <c r="M562" s="584"/>
      <c r="N562" s="584"/>
      <c r="O562" s="584"/>
      <c r="P562" s="584"/>
      <c r="Q562" s="584"/>
      <c r="R562" s="584"/>
      <c r="S562" s="584"/>
      <c r="T562" s="584"/>
      <c r="U562" s="584"/>
      <c r="V562" s="584"/>
      <c r="W562" s="584"/>
      <c r="X562" s="584"/>
      <c r="Y562" s="584"/>
      <c r="Z562" s="584"/>
    </row>
    <row r="563" spans="1:26" ht="13.5" customHeight="1" x14ac:dyDescent="0.25">
      <c r="A563" s="584"/>
      <c r="B563" s="584"/>
      <c r="C563" s="584"/>
      <c r="D563" s="584"/>
      <c r="E563" s="584"/>
      <c r="F563" s="584"/>
      <c r="G563" s="584"/>
      <c r="H563" s="584"/>
      <c r="I563" s="584"/>
      <c r="J563" s="584"/>
      <c r="K563" s="584"/>
      <c r="L563" s="584"/>
      <c r="M563" s="584"/>
      <c r="N563" s="584"/>
      <c r="O563" s="584"/>
      <c r="P563" s="584"/>
      <c r="Q563" s="584"/>
      <c r="R563" s="584"/>
      <c r="S563" s="584"/>
      <c r="T563" s="584"/>
      <c r="U563" s="584"/>
      <c r="V563" s="584"/>
      <c r="W563" s="584"/>
      <c r="X563" s="584"/>
      <c r="Y563" s="584"/>
      <c r="Z563" s="584"/>
    </row>
    <row r="564" spans="1:26" ht="13.5" customHeight="1" x14ac:dyDescent="0.25">
      <c r="A564" s="584"/>
      <c r="B564" s="584"/>
      <c r="C564" s="584"/>
      <c r="D564" s="584"/>
      <c r="E564" s="584"/>
      <c r="F564" s="584"/>
      <c r="G564" s="584"/>
      <c r="H564" s="584"/>
      <c r="I564" s="584"/>
      <c r="J564" s="584"/>
      <c r="K564" s="584"/>
      <c r="L564" s="584"/>
      <c r="M564" s="584"/>
      <c r="N564" s="584"/>
      <c r="O564" s="584"/>
      <c r="P564" s="584"/>
      <c r="Q564" s="584"/>
      <c r="R564" s="584"/>
      <c r="S564" s="584"/>
      <c r="T564" s="584"/>
      <c r="U564" s="584"/>
      <c r="V564" s="584"/>
      <c r="W564" s="584"/>
      <c r="X564" s="584"/>
      <c r="Y564" s="584"/>
      <c r="Z564" s="584"/>
    </row>
    <row r="565" spans="1:26" ht="13.5" customHeight="1" x14ac:dyDescent="0.25">
      <c r="A565" s="584"/>
      <c r="B565" s="584"/>
      <c r="C565" s="584"/>
      <c r="D565" s="584"/>
      <c r="E565" s="584"/>
      <c r="F565" s="584"/>
      <c r="G565" s="584"/>
      <c r="H565" s="584"/>
      <c r="I565" s="584"/>
      <c r="J565" s="584"/>
      <c r="K565" s="584"/>
      <c r="L565" s="584"/>
      <c r="M565" s="584"/>
      <c r="N565" s="584"/>
      <c r="O565" s="584"/>
      <c r="P565" s="584"/>
      <c r="Q565" s="584"/>
      <c r="R565" s="584"/>
      <c r="S565" s="584"/>
      <c r="T565" s="584"/>
      <c r="U565" s="584"/>
      <c r="V565" s="584"/>
      <c r="W565" s="584"/>
      <c r="X565" s="584"/>
      <c r="Y565" s="584"/>
      <c r="Z565" s="584"/>
    </row>
    <row r="566" spans="1:26" ht="13.5" customHeight="1" x14ac:dyDescent="0.25">
      <c r="A566" s="584"/>
      <c r="B566" s="584"/>
      <c r="C566" s="584"/>
      <c r="D566" s="584"/>
      <c r="E566" s="584"/>
      <c r="F566" s="584"/>
      <c r="G566" s="584"/>
      <c r="H566" s="584"/>
      <c r="I566" s="584"/>
      <c r="J566" s="584"/>
      <c r="K566" s="584"/>
      <c r="L566" s="584"/>
      <c r="M566" s="584"/>
      <c r="N566" s="584"/>
      <c r="O566" s="584"/>
      <c r="P566" s="584"/>
      <c r="Q566" s="584"/>
      <c r="R566" s="584"/>
      <c r="S566" s="584"/>
      <c r="T566" s="584"/>
      <c r="U566" s="584"/>
      <c r="V566" s="584"/>
      <c r="W566" s="584"/>
      <c r="X566" s="584"/>
      <c r="Y566" s="584"/>
      <c r="Z566" s="584"/>
    </row>
    <row r="567" spans="1:26" ht="13.5" customHeight="1" x14ac:dyDescent="0.25">
      <c r="A567" s="584"/>
      <c r="B567" s="584"/>
      <c r="C567" s="584"/>
      <c r="D567" s="584"/>
      <c r="E567" s="584"/>
      <c r="F567" s="584"/>
      <c r="G567" s="584"/>
      <c r="H567" s="584"/>
      <c r="I567" s="584"/>
      <c r="J567" s="584"/>
      <c r="K567" s="584"/>
      <c r="L567" s="584"/>
      <c r="M567" s="584"/>
      <c r="N567" s="584"/>
      <c r="O567" s="584"/>
      <c r="P567" s="584"/>
      <c r="Q567" s="584"/>
      <c r="R567" s="584"/>
      <c r="S567" s="584"/>
      <c r="T567" s="584"/>
      <c r="U567" s="584"/>
      <c r="V567" s="584"/>
      <c r="W567" s="584"/>
      <c r="X567" s="584"/>
      <c r="Y567" s="584"/>
      <c r="Z567" s="584"/>
    </row>
    <row r="568" spans="1:26" ht="13.5" customHeight="1" x14ac:dyDescent="0.25">
      <c r="A568" s="584"/>
      <c r="B568" s="584"/>
      <c r="C568" s="584"/>
      <c r="D568" s="584"/>
      <c r="E568" s="584"/>
      <c r="F568" s="584"/>
      <c r="G568" s="584"/>
      <c r="H568" s="584"/>
      <c r="I568" s="584"/>
      <c r="J568" s="584"/>
      <c r="K568" s="584"/>
      <c r="L568" s="584"/>
      <c r="M568" s="584"/>
      <c r="N568" s="584"/>
      <c r="O568" s="584"/>
      <c r="P568" s="584"/>
      <c r="Q568" s="584"/>
      <c r="R568" s="584"/>
      <c r="S568" s="584"/>
      <c r="T568" s="584"/>
      <c r="U568" s="584"/>
      <c r="V568" s="584"/>
      <c r="W568" s="584"/>
      <c r="X568" s="584"/>
      <c r="Y568" s="584"/>
      <c r="Z568" s="584"/>
    </row>
    <row r="569" spans="1:26" ht="13.5" customHeight="1" x14ac:dyDescent="0.25">
      <c r="A569" s="584"/>
      <c r="B569" s="584"/>
      <c r="C569" s="584"/>
      <c r="D569" s="584"/>
      <c r="E569" s="584"/>
      <c r="F569" s="584"/>
      <c r="G569" s="584"/>
      <c r="H569" s="584"/>
      <c r="I569" s="584"/>
      <c r="J569" s="584"/>
      <c r="K569" s="584"/>
      <c r="L569" s="584"/>
      <c r="M569" s="584"/>
      <c r="N569" s="584"/>
      <c r="O569" s="584"/>
      <c r="P569" s="584"/>
      <c r="Q569" s="584"/>
      <c r="R569" s="584"/>
      <c r="S569" s="584"/>
      <c r="T569" s="584"/>
      <c r="U569" s="584"/>
      <c r="V569" s="584"/>
      <c r="W569" s="584"/>
      <c r="X569" s="584"/>
      <c r="Y569" s="584"/>
      <c r="Z569" s="584"/>
    </row>
    <row r="570" spans="1:26" ht="13.5" customHeight="1" x14ac:dyDescent="0.25">
      <c r="A570" s="584"/>
      <c r="B570" s="584"/>
      <c r="C570" s="584"/>
      <c r="D570" s="584"/>
      <c r="E570" s="584"/>
      <c r="F570" s="584"/>
      <c r="G570" s="584"/>
      <c r="H570" s="584"/>
      <c r="I570" s="584"/>
      <c r="J570" s="584"/>
      <c r="K570" s="584"/>
      <c r="L570" s="584"/>
      <c r="M570" s="584"/>
      <c r="N570" s="584"/>
      <c r="O570" s="584"/>
      <c r="P570" s="584"/>
      <c r="Q570" s="584"/>
      <c r="R570" s="584"/>
      <c r="S570" s="584"/>
      <c r="T570" s="584"/>
      <c r="U570" s="584"/>
      <c r="V570" s="584"/>
      <c r="W570" s="584"/>
      <c r="X570" s="584"/>
      <c r="Y570" s="584"/>
      <c r="Z570" s="584"/>
    </row>
    <row r="571" spans="1:26" ht="13.5" customHeight="1" x14ac:dyDescent="0.25">
      <c r="A571" s="584"/>
      <c r="B571" s="584"/>
      <c r="C571" s="584"/>
      <c r="D571" s="584"/>
      <c r="E571" s="584"/>
      <c r="F571" s="584"/>
      <c r="G571" s="584"/>
      <c r="H571" s="584"/>
      <c r="I571" s="584"/>
      <c r="J571" s="584"/>
      <c r="K571" s="584"/>
      <c r="L571" s="584"/>
      <c r="M571" s="584"/>
      <c r="N571" s="584"/>
      <c r="O571" s="584"/>
      <c r="P571" s="584"/>
      <c r="Q571" s="584"/>
      <c r="R571" s="584"/>
      <c r="S571" s="584"/>
      <c r="T571" s="584"/>
      <c r="U571" s="584"/>
      <c r="V571" s="584"/>
      <c r="W571" s="584"/>
      <c r="X571" s="584"/>
      <c r="Y571" s="584"/>
      <c r="Z571" s="584"/>
    </row>
    <row r="572" spans="1:26" ht="13.5" customHeight="1" x14ac:dyDescent="0.25">
      <c r="A572" s="584"/>
      <c r="B572" s="584"/>
      <c r="C572" s="584"/>
      <c r="D572" s="584"/>
      <c r="E572" s="584"/>
      <c r="F572" s="584"/>
      <c r="G572" s="584"/>
      <c r="H572" s="584"/>
      <c r="I572" s="584"/>
      <c r="J572" s="584"/>
      <c r="K572" s="584"/>
      <c r="L572" s="584"/>
      <c r="M572" s="584"/>
      <c r="N572" s="584"/>
      <c r="O572" s="584"/>
      <c r="P572" s="584"/>
      <c r="Q572" s="584"/>
      <c r="R572" s="584"/>
      <c r="S572" s="584"/>
      <c r="T572" s="584"/>
      <c r="U572" s="584"/>
      <c r="V572" s="584"/>
      <c r="W572" s="584"/>
      <c r="X572" s="584"/>
      <c r="Y572" s="584"/>
      <c r="Z572" s="584"/>
    </row>
    <row r="573" spans="1:26" ht="13.5" customHeight="1" x14ac:dyDescent="0.25">
      <c r="A573" s="584"/>
      <c r="B573" s="584"/>
      <c r="C573" s="584"/>
      <c r="D573" s="584"/>
      <c r="E573" s="584"/>
      <c r="F573" s="584"/>
      <c r="G573" s="584"/>
      <c r="H573" s="584"/>
      <c r="I573" s="584"/>
      <c r="J573" s="584"/>
      <c r="K573" s="584"/>
      <c r="L573" s="584"/>
      <c r="M573" s="584"/>
      <c r="N573" s="584"/>
      <c r="O573" s="584"/>
      <c r="P573" s="584"/>
      <c r="Q573" s="584"/>
      <c r="R573" s="584"/>
      <c r="S573" s="584"/>
      <c r="T573" s="584"/>
      <c r="U573" s="584"/>
      <c r="V573" s="584"/>
      <c r="W573" s="584"/>
      <c r="X573" s="584"/>
      <c r="Y573" s="584"/>
      <c r="Z573" s="584"/>
    </row>
    <row r="574" spans="1:26" ht="13.5" customHeight="1" x14ac:dyDescent="0.25">
      <c r="A574" s="584"/>
      <c r="B574" s="584"/>
      <c r="C574" s="584"/>
      <c r="D574" s="584"/>
      <c r="E574" s="584"/>
      <c r="F574" s="584"/>
      <c r="G574" s="584"/>
      <c r="H574" s="584"/>
      <c r="I574" s="584"/>
      <c r="J574" s="584"/>
      <c r="K574" s="584"/>
      <c r="L574" s="584"/>
      <c r="M574" s="584"/>
      <c r="N574" s="584"/>
      <c r="O574" s="584"/>
      <c r="P574" s="584"/>
      <c r="Q574" s="584"/>
      <c r="R574" s="584"/>
      <c r="S574" s="584"/>
      <c r="T574" s="584"/>
      <c r="U574" s="584"/>
      <c r="V574" s="584"/>
      <c r="W574" s="584"/>
      <c r="X574" s="584"/>
      <c r="Y574" s="584"/>
      <c r="Z574" s="584"/>
    </row>
    <row r="575" spans="1:26" ht="13.5" customHeight="1" x14ac:dyDescent="0.25">
      <c r="A575" s="584"/>
      <c r="B575" s="584"/>
      <c r="C575" s="584"/>
      <c r="D575" s="584"/>
      <c r="E575" s="584"/>
      <c r="F575" s="584"/>
      <c r="G575" s="584"/>
      <c r="H575" s="584"/>
      <c r="I575" s="584"/>
      <c r="J575" s="584"/>
      <c r="K575" s="584"/>
      <c r="L575" s="584"/>
      <c r="M575" s="584"/>
      <c r="N575" s="584"/>
      <c r="O575" s="584"/>
      <c r="P575" s="584"/>
      <c r="Q575" s="584"/>
      <c r="R575" s="584"/>
      <c r="S575" s="584"/>
      <c r="T575" s="584"/>
      <c r="U575" s="584"/>
      <c r="V575" s="584"/>
      <c r="W575" s="584"/>
      <c r="X575" s="584"/>
      <c r="Y575" s="584"/>
      <c r="Z575" s="584"/>
    </row>
    <row r="576" spans="1:26" ht="13.5" customHeight="1" x14ac:dyDescent="0.25">
      <c r="A576" s="584"/>
      <c r="B576" s="584"/>
      <c r="C576" s="584"/>
      <c r="D576" s="584"/>
      <c r="E576" s="584"/>
      <c r="F576" s="584"/>
      <c r="G576" s="584"/>
      <c r="H576" s="584"/>
      <c r="I576" s="584"/>
      <c r="J576" s="584"/>
      <c r="K576" s="584"/>
      <c r="L576" s="584"/>
      <c r="M576" s="584"/>
      <c r="N576" s="584"/>
      <c r="O576" s="584"/>
      <c r="P576" s="584"/>
      <c r="Q576" s="584"/>
      <c r="R576" s="584"/>
      <c r="S576" s="584"/>
      <c r="T576" s="584"/>
      <c r="U576" s="584"/>
      <c r="V576" s="584"/>
      <c r="W576" s="584"/>
      <c r="X576" s="584"/>
      <c r="Y576" s="584"/>
      <c r="Z576" s="584"/>
    </row>
    <row r="577" spans="1:26" ht="13.5" customHeight="1" x14ac:dyDescent="0.25">
      <c r="A577" s="584"/>
      <c r="B577" s="584"/>
      <c r="C577" s="584"/>
      <c r="D577" s="584"/>
      <c r="E577" s="584"/>
      <c r="F577" s="584"/>
      <c r="G577" s="584"/>
      <c r="H577" s="584"/>
      <c r="I577" s="584"/>
      <c r="J577" s="584"/>
      <c r="K577" s="584"/>
      <c r="L577" s="584"/>
      <c r="M577" s="584"/>
      <c r="N577" s="584"/>
      <c r="O577" s="584"/>
      <c r="P577" s="584"/>
      <c r="Q577" s="584"/>
      <c r="R577" s="584"/>
      <c r="S577" s="584"/>
      <c r="T577" s="584"/>
      <c r="U577" s="584"/>
      <c r="V577" s="584"/>
      <c r="W577" s="584"/>
      <c r="X577" s="584"/>
      <c r="Y577" s="584"/>
      <c r="Z577" s="584"/>
    </row>
    <row r="578" spans="1:26" ht="13.5" customHeight="1" x14ac:dyDescent="0.25">
      <c r="A578" s="584"/>
      <c r="B578" s="584"/>
      <c r="C578" s="584"/>
      <c r="D578" s="584"/>
      <c r="E578" s="584"/>
      <c r="F578" s="584"/>
      <c r="G578" s="584"/>
      <c r="H578" s="584"/>
      <c r="I578" s="584"/>
      <c r="J578" s="584"/>
      <c r="K578" s="584"/>
      <c r="L578" s="584"/>
      <c r="M578" s="584"/>
      <c r="N578" s="584"/>
      <c r="O578" s="584"/>
      <c r="P578" s="584"/>
      <c r="Q578" s="584"/>
      <c r="R578" s="584"/>
      <c r="S578" s="584"/>
      <c r="T578" s="584"/>
      <c r="U578" s="584"/>
      <c r="V578" s="584"/>
      <c r="W578" s="584"/>
      <c r="X578" s="584"/>
      <c r="Y578" s="584"/>
      <c r="Z578" s="584"/>
    </row>
    <row r="579" spans="1:26" ht="13.5" customHeight="1" x14ac:dyDescent="0.25">
      <c r="A579" s="584"/>
      <c r="B579" s="584"/>
      <c r="C579" s="584"/>
      <c r="D579" s="584"/>
      <c r="E579" s="584"/>
      <c r="F579" s="584"/>
      <c r="G579" s="584"/>
      <c r="H579" s="584"/>
      <c r="I579" s="584"/>
      <c r="J579" s="584"/>
      <c r="K579" s="584"/>
      <c r="L579" s="584"/>
      <c r="M579" s="584"/>
      <c r="N579" s="584"/>
      <c r="O579" s="584"/>
      <c r="P579" s="584"/>
      <c r="Q579" s="584"/>
      <c r="R579" s="584"/>
      <c r="S579" s="584"/>
      <c r="T579" s="584"/>
      <c r="U579" s="584"/>
      <c r="V579" s="584"/>
      <c r="W579" s="584"/>
      <c r="X579" s="584"/>
      <c r="Y579" s="584"/>
      <c r="Z579" s="584"/>
    </row>
    <row r="580" spans="1:26" ht="13.5" customHeight="1" x14ac:dyDescent="0.25">
      <c r="A580" s="584"/>
      <c r="B580" s="584"/>
      <c r="C580" s="584"/>
      <c r="D580" s="584"/>
      <c r="E580" s="584"/>
      <c r="F580" s="584"/>
      <c r="G580" s="584"/>
      <c r="H580" s="584"/>
      <c r="I580" s="584"/>
      <c r="J580" s="584"/>
      <c r="K580" s="584"/>
      <c r="L580" s="584"/>
      <c r="M580" s="584"/>
      <c r="N580" s="584"/>
      <c r="O580" s="584"/>
      <c r="P580" s="584"/>
      <c r="Q580" s="584"/>
      <c r="R580" s="584"/>
      <c r="S580" s="584"/>
      <c r="T580" s="584"/>
      <c r="U580" s="584"/>
      <c r="V580" s="584"/>
      <c r="W580" s="584"/>
      <c r="X580" s="584"/>
      <c r="Y580" s="584"/>
      <c r="Z580" s="584"/>
    </row>
    <row r="581" spans="1:26" ht="13.5" customHeight="1" x14ac:dyDescent="0.25">
      <c r="A581" s="584"/>
      <c r="B581" s="584"/>
      <c r="C581" s="584"/>
      <c r="D581" s="584"/>
      <c r="E581" s="584"/>
      <c r="F581" s="584"/>
      <c r="G581" s="584"/>
      <c r="H581" s="584"/>
      <c r="I581" s="584"/>
      <c r="J581" s="584"/>
      <c r="K581" s="584"/>
      <c r="L581" s="584"/>
      <c r="M581" s="584"/>
      <c r="N581" s="584"/>
      <c r="O581" s="584"/>
      <c r="P581" s="584"/>
      <c r="Q581" s="584"/>
      <c r="R581" s="584"/>
      <c r="S581" s="584"/>
      <c r="T581" s="584"/>
      <c r="U581" s="584"/>
      <c r="V581" s="584"/>
      <c r="W581" s="584"/>
      <c r="X581" s="584"/>
      <c r="Y581" s="584"/>
      <c r="Z581" s="584"/>
    </row>
    <row r="582" spans="1:26" ht="13.5" customHeight="1" x14ac:dyDescent="0.25">
      <c r="A582" s="584"/>
      <c r="B582" s="584"/>
      <c r="C582" s="584"/>
      <c r="D582" s="584"/>
      <c r="E582" s="584"/>
      <c r="F582" s="584"/>
      <c r="G582" s="584"/>
      <c r="H582" s="584"/>
      <c r="I582" s="584"/>
      <c r="J582" s="584"/>
      <c r="K582" s="584"/>
      <c r="L582" s="584"/>
      <c r="M582" s="584"/>
      <c r="N582" s="584"/>
      <c r="O582" s="584"/>
      <c r="P582" s="584"/>
      <c r="Q582" s="584"/>
      <c r="R582" s="584"/>
      <c r="S582" s="584"/>
      <c r="T582" s="584"/>
      <c r="U582" s="584"/>
      <c r="V582" s="584"/>
      <c r="W582" s="584"/>
      <c r="X582" s="584"/>
      <c r="Y582" s="584"/>
      <c r="Z582" s="584"/>
    </row>
    <row r="583" spans="1:26" ht="13.5" customHeight="1" x14ac:dyDescent="0.25">
      <c r="A583" s="584"/>
      <c r="B583" s="584"/>
      <c r="C583" s="584"/>
      <c r="D583" s="584"/>
      <c r="E583" s="584"/>
      <c r="F583" s="584"/>
      <c r="G583" s="584"/>
      <c r="H583" s="584"/>
      <c r="I583" s="584"/>
      <c r="J583" s="584"/>
      <c r="K583" s="584"/>
      <c r="L583" s="584"/>
      <c r="M583" s="584"/>
      <c r="N583" s="584"/>
      <c r="O583" s="584"/>
      <c r="P583" s="584"/>
      <c r="Q583" s="584"/>
      <c r="R583" s="584"/>
      <c r="S583" s="584"/>
      <c r="T583" s="584"/>
      <c r="U583" s="584"/>
      <c r="V583" s="584"/>
      <c r="W583" s="584"/>
      <c r="X583" s="584"/>
      <c r="Y583" s="584"/>
      <c r="Z583" s="584"/>
    </row>
    <row r="584" spans="1:26" ht="13.5" customHeight="1" x14ac:dyDescent="0.25">
      <c r="A584" s="584"/>
      <c r="B584" s="584"/>
      <c r="C584" s="584"/>
      <c r="D584" s="584"/>
      <c r="E584" s="584"/>
      <c r="F584" s="584"/>
      <c r="G584" s="584"/>
      <c r="H584" s="584"/>
      <c r="I584" s="584"/>
      <c r="J584" s="584"/>
      <c r="K584" s="584"/>
      <c r="L584" s="584"/>
      <c r="M584" s="584"/>
      <c r="N584" s="584"/>
      <c r="O584" s="584"/>
      <c r="P584" s="584"/>
      <c r="Q584" s="584"/>
      <c r="R584" s="584"/>
      <c r="S584" s="584"/>
      <c r="T584" s="584"/>
      <c r="U584" s="584"/>
      <c r="V584" s="584"/>
      <c r="W584" s="584"/>
      <c r="X584" s="584"/>
      <c r="Y584" s="584"/>
      <c r="Z584" s="584"/>
    </row>
    <row r="585" spans="1:26" ht="13.5" customHeight="1" x14ac:dyDescent="0.25">
      <c r="A585" s="584"/>
      <c r="B585" s="584"/>
      <c r="C585" s="584"/>
      <c r="D585" s="584"/>
      <c r="E585" s="584"/>
      <c r="F585" s="584"/>
      <c r="G585" s="584"/>
      <c r="H585" s="584"/>
      <c r="I585" s="584"/>
      <c r="J585" s="584"/>
      <c r="K585" s="584"/>
      <c r="L585" s="584"/>
      <c r="M585" s="584"/>
      <c r="N585" s="584"/>
      <c r="O585" s="584"/>
      <c r="P585" s="584"/>
      <c r="Q585" s="584"/>
      <c r="R585" s="584"/>
      <c r="S585" s="584"/>
      <c r="T585" s="584"/>
      <c r="U585" s="584"/>
      <c r="V585" s="584"/>
      <c r="W585" s="584"/>
      <c r="X585" s="584"/>
      <c r="Y585" s="584"/>
      <c r="Z585" s="584"/>
    </row>
    <row r="586" spans="1:26" ht="13.5" customHeight="1" x14ac:dyDescent="0.25">
      <c r="A586" s="584"/>
      <c r="B586" s="584"/>
      <c r="C586" s="584"/>
      <c r="D586" s="584"/>
      <c r="E586" s="584"/>
      <c r="F586" s="584"/>
      <c r="G586" s="584"/>
      <c r="H586" s="584"/>
      <c r="I586" s="584"/>
      <c r="J586" s="584"/>
      <c r="K586" s="584"/>
      <c r="L586" s="584"/>
      <c r="M586" s="584"/>
      <c r="N586" s="584"/>
      <c r="O586" s="584"/>
      <c r="P586" s="584"/>
      <c r="Q586" s="584"/>
      <c r="R586" s="584"/>
      <c r="S586" s="584"/>
      <c r="T586" s="584"/>
      <c r="U586" s="584"/>
      <c r="V586" s="584"/>
      <c r="W586" s="584"/>
      <c r="X586" s="584"/>
      <c r="Y586" s="584"/>
      <c r="Z586" s="584"/>
    </row>
    <row r="587" spans="1:26" ht="13.5" customHeight="1" x14ac:dyDescent="0.25">
      <c r="A587" s="584"/>
      <c r="B587" s="584"/>
      <c r="C587" s="584"/>
      <c r="D587" s="584"/>
      <c r="E587" s="584"/>
      <c r="F587" s="584"/>
      <c r="G587" s="584"/>
      <c r="H587" s="584"/>
      <c r="I587" s="584"/>
      <c r="J587" s="584"/>
      <c r="K587" s="584"/>
      <c r="L587" s="584"/>
      <c r="M587" s="584"/>
      <c r="N587" s="584"/>
      <c r="O587" s="584"/>
      <c r="P587" s="584"/>
      <c r="Q587" s="584"/>
      <c r="R587" s="584"/>
      <c r="S587" s="584"/>
      <c r="T587" s="584"/>
      <c r="U587" s="584"/>
      <c r="V587" s="584"/>
      <c r="W587" s="584"/>
      <c r="X587" s="584"/>
      <c r="Y587" s="584"/>
      <c r="Z587" s="584"/>
    </row>
    <row r="588" spans="1:26" ht="13.5" customHeight="1" x14ac:dyDescent="0.25">
      <c r="A588" s="584"/>
      <c r="B588" s="584"/>
      <c r="C588" s="584"/>
      <c r="D588" s="584"/>
      <c r="E588" s="584"/>
      <c r="F588" s="584"/>
      <c r="G588" s="584"/>
      <c r="H588" s="584"/>
      <c r="I588" s="584"/>
      <c r="J588" s="584"/>
      <c r="K588" s="584"/>
      <c r="L588" s="584"/>
      <c r="M588" s="584"/>
      <c r="N588" s="584"/>
      <c r="O588" s="584"/>
      <c r="P588" s="584"/>
      <c r="Q588" s="584"/>
      <c r="R588" s="584"/>
      <c r="S588" s="584"/>
      <c r="T588" s="584"/>
      <c r="U588" s="584"/>
      <c r="V588" s="584"/>
      <c r="W588" s="584"/>
      <c r="X588" s="584"/>
      <c r="Y588" s="584"/>
      <c r="Z588" s="584"/>
    </row>
    <row r="589" spans="1:26" ht="13.5" customHeight="1" x14ac:dyDescent="0.25">
      <c r="A589" s="584"/>
      <c r="B589" s="584"/>
      <c r="C589" s="584"/>
      <c r="D589" s="584"/>
      <c r="E589" s="584"/>
      <c r="F589" s="584"/>
      <c r="G589" s="584"/>
      <c r="H589" s="584"/>
      <c r="I589" s="584"/>
      <c r="J589" s="584"/>
      <c r="K589" s="584"/>
      <c r="L589" s="584"/>
      <c r="M589" s="584"/>
      <c r="N589" s="584"/>
      <c r="O589" s="584"/>
      <c r="P589" s="584"/>
      <c r="Q589" s="584"/>
      <c r="R589" s="584"/>
      <c r="S589" s="584"/>
      <c r="T589" s="584"/>
      <c r="U589" s="584"/>
      <c r="V589" s="584"/>
      <c r="W589" s="584"/>
      <c r="X589" s="584"/>
      <c r="Y589" s="584"/>
      <c r="Z589" s="584"/>
    </row>
    <row r="590" spans="1:26" ht="13.5" customHeight="1" x14ac:dyDescent="0.25">
      <c r="A590" s="584"/>
      <c r="B590" s="584"/>
      <c r="C590" s="584"/>
      <c r="D590" s="584"/>
      <c r="E590" s="584"/>
      <c r="F590" s="584"/>
      <c r="G590" s="584"/>
      <c r="H590" s="584"/>
      <c r="I590" s="584"/>
      <c r="J590" s="584"/>
      <c r="K590" s="584"/>
      <c r="L590" s="584"/>
      <c r="M590" s="584"/>
      <c r="N590" s="584"/>
      <c r="O590" s="584"/>
      <c r="P590" s="584"/>
      <c r="Q590" s="584"/>
      <c r="R590" s="584"/>
      <c r="S590" s="584"/>
      <c r="T590" s="584"/>
      <c r="U590" s="584"/>
      <c r="V590" s="584"/>
      <c r="W590" s="584"/>
      <c r="X590" s="584"/>
      <c r="Y590" s="584"/>
      <c r="Z590" s="584"/>
    </row>
    <row r="591" spans="1:26" ht="13.5" customHeight="1" x14ac:dyDescent="0.25">
      <c r="A591" s="584"/>
      <c r="B591" s="584"/>
      <c r="C591" s="584"/>
      <c r="D591" s="584"/>
      <c r="E591" s="584"/>
      <c r="F591" s="584"/>
      <c r="G591" s="584"/>
      <c r="H591" s="584"/>
      <c r="I591" s="584"/>
      <c r="J591" s="584"/>
      <c r="K591" s="584"/>
      <c r="L591" s="584"/>
      <c r="M591" s="584"/>
      <c r="N591" s="584"/>
      <c r="O591" s="584"/>
      <c r="P591" s="584"/>
      <c r="Q591" s="584"/>
      <c r="R591" s="584"/>
      <c r="S591" s="584"/>
      <c r="T591" s="584"/>
      <c r="U591" s="584"/>
      <c r="V591" s="584"/>
      <c r="W591" s="584"/>
      <c r="X591" s="584"/>
      <c r="Y591" s="584"/>
      <c r="Z591" s="584"/>
    </row>
    <row r="592" spans="1:26" ht="13.5" customHeight="1" x14ac:dyDescent="0.25">
      <c r="A592" s="584"/>
      <c r="B592" s="584"/>
      <c r="C592" s="584"/>
      <c r="D592" s="584"/>
      <c r="E592" s="584"/>
      <c r="F592" s="584"/>
      <c r="G592" s="584"/>
      <c r="H592" s="584"/>
      <c r="I592" s="584"/>
      <c r="J592" s="584"/>
      <c r="K592" s="584"/>
      <c r="L592" s="584"/>
      <c r="M592" s="584"/>
      <c r="N592" s="584"/>
      <c r="O592" s="584"/>
      <c r="P592" s="584"/>
      <c r="Q592" s="584"/>
      <c r="R592" s="584"/>
      <c r="S592" s="584"/>
      <c r="T592" s="584"/>
      <c r="U592" s="584"/>
      <c r="V592" s="584"/>
      <c r="W592" s="584"/>
      <c r="X592" s="584"/>
      <c r="Y592" s="584"/>
      <c r="Z592" s="584"/>
    </row>
    <row r="593" spans="1:26" ht="13.5" customHeight="1" x14ac:dyDescent="0.25">
      <c r="A593" s="584"/>
      <c r="B593" s="584"/>
      <c r="C593" s="584"/>
      <c r="D593" s="584"/>
      <c r="E593" s="584"/>
      <c r="F593" s="584"/>
      <c r="G593" s="584"/>
      <c r="H593" s="584"/>
      <c r="I593" s="584"/>
      <c r="J593" s="584"/>
      <c r="K593" s="584"/>
      <c r="L593" s="584"/>
      <c r="M593" s="584"/>
      <c r="N593" s="584"/>
      <c r="O593" s="584"/>
      <c r="P593" s="584"/>
      <c r="Q593" s="584"/>
      <c r="R593" s="584"/>
      <c r="S593" s="584"/>
      <c r="T593" s="584"/>
      <c r="U593" s="584"/>
      <c r="V593" s="584"/>
      <c r="W593" s="584"/>
      <c r="X593" s="584"/>
      <c r="Y593" s="584"/>
      <c r="Z593" s="584"/>
    </row>
    <row r="594" spans="1:26" ht="13.5" customHeight="1" x14ac:dyDescent="0.25">
      <c r="A594" s="584"/>
      <c r="B594" s="584"/>
      <c r="C594" s="584"/>
      <c r="D594" s="584"/>
      <c r="E594" s="584"/>
      <c r="F594" s="584"/>
      <c r="G594" s="584"/>
      <c r="H594" s="584"/>
      <c r="I594" s="584"/>
      <c r="J594" s="584"/>
      <c r="K594" s="584"/>
      <c r="L594" s="584"/>
      <c r="M594" s="584"/>
      <c r="N594" s="584"/>
      <c r="O594" s="584"/>
      <c r="P594" s="584"/>
      <c r="Q594" s="584"/>
      <c r="R594" s="584"/>
      <c r="S594" s="584"/>
      <c r="T594" s="584"/>
      <c r="U594" s="584"/>
      <c r="V594" s="584"/>
      <c r="W594" s="584"/>
      <c r="X594" s="584"/>
      <c r="Y594" s="584"/>
      <c r="Z594" s="584"/>
    </row>
    <row r="595" spans="1:26" ht="13.5" customHeight="1" x14ac:dyDescent="0.25">
      <c r="A595" s="584"/>
      <c r="B595" s="584"/>
      <c r="C595" s="584"/>
      <c r="D595" s="584"/>
      <c r="E595" s="584"/>
      <c r="F595" s="584"/>
      <c r="G595" s="584"/>
      <c r="H595" s="584"/>
      <c r="I595" s="584"/>
      <c r="J595" s="584"/>
      <c r="K595" s="584"/>
      <c r="L595" s="584"/>
      <c r="M595" s="584"/>
      <c r="N595" s="584"/>
      <c r="O595" s="584"/>
      <c r="P595" s="584"/>
      <c r="Q595" s="584"/>
      <c r="R595" s="584"/>
      <c r="S595" s="584"/>
      <c r="T595" s="584"/>
      <c r="U595" s="584"/>
      <c r="V595" s="584"/>
      <c r="W595" s="584"/>
      <c r="X595" s="584"/>
      <c r="Y595" s="584"/>
      <c r="Z595" s="584"/>
    </row>
    <row r="596" spans="1:26" ht="13.5" customHeight="1" x14ac:dyDescent="0.25">
      <c r="A596" s="584"/>
      <c r="B596" s="584"/>
      <c r="C596" s="584"/>
      <c r="D596" s="584"/>
      <c r="E596" s="584"/>
      <c r="F596" s="584"/>
      <c r="G596" s="584"/>
      <c r="H596" s="584"/>
      <c r="I596" s="584"/>
      <c r="J596" s="584"/>
      <c r="K596" s="584"/>
      <c r="L596" s="584"/>
      <c r="M596" s="584"/>
      <c r="N596" s="584"/>
      <c r="O596" s="584"/>
      <c r="P596" s="584"/>
      <c r="Q596" s="584"/>
      <c r="R596" s="584"/>
      <c r="S596" s="584"/>
      <c r="T596" s="584"/>
      <c r="U596" s="584"/>
      <c r="V596" s="584"/>
      <c r="W596" s="584"/>
      <c r="X596" s="584"/>
      <c r="Y596" s="584"/>
      <c r="Z596" s="584"/>
    </row>
    <row r="597" spans="1:26" ht="13.5" customHeight="1" x14ac:dyDescent="0.25">
      <c r="A597" s="584"/>
      <c r="B597" s="584"/>
      <c r="C597" s="584"/>
      <c r="D597" s="584"/>
      <c r="E597" s="584"/>
      <c r="F597" s="584"/>
      <c r="G597" s="584"/>
      <c r="H597" s="584"/>
      <c r="I597" s="584"/>
      <c r="J597" s="584"/>
      <c r="K597" s="584"/>
      <c r="L597" s="584"/>
      <c r="M597" s="584"/>
      <c r="N597" s="584"/>
      <c r="O597" s="584"/>
      <c r="P597" s="584"/>
      <c r="Q597" s="584"/>
      <c r="R597" s="584"/>
      <c r="S597" s="584"/>
      <c r="T597" s="584"/>
      <c r="U597" s="584"/>
      <c r="V597" s="584"/>
      <c r="W597" s="584"/>
      <c r="X597" s="584"/>
      <c r="Y597" s="584"/>
      <c r="Z597" s="584"/>
    </row>
    <row r="598" spans="1:26" ht="13.5" customHeight="1" x14ac:dyDescent="0.25">
      <c r="A598" s="584"/>
      <c r="B598" s="584"/>
      <c r="C598" s="584"/>
      <c r="D598" s="584"/>
      <c r="E598" s="584"/>
      <c r="F598" s="584"/>
      <c r="G598" s="584"/>
      <c r="H598" s="584"/>
      <c r="I598" s="584"/>
      <c r="J598" s="584"/>
      <c r="K598" s="584"/>
      <c r="L598" s="584"/>
      <c r="M598" s="584"/>
      <c r="N598" s="584"/>
      <c r="O598" s="584"/>
      <c r="P598" s="584"/>
      <c r="Q598" s="584"/>
      <c r="R598" s="584"/>
      <c r="S598" s="584"/>
      <c r="T598" s="584"/>
      <c r="U598" s="584"/>
      <c r="V598" s="584"/>
      <c r="W598" s="584"/>
      <c r="X598" s="584"/>
      <c r="Y598" s="584"/>
      <c r="Z598" s="584"/>
    </row>
    <row r="599" spans="1:26" ht="13.5" customHeight="1" x14ac:dyDescent="0.25">
      <c r="A599" s="584"/>
      <c r="B599" s="584"/>
      <c r="C599" s="584"/>
      <c r="D599" s="584"/>
      <c r="E599" s="584"/>
      <c r="F599" s="584"/>
      <c r="G599" s="584"/>
      <c r="H599" s="584"/>
      <c r="I599" s="584"/>
      <c r="J599" s="584"/>
      <c r="K599" s="584"/>
      <c r="L599" s="584"/>
      <c r="M599" s="584"/>
      <c r="N599" s="584"/>
      <c r="O599" s="584"/>
      <c r="P599" s="584"/>
      <c r="Q599" s="584"/>
      <c r="R599" s="584"/>
      <c r="S599" s="584"/>
      <c r="T599" s="584"/>
      <c r="U599" s="584"/>
      <c r="V599" s="584"/>
      <c r="W599" s="584"/>
      <c r="X599" s="584"/>
      <c r="Y599" s="584"/>
      <c r="Z599" s="584"/>
    </row>
    <row r="600" spans="1:26" ht="13.5" customHeight="1" x14ac:dyDescent="0.25">
      <c r="A600" s="584"/>
      <c r="B600" s="584"/>
      <c r="C600" s="584"/>
      <c r="D600" s="584"/>
      <c r="E600" s="584"/>
      <c r="F600" s="584"/>
      <c r="G600" s="584"/>
      <c r="H600" s="584"/>
      <c r="I600" s="584"/>
      <c r="J600" s="584"/>
      <c r="K600" s="584"/>
      <c r="L600" s="584"/>
      <c r="M600" s="584"/>
      <c r="N600" s="584"/>
      <c r="O600" s="584"/>
      <c r="P600" s="584"/>
      <c r="Q600" s="584"/>
      <c r="R600" s="584"/>
      <c r="S600" s="584"/>
      <c r="T600" s="584"/>
      <c r="U600" s="584"/>
      <c r="V600" s="584"/>
      <c r="W600" s="584"/>
      <c r="X600" s="584"/>
      <c r="Y600" s="584"/>
      <c r="Z600" s="584"/>
    </row>
    <row r="601" spans="1:26" ht="13.5" customHeight="1" x14ac:dyDescent="0.25">
      <c r="A601" s="584"/>
      <c r="B601" s="584"/>
      <c r="C601" s="584"/>
      <c r="D601" s="584"/>
      <c r="E601" s="584"/>
      <c r="F601" s="584"/>
      <c r="G601" s="584"/>
      <c r="H601" s="584"/>
      <c r="I601" s="584"/>
      <c r="J601" s="584"/>
      <c r="K601" s="584"/>
      <c r="L601" s="584"/>
      <c r="M601" s="584"/>
      <c r="N601" s="584"/>
      <c r="O601" s="584"/>
      <c r="P601" s="584"/>
      <c r="Q601" s="584"/>
      <c r="R601" s="584"/>
      <c r="S601" s="584"/>
      <c r="T601" s="584"/>
      <c r="U601" s="584"/>
      <c r="V601" s="584"/>
      <c r="W601" s="584"/>
      <c r="X601" s="584"/>
      <c r="Y601" s="584"/>
      <c r="Z601" s="584"/>
    </row>
    <row r="602" spans="1:26" ht="13.5" customHeight="1" x14ac:dyDescent="0.25">
      <c r="A602" s="584"/>
      <c r="B602" s="584"/>
      <c r="C602" s="584"/>
      <c r="D602" s="584"/>
      <c r="E602" s="584"/>
      <c r="F602" s="584"/>
      <c r="G602" s="584"/>
      <c r="H602" s="584"/>
      <c r="I602" s="584"/>
      <c r="J602" s="584"/>
      <c r="K602" s="584"/>
      <c r="L602" s="584"/>
      <c r="M602" s="584"/>
      <c r="N602" s="584"/>
      <c r="O602" s="584"/>
      <c r="P602" s="584"/>
      <c r="Q602" s="584"/>
      <c r="R602" s="584"/>
      <c r="S602" s="584"/>
      <c r="T602" s="584"/>
      <c r="U602" s="584"/>
      <c r="V602" s="584"/>
      <c r="W602" s="584"/>
      <c r="X602" s="584"/>
      <c r="Y602" s="584"/>
      <c r="Z602" s="584"/>
    </row>
    <row r="603" spans="1:26" ht="13.5" customHeight="1" x14ac:dyDescent="0.25">
      <c r="A603" s="584"/>
      <c r="B603" s="584"/>
      <c r="C603" s="584"/>
      <c r="D603" s="584"/>
      <c r="E603" s="584"/>
      <c r="F603" s="584"/>
      <c r="G603" s="584"/>
      <c r="H603" s="584"/>
      <c r="I603" s="584"/>
      <c r="J603" s="584"/>
      <c r="K603" s="584"/>
      <c r="L603" s="584"/>
      <c r="M603" s="584"/>
      <c r="N603" s="584"/>
      <c r="O603" s="584"/>
      <c r="P603" s="584"/>
      <c r="Q603" s="584"/>
      <c r="R603" s="584"/>
      <c r="S603" s="584"/>
      <c r="T603" s="584"/>
      <c r="U603" s="584"/>
      <c r="V603" s="584"/>
      <c r="W603" s="584"/>
      <c r="X603" s="584"/>
      <c r="Y603" s="584"/>
      <c r="Z603" s="584"/>
    </row>
    <row r="604" spans="1:26" ht="13.5" customHeight="1" x14ac:dyDescent="0.25">
      <c r="A604" s="584"/>
      <c r="B604" s="584"/>
      <c r="C604" s="584"/>
      <c r="D604" s="584"/>
      <c r="E604" s="584"/>
      <c r="F604" s="584"/>
      <c r="G604" s="584"/>
      <c r="H604" s="584"/>
      <c r="I604" s="584"/>
      <c r="J604" s="584"/>
      <c r="K604" s="584"/>
      <c r="L604" s="584"/>
      <c r="M604" s="584"/>
      <c r="N604" s="584"/>
      <c r="O604" s="584"/>
      <c r="P604" s="584"/>
      <c r="Q604" s="584"/>
      <c r="R604" s="584"/>
      <c r="S604" s="584"/>
      <c r="T604" s="584"/>
      <c r="U604" s="584"/>
      <c r="V604" s="584"/>
      <c r="W604" s="584"/>
      <c r="X604" s="584"/>
      <c r="Y604" s="584"/>
      <c r="Z604" s="584"/>
    </row>
    <row r="605" spans="1:26" ht="13.5" customHeight="1" x14ac:dyDescent="0.25">
      <c r="A605" s="584"/>
      <c r="B605" s="584"/>
      <c r="C605" s="584"/>
      <c r="D605" s="584"/>
      <c r="E605" s="584"/>
      <c r="F605" s="584"/>
      <c r="G605" s="584"/>
      <c r="H605" s="584"/>
      <c r="I605" s="584"/>
      <c r="J605" s="584"/>
      <c r="K605" s="584"/>
      <c r="L605" s="584"/>
      <c r="M605" s="584"/>
      <c r="N605" s="584"/>
      <c r="O605" s="584"/>
      <c r="P605" s="584"/>
      <c r="Q605" s="584"/>
      <c r="R605" s="584"/>
      <c r="S605" s="584"/>
      <c r="T605" s="584"/>
      <c r="U605" s="584"/>
      <c r="V605" s="584"/>
      <c r="W605" s="584"/>
      <c r="X605" s="584"/>
      <c r="Y605" s="584"/>
      <c r="Z605" s="584"/>
    </row>
    <row r="606" spans="1:26" ht="13.5" customHeight="1" x14ac:dyDescent="0.25">
      <c r="A606" s="584"/>
      <c r="B606" s="584"/>
      <c r="C606" s="584"/>
      <c r="D606" s="584"/>
      <c r="E606" s="584"/>
      <c r="F606" s="584"/>
      <c r="G606" s="584"/>
      <c r="H606" s="584"/>
      <c r="I606" s="584"/>
      <c r="J606" s="584"/>
      <c r="K606" s="584"/>
      <c r="L606" s="584"/>
      <c r="M606" s="584"/>
      <c r="N606" s="584"/>
      <c r="O606" s="584"/>
      <c r="P606" s="584"/>
      <c r="Q606" s="584"/>
      <c r="R606" s="584"/>
      <c r="S606" s="584"/>
      <c r="T606" s="584"/>
      <c r="U606" s="584"/>
      <c r="V606" s="584"/>
      <c r="W606" s="584"/>
      <c r="X606" s="584"/>
      <c r="Y606" s="584"/>
      <c r="Z606" s="584"/>
    </row>
    <row r="607" spans="1:26" ht="13.5" customHeight="1" x14ac:dyDescent="0.25">
      <c r="A607" s="584"/>
      <c r="B607" s="584"/>
      <c r="C607" s="584"/>
      <c r="D607" s="584"/>
      <c r="E607" s="584"/>
      <c r="F607" s="584"/>
      <c r="G607" s="584"/>
      <c r="H607" s="584"/>
      <c r="I607" s="584"/>
      <c r="J607" s="584"/>
      <c r="K607" s="584"/>
      <c r="L607" s="584"/>
      <c r="M607" s="584"/>
      <c r="N607" s="584"/>
      <c r="O607" s="584"/>
      <c r="P607" s="584"/>
      <c r="Q607" s="584"/>
      <c r="R607" s="584"/>
      <c r="S607" s="584"/>
      <c r="T607" s="584"/>
      <c r="U607" s="584"/>
      <c r="V607" s="584"/>
      <c r="W607" s="584"/>
      <c r="X607" s="584"/>
      <c r="Y607" s="584"/>
      <c r="Z607" s="584"/>
    </row>
    <row r="608" spans="1:26" ht="13.5" customHeight="1" x14ac:dyDescent="0.25">
      <c r="A608" s="584"/>
      <c r="B608" s="584"/>
      <c r="C608" s="584"/>
      <c r="D608" s="584"/>
      <c r="E608" s="584"/>
      <c r="F608" s="584"/>
      <c r="G608" s="584"/>
      <c r="H608" s="584"/>
      <c r="I608" s="584"/>
      <c r="J608" s="584"/>
      <c r="K608" s="584"/>
      <c r="L608" s="584"/>
      <c r="M608" s="584"/>
      <c r="N608" s="584"/>
      <c r="O608" s="584"/>
      <c r="P608" s="584"/>
      <c r="Q608" s="584"/>
      <c r="R608" s="584"/>
      <c r="S608" s="584"/>
      <c r="T608" s="584"/>
      <c r="U608" s="584"/>
      <c r="V608" s="584"/>
      <c r="W608" s="584"/>
      <c r="X608" s="584"/>
      <c r="Y608" s="584"/>
      <c r="Z608" s="584"/>
    </row>
    <row r="609" spans="1:26" ht="13.5" customHeight="1" x14ac:dyDescent="0.25">
      <c r="A609" s="584"/>
      <c r="B609" s="584"/>
      <c r="C609" s="584"/>
      <c r="D609" s="584"/>
      <c r="E609" s="584"/>
      <c r="F609" s="584"/>
      <c r="G609" s="584"/>
      <c r="H609" s="584"/>
      <c r="I609" s="584"/>
      <c r="J609" s="584"/>
      <c r="K609" s="584"/>
      <c r="L609" s="584"/>
      <c r="M609" s="584"/>
      <c r="N609" s="584"/>
      <c r="O609" s="584"/>
      <c r="P609" s="584"/>
      <c r="Q609" s="584"/>
      <c r="R609" s="584"/>
      <c r="S609" s="584"/>
      <c r="T609" s="584"/>
      <c r="U609" s="584"/>
      <c r="V609" s="584"/>
      <c r="W609" s="584"/>
      <c r="X609" s="584"/>
      <c r="Y609" s="584"/>
      <c r="Z609" s="584"/>
    </row>
    <row r="610" spans="1:26" ht="13.5" customHeight="1" x14ac:dyDescent="0.25">
      <c r="A610" s="584"/>
      <c r="B610" s="584"/>
      <c r="C610" s="584"/>
      <c r="D610" s="584"/>
      <c r="E610" s="584"/>
      <c r="F610" s="584"/>
      <c r="G610" s="584"/>
      <c r="H610" s="584"/>
      <c r="I610" s="584"/>
      <c r="J610" s="584"/>
      <c r="K610" s="584"/>
      <c r="L610" s="584"/>
      <c r="M610" s="584"/>
      <c r="N610" s="584"/>
      <c r="O610" s="584"/>
      <c r="P610" s="584"/>
      <c r="Q610" s="584"/>
      <c r="R610" s="584"/>
      <c r="S610" s="584"/>
      <c r="T610" s="584"/>
      <c r="U610" s="584"/>
      <c r="V610" s="584"/>
      <c r="W610" s="584"/>
      <c r="X610" s="584"/>
      <c r="Y610" s="584"/>
      <c r="Z610" s="584"/>
    </row>
    <row r="611" spans="1:26" ht="13.5" customHeight="1" x14ac:dyDescent="0.25">
      <c r="A611" s="584"/>
      <c r="B611" s="584"/>
      <c r="C611" s="584"/>
      <c r="D611" s="584"/>
      <c r="E611" s="584"/>
      <c r="F611" s="584"/>
      <c r="G611" s="584"/>
      <c r="H611" s="584"/>
      <c r="I611" s="584"/>
      <c r="J611" s="584"/>
      <c r="K611" s="584"/>
      <c r="L611" s="584"/>
      <c r="M611" s="584"/>
      <c r="N611" s="584"/>
      <c r="O611" s="584"/>
      <c r="P611" s="584"/>
      <c r="Q611" s="584"/>
      <c r="R611" s="584"/>
      <c r="S611" s="584"/>
      <c r="T611" s="584"/>
      <c r="U611" s="584"/>
      <c r="V611" s="584"/>
      <c r="W611" s="584"/>
      <c r="X611" s="584"/>
      <c r="Y611" s="584"/>
      <c r="Z611" s="584"/>
    </row>
    <row r="612" spans="1:26" ht="13.5" customHeight="1" x14ac:dyDescent="0.25">
      <c r="A612" s="584"/>
      <c r="B612" s="584"/>
      <c r="C612" s="584"/>
      <c r="D612" s="584"/>
      <c r="E612" s="584"/>
      <c r="F612" s="584"/>
      <c r="G612" s="584"/>
      <c r="H612" s="584"/>
      <c r="I612" s="584"/>
      <c r="J612" s="584"/>
      <c r="K612" s="584"/>
      <c r="L612" s="584"/>
      <c r="M612" s="584"/>
      <c r="N612" s="584"/>
      <c r="O612" s="584"/>
      <c r="P612" s="584"/>
      <c r="Q612" s="584"/>
      <c r="R612" s="584"/>
      <c r="S612" s="584"/>
      <c r="T612" s="584"/>
      <c r="U612" s="584"/>
      <c r="V612" s="584"/>
      <c r="W612" s="584"/>
      <c r="X612" s="584"/>
      <c r="Y612" s="584"/>
      <c r="Z612" s="584"/>
    </row>
    <row r="613" spans="1:26" ht="13.5" customHeight="1" x14ac:dyDescent="0.25">
      <c r="A613" s="584"/>
      <c r="B613" s="584"/>
      <c r="C613" s="584"/>
      <c r="D613" s="584"/>
      <c r="E613" s="584"/>
      <c r="F613" s="584"/>
      <c r="G613" s="584"/>
      <c r="H613" s="584"/>
      <c r="I613" s="584"/>
      <c r="J613" s="584"/>
      <c r="K613" s="584"/>
      <c r="L613" s="584"/>
      <c r="M613" s="584"/>
      <c r="N613" s="584"/>
      <c r="O613" s="584"/>
      <c r="P613" s="584"/>
      <c r="Q613" s="584"/>
      <c r="R613" s="584"/>
      <c r="S613" s="584"/>
      <c r="T613" s="584"/>
      <c r="U613" s="584"/>
      <c r="V613" s="584"/>
      <c r="W613" s="584"/>
      <c r="X613" s="584"/>
      <c r="Y613" s="584"/>
      <c r="Z613" s="584"/>
    </row>
    <row r="614" spans="1:26" ht="13.5" customHeight="1" x14ac:dyDescent="0.25">
      <c r="A614" s="584"/>
      <c r="B614" s="584"/>
      <c r="C614" s="584"/>
      <c r="D614" s="584"/>
      <c r="E614" s="584"/>
      <c r="F614" s="584"/>
      <c r="G614" s="584"/>
      <c r="H614" s="584"/>
      <c r="I614" s="584"/>
      <c r="J614" s="584"/>
      <c r="K614" s="584"/>
      <c r="L614" s="584"/>
      <c r="M614" s="584"/>
      <c r="N614" s="584"/>
      <c r="O614" s="584"/>
      <c r="P614" s="584"/>
      <c r="Q614" s="584"/>
      <c r="R614" s="584"/>
      <c r="S614" s="584"/>
      <c r="T614" s="584"/>
      <c r="U614" s="584"/>
      <c r="V614" s="584"/>
      <c r="W614" s="584"/>
      <c r="X614" s="584"/>
      <c r="Y614" s="584"/>
      <c r="Z614" s="584"/>
    </row>
    <row r="615" spans="1:26" ht="13.5" customHeight="1" x14ac:dyDescent="0.25">
      <c r="A615" s="584"/>
      <c r="B615" s="584"/>
      <c r="C615" s="584"/>
      <c r="D615" s="584"/>
      <c r="E615" s="584"/>
      <c r="F615" s="584"/>
      <c r="G615" s="584"/>
      <c r="H615" s="584"/>
      <c r="I615" s="584"/>
      <c r="J615" s="584"/>
      <c r="K615" s="584"/>
      <c r="L615" s="584"/>
      <c r="M615" s="584"/>
      <c r="N615" s="584"/>
      <c r="O615" s="584"/>
      <c r="P615" s="584"/>
      <c r="Q615" s="584"/>
      <c r="R615" s="584"/>
      <c r="S615" s="584"/>
      <c r="T615" s="584"/>
      <c r="U615" s="584"/>
      <c r="V615" s="584"/>
      <c r="W615" s="584"/>
      <c r="X615" s="584"/>
      <c r="Y615" s="584"/>
      <c r="Z615" s="584"/>
    </row>
    <row r="616" spans="1:26" ht="13.5" customHeight="1" x14ac:dyDescent="0.25">
      <c r="A616" s="584"/>
      <c r="B616" s="584"/>
      <c r="C616" s="584"/>
      <c r="D616" s="584"/>
      <c r="E616" s="584"/>
      <c r="F616" s="584"/>
      <c r="G616" s="584"/>
      <c r="H616" s="584"/>
      <c r="I616" s="584"/>
      <c r="J616" s="584"/>
      <c r="K616" s="584"/>
      <c r="L616" s="584"/>
      <c r="M616" s="584"/>
      <c r="N616" s="584"/>
      <c r="O616" s="584"/>
      <c r="P616" s="584"/>
      <c r="Q616" s="584"/>
      <c r="R616" s="584"/>
      <c r="S616" s="584"/>
      <c r="T616" s="584"/>
      <c r="U616" s="584"/>
      <c r="V616" s="584"/>
      <c r="W616" s="584"/>
      <c r="X616" s="584"/>
      <c r="Y616" s="584"/>
      <c r="Z616" s="584"/>
    </row>
    <row r="617" spans="1:26" ht="13.5" customHeight="1" x14ac:dyDescent="0.25">
      <c r="A617" s="584"/>
      <c r="B617" s="584"/>
      <c r="C617" s="584"/>
      <c r="D617" s="584"/>
      <c r="E617" s="584"/>
      <c r="F617" s="584"/>
      <c r="G617" s="584"/>
      <c r="H617" s="584"/>
      <c r="I617" s="584"/>
      <c r="J617" s="584"/>
      <c r="K617" s="584"/>
      <c r="L617" s="584"/>
      <c r="M617" s="584"/>
      <c r="N617" s="584"/>
      <c r="O617" s="584"/>
      <c r="P617" s="584"/>
      <c r="Q617" s="584"/>
      <c r="R617" s="584"/>
      <c r="S617" s="584"/>
      <c r="T617" s="584"/>
      <c r="U617" s="584"/>
      <c r="V617" s="584"/>
      <c r="W617" s="584"/>
      <c r="X617" s="584"/>
      <c r="Y617" s="584"/>
      <c r="Z617" s="584"/>
    </row>
    <row r="618" spans="1:26" ht="13.5" customHeight="1" x14ac:dyDescent="0.25">
      <c r="A618" s="584"/>
      <c r="B618" s="584"/>
      <c r="C618" s="584"/>
      <c r="D618" s="584"/>
      <c r="E618" s="584"/>
      <c r="F618" s="584"/>
      <c r="G618" s="584"/>
      <c r="H618" s="584"/>
      <c r="I618" s="584"/>
      <c r="J618" s="584"/>
      <c r="K618" s="584"/>
      <c r="L618" s="584"/>
      <c r="M618" s="584"/>
      <c r="N618" s="584"/>
      <c r="O618" s="584"/>
      <c r="P618" s="584"/>
      <c r="Q618" s="584"/>
      <c r="R618" s="584"/>
      <c r="S618" s="584"/>
      <c r="T618" s="584"/>
      <c r="U618" s="584"/>
      <c r="V618" s="584"/>
      <c r="W618" s="584"/>
      <c r="X618" s="584"/>
      <c r="Y618" s="584"/>
      <c r="Z618" s="584"/>
    </row>
    <row r="619" spans="1:26" ht="13.5" customHeight="1" x14ac:dyDescent="0.25">
      <c r="A619" s="584"/>
      <c r="B619" s="584"/>
      <c r="C619" s="584"/>
      <c r="D619" s="584"/>
      <c r="E619" s="584"/>
      <c r="F619" s="584"/>
      <c r="G619" s="584"/>
      <c r="H619" s="584"/>
      <c r="I619" s="584"/>
      <c r="J619" s="584"/>
      <c r="K619" s="584"/>
      <c r="L619" s="584"/>
      <c r="M619" s="584"/>
      <c r="N619" s="584"/>
      <c r="O619" s="584"/>
      <c r="P619" s="584"/>
      <c r="Q619" s="584"/>
      <c r="R619" s="584"/>
      <c r="S619" s="584"/>
      <c r="T619" s="584"/>
      <c r="U619" s="584"/>
      <c r="V619" s="584"/>
      <c r="W619" s="584"/>
      <c r="X619" s="584"/>
      <c r="Y619" s="584"/>
      <c r="Z619" s="584"/>
    </row>
    <row r="620" spans="1:26" ht="13.5" customHeight="1" x14ac:dyDescent="0.25">
      <c r="A620" s="584"/>
      <c r="B620" s="584"/>
      <c r="C620" s="584"/>
      <c r="D620" s="584"/>
      <c r="E620" s="584"/>
      <c r="F620" s="584"/>
      <c r="G620" s="584"/>
      <c r="H620" s="584"/>
      <c r="I620" s="584"/>
      <c r="J620" s="584"/>
      <c r="K620" s="584"/>
      <c r="L620" s="584"/>
      <c r="M620" s="584"/>
      <c r="N620" s="584"/>
      <c r="O620" s="584"/>
      <c r="P620" s="584"/>
      <c r="Q620" s="584"/>
      <c r="R620" s="584"/>
      <c r="S620" s="584"/>
      <c r="T620" s="584"/>
      <c r="U620" s="584"/>
      <c r="V620" s="584"/>
      <c r="W620" s="584"/>
      <c r="X620" s="584"/>
      <c r="Y620" s="584"/>
      <c r="Z620" s="584"/>
    </row>
    <row r="621" spans="1:26" ht="13.5" customHeight="1" x14ac:dyDescent="0.25">
      <c r="A621" s="584"/>
      <c r="B621" s="584"/>
      <c r="C621" s="584"/>
      <c r="D621" s="584"/>
      <c r="E621" s="584"/>
      <c r="F621" s="584"/>
      <c r="G621" s="584"/>
      <c r="H621" s="584"/>
      <c r="I621" s="584"/>
      <c r="J621" s="584"/>
      <c r="K621" s="584"/>
      <c r="L621" s="584"/>
      <c r="M621" s="584"/>
      <c r="N621" s="584"/>
      <c r="O621" s="584"/>
      <c r="P621" s="584"/>
      <c r="Q621" s="584"/>
      <c r="R621" s="584"/>
      <c r="S621" s="584"/>
      <c r="T621" s="584"/>
      <c r="U621" s="584"/>
      <c r="V621" s="584"/>
      <c r="W621" s="584"/>
      <c r="X621" s="584"/>
      <c r="Y621" s="584"/>
      <c r="Z621" s="584"/>
    </row>
    <row r="622" spans="1:26" ht="13.5" customHeight="1" x14ac:dyDescent="0.25">
      <c r="A622" s="584"/>
      <c r="B622" s="584"/>
      <c r="C622" s="584"/>
      <c r="D622" s="584"/>
      <c r="E622" s="584"/>
      <c r="F622" s="584"/>
      <c r="G622" s="584"/>
      <c r="H622" s="584"/>
      <c r="I622" s="584"/>
      <c r="J622" s="584"/>
      <c r="K622" s="584"/>
      <c r="L622" s="584"/>
      <c r="M622" s="584"/>
      <c r="N622" s="584"/>
      <c r="O622" s="584"/>
      <c r="P622" s="584"/>
      <c r="Q622" s="584"/>
      <c r="R622" s="584"/>
      <c r="S622" s="584"/>
      <c r="T622" s="584"/>
      <c r="U622" s="584"/>
      <c r="V622" s="584"/>
      <c r="W622" s="584"/>
      <c r="X622" s="584"/>
      <c r="Y622" s="584"/>
      <c r="Z622" s="584"/>
    </row>
    <row r="623" spans="1:26" ht="13.5" customHeight="1" x14ac:dyDescent="0.25">
      <c r="A623" s="584"/>
      <c r="B623" s="584"/>
      <c r="C623" s="584"/>
      <c r="D623" s="584"/>
      <c r="E623" s="584"/>
      <c r="F623" s="584"/>
      <c r="G623" s="584"/>
      <c r="H623" s="584"/>
      <c r="I623" s="584"/>
      <c r="J623" s="584"/>
      <c r="K623" s="584"/>
      <c r="L623" s="584"/>
      <c r="M623" s="584"/>
      <c r="N623" s="584"/>
      <c r="O623" s="584"/>
      <c r="P623" s="584"/>
      <c r="Q623" s="584"/>
      <c r="R623" s="584"/>
      <c r="S623" s="584"/>
      <c r="T623" s="584"/>
      <c r="U623" s="584"/>
      <c r="V623" s="584"/>
      <c r="W623" s="584"/>
      <c r="X623" s="584"/>
      <c r="Y623" s="584"/>
      <c r="Z623" s="584"/>
    </row>
    <row r="624" spans="1:26" ht="13.5" customHeight="1" x14ac:dyDescent="0.25">
      <c r="A624" s="584"/>
      <c r="B624" s="584"/>
      <c r="C624" s="584"/>
      <c r="D624" s="584"/>
      <c r="E624" s="584"/>
      <c r="F624" s="584"/>
      <c r="G624" s="584"/>
      <c r="H624" s="584"/>
      <c r="I624" s="584"/>
      <c r="J624" s="584"/>
      <c r="K624" s="584"/>
      <c r="L624" s="584"/>
      <c r="M624" s="584"/>
      <c r="N624" s="584"/>
      <c r="O624" s="584"/>
      <c r="P624" s="584"/>
      <c r="Q624" s="584"/>
      <c r="R624" s="584"/>
      <c r="S624" s="584"/>
      <c r="T624" s="584"/>
      <c r="U624" s="584"/>
      <c r="V624" s="584"/>
      <c r="W624" s="584"/>
      <c r="X624" s="584"/>
      <c r="Y624" s="584"/>
      <c r="Z624" s="584"/>
    </row>
    <row r="625" spans="1:26" ht="13.5" customHeight="1" x14ac:dyDescent="0.25">
      <c r="A625" s="584"/>
      <c r="B625" s="584"/>
      <c r="C625" s="584"/>
      <c r="D625" s="584"/>
      <c r="E625" s="584"/>
      <c r="F625" s="584"/>
      <c r="G625" s="584"/>
      <c r="H625" s="584"/>
      <c r="I625" s="584"/>
      <c r="J625" s="584"/>
      <c r="K625" s="584"/>
      <c r="L625" s="584"/>
      <c r="M625" s="584"/>
      <c r="N625" s="584"/>
      <c r="O625" s="584"/>
      <c r="P625" s="584"/>
      <c r="Q625" s="584"/>
      <c r="R625" s="584"/>
      <c r="S625" s="584"/>
      <c r="T625" s="584"/>
      <c r="U625" s="584"/>
      <c r="V625" s="584"/>
      <c r="W625" s="584"/>
      <c r="X625" s="584"/>
      <c r="Y625" s="584"/>
      <c r="Z625" s="584"/>
    </row>
    <row r="626" spans="1:26" ht="13.5" customHeight="1" x14ac:dyDescent="0.25">
      <c r="A626" s="584"/>
      <c r="B626" s="584"/>
      <c r="C626" s="584"/>
      <c r="D626" s="584"/>
      <c r="E626" s="584"/>
      <c r="F626" s="584"/>
      <c r="G626" s="584"/>
      <c r="H626" s="584"/>
      <c r="I626" s="584"/>
      <c r="J626" s="584"/>
      <c r="K626" s="584"/>
      <c r="L626" s="584"/>
      <c r="M626" s="584"/>
      <c r="N626" s="584"/>
      <c r="O626" s="584"/>
      <c r="P626" s="584"/>
      <c r="Q626" s="584"/>
      <c r="R626" s="584"/>
      <c r="S626" s="584"/>
      <c r="T626" s="584"/>
      <c r="U626" s="584"/>
      <c r="V626" s="584"/>
      <c r="W626" s="584"/>
      <c r="X626" s="584"/>
      <c r="Y626" s="584"/>
      <c r="Z626" s="584"/>
    </row>
    <row r="627" spans="1:26" ht="13.5" customHeight="1" x14ac:dyDescent="0.25">
      <c r="A627" s="584"/>
      <c r="B627" s="584"/>
      <c r="C627" s="584"/>
      <c r="D627" s="584"/>
      <c r="E627" s="584"/>
      <c r="F627" s="584"/>
      <c r="G627" s="584"/>
      <c r="H627" s="584"/>
      <c r="I627" s="584"/>
      <c r="J627" s="584"/>
      <c r="K627" s="584"/>
      <c r="L627" s="584"/>
      <c r="M627" s="584"/>
      <c r="N627" s="584"/>
      <c r="O627" s="584"/>
      <c r="P627" s="584"/>
      <c r="Q627" s="584"/>
      <c r="R627" s="584"/>
      <c r="S627" s="584"/>
      <c r="T627" s="584"/>
      <c r="U627" s="584"/>
      <c r="V627" s="584"/>
      <c r="W627" s="584"/>
      <c r="X627" s="584"/>
      <c r="Y627" s="584"/>
      <c r="Z627" s="584"/>
    </row>
    <row r="628" spans="1:26" ht="13.5" customHeight="1" x14ac:dyDescent="0.25">
      <c r="A628" s="584"/>
      <c r="B628" s="584"/>
      <c r="C628" s="584"/>
      <c r="D628" s="584"/>
      <c r="E628" s="584"/>
      <c r="F628" s="584"/>
      <c r="G628" s="584"/>
      <c r="H628" s="584"/>
      <c r="I628" s="584"/>
      <c r="J628" s="584"/>
      <c r="K628" s="584"/>
      <c r="L628" s="584"/>
      <c r="M628" s="584"/>
      <c r="N628" s="584"/>
      <c r="O628" s="584"/>
      <c r="P628" s="584"/>
      <c r="Q628" s="584"/>
      <c r="R628" s="584"/>
      <c r="S628" s="584"/>
      <c r="T628" s="584"/>
      <c r="U628" s="584"/>
      <c r="V628" s="584"/>
      <c r="W628" s="584"/>
      <c r="X628" s="584"/>
      <c r="Y628" s="584"/>
      <c r="Z628" s="584"/>
    </row>
    <row r="629" spans="1:26" ht="13.5" customHeight="1" x14ac:dyDescent="0.25">
      <c r="A629" s="584"/>
      <c r="B629" s="584"/>
      <c r="C629" s="584"/>
      <c r="D629" s="584"/>
      <c r="E629" s="584"/>
      <c r="F629" s="584"/>
      <c r="G629" s="584"/>
      <c r="H629" s="584"/>
      <c r="I629" s="584"/>
      <c r="J629" s="584"/>
      <c r="K629" s="584"/>
      <c r="L629" s="584"/>
      <c r="M629" s="584"/>
      <c r="N629" s="584"/>
      <c r="O629" s="584"/>
      <c r="P629" s="584"/>
      <c r="Q629" s="584"/>
      <c r="R629" s="584"/>
      <c r="S629" s="584"/>
      <c r="T629" s="584"/>
      <c r="U629" s="584"/>
      <c r="V629" s="584"/>
      <c r="W629" s="584"/>
      <c r="X629" s="584"/>
      <c r="Y629" s="584"/>
      <c r="Z629" s="584"/>
    </row>
    <row r="630" spans="1:26" ht="13.5" customHeight="1" x14ac:dyDescent="0.25">
      <c r="A630" s="584"/>
      <c r="B630" s="584"/>
      <c r="C630" s="584"/>
      <c r="D630" s="584"/>
      <c r="E630" s="584"/>
      <c r="F630" s="584"/>
      <c r="G630" s="584"/>
      <c r="H630" s="584"/>
      <c r="I630" s="584"/>
      <c r="J630" s="584"/>
      <c r="K630" s="584"/>
      <c r="L630" s="584"/>
      <c r="M630" s="584"/>
      <c r="N630" s="584"/>
      <c r="O630" s="584"/>
      <c r="P630" s="584"/>
      <c r="Q630" s="584"/>
      <c r="R630" s="584"/>
      <c r="S630" s="584"/>
      <c r="T630" s="584"/>
      <c r="U630" s="584"/>
      <c r="V630" s="584"/>
      <c r="W630" s="584"/>
      <c r="X630" s="584"/>
      <c r="Y630" s="584"/>
      <c r="Z630" s="584"/>
    </row>
    <row r="631" spans="1:26" ht="13.5" customHeight="1" x14ac:dyDescent="0.25">
      <c r="A631" s="584"/>
      <c r="B631" s="584"/>
      <c r="C631" s="584"/>
      <c r="D631" s="584"/>
      <c r="E631" s="584"/>
      <c r="F631" s="584"/>
      <c r="G631" s="584"/>
      <c r="H631" s="584"/>
      <c r="I631" s="584"/>
      <c r="J631" s="584"/>
      <c r="K631" s="584"/>
      <c r="L631" s="584"/>
      <c r="M631" s="584"/>
      <c r="N631" s="584"/>
      <c r="O631" s="584"/>
      <c r="P631" s="584"/>
      <c r="Q631" s="584"/>
      <c r="R631" s="584"/>
      <c r="S631" s="584"/>
      <c r="T631" s="584"/>
      <c r="U631" s="584"/>
      <c r="V631" s="584"/>
      <c r="W631" s="584"/>
      <c r="X631" s="584"/>
      <c r="Y631" s="584"/>
      <c r="Z631" s="584"/>
    </row>
    <row r="632" spans="1:26" ht="13.5" customHeight="1" x14ac:dyDescent="0.25">
      <c r="A632" s="584"/>
      <c r="B632" s="584"/>
      <c r="C632" s="584"/>
      <c r="D632" s="584"/>
      <c r="E632" s="584"/>
      <c r="F632" s="584"/>
      <c r="G632" s="584"/>
      <c r="H632" s="584"/>
      <c r="I632" s="584"/>
      <c r="J632" s="584"/>
      <c r="K632" s="584"/>
      <c r="L632" s="584"/>
      <c r="M632" s="584"/>
      <c r="N632" s="584"/>
      <c r="O632" s="584"/>
      <c r="P632" s="584"/>
      <c r="Q632" s="584"/>
      <c r="R632" s="584"/>
      <c r="S632" s="584"/>
      <c r="T632" s="584"/>
      <c r="U632" s="584"/>
      <c r="V632" s="584"/>
      <c r="W632" s="584"/>
      <c r="X632" s="584"/>
      <c r="Y632" s="584"/>
      <c r="Z632" s="584"/>
    </row>
    <row r="633" spans="1:26" ht="13.5" customHeight="1" x14ac:dyDescent="0.25">
      <c r="A633" s="584"/>
      <c r="B633" s="584"/>
      <c r="C633" s="584"/>
      <c r="D633" s="584"/>
      <c r="E633" s="584"/>
      <c r="F633" s="584"/>
      <c r="G633" s="584"/>
      <c r="H633" s="584"/>
      <c r="I633" s="584"/>
      <c r="J633" s="584"/>
      <c r="K633" s="584"/>
      <c r="L633" s="584"/>
      <c r="M633" s="584"/>
      <c r="N633" s="584"/>
      <c r="O633" s="584"/>
      <c r="P633" s="584"/>
      <c r="Q633" s="584"/>
      <c r="R633" s="584"/>
      <c r="S633" s="584"/>
      <c r="T633" s="584"/>
      <c r="U633" s="584"/>
      <c r="V633" s="584"/>
      <c r="W633" s="584"/>
      <c r="X633" s="584"/>
      <c r="Y633" s="584"/>
      <c r="Z633" s="584"/>
    </row>
    <row r="634" spans="1:26" ht="13.5" customHeight="1" x14ac:dyDescent="0.25">
      <c r="A634" s="584"/>
      <c r="B634" s="584"/>
      <c r="C634" s="584"/>
      <c r="D634" s="584"/>
      <c r="E634" s="584"/>
      <c r="F634" s="584"/>
      <c r="G634" s="584"/>
      <c r="H634" s="584"/>
      <c r="I634" s="584"/>
      <c r="J634" s="584"/>
      <c r="K634" s="584"/>
      <c r="L634" s="584"/>
      <c r="M634" s="584"/>
      <c r="N634" s="584"/>
      <c r="O634" s="584"/>
      <c r="P634" s="584"/>
      <c r="Q634" s="584"/>
      <c r="R634" s="584"/>
      <c r="S634" s="584"/>
      <c r="T634" s="584"/>
      <c r="U634" s="584"/>
      <c r="V634" s="584"/>
      <c r="W634" s="584"/>
      <c r="X634" s="584"/>
      <c r="Y634" s="584"/>
      <c r="Z634" s="584"/>
    </row>
    <row r="635" spans="1:26" ht="13.5" customHeight="1" x14ac:dyDescent="0.25">
      <c r="A635" s="584"/>
      <c r="B635" s="584"/>
      <c r="C635" s="584"/>
      <c r="D635" s="584"/>
      <c r="E635" s="584"/>
      <c r="F635" s="584"/>
      <c r="G635" s="584"/>
      <c r="H635" s="584"/>
      <c r="I635" s="584"/>
      <c r="J635" s="584"/>
      <c r="K635" s="584"/>
      <c r="L635" s="584"/>
      <c r="M635" s="584"/>
      <c r="N635" s="584"/>
      <c r="O635" s="584"/>
      <c r="P635" s="584"/>
      <c r="Q635" s="584"/>
      <c r="R635" s="584"/>
      <c r="S635" s="584"/>
      <c r="T635" s="584"/>
      <c r="U635" s="584"/>
      <c r="V635" s="584"/>
      <c r="W635" s="584"/>
      <c r="X635" s="584"/>
      <c r="Y635" s="584"/>
      <c r="Z635" s="584"/>
    </row>
    <row r="636" spans="1:26" ht="13.5" customHeight="1" x14ac:dyDescent="0.25">
      <c r="A636" s="584"/>
      <c r="B636" s="584"/>
      <c r="C636" s="584"/>
      <c r="D636" s="584"/>
      <c r="E636" s="584"/>
      <c r="F636" s="584"/>
      <c r="G636" s="584"/>
      <c r="H636" s="584"/>
      <c r="I636" s="584"/>
      <c r="J636" s="584"/>
      <c r="K636" s="584"/>
      <c r="L636" s="584"/>
      <c r="M636" s="584"/>
      <c r="N636" s="584"/>
      <c r="O636" s="584"/>
      <c r="P636" s="584"/>
      <c r="Q636" s="584"/>
      <c r="R636" s="584"/>
      <c r="S636" s="584"/>
      <c r="T636" s="584"/>
      <c r="U636" s="584"/>
      <c r="V636" s="584"/>
      <c r="W636" s="584"/>
      <c r="X636" s="584"/>
      <c r="Y636" s="584"/>
      <c r="Z636" s="584"/>
    </row>
    <row r="637" spans="1:26" ht="13.5" customHeight="1" x14ac:dyDescent="0.25">
      <c r="A637" s="584"/>
      <c r="B637" s="584"/>
      <c r="C637" s="584"/>
      <c r="D637" s="584"/>
      <c r="E637" s="584"/>
      <c r="F637" s="584"/>
      <c r="G637" s="584"/>
      <c r="H637" s="584"/>
      <c r="I637" s="584"/>
      <c r="J637" s="584"/>
      <c r="K637" s="584"/>
      <c r="L637" s="584"/>
      <c r="M637" s="584"/>
      <c r="N637" s="584"/>
      <c r="O637" s="584"/>
      <c r="P637" s="584"/>
      <c r="Q637" s="584"/>
      <c r="R637" s="584"/>
      <c r="S637" s="584"/>
      <c r="T637" s="584"/>
      <c r="U637" s="584"/>
      <c r="V637" s="584"/>
      <c r="W637" s="584"/>
      <c r="X637" s="584"/>
      <c r="Y637" s="584"/>
      <c r="Z637" s="584"/>
    </row>
    <row r="638" spans="1:26" ht="13.5" customHeight="1" x14ac:dyDescent="0.25">
      <c r="A638" s="584"/>
      <c r="B638" s="584"/>
      <c r="C638" s="584"/>
      <c r="D638" s="584"/>
      <c r="E638" s="584"/>
      <c r="F638" s="584"/>
      <c r="G638" s="584"/>
      <c r="H638" s="584"/>
      <c r="I638" s="584"/>
      <c r="J638" s="584"/>
      <c r="K638" s="584"/>
      <c r="L638" s="584"/>
      <c r="M638" s="584"/>
      <c r="N638" s="584"/>
      <c r="O638" s="584"/>
      <c r="P638" s="584"/>
      <c r="Q638" s="584"/>
      <c r="R638" s="584"/>
      <c r="S638" s="584"/>
      <c r="T638" s="584"/>
      <c r="U638" s="584"/>
      <c r="V638" s="584"/>
      <c r="W638" s="584"/>
      <c r="X638" s="584"/>
      <c r="Y638" s="584"/>
      <c r="Z638" s="584"/>
    </row>
    <row r="639" spans="1:26" ht="13.5" customHeight="1" x14ac:dyDescent="0.25">
      <c r="A639" s="584"/>
      <c r="B639" s="584"/>
      <c r="C639" s="584"/>
      <c r="D639" s="584"/>
      <c r="E639" s="584"/>
      <c r="F639" s="584"/>
      <c r="G639" s="584"/>
      <c r="H639" s="584"/>
      <c r="I639" s="584"/>
      <c r="J639" s="584"/>
      <c r="K639" s="584"/>
      <c r="L639" s="584"/>
      <c r="M639" s="584"/>
      <c r="N639" s="584"/>
      <c r="O639" s="584"/>
      <c r="P639" s="584"/>
      <c r="Q639" s="584"/>
      <c r="R639" s="584"/>
      <c r="S639" s="584"/>
      <c r="T639" s="584"/>
      <c r="U639" s="584"/>
      <c r="V639" s="584"/>
      <c r="W639" s="584"/>
      <c r="X639" s="584"/>
      <c r="Y639" s="584"/>
      <c r="Z639" s="584"/>
    </row>
    <row r="640" spans="1:26" ht="13.5" customHeight="1" x14ac:dyDescent="0.25">
      <c r="A640" s="584"/>
      <c r="B640" s="584"/>
      <c r="C640" s="584"/>
      <c r="D640" s="584"/>
      <c r="E640" s="584"/>
      <c r="F640" s="584"/>
      <c r="G640" s="584"/>
      <c r="H640" s="584"/>
      <c r="I640" s="584"/>
      <c r="J640" s="584"/>
      <c r="K640" s="584"/>
      <c r="L640" s="584"/>
      <c r="M640" s="584"/>
      <c r="N640" s="584"/>
      <c r="O640" s="584"/>
      <c r="P640" s="584"/>
      <c r="Q640" s="584"/>
      <c r="R640" s="584"/>
      <c r="S640" s="584"/>
      <c r="T640" s="584"/>
      <c r="U640" s="584"/>
      <c r="V640" s="584"/>
      <c r="W640" s="584"/>
      <c r="X640" s="584"/>
      <c r="Y640" s="584"/>
      <c r="Z640" s="584"/>
    </row>
    <row r="641" spans="1:26" ht="13.5" customHeight="1" x14ac:dyDescent="0.25">
      <c r="A641" s="584"/>
      <c r="B641" s="584"/>
      <c r="C641" s="584"/>
      <c r="D641" s="584"/>
      <c r="E641" s="584"/>
      <c r="F641" s="584"/>
      <c r="G641" s="584"/>
      <c r="H641" s="584"/>
      <c r="I641" s="584"/>
      <c r="J641" s="584"/>
      <c r="K641" s="584"/>
      <c r="L641" s="584"/>
      <c r="M641" s="584"/>
      <c r="N641" s="584"/>
      <c r="O641" s="584"/>
      <c r="P641" s="584"/>
      <c r="Q641" s="584"/>
      <c r="R641" s="584"/>
      <c r="S641" s="584"/>
      <c r="T641" s="584"/>
      <c r="U641" s="584"/>
      <c r="V641" s="584"/>
      <c r="W641" s="584"/>
      <c r="X641" s="584"/>
      <c r="Y641" s="584"/>
      <c r="Z641" s="584"/>
    </row>
    <row r="642" spans="1:26" ht="13.5" customHeight="1" x14ac:dyDescent="0.25">
      <c r="A642" s="584"/>
      <c r="B642" s="584"/>
      <c r="C642" s="584"/>
      <c r="D642" s="584"/>
      <c r="E642" s="584"/>
      <c r="F642" s="584"/>
      <c r="G642" s="584"/>
      <c r="H642" s="584"/>
      <c r="I642" s="584"/>
      <c r="J642" s="584"/>
      <c r="K642" s="584"/>
      <c r="L642" s="584"/>
      <c r="M642" s="584"/>
      <c r="N642" s="584"/>
      <c r="O642" s="584"/>
      <c r="P642" s="584"/>
      <c r="Q642" s="584"/>
      <c r="R642" s="584"/>
      <c r="S642" s="584"/>
      <c r="T642" s="584"/>
      <c r="U642" s="584"/>
      <c r="V642" s="584"/>
      <c r="W642" s="584"/>
      <c r="X642" s="584"/>
      <c r="Y642" s="584"/>
      <c r="Z642" s="584"/>
    </row>
    <row r="643" spans="1:26" ht="13.5" customHeight="1" x14ac:dyDescent="0.25">
      <c r="A643" s="584"/>
      <c r="B643" s="584"/>
      <c r="C643" s="584"/>
      <c r="D643" s="584"/>
      <c r="E643" s="584"/>
      <c r="F643" s="584"/>
      <c r="G643" s="584"/>
      <c r="H643" s="584"/>
      <c r="I643" s="584"/>
      <c r="J643" s="584"/>
      <c r="K643" s="584"/>
      <c r="L643" s="584"/>
      <c r="M643" s="584"/>
      <c r="N643" s="584"/>
      <c r="O643" s="584"/>
      <c r="P643" s="584"/>
      <c r="Q643" s="584"/>
      <c r="R643" s="584"/>
      <c r="S643" s="584"/>
      <c r="T643" s="584"/>
      <c r="U643" s="584"/>
      <c r="V643" s="584"/>
      <c r="W643" s="584"/>
      <c r="X643" s="584"/>
      <c r="Y643" s="584"/>
      <c r="Z643" s="584"/>
    </row>
    <row r="644" spans="1:26" ht="13.5" customHeight="1" x14ac:dyDescent="0.25">
      <c r="A644" s="584"/>
      <c r="B644" s="584"/>
      <c r="C644" s="584"/>
      <c r="D644" s="584"/>
      <c r="E644" s="584"/>
      <c r="F644" s="584"/>
      <c r="G644" s="584"/>
      <c r="H644" s="584"/>
      <c r="I644" s="584"/>
      <c r="J644" s="584"/>
      <c r="K644" s="584"/>
      <c r="L644" s="584"/>
      <c r="M644" s="584"/>
      <c r="N644" s="584"/>
      <c r="O644" s="584"/>
      <c r="P644" s="584"/>
      <c r="Q644" s="584"/>
      <c r="R644" s="584"/>
      <c r="S644" s="584"/>
      <c r="T644" s="584"/>
      <c r="U644" s="584"/>
      <c r="V644" s="584"/>
      <c r="W644" s="584"/>
      <c r="X644" s="584"/>
      <c r="Y644" s="584"/>
      <c r="Z644" s="584"/>
    </row>
    <row r="645" spans="1:26" ht="13.5" customHeight="1" x14ac:dyDescent="0.25">
      <c r="A645" s="584"/>
      <c r="B645" s="584"/>
      <c r="C645" s="584"/>
      <c r="D645" s="584"/>
      <c r="E645" s="584"/>
      <c r="F645" s="584"/>
      <c r="G645" s="584"/>
      <c r="H645" s="584"/>
      <c r="I645" s="584"/>
      <c r="J645" s="584"/>
      <c r="K645" s="584"/>
      <c r="L645" s="584"/>
      <c r="M645" s="584"/>
      <c r="N645" s="584"/>
      <c r="O645" s="584"/>
      <c r="P645" s="584"/>
      <c r="Q645" s="584"/>
      <c r="R645" s="584"/>
      <c r="S645" s="584"/>
      <c r="T645" s="584"/>
      <c r="U645" s="584"/>
      <c r="V645" s="584"/>
      <c r="W645" s="584"/>
      <c r="X645" s="584"/>
      <c r="Y645" s="584"/>
      <c r="Z645" s="584"/>
    </row>
    <row r="646" spans="1:26" ht="13.5" customHeight="1" x14ac:dyDescent="0.25">
      <c r="A646" s="584"/>
      <c r="B646" s="584"/>
      <c r="C646" s="584"/>
      <c r="D646" s="584"/>
      <c r="E646" s="584"/>
      <c r="F646" s="584"/>
      <c r="G646" s="584"/>
      <c r="H646" s="584"/>
      <c r="I646" s="584"/>
      <c r="J646" s="584"/>
      <c r="K646" s="584"/>
      <c r="L646" s="584"/>
      <c r="M646" s="584"/>
      <c r="N646" s="584"/>
      <c r="O646" s="584"/>
      <c r="P646" s="584"/>
      <c r="Q646" s="584"/>
      <c r="R646" s="584"/>
      <c r="S646" s="584"/>
      <c r="T646" s="584"/>
      <c r="U646" s="584"/>
      <c r="V646" s="584"/>
      <c r="W646" s="584"/>
      <c r="X646" s="584"/>
      <c r="Y646" s="584"/>
      <c r="Z646" s="584"/>
    </row>
    <row r="647" spans="1:26" ht="13.5" customHeight="1" x14ac:dyDescent="0.25">
      <c r="A647" s="584"/>
      <c r="B647" s="584"/>
      <c r="C647" s="584"/>
      <c r="D647" s="584"/>
      <c r="E647" s="584"/>
      <c r="F647" s="584"/>
      <c r="G647" s="584"/>
      <c r="H647" s="584"/>
      <c r="I647" s="584"/>
      <c r="J647" s="584"/>
      <c r="K647" s="584"/>
      <c r="L647" s="584"/>
      <c r="M647" s="584"/>
      <c r="N647" s="584"/>
      <c r="O647" s="584"/>
      <c r="P647" s="584"/>
      <c r="Q647" s="584"/>
      <c r="R647" s="584"/>
      <c r="S647" s="584"/>
      <c r="T647" s="584"/>
      <c r="U647" s="584"/>
      <c r="V647" s="584"/>
      <c r="W647" s="584"/>
      <c r="X647" s="584"/>
      <c r="Y647" s="584"/>
      <c r="Z647" s="584"/>
    </row>
    <row r="648" spans="1:26" ht="13.5" customHeight="1" x14ac:dyDescent="0.25">
      <c r="A648" s="584"/>
      <c r="B648" s="584"/>
      <c r="C648" s="584"/>
      <c r="D648" s="584"/>
      <c r="E648" s="584"/>
      <c r="F648" s="584"/>
      <c r="G648" s="584"/>
      <c r="H648" s="584"/>
      <c r="I648" s="584"/>
      <c r="J648" s="584"/>
      <c r="K648" s="584"/>
      <c r="L648" s="584"/>
      <c r="M648" s="584"/>
      <c r="N648" s="584"/>
      <c r="O648" s="584"/>
      <c r="P648" s="584"/>
      <c r="Q648" s="584"/>
      <c r="R648" s="584"/>
      <c r="S648" s="584"/>
      <c r="T648" s="584"/>
      <c r="U648" s="584"/>
      <c r="V648" s="584"/>
      <c r="W648" s="584"/>
      <c r="X648" s="584"/>
      <c r="Y648" s="584"/>
      <c r="Z648" s="584"/>
    </row>
    <row r="649" spans="1:26" ht="13.5" customHeight="1" x14ac:dyDescent="0.25">
      <c r="A649" s="584"/>
      <c r="B649" s="584"/>
      <c r="C649" s="584"/>
      <c r="D649" s="584"/>
      <c r="E649" s="584"/>
      <c r="F649" s="584"/>
      <c r="G649" s="584"/>
      <c r="H649" s="584"/>
      <c r="I649" s="584"/>
      <c r="J649" s="584"/>
      <c r="K649" s="584"/>
      <c r="L649" s="584"/>
      <c r="M649" s="584"/>
      <c r="N649" s="584"/>
      <c r="O649" s="584"/>
      <c r="P649" s="584"/>
      <c r="Q649" s="584"/>
      <c r="R649" s="584"/>
      <c r="S649" s="584"/>
      <c r="T649" s="584"/>
      <c r="U649" s="584"/>
      <c r="V649" s="584"/>
      <c r="W649" s="584"/>
      <c r="X649" s="584"/>
      <c r="Y649" s="584"/>
      <c r="Z649" s="584"/>
    </row>
    <row r="650" spans="1:26" ht="13.5" customHeight="1" x14ac:dyDescent="0.25">
      <c r="A650" s="584"/>
      <c r="B650" s="584"/>
      <c r="C650" s="584"/>
      <c r="D650" s="584"/>
      <c r="E650" s="584"/>
      <c r="F650" s="584"/>
      <c r="G650" s="584"/>
      <c r="H650" s="584"/>
      <c r="I650" s="584"/>
      <c r="J650" s="584"/>
      <c r="K650" s="584"/>
      <c r="L650" s="584"/>
      <c r="M650" s="584"/>
      <c r="N650" s="584"/>
      <c r="O650" s="584"/>
      <c r="P650" s="584"/>
      <c r="Q650" s="584"/>
      <c r="R650" s="584"/>
      <c r="S650" s="584"/>
      <c r="T650" s="584"/>
      <c r="U650" s="584"/>
      <c r="V650" s="584"/>
      <c r="W650" s="584"/>
      <c r="X650" s="584"/>
      <c r="Y650" s="584"/>
      <c r="Z650" s="584"/>
    </row>
    <row r="651" spans="1:26" ht="13.5" customHeight="1" x14ac:dyDescent="0.25">
      <c r="A651" s="584"/>
      <c r="B651" s="584"/>
      <c r="C651" s="584"/>
      <c r="D651" s="584"/>
      <c r="E651" s="584"/>
      <c r="F651" s="584"/>
      <c r="G651" s="584"/>
      <c r="H651" s="584"/>
      <c r="I651" s="584"/>
      <c r="J651" s="584"/>
      <c r="K651" s="584"/>
      <c r="L651" s="584"/>
      <c r="M651" s="584"/>
      <c r="N651" s="584"/>
      <c r="O651" s="584"/>
      <c r="P651" s="584"/>
      <c r="Q651" s="584"/>
      <c r="R651" s="584"/>
      <c r="S651" s="584"/>
      <c r="T651" s="584"/>
      <c r="U651" s="584"/>
      <c r="V651" s="584"/>
      <c r="W651" s="584"/>
      <c r="X651" s="584"/>
      <c r="Y651" s="584"/>
      <c r="Z651" s="584"/>
    </row>
    <row r="652" spans="1:26" ht="13.5" customHeight="1" x14ac:dyDescent="0.25">
      <c r="A652" s="584"/>
      <c r="B652" s="584"/>
      <c r="C652" s="584"/>
      <c r="D652" s="584"/>
      <c r="E652" s="584"/>
      <c r="F652" s="584"/>
      <c r="G652" s="584"/>
      <c r="H652" s="584"/>
      <c r="I652" s="584"/>
      <c r="J652" s="584"/>
      <c r="K652" s="584"/>
      <c r="L652" s="584"/>
      <c r="M652" s="584"/>
      <c r="N652" s="584"/>
      <c r="O652" s="584"/>
      <c r="P652" s="584"/>
      <c r="Q652" s="584"/>
      <c r="R652" s="584"/>
      <c r="S652" s="584"/>
      <c r="T652" s="584"/>
      <c r="U652" s="584"/>
      <c r="V652" s="584"/>
      <c r="W652" s="584"/>
      <c r="X652" s="584"/>
      <c r="Y652" s="584"/>
      <c r="Z652" s="584"/>
    </row>
    <row r="653" spans="1:26" ht="13.5" customHeight="1" x14ac:dyDescent="0.25">
      <c r="A653" s="584"/>
      <c r="B653" s="584"/>
      <c r="C653" s="584"/>
      <c r="D653" s="584"/>
      <c r="E653" s="584"/>
      <c r="F653" s="584"/>
      <c r="G653" s="584"/>
      <c r="H653" s="584"/>
      <c r="I653" s="584"/>
      <c r="J653" s="584"/>
      <c r="K653" s="584"/>
      <c r="L653" s="584"/>
      <c r="M653" s="584"/>
      <c r="N653" s="584"/>
      <c r="O653" s="584"/>
      <c r="P653" s="584"/>
      <c r="Q653" s="584"/>
      <c r="R653" s="584"/>
      <c r="S653" s="584"/>
      <c r="T653" s="584"/>
      <c r="U653" s="584"/>
      <c r="V653" s="584"/>
      <c r="W653" s="584"/>
      <c r="X653" s="584"/>
      <c r="Y653" s="584"/>
      <c r="Z653" s="584"/>
    </row>
    <row r="654" spans="1:26" ht="13.5" customHeight="1" x14ac:dyDescent="0.25">
      <c r="A654" s="584"/>
      <c r="B654" s="584"/>
      <c r="C654" s="584"/>
      <c r="D654" s="584"/>
      <c r="E654" s="584"/>
      <c r="F654" s="584"/>
      <c r="G654" s="584"/>
      <c r="H654" s="584"/>
      <c r="I654" s="584"/>
      <c r="J654" s="584"/>
      <c r="K654" s="584"/>
      <c r="L654" s="584"/>
      <c r="M654" s="584"/>
      <c r="N654" s="584"/>
      <c r="O654" s="584"/>
      <c r="P654" s="584"/>
      <c r="Q654" s="584"/>
      <c r="R654" s="584"/>
      <c r="S654" s="584"/>
      <c r="T654" s="584"/>
      <c r="U654" s="584"/>
      <c r="V654" s="584"/>
      <c r="W654" s="584"/>
      <c r="X654" s="584"/>
      <c r="Y654" s="584"/>
      <c r="Z654" s="584"/>
    </row>
    <row r="655" spans="1:26" ht="13.5" customHeight="1" x14ac:dyDescent="0.25">
      <c r="A655" s="584"/>
      <c r="B655" s="584"/>
      <c r="C655" s="584"/>
      <c r="D655" s="584"/>
      <c r="E655" s="584"/>
      <c r="F655" s="584"/>
      <c r="G655" s="584"/>
      <c r="H655" s="584"/>
      <c r="I655" s="584"/>
      <c r="J655" s="584"/>
      <c r="K655" s="584"/>
      <c r="L655" s="584"/>
      <c r="M655" s="584"/>
      <c r="N655" s="584"/>
      <c r="O655" s="584"/>
      <c r="P655" s="584"/>
      <c r="Q655" s="584"/>
      <c r="R655" s="584"/>
      <c r="S655" s="584"/>
      <c r="T655" s="584"/>
      <c r="U655" s="584"/>
      <c r="V655" s="584"/>
      <c r="W655" s="584"/>
      <c r="X655" s="584"/>
      <c r="Y655" s="584"/>
      <c r="Z655" s="584"/>
    </row>
    <row r="656" spans="1:26" ht="13.5" customHeight="1" x14ac:dyDescent="0.25">
      <c r="A656" s="584"/>
      <c r="B656" s="584"/>
      <c r="C656" s="584"/>
      <c r="D656" s="584"/>
      <c r="E656" s="584"/>
      <c r="F656" s="584"/>
      <c r="G656" s="584"/>
      <c r="H656" s="584"/>
      <c r="I656" s="584"/>
      <c r="J656" s="584"/>
      <c r="K656" s="584"/>
      <c r="L656" s="584"/>
      <c r="M656" s="584"/>
      <c r="N656" s="584"/>
      <c r="O656" s="584"/>
      <c r="P656" s="584"/>
      <c r="Q656" s="584"/>
      <c r="R656" s="584"/>
      <c r="S656" s="584"/>
      <c r="T656" s="584"/>
      <c r="U656" s="584"/>
      <c r="V656" s="584"/>
      <c r="W656" s="584"/>
      <c r="X656" s="584"/>
      <c r="Y656" s="584"/>
      <c r="Z656" s="584"/>
    </row>
    <row r="657" spans="1:26" ht="13.5" customHeight="1" x14ac:dyDescent="0.25">
      <c r="A657" s="584"/>
      <c r="B657" s="584"/>
      <c r="C657" s="584"/>
      <c r="D657" s="584"/>
      <c r="E657" s="584"/>
      <c r="F657" s="584"/>
      <c r="G657" s="584"/>
      <c r="H657" s="584"/>
      <c r="I657" s="584"/>
      <c r="J657" s="584"/>
      <c r="K657" s="584"/>
      <c r="L657" s="584"/>
      <c r="M657" s="584"/>
      <c r="N657" s="584"/>
      <c r="O657" s="584"/>
      <c r="P657" s="584"/>
      <c r="Q657" s="584"/>
      <c r="R657" s="584"/>
      <c r="S657" s="584"/>
      <c r="T657" s="584"/>
      <c r="U657" s="584"/>
      <c r="V657" s="584"/>
      <c r="W657" s="584"/>
      <c r="X657" s="584"/>
      <c r="Y657" s="584"/>
      <c r="Z657" s="584"/>
    </row>
    <row r="658" spans="1:26" ht="13.5" customHeight="1" x14ac:dyDescent="0.25">
      <c r="A658" s="584"/>
      <c r="B658" s="584"/>
      <c r="C658" s="584"/>
      <c r="D658" s="584"/>
      <c r="E658" s="584"/>
      <c r="F658" s="584"/>
      <c r="G658" s="584"/>
      <c r="H658" s="584"/>
      <c r="I658" s="584"/>
      <c r="J658" s="584"/>
      <c r="K658" s="584"/>
      <c r="L658" s="584"/>
      <c r="M658" s="584"/>
      <c r="N658" s="584"/>
      <c r="O658" s="584"/>
      <c r="P658" s="584"/>
      <c r="Q658" s="584"/>
      <c r="R658" s="584"/>
      <c r="S658" s="584"/>
      <c r="T658" s="584"/>
      <c r="U658" s="584"/>
      <c r="V658" s="584"/>
      <c r="W658" s="584"/>
      <c r="X658" s="584"/>
      <c r="Y658" s="584"/>
      <c r="Z658" s="584"/>
    </row>
    <row r="659" spans="1:26" ht="13.5" customHeight="1" x14ac:dyDescent="0.25">
      <c r="A659" s="584"/>
      <c r="B659" s="584"/>
      <c r="C659" s="584"/>
      <c r="D659" s="584"/>
      <c r="E659" s="584"/>
      <c r="F659" s="584"/>
      <c r="G659" s="584"/>
      <c r="H659" s="584"/>
      <c r="I659" s="584"/>
      <c r="J659" s="584"/>
      <c r="K659" s="584"/>
      <c r="L659" s="584"/>
      <c r="M659" s="584"/>
      <c r="N659" s="584"/>
      <c r="O659" s="584"/>
      <c r="P659" s="584"/>
      <c r="Q659" s="584"/>
      <c r="R659" s="584"/>
      <c r="S659" s="584"/>
      <c r="T659" s="584"/>
      <c r="U659" s="584"/>
      <c r="V659" s="584"/>
      <c r="W659" s="584"/>
      <c r="X659" s="584"/>
      <c r="Y659" s="584"/>
      <c r="Z659" s="584"/>
    </row>
    <row r="660" spans="1:26" ht="13.5" customHeight="1" x14ac:dyDescent="0.25">
      <c r="A660" s="584"/>
      <c r="B660" s="584"/>
      <c r="C660" s="584"/>
      <c r="D660" s="584"/>
      <c r="E660" s="584"/>
      <c r="F660" s="584"/>
      <c r="G660" s="584"/>
      <c r="H660" s="584"/>
      <c r="I660" s="584"/>
      <c r="J660" s="584"/>
      <c r="K660" s="584"/>
      <c r="L660" s="584"/>
      <c r="M660" s="584"/>
      <c r="N660" s="584"/>
      <c r="O660" s="584"/>
      <c r="P660" s="584"/>
      <c r="Q660" s="584"/>
      <c r="R660" s="584"/>
      <c r="S660" s="584"/>
      <c r="T660" s="584"/>
      <c r="U660" s="584"/>
      <c r="V660" s="584"/>
      <c r="W660" s="584"/>
      <c r="X660" s="584"/>
      <c r="Y660" s="584"/>
      <c r="Z660" s="584"/>
    </row>
    <row r="661" spans="1:26" ht="13.5" customHeight="1" x14ac:dyDescent="0.25">
      <c r="A661" s="584"/>
      <c r="B661" s="584"/>
      <c r="C661" s="584"/>
      <c r="D661" s="584"/>
      <c r="E661" s="584"/>
      <c r="F661" s="584"/>
      <c r="G661" s="584"/>
      <c r="H661" s="584"/>
      <c r="I661" s="584"/>
      <c r="J661" s="584"/>
      <c r="K661" s="584"/>
      <c r="L661" s="584"/>
      <c r="M661" s="584"/>
      <c r="N661" s="584"/>
      <c r="O661" s="584"/>
      <c r="P661" s="584"/>
      <c r="Q661" s="584"/>
      <c r="R661" s="584"/>
      <c r="S661" s="584"/>
      <c r="T661" s="584"/>
      <c r="U661" s="584"/>
      <c r="V661" s="584"/>
      <c r="W661" s="584"/>
      <c r="X661" s="584"/>
      <c r="Y661" s="584"/>
      <c r="Z661" s="584"/>
    </row>
    <row r="662" spans="1:26" ht="13.5" customHeight="1" x14ac:dyDescent="0.25">
      <c r="A662" s="584"/>
      <c r="B662" s="584"/>
      <c r="C662" s="584"/>
      <c r="D662" s="584"/>
      <c r="E662" s="584"/>
      <c r="F662" s="584"/>
      <c r="G662" s="584"/>
      <c r="H662" s="584"/>
      <c r="I662" s="584"/>
      <c r="J662" s="584"/>
      <c r="K662" s="584"/>
      <c r="L662" s="584"/>
      <c r="M662" s="584"/>
      <c r="N662" s="584"/>
      <c r="O662" s="584"/>
      <c r="P662" s="584"/>
      <c r="Q662" s="584"/>
      <c r="R662" s="584"/>
      <c r="S662" s="584"/>
      <c r="T662" s="584"/>
      <c r="U662" s="584"/>
      <c r="V662" s="584"/>
      <c r="W662" s="584"/>
      <c r="X662" s="584"/>
      <c r="Y662" s="584"/>
      <c r="Z662" s="584"/>
    </row>
    <row r="663" spans="1:26" ht="13.5" customHeight="1" x14ac:dyDescent="0.25">
      <c r="A663" s="584"/>
      <c r="B663" s="584"/>
      <c r="C663" s="584"/>
      <c r="D663" s="584"/>
      <c r="E663" s="584"/>
      <c r="F663" s="584"/>
      <c r="G663" s="584"/>
      <c r="H663" s="584"/>
      <c r="I663" s="584"/>
      <c r="J663" s="584"/>
      <c r="K663" s="584"/>
      <c r="L663" s="584"/>
      <c r="M663" s="584"/>
      <c r="N663" s="584"/>
      <c r="O663" s="584"/>
      <c r="P663" s="584"/>
      <c r="Q663" s="584"/>
      <c r="R663" s="584"/>
      <c r="S663" s="584"/>
      <c r="T663" s="584"/>
      <c r="U663" s="584"/>
      <c r="V663" s="584"/>
      <c r="W663" s="584"/>
      <c r="X663" s="584"/>
      <c r="Y663" s="584"/>
      <c r="Z663" s="584"/>
    </row>
    <row r="664" spans="1:26" ht="13.5" customHeight="1" x14ac:dyDescent="0.25">
      <c r="A664" s="584"/>
      <c r="B664" s="584"/>
      <c r="C664" s="584"/>
      <c r="D664" s="584"/>
      <c r="E664" s="584"/>
      <c r="F664" s="584"/>
      <c r="G664" s="584"/>
      <c r="H664" s="584"/>
      <c r="I664" s="584"/>
      <c r="J664" s="584"/>
      <c r="K664" s="584"/>
      <c r="L664" s="584"/>
      <c r="M664" s="584"/>
      <c r="N664" s="584"/>
      <c r="O664" s="584"/>
      <c r="P664" s="584"/>
      <c r="Q664" s="584"/>
      <c r="R664" s="584"/>
      <c r="S664" s="584"/>
      <c r="T664" s="584"/>
      <c r="U664" s="584"/>
      <c r="V664" s="584"/>
      <c r="W664" s="584"/>
      <c r="X664" s="584"/>
      <c r="Y664" s="584"/>
      <c r="Z664" s="584"/>
    </row>
    <row r="665" spans="1:26" ht="13.5" customHeight="1" x14ac:dyDescent="0.25">
      <c r="A665" s="584"/>
      <c r="B665" s="584"/>
      <c r="C665" s="584"/>
      <c r="D665" s="584"/>
      <c r="E665" s="584"/>
      <c r="F665" s="584"/>
      <c r="G665" s="584"/>
      <c r="H665" s="584"/>
      <c r="I665" s="584"/>
      <c r="J665" s="584"/>
      <c r="K665" s="584"/>
      <c r="L665" s="584"/>
      <c r="M665" s="584"/>
      <c r="N665" s="584"/>
      <c r="O665" s="584"/>
      <c r="P665" s="584"/>
      <c r="Q665" s="584"/>
      <c r="R665" s="584"/>
      <c r="S665" s="584"/>
      <c r="T665" s="584"/>
      <c r="U665" s="584"/>
      <c r="V665" s="584"/>
      <c r="W665" s="584"/>
      <c r="X665" s="584"/>
      <c r="Y665" s="584"/>
      <c r="Z665" s="584"/>
    </row>
    <row r="666" spans="1:26" ht="13.5" customHeight="1" x14ac:dyDescent="0.25">
      <c r="A666" s="584"/>
      <c r="B666" s="584"/>
      <c r="C666" s="584"/>
      <c r="D666" s="584"/>
      <c r="E666" s="584"/>
      <c r="F666" s="584"/>
      <c r="G666" s="584"/>
      <c r="H666" s="584"/>
      <c r="I666" s="584"/>
      <c r="J666" s="584"/>
      <c r="K666" s="584"/>
      <c r="L666" s="584"/>
      <c r="M666" s="584"/>
      <c r="N666" s="584"/>
      <c r="O666" s="584"/>
      <c r="P666" s="584"/>
      <c r="Q666" s="584"/>
      <c r="R666" s="584"/>
      <c r="S666" s="584"/>
      <c r="T666" s="584"/>
      <c r="U666" s="584"/>
      <c r="V666" s="584"/>
      <c r="W666" s="584"/>
      <c r="X666" s="584"/>
      <c r="Y666" s="584"/>
      <c r="Z666" s="584"/>
    </row>
    <row r="667" spans="1:26" ht="13.5" customHeight="1" x14ac:dyDescent="0.25">
      <c r="A667" s="584"/>
      <c r="B667" s="584"/>
      <c r="C667" s="584"/>
      <c r="D667" s="584"/>
      <c r="E667" s="584"/>
      <c r="F667" s="584"/>
      <c r="G667" s="584"/>
      <c r="H667" s="584"/>
      <c r="I667" s="584"/>
      <c r="J667" s="584"/>
      <c r="K667" s="584"/>
      <c r="L667" s="584"/>
      <c r="M667" s="584"/>
      <c r="N667" s="584"/>
      <c r="O667" s="584"/>
      <c r="P667" s="584"/>
      <c r="Q667" s="584"/>
      <c r="R667" s="584"/>
      <c r="S667" s="584"/>
      <c r="T667" s="584"/>
      <c r="U667" s="584"/>
      <c r="V667" s="584"/>
      <c r="W667" s="584"/>
      <c r="X667" s="584"/>
      <c r="Y667" s="584"/>
      <c r="Z667" s="584"/>
    </row>
    <row r="668" spans="1:26" ht="13.5" customHeight="1" x14ac:dyDescent="0.25">
      <c r="A668" s="584"/>
      <c r="B668" s="584"/>
      <c r="C668" s="584"/>
      <c r="D668" s="584"/>
      <c r="E668" s="584"/>
      <c r="F668" s="584"/>
      <c r="G668" s="584"/>
      <c r="H668" s="584"/>
      <c r="I668" s="584"/>
      <c r="J668" s="584"/>
      <c r="K668" s="584"/>
      <c r="L668" s="584"/>
      <c r="M668" s="584"/>
      <c r="N668" s="584"/>
      <c r="O668" s="584"/>
      <c r="P668" s="584"/>
      <c r="Q668" s="584"/>
      <c r="R668" s="584"/>
      <c r="S668" s="584"/>
      <c r="T668" s="584"/>
      <c r="U668" s="584"/>
      <c r="V668" s="584"/>
      <c r="W668" s="584"/>
      <c r="X668" s="584"/>
      <c r="Y668" s="584"/>
      <c r="Z668" s="584"/>
    </row>
    <row r="669" spans="1:26" ht="13.5" customHeight="1" x14ac:dyDescent="0.25">
      <c r="A669" s="584"/>
      <c r="B669" s="584"/>
      <c r="C669" s="584"/>
      <c r="D669" s="584"/>
      <c r="E669" s="584"/>
      <c r="F669" s="584"/>
      <c r="G669" s="584"/>
      <c r="H669" s="584"/>
      <c r="I669" s="584"/>
      <c r="J669" s="584"/>
      <c r="K669" s="584"/>
      <c r="L669" s="584"/>
      <c r="M669" s="584"/>
      <c r="N669" s="584"/>
      <c r="O669" s="584"/>
      <c r="P669" s="584"/>
      <c r="Q669" s="584"/>
      <c r="R669" s="584"/>
      <c r="S669" s="584"/>
      <c r="T669" s="584"/>
      <c r="U669" s="584"/>
      <c r="V669" s="584"/>
      <c r="W669" s="584"/>
      <c r="X669" s="584"/>
      <c r="Y669" s="584"/>
      <c r="Z669" s="584"/>
    </row>
    <row r="670" spans="1:26" ht="13.5" customHeight="1" x14ac:dyDescent="0.25">
      <c r="A670" s="584"/>
      <c r="B670" s="584"/>
      <c r="C670" s="584"/>
      <c r="D670" s="584"/>
      <c r="E670" s="584"/>
      <c r="F670" s="584"/>
      <c r="G670" s="584"/>
      <c r="H670" s="584"/>
      <c r="I670" s="584"/>
      <c r="J670" s="584"/>
      <c r="K670" s="584"/>
      <c r="L670" s="584"/>
      <c r="M670" s="584"/>
      <c r="N670" s="584"/>
      <c r="O670" s="584"/>
      <c r="P670" s="584"/>
      <c r="Q670" s="584"/>
      <c r="R670" s="584"/>
      <c r="S670" s="584"/>
      <c r="T670" s="584"/>
      <c r="U670" s="584"/>
      <c r="V670" s="584"/>
      <c r="W670" s="584"/>
      <c r="X670" s="584"/>
      <c r="Y670" s="584"/>
      <c r="Z670" s="584"/>
    </row>
    <row r="671" spans="1:26" ht="13.5" customHeight="1" x14ac:dyDescent="0.25">
      <c r="A671" s="584"/>
      <c r="B671" s="584"/>
      <c r="C671" s="584"/>
      <c r="D671" s="584"/>
      <c r="E671" s="584"/>
      <c r="F671" s="584"/>
      <c r="G671" s="584"/>
      <c r="H671" s="584"/>
      <c r="I671" s="584"/>
      <c r="J671" s="584"/>
      <c r="K671" s="584"/>
      <c r="L671" s="584"/>
      <c r="M671" s="584"/>
      <c r="N671" s="584"/>
      <c r="O671" s="584"/>
      <c r="P671" s="584"/>
      <c r="Q671" s="584"/>
      <c r="R671" s="584"/>
      <c r="S671" s="584"/>
      <c r="T671" s="584"/>
      <c r="U671" s="584"/>
      <c r="V671" s="584"/>
      <c r="W671" s="584"/>
      <c r="X671" s="584"/>
      <c r="Y671" s="584"/>
      <c r="Z671" s="584"/>
    </row>
    <row r="672" spans="1:26" ht="13.5" customHeight="1" x14ac:dyDescent="0.25">
      <c r="A672" s="584"/>
      <c r="B672" s="584"/>
      <c r="C672" s="584"/>
      <c r="D672" s="584"/>
      <c r="E672" s="584"/>
      <c r="F672" s="584"/>
      <c r="G672" s="584"/>
      <c r="H672" s="584"/>
      <c r="I672" s="584"/>
      <c r="J672" s="584"/>
      <c r="K672" s="584"/>
      <c r="L672" s="584"/>
      <c r="M672" s="584"/>
      <c r="N672" s="584"/>
      <c r="O672" s="584"/>
      <c r="P672" s="584"/>
      <c r="Q672" s="584"/>
      <c r="R672" s="584"/>
      <c r="S672" s="584"/>
      <c r="T672" s="584"/>
      <c r="U672" s="584"/>
      <c r="V672" s="584"/>
      <c r="W672" s="584"/>
      <c r="X672" s="584"/>
      <c r="Y672" s="584"/>
      <c r="Z672" s="584"/>
    </row>
    <row r="673" spans="1:26" ht="13.5" customHeight="1" x14ac:dyDescent="0.25">
      <c r="A673" s="584"/>
      <c r="B673" s="584"/>
      <c r="C673" s="584"/>
      <c r="D673" s="584"/>
      <c r="E673" s="584"/>
      <c r="F673" s="584"/>
      <c r="G673" s="584"/>
      <c r="H673" s="584"/>
      <c r="I673" s="584"/>
      <c r="J673" s="584"/>
      <c r="K673" s="584"/>
      <c r="L673" s="584"/>
      <c r="M673" s="584"/>
      <c r="N673" s="584"/>
      <c r="O673" s="584"/>
      <c r="P673" s="584"/>
      <c r="Q673" s="584"/>
      <c r="R673" s="584"/>
      <c r="S673" s="584"/>
      <c r="T673" s="584"/>
      <c r="U673" s="584"/>
      <c r="V673" s="584"/>
      <c r="W673" s="584"/>
      <c r="X673" s="584"/>
      <c r="Y673" s="584"/>
      <c r="Z673" s="584"/>
    </row>
    <row r="674" spans="1:26" ht="13.5" customHeight="1" x14ac:dyDescent="0.25">
      <c r="A674" s="584"/>
      <c r="B674" s="584"/>
      <c r="C674" s="584"/>
      <c r="D674" s="584"/>
      <c r="E674" s="584"/>
      <c r="F674" s="584"/>
      <c r="G674" s="584"/>
      <c r="H674" s="584"/>
      <c r="I674" s="584"/>
      <c r="J674" s="584"/>
      <c r="K674" s="584"/>
      <c r="L674" s="584"/>
      <c r="M674" s="584"/>
      <c r="N674" s="584"/>
      <c r="O674" s="584"/>
      <c r="P674" s="584"/>
      <c r="Q674" s="584"/>
      <c r="R674" s="584"/>
      <c r="S674" s="584"/>
      <c r="T674" s="584"/>
      <c r="U674" s="584"/>
      <c r="V674" s="584"/>
      <c r="W674" s="584"/>
      <c r="X674" s="584"/>
      <c r="Y674" s="584"/>
      <c r="Z674" s="584"/>
    </row>
    <row r="675" spans="1:26" ht="13.5" customHeight="1" x14ac:dyDescent="0.25">
      <c r="A675" s="584"/>
      <c r="B675" s="584"/>
      <c r="C675" s="584"/>
      <c r="D675" s="584"/>
      <c r="E675" s="584"/>
      <c r="F675" s="584"/>
      <c r="G675" s="584"/>
      <c r="H675" s="584"/>
      <c r="I675" s="584"/>
      <c r="J675" s="584"/>
      <c r="K675" s="584"/>
      <c r="L675" s="584"/>
      <c r="M675" s="584"/>
      <c r="N675" s="584"/>
      <c r="O675" s="584"/>
      <c r="P675" s="584"/>
      <c r="Q675" s="584"/>
      <c r="R675" s="584"/>
      <c r="S675" s="584"/>
      <c r="T675" s="584"/>
      <c r="U675" s="584"/>
      <c r="V675" s="584"/>
      <c r="W675" s="584"/>
      <c r="X675" s="584"/>
      <c r="Y675" s="584"/>
      <c r="Z675" s="584"/>
    </row>
    <row r="676" spans="1:26" ht="13.5" customHeight="1" x14ac:dyDescent="0.25">
      <c r="A676" s="584"/>
      <c r="B676" s="584"/>
      <c r="C676" s="584"/>
      <c r="D676" s="584"/>
      <c r="E676" s="584"/>
      <c r="F676" s="584"/>
      <c r="G676" s="584"/>
      <c r="H676" s="584"/>
      <c r="I676" s="584"/>
      <c r="J676" s="584"/>
      <c r="K676" s="584"/>
      <c r="L676" s="584"/>
      <c r="M676" s="584"/>
      <c r="N676" s="584"/>
      <c r="O676" s="584"/>
      <c r="P676" s="584"/>
      <c r="Q676" s="584"/>
      <c r="R676" s="584"/>
      <c r="S676" s="584"/>
      <c r="T676" s="584"/>
      <c r="U676" s="584"/>
      <c r="V676" s="584"/>
      <c r="W676" s="584"/>
      <c r="X676" s="584"/>
      <c r="Y676" s="584"/>
      <c r="Z676" s="584"/>
    </row>
    <row r="677" spans="1:26" ht="13.5" customHeight="1" x14ac:dyDescent="0.25">
      <c r="A677" s="584"/>
      <c r="B677" s="584"/>
      <c r="C677" s="584"/>
      <c r="D677" s="584"/>
      <c r="E677" s="584"/>
      <c r="F677" s="584"/>
      <c r="G677" s="584"/>
      <c r="H677" s="584"/>
      <c r="I677" s="584"/>
      <c r="J677" s="584"/>
      <c r="K677" s="584"/>
      <c r="L677" s="584"/>
      <c r="M677" s="584"/>
      <c r="N677" s="584"/>
      <c r="O677" s="584"/>
      <c r="P677" s="584"/>
      <c r="Q677" s="584"/>
      <c r="R677" s="584"/>
      <c r="S677" s="584"/>
      <c r="T677" s="584"/>
      <c r="U677" s="584"/>
      <c r="V677" s="584"/>
      <c r="W677" s="584"/>
      <c r="X677" s="584"/>
      <c r="Y677" s="584"/>
      <c r="Z677" s="584"/>
    </row>
    <row r="678" spans="1:26" ht="13.5" customHeight="1" x14ac:dyDescent="0.25">
      <c r="A678" s="584"/>
      <c r="B678" s="584"/>
      <c r="C678" s="584"/>
      <c r="D678" s="584"/>
      <c r="E678" s="584"/>
      <c r="F678" s="584"/>
      <c r="G678" s="584"/>
      <c r="H678" s="584"/>
      <c r="I678" s="584"/>
      <c r="J678" s="584"/>
      <c r="K678" s="584"/>
      <c r="L678" s="584"/>
      <c r="M678" s="584"/>
      <c r="N678" s="584"/>
      <c r="O678" s="584"/>
      <c r="P678" s="584"/>
      <c r="Q678" s="584"/>
      <c r="R678" s="584"/>
      <c r="S678" s="584"/>
      <c r="T678" s="584"/>
      <c r="U678" s="584"/>
      <c r="V678" s="584"/>
      <c r="W678" s="584"/>
      <c r="X678" s="584"/>
      <c r="Y678" s="584"/>
      <c r="Z678" s="584"/>
    </row>
    <row r="679" spans="1:26" ht="13.5" customHeight="1" x14ac:dyDescent="0.25">
      <c r="A679" s="584"/>
      <c r="B679" s="584"/>
      <c r="C679" s="584"/>
      <c r="D679" s="584"/>
      <c r="E679" s="584"/>
      <c r="F679" s="584"/>
      <c r="G679" s="584"/>
      <c r="H679" s="584"/>
      <c r="I679" s="584"/>
      <c r="J679" s="584"/>
      <c r="K679" s="584"/>
      <c r="L679" s="584"/>
      <c r="M679" s="584"/>
      <c r="N679" s="584"/>
      <c r="O679" s="584"/>
      <c r="P679" s="584"/>
      <c r="Q679" s="584"/>
      <c r="R679" s="584"/>
      <c r="S679" s="584"/>
      <c r="T679" s="584"/>
      <c r="U679" s="584"/>
      <c r="V679" s="584"/>
      <c r="W679" s="584"/>
      <c r="X679" s="584"/>
      <c r="Y679" s="584"/>
      <c r="Z679" s="584"/>
    </row>
    <row r="680" spans="1:26" ht="13.5" customHeight="1" x14ac:dyDescent="0.25">
      <c r="A680" s="584"/>
      <c r="B680" s="584"/>
      <c r="C680" s="584"/>
      <c r="D680" s="584"/>
      <c r="E680" s="584"/>
      <c r="F680" s="584"/>
      <c r="G680" s="584"/>
      <c r="H680" s="584"/>
      <c r="I680" s="584"/>
      <c r="J680" s="584"/>
      <c r="K680" s="584"/>
      <c r="L680" s="584"/>
      <c r="M680" s="584"/>
      <c r="N680" s="584"/>
      <c r="O680" s="584"/>
      <c r="P680" s="584"/>
      <c r="Q680" s="584"/>
      <c r="R680" s="584"/>
      <c r="S680" s="584"/>
      <c r="T680" s="584"/>
      <c r="U680" s="584"/>
      <c r="V680" s="584"/>
      <c r="W680" s="584"/>
      <c r="X680" s="584"/>
      <c r="Y680" s="584"/>
      <c r="Z680" s="584"/>
    </row>
    <row r="681" spans="1:26" ht="13.5" customHeight="1" x14ac:dyDescent="0.25">
      <c r="A681" s="584"/>
      <c r="B681" s="584"/>
      <c r="C681" s="584"/>
      <c r="D681" s="584"/>
      <c r="E681" s="584"/>
      <c r="F681" s="584"/>
      <c r="G681" s="584"/>
      <c r="H681" s="584"/>
      <c r="I681" s="584"/>
      <c r="J681" s="584"/>
      <c r="K681" s="584"/>
      <c r="L681" s="584"/>
      <c r="M681" s="584"/>
      <c r="N681" s="584"/>
      <c r="O681" s="584"/>
      <c r="P681" s="584"/>
      <c r="Q681" s="584"/>
      <c r="R681" s="584"/>
      <c r="S681" s="584"/>
      <c r="T681" s="584"/>
      <c r="U681" s="584"/>
      <c r="V681" s="584"/>
      <c r="W681" s="584"/>
      <c r="X681" s="584"/>
      <c r="Y681" s="584"/>
      <c r="Z681" s="584"/>
    </row>
    <row r="682" spans="1:26" ht="13.5" customHeight="1" x14ac:dyDescent="0.25">
      <c r="A682" s="584"/>
      <c r="B682" s="584"/>
      <c r="C682" s="584"/>
      <c r="D682" s="584"/>
      <c r="E682" s="584"/>
      <c r="F682" s="584"/>
      <c r="G682" s="584"/>
      <c r="H682" s="584"/>
      <c r="I682" s="584"/>
      <c r="J682" s="584"/>
      <c r="K682" s="584"/>
      <c r="L682" s="584"/>
      <c r="M682" s="584"/>
      <c r="N682" s="584"/>
      <c r="O682" s="584"/>
      <c r="P682" s="584"/>
      <c r="Q682" s="584"/>
      <c r="R682" s="584"/>
      <c r="S682" s="584"/>
      <c r="T682" s="584"/>
      <c r="U682" s="584"/>
      <c r="V682" s="584"/>
      <c r="W682" s="584"/>
      <c r="X682" s="584"/>
      <c r="Y682" s="584"/>
      <c r="Z682" s="584"/>
    </row>
    <row r="683" spans="1:26" ht="13.5" customHeight="1" x14ac:dyDescent="0.25">
      <c r="A683" s="584"/>
      <c r="B683" s="584"/>
      <c r="C683" s="584"/>
      <c r="D683" s="584"/>
      <c r="E683" s="584"/>
      <c r="F683" s="584"/>
      <c r="G683" s="584"/>
      <c r="H683" s="584"/>
      <c r="I683" s="584"/>
      <c r="J683" s="584"/>
      <c r="K683" s="584"/>
      <c r="L683" s="584"/>
      <c r="M683" s="584"/>
      <c r="N683" s="584"/>
      <c r="O683" s="584"/>
      <c r="P683" s="584"/>
      <c r="Q683" s="584"/>
      <c r="R683" s="584"/>
      <c r="S683" s="584"/>
      <c r="T683" s="584"/>
      <c r="U683" s="584"/>
      <c r="V683" s="584"/>
      <c r="W683" s="584"/>
      <c r="X683" s="584"/>
      <c r="Y683" s="584"/>
      <c r="Z683" s="584"/>
    </row>
    <row r="684" spans="1:26" ht="13.5" customHeight="1" x14ac:dyDescent="0.25">
      <c r="A684" s="584"/>
      <c r="B684" s="584"/>
      <c r="C684" s="584"/>
      <c r="D684" s="584"/>
      <c r="E684" s="584"/>
      <c r="F684" s="584"/>
      <c r="G684" s="584"/>
      <c r="H684" s="584"/>
      <c r="I684" s="584"/>
      <c r="J684" s="584"/>
      <c r="K684" s="584"/>
      <c r="L684" s="584"/>
      <c r="M684" s="584"/>
      <c r="N684" s="584"/>
      <c r="O684" s="584"/>
      <c r="P684" s="584"/>
      <c r="Q684" s="584"/>
      <c r="R684" s="584"/>
      <c r="S684" s="584"/>
      <c r="T684" s="584"/>
      <c r="U684" s="584"/>
      <c r="V684" s="584"/>
      <c r="W684" s="584"/>
      <c r="X684" s="584"/>
      <c r="Y684" s="584"/>
      <c r="Z684" s="584"/>
    </row>
    <row r="685" spans="1:26" ht="13.5" customHeight="1" x14ac:dyDescent="0.25">
      <c r="A685" s="584"/>
      <c r="B685" s="584"/>
      <c r="C685" s="584"/>
      <c r="D685" s="584"/>
      <c r="E685" s="584"/>
      <c r="F685" s="584"/>
      <c r="G685" s="584"/>
      <c r="H685" s="584"/>
      <c r="I685" s="584"/>
      <c r="J685" s="584"/>
      <c r="K685" s="584"/>
      <c r="L685" s="584"/>
      <c r="M685" s="584"/>
      <c r="N685" s="584"/>
      <c r="O685" s="584"/>
      <c r="P685" s="584"/>
      <c r="Q685" s="584"/>
      <c r="R685" s="584"/>
      <c r="S685" s="584"/>
      <c r="T685" s="584"/>
      <c r="U685" s="584"/>
      <c r="V685" s="584"/>
      <c r="W685" s="584"/>
      <c r="X685" s="584"/>
      <c r="Y685" s="584"/>
      <c r="Z685" s="584"/>
    </row>
    <row r="686" spans="1:26" ht="13.5" customHeight="1" x14ac:dyDescent="0.25">
      <c r="A686" s="584"/>
      <c r="B686" s="584"/>
      <c r="C686" s="584"/>
      <c r="D686" s="584"/>
      <c r="E686" s="584"/>
      <c r="F686" s="584"/>
      <c r="G686" s="584"/>
      <c r="H686" s="584"/>
      <c r="I686" s="584"/>
      <c r="J686" s="584"/>
      <c r="K686" s="584"/>
      <c r="L686" s="584"/>
      <c r="M686" s="584"/>
      <c r="N686" s="584"/>
      <c r="O686" s="584"/>
      <c r="P686" s="584"/>
      <c r="Q686" s="584"/>
      <c r="R686" s="584"/>
      <c r="S686" s="584"/>
      <c r="T686" s="584"/>
      <c r="U686" s="584"/>
      <c r="V686" s="584"/>
      <c r="W686" s="584"/>
      <c r="X686" s="584"/>
      <c r="Y686" s="584"/>
      <c r="Z686" s="584"/>
    </row>
    <row r="687" spans="1:26" ht="13.5" customHeight="1" x14ac:dyDescent="0.25">
      <c r="A687" s="584"/>
      <c r="B687" s="584"/>
      <c r="C687" s="584"/>
      <c r="D687" s="584"/>
      <c r="E687" s="584"/>
      <c r="F687" s="584"/>
      <c r="G687" s="584"/>
      <c r="H687" s="584"/>
      <c r="I687" s="584"/>
      <c r="J687" s="584"/>
      <c r="K687" s="584"/>
      <c r="L687" s="584"/>
      <c r="M687" s="584"/>
      <c r="N687" s="584"/>
      <c r="O687" s="584"/>
      <c r="P687" s="584"/>
      <c r="Q687" s="584"/>
      <c r="R687" s="584"/>
      <c r="S687" s="584"/>
      <c r="T687" s="584"/>
      <c r="U687" s="584"/>
      <c r="V687" s="584"/>
      <c r="W687" s="584"/>
      <c r="X687" s="584"/>
      <c r="Y687" s="584"/>
      <c r="Z687" s="584"/>
    </row>
    <row r="688" spans="1:26" ht="13.5" customHeight="1" x14ac:dyDescent="0.25">
      <c r="A688" s="584"/>
      <c r="B688" s="584"/>
      <c r="C688" s="584"/>
      <c r="D688" s="584"/>
      <c r="E688" s="584"/>
      <c r="F688" s="584"/>
      <c r="G688" s="584"/>
      <c r="H688" s="584"/>
      <c r="I688" s="584"/>
      <c r="J688" s="584"/>
      <c r="K688" s="584"/>
      <c r="L688" s="584"/>
      <c r="M688" s="584"/>
      <c r="N688" s="584"/>
      <c r="O688" s="584"/>
      <c r="P688" s="584"/>
      <c r="Q688" s="584"/>
      <c r="R688" s="584"/>
      <c r="S688" s="584"/>
      <c r="T688" s="584"/>
      <c r="U688" s="584"/>
      <c r="V688" s="584"/>
      <c r="W688" s="584"/>
      <c r="X688" s="584"/>
      <c r="Y688" s="584"/>
      <c r="Z688" s="584"/>
    </row>
    <row r="689" spans="1:26" ht="13.5" customHeight="1" x14ac:dyDescent="0.25">
      <c r="A689" s="584"/>
      <c r="B689" s="584"/>
      <c r="C689" s="584"/>
      <c r="D689" s="584"/>
      <c r="E689" s="584"/>
      <c r="F689" s="584"/>
      <c r="G689" s="584"/>
      <c r="H689" s="584"/>
      <c r="I689" s="584"/>
      <c r="J689" s="584"/>
      <c r="K689" s="584"/>
      <c r="L689" s="584"/>
      <c r="M689" s="584"/>
      <c r="N689" s="584"/>
      <c r="O689" s="584"/>
      <c r="P689" s="584"/>
      <c r="Q689" s="584"/>
      <c r="R689" s="584"/>
      <c r="S689" s="584"/>
      <c r="T689" s="584"/>
      <c r="U689" s="584"/>
      <c r="V689" s="584"/>
      <c r="W689" s="584"/>
      <c r="X689" s="584"/>
      <c r="Y689" s="584"/>
      <c r="Z689" s="584"/>
    </row>
    <row r="690" spans="1:26" ht="13.5" customHeight="1" x14ac:dyDescent="0.25">
      <c r="A690" s="584"/>
      <c r="B690" s="584"/>
      <c r="C690" s="584"/>
      <c r="D690" s="584"/>
      <c r="E690" s="584"/>
      <c r="F690" s="584"/>
      <c r="G690" s="584"/>
      <c r="H690" s="584"/>
      <c r="I690" s="584"/>
      <c r="J690" s="584"/>
      <c r="K690" s="584"/>
      <c r="L690" s="584"/>
      <c r="M690" s="584"/>
      <c r="N690" s="584"/>
      <c r="O690" s="584"/>
      <c r="P690" s="584"/>
      <c r="Q690" s="584"/>
      <c r="R690" s="584"/>
      <c r="S690" s="584"/>
      <c r="T690" s="584"/>
      <c r="U690" s="584"/>
      <c r="V690" s="584"/>
      <c r="W690" s="584"/>
      <c r="X690" s="584"/>
      <c r="Y690" s="584"/>
      <c r="Z690" s="584"/>
    </row>
    <row r="691" spans="1:26" ht="13.5" customHeight="1" x14ac:dyDescent="0.25">
      <c r="A691" s="584"/>
      <c r="B691" s="584"/>
      <c r="C691" s="584"/>
      <c r="D691" s="584"/>
      <c r="E691" s="584"/>
      <c r="F691" s="584"/>
      <c r="G691" s="584"/>
      <c r="H691" s="584"/>
      <c r="I691" s="584"/>
      <c r="J691" s="584"/>
      <c r="K691" s="584"/>
      <c r="L691" s="584"/>
      <c r="M691" s="584"/>
      <c r="N691" s="584"/>
      <c r="O691" s="584"/>
      <c r="P691" s="584"/>
      <c r="Q691" s="584"/>
      <c r="R691" s="584"/>
      <c r="S691" s="584"/>
      <c r="T691" s="584"/>
      <c r="U691" s="584"/>
      <c r="V691" s="584"/>
      <c r="W691" s="584"/>
      <c r="X691" s="584"/>
      <c r="Y691" s="584"/>
      <c r="Z691" s="584"/>
    </row>
    <row r="692" spans="1:26" ht="13.5" customHeight="1" x14ac:dyDescent="0.25">
      <c r="A692" s="584"/>
      <c r="B692" s="584"/>
      <c r="C692" s="584"/>
      <c r="D692" s="584"/>
      <c r="E692" s="584"/>
      <c r="F692" s="584"/>
      <c r="G692" s="584"/>
      <c r="H692" s="584"/>
      <c r="I692" s="584"/>
      <c r="J692" s="584"/>
      <c r="K692" s="584"/>
      <c r="L692" s="584"/>
      <c r="M692" s="584"/>
      <c r="N692" s="584"/>
      <c r="O692" s="584"/>
      <c r="P692" s="584"/>
      <c r="Q692" s="584"/>
      <c r="R692" s="584"/>
      <c r="S692" s="584"/>
      <c r="T692" s="584"/>
      <c r="U692" s="584"/>
      <c r="V692" s="584"/>
      <c r="W692" s="584"/>
      <c r="X692" s="584"/>
      <c r="Y692" s="584"/>
      <c r="Z692" s="584"/>
    </row>
    <row r="693" spans="1:26" ht="13.5" customHeight="1" x14ac:dyDescent="0.25">
      <c r="A693" s="584"/>
      <c r="B693" s="584"/>
      <c r="C693" s="584"/>
      <c r="D693" s="584"/>
      <c r="E693" s="584"/>
      <c r="F693" s="584"/>
      <c r="G693" s="584"/>
      <c r="H693" s="584"/>
      <c r="I693" s="584"/>
      <c r="J693" s="584"/>
      <c r="K693" s="584"/>
      <c r="L693" s="584"/>
      <c r="M693" s="584"/>
      <c r="N693" s="584"/>
      <c r="O693" s="584"/>
      <c r="P693" s="584"/>
      <c r="Q693" s="584"/>
      <c r="R693" s="584"/>
      <c r="S693" s="584"/>
      <c r="T693" s="584"/>
      <c r="U693" s="584"/>
      <c r="V693" s="584"/>
      <c r="W693" s="584"/>
      <c r="X693" s="584"/>
      <c r="Y693" s="584"/>
      <c r="Z693" s="584"/>
    </row>
    <row r="694" spans="1:26" ht="13.5" customHeight="1" x14ac:dyDescent="0.25">
      <c r="A694" s="584"/>
      <c r="B694" s="584"/>
      <c r="C694" s="584"/>
      <c r="D694" s="584"/>
      <c r="E694" s="584"/>
      <c r="F694" s="584"/>
      <c r="G694" s="584"/>
      <c r="H694" s="584"/>
      <c r="I694" s="584"/>
      <c r="J694" s="584"/>
      <c r="K694" s="584"/>
      <c r="L694" s="584"/>
      <c r="M694" s="584"/>
      <c r="N694" s="584"/>
      <c r="O694" s="584"/>
      <c r="P694" s="584"/>
      <c r="Q694" s="584"/>
      <c r="R694" s="584"/>
      <c r="S694" s="584"/>
      <c r="T694" s="584"/>
      <c r="U694" s="584"/>
      <c r="V694" s="584"/>
      <c r="W694" s="584"/>
      <c r="X694" s="584"/>
      <c r="Y694" s="584"/>
      <c r="Z694" s="584"/>
    </row>
    <row r="695" spans="1:26" ht="13.5" customHeight="1" x14ac:dyDescent="0.25">
      <c r="A695" s="584"/>
      <c r="B695" s="584"/>
      <c r="C695" s="584"/>
      <c r="D695" s="584"/>
      <c r="E695" s="584"/>
      <c r="F695" s="584"/>
      <c r="G695" s="584"/>
      <c r="H695" s="584"/>
      <c r="I695" s="584"/>
      <c r="J695" s="584"/>
      <c r="K695" s="584"/>
      <c r="L695" s="584"/>
      <c r="M695" s="584"/>
      <c r="N695" s="584"/>
      <c r="O695" s="584"/>
      <c r="P695" s="584"/>
      <c r="Q695" s="584"/>
      <c r="R695" s="584"/>
      <c r="S695" s="584"/>
      <c r="T695" s="584"/>
      <c r="U695" s="584"/>
      <c r="V695" s="584"/>
      <c r="W695" s="584"/>
      <c r="X695" s="584"/>
      <c r="Y695" s="584"/>
      <c r="Z695" s="584"/>
    </row>
    <row r="696" spans="1:26" ht="13.5" customHeight="1" x14ac:dyDescent="0.25">
      <c r="A696" s="584"/>
      <c r="B696" s="584"/>
      <c r="C696" s="584"/>
      <c r="D696" s="584"/>
      <c r="E696" s="584"/>
      <c r="F696" s="584"/>
      <c r="G696" s="584"/>
      <c r="H696" s="584"/>
      <c r="I696" s="584"/>
      <c r="J696" s="584"/>
      <c r="K696" s="584"/>
      <c r="L696" s="584"/>
      <c r="M696" s="584"/>
      <c r="N696" s="584"/>
      <c r="O696" s="584"/>
      <c r="P696" s="584"/>
      <c r="Q696" s="584"/>
      <c r="R696" s="584"/>
      <c r="S696" s="584"/>
      <c r="T696" s="584"/>
      <c r="U696" s="584"/>
      <c r="V696" s="584"/>
      <c r="W696" s="584"/>
      <c r="X696" s="584"/>
      <c r="Y696" s="584"/>
      <c r="Z696" s="584"/>
    </row>
    <row r="697" spans="1:26" ht="13.5" customHeight="1" x14ac:dyDescent="0.25">
      <c r="A697" s="584"/>
      <c r="B697" s="584"/>
      <c r="C697" s="584"/>
      <c r="D697" s="584"/>
      <c r="E697" s="584"/>
      <c r="F697" s="584"/>
      <c r="G697" s="584"/>
      <c r="H697" s="584"/>
      <c r="I697" s="584"/>
      <c r="J697" s="584"/>
      <c r="K697" s="584"/>
      <c r="L697" s="584"/>
      <c r="M697" s="584"/>
      <c r="N697" s="584"/>
      <c r="O697" s="584"/>
      <c r="P697" s="584"/>
      <c r="Q697" s="584"/>
      <c r="R697" s="584"/>
      <c r="S697" s="584"/>
      <c r="T697" s="584"/>
      <c r="U697" s="584"/>
      <c r="V697" s="584"/>
      <c r="W697" s="584"/>
      <c r="X697" s="584"/>
      <c r="Y697" s="584"/>
      <c r="Z697" s="584"/>
    </row>
    <row r="698" spans="1:26" ht="13.5" customHeight="1" x14ac:dyDescent="0.25">
      <c r="A698" s="584"/>
      <c r="B698" s="584"/>
      <c r="C698" s="584"/>
      <c r="D698" s="584"/>
      <c r="E698" s="584"/>
      <c r="F698" s="584"/>
      <c r="G698" s="584"/>
      <c r="H698" s="584"/>
      <c r="I698" s="584"/>
      <c r="J698" s="584"/>
      <c r="K698" s="584"/>
      <c r="L698" s="584"/>
      <c r="M698" s="584"/>
      <c r="N698" s="584"/>
      <c r="O698" s="584"/>
      <c r="P698" s="584"/>
      <c r="Q698" s="584"/>
      <c r="R698" s="584"/>
      <c r="S698" s="584"/>
      <c r="T698" s="584"/>
      <c r="U698" s="584"/>
      <c r="V698" s="584"/>
      <c r="W698" s="584"/>
      <c r="X698" s="584"/>
      <c r="Y698" s="584"/>
      <c r="Z698" s="584"/>
    </row>
    <row r="699" spans="1:26" ht="13.5" customHeight="1" x14ac:dyDescent="0.25">
      <c r="A699" s="584"/>
      <c r="B699" s="584"/>
      <c r="C699" s="584"/>
      <c r="D699" s="584"/>
      <c r="E699" s="584"/>
      <c r="F699" s="584"/>
      <c r="G699" s="584"/>
      <c r="H699" s="584"/>
      <c r="I699" s="584"/>
      <c r="J699" s="584"/>
      <c r="K699" s="584"/>
      <c r="L699" s="584"/>
      <c r="M699" s="584"/>
      <c r="N699" s="584"/>
      <c r="O699" s="584"/>
      <c r="P699" s="584"/>
      <c r="Q699" s="584"/>
      <c r="R699" s="584"/>
      <c r="S699" s="584"/>
      <c r="T699" s="584"/>
      <c r="U699" s="584"/>
      <c r="V699" s="584"/>
      <c r="W699" s="584"/>
      <c r="X699" s="584"/>
      <c r="Y699" s="584"/>
      <c r="Z699" s="584"/>
    </row>
    <row r="700" spans="1:26" ht="13.5" customHeight="1" x14ac:dyDescent="0.25">
      <c r="A700" s="584"/>
      <c r="B700" s="584"/>
      <c r="C700" s="584"/>
      <c r="D700" s="584"/>
      <c r="E700" s="584"/>
      <c r="F700" s="584"/>
      <c r="G700" s="584"/>
      <c r="H700" s="584"/>
      <c r="I700" s="584"/>
      <c r="J700" s="584"/>
      <c r="K700" s="584"/>
      <c r="L700" s="584"/>
      <c r="M700" s="584"/>
      <c r="N700" s="584"/>
      <c r="O700" s="584"/>
      <c r="P700" s="584"/>
      <c r="Q700" s="584"/>
      <c r="R700" s="584"/>
      <c r="S700" s="584"/>
      <c r="T700" s="584"/>
      <c r="U700" s="584"/>
      <c r="V700" s="584"/>
      <c r="W700" s="584"/>
      <c r="X700" s="584"/>
      <c r="Y700" s="584"/>
      <c r="Z700" s="584"/>
    </row>
    <row r="701" spans="1:26" ht="13.5" customHeight="1" x14ac:dyDescent="0.25">
      <c r="A701" s="584"/>
      <c r="B701" s="584"/>
      <c r="C701" s="584"/>
      <c r="D701" s="584"/>
      <c r="E701" s="584"/>
      <c r="F701" s="584"/>
      <c r="G701" s="584"/>
      <c r="H701" s="584"/>
      <c r="I701" s="584"/>
      <c r="J701" s="584"/>
      <c r="K701" s="584"/>
      <c r="L701" s="584"/>
      <c r="M701" s="584"/>
      <c r="N701" s="584"/>
      <c r="O701" s="584"/>
      <c r="P701" s="584"/>
      <c r="Q701" s="584"/>
      <c r="R701" s="584"/>
      <c r="S701" s="584"/>
      <c r="T701" s="584"/>
      <c r="U701" s="584"/>
      <c r="V701" s="584"/>
      <c r="W701" s="584"/>
      <c r="X701" s="584"/>
      <c r="Y701" s="584"/>
      <c r="Z701" s="584"/>
    </row>
    <row r="702" spans="1:26" ht="13.5" customHeight="1" x14ac:dyDescent="0.25">
      <c r="A702" s="584"/>
      <c r="B702" s="584"/>
      <c r="C702" s="584"/>
      <c r="D702" s="584"/>
      <c r="E702" s="584"/>
      <c r="F702" s="584"/>
      <c r="G702" s="584"/>
      <c r="H702" s="584"/>
      <c r="I702" s="584"/>
      <c r="J702" s="584"/>
      <c r="K702" s="584"/>
      <c r="L702" s="584"/>
      <c r="M702" s="584"/>
      <c r="N702" s="584"/>
      <c r="O702" s="584"/>
      <c r="P702" s="584"/>
      <c r="Q702" s="584"/>
      <c r="R702" s="584"/>
      <c r="S702" s="584"/>
      <c r="T702" s="584"/>
      <c r="U702" s="584"/>
      <c r="V702" s="584"/>
      <c r="W702" s="584"/>
      <c r="X702" s="584"/>
      <c r="Y702" s="584"/>
      <c r="Z702" s="584"/>
    </row>
    <row r="703" spans="1:26" ht="13.5" customHeight="1" x14ac:dyDescent="0.25">
      <c r="A703" s="584"/>
      <c r="B703" s="584"/>
      <c r="C703" s="584"/>
      <c r="D703" s="584"/>
      <c r="E703" s="584"/>
      <c r="F703" s="584"/>
      <c r="G703" s="584"/>
      <c r="H703" s="584"/>
      <c r="I703" s="584"/>
      <c r="J703" s="584"/>
      <c r="K703" s="584"/>
      <c r="L703" s="584"/>
      <c r="M703" s="584"/>
      <c r="N703" s="584"/>
      <c r="O703" s="584"/>
      <c r="P703" s="584"/>
      <c r="Q703" s="584"/>
      <c r="R703" s="584"/>
      <c r="S703" s="584"/>
      <c r="T703" s="584"/>
      <c r="U703" s="584"/>
      <c r="V703" s="584"/>
      <c r="W703" s="584"/>
      <c r="X703" s="584"/>
      <c r="Y703" s="584"/>
      <c r="Z703" s="584"/>
    </row>
    <row r="704" spans="1:26" ht="13.5" customHeight="1" x14ac:dyDescent="0.25">
      <c r="A704" s="584"/>
      <c r="B704" s="584"/>
      <c r="C704" s="584"/>
      <c r="D704" s="584"/>
      <c r="E704" s="584"/>
      <c r="F704" s="584"/>
      <c r="G704" s="584"/>
      <c r="H704" s="584"/>
      <c r="I704" s="584"/>
      <c r="J704" s="584"/>
      <c r="K704" s="584"/>
      <c r="L704" s="584"/>
      <c r="M704" s="584"/>
      <c r="N704" s="584"/>
      <c r="O704" s="584"/>
      <c r="P704" s="584"/>
      <c r="Q704" s="584"/>
      <c r="R704" s="584"/>
      <c r="S704" s="584"/>
      <c r="T704" s="584"/>
      <c r="U704" s="584"/>
      <c r="V704" s="584"/>
      <c r="W704" s="584"/>
      <c r="X704" s="584"/>
      <c r="Y704" s="584"/>
      <c r="Z704" s="584"/>
    </row>
    <row r="705" spans="1:26" ht="13.5" customHeight="1" x14ac:dyDescent="0.25">
      <c r="A705" s="584"/>
      <c r="B705" s="584"/>
      <c r="C705" s="584"/>
      <c r="D705" s="584"/>
      <c r="E705" s="584"/>
      <c r="F705" s="584"/>
      <c r="G705" s="584"/>
      <c r="H705" s="584"/>
      <c r="I705" s="584"/>
      <c r="J705" s="584"/>
      <c r="K705" s="584"/>
      <c r="L705" s="584"/>
      <c r="M705" s="584"/>
      <c r="N705" s="584"/>
      <c r="O705" s="584"/>
      <c r="P705" s="584"/>
      <c r="Q705" s="584"/>
      <c r="R705" s="584"/>
      <c r="S705" s="584"/>
      <c r="T705" s="584"/>
      <c r="U705" s="584"/>
      <c r="V705" s="584"/>
      <c r="W705" s="584"/>
      <c r="X705" s="584"/>
      <c r="Y705" s="584"/>
      <c r="Z705" s="584"/>
    </row>
    <row r="706" spans="1:26" ht="13.5" customHeight="1" x14ac:dyDescent="0.25">
      <c r="A706" s="584"/>
      <c r="B706" s="584"/>
      <c r="C706" s="584"/>
      <c r="D706" s="584"/>
      <c r="E706" s="584"/>
      <c r="F706" s="584"/>
      <c r="G706" s="584"/>
      <c r="H706" s="584"/>
      <c r="I706" s="584"/>
      <c r="J706" s="584"/>
      <c r="K706" s="584"/>
      <c r="L706" s="584"/>
      <c r="M706" s="584"/>
      <c r="N706" s="584"/>
      <c r="O706" s="584"/>
      <c r="P706" s="584"/>
      <c r="Q706" s="584"/>
      <c r="R706" s="584"/>
      <c r="S706" s="584"/>
      <c r="T706" s="584"/>
      <c r="U706" s="584"/>
      <c r="V706" s="584"/>
      <c r="W706" s="584"/>
      <c r="X706" s="584"/>
      <c r="Y706" s="584"/>
      <c r="Z706" s="584"/>
    </row>
    <row r="707" spans="1:26" ht="13.5" customHeight="1" x14ac:dyDescent="0.25">
      <c r="A707" s="584"/>
      <c r="B707" s="584"/>
      <c r="C707" s="584"/>
      <c r="D707" s="584"/>
      <c r="E707" s="584"/>
      <c r="F707" s="584"/>
      <c r="G707" s="584"/>
      <c r="H707" s="584"/>
      <c r="I707" s="584"/>
      <c r="J707" s="584"/>
      <c r="K707" s="584"/>
      <c r="L707" s="584"/>
      <c r="M707" s="584"/>
      <c r="N707" s="584"/>
      <c r="O707" s="584"/>
      <c r="P707" s="584"/>
      <c r="Q707" s="584"/>
      <c r="R707" s="584"/>
      <c r="S707" s="584"/>
      <c r="T707" s="584"/>
      <c r="U707" s="584"/>
      <c r="V707" s="584"/>
      <c r="W707" s="584"/>
      <c r="X707" s="584"/>
      <c r="Y707" s="584"/>
      <c r="Z707" s="584"/>
    </row>
    <row r="708" spans="1:26" ht="13.5" customHeight="1" x14ac:dyDescent="0.25">
      <c r="A708" s="584"/>
      <c r="B708" s="584"/>
      <c r="C708" s="584"/>
      <c r="D708" s="584"/>
      <c r="E708" s="584"/>
      <c r="F708" s="584"/>
      <c r="G708" s="584"/>
      <c r="H708" s="584"/>
      <c r="I708" s="584"/>
      <c r="J708" s="584"/>
      <c r="K708" s="584"/>
      <c r="L708" s="584"/>
      <c r="M708" s="584"/>
      <c r="N708" s="584"/>
      <c r="O708" s="584"/>
      <c r="P708" s="584"/>
      <c r="Q708" s="584"/>
      <c r="R708" s="584"/>
      <c r="S708" s="584"/>
      <c r="T708" s="584"/>
      <c r="U708" s="584"/>
      <c r="V708" s="584"/>
      <c r="W708" s="584"/>
      <c r="X708" s="584"/>
      <c r="Y708" s="584"/>
      <c r="Z708" s="584"/>
    </row>
    <row r="709" spans="1:26" ht="13.5" customHeight="1" x14ac:dyDescent="0.25">
      <c r="A709" s="584"/>
      <c r="B709" s="584"/>
      <c r="C709" s="584"/>
      <c r="D709" s="584"/>
      <c r="E709" s="584"/>
      <c r="F709" s="584"/>
      <c r="G709" s="584"/>
      <c r="H709" s="584"/>
      <c r="I709" s="584"/>
      <c r="J709" s="584"/>
      <c r="K709" s="584"/>
      <c r="L709" s="584"/>
      <c r="M709" s="584"/>
      <c r="N709" s="584"/>
      <c r="O709" s="584"/>
      <c r="P709" s="584"/>
      <c r="Q709" s="584"/>
      <c r="R709" s="584"/>
      <c r="S709" s="584"/>
      <c r="T709" s="584"/>
      <c r="U709" s="584"/>
      <c r="V709" s="584"/>
      <c r="W709" s="584"/>
      <c r="X709" s="584"/>
      <c r="Y709" s="584"/>
      <c r="Z709" s="584"/>
    </row>
    <row r="710" spans="1:26" ht="13.5" customHeight="1" x14ac:dyDescent="0.25">
      <c r="A710" s="584"/>
      <c r="B710" s="584"/>
      <c r="C710" s="584"/>
      <c r="D710" s="584"/>
      <c r="E710" s="584"/>
      <c r="F710" s="584"/>
      <c r="G710" s="584"/>
      <c r="H710" s="584"/>
      <c r="I710" s="584"/>
      <c r="J710" s="584"/>
      <c r="K710" s="584"/>
      <c r="L710" s="584"/>
      <c r="M710" s="584"/>
      <c r="N710" s="584"/>
      <c r="O710" s="584"/>
      <c r="P710" s="584"/>
      <c r="Q710" s="584"/>
      <c r="R710" s="584"/>
      <c r="S710" s="584"/>
      <c r="T710" s="584"/>
      <c r="U710" s="584"/>
      <c r="V710" s="584"/>
      <c r="W710" s="584"/>
      <c r="X710" s="584"/>
      <c r="Y710" s="584"/>
      <c r="Z710" s="584"/>
    </row>
    <row r="711" spans="1:26" ht="13.5" customHeight="1" x14ac:dyDescent="0.25">
      <c r="A711" s="584"/>
      <c r="B711" s="584"/>
      <c r="C711" s="584"/>
      <c r="D711" s="584"/>
      <c r="E711" s="584"/>
      <c r="F711" s="584"/>
      <c r="G711" s="584"/>
      <c r="H711" s="584"/>
      <c r="I711" s="584"/>
      <c r="J711" s="584"/>
      <c r="K711" s="584"/>
      <c r="L711" s="584"/>
      <c r="M711" s="584"/>
      <c r="N711" s="584"/>
      <c r="O711" s="584"/>
      <c r="P711" s="584"/>
      <c r="Q711" s="584"/>
      <c r="R711" s="584"/>
      <c r="S711" s="584"/>
      <c r="T711" s="584"/>
      <c r="U711" s="584"/>
      <c r="V711" s="584"/>
      <c r="W711" s="584"/>
      <c r="X711" s="584"/>
      <c r="Y711" s="584"/>
      <c r="Z711" s="584"/>
    </row>
    <row r="712" spans="1:26" ht="13.5" customHeight="1" x14ac:dyDescent="0.25">
      <c r="A712" s="584"/>
      <c r="B712" s="584"/>
      <c r="C712" s="584"/>
      <c r="D712" s="584"/>
      <c r="E712" s="584"/>
      <c r="F712" s="584"/>
      <c r="G712" s="584"/>
      <c r="H712" s="584"/>
      <c r="I712" s="584"/>
      <c r="J712" s="584"/>
      <c r="K712" s="584"/>
      <c r="L712" s="584"/>
      <c r="M712" s="584"/>
      <c r="N712" s="584"/>
      <c r="O712" s="584"/>
      <c r="P712" s="584"/>
      <c r="Q712" s="584"/>
      <c r="R712" s="584"/>
      <c r="S712" s="584"/>
      <c r="T712" s="584"/>
      <c r="U712" s="584"/>
      <c r="V712" s="584"/>
      <c r="W712" s="584"/>
      <c r="X712" s="584"/>
      <c r="Y712" s="584"/>
      <c r="Z712" s="584"/>
    </row>
    <row r="713" spans="1:26" ht="13.5" customHeight="1" x14ac:dyDescent="0.25">
      <c r="A713" s="584"/>
      <c r="B713" s="584"/>
      <c r="C713" s="584"/>
      <c r="D713" s="584"/>
      <c r="E713" s="584"/>
      <c r="F713" s="584"/>
      <c r="G713" s="584"/>
      <c r="H713" s="584"/>
      <c r="I713" s="584"/>
      <c r="J713" s="584"/>
      <c r="K713" s="584"/>
      <c r="L713" s="584"/>
      <c r="M713" s="584"/>
      <c r="N713" s="584"/>
      <c r="O713" s="584"/>
      <c r="P713" s="584"/>
      <c r="Q713" s="584"/>
      <c r="R713" s="584"/>
      <c r="S713" s="584"/>
      <c r="T713" s="584"/>
      <c r="U713" s="584"/>
      <c r="V713" s="584"/>
      <c r="W713" s="584"/>
      <c r="X713" s="584"/>
      <c r="Y713" s="584"/>
      <c r="Z713" s="584"/>
    </row>
    <row r="714" spans="1:26" ht="13.5" customHeight="1" x14ac:dyDescent="0.25">
      <c r="A714" s="584"/>
      <c r="B714" s="584"/>
      <c r="C714" s="584"/>
      <c r="D714" s="584"/>
      <c r="E714" s="584"/>
      <c r="F714" s="584"/>
      <c r="G714" s="584"/>
      <c r="H714" s="584"/>
      <c r="I714" s="584"/>
      <c r="J714" s="584"/>
      <c r="K714" s="584"/>
      <c r="L714" s="584"/>
      <c r="M714" s="584"/>
      <c r="N714" s="584"/>
      <c r="O714" s="584"/>
      <c r="P714" s="584"/>
      <c r="Q714" s="584"/>
      <c r="R714" s="584"/>
      <c r="S714" s="584"/>
      <c r="T714" s="584"/>
      <c r="U714" s="584"/>
      <c r="V714" s="584"/>
      <c r="W714" s="584"/>
      <c r="X714" s="584"/>
      <c r="Y714" s="584"/>
      <c r="Z714" s="584"/>
    </row>
    <row r="715" spans="1:26" ht="13.5" customHeight="1" x14ac:dyDescent="0.25">
      <c r="A715" s="584"/>
      <c r="B715" s="584"/>
      <c r="C715" s="584"/>
      <c r="D715" s="584"/>
      <c r="E715" s="584"/>
      <c r="F715" s="584"/>
      <c r="G715" s="584"/>
      <c r="H715" s="584"/>
      <c r="I715" s="584"/>
      <c r="J715" s="584"/>
      <c r="K715" s="584"/>
      <c r="L715" s="584"/>
      <c r="M715" s="584"/>
      <c r="N715" s="584"/>
      <c r="O715" s="584"/>
      <c r="P715" s="584"/>
      <c r="Q715" s="584"/>
      <c r="R715" s="584"/>
      <c r="S715" s="584"/>
      <c r="T715" s="584"/>
      <c r="U715" s="584"/>
      <c r="V715" s="584"/>
      <c r="W715" s="584"/>
      <c r="X715" s="584"/>
      <c r="Y715" s="584"/>
      <c r="Z715" s="584"/>
    </row>
    <row r="716" spans="1:26" ht="13.5" customHeight="1" x14ac:dyDescent="0.25">
      <c r="A716" s="584"/>
      <c r="B716" s="584"/>
      <c r="C716" s="584"/>
      <c r="D716" s="584"/>
      <c r="E716" s="584"/>
      <c r="F716" s="584"/>
      <c r="G716" s="584"/>
      <c r="H716" s="584"/>
      <c r="I716" s="584"/>
      <c r="J716" s="584"/>
      <c r="K716" s="584"/>
      <c r="L716" s="584"/>
      <c r="M716" s="584"/>
      <c r="N716" s="584"/>
      <c r="O716" s="584"/>
      <c r="P716" s="584"/>
      <c r="Q716" s="584"/>
      <c r="R716" s="584"/>
      <c r="S716" s="584"/>
      <c r="T716" s="584"/>
      <c r="U716" s="584"/>
      <c r="V716" s="584"/>
      <c r="W716" s="584"/>
      <c r="X716" s="584"/>
      <c r="Y716" s="584"/>
      <c r="Z716" s="584"/>
    </row>
    <row r="717" spans="1:26" ht="13.5" customHeight="1" x14ac:dyDescent="0.25">
      <c r="A717" s="584"/>
      <c r="B717" s="584"/>
      <c r="C717" s="584"/>
      <c r="D717" s="584"/>
      <c r="E717" s="584"/>
      <c r="F717" s="584"/>
      <c r="G717" s="584"/>
      <c r="H717" s="584"/>
      <c r="I717" s="584"/>
      <c r="J717" s="584"/>
      <c r="K717" s="584"/>
      <c r="L717" s="584"/>
      <c r="M717" s="584"/>
      <c r="N717" s="584"/>
      <c r="O717" s="584"/>
      <c r="P717" s="584"/>
      <c r="Q717" s="584"/>
      <c r="R717" s="584"/>
      <c r="S717" s="584"/>
      <c r="T717" s="584"/>
      <c r="U717" s="584"/>
      <c r="V717" s="584"/>
      <c r="W717" s="584"/>
      <c r="X717" s="584"/>
      <c r="Y717" s="584"/>
      <c r="Z717" s="584"/>
    </row>
    <row r="718" spans="1:26" ht="13.5" customHeight="1" x14ac:dyDescent="0.25">
      <c r="A718" s="584"/>
      <c r="B718" s="584"/>
      <c r="C718" s="584"/>
      <c r="D718" s="584"/>
      <c r="E718" s="584"/>
      <c r="F718" s="584"/>
      <c r="G718" s="584"/>
      <c r="H718" s="584"/>
      <c r="I718" s="584"/>
      <c r="J718" s="584"/>
      <c r="K718" s="584"/>
      <c r="L718" s="584"/>
      <c r="M718" s="584"/>
      <c r="N718" s="584"/>
      <c r="O718" s="584"/>
      <c r="P718" s="584"/>
      <c r="Q718" s="584"/>
      <c r="R718" s="584"/>
      <c r="S718" s="584"/>
      <c r="T718" s="584"/>
      <c r="U718" s="584"/>
      <c r="V718" s="584"/>
      <c r="W718" s="584"/>
      <c r="X718" s="584"/>
      <c r="Y718" s="584"/>
      <c r="Z718" s="584"/>
    </row>
    <row r="719" spans="1:26" ht="13.5" customHeight="1" x14ac:dyDescent="0.25">
      <c r="A719" s="584"/>
      <c r="B719" s="584"/>
      <c r="C719" s="584"/>
      <c r="D719" s="584"/>
      <c r="E719" s="584"/>
      <c r="F719" s="584"/>
      <c r="G719" s="584"/>
      <c r="H719" s="584"/>
      <c r="I719" s="584"/>
      <c r="J719" s="584"/>
      <c r="K719" s="584"/>
      <c r="L719" s="584"/>
      <c r="M719" s="584"/>
      <c r="N719" s="584"/>
      <c r="O719" s="584"/>
      <c r="P719" s="584"/>
      <c r="Q719" s="584"/>
      <c r="R719" s="584"/>
      <c r="S719" s="584"/>
      <c r="T719" s="584"/>
      <c r="U719" s="584"/>
      <c r="V719" s="584"/>
      <c r="W719" s="584"/>
      <c r="X719" s="584"/>
      <c r="Y719" s="584"/>
      <c r="Z719" s="584"/>
    </row>
    <row r="720" spans="1:26" ht="13.5" customHeight="1" x14ac:dyDescent="0.25">
      <c r="A720" s="584"/>
      <c r="B720" s="584"/>
      <c r="C720" s="584"/>
      <c r="D720" s="584"/>
      <c r="E720" s="584"/>
      <c r="F720" s="584"/>
      <c r="G720" s="584"/>
      <c r="H720" s="584"/>
      <c r="I720" s="584"/>
      <c r="J720" s="584"/>
      <c r="K720" s="584"/>
      <c r="L720" s="584"/>
      <c r="M720" s="584"/>
      <c r="N720" s="584"/>
      <c r="O720" s="584"/>
      <c r="P720" s="584"/>
      <c r="Q720" s="584"/>
      <c r="R720" s="584"/>
      <c r="S720" s="584"/>
      <c r="T720" s="584"/>
      <c r="U720" s="584"/>
      <c r="V720" s="584"/>
      <c r="W720" s="584"/>
      <c r="X720" s="584"/>
      <c r="Y720" s="584"/>
      <c r="Z720" s="584"/>
    </row>
    <row r="721" spans="1:26" ht="13.5" customHeight="1" x14ac:dyDescent="0.25">
      <c r="A721" s="584"/>
      <c r="B721" s="584"/>
      <c r="C721" s="584"/>
      <c r="D721" s="584"/>
      <c r="E721" s="584"/>
      <c r="F721" s="584"/>
      <c r="G721" s="584"/>
      <c r="H721" s="584"/>
      <c r="I721" s="584"/>
      <c r="J721" s="584"/>
      <c r="K721" s="584"/>
      <c r="L721" s="584"/>
      <c r="M721" s="584"/>
      <c r="N721" s="584"/>
      <c r="O721" s="584"/>
      <c r="P721" s="584"/>
      <c r="Q721" s="584"/>
      <c r="R721" s="584"/>
      <c r="S721" s="584"/>
      <c r="T721" s="584"/>
      <c r="U721" s="584"/>
      <c r="V721" s="584"/>
      <c r="W721" s="584"/>
      <c r="X721" s="584"/>
      <c r="Y721" s="584"/>
      <c r="Z721" s="584"/>
    </row>
    <row r="722" spans="1:26" ht="13.5" customHeight="1" x14ac:dyDescent="0.25">
      <c r="A722" s="584"/>
      <c r="B722" s="584"/>
      <c r="C722" s="584"/>
      <c r="D722" s="584"/>
      <c r="E722" s="584"/>
      <c r="F722" s="584"/>
      <c r="G722" s="584"/>
      <c r="H722" s="584"/>
      <c r="I722" s="584"/>
      <c r="J722" s="584"/>
      <c r="K722" s="584"/>
      <c r="L722" s="584"/>
      <c r="M722" s="584"/>
      <c r="N722" s="584"/>
      <c r="O722" s="584"/>
      <c r="P722" s="584"/>
      <c r="Q722" s="584"/>
      <c r="R722" s="584"/>
      <c r="S722" s="584"/>
      <c r="T722" s="584"/>
      <c r="U722" s="584"/>
      <c r="V722" s="584"/>
      <c r="W722" s="584"/>
      <c r="X722" s="584"/>
      <c r="Y722" s="584"/>
      <c r="Z722" s="584"/>
    </row>
    <row r="723" spans="1:26" ht="13.5" customHeight="1" x14ac:dyDescent="0.25">
      <c r="A723" s="584"/>
      <c r="B723" s="584"/>
      <c r="C723" s="584"/>
      <c r="D723" s="584"/>
      <c r="E723" s="584"/>
      <c r="F723" s="584"/>
      <c r="G723" s="584"/>
      <c r="H723" s="584"/>
      <c r="I723" s="584"/>
      <c r="J723" s="584"/>
      <c r="K723" s="584"/>
      <c r="L723" s="584"/>
      <c r="M723" s="584"/>
      <c r="N723" s="584"/>
      <c r="O723" s="584"/>
      <c r="P723" s="584"/>
      <c r="Q723" s="584"/>
      <c r="R723" s="584"/>
      <c r="S723" s="584"/>
      <c r="T723" s="584"/>
      <c r="U723" s="584"/>
      <c r="V723" s="584"/>
      <c r="W723" s="584"/>
      <c r="X723" s="584"/>
      <c r="Y723" s="584"/>
      <c r="Z723" s="584"/>
    </row>
    <row r="724" spans="1:26" ht="13.5" customHeight="1" x14ac:dyDescent="0.25">
      <c r="A724" s="584"/>
      <c r="B724" s="584"/>
      <c r="C724" s="584"/>
      <c r="D724" s="584"/>
      <c r="E724" s="584"/>
      <c r="F724" s="584"/>
      <c r="G724" s="584"/>
      <c r="H724" s="584"/>
      <c r="I724" s="584"/>
      <c r="J724" s="584"/>
      <c r="K724" s="584"/>
      <c r="L724" s="584"/>
      <c r="M724" s="584"/>
      <c r="N724" s="584"/>
      <c r="O724" s="584"/>
      <c r="P724" s="584"/>
      <c r="Q724" s="584"/>
      <c r="R724" s="584"/>
      <c r="S724" s="584"/>
      <c r="T724" s="584"/>
      <c r="U724" s="584"/>
      <c r="V724" s="584"/>
      <c r="W724" s="584"/>
      <c r="X724" s="584"/>
      <c r="Y724" s="584"/>
      <c r="Z724" s="584"/>
    </row>
    <row r="725" spans="1:26" ht="13.5" customHeight="1" x14ac:dyDescent="0.25">
      <c r="A725" s="584"/>
      <c r="B725" s="584"/>
      <c r="C725" s="584"/>
      <c r="D725" s="584"/>
      <c r="E725" s="584"/>
      <c r="F725" s="584"/>
      <c r="G725" s="584"/>
      <c r="H725" s="584"/>
      <c r="I725" s="584"/>
      <c r="J725" s="584"/>
      <c r="K725" s="584"/>
      <c r="L725" s="584"/>
      <c r="M725" s="584"/>
      <c r="N725" s="584"/>
      <c r="O725" s="584"/>
      <c r="P725" s="584"/>
      <c r="Q725" s="584"/>
      <c r="R725" s="584"/>
      <c r="S725" s="584"/>
      <c r="T725" s="584"/>
      <c r="U725" s="584"/>
      <c r="V725" s="584"/>
      <c r="W725" s="584"/>
      <c r="X725" s="584"/>
      <c r="Y725" s="584"/>
      <c r="Z725" s="584"/>
    </row>
    <row r="726" spans="1:26" ht="13.5" customHeight="1" x14ac:dyDescent="0.25">
      <c r="A726" s="584"/>
      <c r="B726" s="584"/>
      <c r="C726" s="584"/>
      <c r="D726" s="584"/>
      <c r="E726" s="584"/>
      <c r="F726" s="584"/>
      <c r="G726" s="584"/>
      <c r="H726" s="584"/>
      <c r="I726" s="584"/>
      <c r="J726" s="584"/>
      <c r="K726" s="584"/>
      <c r="L726" s="584"/>
      <c r="M726" s="584"/>
      <c r="N726" s="584"/>
      <c r="O726" s="584"/>
      <c r="P726" s="584"/>
      <c r="Q726" s="584"/>
      <c r="R726" s="584"/>
      <c r="S726" s="584"/>
      <c r="T726" s="584"/>
      <c r="U726" s="584"/>
      <c r="V726" s="584"/>
      <c r="W726" s="584"/>
      <c r="X726" s="584"/>
      <c r="Y726" s="584"/>
      <c r="Z726" s="584"/>
    </row>
    <row r="727" spans="1:26" ht="13.5" customHeight="1" x14ac:dyDescent="0.25">
      <c r="A727" s="584"/>
      <c r="B727" s="584"/>
      <c r="C727" s="584"/>
      <c r="D727" s="584"/>
      <c r="E727" s="584"/>
      <c r="F727" s="584"/>
      <c r="G727" s="584"/>
      <c r="H727" s="584"/>
      <c r="I727" s="584"/>
      <c r="J727" s="584"/>
      <c r="K727" s="584"/>
      <c r="L727" s="584"/>
      <c r="M727" s="584"/>
      <c r="N727" s="584"/>
      <c r="O727" s="584"/>
      <c r="P727" s="584"/>
      <c r="Q727" s="584"/>
      <c r="R727" s="584"/>
      <c r="S727" s="584"/>
      <c r="T727" s="584"/>
      <c r="U727" s="584"/>
      <c r="V727" s="584"/>
      <c r="W727" s="584"/>
      <c r="X727" s="584"/>
      <c r="Y727" s="584"/>
      <c r="Z727" s="584"/>
    </row>
    <row r="728" spans="1:26" ht="13.5" customHeight="1" x14ac:dyDescent="0.25">
      <c r="A728" s="584"/>
      <c r="B728" s="584"/>
      <c r="C728" s="584"/>
      <c r="D728" s="584"/>
      <c r="E728" s="584"/>
      <c r="F728" s="584"/>
      <c r="G728" s="584"/>
      <c r="H728" s="584"/>
      <c r="I728" s="584"/>
      <c r="J728" s="584"/>
      <c r="K728" s="584"/>
      <c r="L728" s="584"/>
      <c r="M728" s="584"/>
      <c r="N728" s="584"/>
      <c r="O728" s="584"/>
      <c r="P728" s="584"/>
      <c r="Q728" s="584"/>
      <c r="R728" s="584"/>
      <c r="S728" s="584"/>
      <c r="T728" s="584"/>
      <c r="U728" s="584"/>
      <c r="V728" s="584"/>
      <c r="W728" s="584"/>
      <c r="X728" s="584"/>
      <c r="Y728" s="584"/>
      <c r="Z728" s="584"/>
    </row>
    <row r="729" spans="1:26" ht="13.5" customHeight="1" x14ac:dyDescent="0.25">
      <c r="A729" s="584"/>
      <c r="B729" s="584"/>
      <c r="C729" s="584"/>
      <c r="D729" s="584"/>
      <c r="E729" s="584"/>
      <c r="F729" s="584"/>
      <c r="G729" s="584"/>
      <c r="H729" s="584"/>
      <c r="I729" s="584"/>
      <c r="J729" s="584"/>
      <c r="K729" s="584"/>
      <c r="L729" s="584"/>
      <c r="M729" s="584"/>
      <c r="N729" s="584"/>
      <c r="O729" s="584"/>
      <c r="P729" s="584"/>
      <c r="Q729" s="584"/>
      <c r="R729" s="584"/>
      <c r="S729" s="584"/>
      <c r="T729" s="584"/>
      <c r="U729" s="584"/>
      <c r="V729" s="584"/>
      <c r="W729" s="584"/>
      <c r="X729" s="584"/>
      <c r="Y729" s="584"/>
      <c r="Z729" s="584"/>
    </row>
    <row r="730" spans="1:26" ht="13.5" customHeight="1" x14ac:dyDescent="0.25">
      <c r="A730" s="584"/>
      <c r="B730" s="584"/>
      <c r="C730" s="584"/>
      <c r="D730" s="584"/>
      <c r="E730" s="584"/>
      <c r="F730" s="584"/>
      <c r="G730" s="584"/>
      <c r="H730" s="584"/>
      <c r="I730" s="584"/>
      <c r="J730" s="584"/>
      <c r="K730" s="584"/>
      <c r="L730" s="584"/>
      <c r="M730" s="584"/>
      <c r="N730" s="584"/>
      <c r="O730" s="584"/>
      <c r="P730" s="584"/>
      <c r="Q730" s="584"/>
      <c r="R730" s="584"/>
      <c r="S730" s="584"/>
      <c r="T730" s="584"/>
      <c r="U730" s="584"/>
      <c r="V730" s="584"/>
      <c r="W730" s="584"/>
      <c r="X730" s="584"/>
      <c r="Y730" s="584"/>
      <c r="Z730" s="584"/>
    </row>
    <row r="731" spans="1:26" ht="13.5" customHeight="1" x14ac:dyDescent="0.25">
      <c r="A731" s="584"/>
      <c r="B731" s="584"/>
      <c r="C731" s="584"/>
      <c r="D731" s="584"/>
      <c r="E731" s="584"/>
      <c r="F731" s="584"/>
      <c r="G731" s="584"/>
      <c r="H731" s="584"/>
      <c r="I731" s="584"/>
      <c r="J731" s="584"/>
      <c r="K731" s="584"/>
      <c r="L731" s="584"/>
      <c r="M731" s="584"/>
      <c r="N731" s="584"/>
      <c r="O731" s="584"/>
      <c r="P731" s="584"/>
      <c r="Q731" s="584"/>
      <c r="R731" s="584"/>
      <c r="S731" s="584"/>
      <c r="T731" s="584"/>
      <c r="U731" s="584"/>
      <c r="V731" s="584"/>
      <c r="W731" s="584"/>
      <c r="X731" s="584"/>
      <c r="Y731" s="584"/>
      <c r="Z731" s="584"/>
    </row>
    <row r="732" spans="1:26" ht="13.5" customHeight="1" x14ac:dyDescent="0.25">
      <c r="A732" s="584"/>
      <c r="B732" s="584"/>
      <c r="C732" s="584"/>
      <c r="D732" s="584"/>
      <c r="E732" s="584"/>
      <c r="F732" s="584"/>
      <c r="G732" s="584"/>
      <c r="H732" s="584"/>
      <c r="I732" s="584"/>
      <c r="J732" s="584"/>
      <c r="K732" s="584"/>
      <c r="L732" s="584"/>
      <c r="M732" s="584"/>
      <c r="N732" s="584"/>
      <c r="O732" s="584"/>
      <c r="P732" s="584"/>
      <c r="Q732" s="584"/>
      <c r="R732" s="584"/>
      <c r="S732" s="584"/>
      <c r="T732" s="584"/>
      <c r="U732" s="584"/>
      <c r="V732" s="584"/>
      <c r="W732" s="584"/>
      <c r="X732" s="584"/>
      <c r="Y732" s="584"/>
      <c r="Z732" s="584"/>
    </row>
    <row r="733" spans="1:26" ht="13.5" customHeight="1" x14ac:dyDescent="0.25">
      <c r="A733" s="584"/>
      <c r="B733" s="584"/>
      <c r="C733" s="584"/>
      <c r="D733" s="584"/>
      <c r="E733" s="584"/>
      <c r="F733" s="584"/>
      <c r="G733" s="584"/>
      <c r="H733" s="584"/>
      <c r="I733" s="584"/>
      <c r="J733" s="584"/>
      <c r="K733" s="584"/>
      <c r="L733" s="584"/>
      <c r="M733" s="584"/>
      <c r="N733" s="584"/>
      <c r="O733" s="584"/>
      <c r="P733" s="584"/>
      <c r="Q733" s="584"/>
      <c r="R733" s="584"/>
      <c r="S733" s="584"/>
      <c r="T733" s="584"/>
      <c r="U733" s="584"/>
      <c r="V733" s="584"/>
      <c r="W733" s="584"/>
      <c r="X733" s="584"/>
      <c r="Y733" s="584"/>
      <c r="Z733" s="584"/>
    </row>
    <row r="734" spans="1:26" ht="13.5" customHeight="1" x14ac:dyDescent="0.25">
      <c r="A734" s="584"/>
      <c r="B734" s="584"/>
      <c r="C734" s="584"/>
      <c r="D734" s="584"/>
      <c r="E734" s="584"/>
      <c r="F734" s="584"/>
      <c r="G734" s="584"/>
      <c r="H734" s="584"/>
      <c r="I734" s="584"/>
      <c r="J734" s="584"/>
      <c r="K734" s="584"/>
      <c r="L734" s="584"/>
      <c r="M734" s="584"/>
      <c r="N734" s="584"/>
      <c r="O734" s="584"/>
      <c r="P734" s="584"/>
      <c r="Q734" s="584"/>
      <c r="R734" s="584"/>
      <c r="S734" s="584"/>
      <c r="T734" s="584"/>
      <c r="U734" s="584"/>
      <c r="V734" s="584"/>
      <c r="W734" s="584"/>
      <c r="X734" s="584"/>
      <c r="Y734" s="584"/>
      <c r="Z734" s="584"/>
    </row>
    <row r="735" spans="1:26" ht="13.5" customHeight="1" x14ac:dyDescent="0.25">
      <c r="A735" s="584"/>
      <c r="B735" s="584"/>
      <c r="C735" s="584"/>
      <c r="D735" s="584"/>
      <c r="E735" s="584"/>
      <c r="F735" s="584"/>
      <c r="G735" s="584"/>
      <c r="H735" s="584"/>
      <c r="I735" s="584"/>
      <c r="J735" s="584"/>
      <c r="K735" s="584"/>
      <c r="L735" s="584"/>
      <c r="M735" s="584"/>
      <c r="N735" s="584"/>
      <c r="O735" s="584"/>
      <c r="P735" s="584"/>
      <c r="Q735" s="584"/>
      <c r="R735" s="584"/>
      <c r="S735" s="584"/>
      <c r="T735" s="584"/>
      <c r="U735" s="584"/>
      <c r="V735" s="584"/>
      <c r="W735" s="584"/>
      <c r="X735" s="584"/>
      <c r="Y735" s="584"/>
      <c r="Z735" s="584"/>
    </row>
    <row r="736" spans="1:26" ht="13.5" customHeight="1" x14ac:dyDescent="0.25">
      <c r="A736" s="584"/>
      <c r="B736" s="584"/>
      <c r="C736" s="584"/>
      <c r="D736" s="584"/>
      <c r="E736" s="584"/>
      <c r="F736" s="584"/>
      <c r="G736" s="584"/>
      <c r="H736" s="584"/>
      <c r="I736" s="584"/>
      <c r="J736" s="584"/>
      <c r="K736" s="584"/>
      <c r="L736" s="584"/>
      <c r="M736" s="584"/>
      <c r="N736" s="584"/>
      <c r="O736" s="584"/>
      <c r="P736" s="584"/>
      <c r="Q736" s="584"/>
      <c r="R736" s="584"/>
      <c r="S736" s="584"/>
      <c r="T736" s="584"/>
      <c r="U736" s="584"/>
      <c r="V736" s="584"/>
      <c r="W736" s="584"/>
      <c r="X736" s="584"/>
      <c r="Y736" s="584"/>
      <c r="Z736" s="584"/>
    </row>
    <row r="737" spans="1:26" ht="13.5" customHeight="1" x14ac:dyDescent="0.25">
      <c r="A737" s="584"/>
      <c r="B737" s="584"/>
      <c r="C737" s="584"/>
      <c r="D737" s="584"/>
      <c r="E737" s="584"/>
      <c r="F737" s="584"/>
      <c r="G737" s="584"/>
      <c r="H737" s="584"/>
      <c r="I737" s="584"/>
      <c r="J737" s="584"/>
      <c r="K737" s="584"/>
      <c r="L737" s="584"/>
      <c r="M737" s="584"/>
      <c r="N737" s="584"/>
      <c r="O737" s="584"/>
      <c r="P737" s="584"/>
      <c r="Q737" s="584"/>
      <c r="R737" s="584"/>
      <c r="S737" s="584"/>
      <c r="T737" s="584"/>
      <c r="U737" s="584"/>
      <c r="V737" s="584"/>
      <c r="W737" s="584"/>
      <c r="X737" s="584"/>
      <c r="Y737" s="584"/>
      <c r="Z737" s="584"/>
    </row>
    <row r="738" spans="1:26" ht="13.5" customHeight="1" x14ac:dyDescent="0.25">
      <c r="A738" s="584"/>
      <c r="B738" s="584"/>
      <c r="C738" s="584"/>
      <c r="D738" s="584"/>
      <c r="E738" s="584"/>
      <c r="F738" s="584"/>
      <c r="G738" s="584"/>
      <c r="H738" s="584"/>
      <c r="I738" s="584"/>
      <c r="J738" s="584"/>
      <c r="K738" s="584"/>
      <c r="L738" s="584"/>
      <c r="M738" s="584"/>
      <c r="N738" s="584"/>
      <c r="O738" s="584"/>
      <c r="P738" s="584"/>
      <c r="Q738" s="584"/>
      <c r="R738" s="584"/>
      <c r="S738" s="584"/>
      <c r="T738" s="584"/>
      <c r="U738" s="584"/>
      <c r="V738" s="584"/>
      <c r="W738" s="584"/>
      <c r="X738" s="584"/>
      <c r="Y738" s="584"/>
      <c r="Z738" s="584"/>
    </row>
    <row r="739" spans="1:26" ht="13.5" customHeight="1" x14ac:dyDescent="0.25">
      <c r="A739" s="584"/>
      <c r="B739" s="584"/>
      <c r="C739" s="584"/>
      <c r="D739" s="584"/>
      <c r="E739" s="584"/>
      <c r="F739" s="584"/>
      <c r="G739" s="584"/>
      <c r="H739" s="584"/>
      <c r="I739" s="584"/>
      <c r="J739" s="584"/>
      <c r="K739" s="584"/>
      <c r="L739" s="584"/>
      <c r="M739" s="584"/>
      <c r="N739" s="584"/>
      <c r="O739" s="584"/>
      <c r="P739" s="584"/>
      <c r="Q739" s="584"/>
      <c r="R739" s="584"/>
      <c r="S739" s="584"/>
      <c r="T739" s="584"/>
      <c r="U739" s="584"/>
      <c r="V739" s="584"/>
      <c r="W739" s="584"/>
      <c r="X739" s="584"/>
      <c r="Y739" s="584"/>
      <c r="Z739" s="584"/>
    </row>
    <row r="740" spans="1:26" ht="13.5" customHeight="1" x14ac:dyDescent="0.25">
      <c r="A740" s="584"/>
      <c r="B740" s="584"/>
      <c r="C740" s="584"/>
      <c r="D740" s="584"/>
      <c r="E740" s="584"/>
      <c r="F740" s="584"/>
      <c r="G740" s="584"/>
      <c r="H740" s="584"/>
      <c r="I740" s="584"/>
      <c r="J740" s="584"/>
      <c r="K740" s="584"/>
      <c r="L740" s="584"/>
      <c r="M740" s="584"/>
      <c r="N740" s="584"/>
      <c r="O740" s="584"/>
      <c r="P740" s="584"/>
      <c r="Q740" s="584"/>
      <c r="R740" s="584"/>
      <c r="S740" s="584"/>
      <c r="T740" s="584"/>
      <c r="U740" s="584"/>
      <c r="V740" s="584"/>
      <c r="W740" s="584"/>
      <c r="X740" s="584"/>
      <c r="Y740" s="584"/>
      <c r="Z740" s="584"/>
    </row>
    <row r="741" spans="1:26" ht="13.5" customHeight="1" x14ac:dyDescent="0.25">
      <c r="A741" s="584"/>
      <c r="B741" s="584"/>
      <c r="C741" s="584"/>
      <c r="D741" s="584"/>
      <c r="E741" s="584"/>
      <c r="F741" s="584"/>
      <c r="G741" s="584"/>
      <c r="H741" s="584"/>
      <c r="I741" s="584"/>
      <c r="J741" s="584"/>
      <c r="K741" s="584"/>
      <c r="L741" s="584"/>
      <c r="M741" s="584"/>
      <c r="N741" s="584"/>
      <c r="O741" s="584"/>
      <c r="P741" s="584"/>
      <c r="Q741" s="584"/>
      <c r="R741" s="584"/>
      <c r="S741" s="584"/>
      <c r="T741" s="584"/>
      <c r="U741" s="584"/>
      <c r="V741" s="584"/>
      <c r="W741" s="584"/>
      <c r="X741" s="584"/>
      <c r="Y741" s="584"/>
      <c r="Z741" s="584"/>
    </row>
    <row r="742" spans="1:26" ht="13.5" customHeight="1" x14ac:dyDescent="0.25">
      <c r="A742" s="584"/>
      <c r="B742" s="584"/>
      <c r="C742" s="584"/>
      <c r="D742" s="584"/>
      <c r="E742" s="584"/>
      <c r="F742" s="584"/>
      <c r="G742" s="584"/>
      <c r="H742" s="584"/>
      <c r="I742" s="584"/>
      <c r="J742" s="584"/>
      <c r="K742" s="584"/>
      <c r="L742" s="584"/>
      <c r="M742" s="584"/>
      <c r="N742" s="584"/>
      <c r="O742" s="584"/>
      <c r="P742" s="584"/>
      <c r="Q742" s="584"/>
      <c r="R742" s="584"/>
      <c r="S742" s="584"/>
      <c r="T742" s="584"/>
      <c r="U742" s="584"/>
      <c r="V742" s="584"/>
      <c r="W742" s="584"/>
      <c r="X742" s="584"/>
      <c r="Y742" s="584"/>
      <c r="Z742" s="584"/>
    </row>
    <row r="743" spans="1:26" ht="13.5" customHeight="1" x14ac:dyDescent="0.25">
      <c r="A743" s="584"/>
      <c r="B743" s="584"/>
      <c r="C743" s="584"/>
      <c r="D743" s="584"/>
      <c r="E743" s="584"/>
      <c r="F743" s="584"/>
      <c r="G743" s="584"/>
      <c r="H743" s="584"/>
      <c r="I743" s="584"/>
      <c r="J743" s="584"/>
      <c r="K743" s="584"/>
      <c r="L743" s="584"/>
      <c r="M743" s="584"/>
      <c r="N743" s="584"/>
      <c r="O743" s="584"/>
      <c r="P743" s="584"/>
      <c r="Q743" s="584"/>
      <c r="R743" s="584"/>
      <c r="S743" s="584"/>
      <c r="T743" s="584"/>
      <c r="U743" s="584"/>
      <c r="V743" s="584"/>
      <c r="W743" s="584"/>
      <c r="X743" s="584"/>
      <c r="Y743" s="584"/>
      <c r="Z743" s="584"/>
    </row>
    <row r="744" spans="1:26" ht="13.5" customHeight="1" x14ac:dyDescent="0.25">
      <c r="A744" s="584"/>
      <c r="B744" s="584"/>
      <c r="C744" s="584"/>
      <c r="D744" s="584"/>
      <c r="E744" s="584"/>
      <c r="F744" s="584"/>
      <c r="G744" s="584"/>
      <c r="H744" s="584"/>
      <c r="I744" s="584"/>
      <c r="J744" s="584"/>
      <c r="K744" s="584"/>
      <c r="L744" s="584"/>
      <c r="M744" s="584"/>
      <c r="N744" s="584"/>
      <c r="O744" s="584"/>
      <c r="P744" s="584"/>
      <c r="Q744" s="584"/>
      <c r="R744" s="584"/>
      <c r="S744" s="584"/>
      <c r="T744" s="584"/>
      <c r="U744" s="584"/>
      <c r="V744" s="584"/>
      <c r="W744" s="584"/>
      <c r="X744" s="584"/>
      <c r="Y744" s="584"/>
      <c r="Z744" s="584"/>
    </row>
    <row r="745" spans="1:26" ht="13.5" customHeight="1" x14ac:dyDescent="0.25">
      <c r="A745" s="584"/>
      <c r="B745" s="584"/>
      <c r="C745" s="584"/>
      <c r="D745" s="584"/>
      <c r="E745" s="584"/>
      <c r="F745" s="584"/>
      <c r="G745" s="584"/>
      <c r="H745" s="584"/>
      <c r="I745" s="584"/>
      <c r="J745" s="584"/>
      <c r="K745" s="584"/>
      <c r="L745" s="584"/>
      <c r="M745" s="584"/>
      <c r="N745" s="584"/>
      <c r="O745" s="584"/>
      <c r="P745" s="584"/>
      <c r="Q745" s="584"/>
      <c r="R745" s="584"/>
      <c r="S745" s="584"/>
      <c r="T745" s="584"/>
      <c r="U745" s="584"/>
      <c r="V745" s="584"/>
      <c r="W745" s="584"/>
      <c r="X745" s="584"/>
      <c r="Y745" s="584"/>
      <c r="Z745" s="584"/>
    </row>
    <row r="746" spans="1:26" ht="13.5" customHeight="1" x14ac:dyDescent="0.25">
      <c r="A746" s="584"/>
      <c r="B746" s="584"/>
      <c r="C746" s="584"/>
      <c r="D746" s="584"/>
      <c r="E746" s="584"/>
      <c r="F746" s="584"/>
      <c r="G746" s="584"/>
      <c r="H746" s="584"/>
      <c r="I746" s="584"/>
      <c r="J746" s="584"/>
      <c r="K746" s="584"/>
      <c r="L746" s="584"/>
      <c r="M746" s="584"/>
      <c r="N746" s="584"/>
      <c r="O746" s="584"/>
      <c r="P746" s="584"/>
      <c r="Q746" s="584"/>
      <c r="R746" s="584"/>
      <c r="S746" s="584"/>
      <c r="T746" s="584"/>
      <c r="U746" s="584"/>
      <c r="V746" s="584"/>
      <c r="W746" s="584"/>
      <c r="X746" s="584"/>
      <c r="Y746" s="584"/>
      <c r="Z746" s="584"/>
    </row>
    <row r="747" spans="1:26" ht="13.5" customHeight="1" x14ac:dyDescent="0.25">
      <c r="A747" s="584"/>
      <c r="B747" s="584"/>
      <c r="C747" s="584"/>
      <c r="D747" s="584"/>
      <c r="E747" s="584"/>
      <c r="F747" s="584"/>
      <c r="G747" s="584"/>
      <c r="H747" s="584"/>
      <c r="I747" s="584"/>
      <c r="J747" s="584"/>
      <c r="K747" s="584"/>
      <c r="L747" s="584"/>
      <c r="M747" s="584"/>
      <c r="N747" s="584"/>
      <c r="O747" s="584"/>
      <c r="P747" s="584"/>
      <c r="Q747" s="584"/>
      <c r="R747" s="584"/>
      <c r="S747" s="584"/>
      <c r="T747" s="584"/>
      <c r="U747" s="584"/>
      <c r="V747" s="584"/>
      <c r="W747" s="584"/>
      <c r="X747" s="584"/>
      <c r="Y747" s="584"/>
      <c r="Z747" s="584"/>
    </row>
    <row r="748" spans="1:26" ht="13.5" customHeight="1" x14ac:dyDescent="0.25">
      <c r="A748" s="584"/>
      <c r="B748" s="584"/>
      <c r="C748" s="584"/>
      <c r="D748" s="584"/>
      <c r="E748" s="584"/>
      <c r="F748" s="584"/>
      <c r="G748" s="584"/>
      <c r="H748" s="584"/>
      <c r="I748" s="584"/>
      <c r="J748" s="584"/>
      <c r="K748" s="584"/>
      <c r="L748" s="584"/>
      <c r="M748" s="584"/>
      <c r="N748" s="584"/>
      <c r="O748" s="584"/>
      <c r="P748" s="584"/>
      <c r="Q748" s="584"/>
      <c r="R748" s="584"/>
      <c r="S748" s="584"/>
      <c r="T748" s="584"/>
      <c r="U748" s="584"/>
      <c r="V748" s="584"/>
      <c r="W748" s="584"/>
      <c r="X748" s="584"/>
      <c r="Y748" s="584"/>
      <c r="Z748" s="584"/>
    </row>
    <row r="749" spans="1:26" ht="13.5" customHeight="1" x14ac:dyDescent="0.25">
      <c r="A749" s="584"/>
      <c r="B749" s="584"/>
      <c r="C749" s="584"/>
      <c r="D749" s="584"/>
      <c r="E749" s="584"/>
      <c r="F749" s="584"/>
      <c r="G749" s="584"/>
      <c r="H749" s="584"/>
      <c r="I749" s="584"/>
      <c r="J749" s="584"/>
      <c r="K749" s="584"/>
      <c r="L749" s="584"/>
      <c r="M749" s="584"/>
      <c r="N749" s="584"/>
      <c r="O749" s="584"/>
      <c r="P749" s="584"/>
      <c r="Q749" s="584"/>
      <c r="R749" s="584"/>
      <c r="S749" s="584"/>
      <c r="T749" s="584"/>
      <c r="U749" s="584"/>
      <c r="V749" s="584"/>
      <c r="W749" s="584"/>
      <c r="X749" s="584"/>
      <c r="Y749" s="584"/>
      <c r="Z749" s="584"/>
    </row>
    <row r="750" spans="1:26" ht="13.5" customHeight="1" x14ac:dyDescent="0.25">
      <c r="A750" s="584"/>
      <c r="B750" s="584"/>
      <c r="C750" s="584"/>
      <c r="D750" s="584"/>
      <c r="E750" s="584"/>
      <c r="F750" s="584"/>
      <c r="G750" s="584"/>
      <c r="H750" s="584"/>
      <c r="I750" s="584"/>
      <c r="J750" s="584"/>
      <c r="K750" s="584"/>
      <c r="L750" s="584"/>
      <c r="M750" s="584"/>
      <c r="N750" s="584"/>
      <c r="O750" s="584"/>
      <c r="P750" s="584"/>
      <c r="Q750" s="584"/>
      <c r="R750" s="584"/>
      <c r="S750" s="584"/>
      <c r="T750" s="584"/>
      <c r="U750" s="584"/>
      <c r="V750" s="584"/>
      <c r="W750" s="584"/>
      <c r="X750" s="584"/>
      <c r="Y750" s="584"/>
      <c r="Z750" s="584"/>
    </row>
    <row r="751" spans="1:26" ht="13.5" customHeight="1" x14ac:dyDescent="0.25">
      <c r="A751" s="584"/>
      <c r="B751" s="584"/>
      <c r="C751" s="584"/>
      <c r="D751" s="584"/>
      <c r="E751" s="584"/>
      <c r="F751" s="584"/>
      <c r="G751" s="584"/>
      <c r="H751" s="584"/>
      <c r="I751" s="584"/>
      <c r="J751" s="584"/>
      <c r="K751" s="584"/>
      <c r="L751" s="584"/>
      <c r="M751" s="584"/>
      <c r="N751" s="584"/>
      <c r="O751" s="584"/>
      <c r="P751" s="584"/>
      <c r="Q751" s="584"/>
      <c r="R751" s="584"/>
      <c r="S751" s="584"/>
      <c r="T751" s="584"/>
      <c r="U751" s="584"/>
      <c r="V751" s="584"/>
      <c r="W751" s="584"/>
      <c r="X751" s="584"/>
      <c r="Y751" s="584"/>
      <c r="Z751" s="584"/>
    </row>
    <row r="752" spans="1:26" ht="13.5" customHeight="1" x14ac:dyDescent="0.25">
      <c r="A752" s="584"/>
      <c r="B752" s="584"/>
      <c r="C752" s="584"/>
      <c r="D752" s="584"/>
      <c r="E752" s="584"/>
      <c r="F752" s="584"/>
      <c r="G752" s="584"/>
      <c r="H752" s="584"/>
      <c r="I752" s="584"/>
      <c r="J752" s="584"/>
      <c r="K752" s="584"/>
      <c r="L752" s="584"/>
      <c r="M752" s="584"/>
      <c r="N752" s="584"/>
      <c r="O752" s="584"/>
      <c r="P752" s="584"/>
      <c r="Q752" s="584"/>
      <c r="R752" s="584"/>
      <c r="S752" s="584"/>
      <c r="T752" s="584"/>
      <c r="U752" s="584"/>
      <c r="V752" s="584"/>
      <c r="W752" s="584"/>
      <c r="X752" s="584"/>
      <c r="Y752" s="584"/>
      <c r="Z752" s="584"/>
    </row>
    <row r="753" spans="1:26" ht="13.5" customHeight="1" x14ac:dyDescent="0.25">
      <c r="A753" s="584"/>
      <c r="B753" s="584"/>
      <c r="C753" s="584"/>
      <c r="D753" s="584"/>
      <c r="E753" s="584"/>
      <c r="F753" s="584"/>
      <c r="G753" s="584"/>
      <c r="H753" s="584"/>
      <c r="I753" s="584"/>
      <c r="J753" s="584"/>
      <c r="K753" s="584"/>
      <c r="L753" s="584"/>
      <c r="M753" s="584"/>
      <c r="N753" s="584"/>
      <c r="O753" s="584"/>
      <c r="P753" s="584"/>
      <c r="Q753" s="584"/>
      <c r="R753" s="584"/>
      <c r="S753" s="584"/>
      <c r="T753" s="584"/>
      <c r="U753" s="584"/>
      <c r="V753" s="584"/>
      <c r="W753" s="584"/>
      <c r="X753" s="584"/>
      <c r="Y753" s="584"/>
      <c r="Z753" s="584"/>
    </row>
    <row r="754" spans="1:26" ht="13.5" customHeight="1" x14ac:dyDescent="0.25">
      <c r="A754" s="584"/>
      <c r="B754" s="584"/>
      <c r="C754" s="584"/>
      <c r="D754" s="584"/>
      <c r="E754" s="584"/>
      <c r="F754" s="584"/>
      <c r="G754" s="584"/>
      <c r="H754" s="584"/>
      <c r="I754" s="584"/>
      <c r="J754" s="584"/>
      <c r="K754" s="584"/>
      <c r="L754" s="584"/>
      <c r="M754" s="584"/>
      <c r="N754" s="584"/>
      <c r="O754" s="584"/>
      <c r="P754" s="584"/>
      <c r="Q754" s="584"/>
      <c r="R754" s="584"/>
      <c r="S754" s="584"/>
      <c r="T754" s="584"/>
      <c r="U754" s="584"/>
      <c r="V754" s="584"/>
      <c r="W754" s="584"/>
      <c r="X754" s="584"/>
      <c r="Y754" s="584"/>
      <c r="Z754" s="584"/>
    </row>
    <row r="755" spans="1:26" ht="13.5" customHeight="1" x14ac:dyDescent="0.25">
      <c r="A755" s="584"/>
      <c r="B755" s="584"/>
      <c r="C755" s="584"/>
      <c r="D755" s="584"/>
      <c r="E755" s="584"/>
      <c r="F755" s="584"/>
      <c r="G755" s="584"/>
      <c r="H755" s="584"/>
      <c r="I755" s="584"/>
      <c r="J755" s="584"/>
      <c r="K755" s="584"/>
      <c r="L755" s="584"/>
      <c r="M755" s="584"/>
      <c r="N755" s="584"/>
      <c r="O755" s="584"/>
      <c r="P755" s="584"/>
      <c r="Q755" s="584"/>
      <c r="R755" s="584"/>
      <c r="S755" s="584"/>
      <c r="T755" s="584"/>
      <c r="U755" s="584"/>
      <c r="V755" s="584"/>
      <c r="W755" s="584"/>
      <c r="X755" s="584"/>
      <c r="Y755" s="584"/>
      <c r="Z755" s="584"/>
    </row>
    <row r="756" spans="1:26" ht="13.5" customHeight="1" x14ac:dyDescent="0.25">
      <c r="A756" s="584"/>
      <c r="B756" s="584"/>
      <c r="C756" s="584"/>
      <c r="D756" s="584"/>
      <c r="E756" s="584"/>
      <c r="F756" s="584"/>
      <c r="G756" s="584"/>
      <c r="H756" s="584"/>
      <c r="I756" s="584"/>
      <c r="J756" s="584"/>
      <c r="K756" s="584"/>
      <c r="L756" s="584"/>
      <c r="M756" s="584"/>
      <c r="N756" s="584"/>
      <c r="O756" s="584"/>
      <c r="P756" s="584"/>
      <c r="Q756" s="584"/>
      <c r="R756" s="584"/>
      <c r="S756" s="584"/>
      <c r="T756" s="584"/>
      <c r="U756" s="584"/>
      <c r="V756" s="584"/>
      <c r="W756" s="584"/>
      <c r="X756" s="584"/>
      <c r="Y756" s="584"/>
      <c r="Z756" s="584"/>
    </row>
    <row r="757" spans="1:26" ht="13.5" customHeight="1" x14ac:dyDescent="0.25">
      <c r="A757" s="584"/>
      <c r="B757" s="584"/>
      <c r="C757" s="584"/>
      <c r="D757" s="584"/>
      <c r="E757" s="584"/>
      <c r="F757" s="584"/>
      <c r="G757" s="584"/>
      <c r="H757" s="584"/>
      <c r="I757" s="584"/>
      <c r="J757" s="584"/>
      <c r="K757" s="584"/>
      <c r="L757" s="584"/>
      <c r="M757" s="584"/>
      <c r="N757" s="584"/>
      <c r="O757" s="584"/>
      <c r="P757" s="584"/>
      <c r="Q757" s="584"/>
      <c r="R757" s="584"/>
      <c r="S757" s="584"/>
      <c r="T757" s="584"/>
      <c r="U757" s="584"/>
      <c r="V757" s="584"/>
      <c r="W757" s="584"/>
      <c r="X757" s="584"/>
      <c r="Y757" s="584"/>
      <c r="Z757" s="584"/>
    </row>
    <row r="758" spans="1:26" ht="13.5" customHeight="1" x14ac:dyDescent="0.25">
      <c r="A758" s="584"/>
      <c r="B758" s="584"/>
      <c r="C758" s="584"/>
      <c r="D758" s="584"/>
      <c r="E758" s="584"/>
      <c r="F758" s="584"/>
      <c r="G758" s="584"/>
      <c r="H758" s="584"/>
      <c r="I758" s="584"/>
      <c r="J758" s="584"/>
      <c r="K758" s="584"/>
      <c r="L758" s="584"/>
      <c r="M758" s="584"/>
      <c r="N758" s="584"/>
      <c r="O758" s="584"/>
      <c r="P758" s="584"/>
      <c r="Q758" s="584"/>
      <c r="R758" s="584"/>
      <c r="S758" s="584"/>
      <c r="T758" s="584"/>
      <c r="U758" s="584"/>
      <c r="V758" s="584"/>
      <c r="W758" s="584"/>
      <c r="X758" s="584"/>
      <c r="Y758" s="584"/>
      <c r="Z758" s="584"/>
    </row>
    <row r="759" spans="1:26" ht="13.5" customHeight="1" x14ac:dyDescent="0.25">
      <c r="A759" s="584"/>
      <c r="B759" s="584"/>
      <c r="C759" s="584"/>
      <c r="D759" s="584"/>
      <c r="E759" s="584"/>
      <c r="F759" s="584"/>
      <c r="G759" s="584"/>
      <c r="H759" s="584"/>
      <c r="I759" s="584"/>
      <c r="J759" s="584"/>
      <c r="K759" s="584"/>
      <c r="L759" s="584"/>
      <c r="M759" s="584"/>
      <c r="N759" s="584"/>
      <c r="O759" s="584"/>
      <c r="P759" s="584"/>
      <c r="Q759" s="584"/>
      <c r="R759" s="584"/>
      <c r="S759" s="584"/>
      <c r="T759" s="584"/>
      <c r="U759" s="584"/>
      <c r="V759" s="584"/>
      <c r="W759" s="584"/>
      <c r="X759" s="584"/>
      <c r="Y759" s="584"/>
      <c r="Z759" s="584"/>
    </row>
    <row r="760" spans="1:26" ht="13.5" customHeight="1" x14ac:dyDescent="0.25">
      <c r="A760" s="584"/>
      <c r="B760" s="584"/>
      <c r="C760" s="584"/>
      <c r="D760" s="584"/>
      <c r="E760" s="584"/>
      <c r="F760" s="584"/>
      <c r="G760" s="584"/>
      <c r="H760" s="584"/>
      <c r="I760" s="584"/>
      <c r="J760" s="584"/>
      <c r="K760" s="584"/>
      <c r="L760" s="584"/>
      <c r="M760" s="584"/>
      <c r="N760" s="584"/>
      <c r="O760" s="584"/>
      <c r="P760" s="584"/>
      <c r="Q760" s="584"/>
      <c r="R760" s="584"/>
      <c r="S760" s="584"/>
      <c r="T760" s="584"/>
      <c r="U760" s="584"/>
      <c r="V760" s="584"/>
      <c r="W760" s="584"/>
      <c r="X760" s="584"/>
      <c r="Y760" s="584"/>
      <c r="Z760" s="584"/>
    </row>
    <row r="761" spans="1:26" ht="13.5" customHeight="1" x14ac:dyDescent="0.25">
      <c r="A761" s="584"/>
      <c r="B761" s="584"/>
      <c r="C761" s="584"/>
      <c r="D761" s="584"/>
      <c r="E761" s="584"/>
      <c r="F761" s="584"/>
      <c r="G761" s="584"/>
      <c r="H761" s="584"/>
      <c r="I761" s="584"/>
      <c r="J761" s="584"/>
      <c r="K761" s="584"/>
      <c r="L761" s="584"/>
      <c r="M761" s="584"/>
      <c r="N761" s="584"/>
      <c r="O761" s="584"/>
      <c r="P761" s="584"/>
      <c r="Q761" s="584"/>
      <c r="R761" s="584"/>
      <c r="S761" s="584"/>
      <c r="T761" s="584"/>
      <c r="U761" s="584"/>
      <c r="V761" s="584"/>
      <c r="W761" s="584"/>
      <c r="X761" s="584"/>
      <c r="Y761" s="584"/>
      <c r="Z761" s="584"/>
    </row>
    <row r="762" spans="1:26" ht="13.5" customHeight="1" x14ac:dyDescent="0.25">
      <c r="A762" s="584"/>
      <c r="B762" s="584"/>
      <c r="C762" s="584"/>
      <c r="D762" s="584"/>
      <c r="E762" s="584"/>
      <c r="F762" s="584"/>
      <c r="G762" s="584"/>
      <c r="H762" s="584"/>
      <c r="I762" s="584"/>
      <c r="J762" s="584"/>
      <c r="K762" s="584"/>
      <c r="L762" s="584"/>
      <c r="M762" s="584"/>
      <c r="N762" s="584"/>
      <c r="O762" s="584"/>
      <c r="P762" s="584"/>
      <c r="Q762" s="584"/>
      <c r="R762" s="584"/>
      <c r="S762" s="584"/>
      <c r="T762" s="584"/>
      <c r="U762" s="584"/>
      <c r="V762" s="584"/>
      <c r="W762" s="584"/>
      <c r="X762" s="584"/>
      <c r="Y762" s="584"/>
      <c r="Z762" s="584"/>
    </row>
    <row r="763" spans="1:26" ht="13.5" customHeight="1" x14ac:dyDescent="0.25">
      <c r="A763" s="584"/>
      <c r="B763" s="584"/>
      <c r="C763" s="584"/>
      <c r="D763" s="584"/>
      <c r="E763" s="584"/>
      <c r="F763" s="584"/>
      <c r="G763" s="584"/>
      <c r="H763" s="584"/>
      <c r="I763" s="584"/>
      <c r="J763" s="584"/>
      <c r="K763" s="584"/>
      <c r="L763" s="584"/>
      <c r="M763" s="584"/>
      <c r="N763" s="584"/>
      <c r="O763" s="584"/>
      <c r="P763" s="584"/>
      <c r="Q763" s="584"/>
      <c r="R763" s="584"/>
      <c r="S763" s="584"/>
      <c r="T763" s="584"/>
      <c r="U763" s="584"/>
      <c r="V763" s="584"/>
      <c r="W763" s="584"/>
      <c r="X763" s="584"/>
      <c r="Y763" s="584"/>
      <c r="Z763" s="584"/>
    </row>
    <row r="764" spans="1:26" ht="13.5" customHeight="1" x14ac:dyDescent="0.25">
      <c r="A764" s="584"/>
      <c r="B764" s="584"/>
      <c r="C764" s="584"/>
      <c r="D764" s="584"/>
      <c r="E764" s="584"/>
      <c r="F764" s="584"/>
      <c r="G764" s="584"/>
      <c r="H764" s="584"/>
      <c r="I764" s="584"/>
      <c r="J764" s="584"/>
      <c r="K764" s="584"/>
      <c r="L764" s="584"/>
      <c r="M764" s="584"/>
      <c r="N764" s="584"/>
      <c r="O764" s="584"/>
      <c r="P764" s="584"/>
      <c r="Q764" s="584"/>
      <c r="R764" s="584"/>
      <c r="S764" s="584"/>
      <c r="T764" s="584"/>
      <c r="U764" s="584"/>
      <c r="V764" s="584"/>
      <c r="W764" s="584"/>
      <c r="X764" s="584"/>
      <c r="Y764" s="584"/>
      <c r="Z764" s="584"/>
    </row>
    <row r="765" spans="1:26" ht="13.5" customHeight="1" x14ac:dyDescent="0.25">
      <c r="A765" s="584"/>
      <c r="B765" s="584"/>
      <c r="C765" s="584"/>
      <c r="D765" s="584"/>
      <c r="E765" s="584"/>
      <c r="F765" s="584"/>
      <c r="G765" s="584"/>
      <c r="H765" s="584"/>
      <c r="I765" s="584"/>
      <c r="J765" s="584"/>
      <c r="K765" s="584"/>
      <c r="L765" s="584"/>
      <c r="M765" s="584"/>
      <c r="N765" s="584"/>
      <c r="O765" s="584"/>
      <c r="P765" s="584"/>
      <c r="Q765" s="584"/>
      <c r="R765" s="584"/>
      <c r="S765" s="584"/>
      <c r="T765" s="584"/>
      <c r="U765" s="584"/>
      <c r="V765" s="584"/>
      <c r="W765" s="584"/>
      <c r="X765" s="584"/>
      <c r="Y765" s="584"/>
      <c r="Z765" s="584"/>
    </row>
    <row r="766" spans="1:26" ht="13.5" customHeight="1" x14ac:dyDescent="0.25">
      <c r="A766" s="584"/>
      <c r="B766" s="584"/>
      <c r="C766" s="584"/>
      <c r="D766" s="584"/>
      <c r="E766" s="584"/>
      <c r="F766" s="584"/>
      <c r="G766" s="584"/>
      <c r="H766" s="584"/>
      <c r="I766" s="584"/>
      <c r="J766" s="584"/>
      <c r="K766" s="584"/>
      <c r="L766" s="584"/>
      <c r="M766" s="584"/>
      <c r="N766" s="584"/>
      <c r="O766" s="584"/>
      <c r="P766" s="584"/>
      <c r="Q766" s="584"/>
      <c r="R766" s="584"/>
      <c r="S766" s="584"/>
      <c r="T766" s="584"/>
      <c r="U766" s="584"/>
      <c r="V766" s="584"/>
      <c r="W766" s="584"/>
      <c r="X766" s="584"/>
      <c r="Y766" s="584"/>
      <c r="Z766" s="584"/>
    </row>
    <row r="767" spans="1:26" ht="13.5" customHeight="1" x14ac:dyDescent="0.25">
      <c r="A767" s="584"/>
      <c r="B767" s="584"/>
      <c r="C767" s="584"/>
      <c r="D767" s="584"/>
      <c r="E767" s="584"/>
      <c r="F767" s="584"/>
      <c r="G767" s="584"/>
      <c r="H767" s="584"/>
      <c r="I767" s="584"/>
      <c r="J767" s="584"/>
      <c r="K767" s="584"/>
      <c r="L767" s="584"/>
      <c r="M767" s="584"/>
      <c r="N767" s="584"/>
      <c r="O767" s="584"/>
      <c r="P767" s="584"/>
      <c r="Q767" s="584"/>
      <c r="R767" s="584"/>
      <c r="S767" s="584"/>
      <c r="T767" s="584"/>
      <c r="U767" s="584"/>
      <c r="V767" s="584"/>
      <c r="W767" s="584"/>
      <c r="X767" s="584"/>
      <c r="Y767" s="584"/>
      <c r="Z767" s="584"/>
    </row>
    <row r="768" spans="1:26" ht="13.5" customHeight="1" x14ac:dyDescent="0.25">
      <c r="A768" s="584"/>
      <c r="B768" s="584"/>
      <c r="C768" s="584"/>
      <c r="D768" s="584"/>
      <c r="E768" s="584"/>
      <c r="F768" s="584"/>
      <c r="G768" s="584"/>
      <c r="H768" s="584"/>
      <c r="I768" s="584"/>
      <c r="J768" s="584"/>
      <c r="K768" s="584"/>
      <c r="L768" s="584"/>
      <c r="M768" s="584"/>
      <c r="N768" s="584"/>
      <c r="O768" s="584"/>
      <c r="P768" s="584"/>
      <c r="Q768" s="584"/>
      <c r="R768" s="584"/>
      <c r="S768" s="584"/>
      <c r="T768" s="584"/>
      <c r="U768" s="584"/>
      <c r="V768" s="584"/>
      <c r="W768" s="584"/>
      <c r="X768" s="584"/>
      <c r="Y768" s="584"/>
      <c r="Z768" s="584"/>
    </row>
    <row r="769" spans="1:26" ht="13.5" customHeight="1" x14ac:dyDescent="0.25">
      <c r="A769" s="584"/>
      <c r="B769" s="584"/>
      <c r="C769" s="584"/>
      <c r="D769" s="584"/>
      <c r="E769" s="584"/>
      <c r="F769" s="584"/>
      <c r="G769" s="584"/>
      <c r="H769" s="584"/>
      <c r="I769" s="584"/>
      <c r="J769" s="584"/>
      <c r="K769" s="584"/>
      <c r="L769" s="584"/>
      <c r="M769" s="584"/>
      <c r="N769" s="584"/>
      <c r="O769" s="584"/>
      <c r="P769" s="584"/>
      <c r="Q769" s="584"/>
      <c r="R769" s="584"/>
      <c r="S769" s="584"/>
      <c r="T769" s="584"/>
      <c r="U769" s="584"/>
      <c r="V769" s="584"/>
      <c r="W769" s="584"/>
      <c r="X769" s="584"/>
      <c r="Y769" s="584"/>
      <c r="Z769" s="584"/>
    </row>
    <row r="770" spans="1:26" ht="13.5" customHeight="1" x14ac:dyDescent="0.25">
      <c r="A770" s="584"/>
      <c r="B770" s="584"/>
      <c r="C770" s="584"/>
      <c r="D770" s="584"/>
      <c r="E770" s="584"/>
      <c r="F770" s="584"/>
      <c r="G770" s="584"/>
      <c r="H770" s="584"/>
      <c r="I770" s="584"/>
      <c r="J770" s="584"/>
      <c r="K770" s="584"/>
      <c r="L770" s="584"/>
      <c r="M770" s="584"/>
      <c r="N770" s="584"/>
      <c r="O770" s="584"/>
      <c r="P770" s="584"/>
      <c r="Q770" s="584"/>
      <c r="R770" s="584"/>
      <c r="S770" s="584"/>
      <c r="T770" s="584"/>
      <c r="U770" s="584"/>
      <c r="V770" s="584"/>
      <c r="W770" s="584"/>
      <c r="X770" s="584"/>
      <c r="Y770" s="584"/>
      <c r="Z770" s="584"/>
    </row>
    <row r="771" spans="1:26" ht="13.5" customHeight="1" x14ac:dyDescent="0.25">
      <c r="A771" s="584"/>
      <c r="B771" s="584"/>
      <c r="C771" s="584"/>
      <c r="D771" s="584"/>
      <c r="E771" s="584"/>
      <c r="F771" s="584"/>
      <c r="G771" s="584"/>
      <c r="H771" s="584"/>
      <c r="I771" s="584"/>
      <c r="J771" s="584"/>
      <c r="K771" s="584"/>
      <c r="L771" s="584"/>
      <c r="M771" s="584"/>
      <c r="N771" s="584"/>
      <c r="O771" s="584"/>
      <c r="P771" s="584"/>
      <c r="Q771" s="584"/>
      <c r="R771" s="584"/>
      <c r="S771" s="584"/>
      <c r="T771" s="584"/>
      <c r="U771" s="584"/>
      <c r="V771" s="584"/>
      <c r="W771" s="584"/>
      <c r="X771" s="584"/>
      <c r="Y771" s="584"/>
      <c r="Z771" s="584"/>
    </row>
    <row r="772" spans="1:26" ht="13.5" customHeight="1" x14ac:dyDescent="0.25">
      <c r="A772" s="584"/>
      <c r="B772" s="584"/>
      <c r="C772" s="584"/>
      <c r="D772" s="584"/>
      <c r="E772" s="584"/>
      <c r="F772" s="584"/>
      <c r="G772" s="584"/>
      <c r="H772" s="584"/>
      <c r="I772" s="584"/>
      <c r="J772" s="584"/>
      <c r="K772" s="584"/>
      <c r="L772" s="584"/>
      <c r="M772" s="584"/>
      <c r="N772" s="584"/>
      <c r="O772" s="584"/>
      <c r="P772" s="584"/>
      <c r="Q772" s="584"/>
      <c r="R772" s="584"/>
      <c r="S772" s="584"/>
      <c r="T772" s="584"/>
      <c r="U772" s="584"/>
      <c r="V772" s="584"/>
      <c r="W772" s="584"/>
      <c r="X772" s="584"/>
      <c r="Y772" s="584"/>
      <c r="Z772" s="584"/>
    </row>
    <row r="773" spans="1:26" ht="13.5" customHeight="1" x14ac:dyDescent="0.25">
      <c r="A773" s="584"/>
      <c r="B773" s="584"/>
      <c r="C773" s="584"/>
      <c r="D773" s="584"/>
      <c r="E773" s="584"/>
      <c r="F773" s="584"/>
      <c r="G773" s="584"/>
      <c r="H773" s="584"/>
      <c r="I773" s="584"/>
      <c r="J773" s="584"/>
      <c r="K773" s="584"/>
      <c r="L773" s="584"/>
      <c r="M773" s="584"/>
      <c r="N773" s="584"/>
      <c r="O773" s="584"/>
      <c r="P773" s="584"/>
      <c r="Q773" s="584"/>
      <c r="R773" s="584"/>
      <c r="S773" s="584"/>
      <c r="T773" s="584"/>
      <c r="U773" s="584"/>
      <c r="V773" s="584"/>
      <c r="W773" s="584"/>
      <c r="X773" s="584"/>
      <c r="Y773" s="584"/>
      <c r="Z773" s="584"/>
    </row>
    <row r="774" spans="1:26" ht="13.5" customHeight="1" x14ac:dyDescent="0.25">
      <c r="A774" s="584"/>
      <c r="B774" s="584"/>
      <c r="C774" s="584"/>
      <c r="D774" s="584"/>
      <c r="E774" s="584"/>
      <c r="F774" s="584"/>
      <c r="G774" s="584"/>
      <c r="H774" s="584"/>
      <c r="I774" s="584"/>
      <c r="J774" s="584"/>
      <c r="K774" s="584"/>
      <c r="L774" s="584"/>
      <c r="M774" s="584"/>
      <c r="N774" s="584"/>
      <c r="O774" s="584"/>
      <c r="P774" s="584"/>
      <c r="Q774" s="584"/>
      <c r="R774" s="584"/>
      <c r="S774" s="584"/>
      <c r="T774" s="584"/>
      <c r="U774" s="584"/>
      <c r="V774" s="584"/>
      <c r="W774" s="584"/>
      <c r="X774" s="584"/>
      <c r="Y774" s="584"/>
      <c r="Z774" s="584"/>
    </row>
    <row r="775" spans="1:26" ht="13.5" customHeight="1" x14ac:dyDescent="0.25">
      <c r="A775" s="584"/>
      <c r="B775" s="584"/>
      <c r="C775" s="584"/>
      <c r="D775" s="584"/>
      <c r="E775" s="584"/>
      <c r="F775" s="584"/>
      <c r="G775" s="584"/>
      <c r="H775" s="584"/>
      <c r="I775" s="584"/>
      <c r="J775" s="584"/>
      <c r="K775" s="584"/>
      <c r="L775" s="584"/>
      <c r="M775" s="584"/>
      <c r="N775" s="584"/>
      <c r="O775" s="584"/>
      <c r="P775" s="584"/>
      <c r="Q775" s="584"/>
      <c r="R775" s="584"/>
      <c r="S775" s="584"/>
      <c r="T775" s="584"/>
      <c r="U775" s="584"/>
      <c r="V775" s="584"/>
      <c r="W775" s="584"/>
      <c r="X775" s="584"/>
      <c r="Y775" s="584"/>
      <c r="Z775" s="584"/>
    </row>
    <row r="776" spans="1:26" ht="13.5" customHeight="1" x14ac:dyDescent="0.25">
      <c r="A776" s="584"/>
      <c r="B776" s="584"/>
      <c r="C776" s="584"/>
      <c r="D776" s="584"/>
      <c r="E776" s="584"/>
      <c r="F776" s="584"/>
      <c r="G776" s="584"/>
      <c r="H776" s="584"/>
      <c r="I776" s="584"/>
      <c r="J776" s="584"/>
      <c r="K776" s="584"/>
      <c r="L776" s="584"/>
      <c r="M776" s="584"/>
      <c r="N776" s="584"/>
      <c r="O776" s="584"/>
      <c r="P776" s="584"/>
      <c r="Q776" s="584"/>
      <c r="R776" s="584"/>
      <c r="S776" s="584"/>
      <c r="T776" s="584"/>
      <c r="U776" s="584"/>
      <c r="V776" s="584"/>
      <c r="W776" s="584"/>
      <c r="X776" s="584"/>
      <c r="Y776" s="584"/>
      <c r="Z776" s="584"/>
    </row>
    <row r="777" spans="1:26" ht="13.5" customHeight="1" x14ac:dyDescent="0.25">
      <c r="A777" s="584"/>
      <c r="B777" s="584"/>
      <c r="C777" s="584"/>
      <c r="D777" s="584"/>
      <c r="E777" s="584"/>
      <c r="F777" s="584"/>
      <c r="G777" s="584"/>
      <c r="H777" s="584"/>
      <c r="I777" s="584"/>
      <c r="J777" s="584"/>
      <c r="K777" s="584"/>
      <c r="L777" s="584"/>
      <c r="M777" s="584"/>
      <c r="N777" s="584"/>
      <c r="O777" s="584"/>
      <c r="P777" s="584"/>
      <c r="Q777" s="584"/>
      <c r="R777" s="584"/>
      <c r="S777" s="584"/>
      <c r="T777" s="584"/>
      <c r="U777" s="584"/>
      <c r="V777" s="584"/>
      <c r="W777" s="584"/>
      <c r="X777" s="584"/>
      <c r="Y777" s="584"/>
      <c r="Z777" s="584"/>
    </row>
    <row r="778" spans="1:26" ht="13.5" customHeight="1" x14ac:dyDescent="0.25">
      <c r="A778" s="584"/>
      <c r="B778" s="584"/>
      <c r="C778" s="584"/>
      <c r="D778" s="584"/>
      <c r="E778" s="584"/>
      <c r="F778" s="584"/>
      <c r="G778" s="584"/>
      <c r="H778" s="584"/>
      <c r="I778" s="584"/>
      <c r="J778" s="584"/>
      <c r="K778" s="584"/>
      <c r="L778" s="584"/>
      <c r="M778" s="584"/>
      <c r="N778" s="584"/>
      <c r="O778" s="584"/>
      <c r="P778" s="584"/>
      <c r="Q778" s="584"/>
      <c r="R778" s="584"/>
      <c r="S778" s="584"/>
      <c r="T778" s="584"/>
      <c r="U778" s="584"/>
      <c r="V778" s="584"/>
      <c r="W778" s="584"/>
      <c r="X778" s="584"/>
      <c r="Y778" s="584"/>
      <c r="Z778" s="584"/>
    </row>
    <row r="779" spans="1:26" ht="13.5" customHeight="1" x14ac:dyDescent="0.25">
      <c r="A779" s="584"/>
      <c r="B779" s="584"/>
      <c r="C779" s="584"/>
      <c r="D779" s="584"/>
      <c r="E779" s="584"/>
      <c r="F779" s="584"/>
      <c r="G779" s="584"/>
      <c r="H779" s="584"/>
      <c r="I779" s="584"/>
      <c r="J779" s="584"/>
      <c r="K779" s="584"/>
      <c r="L779" s="584"/>
      <c r="M779" s="584"/>
      <c r="N779" s="584"/>
      <c r="O779" s="584"/>
      <c r="P779" s="584"/>
      <c r="Q779" s="584"/>
      <c r="R779" s="584"/>
      <c r="S779" s="584"/>
      <c r="T779" s="584"/>
      <c r="U779" s="584"/>
      <c r="V779" s="584"/>
      <c r="W779" s="584"/>
      <c r="X779" s="584"/>
      <c r="Y779" s="584"/>
      <c r="Z779" s="584"/>
    </row>
    <row r="780" spans="1:26" ht="13.5" customHeight="1" x14ac:dyDescent="0.25">
      <c r="A780" s="584"/>
      <c r="B780" s="584"/>
      <c r="C780" s="584"/>
      <c r="D780" s="584"/>
      <c r="E780" s="584"/>
      <c r="F780" s="584"/>
      <c r="G780" s="584"/>
      <c r="H780" s="584"/>
      <c r="I780" s="584"/>
      <c r="J780" s="584"/>
      <c r="K780" s="584"/>
      <c r="L780" s="584"/>
      <c r="M780" s="584"/>
      <c r="N780" s="584"/>
      <c r="O780" s="584"/>
      <c r="P780" s="584"/>
      <c r="Q780" s="584"/>
      <c r="R780" s="584"/>
      <c r="S780" s="584"/>
      <c r="T780" s="584"/>
      <c r="U780" s="584"/>
      <c r="V780" s="584"/>
      <c r="W780" s="584"/>
      <c r="X780" s="584"/>
      <c r="Y780" s="584"/>
      <c r="Z780" s="584"/>
    </row>
    <row r="781" spans="1:26" ht="13.5" customHeight="1" x14ac:dyDescent="0.25">
      <c r="A781" s="584"/>
      <c r="B781" s="584"/>
      <c r="C781" s="584"/>
      <c r="D781" s="584"/>
      <c r="E781" s="584"/>
      <c r="F781" s="584"/>
      <c r="G781" s="584"/>
      <c r="H781" s="584"/>
      <c r="I781" s="584"/>
      <c r="J781" s="584"/>
      <c r="K781" s="584"/>
      <c r="L781" s="584"/>
      <c r="M781" s="584"/>
      <c r="N781" s="584"/>
      <c r="O781" s="584"/>
      <c r="P781" s="584"/>
      <c r="Q781" s="584"/>
      <c r="R781" s="584"/>
      <c r="S781" s="584"/>
      <c r="T781" s="584"/>
      <c r="U781" s="584"/>
      <c r="V781" s="584"/>
      <c r="W781" s="584"/>
      <c r="X781" s="584"/>
      <c r="Y781" s="584"/>
      <c r="Z781" s="584"/>
    </row>
    <row r="782" spans="1:26" ht="13.5" customHeight="1" x14ac:dyDescent="0.25">
      <c r="A782" s="584"/>
      <c r="B782" s="584"/>
      <c r="C782" s="584"/>
      <c r="D782" s="584"/>
      <c r="E782" s="584"/>
      <c r="F782" s="584"/>
      <c r="G782" s="584"/>
      <c r="H782" s="584"/>
      <c r="I782" s="584"/>
      <c r="J782" s="584"/>
      <c r="K782" s="584"/>
      <c r="L782" s="584"/>
      <c r="M782" s="584"/>
      <c r="N782" s="584"/>
      <c r="O782" s="584"/>
      <c r="P782" s="584"/>
      <c r="Q782" s="584"/>
      <c r="R782" s="584"/>
      <c r="S782" s="584"/>
      <c r="T782" s="584"/>
      <c r="U782" s="584"/>
      <c r="V782" s="584"/>
      <c r="W782" s="584"/>
      <c r="X782" s="584"/>
      <c r="Y782" s="584"/>
      <c r="Z782" s="584"/>
    </row>
    <row r="783" spans="1:26" ht="13.5" customHeight="1" x14ac:dyDescent="0.25">
      <c r="A783" s="584"/>
      <c r="B783" s="584"/>
      <c r="C783" s="584"/>
      <c r="D783" s="584"/>
      <c r="E783" s="584"/>
      <c r="F783" s="584"/>
      <c r="G783" s="584"/>
      <c r="H783" s="584"/>
      <c r="I783" s="584"/>
      <c r="J783" s="584"/>
      <c r="K783" s="584"/>
      <c r="L783" s="584"/>
      <c r="M783" s="584"/>
      <c r="N783" s="584"/>
      <c r="O783" s="584"/>
      <c r="P783" s="584"/>
      <c r="Q783" s="584"/>
      <c r="R783" s="584"/>
      <c r="S783" s="584"/>
      <c r="T783" s="584"/>
      <c r="U783" s="584"/>
      <c r="V783" s="584"/>
      <c r="W783" s="584"/>
      <c r="X783" s="584"/>
      <c r="Y783" s="584"/>
      <c r="Z783" s="584"/>
    </row>
    <row r="784" spans="1:26" ht="13.5" customHeight="1" x14ac:dyDescent="0.25">
      <c r="A784" s="584"/>
      <c r="B784" s="584"/>
      <c r="C784" s="584"/>
      <c r="D784" s="584"/>
      <c r="E784" s="584"/>
      <c r="F784" s="584"/>
      <c r="G784" s="584"/>
      <c r="H784" s="584"/>
      <c r="I784" s="584"/>
      <c r="J784" s="584"/>
      <c r="K784" s="584"/>
      <c r="L784" s="584"/>
      <c r="M784" s="584"/>
      <c r="N784" s="584"/>
      <c r="O784" s="584"/>
      <c r="P784" s="584"/>
      <c r="Q784" s="584"/>
      <c r="R784" s="584"/>
      <c r="S784" s="584"/>
      <c r="T784" s="584"/>
      <c r="U784" s="584"/>
      <c r="V784" s="584"/>
      <c r="W784" s="584"/>
      <c r="X784" s="584"/>
      <c r="Y784" s="584"/>
      <c r="Z784" s="584"/>
    </row>
    <row r="785" spans="1:26" ht="13.5" customHeight="1" x14ac:dyDescent="0.25">
      <c r="A785" s="584"/>
      <c r="B785" s="584"/>
      <c r="C785" s="584"/>
      <c r="D785" s="584"/>
      <c r="E785" s="584"/>
      <c r="F785" s="584"/>
      <c r="G785" s="584"/>
      <c r="H785" s="584"/>
      <c r="I785" s="584"/>
      <c r="J785" s="584"/>
      <c r="K785" s="584"/>
      <c r="L785" s="584"/>
      <c r="M785" s="584"/>
      <c r="N785" s="584"/>
      <c r="O785" s="584"/>
      <c r="P785" s="584"/>
      <c r="Q785" s="584"/>
      <c r="R785" s="584"/>
      <c r="S785" s="584"/>
      <c r="T785" s="584"/>
      <c r="U785" s="584"/>
      <c r="V785" s="584"/>
      <c r="W785" s="584"/>
      <c r="X785" s="584"/>
      <c r="Y785" s="584"/>
      <c r="Z785" s="584"/>
    </row>
    <row r="786" spans="1:26" ht="13.5" customHeight="1" x14ac:dyDescent="0.25">
      <c r="A786" s="584"/>
      <c r="B786" s="584"/>
      <c r="C786" s="584"/>
      <c r="D786" s="584"/>
      <c r="E786" s="584"/>
      <c r="F786" s="584"/>
      <c r="G786" s="584"/>
      <c r="H786" s="584"/>
      <c r="I786" s="584"/>
      <c r="J786" s="584"/>
      <c r="K786" s="584"/>
      <c r="L786" s="584"/>
      <c r="M786" s="584"/>
      <c r="N786" s="584"/>
      <c r="O786" s="584"/>
      <c r="P786" s="584"/>
      <c r="Q786" s="584"/>
      <c r="R786" s="584"/>
      <c r="S786" s="584"/>
      <c r="T786" s="584"/>
      <c r="U786" s="584"/>
      <c r="V786" s="584"/>
      <c r="W786" s="584"/>
      <c r="X786" s="584"/>
      <c r="Y786" s="584"/>
      <c r="Z786" s="584"/>
    </row>
    <row r="787" spans="1:26" ht="13.5" customHeight="1" x14ac:dyDescent="0.25">
      <c r="A787" s="584"/>
      <c r="B787" s="584"/>
      <c r="C787" s="584"/>
      <c r="D787" s="584"/>
      <c r="E787" s="584"/>
      <c r="F787" s="584"/>
      <c r="G787" s="584"/>
      <c r="H787" s="584"/>
      <c r="I787" s="584"/>
      <c r="J787" s="584"/>
      <c r="K787" s="584"/>
      <c r="L787" s="584"/>
      <c r="M787" s="584"/>
      <c r="N787" s="584"/>
      <c r="O787" s="584"/>
      <c r="P787" s="584"/>
      <c r="Q787" s="584"/>
      <c r="R787" s="584"/>
      <c r="S787" s="584"/>
      <c r="T787" s="584"/>
      <c r="U787" s="584"/>
      <c r="V787" s="584"/>
      <c r="W787" s="584"/>
      <c r="X787" s="584"/>
      <c r="Y787" s="584"/>
      <c r="Z787" s="584"/>
    </row>
    <row r="788" spans="1:26" ht="13.5" customHeight="1" x14ac:dyDescent="0.25">
      <c r="A788" s="584"/>
      <c r="B788" s="584"/>
      <c r="C788" s="584"/>
      <c r="D788" s="584"/>
      <c r="E788" s="584"/>
      <c r="F788" s="584"/>
      <c r="G788" s="584"/>
      <c r="H788" s="584"/>
      <c r="I788" s="584"/>
      <c r="J788" s="584"/>
      <c r="K788" s="584"/>
      <c r="L788" s="584"/>
      <c r="M788" s="584"/>
      <c r="N788" s="584"/>
      <c r="O788" s="584"/>
      <c r="P788" s="584"/>
      <c r="Q788" s="584"/>
      <c r="R788" s="584"/>
      <c r="S788" s="584"/>
      <c r="T788" s="584"/>
      <c r="U788" s="584"/>
      <c r="V788" s="584"/>
      <c r="W788" s="584"/>
      <c r="X788" s="584"/>
      <c r="Y788" s="584"/>
      <c r="Z788" s="584"/>
    </row>
    <row r="789" spans="1:26" ht="13.5" customHeight="1" x14ac:dyDescent="0.25">
      <c r="A789" s="584"/>
      <c r="B789" s="584"/>
      <c r="C789" s="584"/>
      <c r="D789" s="584"/>
      <c r="E789" s="584"/>
      <c r="F789" s="584"/>
      <c r="G789" s="584"/>
      <c r="H789" s="584"/>
      <c r="I789" s="584"/>
      <c r="J789" s="584"/>
      <c r="K789" s="584"/>
      <c r="L789" s="584"/>
      <c r="M789" s="584"/>
      <c r="N789" s="584"/>
      <c r="O789" s="584"/>
      <c r="P789" s="584"/>
      <c r="Q789" s="584"/>
      <c r="R789" s="584"/>
      <c r="S789" s="584"/>
      <c r="T789" s="584"/>
      <c r="U789" s="584"/>
      <c r="V789" s="584"/>
      <c r="W789" s="584"/>
      <c r="X789" s="584"/>
      <c r="Y789" s="584"/>
      <c r="Z789" s="584"/>
    </row>
    <row r="790" spans="1:26" ht="13.5" customHeight="1" x14ac:dyDescent="0.25">
      <c r="A790" s="584"/>
      <c r="B790" s="584"/>
      <c r="C790" s="584"/>
      <c r="D790" s="584"/>
      <c r="E790" s="584"/>
      <c r="F790" s="584"/>
      <c r="G790" s="584"/>
      <c r="H790" s="584"/>
      <c r="I790" s="584"/>
      <c r="J790" s="584"/>
      <c r="K790" s="584"/>
      <c r="L790" s="584"/>
      <c r="M790" s="584"/>
      <c r="N790" s="584"/>
      <c r="O790" s="584"/>
      <c r="P790" s="584"/>
      <c r="Q790" s="584"/>
      <c r="R790" s="584"/>
      <c r="S790" s="584"/>
      <c r="T790" s="584"/>
      <c r="U790" s="584"/>
      <c r="V790" s="584"/>
      <c r="W790" s="584"/>
      <c r="X790" s="584"/>
      <c r="Y790" s="584"/>
      <c r="Z790" s="584"/>
    </row>
    <row r="791" spans="1:26" ht="13.5" customHeight="1" x14ac:dyDescent="0.25">
      <c r="A791" s="584"/>
      <c r="B791" s="584"/>
      <c r="C791" s="584"/>
      <c r="D791" s="584"/>
      <c r="E791" s="584"/>
      <c r="F791" s="584"/>
      <c r="G791" s="584"/>
      <c r="H791" s="584"/>
      <c r="I791" s="584"/>
      <c r="J791" s="584"/>
      <c r="K791" s="584"/>
      <c r="L791" s="584"/>
      <c r="M791" s="584"/>
      <c r="N791" s="584"/>
      <c r="O791" s="584"/>
      <c r="P791" s="584"/>
      <c r="Q791" s="584"/>
      <c r="R791" s="584"/>
      <c r="S791" s="584"/>
      <c r="T791" s="584"/>
      <c r="U791" s="584"/>
      <c r="V791" s="584"/>
      <c r="W791" s="584"/>
      <c r="X791" s="584"/>
      <c r="Y791" s="584"/>
      <c r="Z791" s="584"/>
    </row>
    <row r="792" spans="1:26" ht="13.5" customHeight="1" x14ac:dyDescent="0.25">
      <c r="A792" s="584"/>
      <c r="B792" s="584"/>
      <c r="C792" s="584"/>
      <c r="D792" s="584"/>
      <c r="E792" s="584"/>
      <c r="F792" s="584"/>
      <c r="G792" s="584"/>
      <c r="H792" s="584"/>
      <c r="I792" s="584"/>
      <c r="J792" s="584"/>
      <c r="K792" s="584"/>
      <c r="L792" s="584"/>
      <c r="M792" s="584"/>
      <c r="N792" s="584"/>
      <c r="O792" s="584"/>
      <c r="P792" s="584"/>
      <c r="Q792" s="584"/>
      <c r="R792" s="584"/>
      <c r="S792" s="584"/>
      <c r="T792" s="584"/>
      <c r="U792" s="584"/>
      <c r="V792" s="584"/>
      <c r="W792" s="584"/>
      <c r="X792" s="584"/>
      <c r="Y792" s="584"/>
      <c r="Z792" s="584"/>
    </row>
    <row r="793" spans="1:26" ht="13.5" customHeight="1" x14ac:dyDescent="0.25">
      <c r="A793" s="584"/>
      <c r="B793" s="584"/>
      <c r="C793" s="584"/>
      <c r="D793" s="584"/>
      <c r="E793" s="584"/>
      <c r="F793" s="584"/>
      <c r="G793" s="584"/>
      <c r="H793" s="584"/>
      <c r="I793" s="584"/>
      <c r="J793" s="584"/>
      <c r="K793" s="584"/>
      <c r="L793" s="584"/>
      <c r="M793" s="584"/>
      <c r="N793" s="584"/>
      <c r="O793" s="584"/>
      <c r="P793" s="584"/>
      <c r="Q793" s="584"/>
      <c r="R793" s="584"/>
      <c r="S793" s="584"/>
      <c r="T793" s="584"/>
      <c r="U793" s="584"/>
      <c r="V793" s="584"/>
      <c r="W793" s="584"/>
      <c r="X793" s="584"/>
      <c r="Y793" s="584"/>
      <c r="Z793" s="584"/>
    </row>
    <row r="794" spans="1:26" ht="13.5" customHeight="1" x14ac:dyDescent="0.25">
      <c r="A794" s="584"/>
      <c r="B794" s="584"/>
      <c r="C794" s="584"/>
      <c r="D794" s="584"/>
      <c r="E794" s="584"/>
      <c r="F794" s="584"/>
      <c r="G794" s="584"/>
      <c r="H794" s="584"/>
      <c r="I794" s="584"/>
      <c r="J794" s="584"/>
      <c r="K794" s="584"/>
      <c r="L794" s="584"/>
      <c r="M794" s="584"/>
      <c r="N794" s="584"/>
      <c r="O794" s="584"/>
      <c r="P794" s="584"/>
      <c r="Q794" s="584"/>
      <c r="R794" s="584"/>
      <c r="S794" s="584"/>
      <c r="T794" s="584"/>
      <c r="U794" s="584"/>
      <c r="V794" s="584"/>
      <c r="W794" s="584"/>
      <c r="X794" s="584"/>
      <c r="Y794" s="584"/>
      <c r="Z794" s="584"/>
    </row>
    <row r="795" spans="1:26" ht="13.5" customHeight="1" x14ac:dyDescent="0.25">
      <c r="A795" s="584"/>
      <c r="B795" s="584"/>
      <c r="C795" s="584"/>
      <c r="D795" s="584"/>
      <c r="E795" s="584"/>
      <c r="F795" s="584"/>
      <c r="G795" s="584"/>
      <c r="H795" s="584"/>
      <c r="I795" s="584"/>
      <c r="J795" s="584"/>
      <c r="K795" s="584"/>
      <c r="L795" s="584"/>
      <c r="M795" s="584"/>
      <c r="N795" s="584"/>
      <c r="O795" s="584"/>
      <c r="P795" s="584"/>
      <c r="Q795" s="584"/>
      <c r="R795" s="584"/>
      <c r="S795" s="584"/>
      <c r="T795" s="584"/>
      <c r="U795" s="584"/>
      <c r="V795" s="584"/>
      <c r="W795" s="584"/>
      <c r="X795" s="584"/>
      <c r="Y795" s="584"/>
      <c r="Z795" s="584"/>
    </row>
    <row r="796" spans="1:26" ht="13.5" customHeight="1" x14ac:dyDescent="0.25">
      <c r="A796" s="584"/>
      <c r="B796" s="584"/>
      <c r="C796" s="584"/>
      <c r="D796" s="584"/>
      <c r="E796" s="584"/>
      <c r="F796" s="584"/>
      <c r="G796" s="584"/>
      <c r="H796" s="584"/>
      <c r="I796" s="584"/>
      <c r="J796" s="584"/>
      <c r="K796" s="584"/>
      <c r="L796" s="584"/>
      <c r="M796" s="584"/>
      <c r="N796" s="584"/>
      <c r="O796" s="584"/>
      <c r="P796" s="584"/>
      <c r="Q796" s="584"/>
      <c r="R796" s="584"/>
      <c r="S796" s="584"/>
      <c r="T796" s="584"/>
      <c r="U796" s="584"/>
      <c r="V796" s="584"/>
      <c r="W796" s="584"/>
      <c r="X796" s="584"/>
      <c r="Y796" s="584"/>
      <c r="Z796" s="584"/>
    </row>
    <row r="797" spans="1:26" ht="13.5" customHeight="1" x14ac:dyDescent="0.25">
      <c r="A797" s="584"/>
      <c r="B797" s="584"/>
      <c r="C797" s="584"/>
      <c r="D797" s="584"/>
      <c r="E797" s="584"/>
      <c r="F797" s="584"/>
      <c r="G797" s="584"/>
      <c r="H797" s="584"/>
      <c r="I797" s="584"/>
      <c r="J797" s="584"/>
      <c r="K797" s="584"/>
      <c r="L797" s="584"/>
      <c r="M797" s="584"/>
      <c r="N797" s="584"/>
      <c r="O797" s="584"/>
      <c r="P797" s="584"/>
      <c r="Q797" s="584"/>
      <c r="R797" s="584"/>
      <c r="S797" s="584"/>
      <c r="T797" s="584"/>
      <c r="U797" s="584"/>
      <c r="V797" s="584"/>
      <c r="W797" s="584"/>
      <c r="X797" s="584"/>
      <c r="Y797" s="584"/>
      <c r="Z797" s="584"/>
    </row>
    <row r="798" spans="1:26" ht="13.5" customHeight="1" x14ac:dyDescent="0.25">
      <c r="A798" s="584"/>
      <c r="B798" s="584"/>
      <c r="C798" s="584"/>
      <c r="D798" s="584"/>
      <c r="E798" s="584"/>
      <c r="F798" s="584"/>
      <c r="G798" s="584"/>
      <c r="H798" s="584"/>
      <c r="I798" s="584"/>
      <c r="J798" s="584"/>
      <c r="K798" s="584"/>
      <c r="L798" s="584"/>
      <c r="M798" s="584"/>
      <c r="N798" s="584"/>
      <c r="O798" s="584"/>
      <c r="P798" s="584"/>
      <c r="Q798" s="584"/>
      <c r="R798" s="584"/>
      <c r="S798" s="584"/>
      <c r="T798" s="584"/>
      <c r="U798" s="584"/>
      <c r="V798" s="584"/>
      <c r="W798" s="584"/>
      <c r="X798" s="584"/>
      <c r="Y798" s="584"/>
      <c r="Z798" s="584"/>
    </row>
    <row r="799" spans="1:26" ht="13.5" customHeight="1" x14ac:dyDescent="0.25">
      <c r="A799" s="584"/>
      <c r="B799" s="584"/>
      <c r="C799" s="584"/>
      <c r="D799" s="584"/>
      <c r="E799" s="584"/>
      <c r="F799" s="584"/>
      <c r="G799" s="584"/>
      <c r="H799" s="584"/>
      <c r="I799" s="584"/>
      <c r="J799" s="584"/>
      <c r="K799" s="584"/>
      <c r="L799" s="584"/>
      <c r="M799" s="584"/>
      <c r="N799" s="584"/>
      <c r="O799" s="584"/>
      <c r="P799" s="584"/>
      <c r="Q799" s="584"/>
      <c r="R799" s="584"/>
      <c r="S799" s="584"/>
      <c r="T799" s="584"/>
      <c r="U799" s="584"/>
      <c r="V799" s="584"/>
      <c r="W799" s="584"/>
      <c r="X799" s="584"/>
      <c r="Y799" s="584"/>
      <c r="Z799" s="584"/>
    </row>
    <row r="800" spans="1:26" ht="13.5" customHeight="1" x14ac:dyDescent="0.25">
      <c r="A800" s="584"/>
      <c r="B800" s="584"/>
      <c r="C800" s="584"/>
      <c r="D800" s="584"/>
      <c r="E800" s="584"/>
      <c r="F800" s="584"/>
      <c r="G800" s="584"/>
      <c r="H800" s="584"/>
      <c r="I800" s="584"/>
      <c r="J800" s="584"/>
      <c r="K800" s="584"/>
      <c r="L800" s="584"/>
      <c r="M800" s="584"/>
      <c r="N800" s="584"/>
      <c r="O800" s="584"/>
      <c r="P800" s="584"/>
      <c r="Q800" s="584"/>
      <c r="R800" s="584"/>
      <c r="S800" s="584"/>
      <c r="T800" s="584"/>
      <c r="U800" s="584"/>
      <c r="V800" s="584"/>
      <c r="W800" s="584"/>
      <c r="X800" s="584"/>
      <c r="Y800" s="584"/>
      <c r="Z800" s="584"/>
    </row>
    <row r="801" spans="1:26" ht="13.5" customHeight="1" x14ac:dyDescent="0.25">
      <c r="A801" s="584"/>
      <c r="B801" s="584"/>
      <c r="C801" s="584"/>
      <c r="D801" s="584"/>
      <c r="E801" s="584"/>
      <c r="F801" s="584"/>
      <c r="G801" s="584"/>
      <c r="H801" s="584"/>
      <c r="I801" s="584"/>
      <c r="J801" s="584"/>
      <c r="K801" s="584"/>
      <c r="L801" s="584"/>
      <c r="M801" s="584"/>
      <c r="N801" s="584"/>
      <c r="O801" s="584"/>
      <c r="P801" s="584"/>
      <c r="Q801" s="584"/>
      <c r="R801" s="584"/>
      <c r="S801" s="584"/>
      <c r="T801" s="584"/>
      <c r="U801" s="584"/>
      <c r="V801" s="584"/>
      <c r="W801" s="584"/>
      <c r="X801" s="584"/>
      <c r="Y801" s="584"/>
      <c r="Z801" s="584"/>
    </row>
    <row r="802" spans="1:26" ht="13.5" customHeight="1" x14ac:dyDescent="0.25">
      <c r="A802" s="584"/>
      <c r="B802" s="584"/>
      <c r="C802" s="584"/>
      <c r="D802" s="584"/>
      <c r="E802" s="584"/>
      <c r="F802" s="584"/>
      <c r="G802" s="584"/>
      <c r="H802" s="584"/>
      <c r="I802" s="584"/>
      <c r="J802" s="584"/>
      <c r="K802" s="584"/>
      <c r="L802" s="584"/>
      <c r="M802" s="584"/>
      <c r="N802" s="584"/>
      <c r="O802" s="584"/>
      <c r="P802" s="584"/>
      <c r="Q802" s="584"/>
      <c r="R802" s="584"/>
      <c r="S802" s="584"/>
      <c r="T802" s="584"/>
      <c r="U802" s="584"/>
      <c r="V802" s="584"/>
      <c r="W802" s="584"/>
      <c r="X802" s="584"/>
      <c r="Y802" s="584"/>
      <c r="Z802" s="584"/>
    </row>
    <row r="803" spans="1:26" ht="13.5" customHeight="1" x14ac:dyDescent="0.25">
      <c r="A803" s="584"/>
      <c r="B803" s="584"/>
      <c r="C803" s="584"/>
      <c r="D803" s="584"/>
      <c r="E803" s="584"/>
      <c r="F803" s="584"/>
      <c r="G803" s="584"/>
      <c r="H803" s="584"/>
      <c r="I803" s="584"/>
      <c r="J803" s="584"/>
      <c r="K803" s="584"/>
      <c r="L803" s="584"/>
      <c r="M803" s="584"/>
      <c r="N803" s="584"/>
      <c r="O803" s="584"/>
      <c r="P803" s="584"/>
      <c r="Q803" s="584"/>
      <c r="R803" s="584"/>
      <c r="S803" s="584"/>
      <c r="T803" s="584"/>
      <c r="U803" s="584"/>
      <c r="V803" s="584"/>
      <c r="W803" s="584"/>
      <c r="X803" s="584"/>
      <c r="Y803" s="584"/>
      <c r="Z803" s="584"/>
    </row>
    <row r="804" spans="1:26" ht="13.5" customHeight="1" x14ac:dyDescent="0.25">
      <c r="A804" s="584"/>
      <c r="B804" s="584"/>
      <c r="C804" s="584"/>
      <c r="D804" s="584"/>
      <c r="E804" s="584"/>
      <c r="F804" s="584"/>
      <c r="G804" s="584"/>
      <c r="H804" s="584"/>
      <c r="I804" s="584"/>
      <c r="J804" s="584"/>
      <c r="K804" s="584"/>
      <c r="L804" s="584"/>
      <c r="M804" s="584"/>
      <c r="N804" s="584"/>
      <c r="O804" s="584"/>
      <c r="P804" s="584"/>
      <c r="Q804" s="584"/>
      <c r="R804" s="584"/>
      <c r="S804" s="584"/>
      <c r="T804" s="584"/>
      <c r="U804" s="584"/>
      <c r="V804" s="584"/>
      <c r="W804" s="584"/>
      <c r="X804" s="584"/>
      <c r="Y804" s="584"/>
      <c r="Z804" s="584"/>
    </row>
    <row r="805" spans="1:26" ht="13.5" customHeight="1" x14ac:dyDescent="0.25">
      <c r="A805" s="584"/>
      <c r="B805" s="584"/>
      <c r="C805" s="584"/>
      <c r="D805" s="584"/>
      <c r="E805" s="584"/>
      <c r="F805" s="584"/>
      <c r="G805" s="584"/>
      <c r="H805" s="584"/>
      <c r="I805" s="584"/>
      <c r="J805" s="584"/>
      <c r="K805" s="584"/>
      <c r="L805" s="584"/>
      <c r="M805" s="584"/>
      <c r="N805" s="584"/>
      <c r="O805" s="584"/>
      <c r="P805" s="584"/>
      <c r="Q805" s="584"/>
      <c r="R805" s="584"/>
      <c r="S805" s="584"/>
      <c r="T805" s="584"/>
      <c r="U805" s="584"/>
      <c r="V805" s="584"/>
      <c r="W805" s="584"/>
      <c r="X805" s="584"/>
      <c r="Y805" s="584"/>
      <c r="Z805" s="584"/>
    </row>
    <row r="806" spans="1:26" ht="13.5" customHeight="1" x14ac:dyDescent="0.25">
      <c r="A806" s="584"/>
      <c r="B806" s="584"/>
      <c r="C806" s="584"/>
      <c r="D806" s="584"/>
      <c r="E806" s="584"/>
      <c r="F806" s="584"/>
      <c r="G806" s="584"/>
      <c r="H806" s="584"/>
      <c r="I806" s="584"/>
      <c r="J806" s="584"/>
      <c r="K806" s="584"/>
      <c r="L806" s="584"/>
      <c r="M806" s="584"/>
      <c r="N806" s="584"/>
      <c r="O806" s="584"/>
      <c r="P806" s="584"/>
      <c r="Q806" s="584"/>
      <c r="R806" s="584"/>
      <c r="S806" s="584"/>
      <c r="T806" s="584"/>
      <c r="U806" s="584"/>
      <c r="V806" s="584"/>
      <c r="W806" s="584"/>
      <c r="X806" s="584"/>
      <c r="Y806" s="584"/>
      <c r="Z806" s="584"/>
    </row>
    <row r="807" spans="1:26" ht="13.5" customHeight="1" x14ac:dyDescent="0.25">
      <c r="A807" s="584"/>
      <c r="B807" s="584"/>
      <c r="C807" s="584"/>
      <c r="D807" s="584"/>
      <c r="E807" s="584"/>
      <c r="F807" s="584"/>
      <c r="G807" s="584"/>
      <c r="H807" s="584"/>
      <c r="I807" s="584"/>
      <c r="J807" s="584"/>
      <c r="K807" s="584"/>
      <c r="L807" s="584"/>
      <c r="M807" s="584"/>
      <c r="N807" s="584"/>
      <c r="O807" s="584"/>
      <c r="P807" s="584"/>
      <c r="Q807" s="584"/>
      <c r="R807" s="584"/>
      <c r="S807" s="584"/>
      <c r="T807" s="584"/>
      <c r="U807" s="584"/>
      <c r="V807" s="584"/>
      <c r="W807" s="584"/>
      <c r="X807" s="584"/>
      <c r="Y807" s="584"/>
      <c r="Z807" s="584"/>
    </row>
    <row r="808" spans="1:26" ht="13.5" customHeight="1" x14ac:dyDescent="0.25">
      <c r="A808" s="584"/>
      <c r="B808" s="584"/>
      <c r="C808" s="584"/>
      <c r="D808" s="584"/>
      <c r="E808" s="584"/>
      <c r="F808" s="584"/>
      <c r="G808" s="584"/>
      <c r="H808" s="584"/>
      <c r="I808" s="584"/>
      <c r="J808" s="584"/>
      <c r="K808" s="584"/>
      <c r="L808" s="584"/>
      <c r="M808" s="584"/>
      <c r="N808" s="584"/>
      <c r="O808" s="584"/>
      <c r="P808" s="584"/>
      <c r="Q808" s="584"/>
      <c r="R808" s="584"/>
      <c r="S808" s="584"/>
      <c r="T808" s="584"/>
      <c r="U808" s="584"/>
      <c r="V808" s="584"/>
      <c r="W808" s="584"/>
      <c r="X808" s="584"/>
      <c r="Y808" s="584"/>
      <c r="Z808" s="584"/>
    </row>
    <row r="809" spans="1:26" ht="13.5" customHeight="1" x14ac:dyDescent="0.25">
      <c r="A809" s="584"/>
      <c r="B809" s="584"/>
      <c r="C809" s="584"/>
      <c r="D809" s="584"/>
      <c r="E809" s="584"/>
      <c r="F809" s="584"/>
      <c r="G809" s="584"/>
      <c r="H809" s="584"/>
      <c r="I809" s="584"/>
      <c r="J809" s="584"/>
      <c r="K809" s="584"/>
      <c r="L809" s="584"/>
      <c r="M809" s="584"/>
      <c r="N809" s="584"/>
      <c r="O809" s="584"/>
      <c r="P809" s="584"/>
      <c r="Q809" s="584"/>
      <c r="R809" s="584"/>
      <c r="S809" s="584"/>
      <c r="T809" s="584"/>
      <c r="U809" s="584"/>
      <c r="V809" s="584"/>
      <c r="W809" s="584"/>
      <c r="X809" s="584"/>
      <c r="Y809" s="584"/>
      <c r="Z809" s="584"/>
    </row>
    <row r="810" spans="1:26" ht="13.5" customHeight="1" x14ac:dyDescent="0.25">
      <c r="A810" s="584"/>
      <c r="B810" s="584"/>
      <c r="C810" s="584"/>
      <c r="D810" s="584"/>
      <c r="E810" s="584"/>
      <c r="F810" s="584"/>
      <c r="G810" s="584"/>
      <c r="H810" s="584"/>
      <c r="I810" s="584"/>
      <c r="J810" s="584"/>
      <c r="K810" s="584"/>
      <c r="L810" s="584"/>
      <c r="M810" s="584"/>
      <c r="N810" s="584"/>
      <c r="O810" s="584"/>
      <c r="P810" s="584"/>
      <c r="Q810" s="584"/>
      <c r="R810" s="584"/>
      <c r="S810" s="584"/>
      <c r="T810" s="584"/>
      <c r="U810" s="584"/>
      <c r="V810" s="584"/>
      <c r="W810" s="584"/>
      <c r="X810" s="584"/>
      <c r="Y810" s="584"/>
      <c r="Z810" s="584"/>
    </row>
    <row r="811" spans="1:26" ht="13.5" customHeight="1" x14ac:dyDescent="0.25">
      <c r="A811" s="584"/>
      <c r="B811" s="584"/>
      <c r="C811" s="584"/>
      <c r="D811" s="584"/>
      <c r="E811" s="584"/>
      <c r="F811" s="584"/>
      <c r="G811" s="584"/>
      <c r="H811" s="584"/>
      <c r="I811" s="584"/>
      <c r="J811" s="584"/>
      <c r="K811" s="584"/>
      <c r="L811" s="584"/>
      <c r="M811" s="584"/>
      <c r="N811" s="584"/>
      <c r="O811" s="584"/>
      <c r="P811" s="584"/>
      <c r="Q811" s="584"/>
      <c r="R811" s="584"/>
      <c r="S811" s="584"/>
      <c r="T811" s="584"/>
      <c r="U811" s="584"/>
      <c r="V811" s="584"/>
      <c r="W811" s="584"/>
      <c r="X811" s="584"/>
      <c r="Y811" s="584"/>
      <c r="Z811" s="584"/>
    </row>
    <row r="812" spans="1:26" ht="13.5" customHeight="1" x14ac:dyDescent="0.25">
      <c r="A812" s="584"/>
      <c r="B812" s="584"/>
      <c r="C812" s="584"/>
      <c r="D812" s="584"/>
      <c r="E812" s="584"/>
      <c r="F812" s="584"/>
      <c r="G812" s="584"/>
      <c r="H812" s="584"/>
      <c r="I812" s="584"/>
      <c r="J812" s="584"/>
      <c r="K812" s="584"/>
      <c r="L812" s="584"/>
      <c r="M812" s="584"/>
      <c r="N812" s="584"/>
      <c r="O812" s="584"/>
      <c r="P812" s="584"/>
      <c r="Q812" s="584"/>
      <c r="R812" s="584"/>
      <c r="S812" s="584"/>
      <c r="T812" s="584"/>
      <c r="U812" s="584"/>
      <c r="V812" s="584"/>
      <c r="W812" s="584"/>
      <c r="X812" s="584"/>
      <c r="Y812" s="584"/>
      <c r="Z812" s="584"/>
    </row>
    <row r="813" spans="1:26" ht="13.5" customHeight="1" x14ac:dyDescent="0.25">
      <c r="A813" s="584"/>
      <c r="B813" s="584"/>
      <c r="C813" s="584"/>
      <c r="D813" s="584"/>
      <c r="E813" s="584"/>
      <c r="F813" s="584"/>
      <c r="G813" s="584"/>
      <c r="H813" s="584"/>
      <c r="I813" s="584"/>
      <c r="J813" s="584"/>
      <c r="K813" s="584"/>
      <c r="L813" s="584"/>
      <c r="M813" s="584"/>
      <c r="N813" s="584"/>
      <c r="O813" s="584"/>
      <c r="P813" s="584"/>
      <c r="Q813" s="584"/>
      <c r="R813" s="584"/>
      <c r="S813" s="584"/>
      <c r="T813" s="584"/>
      <c r="U813" s="584"/>
      <c r="V813" s="584"/>
      <c r="W813" s="584"/>
      <c r="X813" s="584"/>
      <c r="Y813" s="584"/>
      <c r="Z813" s="584"/>
    </row>
    <row r="814" spans="1:26" ht="13.5" customHeight="1" x14ac:dyDescent="0.25">
      <c r="A814" s="584"/>
      <c r="B814" s="584"/>
      <c r="C814" s="584"/>
      <c r="D814" s="584"/>
      <c r="E814" s="584"/>
      <c r="F814" s="584"/>
      <c r="G814" s="584"/>
      <c r="H814" s="584"/>
      <c r="I814" s="584"/>
      <c r="J814" s="584"/>
      <c r="K814" s="584"/>
      <c r="L814" s="584"/>
      <c r="M814" s="584"/>
      <c r="N814" s="584"/>
      <c r="O814" s="584"/>
      <c r="P814" s="584"/>
      <c r="Q814" s="584"/>
      <c r="R814" s="584"/>
      <c r="S814" s="584"/>
      <c r="T814" s="584"/>
      <c r="U814" s="584"/>
      <c r="V814" s="584"/>
      <c r="W814" s="584"/>
      <c r="X814" s="584"/>
      <c r="Y814" s="584"/>
      <c r="Z814" s="584"/>
    </row>
    <row r="815" spans="1:26" ht="13.5" customHeight="1" x14ac:dyDescent="0.25">
      <c r="A815" s="584"/>
      <c r="B815" s="584"/>
      <c r="C815" s="584"/>
      <c r="D815" s="584"/>
      <c r="E815" s="584"/>
      <c r="F815" s="584"/>
      <c r="G815" s="584"/>
      <c r="H815" s="584"/>
      <c r="I815" s="584"/>
      <c r="J815" s="584"/>
      <c r="K815" s="584"/>
      <c r="L815" s="584"/>
      <c r="M815" s="584"/>
      <c r="N815" s="584"/>
      <c r="O815" s="584"/>
      <c r="P815" s="584"/>
      <c r="Q815" s="584"/>
      <c r="R815" s="584"/>
      <c r="S815" s="584"/>
      <c r="T815" s="584"/>
      <c r="U815" s="584"/>
      <c r="V815" s="584"/>
      <c r="W815" s="584"/>
      <c r="X815" s="584"/>
      <c r="Y815" s="584"/>
      <c r="Z815" s="584"/>
    </row>
    <row r="816" spans="1:26" ht="13.5" customHeight="1" x14ac:dyDescent="0.25">
      <c r="A816" s="584"/>
      <c r="B816" s="584"/>
      <c r="C816" s="584"/>
      <c r="D816" s="584"/>
      <c r="E816" s="584"/>
      <c r="F816" s="584"/>
      <c r="G816" s="584"/>
      <c r="H816" s="584"/>
      <c r="I816" s="584"/>
      <c r="J816" s="584"/>
      <c r="K816" s="584"/>
      <c r="L816" s="584"/>
      <c r="M816" s="584"/>
      <c r="N816" s="584"/>
      <c r="O816" s="584"/>
      <c r="P816" s="584"/>
      <c r="Q816" s="584"/>
      <c r="R816" s="584"/>
      <c r="S816" s="584"/>
      <c r="T816" s="584"/>
      <c r="U816" s="584"/>
      <c r="V816" s="584"/>
      <c r="W816" s="584"/>
      <c r="X816" s="584"/>
      <c r="Y816" s="584"/>
      <c r="Z816" s="584"/>
    </row>
    <row r="817" spans="1:26" ht="13.5" customHeight="1" x14ac:dyDescent="0.25">
      <c r="A817" s="584"/>
      <c r="B817" s="584"/>
      <c r="C817" s="584"/>
      <c r="D817" s="584"/>
      <c r="E817" s="584"/>
      <c r="F817" s="584"/>
      <c r="G817" s="584"/>
      <c r="H817" s="584"/>
      <c r="I817" s="584"/>
      <c r="J817" s="584"/>
      <c r="K817" s="584"/>
      <c r="L817" s="584"/>
      <c r="M817" s="584"/>
      <c r="N817" s="584"/>
      <c r="O817" s="584"/>
      <c r="P817" s="584"/>
      <c r="Q817" s="584"/>
      <c r="R817" s="584"/>
      <c r="S817" s="584"/>
      <c r="T817" s="584"/>
      <c r="U817" s="584"/>
      <c r="V817" s="584"/>
      <c r="W817" s="584"/>
      <c r="X817" s="584"/>
      <c r="Y817" s="584"/>
      <c r="Z817" s="584"/>
    </row>
    <row r="818" spans="1:26" ht="13.5" customHeight="1" x14ac:dyDescent="0.25">
      <c r="A818" s="584"/>
      <c r="B818" s="584"/>
      <c r="C818" s="584"/>
      <c r="D818" s="584"/>
      <c r="E818" s="584"/>
      <c r="F818" s="584"/>
      <c r="G818" s="584"/>
      <c r="H818" s="584"/>
      <c r="I818" s="584"/>
      <c r="J818" s="584"/>
      <c r="K818" s="584"/>
      <c r="L818" s="584"/>
      <c r="M818" s="584"/>
      <c r="N818" s="584"/>
      <c r="O818" s="584"/>
      <c r="P818" s="584"/>
      <c r="Q818" s="584"/>
      <c r="R818" s="584"/>
      <c r="S818" s="584"/>
      <c r="T818" s="584"/>
      <c r="U818" s="584"/>
      <c r="V818" s="584"/>
      <c r="W818" s="584"/>
      <c r="X818" s="584"/>
      <c r="Y818" s="584"/>
      <c r="Z818" s="584"/>
    </row>
    <row r="819" spans="1:26" ht="13.5" customHeight="1" x14ac:dyDescent="0.25">
      <c r="A819" s="584"/>
      <c r="B819" s="584"/>
      <c r="C819" s="584"/>
      <c r="D819" s="584"/>
      <c r="E819" s="584"/>
      <c r="F819" s="584"/>
      <c r="G819" s="584"/>
      <c r="H819" s="584"/>
      <c r="I819" s="584"/>
      <c r="J819" s="584"/>
      <c r="K819" s="584"/>
      <c r="L819" s="584"/>
      <c r="M819" s="584"/>
      <c r="N819" s="584"/>
      <c r="O819" s="584"/>
      <c r="P819" s="584"/>
      <c r="Q819" s="584"/>
      <c r="R819" s="584"/>
      <c r="S819" s="584"/>
      <c r="T819" s="584"/>
      <c r="U819" s="584"/>
      <c r="V819" s="584"/>
      <c r="W819" s="584"/>
      <c r="X819" s="584"/>
      <c r="Y819" s="584"/>
      <c r="Z819" s="584"/>
    </row>
    <row r="820" spans="1:26" ht="13.5" customHeight="1" x14ac:dyDescent="0.25">
      <c r="A820" s="584"/>
      <c r="B820" s="584"/>
      <c r="C820" s="584"/>
      <c r="D820" s="584"/>
      <c r="E820" s="584"/>
      <c r="F820" s="584"/>
      <c r="G820" s="584"/>
      <c r="H820" s="584"/>
      <c r="I820" s="584"/>
      <c r="J820" s="584"/>
      <c r="K820" s="584"/>
      <c r="L820" s="584"/>
      <c r="M820" s="584"/>
      <c r="N820" s="584"/>
      <c r="O820" s="584"/>
      <c r="P820" s="584"/>
      <c r="Q820" s="584"/>
      <c r="R820" s="584"/>
      <c r="S820" s="584"/>
      <c r="T820" s="584"/>
      <c r="U820" s="584"/>
      <c r="V820" s="584"/>
      <c r="W820" s="584"/>
      <c r="X820" s="584"/>
      <c r="Y820" s="584"/>
      <c r="Z820" s="584"/>
    </row>
    <row r="821" spans="1:26" ht="13.5" customHeight="1" x14ac:dyDescent="0.25">
      <c r="A821" s="584"/>
      <c r="B821" s="584"/>
      <c r="C821" s="584"/>
      <c r="D821" s="584"/>
      <c r="E821" s="584"/>
      <c r="F821" s="584"/>
      <c r="G821" s="584"/>
      <c r="H821" s="584"/>
      <c r="I821" s="584"/>
      <c r="J821" s="584"/>
      <c r="K821" s="584"/>
      <c r="L821" s="584"/>
      <c r="M821" s="584"/>
      <c r="N821" s="584"/>
      <c r="O821" s="584"/>
      <c r="P821" s="584"/>
      <c r="Q821" s="584"/>
      <c r="R821" s="584"/>
      <c r="S821" s="584"/>
      <c r="T821" s="584"/>
      <c r="U821" s="584"/>
      <c r="V821" s="584"/>
      <c r="W821" s="584"/>
      <c r="X821" s="584"/>
      <c r="Y821" s="584"/>
      <c r="Z821" s="584"/>
    </row>
    <row r="822" spans="1:26" ht="13.5" customHeight="1" x14ac:dyDescent="0.25">
      <c r="A822" s="584"/>
      <c r="B822" s="584"/>
      <c r="C822" s="584"/>
      <c r="D822" s="584"/>
      <c r="E822" s="584"/>
      <c r="F822" s="584"/>
      <c r="G822" s="584"/>
      <c r="H822" s="584"/>
      <c r="I822" s="584"/>
      <c r="J822" s="584"/>
      <c r="K822" s="584"/>
      <c r="L822" s="584"/>
      <c r="M822" s="584"/>
      <c r="N822" s="584"/>
      <c r="O822" s="584"/>
      <c r="P822" s="584"/>
      <c r="Q822" s="584"/>
      <c r="R822" s="584"/>
      <c r="S822" s="584"/>
      <c r="T822" s="584"/>
      <c r="U822" s="584"/>
      <c r="V822" s="584"/>
      <c r="W822" s="584"/>
      <c r="X822" s="584"/>
      <c r="Y822" s="584"/>
      <c r="Z822" s="584"/>
    </row>
    <row r="823" spans="1:26" ht="13.5" customHeight="1" x14ac:dyDescent="0.25">
      <c r="A823" s="584"/>
      <c r="B823" s="584"/>
      <c r="C823" s="584"/>
      <c r="D823" s="584"/>
      <c r="E823" s="584"/>
      <c r="F823" s="584"/>
      <c r="G823" s="584"/>
      <c r="H823" s="584"/>
      <c r="I823" s="584"/>
      <c r="J823" s="584"/>
      <c r="K823" s="584"/>
      <c r="L823" s="584"/>
      <c r="M823" s="584"/>
      <c r="N823" s="584"/>
      <c r="O823" s="584"/>
      <c r="P823" s="584"/>
      <c r="Q823" s="584"/>
      <c r="R823" s="584"/>
      <c r="S823" s="584"/>
      <c r="T823" s="584"/>
      <c r="U823" s="584"/>
      <c r="V823" s="584"/>
      <c r="W823" s="584"/>
      <c r="X823" s="584"/>
      <c r="Y823" s="584"/>
      <c r="Z823" s="584"/>
    </row>
    <row r="824" spans="1:26" ht="13.5" customHeight="1" x14ac:dyDescent="0.25">
      <c r="A824" s="584"/>
      <c r="B824" s="584"/>
      <c r="C824" s="584"/>
      <c r="D824" s="584"/>
      <c r="E824" s="584"/>
      <c r="F824" s="584"/>
      <c r="G824" s="584"/>
      <c r="H824" s="584"/>
      <c r="I824" s="584"/>
      <c r="J824" s="584"/>
      <c r="K824" s="584"/>
      <c r="L824" s="584"/>
      <c r="M824" s="584"/>
      <c r="N824" s="584"/>
      <c r="O824" s="584"/>
      <c r="P824" s="584"/>
      <c r="Q824" s="584"/>
      <c r="R824" s="584"/>
      <c r="S824" s="584"/>
      <c r="T824" s="584"/>
      <c r="U824" s="584"/>
      <c r="V824" s="584"/>
      <c r="W824" s="584"/>
      <c r="X824" s="584"/>
      <c r="Y824" s="584"/>
      <c r="Z824" s="584"/>
    </row>
    <row r="825" spans="1:26" ht="13.5" customHeight="1" x14ac:dyDescent="0.25">
      <c r="A825" s="584"/>
      <c r="B825" s="584"/>
      <c r="C825" s="584"/>
      <c r="D825" s="584"/>
      <c r="E825" s="584"/>
      <c r="F825" s="584"/>
      <c r="G825" s="584"/>
      <c r="H825" s="584"/>
      <c r="I825" s="584"/>
      <c r="J825" s="584"/>
      <c r="K825" s="584"/>
      <c r="L825" s="584"/>
      <c r="M825" s="584"/>
      <c r="N825" s="584"/>
      <c r="O825" s="584"/>
      <c r="P825" s="584"/>
      <c r="Q825" s="584"/>
      <c r="R825" s="584"/>
      <c r="S825" s="584"/>
      <c r="T825" s="584"/>
      <c r="U825" s="584"/>
      <c r="V825" s="584"/>
      <c r="W825" s="584"/>
      <c r="X825" s="584"/>
      <c r="Y825" s="584"/>
      <c r="Z825" s="584"/>
    </row>
    <row r="826" spans="1:26" ht="13.5" customHeight="1" x14ac:dyDescent="0.25">
      <c r="A826" s="584"/>
      <c r="B826" s="584"/>
      <c r="C826" s="584"/>
      <c r="D826" s="584"/>
      <c r="E826" s="584"/>
      <c r="F826" s="584"/>
      <c r="G826" s="584"/>
      <c r="H826" s="584"/>
      <c r="I826" s="584"/>
      <c r="J826" s="584"/>
      <c r="K826" s="584"/>
      <c r="L826" s="584"/>
      <c r="M826" s="584"/>
      <c r="N826" s="584"/>
      <c r="O826" s="584"/>
      <c r="P826" s="584"/>
      <c r="Q826" s="584"/>
      <c r="R826" s="584"/>
      <c r="S826" s="584"/>
      <c r="T826" s="584"/>
      <c r="U826" s="584"/>
      <c r="V826" s="584"/>
      <c r="W826" s="584"/>
      <c r="X826" s="584"/>
      <c r="Y826" s="584"/>
      <c r="Z826" s="584"/>
    </row>
    <row r="827" spans="1:26" ht="13.5" customHeight="1" x14ac:dyDescent="0.25">
      <c r="A827" s="584"/>
      <c r="B827" s="584"/>
      <c r="C827" s="584"/>
      <c r="D827" s="584"/>
      <c r="E827" s="584"/>
      <c r="F827" s="584"/>
      <c r="G827" s="584"/>
      <c r="H827" s="584"/>
      <c r="I827" s="584"/>
      <c r="J827" s="584"/>
      <c r="K827" s="584"/>
      <c r="L827" s="584"/>
      <c r="M827" s="584"/>
      <c r="N827" s="584"/>
      <c r="O827" s="584"/>
      <c r="P827" s="584"/>
      <c r="Q827" s="584"/>
      <c r="R827" s="584"/>
      <c r="S827" s="584"/>
      <c r="T827" s="584"/>
      <c r="U827" s="584"/>
      <c r="V827" s="584"/>
      <c r="W827" s="584"/>
      <c r="X827" s="584"/>
      <c r="Y827" s="584"/>
      <c r="Z827" s="584"/>
    </row>
    <row r="828" spans="1:26" ht="13.5" customHeight="1" x14ac:dyDescent="0.25">
      <c r="A828" s="584"/>
      <c r="B828" s="584"/>
      <c r="C828" s="584"/>
      <c r="D828" s="584"/>
      <c r="E828" s="584"/>
      <c r="F828" s="584"/>
      <c r="G828" s="584"/>
      <c r="H828" s="584"/>
      <c r="I828" s="584"/>
      <c r="J828" s="584"/>
      <c r="K828" s="584"/>
      <c r="L828" s="584"/>
      <c r="M828" s="584"/>
      <c r="N828" s="584"/>
      <c r="O828" s="584"/>
      <c r="P828" s="584"/>
      <c r="Q828" s="584"/>
      <c r="R828" s="584"/>
      <c r="S828" s="584"/>
      <c r="T828" s="584"/>
      <c r="U828" s="584"/>
      <c r="V828" s="584"/>
      <c r="W828" s="584"/>
      <c r="X828" s="584"/>
      <c r="Y828" s="584"/>
      <c r="Z828" s="584"/>
    </row>
    <row r="829" spans="1:26" ht="13.5" customHeight="1" x14ac:dyDescent="0.25">
      <c r="A829" s="584"/>
      <c r="B829" s="584"/>
      <c r="C829" s="584"/>
      <c r="D829" s="584"/>
      <c r="E829" s="584"/>
      <c r="F829" s="584"/>
      <c r="G829" s="584"/>
      <c r="H829" s="584"/>
      <c r="I829" s="584"/>
      <c r="J829" s="584"/>
      <c r="K829" s="584"/>
      <c r="L829" s="584"/>
      <c r="M829" s="584"/>
      <c r="N829" s="584"/>
      <c r="O829" s="584"/>
      <c r="P829" s="584"/>
      <c r="Q829" s="584"/>
      <c r="R829" s="584"/>
      <c r="S829" s="584"/>
      <c r="T829" s="584"/>
      <c r="U829" s="584"/>
      <c r="V829" s="584"/>
      <c r="W829" s="584"/>
      <c r="X829" s="584"/>
      <c r="Y829" s="584"/>
      <c r="Z829" s="584"/>
    </row>
    <row r="830" spans="1:26" ht="13.5" customHeight="1" x14ac:dyDescent="0.25">
      <c r="A830" s="584"/>
      <c r="B830" s="584"/>
      <c r="C830" s="584"/>
      <c r="D830" s="584"/>
      <c r="E830" s="584"/>
      <c r="F830" s="584"/>
      <c r="G830" s="584"/>
      <c r="H830" s="584"/>
      <c r="I830" s="584"/>
      <c r="J830" s="584"/>
      <c r="K830" s="584"/>
      <c r="L830" s="584"/>
      <c r="M830" s="584"/>
      <c r="N830" s="584"/>
      <c r="O830" s="584"/>
      <c r="P830" s="584"/>
      <c r="Q830" s="584"/>
      <c r="R830" s="584"/>
      <c r="S830" s="584"/>
      <c r="T830" s="584"/>
      <c r="U830" s="584"/>
      <c r="V830" s="584"/>
      <c r="W830" s="584"/>
      <c r="X830" s="584"/>
      <c r="Y830" s="584"/>
      <c r="Z830" s="584"/>
    </row>
    <row r="831" spans="1:26" ht="13.5" customHeight="1" x14ac:dyDescent="0.25">
      <c r="A831" s="584"/>
      <c r="B831" s="584"/>
      <c r="C831" s="584"/>
      <c r="D831" s="584"/>
      <c r="E831" s="584"/>
      <c r="F831" s="584"/>
      <c r="G831" s="584"/>
      <c r="H831" s="584"/>
      <c r="I831" s="584"/>
      <c r="J831" s="584"/>
      <c r="K831" s="584"/>
      <c r="L831" s="584"/>
      <c r="M831" s="584"/>
      <c r="N831" s="584"/>
      <c r="O831" s="584"/>
      <c r="P831" s="584"/>
      <c r="Q831" s="584"/>
      <c r="R831" s="584"/>
      <c r="S831" s="584"/>
      <c r="T831" s="584"/>
      <c r="U831" s="584"/>
      <c r="V831" s="584"/>
      <c r="W831" s="584"/>
      <c r="X831" s="584"/>
      <c r="Y831" s="584"/>
      <c r="Z831" s="584"/>
    </row>
    <row r="832" spans="1:26" ht="13.5" customHeight="1" x14ac:dyDescent="0.25">
      <c r="A832" s="584"/>
      <c r="B832" s="584"/>
      <c r="C832" s="584"/>
      <c r="D832" s="584"/>
      <c r="E832" s="584"/>
      <c r="F832" s="584"/>
      <c r="G832" s="584"/>
      <c r="H832" s="584"/>
      <c r="I832" s="584"/>
      <c r="J832" s="584"/>
      <c r="K832" s="584"/>
      <c r="L832" s="584"/>
      <c r="M832" s="584"/>
      <c r="N832" s="584"/>
      <c r="O832" s="584"/>
      <c r="P832" s="584"/>
      <c r="Q832" s="584"/>
      <c r="R832" s="584"/>
      <c r="S832" s="584"/>
      <c r="T832" s="584"/>
      <c r="U832" s="584"/>
      <c r="V832" s="584"/>
      <c r="W832" s="584"/>
      <c r="X832" s="584"/>
      <c r="Y832" s="584"/>
      <c r="Z832" s="584"/>
    </row>
    <row r="833" spans="1:26" ht="13.5" customHeight="1" x14ac:dyDescent="0.25">
      <c r="A833" s="584"/>
      <c r="B833" s="584"/>
      <c r="C833" s="584"/>
      <c r="D833" s="584"/>
      <c r="E833" s="584"/>
      <c r="F833" s="584"/>
      <c r="G833" s="584"/>
      <c r="H833" s="584"/>
      <c r="I833" s="584"/>
      <c r="J833" s="584"/>
      <c r="K833" s="584"/>
      <c r="L833" s="584"/>
      <c r="M833" s="584"/>
      <c r="N833" s="584"/>
      <c r="O833" s="584"/>
      <c r="P833" s="584"/>
      <c r="Q833" s="584"/>
      <c r="R833" s="584"/>
      <c r="S833" s="584"/>
      <c r="T833" s="584"/>
      <c r="U833" s="584"/>
      <c r="V833" s="584"/>
      <c r="W833" s="584"/>
      <c r="X833" s="584"/>
      <c r="Y833" s="584"/>
      <c r="Z833" s="584"/>
    </row>
    <row r="834" spans="1:26" ht="13.5" customHeight="1" x14ac:dyDescent="0.25">
      <c r="A834" s="584"/>
      <c r="B834" s="584"/>
      <c r="C834" s="584"/>
      <c r="D834" s="584"/>
      <c r="E834" s="584"/>
      <c r="F834" s="584"/>
      <c r="G834" s="584"/>
      <c r="H834" s="584"/>
      <c r="I834" s="584"/>
      <c r="J834" s="584"/>
      <c r="K834" s="584"/>
      <c r="L834" s="584"/>
      <c r="M834" s="584"/>
      <c r="N834" s="584"/>
      <c r="O834" s="584"/>
      <c r="P834" s="584"/>
      <c r="Q834" s="584"/>
      <c r="R834" s="584"/>
      <c r="S834" s="584"/>
      <c r="T834" s="584"/>
      <c r="U834" s="584"/>
      <c r="V834" s="584"/>
      <c r="W834" s="584"/>
      <c r="X834" s="584"/>
      <c r="Y834" s="584"/>
      <c r="Z834" s="584"/>
    </row>
    <row r="835" spans="1:26" ht="13.5" customHeight="1" x14ac:dyDescent="0.25">
      <c r="A835" s="584"/>
      <c r="B835" s="584"/>
      <c r="C835" s="584"/>
      <c r="D835" s="584"/>
      <c r="E835" s="584"/>
      <c r="F835" s="584"/>
      <c r="G835" s="584"/>
      <c r="H835" s="584"/>
      <c r="I835" s="584"/>
      <c r="J835" s="584"/>
      <c r="K835" s="584"/>
      <c r="L835" s="584"/>
      <c r="M835" s="584"/>
      <c r="N835" s="584"/>
      <c r="O835" s="584"/>
      <c r="P835" s="584"/>
      <c r="Q835" s="584"/>
      <c r="R835" s="584"/>
      <c r="S835" s="584"/>
      <c r="T835" s="584"/>
      <c r="U835" s="584"/>
      <c r="V835" s="584"/>
      <c r="W835" s="584"/>
      <c r="X835" s="584"/>
      <c r="Y835" s="584"/>
      <c r="Z835" s="584"/>
    </row>
    <row r="836" spans="1:26" ht="13.5" customHeight="1" x14ac:dyDescent="0.25">
      <c r="A836" s="584"/>
      <c r="B836" s="584"/>
      <c r="C836" s="584"/>
      <c r="D836" s="584"/>
      <c r="E836" s="584"/>
      <c r="F836" s="584"/>
      <c r="G836" s="584"/>
      <c r="H836" s="584"/>
      <c r="I836" s="584"/>
      <c r="J836" s="584"/>
      <c r="K836" s="584"/>
      <c r="L836" s="584"/>
      <c r="M836" s="584"/>
      <c r="N836" s="584"/>
      <c r="O836" s="584"/>
      <c r="P836" s="584"/>
      <c r="Q836" s="584"/>
      <c r="R836" s="584"/>
      <c r="S836" s="584"/>
      <c r="T836" s="584"/>
      <c r="U836" s="584"/>
      <c r="V836" s="584"/>
      <c r="W836" s="584"/>
      <c r="X836" s="584"/>
      <c r="Y836" s="584"/>
      <c r="Z836" s="584"/>
    </row>
    <row r="837" spans="1:26" ht="13.5" customHeight="1" x14ac:dyDescent="0.25">
      <c r="A837" s="584"/>
      <c r="B837" s="584"/>
      <c r="C837" s="584"/>
      <c r="D837" s="584"/>
      <c r="E837" s="584"/>
      <c r="F837" s="584"/>
      <c r="G837" s="584"/>
      <c r="H837" s="584"/>
      <c r="I837" s="584"/>
      <c r="J837" s="584"/>
      <c r="K837" s="584"/>
      <c r="L837" s="584"/>
      <c r="M837" s="584"/>
      <c r="N837" s="584"/>
      <c r="O837" s="584"/>
      <c r="P837" s="584"/>
      <c r="Q837" s="584"/>
      <c r="R837" s="584"/>
      <c r="S837" s="584"/>
      <c r="T837" s="584"/>
      <c r="U837" s="584"/>
      <c r="V837" s="584"/>
      <c r="W837" s="584"/>
      <c r="X837" s="584"/>
      <c r="Y837" s="584"/>
      <c r="Z837" s="584"/>
    </row>
    <row r="838" spans="1:26" ht="13.5" customHeight="1" x14ac:dyDescent="0.25">
      <c r="A838" s="584"/>
      <c r="B838" s="584"/>
      <c r="C838" s="584"/>
      <c r="D838" s="584"/>
      <c r="E838" s="584"/>
      <c r="F838" s="584"/>
      <c r="G838" s="584"/>
      <c r="H838" s="584"/>
      <c r="I838" s="584"/>
      <c r="J838" s="584"/>
      <c r="K838" s="584"/>
      <c r="L838" s="584"/>
      <c r="M838" s="584"/>
      <c r="N838" s="584"/>
      <c r="O838" s="584"/>
      <c r="P838" s="584"/>
      <c r="Q838" s="584"/>
      <c r="R838" s="584"/>
      <c r="S838" s="584"/>
      <c r="T838" s="584"/>
      <c r="U838" s="584"/>
      <c r="V838" s="584"/>
      <c r="W838" s="584"/>
      <c r="X838" s="584"/>
      <c r="Y838" s="584"/>
      <c r="Z838" s="584"/>
    </row>
    <row r="839" spans="1:26" ht="13.5" customHeight="1" x14ac:dyDescent="0.25">
      <c r="A839" s="584"/>
      <c r="B839" s="584"/>
      <c r="C839" s="584"/>
      <c r="D839" s="584"/>
      <c r="E839" s="584"/>
      <c r="F839" s="584"/>
      <c r="G839" s="584"/>
      <c r="H839" s="584"/>
      <c r="I839" s="584"/>
      <c r="J839" s="584"/>
      <c r="K839" s="584"/>
      <c r="L839" s="584"/>
      <c r="M839" s="584"/>
      <c r="N839" s="584"/>
      <c r="O839" s="584"/>
      <c r="P839" s="584"/>
      <c r="Q839" s="584"/>
      <c r="R839" s="584"/>
      <c r="S839" s="584"/>
      <c r="T839" s="584"/>
      <c r="U839" s="584"/>
      <c r="V839" s="584"/>
      <c r="W839" s="584"/>
      <c r="X839" s="584"/>
      <c r="Y839" s="584"/>
      <c r="Z839" s="584"/>
    </row>
    <row r="840" spans="1:26" ht="13.5" customHeight="1" x14ac:dyDescent="0.25">
      <c r="A840" s="584"/>
      <c r="B840" s="584"/>
      <c r="C840" s="584"/>
      <c r="D840" s="584"/>
      <c r="E840" s="584"/>
      <c r="F840" s="584"/>
      <c r="G840" s="584"/>
      <c r="H840" s="584"/>
      <c r="I840" s="584"/>
      <c r="J840" s="584"/>
      <c r="K840" s="584"/>
      <c r="L840" s="584"/>
      <c r="M840" s="584"/>
      <c r="N840" s="584"/>
      <c r="O840" s="584"/>
      <c r="P840" s="584"/>
      <c r="Q840" s="584"/>
      <c r="R840" s="584"/>
      <c r="S840" s="584"/>
      <c r="T840" s="584"/>
      <c r="U840" s="584"/>
      <c r="V840" s="584"/>
      <c r="W840" s="584"/>
      <c r="X840" s="584"/>
      <c r="Y840" s="584"/>
      <c r="Z840" s="584"/>
    </row>
    <row r="841" spans="1:26" ht="13.5" customHeight="1" x14ac:dyDescent="0.25">
      <c r="A841" s="584"/>
      <c r="B841" s="584"/>
      <c r="C841" s="584"/>
      <c r="D841" s="584"/>
      <c r="E841" s="584"/>
      <c r="F841" s="584"/>
      <c r="G841" s="584"/>
      <c r="H841" s="584"/>
      <c r="I841" s="584"/>
      <c r="J841" s="584"/>
      <c r="K841" s="584"/>
      <c r="L841" s="584"/>
      <c r="M841" s="584"/>
      <c r="N841" s="584"/>
      <c r="O841" s="584"/>
      <c r="P841" s="584"/>
      <c r="Q841" s="584"/>
      <c r="R841" s="584"/>
      <c r="S841" s="584"/>
      <c r="T841" s="584"/>
      <c r="U841" s="584"/>
      <c r="V841" s="584"/>
      <c r="W841" s="584"/>
      <c r="X841" s="584"/>
      <c r="Y841" s="584"/>
      <c r="Z841" s="584"/>
    </row>
    <row r="842" spans="1:26" ht="13.5" customHeight="1" x14ac:dyDescent="0.25">
      <c r="A842" s="584"/>
      <c r="B842" s="584"/>
      <c r="C842" s="584"/>
      <c r="D842" s="584"/>
      <c r="E842" s="584"/>
      <c r="F842" s="584"/>
      <c r="G842" s="584"/>
      <c r="H842" s="584"/>
      <c r="I842" s="584"/>
      <c r="J842" s="584"/>
      <c r="K842" s="584"/>
      <c r="L842" s="584"/>
      <c r="M842" s="584"/>
      <c r="N842" s="584"/>
      <c r="O842" s="584"/>
      <c r="P842" s="584"/>
      <c r="Q842" s="584"/>
      <c r="R842" s="584"/>
      <c r="S842" s="584"/>
      <c r="T842" s="584"/>
      <c r="U842" s="584"/>
      <c r="V842" s="584"/>
      <c r="W842" s="584"/>
      <c r="X842" s="584"/>
      <c r="Y842" s="584"/>
      <c r="Z842" s="584"/>
    </row>
    <row r="843" spans="1:26" ht="13.5" customHeight="1" x14ac:dyDescent="0.25">
      <c r="A843" s="584"/>
      <c r="B843" s="584"/>
      <c r="C843" s="584"/>
      <c r="D843" s="584"/>
      <c r="E843" s="584"/>
      <c r="F843" s="584"/>
      <c r="G843" s="584"/>
      <c r="H843" s="584"/>
      <c r="I843" s="584"/>
      <c r="J843" s="584"/>
      <c r="K843" s="584"/>
      <c r="L843" s="584"/>
      <c r="M843" s="584"/>
      <c r="N843" s="584"/>
      <c r="O843" s="584"/>
      <c r="P843" s="584"/>
      <c r="Q843" s="584"/>
      <c r="R843" s="584"/>
      <c r="S843" s="584"/>
      <c r="T843" s="584"/>
      <c r="U843" s="584"/>
      <c r="V843" s="584"/>
      <c r="W843" s="584"/>
      <c r="X843" s="584"/>
      <c r="Y843" s="584"/>
      <c r="Z843" s="584"/>
    </row>
    <row r="844" spans="1:26" ht="13.5" customHeight="1" x14ac:dyDescent="0.25">
      <c r="A844" s="584"/>
      <c r="B844" s="584"/>
      <c r="C844" s="584"/>
      <c r="D844" s="584"/>
      <c r="E844" s="584"/>
      <c r="F844" s="584"/>
      <c r="G844" s="584"/>
      <c r="H844" s="584"/>
      <c r="I844" s="584"/>
      <c r="J844" s="584"/>
      <c r="K844" s="584"/>
      <c r="L844" s="584"/>
      <c r="M844" s="584"/>
      <c r="N844" s="584"/>
      <c r="O844" s="584"/>
      <c r="P844" s="584"/>
      <c r="Q844" s="584"/>
      <c r="R844" s="584"/>
      <c r="S844" s="584"/>
      <c r="T844" s="584"/>
      <c r="U844" s="584"/>
      <c r="V844" s="584"/>
      <c r="W844" s="584"/>
      <c r="X844" s="584"/>
      <c r="Y844" s="584"/>
      <c r="Z844" s="584"/>
    </row>
    <row r="845" spans="1:26" ht="13.5" customHeight="1" x14ac:dyDescent="0.25">
      <c r="A845" s="584"/>
      <c r="B845" s="584"/>
      <c r="C845" s="584"/>
      <c r="D845" s="584"/>
      <c r="E845" s="584"/>
      <c r="F845" s="584"/>
      <c r="G845" s="584"/>
      <c r="H845" s="584"/>
      <c r="I845" s="584"/>
      <c r="J845" s="584"/>
      <c r="K845" s="584"/>
      <c r="L845" s="584"/>
      <c r="M845" s="584"/>
      <c r="N845" s="584"/>
      <c r="O845" s="584"/>
      <c r="P845" s="584"/>
      <c r="Q845" s="584"/>
      <c r="R845" s="584"/>
      <c r="S845" s="584"/>
      <c r="T845" s="584"/>
      <c r="U845" s="584"/>
      <c r="V845" s="584"/>
      <c r="W845" s="584"/>
      <c r="X845" s="584"/>
      <c r="Y845" s="584"/>
      <c r="Z845" s="584"/>
    </row>
    <row r="846" spans="1:26" ht="13.5" customHeight="1" x14ac:dyDescent="0.25">
      <c r="A846" s="584"/>
      <c r="B846" s="584"/>
      <c r="C846" s="584"/>
      <c r="D846" s="584"/>
      <c r="E846" s="584"/>
      <c r="F846" s="584"/>
      <c r="G846" s="584"/>
      <c r="H846" s="584"/>
      <c r="I846" s="584"/>
      <c r="J846" s="584"/>
      <c r="K846" s="584"/>
      <c r="L846" s="584"/>
      <c r="M846" s="584"/>
      <c r="N846" s="584"/>
      <c r="O846" s="584"/>
      <c r="P846" s="584"/>
      <c r="Q846" s="584"/>
      <c r="R846" s="584"/>
      <c r="S846" s="584"/>
      <c r="T846" s="584"/>
      <c r="U846" s="584"/>
      <c r="V846" s="584"/>
      <c r="W846" s="584"/>
      <c r="X846" s="584"/>
      <c r="Y846" s="584"/>
      <c r="Z846" s="584"/>
    </row>
    <row r="847" spans="1:26" ht="13.5" customHeight="1" x14ac:dyDescent="0.25">
      <c r="A847" s="584"/>
      <c r="B847" s="584"/>
      <c r="C847" s="584"/>
      <c r="D847" s="584"/>
      <c r="E847" s="584"/>
      <c r="F847" s="584"/>
      <c r="G847" s="584"/>
      <c r="H847" s="584"/>
      <c r="I847" s="584"/>
      <c r="J847" s="584"/>
      <c r="K847" s="584"/>
      <c r="L847" s="584"/>
      <c r="M847" s="584"/>
      <c r="N847" s="584"/>
      <c r="O847" s="584"/>
      <c r="P847" s="584"/>
      <c r="Q847" s="584"/>
      <c r="R847" s="584"/>
      <c r="S847" s="584"/>
      <c r="T847" s="584"/>
      <c r="U847" s="584"/>
      <c r="V847" s="584"/>
      <c r="W847" s="584"/>
      <c r="X847" s="584"/>
      <c r="Y847" s="584"/>
      <c r="Z847" s="584"/>
    </row>
    <row r="848" spans="1:26" ht="13.5" customHeight="1" x14ac:dyDescent="0.25">
      <c r="A848" s="584"/>
      <c r="B848" s="584"/>
      <c r="C848" s="584"/>
      <c r="D848" s="584"/>
      <c r="E848" s="584"/>
      <c r="F848" s="584"/>
      <c r="G848" s="584"/>
      <c r="H848" s="584"/>
      <c r="I848" s="584"/>
      <c r="J848" s="584"/>
      <c r="K848" s="584"/>
      <c r="L848" s="584"/>
      <c r="M848" s="584"/>
      <c r="N848" s="584"/>
      <c r="O848" s="584"/>
      <c r="P848" s="584"/>
      <c r="Q848" s="584"/>
      <c r="R848" s="584"/>
      <c r="S848" s="584"/>
      <c r="T848" s="584"/>
      <c r="U848" s="584"/>
      <c r="V848" s="584"/>
      <c r="W848" s="584"/>
      <c r="X848" s="584"/>
      <c r="Y848" s="584"/>
      <c r="Z848" s="584"/>
    </row>
    <row r="849" spans="1:26" ht="13.5" customHeight="1" x14ac:dyDescent="0.25">
      <c r="A849" s="584"/>
      <c r="B849" s="584"/>
      <c r="C849" s="584"/>
      <c r="D849" s="584"/>
      <c r="E849" s="584"/>
      <c r="F849" s="584"/>
      <c r="G849" s="584"/>
      <c r="H849" s="584"/>
      <c r="I849" s="584"/>
      <c r="J849" s="584"/>
      <c r="K849" s="584"/>
      <c r="L849" s="584"/>
      <c r="M849" s="584"/>
      <c r="N849" s="584"/>
      <c r="O849" s="584"/>
      <c r="P849" s="584"/>
      <c r="Q849" s="584"/>
      <c r="R849" s="584"/>
      <c r="S849" s="584"/>
      <c r="T849" s="584"/>
      <c r="U849" s="584"/>
      <c r="V849" s="584"/>
      <c r="W849" s="584"/>
      <c r="X849" s="584"/>
      <c r="Y849" s="584"/>
      <c r="Z849" s="584"/>
    </row>
    <row r="850" spans="1:26" ht="13.5" customHeight="1" x14ac:dyDescent="0.25">
      <c r="A850" s="584"/>
      <c r="B850" s="584"/>
      <c r="C850" s="584"/>
      <c r="D850" s="584"/>
      <c r="E850" s="584"/>
      <c r="F850" s="584"/>
      <c r="G850" s="584"/>
      <c r="H850" s="584"/>
      <c r="I850" s="584"/>
      <c r="J850" s="584"/>
      <c r="K850" s="584"/>
      <c r="L850" s="584"/>
      <c r="M850" s="584"/>
      <c r="N850" s="584"/>
      <c r="O850" s="584"/>
      <c r="P850" s="584"/>
      <c r="Q850" s="584"/>
      <c r="R850" s="584"/>
      <c r="S850" s="584"/>
      <c r="T850" s="584"/>
      <c r="U850" s="584"/>
      <c r="V850" s="584"/>
      <c r="W850" s="584"/>
      <c r="X850" s="584"/>
      <c r="Y850" s="584"/>
      <c r="Z850" s="584"/>
    </row>
    <row r="851" spans="1:26" ht="13.5" customHeight="1" x14ac:dyDescent="0.25">
      <c r="A851" s="584"/>
      <c r="B851" s="584"/>
      <c r="C851" s="584"/>
      <c r="D851" s="584"/>
      <c r="E851" s="584"/>
      <c r="F851" s="584"/>
      <c r="G851" s="584"/>
      <c r="H851" s="584"/>
      <c r="I851" s="584"/>
      <c r="J851" s="584"/>
      <c r="K851" s="584"/>
      <c r="L851" s="584"/>
      <c r="M851" s="584"/>
      <c r="N851" s="584"/>
      <c r="O851" s="584"/>
      <c r="P851" s="584"/>
      <c r="Q851" s="584"/>
      <c r="R851" s="584"/>
      <c r="S851" s="584"/>
      <c r="T851" s="584"/>
      <c r="U851" s="584"/>
      <c r="V851" s="584"/>
      <c r="W851" s="584"/>
      <c r="X851" s="584"/>
      <c r="Y851" s="584"/>
      <c r="Z851" s="584"/>
    </row>
    <row r="852" spans="1:26" ht="13.5" customHeight="1" x14ac:dyDescent="0.25">
      <c r="A852" s="584"/>
      <c r="B852" s="584"/>
      <c r="C852" s="584"/>
      <c r="D852" s="584"/>
      <c r="E852" s="584"/>
      <c r="F852" s="584"/>
      <c r="G852" s="584"/>
      <c r="H852" s="584"/>
      <c r="I852" s="584"/>
      <c r="J852" s="584"/>
      <c r="K852" s="584"/>
      <c r="L852" s="584"/>
      <c r="M852" s="584"/>
      <c r="N852" s="584"/>
      <c r="O852" s="584"/>
      <c r="P852" s="584"/>
      <c r="Q852" s="584"/>
      <c r="R852" s="584"/>
      <c r="S852" s="584"/>
      <c r="T852" s="584"/>
      <c r="U852" s="584"/>
      <c r="V852" s="584"/>
      <c r="W852" s="584"/>
      <c r="X852" s="584"/>
      <c r="Y852" s="584"/>
      <c r="Z852" s="584"/>
    </row>
    <row r="853" spans="1:26" ht="13.5" customHeight="1" x14ac:dyDescent="0.25">
      <c r="A853" s="584"/>
      <c r="B853" s="584"/>
      <c r="C853" s="584"/>
      <c r="D853" s="584"/>
      <c r="E853" s="584"/>
      <c r="F853" s="584"/>
      <c r="G853" s="584"/>
      <c r="H853" s="584"/>
      <c r="I853" s="584"/>
      <c r="J853" s="584"/>
      <c r="K853" s="584"/>
      <c r="L853" s="584"/>
      <c r="M853" s="584"/>
      <c r="N853" s="584"/>
      <c r="O853" s="584"/>
      <c r="P853" s="584"/>
      <c r="Q853" s="584"/>
      <c r="R853" s="584"/>
      <c r="S853" s="584"/>
      <c r="T853" s="584"/>
      <c r="U853" s="584"/>
      <c r="V853" s="584"/>
      <c r="W853" s="584"/>
      <c r="X853" s="584"/>
      <c r="Y853" s="584"/>
      <c r="Z853" s="584"/>
    </row>
    <row r="854" spans="1:26" ht="13.5" customHeight="1" x14ac:dyDescent="0.25">
      <c r="A854" s="584"/>
      <c r="B854" s="584"/>
      <c r="C854" s="584"/>
      <c r="D854" s="584"/>
      <c r="E854" s="584"/>
      <c r="F854" s="584"/>
      <c r="G854" s="584"/>
      <c r="H854" s="584"/>
      <c r="I854" s="584"/>
      <c r="J854" s="584"/>
      <c r="K854" s="584"/>
      <c r="L854" s="584"/>
      <c r="M854" s="584"/>
      <c r="N854" s="584"/>
      <c r="O854" s="584"/>
      <c r="P854" s="584"/>
      <c r="Q854" s="584"/>
      <c r="R854" s="584"/>
      <c r="S854" s="584"/>
      <c r="T854" s="584"/>
      <c r="U854" s="584"/>
      <c r="V854" s="584"/>
      <c r="W854" s="584"/>
      <c r="X854" s="584"/>
      <c r="Y854" s="584"/>
      <c r="Z854" s="584"/>
    </row>
    <row r="855" spans="1:26" ht="13.5" customHeight="1" x14ac:dyDescent="0.25">
      <c r="A855" s="584"/>
      <c r="B855" s="584"/>
      <c r="C855" s="584"/>
      <c r="D855" s="584"/>
      <c r="E855" s="584"/>
      <c r="F855" s="584"/>
      <c r="G855" s="584"/>
      <c r="H855" s="584"/>
      <c r="I855" s="584"/>
      <c r="J855" s="584"/>
      <c r="K855" s="584"/>
      <c r="L855" s="584"/>
      <c r="M855" s="584"/>
      <c r="N855" s="584"/>
      <c r="O855" s="584"/>
      <c r="P855" s="584"/>
      <c r="Q855" s="584"/>
      <c r="R855" s="584"/>
      <c r="S855" s="584"/>
      <c r="T855" s="584"/>
      <c r="U855" s="584"/>
      <c r="V855" s="584"/>
      <c r="W855" s="584"/>
      <c r="X855" s="584"/>
      <c r="Y855" s="584"/>
      <c r="Z855" s="584"/>
    </row>
    <row r="856" spans="1:26" ht="13.5" customHeight="1" x14ac:dyDescent="0.25">
      <c r="A856" s="584"/>
      <c r="B856" s="584"/>
      <c r="C856" s="584"/>
      <c r="D856" s="584"/>
      <c r="E856" s="584"/>
      <c r="F856" s="584"/>
      <c r="G856" s="584"/>
      <c r="H856" s="584"/>
      <c r="I856" s="584"/>
      <c r="J856" s="584"/>
      <c r="K856" s="584"/>
      <c r="L856" s="584"/>
      <c r="M856" s="584"/>
      <c r="N856" s="584"/>
      <c r="O856" s="584"/>
      <c r="P856" s="584"/>
      <c r="Q856" s="584"/>
      <c r="R856" s="584"/>
      <c r="S856" s="584"/>
      <c r="T856" s="584"/>
      <c r="U856" s="584"/>
      <c r="V856" s="584"/>
      <c r="W856" s="584"/>
      <c r="X856" s="584"/>
      <c r="Y856" s="584"/>
      <c r="Z856" s="584"/>
    </row>
    <row r="857" spans="1:26" ht="13.5" customHeight="1" x14ac:dyDescent="0.25">
      <c r="A857" s="584"/>
      <c r="B857" s="584"/>
      <c r="C857" s="584"/>
      <c r="D857" s="584"/>
      <c r="E857" s="584"/>
      <c r="F857" s="584"/>
      <c r="G857" s="584"/>
      <c r="H857" s="584"/>
      <c r="I857" s="584"/>
      <c r="J857" s="584"/>
      <c r="K857" s="584"/>
      <c r="L857" s="584"/>
      <c r="M857" s="584"/>
      <c r="N857" s="584"/>
      <c r="O857" s="584"/>
      <c r="P857" s="584"/>
      <c r="Q857" s="584"/>
      <c r="R857" s="584"/>
      <c r="S857" s="584"/>
      <c r="T857" s="584"/>
      <c r="U857" s="584"/>
      <c r="V857" s="584"/>
      <c r="W857" s="584"/>
      <c r="X857" s="584"/>
      <c r="Y857" s="584"/>
      <c r="Z857" s="584"/>
    </row>
    <row r="858" spans="1:26" ht="13.5" customHeight="1" x14ac:dyDescent="0.25">
      <c r="A858" s="584"/>
      <c r="B858" s="584"/>
      <c r="C858" s="584"/>
      <c r="D858" s="584"/>
      <c r="E858" s="584"/>
      <c r="F858" s="584"/>
      <c r="G858" s="584"/>
      <c r="H858" s="584"/>
      <c r="I858" s="584"/>
      <c r="J858" s="584"/>
      <c r="K858" s="584"/>
      <c r="L858" s="584"/>
      <c r="M858" s="584"/>
      <c r="N858" s="584"/>
      <c r="O858" s="584"/>
      <c r="P858" s="584"/>
      <c r="Q858" s="584"/>
      <c r="R858" s="584"/>
      <c r="S858" s="584"/>
      <c r="T858" s="584"/>
      <c r="U858" s="584"/>
      <c r="V858" s="584"/>
      <c r="W858" s="584"/>
      <c r="X858" s="584"/>
      <c r="Y858" s="584"/>
      <c r="Z858" s="584"/>
    </row>
    <row r="859" spans="1:26" ht="13.5" customHeight="1" x14ac:dyDescent="0.25">
      <c r="A859" s="584"/>
      <c r="B859" s="584"/>
      <c r="C859" s="584"/>
      <c r="D859" s="584"/>
      <c r="E859" s="584"/>
      <c r="F859" s="584"/>
      <c r="G859" s="584"/>
      <c r="H859" s="584"/>
      <c r="I859" s="584"/>
      <c r="J859" s="584"/>
      <c r="K859" s="584"/>
      <c r="L859" s="584"/>
      <c r="M859" s="584"/>
      <c r="N859" s="584"/>
      <c r="O859" s="584"/>
      <c r="P859" s="584"/>
      <c r="Q859" s="584"/>
      <c r="R859" s="584"/>
      <c r="S859" s="584"/>
      <c r="T859" s="584"/>
      <c r="U859" s="584"/>
      <c r="V859" s="584"/>
      <c r="W859" s="584"/>
      <c r="X859" s="584"/>
      <c r="Y859" s="584"/>
      <c r="Z859" s="584"/>
    </row>
    <row r="860" spans="1:26" ht="13.5" customHeight="1" x14ac:dyDescent="0.25">
      <c r="A860" s="584"/>
      <c r="B860" s="584"/>
      <c r="C860" s="584"/>
      <c r="D860" s="584"/>
      <c r="E860" s="584"/>
      <c r="F860" s="584"/>
      <c r="G860" s="584"/>
      <c r="H860" s="584"/>
      <c r="I860" s="584"/>
      <c r="J860" s="584"/>
      <c r="K860" s="584"/>
      <c r="L860" s="584"/>
      <c r="M860" s="584"/>
      <c r="N860" s="584"/>
      <c r="O860" s="584"/>
      <c r="P860" s="584"/>
      <c r="Q860" s="584"/>
      <c r="R860" s="584"/>
      <c r="S860" s="584"/>
      <c r="T860" s="584"/>
      <c r="U860" s="584"/>
      <c r="V860" s="584"/>
      <c r="W860" s="584"/>
      <c r="X860" s="584"/>
      <c r="Y860" s="584"/>
      <c r="Z860" s="584"/>
    </row>
    <row r="861" spans="1:26" ht="13.5" customHeight="1" x14ac:dyDescent="0.25">
      <c r="A861" s="584"/>
      <c r="B861" s="584"/>
      <c r="C861" s="584"/>
      <c r="D861" s="584"/>
      <c r="E861" s="584"/>
      <c r="F861" s="584"/>
      <c r="G861" s="584"/>
      <c r="H861" s="584"/>
      <c r="I861" s="584"/>
      <c r="J861" s="584"/>
      <c r="K861" s="584"/>
      <c r="L861" s="584"/>
      <c r="M861" s="584"/>
      <c r="N861" s="584"/>
      <c r="O861" s="584"/>
      <c r="P861" s="584"/>
      <c r="Q861" s="584"/>
      <c r="R861" s="584"/>
      <c r="S861" s="584"/>
      <c r="T861" s="584"/>
      <c r="U861" s="584"/>
      <c r="V861" s="584"/>
      <c r="W861" s="584"/>
      <c r="X861" s="584"/>
      <c r="Y861" s="584"/>
      <c r="Z861" s="584"/>
    </row>
    <row r="862" spans="1:26" ht="13.5" customHeight="1" x14ac:dyDescent="0.25">
      <c r="A862" s="584"/>
      <c r="B862" s="584"/>
      <c r="C862" s="584"/>
      <c r="D862" s="584"/>
      <c r="E862" s="584"/>
      <c r="F862" s="584"/>
      <c r="G862" s="584"/>
      <c r="H862" s="584"/>
      <c r="I862" s="584"/>
      <c r="J862" s="584"/>
      <c r="K862" s="584"/>
      <c r="L862" s="584"/>
      <c r="M862" s="584"/>
      <c r="N862" s="584"/>
      <c r="O862" s="584"/>
      <c r="P862" s="584"/>
      <c r="Q862" s="584"/>
      <c r="R862" s="584"/>
      <c r="S862" s="584"/>
      <c r="T862" s="584"/>
      <c r="U862" s="584"/>
      <c r="V862" s="584"/>
      <c r="W862" s="584"/>
      <c r="X862" s="584"/>
      <c r="Y862" s="584"/>
      <c r="Z862" s="584"/>
    </row>
    <row r="863" spans="1:26" ht="13.5" customHeight="1" x14ac:dyDescent="0.25">
      <c r="A863" s="584"/>
      <c r="B863" s="584"/>
      <c r="C863" s="584"/>
      <c r="D863" s="584"/>
      <c r="E863" s="584"/>
      <c r="F863" s="584"/>
      <c r="G863" s="584"/>
      <c r="H863" s="584"/>
      <c r="I863" s="584"/>
      <c r="J863" s="584"/>
      <c r="K863" s="584"/>
      <c r="L863" s="584"/>
      <c r="M863" s="584"/>
      <c r="N863" s="584"/>
      <c r="O863" s="584"/>
      <c r="P863" s="584"/>
      <c r="Q863" s="584"/>
      <c r="R863" s="584"/>
      <c r="S863" s="584"/>
      <c r="T863" s="584"/>
      <c r="U863" s="584"/>
      <c r="V863" s="584"/>
      <c r="W863" s="584"/>
      <c r="X863" s="584"/>
      <c r="Y863" s="584"/>
      <c r="Z863" s="584"/>
    </row>
    <row r="864" spans="1:26" ht="13.5" customHeight="1" x14ac:dyDescent="0.25">
      <c r="A864" s="584"/>
      <c r="B864" s="584"/>
      <c r="C864" s="584"/>
      <c r="D864" s="584"/>
      <c r="E864" s="584"/>
      <c r="F864" s="584"/>
      <c r="G864" s="584"/>
      <c r="H864" s="584"/>
      <c r="I864" s="584"/>
      <c r="J864" s="584"/>
      <c r="K864" s="584"/>
      <c r="L864" s="584"/>
      <c r="M864" s="584"/>
      <c r="N864" s="584"/>
      <c r="O864" s="584"/>
      <c r="P864" s="584"/>
      <c r="Q864" s="584"/>
      <c r="R864" s="584"/>
      <c r="S864" s="584"/>
      <c r="T864" s="584"/>
      <c r="U864" s="584"/>
      <c r="V864" s="584"/>
      <c r="W864" s="584"/>
      <c r="X864" s="584"/>
      <c r="Y864" s="584"/>
      <c r="Z864" s="584"/>
    </row>
    <row r="865" spans="1:26" ht="13.5" customHeight="1" x14ac:dyDescent="0.25">
      <c r="A865" s="584"/>
      <c r="B865" s="584"/>
      <c r="C865" s="584"/>
      <c r="D865" s="584"/>
      <c r="E865" s="584"/>
      <c r="F865" s="584"/>
      <c r="G865" s="584"/>
      <c r="H865" s="584"/>
      <c r="I865" s="584"/>
      <c r="J865" s="584"/>
      <c r="K865" s="584"/>
      <c r="L865" s="584"/>
      <c r="M865" s="584"/>
      <c r="N865" s="584"/>
      <c r="O865" s="584"/>
      <c r="P865" s="584"/>
      <c r="Q865" s="584"/>
      <c r="R865" s="584"/>
      <c r="S865" s="584"/>
      <c r="T865" s="584"/>
      <c r="U865" s="584"/>
      <c r="V865" s="584"/>
      <c r="W865" s="584"/>
      <c r="X865" s="584"/>
      <c r="Y865" s="584"/>
      <c r="Z865" s="584"/>
    </row>
    <row r="866" spans="1:26" ht="13.5" customHeight="1" x14ac:dyDescent="0.25">
      <c r="A866" s="584"/>
      <c r="B866" s="584"/>
      <c r="C866" s="584"/>
      <c r="D866" s="584"/>
      <c r="E866" s="584"/>
      <c r="F866" s="584"/>
      <c r="G866" s="584"/>
      <c r="H866" s="584"/>
      <c r="I866" s="584"/>
      <c r="J866" s="584"/>
      <c r="K866" s="584"/>
      <c r="L866" s="584"/>
      <c r="M866" s="584"/>
      <c r="N866" s="584"/>
      <c r="O866" s="584"/>
      <c r="P866" s="584"/>
      <c r="Q866" s="584"/>
      <c r="R866" s="584"/>
      <c r="S866" s="584"/>
      <c r="T866" s="584"/>
      <c r="U866" s="584"/>
      <c r="V866" s="584"/>
      <c r="W866" s="584"/>
      <c r="X866" s="584"/>
      <c r="Y866" s="584"/>
      <c r="Z866" s="584"/>
    </row>
    <row r="867" spans="1:26" ht="13.5" customHeight="1" x14ac:dyDescent="0.25">
      <c r="A867" s="584"/>
      <c r="B867" s="584"/>
      <c r="C867" s="584"/>
      <c r="D867" s="584"/>
      <c r="E867" s="584"/>
      <c r="F867" s="584"/>
      <c r="G867" s="584"/>
      <c r="H867" s="584"/>
      <c r="I867" s="584"/>
      <c r="J867" s="584"/>
      <c r="K867" s="584"/>
      <c r="L867" s="584"/>
      <c r="M867" s="584"/>
      <c r="N867" s="584"/>
      <c r="O867" s="584"/>
      <c r="P867" s="584"/>
      <c r="Q867" s="584"/>
      <c r="R867" s="584"/>
      <c r="S867" s="584"/>
      <c r="T867" s="584"/>
      <c r="U867" s="584"/>
      <c r="V867" s="584"/>
      <c r="W867" s="584"/>
      <c r="X867" s="584"/>
      <c r="Y867" s="584"/>
      <c r="Z867" s="584"/>
    </row>
    <row r="868" spans="1:26" ht="13.5" customHeight="1" x14ac:dyDescent="0.25">
      <c r="A868" s="584"/>
      <c r="B868" s="584"/>
      <c r="C868" s="584"/>
      <c r="D868" s="584"/>
      <c r="E868" s="584"/>
      <c r="F868" s="584"/>
      <c r="G868" s="584"/>
      <c r="H868" s="584"/>
      <c r="I868" s="584"/>
      <c r="J868" s="584"/>
      <c r="K868" s="584"/>
      <c r="L868" s="584"/>
      <c r="M868" s="584"/>
      <c r="N868" s="584"/>
      <c r="O868" s="584"/>
      <c r="P868" s="584"/>
      <c r="Q868" s="584"/>
      <c r="R868" s="584"/>
      <c r="S868" s="584"/>
      <c r="T868" s="584"/>
      <c r="U868" s="584"/>
      <c r="V868" s="584"/>
      <c r="W868" s="584"/>
      <c r="X868" s="584"/>
      <c r="Y868" s="584"/>
      <c r="Z868" s="584"/>
    </row>
    <row r="869" spans="1:26" ht="13.5" customHeight="1" x14ac:dyDescent="0.25">
      <c r="A869" s="584"/>
      <c r="B869" s="584"/>
      <c r="C869" s="584"/>
      <c r="D869" s="584"/>
      <c r="E869" s="584"/>
      <c r="F869" s="584"/>
      <c r="G869" s="584"/>
      <c r="H869" s="584"/>
      <c r="I869" s="584"/>
      <c r="J869" s="584"/>
      <c r="K869" s="584"/>
      <c r="L869" s="584"/>
      <c r="M869" s="584"/>
      <c r="N869" s="584"/>
      <c r="O869" s="584"/>
      <c r="P869" s="584"/>
      <c r="Q869" s="584"/>
      <c r="R869" s="584"/>
      <c r="S869" s="584"/>
      <c r="T869" s="584"/>
      <c r="U869" s="584"/>
      <c r="V869" s="584"/>
      <c r="W869" s="584"/>
      <c r="X869" s="584"/>
      <c r="Y869" s="584"/>
      <c r="Z869" s="584"/>
    </row>
    <row r="870" spans="1:26" ht="13.5" customHeight="1" x14ac:dyDescent="0.25">
      <c r="A870" s="584"/>
      <c r="B870" s="584"/>
      <c r="C870" s="584"/>
      <c r="D870" s="584"/>
      <c r="E870" s="584"/>
      <c r="F870" s="584"/>
      <c r="G870" s="584"/>
      <c r="H870" s="584"/>
      <c r="I870" s="584"/>
      <c r="J870" s="584"/>
      <c r="K870" s="584"/>
      <c r="L870" s="584"/>
      <c r="M870" s="584"/>
      <c r="N870" s="584"/>
      <c r="O870" s="584"/>
      <c r="P870" s="584"/>
      <c r="Q870" s="584"/>
      <c r="R870" s="584"/>
      <c r="S870" s="584"/>
      <c r="T870" s="584"/>
      <c r="U870" s="584"/>
      <c r="V870" s="584"/>
      <c r="W870" s="584"/>
      <c r="X870" s="584"/>
      <c r="Y870" s="584"/>
      <c r="Z870" s="584"/>
    </row>
    <row r="871" spans="1:26" ht="13.5" customHeight="1" x14ac:dyDescent="0.25">
      <c r="A871" s="584"/>
      <c r="B871" s="584"/>
      <c r="C871" s="584"/>
      <c r="D871" s="584"/>
      <c r="E871" s="584"/>
      <c r="F871" s="584"/>
      <c r="G871" s="584"/>
      <c r="H871" s="584"/>
      <c r="I871" s="584"/>
      <c r="J871" s="584"/>
      <c r="K871" s="584"/>
      <c r="L871" s="584"/>
      <c r="M871" s="584"/>
      <c r="N871" s="584"/>
      <c r="O871" s="584"/>
      <c r="P871" s="584"/>
      <c r="Q871" s="584"/>
      <c r="R871" s="584"/>
      <c r="S871" s="584"/>
      <c r="T871" s="584"/>
      <c r="U871" s="584"/>
      <c r="V871" s="584"/>
      <c r="W871" s="584"/>
      <c r="X871" s="584"/>
      <c r="Y871" s="584"/>
      <c r="Z871" s="584"/>
    </row>
    <row r="872" spans="1:26" ht="13.5" customHeight="1" x14ac:dyDescent="0.25">
      <c r="A872" s="584"/>
      <c r="B872" s="584"/>
      <c r="C872" s="584"/>
      <c r="D872" s="584"/>
      <c r="E872" s="584"/>
      <c r="F872" s="584"/>
      <c r="G872" s="584"/>
      <c r="H872" s="584"/>
      <c r="I872" s="584"/>
      <c r="J872" s="584"/>
      <c r="K872" s="584"/>
      <c r="L872" s="584"/>
      <c r="M872" s="584"/>
      <c r="N872" s="584"/>
      <c r="O872" s="584"/>
      <c r="P872" s="584"/>
      <c r="Q872" s="584"/>
      <c r="R872" s="584"/>
      <c r="S872" s="584"/>
      <c r="T872" s="584"/>
      <c r="U872" s="584"/>
      <c r="V872" s="584"/>
      <c r="W872" s="584"/>
      <c r="X872" s="584"/>
      <c r="Y872" s="584"/>
      <c r="Z872" s="584"/>
    </row>
    <row r="873" spans="1:26" ht="13.5" customHeight="1" x14ac:dyDescent="0.25">
      <c r="A873" s="584"/>
      <c r="B873" s="584"/>
      <c r="C873" s="584"/>
      <c r="D873" s="584"/>
      <c r="E873" s="584"/>
      <c r="F873" s="584"/>
      <c r="G873" s="584"/>
      <c r="H873" s="584"/>
      <c r="I873" s="584"/>
      <c r="J873" s="584"/>
      <c r="K873" s="584"/>
      <c r="L873" s="584"/>
      <c r="M873" s="584"/>
      <c r="N873" s="584"/>
      <c r="O873" s="584"/>
      <c r="P873" s="584"/>
      <c r="Q873" s="584"/>
      <c r="R873" s="584"/>
      <c r="S873" s="584"/>
      <c r="T873" s="584"/>
      <c r="U873" s="584"/>
      <c r="V873" s="584"/>
      <c r="W873" s="584"/>
      <c r="X873" s="584"/>
      <c r="Y873" s="584"/>
      <c r="Z873" s="584"/>
    </row>
    <row r="874" spans="1:26" ht="13.5" customHeight="1" x14ac:dyDescent="0.25">
      <c r="A874" s="584"/>
      <c r="B874" s="584"/>
      <c r="C874" s="584"/>
      <c r="D874" s="584"/>
      <c r="E874" s="584"/>
      <c r="F874" s="584"/>
      <c r="G874" s="584"/>
      <c r="H874" s="584"/>
      <c r="I874" s="584"/>
      <c r="J874" s="584"/>
      <c r="K874" s="584"/>
      <c r="L874" s="584"/>
      <c r="M874" s="584"/>
      <c r="N874" s="584"/>
      <c r="O874" s="584"/>
      <c r="P874" s="584"/>
      <c r="Q874" s="584"/>
      <c r="R874" s="584"/>
      <c r="S874" s="584"/>
      <c r="T874" s="584"/>
      <c r="U874" s="584"/>
      <c r="V874" s="584"/>
      <c r="W874" s="584"/>
      <c r="X874" s="584"/>
      <c r="Y874" s="584"/>
      <c r="Z874" s="584"/>
    </row>
    <row r="875" spans="1:26" ht="13.5" customHeight="1" x14ac:dyDescent="0.25">
      <c r="A875" s="584"/>
      <c r="B875" s="584"/>
      <c r="C875" s="584"/>
      <c r="D875" s="584"/>
      <c r="E875" s="584"/>
      <c r="F875" s="584"/>
      <c r="G875" s="584"/>
      <c r="H875" s="584"/>
      <c r="I875" s="584"/>
      <c r="J875" s="584"/>
      <c r="K875" s="584"/>
      <c r="L875" s="584"/>
      <c r="M875" s="584"/>
      <c r="N875" s="584"/>
      <c r="O875" s="584"/>
      <c r="P875" s="584"/>
      <c r="Q875" s="584"/>
      <c r="R875" s="584"/>
      <c r="S875" s="584"/>
      <c r="T875" s="584"/>
      <c r="U875" s="584"/>
      <c r="V875" s="584"/>
      <c r="W875" s="584"/>
      <c r="X875" s="584"/>
      <c r="Y875" s="584"/>
      <c r="Z875" s="584"/>
    </row>
    <row r="876" spans="1:26" ht="13.5" customHeight="1" x14ac:dyDescent="0.25">
      <c r="A876" s="584"/>
      <c r="B876" s="584"/>
      <c r="C876" s="584"/>
      <c r="D876" s="584"/>
      <c r="E876" s="584"/>
      <c r="F876" s="584"/>
      <c r="G876" s="584"/>
      <c r="H876" s="584"/>
      <c r="I876" s="584"/>
      <c r="J876" s="584"/>
      <c r="K876" s="584"/>
      <c r="L876" s="584"/>
      <c r="M876" s="584"/>
      <c r="N876" s="584"/>
      <c r="O876" s="584"/>
      <c r="P876" s="584"/>
      <c r="Q876" s="584"/>
      <c r="R876" s="584"/>
      <c r="S876" s="584"/>
      <c r="T876" s="584"/>
      <c r="U876" s="584"/>
      <c r="V876" s="584"/>
      <c r="W876" s="584"/>
      <c r="X876" s="584"/>
      <c r="Y876" s="584"/>
      <c r="Z876" s="584"/>
    </row>
    <row r="877" spans="1:26" ht="13.5" customHeight="1" x14ac:dyDescent="0.25">
      <c r="A877" s="584"/>
      <c r="B877" s="584"/>
      <c r="C877" s="584"/>
      <c r="D877" s="584"/>
      <c r="E877" s="584"/>
      <c r="F877" s="584"/>
      <c r="G877" s="584"/>
      <c r="H877" s="584"/>
      <c r="I877" s="584"/>
      <c r="J877" s="584"/>
      <c r="K877" s="584"/>
      <c r="L877" s="584"/>
      <c r="M877" s="584"/>
      <c r="N877" s="584"/>
      <c r="O877" s="584"/>
      <c r="P877" s="584"/>
      <c r="Q877" s="584"/>
      <c r="R877" s="584"/>
      <c r="S877" s="584"/>
      <c r="T877" s="584"/>
      <c r="U877" s="584"/>
      <c r="V877" s="584"/>
      <c r="W877" s="584"/>
      <c r="X877" s="584"/>
      <c r="Y877" s="584"/>
      <c r="Z877" s="584"/>
    </row>
    <row r="878" spans="1:26" ht="13.5" customHeight="1" x14ac:dyDescent="0.25">
      <c r="A878" s="584"/>
      <c r="B878" s="584"/>
      <c r="C878" s="584"/>
      <c r="D878" s="584"/>
      <c r="E878" s="584"/>
      <c r="F878" s="584"/>
      <c r="G878" s="584"/>
      <c r="H878" s="584"/>
      <c r="I878" s="584"/>
      <c r="J878" s="584"/>
      <c r="K878" s="584"/>
      <c r="L878" s="584"/>
      <c r="M878" s="584"/>
      <c r="N878" s="584"/>
      <c r="O878" s="584"/>
      <c r="P878" s="584"/>
      <c r="Q878" s="584"/>
      <c r="R878" s="584"/>
      <c r="S878" s="584"/>
      <c r="T878" s="584"/>
      <c r="U878" s="584"/>
      <c r="V878" s="584"/>
      <c r="W878" s="584"/>
      <c r="X878" s="584"/>
      <c r="Y878" s="584"/>
      <c r="Z878" s="584"/>
    </row>
    <row r="879" spans="1:26" ht="13.5" customHeight="1" x14ac:dyDescent="0.25">
      <c r="A879" s="584"/>
      <c r="B879" s="584"/>
      <c r="C879" s="584"/>
      <c r="D879" s="584"/>
      <c r="E879" s="584"/>
      <c r="F879" s="584"/>
      <c r="G879" s="584"/>
      <c r="H879" s="584"/>
      <c r="I879" s="584"/>
      <c r="J879" s="584"/>
      <c r="K879" s="584"/>
      <c r="L879" s="584"/>
      <c r="M879" s="584"/>
      <c r="N879" s="584"/>
      <c r="O879" s="584"/>
      <c r="P879" s="584"/>
      <c r="Q879" s="584"/>
      <c r="R879" s="584"/>
      <c r="S879" s="584"/>
      <c r="T879" s="584"/>
      <c r="U879" s="584"/>
      <c r="V879" s="584"/>
      <c r="W879" s="584"/>
      <c r="X879" s="584"/>
      <c r="Y879" s="584"/>
      <c r="Z879" s="584"/>
    </row>
    <row r="880" spans="1:26" ht="13.5" customHeight="1" x14ac:dyDescent="0.25">
      <c r="A880" s="584"/>
      <c r="B880" s="584"/>
      <c r="C880" s="584"/>
      <c r="D880" s="584"/>
      <c r="E880" s="584"/>
      <c r="F880" s="584"/>
      <c r="G880" s="584"/>
      <c r="H880" s="584"/>
      <c r="I880" s="584"/>
      <c r="J880" s="584"/>
      <c r="K880" s="584"/>
      <c r="L880" s="584"/>
      <c r="M880" s="584"/>
      <c r="N880" s="584"/>
      <c r="O880" s="584"/>
      <c r="P880" s="584"/>
      <c r="Q880" s="584"/>
      <c r="R880" s="584"/>
      <c r="S880" s="584"/>
      <c r="T880" s="584"/>
      <c r="U880" s="584"/>
      <c r="V880" s="584"/>
      <c r="W880" s="584"/>
      <c r="X880" s="584"/>
      <c r="Y880" s="584"/>
      <c r="Z880" s="584"/>
    </row>
    <row r="881" spans="1:26" ht="13.5" customHeight="1" x14ac:dyDescent="0.25">
      <c r="A881" s="584"/>
      <c r="B881" s="584"/>
      <c r="C881" s="584"/>
      <c r="D881" s="584"/>
      <c r="E881" s="584"/>
      <c r="F881" s="584"/>
      <c r="G881" s="584"/>
      <c r="H881" s="584"/>
      <c r="I881" s="584"/>
      <c r="J881" s="584"/>
      <c r="K881" s="584"/>
      <c r="L881" s="584"/>
      <c r="M881" s="584"/>
      <c r="N881" s="584"/>
      <c r="O881" s="584"/>
      <c r="P881" s="584"/>
      <c r="Q881" s="584"/>
      <c r="R881" s="584"/>
      <c r="S881" s="584"/>
      <c r="T881" s="584"/>
      <c r="U881" s="584"/>
      <c r="V881" s="584"/>
      <c r="W881" s="584"/>
      <c r="X881" s="584"/>
      <c r="Y881" s="584"/>
      <c r="Z881" s="584"/>
    </row>
    <row r="882" spans="1:26" ht="13.5" customHeight="1" x14ac:dyDescent="0.25">
      <c r="A882" s="584"/>
      <c r="B882" s="584"/>
      <c r="C882" s="584"/>
      <c r="D882" s="584"/>
      <c r="E882" s="584"/>
      <c r="F882" s="584"/>
      <c r="G882" s="584"/>
      <c r="H882" s="584"/>
      <c r="I882" s="584"/>
      <c r="J882" s="584"/>
      <c r="K882" s="584"/>
      <c r="L882" s="584"/>
      <c r="M882" s="584"/>
      <c r="N882" s="584"/>
      <c r="O882" s="584"/>
      <c r="P882" s="584"/>
      <c r="Q882" s="584"/>
      <c r="R882" s="584"/>
      <c r="S882" s="584"/>
      <c r="T882" s="584"/>
      <c r="U882" s="584"/>
      <c r="V882" s="584"/>
      <c r="W882" s="584"/>
      <c r="X882" s="584"/>
      <c r="Y882" s="584"/>
      <c r="Z882" s="584"/>
    </row>
    <row r="883" spans="1:26" ht="13.5" customHeight="1" x14ac:dyDescent="0.25">
      <c r="A883" s="584"/>
      <c r="B883" s="584"/>
      <c r="C883" s="584"/>
      <c r="D883" s="584"/>
      <c r="E883" s="584"/>
      <c r="F883" s="584"/>
      <c r="G883" s="584"/>
      <c r="H883" s="584"/>
      <c r="I883" s="584"/>
      <c r="J883" s="584"/>
      <c r="K883" s="584"/>
      <c r="L883" s="584"/>
      <c r="M883" s="584"/>
      <c r="N883" s="584"/>
      <c r="O883" s="584"/>
      <c r="P883" s="584"/>
      <c r="Q883" s="584"/>
      <c r="R883" s="584"/>
      <c r="S883" s="584"/>
      <c r="T883" s="584"/>
      <c r="U883" s="584"/>
      <c r="V883" s="584"/>
      <c r="W883" s="584"/>
      <c r="X883" s="584"/>
      <c r="Y883" s="584"/>
      <c r="Z883" s="584"/>
    </row>
    <row r="884" spans="1:26" ht="13.5" customHeight="1" x14ac:dyDescent="0.25">
      <c r="A884" s="584"/>
      <c r="B884" s="584"/>
      <c r="C884" s="584"/>
      <c r="D884" s="584"/>
      <c r="E884" s="584"/>
      <c r="F884" s="584"/>
      <c r="G884" s="584"/>
      <c r="H884" s="584"/>
      <c r="I884" s="584"/>
      <c r="J884" s="584"/>
      <c r="K884" s="584"/>
      <c r="L884" s="584"/>
      <c r="M884" s="584"/>
      <c r="N884" s="584"/>
      <c r="O884" s="584"/>
      <c r="P884" s="584"/>
      <c r="Q884" s="584"/>
      <c r="R884" s="584"/>
      <c r="S884" s="584"/>
      <c r="T884" s="584"/>
      <c r="U884" s="584"/>
      <c r="V884" s="584"/>
      <c r="W884" s="584"/>
      <c r="X884" s="584"/>
      <c r="Y884" s="584"/>
      <c r="Z884" s="584"/>
    </row>
    <row r="885" spans="1:26" ht="13.5" customHeight="1" x14ac:dyDescent="0.25">
      <c r="A885" s="584"/>
      <c r="B885" s="584"/>
      <c r="C885" s="584"/>
      <c r="D885" s="584"/>
      <c r="E885" s="584"/>
      <c r="F885" s="584"/>
      <c r="G885" s="584"/>
      <c r="H885" s="584"/>
      <c r="I885" s="584"/>
      <c r="J885" s="584"/>
      <c r="K885" s="584"/>
      <c r="L885" s="584"/>
      <c r="M885" s="584"/>
      <c r="N885" s="584"/>
      <c r="O885" s="584"/>
      <c r="P885" s="584"/>
      <c r="Q885" s="584"/>
      <c r="R885" s="584"/>
      <c r="S885" s="584"/>
      <c r="T885" s="584"/>
      <c r="U885" s="584"/>
      <c r="V885" s="584"/>
      <c r="W885" s="584"/>
      <c r="X885" s="584"/>
      <c r="Y885" s="584"/>
      <c r="Z885" s="584"/>
    </row>
    <row r="886" spans="1:26" ht="13.5" customHeight="1" x14ac:dyDescent="0.25">
      <c r="A886" s="584"/>
      <c r="B886" s="584"/>
      <c r="C886" s="584"/>
      <c r="D886" s="584"/>
      <c r="E886" s="584"/>
      <c r="F886" s="584"/>
      <c r="G886" s="584"/>
      <c r="H886" s="584"/>
      <c r="I886" s="584"/>
      <c r="J886" s="584"/>
      <c r="K886" s="584"/>
      <c r="L886" s="584"/>
      <c r="M886" s="584"/>
      <c r="N886" s="584"/>
      <c r="O886" s="584"/>
      <c r="P886" s="584"/>
      <c r="Q886" s="584"/>
      <c r="R886" s="584"/>
      <c r="S886" s="584"/>
      <c r="T886" s="584"/>
      <c r="U886" s="584"/>
      <c r="V886" s="584"/>
      <c r="W886" s="584"/>
      <c r="X886" s="584"/>
      <c r="Y886" s="584"/>
      <c r="Z886" s="584"/>
    </row>
    <row r="887" spans="1:26" ht="13.5" customHeight="1" x14ac:dyDescent="0.25">
      <c r="A887" s="584"/>
      <c r="B887" s="584"/>
      <c r="C887" s="584"/>
      <c r="D887" s="584"/>
      <c r="E887" s="584"/>
      <c r="F887" s="584"/>
      <c r="G887" s="584"/>
      <c r="H887" s="584"/>
      <c r="I887" s="584"/>
      <c r="J887" s="584"/>
      <c r="K887" s="584"/>
      <c r="L887" s="584"/>
      <c r="M887" s="584"/>
      <c r="N887" s="584"/>
      <c r="O887" s="584"/>
      <c r="P887" s="584"/>
      <c r="Q887" s="584"/>
      <c r="R887" s="584"/>
      <c r="S887" s="584"/>
      <c r="T887" s="584"/>
      <c r="U887" s="584"/>
      <c r="V887" s="584"/>
      <c r="W887" s="584"/>
      <c r="X887" s="584"/>
      <c r="Y887" s="584"/>
      <c r="Z887" s="584"/>
    </row>
    <row r="888" spans="1:26" ht="13.5" customHeight="1" x14ac:dyDescent="0.25">
      <c r="A888" s="584"/>
      <c r="B888" s="584"/>
      <c r="C888" s="584"/>
      <c r="D888" s="584"/>
      <c r="E888" s="584"/>
      <c r="F888" s="584"/>
      <c r="G888" s="584"/>
      <c r="H888" s="584"/>
      <c r="I888" s="584"/>
      <c r="J888" s="584"/>
      <c r="K888" s="584"/>
      <c r="L888" s="584"/>
      <c r="M888" s="584"/>
      <c r="N888" s="584"/>
      <c r="O888" s="584"/>
      <c r="P888" s="584"/>
      <c r="Q888" s="584"/>
      <c r="R888" s="584"/>
      <c r="S888" s="584"/>
      <c r="T888" s="584"/>
      <c r="U888" s="584"/>
      <c r="V888" s="584"/>
      <c r="W888" s="584"/>
      <c r="X888" s="584"/>
      <c r="Y888" s="584"/>
      <c r="Z888" s="584"/>
    </row>
    <row r="889" spans="1:26" ht="13.5" customHeight="1" x14ac:dyDescent="0.25">
      <c r="A889" s="584"/>
      <c r="B889" s="584"/>
      <c r="C889" s="584"/>
      <c r="D889" s="584"/>
      <c r="E889" s="584"/>
      <c r="F889" s="584"/>
      <c r="G889" s="584"/>
      <c r="H889" s="584"/>
      <c r="I889" s="584"/>
      <c r="J889" s="584"/>
      <c r="K889" s="584"/>
      <c r="L889" s="584"/>
      <c r="M889" s="584"/>
      <c r="N889" s="584"/>
      <c r="O889" s="584"/>
      <c r="P889" s="584"/>
      <c r="Q889" s="584"/>
      <c r="R889" s="584"/>
      <c r="S889" s="584"/>
      <c r="T889" s="584"/>
      <c r="U889" s="584"/>
      <c r="V889" s="584"/>
      <c r="W889" s="584"/>
      <c r="X889" s="584"/>
      <c r="Y889" s="584"/>
      <c r="Z889" s="584"/>
    </row>
    <row r="890" spans="1:26" ht="13.5" customHeight="1" x14ac:dyDescent="0.25">
      <c r="A890" s="584"/>
      <c r="B890" s="584"/>
      <c r="C890" s="584"/>
      <c r="D890" s="584"/>
      <c r="E890" s="584"/>
      <c r="F890" s="584"/>
      <c r="G890" s="584"/>
      <c r="H890" s="584"/>
      <c r="I890" s="584"/>
      <c r="J890" s="584"/>
      <c r="K890" s="584"/>
      <c r="L890" s="584"/>
      <c r="M890" s="584"/>
      <c r="N890" s="584"/>
      <c r="O890" s="584"/>
      <c r="P890" s="584"/>
      <c r="Q890" s="584"/>
      <c r="R890" s="584"/>
      <c r="S890" s="584"/>
      <c r="T890" s="584"/>
      <c r="U890" s="584"/>
      <c r="V890" s="584"/>
      <c r="W890" s="584"/>
      <c r="X890" s="584"/>
      <c r="Y890" s="584"/>
      <c r="Z890" s="584"/>
    </row>
    <row r="891" spans="1:26" ht="13.5" customHeight="1" x14ac:dyDescent="0.25">
      <c r="A891" s="584"/>
      <c r="B891" s="584"/>
      <c r="C891" s="584"/>
      <c r="D891" s="584"/>
      <c r="E891" s="584"/>
      <c r="F891" s="584"/>
      <c r="G891" s="584"/>
      <c r="H891" s="584"/>
      <c r="I891" s="584"/>
      <c r="J891" s="584"/>
      <c r="K891" s="584"/>
      <c r="L891" s="584"/>
      <c r="M891" s="584"/>
      <c r="N891" s="584"/>
      <c r="O891" s="584"/>
      <c r="P891" s="584"/>
      <c r="Q891" s="584"/>
      <c r="R891" s="584"/>
      <c r="S891" s="584"/>
      <c r="T891" s="584"/>
      <c r="U891" s="584"/>
      <c r="V891" s="584"/>
      <c r="W891" s="584"/>
      <c r="X891" s="584"/>
      <c r="Y891" s="584"/>
      <c r="Z891" s="584"/>
    </row>
    <row r="892" spans="1:26" ht="13.5" customHeight="1" x14ac:dyDescent="0.25">
      <c r="A892" s="584"/>
      <c r="B892" s="584"/>
      <c r="C892" s="584"/>
      <c r="D892" s="584"/>
      <c r="E892" s="584"/>
      <c r="F892" s="584"/>
      <c r="G892" s="584"/>
      <c r="H892" s="584"/>
      <c r="I892" s="584"/>
      <c r="J892" s="584"/>
      <c r="K892" s="584"/>
      <c r="L892" s="584"/>
      <c r="M892" s="584"/>
      <c r="N892" s="584"/>
      <c r="O892" s="584"/>
      <c r="P892" s="584"/>
      <c r="Q892" s="584"/>
      <c r="R892" s="584"/>
      <c r="S892" s="584"/>
      <c r="T892" s="584"/>
      <c r="U892" s="584"/>
      <c r="V892" s="584"/>
      <c r="W892" s="584"/>
      <c r="X892" s="584"/>
      <c r="Y892" s="584"/>
      <c r="Z892" s="584"/>
    </row>
    <row r="893" spans="1:26" ht="13.5" customHeight="1" x14ac:dyDescent="0.25">
      <c r="A893" s="584"/>
      <c r="B893" s="584"/>
      <c r="C893" s="584"/>
      <c r="D893" s="584"/>
      <c r="E893" s="584"/>
      <c r="F893" s="584"/>
      <c r="G893" s="584"/>
      <c r="H893" s="584"/>
      <c r="I893" s="584"/>
      <c r="J893" s="584"/>
      <c r="K893" s="584"/>
      <c r="L893" s="584"/>
      <c r="M893" s="584"/>
      <c r="N893" s="584"/>
      <c r="O893" s="584"/>
      <c r="P893" s="584"/>
      <c r="Q893" s="584"/>
      <c r="R893" s="584"/>
      <c r="S893" s="584"/>
      <c r="T893" s="584"/>
      <c r="U893" s="584"/>
      <c r="V893" s="584"/>
      <c r="W893" s="584"/>
      <c r="X893" s="584"/>
      <c r="Y893" s="584"/>
      <c r="Z893" s="584"/>
    </row>
    <row r="894" spans="1:26" ht="13.5" customHeight="1" x14ac:dyDescent="0.25">
      <c r="A894" s="584"/>
      <c r="B894" s="584"/>
      <c r="C894" s="584"/>
      <c r="D894" s="584"/>
      <c r="E894" s="584"/>
      <c r="F894" s="584"/>
      <c r="G894" s="584"/>
      <c r="H894" s="584"/>
      <c r="I894" s="584"/>
      <c r="J894" s="584"/>
      <c r="K894" s="584"/>
      <c r="L894" s="584"/>
      <c r="M894" s="584"/>
      <c r="N894" s="584"/>
      <c r="O894" s="584"/>
      <c r="P894" s="584"/>
      <c r="Q894" s="584"/>
      <c r="R894" s="584"/>
      <c r="S894" s="584"/>
      <c r="T894" s="584"/>
      <c r="U894" s="584"/>
      <c r="V894" s="584"/>
      <c r="W894" s="584"/>
      <c r="X894" s="584"/>
      <c r="Y894" s="584"/>
      <c r="Z894" s="584"/>
    </row>
    <row r="895" spans="1:26" ht="13.5" customHeight="1" x14ac:dyDescent="0.25">
      <c r="A895" s="584"/>
      <c r="B895" s="584"/>
      <c r="C895" s="584"/>
      <c r="D895" s="584"/>
      <c r="E895" s="584"/>
      <c r="F895" s="584"/>
      <c r="G895" s="584"/>
      <c r="H895" s="584"/>
      <c r="I895" s="584"/>
      <c r="J895" s="584"/>
      <c r="K895" s="584"/>
      <c r="L895" s="584"/>
      <c r="M895" s="584"/>
      <c r="N895" s="584"/>
      <c r="O895" s="584"/>
      <c r="P895" s="584"/>
      <c r="Q895" s="584"/>
      <c r="R895" s="584"/>
      <c r="S895" s="584"/>
      <c r="T895" s="584"/>
      <c r="U895" s="584"/>
      <c r="V895" s="584"/>
      <c r="W895" s="584"/>
      <c r="X895" s="584"/>
      <c r="Y895" s="584"/>
      <c r="Z895" s="584"/>
    </row>
    <row r="896" spans="1:26" ht="13.5" customHeight="1" x14ac:dyDescent="0.25">
      <c r="A896" s="584"/>
      <c r="B896" s="584"/>
      <c r="C896" s="584"/>
      <c r="D896" s="584"/>
      <c r="E896" s="584"/>
      <c r="F896" s="584"/>
      <c r="G896" s="584"/>
      <c r="H896" s="584"/>
      <c r="I896" s="584"/>
      <c r="J896" s="584"/>
      <c r="K896" s="584"/>
      <c r="L896" s="584"/>
      <c r="M896" s="584"/>
      <c r="N896" s="584"/>
      <c r="O896" s="584"/>
      <c r="P896" s="584"/>
      <c r="Q896" s="584"/>
      <c r="R896" s="584"/>
      <c r="S896" s="584"/>
      <c r="T896" s="584"/>
      <c r="U896" s="584"/>
      <c r="V896" s="584"/>
      <c r="W896" s="584"/>
      <c r="X896" s="584"/>
      <c r="Y896" s="584"/>
      <c r="Z896" s="584"/>
    </row>
    <row r="897" spans="1:26" ht="13.5" customHeight="1" x14ac:dyDescent="0.25">
      <c r="A897" s="584"/>
      <c r="B897" s="584"/>
      <c r="C897" s="584"/>
      <c r="D897" s="584"/>
      <c r="E897" s="584"/>
      <c r="F897" s="584"/>
      <c r="G897" s="584"/>
      <c r="H897" s="584"/>
      <c r="I897" s="584"/>
      <c r="J897" s="584"/>
      <c r="K897" s="584"/>
      <c r="L897" s="584"/>
      <c r="M897" s="584"/>
      <c r="N897" s="584"/>
      <c r="O897" s="584"/>
      <c r="P897" s="584"/>
      <c r="Q897" s="584"/>
      <c r="R897" s="584"/>
      <c r="S897" s="584"/>
      <c r="T897" s="584"/>
      <c r="U897" s="584"/>
      <c r="V897" s="584"/>
      <c r="W897" s="584"/>
      <c r="X897" s="584"/>
      <c r="Y897" s="584"/>
      <c r="Z897" s="584"/>
    </row>
    <row r="898" spans="1:26" ht="13.5" customHeight="1" x14ac:dyDescent="0.25">
      <c r="A898" s="584"/>
      <c r="B898" s="584"/>
      <c r="C898" s="584"/>
      <c r="D898" s="584"/>
      <c r="E898" s="584"/>
      <c r="F898" s="584"/>
      <c r="G898" s="584"/>
      <c r="H898" s="584"/>
      <c r="I898" s="584"/>
      <c r="J898" s="584"/>
      <c r="K898" s="584"/>
      <c r="L898" s="584"/>
      <c r="M898" s="584"/>
      <c r="N898" s="584"/>
      <c r="O898" s="584"/>
      <c r="P898" s="584"/>
      <c r="Q898" s="584"/>
      <c r="R898" s="584"/>
      <c r="S898" s="584"/>
      <c r="T898" s="584"/>
      <c r="U898" s="584"/>
      <c r="V898" s="584"/>
      <c r="W898" s="584"/>
      <c r="X898" s="584"/>
      <c r="Y898" s="584"/>
      <c r="Z898" s="584"/>
    </row>
    <row r="899" spans="1:26" ht="13.5" customHeight="1" x14ac:dyDescent="0.25">
      <c r="A899" s="584"/>
      <c r="B899" s="584"/>
      <c r="C899" s="584"/>
      <c r="D899" s="584"/>
      <c r="E899" s="584"/>
      <c r="F899" s="584"/>
      <c r="G899" s="584"/>
      <c r="H899" s="584"/>
      <c r="I899" s="584"/>
      <c r="J899" s="584"/>
      <c r="K899" s="584"/>
      <c r="L899" s="584"/>
      <c r="M899" s="584"/>
      <c r="N899" s="584"/>
      <c r="O899" s="584"/>
      <c r="P899" s="584"/>
      <c r="Q899" s="584"/>
      <c r="R899" s="584"/>
      <c r="S899" s="584"/>
      <c r="T899" s="584"/>
      <c r="U899" s="584"/>
      <c r="V899" s="584"/>
      <c r="W899" s="584"/>
      <c r="X899" s="584"/>
      <c r="Y899" s="584"/>
      <c r="Z899" s="584"/>
    </row>
    <row r="900" spans="1:26" ht="13.5" customHeight="1" x14ac:dyDescent="0.25">
      <c r="A900" s="584"/>
      <c r="B900" s="584"/>
      <c r="C900" s="584"/>
      <c r="D900" s="584"/>
      <c r="E900" s="584"/>
      <c r="F900" s="584"/>
      <c r="G900" s="584"/>
      <c r="H900" s="584"/>
      <c r="I900" s="584"/>
      <c r="J900" s="584"/>
      <c r="K900" s="584"/>
      <c r="L900" s="584"/>
      <c r="M900" s="584"/>
      <c r="N900" s="584"/>
      <c r="O900" s="584"/>
      <c r="P900" s="584"/>
      <c r="Q900" s="584"/>
      <c r="R900" s="584"/>
      <c r="S900" s="584"/>
      <c r="T900" s="584"/>
      <c r="U900" s="584"/>
      <c r="V900" s="584"/>
      <c r="W900" s="584"/>
      <c r="X900" s="584"/>
      <c r="Y900" s="584"/>
      <c r="Z900" s="584"/>
    </row>
    <row r="901" spans="1:26" ht="13.5" customHeight="1" x14ac:dyDescent="0.25">
      <c r="A901" s="584"/>
      <c r="B901" s="584"/>
      <c r="C901" s="584"/>
      <c r="D901" s="584"/>
      <c r="E901" s="584"/>
      <c r="F901" s="584"/>
      <c r="G901" s="584"/>
      <c r="H901" s="584"/>
      <c r="I901" s="584"/>
      <c r="J901" s="584"/>
      <c r="K901" s="584"/>
      <c r="L901" s="584"/>
      <c r="M901" s="584"/>
      <c r="N901" s="584"/>
      <c r="O901" s="584"/>
      <c r="P901" s="584"/>
      <c r="Q901" s="584"/>
      <c r="R901" s="584"/>
      <c r="S901" s="584"/>
      <c r="T901" s="584"/>
      <c r="U901" s="584"/>
      <c r="V901" s="584"/>
      <c r="W901" s="584"/>
      <c r="X901" s="584"/>
      <c r="Y901" s="584"/>
      <c r="Z901" s="584"/>
    </row>
    <row r="902" spans="1:26" ht="13.5" customHeight="1" x14ac:dyDescent="0.25">
      <c r="A902" s="584"/>
      <c r="B902" s="584"/>
      <c r="C902" s="584"/>
      <c r="D902" s="584"/>
      <c r="E902" s="584"/>
      <c r="F902" s="584"/>
      <c r="G902" s="584"/>
      <c r="H902" s="584"/>
      <c r="I902" s="584"/>
      <c r="J902" s="584"/>
      <c r="K902" s="584"/>
      <c r="L902" s="584"/>
      <c r="M902" s="584"/>
      <c r="N902" s="584"/>
      <c r="O902" s="584"/>
      <c r="P902" s="584"/>
      <c r="Q902" s="584"/>
      <c r="R902" s="584"/>
      <c r="S902" s="584"/>
      <c r="T902" s="584"/>
      <c r="U902" s="584"/>
      <c r="V902" s="584"/>
      <c r="W902" s="584"/>
      <c r="X902" s="584"/>
      <c r="Y902" s="584"/>
      <c r="Z902" s="584"/>
    </row>
    <row r="903" spans="1:26" ht="13.5" customHeight="1" x14ac:dyDescent="0.25">
      <c r="A903" s="584"/>
      <c r="B903" s="584"/>
      <c r="C903" s="584"/>
      <c r="D903" s="584"/>
      <c r="E903" s="584"/>
      <c r="F903" s="584"/>
      <c r="G903" s="584"/>
      <c r="H903" s="584"/>
      <c r="I903" s="584"/>
      <c r="J903" s="584"/>
      <c r="K903" s="584"/>
      <c r="L903" s="584"/>
      <c r="M903" s="584"/>
      <c r="N903" s="584"/>
      <c r="O903" s="584"/>
      <c r="P903" s="584"/>
      <c r="Q903" s="584"/>
      <c r="R903" s="584"/>
      <c r="S903" s="584"/>
      <c r="T903" s="584"/>
      <c r="U903" s="584"/>
      <c r="V903" s="584"/>
      <c r="W903" s="584"/>
      <c r="X903" s="584"/>
      <c r="Y903" s="584"/>
      <c r="Z903" s="584"/>
    </row>
    <row r="904" spans="1:26" ht="13.5" customHeight="1" x14ac:dyDescent="0.25">
      <c r="A904" s="584"/>
      <c r="B904" s="584"/>
      <c r="C904" s="584"/>
      <c r="D904" s="584"/>
      <c r="E904" s="584"/>
      <c r="F904" s="584"/>
      <c r="G904" s="584"/>
      <c r="H904" s="584"/>
      <c r="I904" s="584"/>
      <c r="J904" s="584"/>
      <c r="K904" s="584"/>
      <c r="L904" s="584"/>
      <c r="M904" s="584"/>
      <c r="N904" s="584"/>
      <c r="O904" s="584"/>
      <c r="P904" s="584"/>
      <c r="Q904" s="584"/>
      <c r="R904" s="584"/>
      <c r="S904" s="584"/>
      <c r="T904" s="584"/>
      <c r="U904" s="584"/>
      <c r="V904" s="584"/>
      <c r="W904" s="584"/>
      <c r="X904" s="584"/>
      <c r="Y904" s="584"/>
      <c r="Z904" s="584"/>
    </row>
    <row r="905" spans="1:26" ht="13.5" customHeight="1" x14ac:dyDescent="0.25">
      <c r="A905" s="584"/>
      <c r="B905" s="584"/>
      <c r="C905" s="584"/>
      <c r="D905" s="584"/>
      <c r="E905" s="584"/>
      <c r="F905" s="584"/>
      <c r="G905" s="584"/>
      <c r="H905" s="584"/>
      <c r="I905" s="584"/>
      <c r="J905" s="584"/>
      <c r="K905" s="584"/>
      <c r="L905" s="584"/>
      <c r="M905" s="584"/>
      <c r="N905" s="584"/>
      <c r="O905" s="584"/>
      <c r="P905" s="584"/>
      <c r="Q905" s="584"/>
      <c r="R905" s="584"/>
      <c r="S905" s="584"/>
      <c r="T905" s="584"/>
      <c r="U905" s="584"/>
      <c r="V905" s="584"/>
      <c r="W905" s="584"/>
      <c r="X905" s="584"/>
      <c r="Y905" s="584"/>
      <c r="Z905" s="584"/>
    </row>
    <row r="906" spans="1:26" ht="13.5" customHeight="1" x14ac:dyDescent="0.25">
      <c r="A906" s="584"/>
      <c r="B906" s="584"/>
      <c r="C906" s="584"/>
      <c r="D906" s="584"/>
      <c r="E906" s="584"/>
      <c r="F906" s="584"/>
      <c r="G906" s="584"/>
      <c r="H906" s="584"/>
      <c r="I906" s="584"/>
      <c r="J906" s="584"/>
      <c r="K906" s="584"/>
      <c r="L906" s="584"/>
      <c r="M906" s="584"/>
      <c r="N906" s="584"/>
      <c r="O906" s="584"/>
      <c r="P906" s="584"/>
      <c r="Q906" s="584"/>
      <c r="R906" s="584"/>
      <c r="S906" s="584"/>
      <c r="T906" s="584"/>
      <c r="U906" s="584"/>
      <c r="V906" s="584"/>
      <c r="W906" s="584"/>
      <c r="X906" s="584"/>
      <c r="Y906" s="584"/>
      <c r="Z906" s="584"/>
    </row>
    <row r="907" spans="1:26" ht="13.5" customHeight="1" x14ac:dyDescent="0.25">
      <c r="A907" s="584"/>
      <c r="B907" s="584"/>
      <c r="C907" s="584"/>
      <c r="D907" s="584"/>
      <c r="E907" s="584"/>
      <c r="F907" s="584"/>
      <c r="G907" s="584"/>
      <c r="H907" s="584"/>
      <c r="I907" s="584"/>
      <c r="J907" s="584"/>
      <c r="K907" s="584"/>
      <c r="L907" s="584"/>
      <c r="M907" s="584"/>
      <c r="N907" s="584"/>
      <c r="O907" s="584"/>
      <c r="P907" s="584"/>
      <c r="Q907" s="584"/>
      <c r="R907" s="584"/>
      <c r="S907" s="584"/>
      <c r="T907" s="584"/>
      <c r="U907" s="584"/>
      <c r="V907" s="584"/>
      <c r="W907" s="584"/>
      <c r="X907" s="584"/>
      <c r="Y907" s="584"/>
      <c r="Z907" s="584"/>
    </row>
    <row r="908" spans="1:26" ht="13.5" customHeight="1" x14ac:dyDescent="0.25">
      <c r="A908" s="584"/>
      <c r="B908" s="584"/>
      <c r="C908" s="584"/>
      <c r="D908" s="584"/>
      <c r="E908" s="584"/>
      <c r="F908" s="584"/>
      <c r="G908" s="584"/>
      <c r="H908" s="584"/>
      <c r="I908" s="584"/>
      <c r="J908" s="584"/>
      <c r="K908" s="584"/>
      <c r="L908" s="584"/>
      <c r="M908" s="584"/>
      <c r="N908" s="584"/>
      <c r="O908" s="584"/>
      <c r="P908" s="584"/>
      <c r="Q908" s="584"/>
      <c r="R908" s="584"/>
      <c r="S908" s="584"/>
      <c r="T908" s="584"/>
      <c r="U908" s="584"/>
      <c r="V908" s="584"/>
      <c r="W908" s="584"/>
      <c r="X908" s="584"/>
      <c r="Y908" s="584"/>
      <c r="Z908" s="584"/>
    </row>
    <row r="909" spans="1:26" ht="13.5" customHeight="1" x14ac:dyDescent="0.25">
      <c r="A909" s="584"/>
      <c r="B909" s="584"/>
      <c r="C909" s="584"/>
      <c r="D909" s="584"/>
      <c r="E909" s="584"/>
      <c r="F909" s="584"/>
      <c r="G909" s="584"/>
      <c r="H909" s="584"/>
      <c r="I909" s="584"/>
      <c r="J909" s="584"/>
      <c r="K909" s="584"/>
      <c r="L909" s="584"/>
      <c r="M909" s="584"/>
      <c r="N909" s="584"/>
      <c r="O909" s="584"/>
      <c r="P909" s="584"/>
      <c r="Q909" s="584"/>
      <c r="R909" s="584"/>
      <c r="S909" s="584"/>
      <c r="T909" s="584"/>
      <c r="U909" s="584"/>
      <c r="V909" s="584"/>
      <c r="W909" s="584"/>
      <c r="X909" s="584"/>
      <c r="Y909" s="584"/>
      <c r="Z909" s="584"/>
    </row>
    <row r="910" spans="1:26" ht="13.5" customHeight="1" x14ac:dyDescent="0.25">
      <c r="A910" s="584"/>
      <c r="B910" s="584"/>
      <c r="C910" s="584"/>
      <c r="D910" s="584"/>
      <c r="E910" s="584"/>
      <c r="F910" s="584"/>
      <c r="G910" s="584"/>
      <c r="H910" s="584"/>
      <c r="I910" s="584"/>
      <c r="J910" s="584"/>
      <c r="K910" s="584"/>
      <c r="L910" s="584"/>
      <c r="M910" s="584"/>
      <c r="N910" s="584"/>
      <c r="O910" s="584"/>
      <c r="P910" s="584"/>
      <c r="Q910" s="584"/>
      <c r="R910" s="584"/>
      <c r="S910" s="584"/>
      <c r="T910" s="584"/>
      <c r="U910" s="584"/>
      <c r="V910" s="584"/>
      <c r="W910" s="584"/>
      <c r="X910" s="584"/>
      <c r="Y910" s="584"/>
      <c r="Z910" s="584"/>
    </row>
    <row r="911" spans="1:26" ht="13.5" customHeight="1" x14ac:dyDescent="0.25">
      <c r="A911" s="584"/>
      <c r="B911" s="584"/>
      <c r="C911" s="584"/>
      <c r="D911" s="584"/>
      <c r="E911" s="584"/>
      <c r="F911" s="584"/>
      <c r="G911" s="584"/>
      <c r="H911" s="584"/>
      <c r="I911" s="584"/>
      <c r="J911" s="584"/>
      <c r="K911" s="584"/>
      <c r="L911" s="584"/>
      <c r="M911" s="584"/>
      <c r="N911" s="584"/>
      <c r="O911" s="584"/>
      <c r="P911" s="584"/>
      <c r="Q911" s="584"/>
      <c r="R911" s="584"/>
      <c r="S911" s="584"/>
      <c r="T911" s="584"/>
      <c r="U911" s="584"/>
      <c r="V911" s="584"/>
      <c r="W911" s="584"/>
      <c r="X911" s="584"/>
      <c r="Y911" s="584"/>
      <c r="Z911" s="584"/>
    </row>
    <row r="912" spans="1:26" ht="13.5" customHeight="1" x14ac:dyDescent="0.25">
      <c r="A912" s="584"/>
      <c r="B912" s="584"/>
      <c r="C912" s="584"/>
      <c r="D912" s="584"/>
      <c r="E912" s="584"/>
      <c r="F912" s="584"/>
      <c r="G912" s="584"/>
      <c r="H912" s="584"/>
      <c r="I912" s="584"/>
      <c r="J912" s="584"/>
      <c r="K912" s="584"/>
      <c r="L912" s="584"/>
      <c r="M912" s="584"/>
      <c r="N912" s="584"/>
      <c r="O912" s="584"/>
      <c r="P912" s="584"/>
      <c r="Q912" s="584"/>
      <c r="R912" s="584"/>
      <c r="S912" s="584"/>
      <c r="T912" s="584"/>
      <c r="U912" s="584"/>
      <c r="V912" s="584"/>
      <c r="W912" s="584"/>
      <c r="X912" s="584"/>
      <c r="Y912" s="584"/>
      <c r="Z912" s="584"/>
    </row>
    <row r="913" spans="1:26" ht="13.5" customHeight="1" x14ac:dyDescent="0.25">
      <c r="A913" s="584"/>
      <c r="B913" s="584"/>
      <c r="C913" s="584"/>
      <c r="D913" s="584"/>
      <c r="E913" s="584"/>
      <c r="F913" s="584"/>
      <c r="G913" s="584"/>
      <c r="H913" s="584"/>
      <c r="I913" s="584"/>
      <c r="J913" s="584"/>
      <c r="K913" s="584"/>
      <c r="L913" s="584"/>
      <c r="M913" s="584"/>
      <c r="N913" s="584"/>
      <c r="O913" s="584"/>
      <c r="P913" s="584"/>
      <c r="Q913" s="584"/>
      <c r="R913" s="584"/>
      <c r="S913" s="584"/>
      <c r="T913" s="584"/>
      <c r="U913" s="584"/>
      <c r="V913" s="584"/>
      <c r="W913" s="584"/>
      <c r="X913" s="584"/>
      <c r="Y913" s="584"/>
      <c r="Z913" s="584"/>
    </row>
    <row r="914" spans="1:26" ht="13.5" customHeight="1" x14ac:dyDescent="0.25">
      <c r="A914" s="584"/>
      <c r="B914" s="584"/>
      <c r="C914" s="584"/>
      <c r="D914" s="584"/>
      <c r="E914" s="584"/>
      <c r="F914" s="584"/>
      <c r="G914" s="584"/>
      <c r="H914" s="584"/>
      <c r="I914" s="584"/>
      <c r="J914" s="584"/>
      <c r="K914" s="584"/>
      <c r="L914" s="584"/>
      <c r="M914" s="584"/>
      <c r="N914" s="584"/>
      <c r="O914" s="584"/>
      <c r="P914" s="584"/>
      <c r="Q914" s="584"/>
      <c r="R914" s="584"/>
      <c r="S914" s="584"/>
      <c r="T914" s="584"/>
      <c r="U914" s="584"/>
      <c r="V914" s="584"/>
      <c r="W914" s="584"/>
      <c r="X914" s="584"/>
      <c r="Y914" s="584"/>
      <c r="Z914" s="584"/>
    </row>
    <row r="915" spans="1:26" ht="13.5" customHeight="1" x14ac:dyDescent="0.25">
      <c r="A915" s="584"/>
      <c r="B915" s="584"/>
      <c r="C915" s="584"/>
      <c r="D915" s="584"/>
      <c r="E915" s="584"/>
      <c r="F915" s="584"/>
      <c r="G915" s="584"/>
      <c r="H915" s="584"/>
      <c r="I915" s="584"/>
      <c r="J915" s="584"/>
      <c r="K915" s="584"/>
      <c r="L915" s="584"/>
      <c r="M915" s="584"/>
      <c r="N915" s="584"/>
      <c r="O915" s="584"/>
      <c r="P915" s="584"/>
      <c r="Q915" s="584"/>
      <c r="R915" s="584"/>
      <c r="S915" s="584"/>
      <c r="T915" s="584"/>
      <c r="U915" s="584"/>
      <c r="V915" s="584"/>
      <c r="W915" s="584"/>
      <c r="X915" s="584"/>
      <c r="Y915" s="584"/>
      <c r="Z915" s="584"/>
    </row>
    <row r="916" spans="1:26" ht="13.5" customHeight="1" x14ac:dyDescent="0.25">
      <c r="A916" s="584"/>
      <c r="B916" s="584"/>
      <c r="C916" s="584"/>
      <c r="D916" s="584"/>
      <c r="E916" s="584"/>
      <c r="F916" s="584"/>
      <c r="G916" s="584"/>
      <c r="H916" s="584"/>
      <c r="I916" s="584"/>
      <c r="J916" s="584"/>
      <c r="K916" s="584"/>
      <c r="L916" s="584"/>
      <c r="M916" s="584"/>
      <c r="N916" s="584"/>
      <c r="O916" s="584"/>
      <c r="P916" s="584"/>
      <c r="Q916" s="584"/>
      <c r="R916" s="584"/>
      <c r="S916" s="584"/>
      <c r="T916" s="584"/>
      <c r="U916" s="584"/>
      <c r="V916" s="584"/>
      <c r="W916" s="584"/>
      <c r="X916" s="584"/>
      <c r="Y916" s="584"/>
      <c r="Z916" s="584"/>
    </row>
    <row r="917" spans="1:26" ht="13.5" customHeight="1" x14ac:dyDescent="0.25">
      <c r="A917" s="584"/>
      <c r="B917" s="584"/>
      <c r="C917" s="584"/>
      <c r="D917" s="584"/>
      <c r="E917" s="584"/>
      <c r="F917" s="584"/>
      <c r="G917" s="584"/>
      <c r="H917" s="584"/>
      <c r="I917" s="584"/>
      <c r="J917" s="584"/>
      <c r="K917" s="584"/>
      <c r="L917" s="584"/>
      <c r="M917" s="584"/>
      <c r="N917" s="584"/>
      <c r="O917" s="584"/>
      <c r="P917" s="584"/>
      <c r="Q917" s="584"/>
      <c r="R917" s="584"/>
      <c r="S917" s="584"/>
      <c r="T917" s="584"/>
      <c r="U917" s="584"/>
      <c r="V917" s="584"/>
      <c r="W917" s="584"/>
      <c r="X917" s="584"/>
      <c r="Y917" s="584"/>
      <c r="Z917" s="584"/>
    </row>
    <row r="918" spans="1:26" ht="13.5" customHeight="1" x14ac:dyDescent="0.25">
      <c r="A918" s="584"/>
      <c r="B918" s="584"/>
      <c r="C918" s="584"/>
      <c r="D918" s="584"/>
      <c r="E918" s="584"/>
      <c r="F918" s="584"/>
      <c r="G918" s="584"/>
      <c r="H918" s="584"/>
      <c r="I918" s="584"/>
      <c r="J918" s="584"/>
      <c r="K918" s="584"/>
      <c r="L918" s="584"/>
      <c r="M918" s="584"/>
      <c r="N918" s="584"/>
      <c r="O918" s="584"/>
      <c r="P918" s="584"/>
      <c r="Q918" s="584"/>
      <c r="R918" s="584"/>
      <c r="S918" s="584"/>
      <c r="T918" s="584"/>
      <c r="U918" s="584"/>
      <c r="V918" s="584"/>
      <c r="W918" s="584"/>
      <c r="X918" s="584"/>
      <c r="Y918" s="584"/>
      <c r="Z918" s="584"/>
    </row>
    <row r="919" spans="1:26" ht="13.5" customHeight="1" x14ac:dyDescent="0.25">
      <c r="A919" s="584"/>
      <c r="B919" s="584"/>
      <c r="C919" s="584"/>
      <c r="D919" s="584"/>
      <c r="E919" s="584"/>
      <c r="F919" s="584"/>
      <c r="G919" s="584"/>
      <c r="H919" s="584"/>
      <c r="I919" s="584"/>
      <c r="J919" s="584"/>
      <c r="K919" s="584"/>
      <c r="L919" s="584"/>
      <c r="M919" s="584"/>
      <c r="N919" s="584"/>
      <c r="O919" s="584"/>
      <c r="P919" s="584"/>
      <c r="Q919" s="584"/>
      <c r="R919" s="584"/>
      <c r="S919" s="584"/>
      <c r="T919" s="584"/>
      <c r="U919" s="584"/>
      <c r="V919" s="584"/>
      <c r="W919" s="584"/>
      <c r="X919" s="584"/>
      <c r="Y919" s="584"/>
      <c r="Z919" s="584"/>
    </row>
    <row r="920" spans="1:26" ht="13.5" customHeight="1" x14ac:dyDescent="0.25">
      <c r="A920" s="584"/>
      <c r="B920" s="584"/>
      <c r="C920" s="584"/>
      <c r="D920" s="584"/>
      <c r="E920" s="584"/>
      <c r="F920" s="584"/>
      <c r="G920" s="584"/>
      <c r="H920" s="584"/>
      <c r="I920" s="584"/>
      <c r="J920" s="584"/>
      <c r="K920" s="584"/>
      <c r="L920" s="584"/>
      <c r="M920" s="584"/>
      <c r="N920" s="584"/>
      <c r="O920" s="584"/>
      <c r="P920" s="584"/>
      <c r="Q920" s="584"/>
      <c r="R920" s="584"/>
      <c r="S920" s="584"/>
      <c r="T920" s="584"/>
      <c r="U920" s="584"/>
      <c r="V920" s="584"/>
      <c r="W920" s="584"/>
      <c r="X920" s="584"/>
      <c r="Y920" s="584"/>
      <c r="Z920" s="584"/>
    </row>
    <row r="921" spans="1:26" ht="13.5" customHeight="1" x14ac:dyDescent="0.25">
      <c r="A921" s="584"/>
      <c r="B921" s="584"/>
      <c r="C921" s="584"/>
      <c r="D921" s="584"/>
      <c r="E921" s="584"/>
      <c r="F921" s="584"/>
      <c r="G921" s="584"/>
      <c r="H921" s="584"/>
      <c r="I921" s="584"/>
      <c r="J921" s="584"/>
      <c r="K921" s="584"/>
      <c r="L921" s="584"/>
      <c r="M921" s="584"/>
      <c r="N921" s="584"/>
      <c r="O921" s="584"/>
      <c r="P921" s="584"/>
      <c r="Q921" s="584"/>
      <c r="R921" s="584"/>
      <c r="S921" s="584"/>
      <c r="T921" s="584"/>
      <c r="U921" s="584"/>
      <c r="V921" s="584"/>
      <c r="W921" s="584"/>
      <c r="X921" s="584"/>
      <c r="Y921" s="584"/>
      <c r="Z921" s="584"/>
    </row>
    <row r="922" spans="1:26" ht="13.5" customHeight="1" x14ac:dyDescent="0.25">
      <c r="A922" s="584"/>
      <c r="B922" s="584"/>
      <c r="C922" s="584"/>
      <c r="D922" s="584"/>
      <c r="E922" s="584"/>
      <c r="F922" s="584"/>
      <c r="G922" s="584"/>
      <c r="H922" s="584"/>
      <c r="I922" s="584"/>
      <c r="J922" s="584"/>
      <c r="K922" s="584"/>
      <c r="L922" s="584"/>
      <c r="M922" s="584"/>
      <c r="N922" s="584"/>
      <c r="O922" s="584"/>
      <c r="P922" s="584"/>
      <c r="Q922" s="584"/>
      <c r="R922" s="584"/>
      <c r="S922" s="584"/>
      <c r="T922" s="584"/>
      <c r="U922" s="584"/>
      <c r="V922" s="584"/>
      <c r="W922" s="584"/>
      <c r="X922" s="584"/>
      <c r="Y922" s="584"/>
      <c r="Z922" s="584"/>
    </row>
    <row r="923" spans="1:26" ht="13.5" customHeight="1" x14ac:dyDescent="0.25">
      <c r="A923" s="584"/>
      <c r="B923" s="584"/>
      <c r="C923" s="584"/>
      <c r="D923" s="584"/>
      <c r="E923" s="584"/>
      <c r="F923" s="584"/>
      <c r="G923" s="584"/>
      <c r="H923" s="584"/>
      <c r="I923" s="584"/>
      <c r="J923" s="584"/>
      <c r="K923" s="584"/>
      <c r="L923" s="584"/>
      <c r="M923" s="584"/>
      <c r="N923" s="584"/>
      <c r="O923" s="584"/>
      <c r="P923" s="584"/>
      <c r="Q923" s="584"/>
      <c r="R923" s="584"/>
      <c r="S923" s="584"/>
      <c r="T923" s="584"/>
      <c r="U923" s="584"/>
      <c r="V923" s="584"/>
      <c r="W923" s="584"/>
      <c r="X923" s="584"/>
      <c r="Y923" s="584"/>
      <c r="Z923" s="584"/>
    </row>
    <row r="924" spans="1:26" ht="13.5" customHeight="1" x14ac:dyDescent="0.25">
      <c r="A924" s="584"/>
      <c r="B924" s="584"/>
      <c r="C924" s="584"/>
      <c r="D924" s="584"/>
      <c r="E924" s="584"/>
      <c r="F924" s="584"/>
      <c r="G924" s="584"/>
      <c r="H924" s="584"/>
      <c r="I924" s="584"/>
      <c r="J924" s="584"/>
      <c r="K924" s="584"/>
      <c r="L924" s="584"/>
      <c r="M924" s="584"/>
      <c r="N924" s="584"/>
      <c r="O924" s="584"/>
      <c r="P924" s="584"/>
      <c r="Q924" s="584"/>
      <c r="R924" s="584"/>
      <c r="S924" s="584"/>
      <c r="T924" s="584"/>
      <c r="U924" s="584"/>
      <c r="V924" s="584"/>
      <c r="W924" s="584"/>
      <c r="X924" s="584"/>
      <c r="Y924" s="584"/>
      <c r="Z924" s="584"/>
    </row>
    <row r="925" spans="1:26" ht="13.5" customHeight="1" x14ac:dyDescent="0.25">
      <c r="A925" s="584"/>
      <c r="B925" s="584"/>
      <c r="C925" s="584"/>
      <c r="D925" s="584"/>
      <c r="E925" s="584"/>
      <c r="F925" s="584"/>
      <c r="G925" s="584"/>
      <c r="H925" s="584"/>
      <c r="I925" s="584"/>
      <c r="J925" s="584"/>
      <c r="K925" s="584"/>
      <c r="L925" s="584"/>
      <c r="M925" s="584"/>
      <c r="N925" s="584"/>
      <c r="O925" s="584"/>
      <c r="P925" s="584"/>
      <c r="Q925" s="584"/>
      <c r="R925" s="584"/>
      <c r="S925" s="584"/>
      <c r="T925" s="584"/>
      <c r="U925" s="584"/>
      <c r="V925" s="584"/>
      <c r="W925" s="584"/>
      <c r="X925" s="584"/>
      <c r="Y925" s="584"/>
      <c r="Z925" s="584"/>
    </row>
    <row r="926" spans="1:26" ht="13.5" customHeight="1" x14ac:dyDescent="0.25">
      <c r="A926" s="584"/>
      <c r="B926" s="584"/>
      <c r="C926" s="584"/>
      <c r="D926" s="584"/>
      <c r="E926" s="584"/>
      <c r="F926" s="584"/>
      <c r="G926" s="584"/>
      <c r="H926" s="584"/>
      <c r="I926" s="584"/>
      <c r="J926" s="584"/>
      <c r="K926" s="584"/>
      <c r="L926" s="584"/>
      <c r="M926" s="584"/>
      <c r="N926" s="584"/>
      <c r="O926" s="584"/>
      <c r="P926" s="584"/>
      <c r="Q926" s="584"/>
      <c r="R926" s="584"/>
      <c r="S926" s="584"/>
      <c r="T926" s="584"/>
      <c r="U926" s="584"/>
      <c r="V926" s="584"/>
      <c r="W926" s="584"/>
      <c r="X926" s="584"/>
      <c r="Y926" s="584"/>
      <c r="Z926" s="584"/>
    </row>
    <row r="927" spans="1:26" ht="13.5" customHeight="1" x14ac:dyDescent="0.25">
      <c r="A927" s="584"/>
      <c r="B927" s="584"/>
      <c r="C927" s="584"/>
      <c r="D927" s="584"/>
      <c r="E927" s="584"/>
      <c r="F927" s="584"/>
      <c r="G927" s="584"/>
      <c r="H927" s="584"/>
      <c r="I927" s="584"/>
      <c r="J927" s="584"/>
      <c r="K927" s="584"/>
      <c r="L927" s="584"/>
      <c r="M927" s="584"/>
      <c r="N927" s="584"/>
      <c r="O927" s="584"/>
      <c r="P927" s="584"/>
      <c r="Q927" s="584"/>
      <c r="R927" s="584"/>
      <c r="S927" s="584"/>
      <c r="T927" s="584"/>
      <c r="U927" s="584"/>
      <c r="V927" s="584"/>
      <c r="W927" s="584"/>
      <c r="X927" s="584"/>
      <c r="Y927" s="584"/>
      <c r="Z927" s="584"/>
    </row>
    <row r="928" spans="1:26" ht="13.5" customHeight="1" x14ac:dyDescent="0.25">
      <c r="A928" s="584"/>
      <c r="B928" s="584"/>
      <c r="C928" s="584"/>
      <c r="D928" s="584"/>
      <c r="E928" s="584"/>
      <c r="F928" s="584"/>
      <c r="G928" s="584"/>
      <c r="H928" s="584"/>
      <c r="I928" s="584"/>
      <c r="J928" s="584"/>
      <c r="K928" s="584"/>
      <c r="L928" s="584"/>
      <c r="M928" s="584"/>
      <c r="N928" s="584"/>
      <c r="O928" s="584"/>
      <c r="P928" s="584"/>
      <c r="Q928" s="584"/>
      <c r="R928" s="584"/>
      <c r="S928" s="584"/>
      <c r="T928" s="584"/>
      <c r="U928" s="584"/>
      <c r="V928" s="584"/>
      <c r="W928" s="584"/>
      <c r="X928" s="584"/>
      <c r="Y928" s="584"/>
      <c r="Z928" s="584"/>
    </row>
    <row r="929" spans="1:26" ht="13.5" customHeight="1" x14ac:dyDescent="0.25">
      <c r="A929" s="584"/>
      <c r="B929" s="584"/>
      <c r="C929" s="584"/>
      <c r="D929" s="584"/>
      <c r="E929" s="584"/>
      <c r="F929" s="584"/>
      <c r="G929" s="584"/>
      <c r="H929" s="584"/>
      <c r="I929" s="584"/>
      <c r="J929" s="584"/>
      <c r="K929" s="584"/>
      <c r="L929" s="584"/>
      <c r="M929" s="584"/>
      <c r="N929" s="584"/>
      <c r="O929" s="584"/>
      <c r="P929" s="584"/>
      <c r="Q929" s="584"/>
      <c r="R929" s="584"/>
      <c r="S929" s="584"/>
      <c r="T929" s="584"/>
      <c r="U929" s="584"/>
      <c r="V929" s="584"/>
      <c r="W929" s="584"/>
      <c r="X929" s="584"/>
      <c r="Y929" s="584"/>
      <c r="Z929" s="584"/>
    </row>
    <row r="930" spans="1:26" ht="13.5" customHeight="1" x14ac:dyDescent="0.25">
      <c r="A930" s="584"/>
      <c r="B930" s="584"/>
      <c r="C930" s="584"/>
      <c r="D930" s="584"/>
      <c r="E930" s="584"/>
      <c r="F930" s="584"/>
      <c r="G930" s="584"/>
      <c r="H930" s="584"/>
      <c r="I930" s="584"/>
      <c r="J930" s="584"/>
      <c r="K930" s="584"/>
      <c r="L930" s="584"/>
      <c r="M930" s="584"/>
      <c r="N930" s="584"/>
      <c r="O930" s="584"/>
      <c r="P930" s="584"/>
      <c r="Q930" s="584"/>
      <c r="R930" s="584"/>
      <c r="S930" s="584"/>
      <c r="T930" s="584"/>
      <c r="U930" s="584"/>
      <c r="V930" s="584"/>
      <c r="W930" s="584"/>
      <c r="X930" s="584"/>
      <c r="Y930" s="584"/>
      <c r="Z930" s="584"/>
    </row>
    <row r="931" spans="1:26" ht="13.5" customHeight="1" x14ac:dyDescent="0.25">
      <c r="A931" s="584"/>
      <c r="B931" s="584"/>
      <c r="C931" s="584"/>
      <c r="D931" s="584"/>
      <c r="E931" s="584"/>
      <c r="F931" s="584"/>
      <c r="G931" s="584"/>
      <c r="H931" s="584"/>
      <c r="I931" s="584"/>
      <c r="J931" s="584"/>
      <c r="K931" s="584"/>
      <c r="L931" s="584"/>
      <c r="M931" s="584"/>
      <c r="N931" s="584"/>
      <c r="O931" s="584"/>
      <c r="P931" s="584"/>
      <c r="Q931" s="584"/>
      <c r="R931" s="584"/>
      <c r="S931" s="584"/>
      <c r="T931" s="584"/>
      <c r="U931" s="584"/>
      <c r="V931" s="584"/>
      <c r="W931" s="584"/>
      <c r="X931" s="584"/>
      <c r="Y931" s="584"/>
      <c r="Z931" s="584"/>
    </row>
    <row r="932" spans="1:26" ht="13.5" customHeight="1" x14ac:dyDescent="0.25">
      <c r="A932" s="584"/>
      <c r="B932" s="584"/>
      <c r="C932" s="584"/>
      <c r="D932" s="584"/>
      <c r="E932" s="584"/>
      <c r="F932" s="584"/>
      <c r="G932" s="584"/>
      <c r="H932" s="584"/>
      <c r="I932" s="584"/>
      <c r="J932" s="584"/>
      <c r="K932" s="584"/>
      <c r="L932" s="584"/>
      <c r="M932" s="584"/>
      <c r="N932" s="584"/>
      <c r="O932" s="584"/>
      <c r="P932" s="584"/>
      <c r="Q932" s="584"/>
      <c r="R932" s="584"/>
      <c r="S932" s="584"/>
      <c r="T932" s="584"/>
      <c r="U932" s="584"/>
      <c r="V932" s="584"/>
      <c r="W932" s="584"/>
      <c r="X932" s="584"/>
      <c r="Y932" s="584"/>
      <c r="Z932" s="584"/>
    </row>
    <row r="933" spans="1:26" ht="13.5" customHeight="1" x14ac:dyDescent="0.25">
      <c r="A933" s="584"/>
      <c r="B933" s="584"/>
      <c r="C933" s="584"/>
      <c r="D933" s="584"/>
      <c r="E933" s="584"/>
      <c r="F933" s="584"/>
      <c r="G933" s="584"/>
      <c r="H933" s="584"/>
      <c r="I933" s="584"/>
      <c r="J933" s="584"/>
      <c r="K933" s="584"/>
      <c r="L933" s="584"/>
      <c r="M933" s="584"/>
      <c r="N933" s="584"/>
      <c r="O933" s="584"/>
      <c r="P933" s="584"/>
      <c r="Q933" s="584"/>
      <c r="R933" s="584"/>
      <c r="S933" s="584"/>
      <c r="T933" s="584"/>
      <c r="U933" s="584"/>
      <c r="V933" s="584"/>
      <c r="W933" s="584"/>
      <c r="X933" s="584"/>
      <c r="Y933" s="584"/>
      <c r="Z933" s="584"/>
    </row>
    <row r="934" spans="1:26" ht="13.5" customHeight="1" x14ac:dyDescent="0.25">
      <c r="A934" s="584"/>
      <c r="B934" s="584"/>
      <c r="C934" s="584"/>
      <c r="D934" s="584"/>
      <c r="E934" s="584"/>
      <c r="F934" s="584"/>
      <c r="G934" s="584"/>
      <c r="H934" s="584"/>
      <c r="I934" s="584"/>
      <c r="J934" s="584"/>
      <c r="K934" s="584"/>
      <c r="L934" s="584"/>
      <c r="M934" s="584"/>
      <c r="N934" s="584"/>
      <c r="O934" s="584"/>
      <c r="P934" s="584"/>
      <c r="Q934" s="584"/>
      <c r="R934" s="584"/>
      <c r="S934" s="584"/>
      <c r="T934" s="584"/>
      <c r="U934" s="584"/>
      <c r="V934" s="584"/>
      <c r="W934" s="584"/>
      <c r="X934" s="584"/>
      <c r="Y934" s="584"/>
      <c r="Z934" s="584"/>
    </row>
    <row r="935" spans="1:26" ht="13.5" customHeight="1" x14ac:dyDescent="0.25">
      <c r="A935" s="584"/>
      <c r="B935" s="584"/>
      <c r="C935" s="584"/>
      <c r="D935" s="584"/>
      <c r="E935" s="584"/>
      <c r="F935" s="584"/>
      <c r="G935" s="584"/>
      <c r="H935" s="584"/>
      <c r="I935" s="584"/>
      <c r="J935" s="584"/>
      <c r="K935" s="584"/>
      <c r="L935" s="584"/>
      <c r="M935" s="584"/>
      <c r="N935" s="584"/>
      <c r="O935" s="584"/>
      <c r="P935" s="584"/>
      <c r="Q935" s="584"/>
      <c r="R935" s="584"/>
      <c r="S935" s="584"/>
      <c r="T935" s="584"/>
      <c r="U935" s="584"/>
      <c r="V935" s="584"/>
      <c r="W935" s="584"/>
      <c r="X935" s="584"/>
      <c r="Y935" s="584"/>
      <c r="Z935" s="584"/>
    </row>
    <row r="936" spans="1:26" ht="13.5" customHeight="1" x14ac:dyDescent="0.25">
      <c r="A936" s="584"/>
      <c r="B936" s="584"/>
      <c r="C936" s="584"/>
      <c r="D936" s="584"/>
      <c r="E936" s="584"/>
      <c r="F936" s="584"/>
      <c r="G936" s="584"/>
      <c r="H936" s="584"/>
      <c r="I936" s="584"/>
      <c r="J936" s="584"/>
      <c r="K936" s="584"/>
      <c r="L936" s="584"/>
      <c r="M936" s="584"/>
      <c r="N936" s="584"/>
      <c r="O936" s="584"/>
      <c r="P936" s="584"/>
      <c r="Q936" s="584"/>
      <c r="R936" s="584"/>
      <c r="S936" s="584"/>
      <c r="T936" s="584"/>
      <c r="U936" s="584"/>
      <c r="V936" s="584"/>
      <c r="W936" s="584"/>
      <c r="X936" s="584"/>
      <c r="Y936" s="584"/>
      <c r="Z936" s="584"/>
    </row>
    <row r="937" spans="1:26" ht="13.5" customHeight="1" x14ac:dyDescent="0.25">
      <c r="A937" s="584"/>
      <c r="B937" s="584"/>
      <c r="C937" s="584"/>
      <c r="D937" s="584"/>
      <c r="E937" s="584"/>
      <c r="F937" s="584"/>
      <c r="G937" s="584"/>
      <c r="H937" s="584"/>
      <c r="I937" s="584"/>
      <c r="J937" s="584"/>
      <c r="K937" s="584"/>
      <c r="L937" s="584"/>
      <c r="M937" s="584"/>
      <c r="N937" s="584"/>
      <c r="O937" s="584"/>
      <c r="P937" s="584"/>
      <c r="Q937" s="584"/>
      <c r="R937" s="584"/>
      <c r="S937" s="584"/>
      <c r="T937" s="584"/>
      <c r="U937" s="584"/>
      <c r="V937" s="584"/>
      <c r="W937" s="584"/>
      <c r="X937" s="584"/>
      <c r="Y937" s="584"/>
      <c r="Z937" s="584"/>
    </row>
    <row r="938" spans="1:26" ht="13.5" customHeight="1" x14ac:dyDescent="0.25">
      <c r="A938" s="584"/>
      <c r="B938" s="584"/>
      <c r="C938" s="584"/>
      <c r="D938" s="584"/>
      <c r="E938" s="584"/>
      <c r="F938" s="584"/>
      <c r="G938" s="584"/>
      <c r="H938" s="584"/>
      <c r="I938" s="584"/>
      <c r="J938" s="584"/>
      <c r="K938" s="584"/>
      <c r="L938" s="584"/>
      <c r="M938" s="584"/>
      <c r="N938" s="584"/>
      <c r="O938" s="584"/>
      <c r="P938" s="584"/>
      <c r="Q938" s="584"/>
      <c r="R938" s="584"/>
      <c r="S938" s="584"/>
      <c r="T938" s="584"/>
      <c r="U938" s="584"/>
      <c r="V938" s="584"/>
      <c r="W938" s="584"/>
      <c r="X938" s="584"/>
      <c r="Y938" s="584"/>
      <c r="Z938" s="584"/>
    </row>
    <row r="939" spans="1:26" ht="13.5" customHeight="1" x14ac:dyDescent="0.25">
      <c r="A939" s="584"/>
      <c r="B939" s="584"/>
      <c r="C939" s="584"/>
      <c r="D939" s="584"/>
      <c r="E939" s="584"/>
      <c r="F939" s="584"/>
      <c r="G939" s="584"/>
      <c r="H939" s="584"/>
      <c r="I939" s="584"/>
      <c r="J939" s="584"/>
      <c r="K939" s="584"/>
      <c r="L939" s="584"/>
      <c r="M939" s="584"/>
      <c r="N939" s="584"/>
      <c r="O939" s="584"/>
      <c r="P939" s="584"/>
      <c r="Q939" s="584"/>
      <c r="R939" s="584"/>
      <c r="S939" s="584"/>
      <c r="T939" s="584"/>
      <c r="U939" s="584"/>
      <c r="V939" s="584"/>
      <c r="W939" s="584"/>
      <c r="X939" s="584"/>
      <c r="Y939" s="584"/>
      <c r="Z939" s="584"/>
    </row>
    <row r="940" spans="1:26" ht="13.5" customHeight="1" x14ac:dyDescent="0.25">
      <c r="A940" s="584"/>
      <c r="B940" s="584"/>
      <c r="C940" s="584"/>
      <c r="D940" s="584"/>
      <c r="E940" s="584"/>
      <c r="F940" s="584"/>
      <c r="G940" s="584"/>
      <c r="H940" s="584"/>
      <c r="I940" s="584"/>
      <c r="J940" s="584"/>
      <c r="K940" s="584"/>
      <c r="L940" s="584"/>
      <c r="M940" s="584"/>
      <c r="N940" s="584"/>
      <c r="O940" s="584"/>
      <c r="P940" s="584"/>
      <c r="Q940" s="584"/>
      <c r="R940" s="584"/>
      <c r="S940" s="584"/>
      <c r="T940" s="584"/>
      <c r="U940" s="584"/>
      <c r="V940" s="584"/>
      <c r="W940" s="584"/>
      <c r="X940" s="584"/>
      <c r="Y940" s="584"/>
      <c r="Z940" s="584"/>
    </row>
    <row r="941" spans="1:26" ht="13.5" customHeight="1" x14ac:dyDescent="0.25">
      <c r="A941" s="584"/>
      <c r="B941" s="584"/>
      <c r="C941" s="584"/>
      <c r="D941" s="584"/>
      <c r="E941" s="584"/>
      <c r="F941" s="584"/>
      <c r="G941" s="584"/>
      <c r="H941" s="584"/>
      <c r="I941" s="584"/>
      <c r="J941" s="584"/>
      <c r="K941" s="584"/>
      <c r="L941" s="584"/>
      <c r="M941" s="584"/>
      <c r="N941" s="584"/>
      <c r="O941" s="584"/>
      <c r="P941" s="584"/>
      <c r="Q941" s="584"/>
      <c r="R941" s="584"/>
      <c r="S941" s="584"/>
      <c r="T941" s="584"/>
      <c r="U941" s="584"/>
      <c r="V941" s="584"/>
      <c r="W941" s="584"/>
      <c r="X941" s="584"/>
      <c r="Y941" s="584"/>
      <c r="Z941" s="584"/>
    </row>
    <row r="942" spans="1:26" ht="13.5" customHeight="1" x14ac:dyDescent="0.25">
      <c r="A942" s="584"/>
      <c r="B942" s="584"/>
      <c r="C942" s="584"/>
      <c r="D942" s="584"/>
      <c r="E942" s="584"/>
      <c r="F942" s="584"/>
      <c r="G942" s="584"/>
      <c r="H942" s="584"/>
      <c r="I942" s="584"/>
      <c r="J942" s="584"/>
      <c r="K942" s="584"/>
      <c r="L942" s="584"/>
      <c r="M942" s="584"/>
      <c r="N942" s="584"/>
      <c r="O942" s="584"/>
      <c r="P942" s="584"/>
      <c r="Q942" s="584"/>
      <c r="R942" s="584"/>
      <c r="S942" s="584"/>
      <c r="T942" s="584"/>
      <c r="U942" s="584"/>
      <c r="V942" s="584"/>
      <c r="W942" s="584"/>
      <c r="X942" s="584"/>
      <c r="Y942" s="584"/>
      <c r="Z942" s="584"/>
    </row>
    <row r="943" spans="1:26" ht="13.5" customHeight="1" x14ac:dyDescent="0.25">
      <c r="A943" s="584"/>
      <c r="B943" s="584"/>
      <c r="C943" s="584"/>
      <c r="D943" s="584"/>
      <c r="E943" s="584"/>
      <c r="F943" s="584"/>
      <c r="G943" s="584"/>
      <c r="H943" s="584"/>
      <c r="I943" s="584"/>
      <c r="J943" s="584"/>
      <c r="K943" s="584"/>
      <c r="L943" s="584"/>
      <c r="M943" s="584"/>
      <c r="N943" s="584"/>
      <c r="O943" s="584"/>
      <c r="P943" s="584"/>
      <c r="Q943" s="584"/>
      <c r="R943" s="584"/>
      <c r="S943" s="584"/>
      <c r="T943" s="584"/>
      <c r="U943" s="584"/>
      <c r="V943" s="584"/>
      <c r="W943" s="584"/>
      <c r="X943" s="584"/>
      <c r="Y943" s="584"/>
      <c r="Z943" s="584"/>
    </row>
    <row r="944" spans="1:26" ht="13.5" customHeight="1" x14ac:dyDescent="0.25">
      <c r="A944" s="584"/>
      <c r="B944" s="584"/>
      <c r="C944" s="584"/>
      <c r="D944" s="584"/>
      <c r="E944" s="584"/>
      <c r="F944" s="584"/>
      <c r="G944" s="584"/>
      <c r="H944" s="584"/>
      <c r="I944" s="584"/>
      <c r="J944" s="584"/>
      <c r="K944" s="584"/>
      <c r="L944" s="584"/>
      <c r="M944" s="584"/>
      <c r="N944" s="584"/>
      <c r="O944" s="584"/>
      <c r="P944" s="584"/>
      <c r="Q944" s="584"/>
      <c r="R944" s="584"/>
      <c r="S944" s="584"/>
      <c r="T944" s="584"/>
      <c r="U944" s="584"/>
      <c r="V944" s="584"/>
      <c r="W944" s="584"/>
      <c r="X944" s="584"/>
      <c r="Y944" s="584"/>
      <c r="Z944" s="584"/>
    </row>
    <row r="945" spans="1:26" ht="13.5" customHeight="1" x14ac:dyDescent="0.25">
      <c r="A945" s="584"/>
      <c r="B945" s="584"/>
      <c r="C945" s="584"/>
      <c r="D945" s="584"/>
      <c r="E945" s="584"/>
      <c r="F945" s="584"/>
      <c r="G945" s="584"/>
      <c r="H945" s="584"/>
      <c r="I945" s="584"/>
      <c r="J945" s="584"/>
      <c r="K945" s="584"/>
      <c r="L945" s="584"/>
      <c r="M945" s="584"/>
      <c r="N945" s="584"/>
      <c r="O945" s="584"/>
      <c r="P945" s="584"/>
      <c r="Q945" s="584"/>
      <c r="R945" s="584"/>
      <c r="S945" s="584"/>
      <c r="T945" s="584"/>
      <c r="U945" s="584"/>
      <c r="V945" s="584"/>
      <c r="W945" s="584"/>
      <c r="X945" s="584"/>
      <c r="Y945" s="584"/>
      <c r="Z945" s="584"/>
    </row>
    <row r="946" spans="1:26" ht="13.5" customHeight="1" x14ac:dyDescent="0.25">
      <c r="A946" s="584"/>
      <c r="B946" s="584"/>
      <c r="C946" s="584"/>
      <c r="D946" s="584"/>
      <c r="E946" s="584"/>
      <c r="F946" s="584"/>
      <c r="G946" s="584"/>
      <c r="H946" s="584"/>
      <c r="I946" s="584"/>
      <c r="J946" s="584"/>
      <c r="K946" s="584"/>
      <c r="L946" s="584"/>
      <c r="M946" s="584"/>
      <c r="N946" s="584"/>
      <c r="O946" s="584"/>
      <c r="P946" s="584"/>
      <c r="Q946" s="584"/>
      <c r="R946" s="584"/>
      <c r="S946" s="584"/>
      <c r="T946" s="584"/>
      <c r="U946" s="584"/>
      <c r="V946" s="584"/>
      <c r="W946" s="584"/>
      <c r="X946" s="584"/>
      <c r="Y946" s="584"/>
      <c r="Z946" s="584"/>
    </row>
    <row r="947" spans="1:26" ht="13.5" customHeight="1" x14ac:dyDescent="0.25">
      <c r="A947" s="584"/>
      <c r="B947" s="584"/>
      <c r="C947" s="584"/>
      <c r="D947" s="584"/>
      <c r="E947" s="584"/>
      <c r="F947" s="584"/>
      <c r="G947" s="584"/>
      <c r="H947" s="584"/>
      <c r="I947" s="584"/>
      <c r="J947" s="584"/>
      <c r="K947" s="584"/>
      <c r="L947" s="584"/>
      <c r="M947" s="584"/>
      <c r="N947" s="584"/>
      <c r="O947" s="584"/>
      <c r="P947" s="584"/>
      <c r="Q947" s="584"/>
      <c r="R947" s="584"/>
      <c r="S947" s="584"/>
      <c r="T947" s="584"/>
      <c r="U947" s="584"/>
      <c r="V947" s="584"/>
      <c r="W947" s="584"/>
      <c r="X947" s="584"/>
      <c r="Y947" s="584"/>
      <c r="Z947" s="584"/>
    </row>
    <row r="948" spans="1:26" ht="13.5" customHeight="1" x14ac:dyDescent="0.25">
      <c r="A948" s="584"/>
      <c r="B948" s="584"/>
      <c r="C948" s="584"/>
      <c r="D948" s="584"/>
      <c r="E948" s="584"/>
      <c r="F948" s="584"/>
      <c r="G948" s="584"/>
      <c r="H948" s="584"/>
      <c r="I948" s="584"/>
      <c r="J948" s="584"/>
      <c r="K948" s="584"/>
      <c r="L948" s="584"/>
      <c r="M948" s="584"/>
      <c r="N948" s="584"/>
      <c r="O948" s="584"/>
      <c r="P948" s="584"/>
      <c r="Q948" s="584"/>
      <c r="R948" s="584"/>
      <c r="S948" s="584"/>
      <c r="T948" s="584"/>
      <c r="U948" s="584"/>
      <c r="V948" s="584"/>
      <c r="W948" s="584"/>
      <c r="X948" s="584"/>
      <c r="Y948" s="584"/>
      <c r="Z948" s="584"/>
    </row>
    <row r="949" spans="1:26" ht="13.5" customHeight="1" x14ac:dyDescent="0.25">
      <c r="A949" s="584"/>
      <c r="B949" s="584"/>
      <c r="C949" s="584"/>
      <c r="D949" s="584"/>
      <c r="E949" s="584"/>
      <c r="F949" s="584"/>
      <c r="G949" s="584"/>
      <c r="H949" s="584"/>
      <c r="I949" s="584"/>
      <c r="J949" s="584"/>
      <c r="K949" s="584"/>
      <c r="L949" s="584"/>
      <c r="M949" s="584"/>
      <c r="N949" s="584"/>
      <c r="O949" s="584"/>
      <c r="P949" s="584"/>
      <c r="Q949" s="584"/>
      <c r="R949" s="584"/>
      <c r="S949" s="584"/>
      <c r="T949" s="584"/>
      <c r="U949" s="584"/>
      <c r="V949" s="584"/>
      <c r="W949" s="584"/>
      <c r="X949" s="584"/>
      <c r="Y949" s="584"/>
      <c r="Z949" s="584"/>
    </row>
    <row r="950" spans="1:26" ht="13.5" customHeight="1" x14ac:dyDescent="0.25">
      <c r="A950" s="584"/>
      <c r="B950" s="584"/>
      <c r="C950" s="584"/>
      <c r="D950" s="584"/>
      <c r="E950" s="584"/>
      <c r="F950" s="584"/>
      <c r="G950" s="584"/>
      <c r="H950" s="584"/>
      <c r="I950" s="584"/>
      <c r="J950" s="584"/>
      <c r="K950" s="584"/>
      <c r="L950" s="584"/>
      <c r="M950" s="584"/>
      <c r="N950" s="584"/>
      <c r="O950" s="584"/>
      <c r="P950" s="584"/>
      <c r="Q950" s="584"/>
      <c r="R950" s="584"/>
      <c r="S950" s="584"/>
      <c r="T950" s="584"/>
      <c r="U950" s="584"/>
      <c r="V950" s="584"/>
      <c r="W950" s="584"/>
      <c r="X950" s="584"/>
      <c r="Y950" s="584"/>
      <c r="Z950" s="584"/>
    </row>
    <row r="951" spans="1:26" ht="13.5" customHeight="1" x14ac:dyDescent="0.25">
      <c r="A951" s="584"/>
      <c r="B951" s="584"/>
      <c r="C951" s="584"/>
      <c r="D951" s="584"/>
      <c r="E951" s="584"/>
      <c r="F951" s="584"/>
      <c r="G951" s="584"/>
      <c r="H951" s="584"/>
      <c r="I951" s="584"/>
      <c r="J951" s="584"/>
      <c r="K951" s="584"/>
      <c r="L951" s="584"/>
      <c r="M951" s="584"/>
      <c r="N951" s="584"/>
      <c r="O951" s="584"/>
      <c r="P951" s="584"/>
      <c r="Q951" s="584"/>
      <c r="R951" s="584"/>
      <c r="S951" s="584"/>
      <c r="T951" s="584"/>
      <c r="U951" s="584"/>
      <c r="V951" s="584"/>
      <c r="W951" s="584"/>
      <c r="X951" s="584"/>
      <c r="Y951" s="584"/>
      <c r="Z951" s="584"/>
    </row>
    <row r="952" spans="1:26" ht="13.5" customHeight="1" x14ac:dyDescent="0.25">
      <c r="A952" s="584"/>
      <c r="B952" s="584"/>
      <c r="C952" s="584"/>
      <c r="D952" s="584"/>
      <c r="E952" s="584"/>
      <c r="F952" s="584"/>
      <c r="G952" s="584"/>
      <c r="H952" s="584"/>
      <c r="I952" s="584"/>
      <c r="J952" s="584"/>
      <c r="K952" s="584"/>
      <c r="L952" s="584"/>
      <c r="M952" s="584"/>
      <c r="N952" s="584"/>
      <c r="O952" s="584"/>
      <c r="P952" s="584"/>
      <c r="Q952" s="584"/>
      <c r="R952" s="584"/>
      <c r="S952" s="584"/>
      <c r="T952" s="584"/>
      <c r="U952" s="584"/>
      <c r="V952" s="584"/>
      <c r="W952" s="584"/>
      <c r="X952" s="584"/>
      <c r="Y952" s="584"/>
      <c r="Z952" s="584"/>
    </row>
    <row r="953" spans="1:26" ht="13.5" customHeight="1" x14ac:dyDescent="0.25">
      <c r="A953" s="584"/>
      <c r="B953" s="584"/>
      <c r="C953" s="584"/>
      <c r="D953" s="584"/>
      <c r="E953" s="584"/>
      <c r="F953" s="584"/>
      <c r="G953" s="584"/>
      <c r="H953" s="584"/>
      <c r="I953" s="584"/>
      <c r="J953" s="584"/>
      <c r="K953" s="584"/>
      <c r="L953" s="584"/>
      <c r="M953" s="584"/>
      <c r="N953" s="584"/>
      <c r="O953" s="584"/>
      <c r="P953" s="584"/>
      <c r="Q953" s="584"/>
      <c r="R953" s="584"/>
      <c r="S953" s="584"/>
      <c r="T953" s="584"/>
      <c r="U953" s="584"/>
      <c r="V953" s="584"/>
      <c r="W953" s="584"/>
      <c r="X953" s="584"/>
      <c r="Y953" s="584"/>
      <c r="Z953" s="584"/>
    </row>
    <row r="954" spans="1:26" ht="13.5" customHeight="1" x14ac:dyDescent="0.25">
      <c r="A954" s="584"/>
      <c r="B954" s="584"/>
      <c r="C954" s="584"/>
      <c r="D954" s="584"/>
      <c r="E954" s="584"/>
      <c r="F954" s="584"/>
      <c r="G954" s="584"/>
      <c r="H954" s="584"/>
      <c r="I954" s="584"/>
      <c r="J954" s="584"/>
      <c r="K954" s="584"/>
      <c r="L954" s="584"/>
      <c r="M954" s="584"/>
      <c r="N954" s="584"/>
      <c r="O954" s="584"/>
      <c r="P954" s="584"/>
      <c r="Q954" s="584"/>
      <c r="R954" s="584"/>
      <c r="S954" s="584"/>
      <c r="T954" s="584"/>
      <c r="U954" s="584"/>
      <c r="V954" s="584"/>
      <c r="W954" s="584"/>
      <c r="X954" s="584"/>
      <c r="Y954" s="584"/>
      <c r="Z954" s="584"/>
    </row>
    <row r="955" spans="1:26" ht="13.5" customHeight="1" x14ac:dyDescent="0.25">
      <c r="A955" s="584"/>
      <c r="B955" s="584"/>
      <c r="C955" s="584"/>
      <c r="D955" s="584"/>
      <c r="E955" s="584"/>
      <c r="F955" s="584"/>
      <c r="G955" s="584"/>
      <c r="H955" s="584"/>
      <c r="I955" s="584"/>
      <c r="J955" s="584"/>
      <c r="K955" s="584"/>
      <c r="L955" s="584"/>
      <c r="M955" s="584"/>
      <c r="N955" s="584"/>
      <c r="O955" s="584"/>
      <c r="P955" s="584"/>
      <c r="Q955" s="584"/>
      <c r="R955" s="584"/>
      <c r="S955" s="584"/>
      <c r="T955" s="584"/>
      <c r="U955" s="584"/>
      <c r="V955" s="584"/>
      <c r="W955" s="584"/>
      <c r="X955" s="584"/>
      <c r="Y955" s="584"/>
      <c r="Z955" s="584"/>
    </row>
    <row r="956" spans="1:26" ht="13.5" customHeight="1" x14ac:dyDescent="0.25">
      <c r="A956" s="584"/>
      <c r="B956" s="584"/>
      <c r="C956" s="584"/>
      <c r="D956" s="584"/>
      <c r="E956" s="584"/>
      <c r="F956" s="584"/>
      <c r="G956" s="584"/>
      <c r="H956" s="584"/>
      <c r="I956" s="584"/>
      <c r="J956" s="584"/>
      <c r="K956" s="584"/>
      <c r="L956" s="584"/>
      <c r="M956" s="584"/>
      <c r="N956" s="584"/>
      <c r="O956" s="584"/>
      <c r="P956" s="584"/>
      <c r="Q956" s="584"/>
      <c r="R956" s="584"/>
      <c r="S956" s="584"/>
      <c r="T956" s="584"/>
      <c r="U956" s="584"/>
      <c r="V956" s="584"/>
      <c r="W956" s="584"/>
      <c r="X956" s="584"/>
      <c r="Y956" s="584"/>
      <c r="Z956" s="584"/>
    </row>
    <row r="957" spans="1:26" ht="13.5" customHeight="1" x14ac:dyDescent="0.25">
      <c r="A957" s="584"/>
      <c r="B957" s="584"/>
      <c r="C957" s="584"/>
      <c r="D957" s="584"/>
      <c r="E957" s="584"/>
      <c r="F957" s="584"/>
      <c r="G957" s="584"/>
      <c r="H957" s="584"/>
      <c r="I957" s="584"/>
      <c r="J957" s="584"/>
      <c r="K957" s="584"/>
      <c r="L957" s="584"/>
      <c r="M957" s="584"/>
      <c r="N957" s="584"/>
      <c r="O957" s="584"/>
      <c r="P957" s="584"/>
      <c r="Q957" s="584"/>
      <c r="R957" s="584"/>
      <c r="S957" s="584"/>
      <c r="T957" s="584"/>
      <c r="U957" s="584"/>
      <c r="V957" s="584"/>
      <c r="W957" s="584"/>
      <c r="X957" s="584"/>
      <c r="Y957" s="584"/>
      <c r="Z957" s="584"/>
    </row>
    <row r="958" spans="1:26" ht="13.5" customHeight="1" x14ac:dyDescent="0.25">
      <c r="A958" s="584"/>
      <c r="B958" s="584"/>
      <c r="C958" s="584"/>
      <c r="D958" s="584"/>
      <c r="E958" s="584"/>
      <c r="F958" s="584"/>
      <c r="G958" s="584"/>
      <c r="H958" s="584"/>
      <c r="I958" s="584"/>
      <c r="J958" s="584"/>
      <c r="K958" s="584"/>
      <c r="L958" s="584"/>
      <c r="M958" s="584"/>
      <c r="N958" s="584"/>
      <c r="O958" s="584"/>
      <c r="P958" s="584"/>
      <c r="Q958" s="584"/>
      <c r="R958" s="584"/>
      <c r="S958" s="584"/>
      <c r="T958" s="584"/>
      <c r="U958" s="584"/>
      <c r="V958" s="584"/>
      <c r="W958" s="584"/>
      <c r="X958" s="584"/>
      <c r="Y958" s="584"/>
      <c r="Z958" s="584"/>
    </row>
    <row r="959" spans="1:26" ht="13.5" customHeight="1" x14ac:dyDescent="0.25">
      <c r="A959" s="584"/>
      <c r="B959" s="584"/>
      <c r="C959" s="584"/>
      <c r="D959" s="584"/>
      <c r="E959" s="584"/>
      <c r="F959" s="584"/>
      <c r="G959" s="584"/>
      <c r="H959" s="584"/>
      <c r="I959" s="584"/>
      <c r="J959" s="584"/>
      <c r="K959" s="584"/>
      <c r="L959" s="584"/>
      <c r="M959" s="584"/>
      <c r="N959" s="584"/>
      <c r="O959" s="584"/>
      <c r="P959" s="584"/>
      <c r="Q959" s="584"/>
      <c r="R959" s="584"/>
      <c r="S959" s="584"/>
      <c r="T959" s="584"/>
      <c r="U959" s="584"/>
      <c r="V959" s="584"/>
      <c r="W959" s="584"/>
      <c r="X959" s="584"/>
      <c r="Y959" s="584"/>
      <c r="Z959" s="584"/>
    </row>
    <row r="960" spans="1:26" ht="13.5" customHeight="1" x14ac:dyDescent="0.25">
      <c r="A960" s="584"/>
      <c r="B960" s="584"/>
      <c r="C960" s="584"/>
      <c r="D960" s="584"/>
      <c r="E960" s="584"/>
      <c r="F960" s="584"/>
      <c r="G960" s="584"/>
      <c r="H960" s="584"/>
      <c r="I960" s="584"/>
      <c r="J960" s="584"/>
      <c r="K960" s="584"/>
      <c r="L960" s="584"/>
      <c r="M960" s="584"/>
      <c r="N960" s="584"/>
      <c r="O960" s="584"/>
      <c r="P960" s="584"/>
      <c r="Q960" s="584"/>
      <c r="R960" s="584"/>
      <c r="S960" s="584"/>
      <c r="T960" s="584"/>
      <c r="U960" s="584"/>
      <c r="V960" s="584"/>
      <c r="W960" s="584"/>
      <c r="X960" s="584"/>
      <c r="Y960" s="584"/>
      <c r="Z960" s="584"/>
    </row>
    <row r="961" spans="1:26" ht="13.5" customHeight="1" x14ac:dyDescent="0.25">
      <c r="A961" s="584"/>
      <c r="B961" s="584"/>
      <c r="C961" s="584"/>
      <c r="D961" s="584"/>
      <c r="E961" s="584"/>
      <c r="F961" s="584"/>
      <c r="G961" s="584"/>
      <c r="H961" s="584"/>
      <c r="I961" s="584"/>
      <c r="J961" s="584"/>
      <c r="K961" s="584"/>
      <c r="L961" s="584"/>
      <c r="M961" s="584"/>
      <c r="N961" s="584"/>
      <c r="O961" s="584"/>
      <c r="P961" s="584"/>
      <c r="Q961" s="584"/>
      <c r="R961" s="584"/>
      <c r="S961" s="584"/>
      <c r="T961" s="584"/>
      <c r="U961" s="584"/>
      <c r="V961" s="584"/>
      <c r="W961" s="584"/>
      <c r="X961" s="584"/>
      <c r="Y961" s="584"/>
      <c r="Z961" s="584"/>
    </row>
    <row r="962" spans="1:26" ht="13.5" customHeight="1" x14ac:dyDescent="0.25">
      <c r="A962" s="584"/>
      <c r="B962" s="584"/>
      <c r="C962" s="584"/>
      <c r="D962" s="584"/>
      <c r="E962" s="584"/>
      <c r="F962" s="584"/>
      <c r="G962" s="584"/>
      <c r="H962" s="584"/>
      <c r="I962" s="584"/>
      <c r="J962" s="584"/>
      <c r="K962" s="584"/>
      <c r="L962" s="584"/>
      <c r="M962" s="584"/>
      <c r="N962" s="584"/>
      <c r="O962" s="584"/>
      <c r="P962" s="584"/>
      <c r="Q962" s="584"/>
      <c r="R962" s="584"/>
      <c r="S962" s="584"/>
      <c r="T962" s="584"/>
      <c r="U962" s="584"/>
      <c r="V962" s="584"/>
      <c r="W962" s="584"/>
      <c r="X962" s="584"/>
      <c r="Y962" s="584"/>
      <c r="Z962" s="584"/>
    </row>
    <row r="963" spans="1:26" ht="13.5" customHeight="1" x14ac:dyDescent="0.25">
      <c r="A963" s="584"/>
      <c r="B963" s="584"/>
      <c r="C963" s="584"/>
      <c r="D963" s="584"/>
      <c r="E963" s="584"/>
      <c r="F963" s="584"/>
      <c r="G963" s="584"/>
      <c r="H963" s="584"/>
      <c r="I963" s="584"/>
      <c r="J963" s="584"/>
      <c r="K963" s="584"/>
      <c r="L963" s="584"/>
      <c r="M963" s="584"/>
      <c r="N963" s="584"/>
      <c r="O963" s="584"/>
      <c r="P963" s="584"/>
      <c r="Q963" s="584"/>
      <c r="R963" s="584"/>
      <c r="S963" s="584"/>
      <c r="T963" s="584"/>
      <c r="U963" s="584"/>
      <c r="V963" s="584"/>
      <c r="W963" s="584"/>
      <c r="X963" s="584"/>
      <c r="Y963" s="584"/>
      <c r="Z963" s="584"/>
    </row>
    <row r="964" spans="1:26" ht="13.5" customHeight="1" x14ac:dyDescent="0.25">
      <c r="A964" s="584"/>
      <c r="B964" s="584"/>
      <c r="C964" s="584"/>
      <c r="D964" s="584"/>
      <c r="E964" s="584"/>
      <c r="F964" s="584"/>
      <c r="G964" s="584"/>
      <c r="H964" s="584"/>
      <c r="I964" s="584"/>
      <c r="J964" s="584"/>
      <c r="K964" s="584"/>
      <c r="L964" s="584"/>
      <c r="M964" s="584"/>
      <c r="N964" s="584"/>
      <c r="O964" s="584"/>
      <c r="P964" s="584"/>
      <c r="Q964" s="584"/>
      <c r="R964" s="584"/>
      <c r="S964" s="584"/>
      <c r="T964" s="584"/>
      <c r="U964" s="584"/>
      <c r="V964" s="584"/>
      <c r="W964" s="584"/>
      <c r="X964" s="584"/>
      <c r="Y964" s="584"/>
      <c r="Z964" s="584"/>
    </row>
    <row r="965" spans="1:26" ht="13.5" customHeight="1" x14ac:dyDescent="0.25">
      <c r="A965" s="584"/>
      <c r="B965" s="584"/>
      <c r="C965" s="584"/>
      <c r="D965" s="584"/>
      <c r="E965" s="584"/>
      <c r="F965" s="584"/>
      <c r="G965" s="584"/>
      <c r="H965" s="584"/>
      <c r="I965" s="584"/>
      <c r="J965" s="584"/>
      <c r="K965" s="584"/>
      <c r="L965" s="584"/>
      <c r="M965" s="584"/>
      <c r="N965" s="584"/>
      <c r="O965" s="584"/>
      <c r="P965" s="584"/>
      <c r="Q965" s="584"/>
      <c r="R965" s="584"/>
      <c r="S965" s="584"/>
      <c r="T965" s="584"/>
      <c r="U965" s="584"/>
      <c r="V965" s="584"/>
      <c r="W965" s="584"/>
      <c r="X965" s="584"/>
      <c r="Y965" s="584"/>
      <c r="Z965" s="584"/>
    </row>
    <row r="966" spans="1:26" ht="13.5" customHeight="1" x14ac:dyDescent="0.25">
      <c r="A966" s="584"/>
      <c r="B966" s="584"/>
      <c r="C966" s="584"/>
      <c r="D966" s="584"/>
      <c r="E966" s="584"/>
      <c r="F966" s="584"/>
      <c r="G966" s="584"/>
      <c r="H966" s="584"/>
      <c r="I966" s="584"/>
      <c r="J966" s="584"/>
      <c r="K966" s="584"/>
      <c r="L966" s="584"/>
      <c r="M966" s="584"/>
      <c r="N966" s="584"/>
      <c r="O966" s="584"/>
      <c r="P966" s="584"/>
      <c r="Q966" s="584"/>
      <c r="R966" s="584"/>
      <c r="S966" s="584"/>
      <c r="T966" s="584"/>
      <c r="U966" s="584"/>
      <c r="V966" s="584"/>
      <c r="W966" s="584"/>
      <c r="X966" s="584"/>
      <c r="Y966" s="584"/>
      <c r="Z966" s="584"/>
    </row>
    <row r="967" spans="1:26" ht="13.5" customHeight="1" x14ac:dyDescent="0.25">
      <c r="A967" s="584"/>
      <c r="B967" s="584"/>
      <c r="C967" s="584"/>
      <c r="D967" s="584"/>
      <c r="E967" s="584"/>
      <c r="F967" s="584"/>
      <c r="G967" s="584"/>
      <c r="H967" s="584"/>
      <c r="I967" s="584"/>
      <c r="J967" s="584"/>
      <c r="K967" s="584"/>
      <c r="L967" s="584"/>
      <c r="M967" s="584"/>
      <c r="N967" s="584"/>
      <c r="O967" s="584"/>
      <c r="P967" s="584"/>
      <c r="Q967" s="584"/>
      <c r="R967" s="584"/>
      <c r="S967" s="584"/>
      <c r="T967" s="584"/>
      <c r="U967" s="584"/>
      <c r="V967" s="584"/>
      <c r="W967" s="584"/>
      <c r="X967" s="584"/>
      <c r="Y967" s="584"/>
      <c r="Z967" s="584"/>
    </row>
    <row r="968" spans="1:26" ht="13.5" customHeight="1" x14ac:dyDescent="0.25">
      <c r="A968" s="584"/>
      <c r="B968" s="584"/>
      <c r="C968" s="584"/>
      <c r="D968" s="584"/>
      <c r="E968" s="584"/>
      <c r="F968" s="584"/>
      <c r="G968" s="584"/>
      <c r="H968" s="584"/>
      <c r="I968" s="584"/>
      <c r="J968" s="584"/>
      <c r="K968" s="584"/>
      <c r="L968" s="584"/>
      <c r="M968" s="584"/>
      <c r="N968" s="584"/>
      <c r="O968" s="584"/>
      <c r="P968" s="584"/>
      <c r="Q968" s="584"/>
      <c r="R968" s="584"/>
      <c r="S968" s="584"/>
      <c r="T968" s="584"/>
      <c r="U968" s="584"/>
      <c r="V968" s="584"/>
      <c r="W968" s="584"/>
      <c r="X968" s="584"/>
      <c r="Y968" s="584"/>
      <c r="Z968" s="584"/>
    </row>
    <row r="969" spans="1:26" ht="13.5" customHeight="1" x14ac:dyDescent="0.25">
      <c r="A969" s="584"/>
      <c r="B969" s="584"/>
      <c r="C969" s="584"/>
      <c r="D969" s="584"/>
      <c r="E969" s="584"/>
      <c r="F969" s="584"/>
      <c r="G969" s="584"/>
      <c r="H969" s="584"/>
      <c r="I969" s="584"/>
      <c r="J969" s="584"/>
      <c r="K969" s="584"/>
      <c r="L969" s="584"/>
      <c r="M969" s="584"/>
      <c r="N969" s="584"/>
      <c r="O969" s="584"/>
      <c r="P969" s="584"/>
      <c r="Q969" s="584"/>
      <c r="R969" s="584"/>
      <c r="S969" s="584"/>
      <c r="T969" s="584"/>
      <c r="U969" s="584"/>
      <c r="V969" s="584"/>
      <c r="W969" s="584"/>
      <c r="X969" s="584"/>
      <c r="Y969" s="584"/>
      <c r="Z969" s="584"/>
    </row>
    <row r="970" spans="1:26" ht="13.5" customHeight="1" x14ac:dyDescent="0.25">
      <c r="A970" s="584"/>
      <c r="B970" s="584"/>
      <c r="C970" s="584"/>
      <c r="D970" s="584"/>
      <c r="E970" s="584"/>
      <c r="F970" s="584"/>
      <c r="G970" s="584"/>
      <c r="H970" s="584"/>
      <c r="I970" s="584"/>
      <c r="J970" s="584"/>
      <c r="K970" s="584"/>
      <c r="L970" s="584"/>
      <c r="M970" s="584"/>
      <c r="N970" s="584"/>
      <c r="O970" s="584"/>
      <c r="P970" s="584"/>
      <c r="Q970" s="584"/>
      <c r="R970" s="584"/>
      <c r="S970" s="584"/>
      <c r="T970" s="584"/>
      <c r="U970" s="584"/>
      <c r="V970" s="584"/>
      <c r="W970" s="584"/>
      <c r="X970" s="584"/>
      <c r="Y970" s="584"/>
      <c r="Z970" s="584"/>
    </row>
    <row r="971" spans="1:26" ht="13.5" customHeight="1" x14ac:dyDescent="0.25">
      <c r="A971" s="584"/>
      <c r="B971" s="584"/>
      <c r="C971" s="584"/>
      <c r="D971" s="584"/>
      <c r="E971" s="584"/>
      <c r="F971" s="584"/>
      <c r="G971" s="584"/>
      <c r="H971" s="584"/>
      <c r="I971" s="584"/>
      <c r="J971" s="584"/>
      <c r="K971" s="584"/>
      <c r="L971" s="584"/>
      <c r="M971" s="584"/>
      <c r="N971" s="584"/>
      <c r="O971" s="584"/>
      <c r="P971" s="584"/>
      <c r="Q971" s="584"/>
      <c r="R971" s="584"/>
      <c r="S971" s="584"/>
      <c r="T971" s="584"/>
      <c r="U971" s="584"/>
      <c r="V971" s="584"/>
      <c r="W971" s="584"/>
      <c r="X971" s="584"/>
      <c r="Y971" s="584"/>
      <c r="Z971" s="584"/>
    </row>
    <row r="972" spans="1:26" ht="13.5" customHeight="1" x14ac:dyDescent="0.25">
      <c r="A972" s="584"/>
      <c r="B972" s="584"/>
      <c r="C972" s="584"/>
      <c r="D972" s="584"/>
      <c r="E972" s="584"/>
      <c r="F972" s="584"/>
      <c r="G972" s="584"/>
      <c r="H972" s="584"/>
      <c r="I972" s="584"/>
      <c r="J972" s="584"/>
      <c r="K972" s="584"/>
      <c r="L972" s="584"/>
      <c r="M972" s="584"/>
      <c r="N972" s="584"/>
      <c r="O972" s="584"/>
      <c r="P972" s="584"/>
      <c r="Q972" s="584"/>
      <c r="R972" s="584"/>
      <c r="S972" s="584"/>
      <c r="T972" s="584"/>
      <c r="U972" s="584"/>
      <c r="V972" s="584"/>
      <c r="W972" s="584"/>
      <c r="X972" s="584"/>
      <c r="Y972" s="584"/>
      <c r="Z972" s="584"/>
    </row>
    <row r="973" spans="1:26" ht="13.5" customHeight="1" x14ac:dyDescent="0.25">
      <c r="A973" s="584"/>
      <c r="B973" s="584"/>
      <c r="C973" s="584"/>
      <c r="D973" s="584"/>
      <c r="E973" s="584"/>
      <c r="F973" s="584"/>
      <c r="G973" s="584"/>
      <c r="H973" s="584"/>
      <c r="I973" s="584"/>
      <c r="J973" s="584"/>
      <c r="K973" s="584"/>
      <c r="L973" s="584"/>
      <c r="M973" s="584"/>
      <c r="N973" s="584"/>
      <c r="O973" s="584"/>
      <c r="P973" s="584"/>
      <c r="Q973" s="584"/>
      <c r="R973" s="584"/>
      <c r="S973" s="584"/>
      <c r="T973" s="584"/>
      <c r="U973" s="584"/>
      <c r="V973" s="584"/>
      <c r="W973" s="584"/>
      <c r="X973" s="584"/>
      <c r="Y973" s="584"/>
      <c r="Z973" s="584"/>
    </row>
    <row r="974" spans="1:26" ht="13.5" customHeight="1" x14ac:dyDescent="0.25">
      <c r="A974" s="584"/>
      <c r="B974" s="584"/>
      <c r="C974" s="584"/>
      <c r="D974" s="584"/>
      <c r="E974" s="584"/>
      <c r="F974" s="584"/>
      <c r="G974" s="584"/>
      <c r="H974" s="584"/>
      <c r="I974" s="584"/>
      <c r="J974" s="584"/>
      <c r="K974" s="584"/>
      <c r="L974" s="584"/>
      <c r="M974" s="584"/>
      <c r="N974" s="584"/>
      <c r="O974" s="584"/>
      <c r="P974" s="584"/>
      <c r="Q974" s="584"/>
      <c r="R974" s="584"/>
      <c r="S974" s="584"/>
      <c r="T974" s="584"/>
      <c r="U974" s="584"/>
      <c r="V974" s="584"/>
      <c r="W974" s="584"/>
      <c r="X974" s="584"/>
      <c r="Y974" s="584"/>
      <c r="Z974" s="584"/>
    </row>
    <row r="975" spans="1:26" ht="13.5" customHeight="1" x14ac:dyDescent="0.25">
      <c r="A975" s="584"/>
      <c r="B975" s="584"/>
      <c r="C975" s="584"/>
      <c r="D975" s="584"/>
      <c r="E975" s="584"/>
      <c r="F975" s="584"/>
      <c r="G975" s="584"/>
      <c r="H975" s="584"/>
      <c r="I975" s="584"/>
      <c r="J975" s="584"/>
      <c r="K975" s="584"/>
      <c r="L975" s="584"/>
      <c r="M975" s="584"/>
      <c r="N975" s="584"/>
      <c r="O975" s="584"/>
      <c r="P975" s="584"/>
      <c r="Q975" s="584"/>
      <c r="R975" s="584"/>
      <c r="S975" s="584"/>
      <c r="T975" s="584"/>
      <c r="U975" s="584"/>
      <c r="V975" s="584"/>
      <c r="W975" s="584"/>
      <c r="X975" s="584"/>
      <c r="Y975" s="584"/>
      <c r="Z975" s="584"/>
    </row>
    <row r="976" spans="1:26" ht="13.5" customHeight="1" x14ac:dyDescent="0.25">
      <c r="A976" s="584"/>
      <c r="B976" s="584"/>
      <c r="C976" s="584"/>
      <c r="D976" s="584"/>
      <c r="E976" s="584"/>
      <c r="F976" s="584"/>
      <c r="G976" s="584"/>
      <c r="H976" s="584"/>
      <c r="I976" s="584"/>
      <c r="J976" s="584"/>
      <c r="K976" s="584"/>
      <c r="L976" s="584"/>
      <c r="M976" s="584"/>
      <c r="N976" s="584"/>
      <c r="O976" s="584"/>
      <c r="P976" s="584"/>
      <c r="Q976" s="584"/>
      <c r="R976" s="584"/>
      <c r="S976" s="584"/>
      <c r="T976" s="584"/>
      <c r="U976" s="584"/>
      <c r="V976" s="584"/>
      <c r="W976" s="584"/>
      <c r="X976" s="584"/>
      <c r="Y976" s="584"/>
      <c r="Z976" s="584"/>
    </row>
    <row r="977" spans="1:26" ht="13.5" customHeight="1" x14ac:dyDescent="0.25">
      <c r="A977" s="584"/>
      <c r="B977" s="584"/>
      <c r="C977" s="584"/>
      <c r="D977" s="584"/>
      <c r="E977" s="584"/>
      <c r="F977" s="584"/>
      <c r="G977" s="584"/>
      <c r="H977" s="584"/>
      <c r="I977" s="584"/>
      <c r="J977" s="584"/>
      <c r="K977" s="584"/>
      <c r="L977" s="584"/>
      <c r="M977" s="584"/>
      <c r="N977" s="584"/>
      <c r="O977" s="584"/>
      <c r="P977" s="584"/>
      <c r="Q977" s="584"/>
      <c r="R977" s="584"/>
      <c r="S977" s="584"/>
      <c r="T977" s="584"/>
      <c r="U977" s="584"/>
      <c r="V977" s="584"/>
      <c r="W977" s="584"/>
      <c r="X977" s="584"/>
      <c r="Y977" s="584"/>
      <c r="Z977" s="584"/>
    </row>
    <row r="978" spans="1:26" ht="13.5" customHeight="1" x14ac:dyDescent="0.25">
      <c r="A978" s="584"/>
      <c r="B978" s="584"/>
      <c r="C978" s="584"/>
      <c r="D978" s="584"/>
      <c r="E978" s="584"/>
      <c r="F978" s="584"/>
      <c r="G978" s="584"/>
      <c r="H978" s="584"/>
      <c r="I978" s="584"/>
      <c r="J978" s="584"/>
      <c r="K978" s="584"/>
      <c r="L978" s="584"/>
      <c r="M978" s="584"/>
      <c r="N978" s="584"/>
      <c r="O978" s="584"/>
      <c r="P978" s="584"/>
      <c r="Q978" s="584"/>
      <c r="R978" s="584"/>
      <c r="S978" s="584"/>
      <c r="T978" s="584"/>
      <c r="U978" s="584"/>
      <c r="V978" s="584"/>
      <c r="W978" s="584"/>
      <c r="X978" s="584"/>
      <c r="Y978" s="584"/>
      <c r="Z978" s="584"/>
    </row>
    <row r="979" spans="1:26" ht="13.5" customHeight="1" x14ac:dyDescent="0.25">
      <c r="A979" s="584"/>
      <c r="B979" s="584"/>
      <c r="C979" s="584"/>
      <c r="D979" s="584"/>
      <c r="E979" s="584"/>
      <c r="F979" s="584"/>
      <c r="G979" s="584"/>
      <c r="H979" s="584"/>
      <c r="I979" s="584"/>
      <c r="J979" s="584"/>
      <c r="K979" s="584"/>
      <c r="L979" s="584"/>
      <c r="M979" s="584"/>
      <c r="N979" s="584"/>
      <c r="O979" s="584"/>
      <c r="P979" s="584"/>
      <c r="Q979" s="584"/>
      <c r="R979" s="584"/>
      <c r="S979" s="584"/>
      <c r="T979" s="584"/>
      <c r="U979" s="584"/>
      <c r="V979" s="584"/>
      <c r="W979" s="584"/>
      <c r="X979" s="584"/>
      <c r="Y979" s="584"/>
      <c r="Z979" s="584"/>
    </row>
    <row r="980" spans="1:26" ht="13.5" customHeight="1" x14ac:dyDescent="0.25">
      <c r="A980" s="584"/>
      <c r="B980" s="584"/>
      <c r="C980" s="584"/>
      <c r="D980" s="584"/>
      <c r="E980" s="584"/>
      <c r="F980" s="584"/>
      <c r="G980" s="584"/>
      <c r="H980" s="584"/>
      <c r="I980" s="584"/>
      <c r="J980" s="584"/>
      <c r="K980" s="584"/>
      <c r="L980" s="584"/>
      <c r="M980" s="584"/>
      <c r="N980" s="584"/>
      <c r="O980" s="584"/>
      <c r="P980" s="584"/>
      <c r="Q980" s="584"/>
      <c r="R980" s="584"/>
      <c r="S980" s="584"/>
      <c r="T980" s="584"/>
      <c r="U980" s="584"/>
      <c r="V980" s="584"/>
      <c r="W980" s="584"/>
      <c r="X980" s="584"/>
      <c r="Y980" s="584"/>
      <c r="Z980" s="584"/>
    </row>
    <row r="981" spans="1:26" ht="13.5" customHeight="1" x14ac:dyDescent="0.25">
      <c r="A981" s="584"/>
      <c r="B981" s="584"/>
      <c r="C981" s="584"/>
      <c r="D981" s="584"/>
      <c r="E981" s="584"/>
      <c r="F981" s="584"/>
      <c r="G981" s="584"/>
      <c r="H981" s="584"/>
      <c r="I981" s="584"/>
      <c r="J981" s="584"/>
      <c r="K981" s="584"/>
      <c r="L981" s="584"/>
      <c r="M981" s="584"/>
      <c r="N981" s="584"/>
      <c r="O981" s="584"/>
      <c r="P981" s="584"/>
      <c r="Q981" s="584"/>
      <c r="R981" s="584"/>
      <c r="S981" s="584"/>
      <c r="T981" s="584"/>
      <c r="U981" s="584"/>
      <c r="V981" s="584"/>
      <c r="W981" s="584"/>
      <c r="X981" s="584"/>
      <c r="Y981" s="584"/>
      <c r="Z981" s="584"/>
    </row>
    <row r="982" spans="1:26" ht="13.5" customHeight="1" x14ac:dyDescent="0.25">
      <c r="A982" s="584"/>
      <c r="B982" s="584"/>
      <c r="C982" s="584"/>
      <c r="D982" s="584"/>
      <c r="E982" s="584"/>
      <c r="F982" s="584"/>
      <c r="G982" s="584"/>
      <c r="H982" s="584"/>
      <c r="I982" s="584"/>
      <c r="J982" s="584"/>
      <c r="K982" s="584"/>
      <c r="L982" s="584"/>
      <c r="M982" s="584"/>
      <c r="N982" s="584"/>
      <c r="O982" s="584"/>
      <c r="P982" s="584"/>
      <c r="Q982" s="584"/>
      <c r="R982" s="584"/>
      <c r="S982" s="584"/>
      <c r="T982" s="584"/>
      <c r="U982" s="584"/>
      <c r="V982" s="584"/>
      <c r="W982" s="584"/>
      <c r="X982" s="584"/>
      <c r="Y982" s="584"/>
      <c r="Z982" s="584"/>
    </row>
    <row r="983" spans="1:26" ht="13.5" customHeight="1" x14ac:dyDescent="0.25">
      <c r="A983" s="584"/>
      <c r="B983" s="584"/>
      <c r="C983" s="584"/>
      <c r="D983" s="584"/>
      <c r="E983" s="584"/>
      <c r="F983" s="584"/>
      <c r="G983" s="584"/>
      <c r="H983" s="584"/>
      <c r="I983" s="584"/>
      <c r="J983" s="584"/>
      <c r="K983" s="584"/>
      <c r="L983" s="584"/>
      <c r="M983" s="584"/>
      <c r="N983" s="584"/>
      <c r="O983" s="584"/>
      <c r="P983" s="584"/>
      <c r="Q983" s="584"/>
      <c r="R983" s="584"/>
      <c r="S983" s="584"/>
      <c r="T983" s="584"/>
      <c r="U983" s="584"/>
      <c r="V983" s="584"/>
      <c r="W983" s="584"/>
      <c r="X983" s="584"/>
      <c r="Y983" s="584"/>
      <c r="Z983" s="584"/>
    </row>
    <row r="984" spans="1:26" ht="13.5" customHeight="1" x14ac:dyDescent="0.25">
      <c r="A984" s="584"/>
      <c r="B984" s="584"/>
      <c r="C984" s="584"/>
      <c r="D984" s="584"/>
      <c r="E984" s="584"/>
      <c r="F984" s="584"/>
      <c r="G984" s="584"/>
      <c r="H984" s="584"/>
      <c r="I984" s="584"/>
      <c r="J984" s="584"/>
      <c r="K984" s="584"/>
      <c r="L984" s="584"/>
      <c r="M984" s="584"/>
      <c r="N984" s="584"/>
      <c r="O984" s="584"/>
      <c r="P984" s="584"/>
      <c r="Q984" s="584"/>
      <c r="R984" s="584"/>
      <c r="S984" s="584"/>
      <c r="T984" s="584"/>
      <c r="U984" s="584"/>
      <c r="V984" s="584"/>
      <c r="W984" s="584"/>
      <c r="X984" s="584"/>
      <c r="Y984" s="584"/>
      <c r="Z984" s="584"/>
    </row>
    <row r="985" spans="1:26" ht="13.5" customHeight="1" x14ac:dyDescent="0.25">
      <c r="A985" s="584"/>
      <c r="B985" s="584"/>
      <c r="C985" s="584"/>
      <c r="D985" s="584"/>
      <c r="E985" s="584"/>
      <c r="F985" s="584"/>
      <c r="G985" s="584"/>
      <c r="H985" s="584"/>
      <c r="I985" s="584"/>
      <c r="J985" s="584"/>
      <c r="K985" s="584"/>
      <c r="L985" s="584"/>
      <c r="M985" s="584"/>
      <c r="N985" s="584"/>
      <c r="O985" s="584"/>
      <c r="P985" s="584"/>
      <c r="Q985" s="584"/>
      <c r="R985" s="584"/>
      <c r="S985" s="584"/>
      <c r="T985" s="584"/>
      <c r="U985" s="584"/>
      <c r="V985" s="584"/>
      <c r="W985" s="584"/>
      <c r="X985" s="584"/>
      <c r="Y985" s="584"/>
      <c r="Z985" s="584"/>
    </row>
    <row r="986" spans="1:26" ht="13.5" customHeight="1" x14ac:dyDescent="0.25">
      <c r="A986" s="584"/>
      <c r="B986" s="584"/>
      <c r="C986" s="584"/>
      <c r="D986" s="584"/>
      <c r="E986" s="584"/>
      <c r="F986" s="584"/>
      <c r="G986" s="584"/>
      <c r="H986" s="584"/>
      <c r="I986" s="584"/>
      <c r="J986" s="584"/>
      <c r="K986" s="584"/>
      <c r="L986" s="584"/>
      <c r="M986" s="584"/>
      <c r="N986" s="584"/>
      <c r="O986" s="584"/>
      <c r="P986" s="584"/>
      <c r="Q986" s="584"/>
      <c r="R986" s="584"/>
      <c r="S986" s="584"/>
      <c r="T986" s="584"/>
      <c r="U986" s="584"/>
      <c r="V986" s="584"/>
      <c r="W986" s="584"/>
      <c r="X986" s="584"/>
      <c r="Y986" s="584"/>
      <c r="Z986" s="584"/>
    </row>
    <row r="987" spans="1:26" ht="13.5" customHeight="1" x14ac:dyDescent="0.25">
      <c r="A987" s="584"/>
      <c r="B987" s="584"/>
      <c r="C987" s="584"/>
      <c r="D987" s="584"/>
      <c r="E987" s="584"/>
      <c r="F987" s="584"/>
      <c r="G987" s="584"/>
      <c r="H987" s="584"/>
      <c r="I987" s="584"/>
      <c r="J987" s="584"/>
      <c r="K987" s="584"/>
      <c r="L987" s="584"/>
      <c r="M987" s="584"/>
      <c r="N987" s="584"/>
      <c r="O987" s="584"/>
      <c r="P987" s="584"/>
      <c r="Q987" s="584"/>
      <c r="R987" s="584"/>
      <c r="S987" s="584"/>
      <c r="T987" s="584"/>
      <c r="U987" s="584"/>
      <c r="V987" s="584"/>
      <c r="W987" s="584"/>
      <c r="X987" s="584"/>
      <c r="Y987" s="584"/>
      <c r="Z987" s="584"/>
    </row>
    <row r="988" spans="1:26" ht="13.5" customHeight="1" x14ac:dyDescent="0.25">
      <c r="A988" s="584"/>
      <c r="B988" s="584"/>
      <c r="C988" s="584"/>
      <c r="D988" s="584"/>
      <c r="E988" s="584"/>
      <c r="F988" s="584"/>
      <c r="G988" s="584"/>
      <c r="H988" s="584"/>
      <c r="I988" s="584"/>
      <c r="J988" s="584"/>
      <c r="K988" s="584"/>
      <c r="L988" s="584"/>
      <c r="M988" s="584"/>
      <c r="N988" s="584"/>
      <c r="O988" s="584"/>
      <c r="P988" s="584"/>
      <c r="Q988" s="584"/>
      <c r="R988" s="584"/>
      <c r="S988" s="584"/>
      <c r="T988" s="584"/>
      <c r="U988" s="584"/>
      <c r="V988" s="584"/>
      <c r="W988" s="584"/>
      <c r="X988" s="584"/>
      <c r="Y988" s="584"/>
      <c r="Z988" s="584"/>
    </row>
    <row r="989" spans="1:26" ht="13.5" customHeight="1" x14ac:dyDescent="0.25">
      <c r="A989" s="584"/>
      <c r="B989" s="584"/>
      <c r="C989" s="584"/>
      <c r="D989" s="584"/>
      <c r="E989" s="584"/>
      <c r="F989" s="584"/>
      <c r="G989" s="584"/>
      <c r="H989" s="584"/>
      <c r="I989" s="584"/>
      <c r="J989" s="584"/>
      <c r="K989" s="584"/>
      <c r="L989" s="584"/>
      <c r="M989" s="584"/>
      <c r="N989" s="584"/>
      <c r="O989" s="584"/>
      <c r="P989" s="584"/>
      <c r="Q989" s="584"/>
      <c r="R989" s="584"/>
      <c r="S989" s="584"/>
      <c r="T989" s="584"/>
      <c r="U989" s="584"/>
      <c r="V989" s="584"/>
      <c r="W989" s="584"/>
      <c r="X989" s="584"/>
      <c r="Y989" s="584"/>
      <c r="Z989" s="584"/>
    </row>
    <row r="990" spans="1:26" ht="13.5" customHeight="1" x14ac:dyDescent="0.25">
      <c r="A990" s="584"/>
      <c r="B990" s="584"/>
      <c r="C990" s="584"/>
      <c r="D990" s="584"/>
      <c r="E990" s="584"/>
      <c r="F990" s="584"/>
      <c r="G990" s="584"/>
      <c r="H990" s="584"/>
      <c r="I990" s="584"/>
      <c r="J990" s="584"/>
      <c r="K990" s="584"/>
      <c r="L990" s="584"/>
      <c r="M990" s="584"/>
      <c r="N990" s="584"/>
      <c r="O990" s="584"/>
      <c r="P990" s="584"/>
      <c r="Q990" s="584"/>
      <c r="R990" s="584"/>
      <c r="S990" s="584"/>
      <c r="T990" s="584"/>
      <c r="U990" s="584"/>
      <c r="V990" s="584"/>
      <c r="W990" s="584"/>
      <c r="X990" s="584"/>
      <c r="Y990" s="584"/>
      <c r="Z990" s="584"/>
    </row>
    <row r="991" spans="1:26" ht="13.5" customHeight="1" x14ac:dyDescent="0.25">
      <c r="A991" s="584"/>
      <c r="B991" s="584"/>
      <c r="C991" s="584"/>
      <c r="D991" s="584"/>
      <c r="E991" s="584"/>
      <c r="F991" s="584"/>
      <c r="G991" s="584"/>
      <c r="H991" s="584"/>
      <c r="I991" s="584"/>
      <c r="J991" s="584"/>
      <c r="K991" s="584"/>
      <c r="L991" s="584"/>
      <c r="M991" s="584"/>
      <c r="N991" s="584"/>
      <c r="O991" s="584"/>
      <c r="P991" s="584"/>
      <c r="Q991" s="584"/>
      <c r="R991" s="584"/>
      <c r="S991" s="584"/>
      <c r="T991" s="584"/>
      <c r="U991" s="584"/>
      <c r="V991" s="584"/>
      <c r="W991" s="584"/>
      <c r="X991" s="584"/>
      <c r="Y991" s="584"/>
      <c r="Z991" s="584"/>
    </row>
    <row r="992" spans="1:26" ht="13.5" customHeight="1" x14ac:dyDescent="0.25">
      <c r="A992" s="584"/>
      <c r="B992" s="584"/>
      <c r="C992" s="584"/>
      <c r="D992" s="584"/>
      <c r="E992" s="584"/>
      <c r="F992" s="584"/>
      <c r="G992" s="584"/>
      <c r="H992" s="584"/>
      <c r="I992" s="584"/>
      <c r="J992" s="584"/>
      <c r="K992" s="584"/>
      <c r="L992" s="584"/>
      <c r="M992" s="584"/>
      <c r="N992" s="584"/>
      <c r="O992" s="584"/>
      <c r="P992" s="584"/>
      <c r="Q992" s="584"/>
      <c r="R992" s="584"/>
      <c r="S992" s="584"/>
      <c r="T992" s="584"/>
      <c r="U992" s="584"/>
      <c r="V992" s="584"/>
      <c r="W992" s="584"/>
      <c r="X992" s="584"/>
      <c r="Y992" s="584"/>
      <c r="Z992" s="584"/>
    </row>
    <row r="993" spans="1:26" ht="13.5" customHeight="1" x14ac:dyDescent="0.25">
      <c r="A993" s="584"/>
      <c r="B993" s="584"/>
      <c r="C993" s="584"/>
      <c r="D993" s="584"/>
      <c r="E993" s="584"/>
      <c r="F993" s="584"/>
      <c r="G993" s="584"/>
      <c r="H993" s="584"/>
      <c r="I993" s="584"/>
      <c r="J993" s="584"/>
      <c r="K993" s="584"/>
      <c r="L993" s="584"/>
      <c r="M993" s="584"/>
      <c r="N993" s="584"/>
      <c r="O993" s="584"/>
      <c r="P993" s="584"/>
      <c r="Q993" s="584"/>
      <c r="R993" s="584"/>
      <c r="S993" s="584"/>
      <c r="T993" s="584"/>
      <c r="U993" s="584"/>
      <c r="V993" s="584"/>
      <c r="W993" s="584"/>
      <c r="X993" s="584"/>
      <c r="Y993" s="584"/>
      <c r="Z993" s="584"/>
    </row>
    <row r="994" spans="1:26" ht="13.5" customHeight="1" x14ac:dyDescent="0.25">
      <c r="A994" s="584"/>
      <c r="B994" s="584"/>
      <c r="C994" s="584"/>
      <c r="D994" s="584"/>
      <c r="E994" s="584"/>
      <c r="F994" s="584"/>
      <c r="G994" s="584"/>
      <c r="H994" s="584"/>
      <c r="I994" s="584"/>
      <c r="J994" s="584"/>
      <c r="K994" s="584"/>
      <c r="L994" s="584"/>
      <c r="M994" s="584"/>
      <c r="N994" s="584"/>
      <c r="O994" s="584"/>
      <c r="P994" s="584"/>
      <c r="Q994" s="584"/>
      <c r="R994" s="584"/>
      <c r="S994" s="584"/>
      <c r="T994" s="584"/>
      <c r="U994" s="584"/>
      <c r="V994" s="584"/>
      <c r="W994" s="584"/>
      <c r="X994" s="584"/>
      <c r="Y994" s="584"/>
      <c r="Z994" s="584"/>
    </row>
    <row r="995" spans="1:26" ht="13.5" customHeight="1" x14ac:dyDescent="0.25">
      <c r="A995" s="584"/>
      <c r="B995" s="584"/>
      <c r="C995" s="584"/>
      <c r="D995" s="584"/>
      <c r="E995" s="584"/>
      <c r="F995" s="584"/>
      <c r="G995" s="584"/>
      <c r="H995" s="584"/>
      <c r="I995" s="584"/>
      <c r="J995" s="584"/>
      <c r="K995" s="584"/>
      <c r="L995" s="584"/>
      <c r="M995" s="584"/>
      <c r="N995" s="584"/>
      <c r="O995" s="584"/>
      <c r="P995" s="584"/>
      <c r="Q995" s="584"/>
      <c r="R995" s="584"/>
      <c r="S995" s="584"/>
      <c r="T995" s="584"/>
      <c r="U995" s="584"/>
      <c r="V995" s="584"/>
      <c r="W995" s="584"/>
      <c r="X995" s="584"/>
      <c r="Y995" s="584"/>
      <c r="Z995" s="584"/>
    </row>
    <row r="996" spans="1:26" ht="13.5" customHeight="1" x14ac:dyDescent="0.25">
      <c r="A996" s="584"/>
      <c r="B996" s="584"/>
      <c r="C996" s="584"/>
      <c r="D996" s="584"/>
      <c r="E996" s="584"/>
      <c r="F996" s="584"/>
      <c r="G996" s="584"/>
      <c r="H996" s="584"/>
      <c r="I996" s="584"/>
      <c r="J996" s="584"/>
      <c r="K996" s="584"/>
      <c r="L996" s="584"/>
      <c r="M996" s="584"/>
      <c r="N996" s="584"/>
      <c r="O996" s="584"/>
      <c r="P996" s="584"/>
      <c r="Q996" s="584"/>
      <c r="R996" s="584"/>
      <c r="S996" s="584"/>
      <c r="T996" s="584"/>
      <c r="U996" s="584"/>
      <c r="V996" s="584"/>
      <c r="W996" s="584"/>
      <c r="X996" s="584"/>
      <c r="Y996" s="584"/>
      <c r="Z996" s="584"/>
    </row>
    <row r="997" spans="1:26" ht="13.5" customHeight="1" x14ac:dyDescent="0.25">
      <c r="A997" s="584"/>
      <c r="B997" s="584"/>
      <c r="C997" s="584"/>
      <c r="D997" s="584"/>
      <c r="E997" s="584"/>
      <c r="F997" s="584"/>
      <c r="G997" s="584"/>
      <c r="H997" s="584"/>
      <c r="I997" s="584"/>
      <c r="J997" s="584"/>
      <c r="K997" s="584"/>
      <c r="L997" s="584"/>
      <c r="M997" s="584"/>
      <c r="N997" s="584"/>
      <c r="O997" s="584"/>
      <c r="P997" s="584"/>
      <c r="Q997" s="584"/>
      <c r="R997" s="584"/>
      <c r="S997" s="584"/>
      <c r="T997" s="584"/>
      <c r="U997" s="584"/>
      <c r="V997" s="584"/>
      <c r="W997" s="584"/>
      <c r="X997" s="584"/>
      <c r="Y997" s="584"/>
      <c r="Z997" s="584"/>
    </row>
    <row r="998" spans="1:26" ht="13.5" customHeight="1" x14ac:dyDescent="0.25">
      <c r="A998" s="584"/>
      <c r="B998" s="584"/>
      <c r="C998" s="584"/>
      <c r="D998" s="584"/>
      <c r="E998" s="584"/>
      <c r="F998" s="584"/>
      <c r="G998" s="584"/>
      <c r="H998" s="584"/>
      <c r="I998" s="584"/>
      <c r="J998" s="584"/>
      <c r="K998" s="584"/>
      <c r="L998" s="584"/>
      <c r="M998" s="584"/>
      <c r="N998" s="584"/>
      <c r="O998" s="584"/>
      <c r="P998" s="584"/>
      <c r="Q998" s="584"/>
      <c r="R998" s="584"/>
      <c r="S998" s="584"/>
      <c r="T998" s="584"/>
      <c r="U998" s="584"/>
      <c r="V998" s="584"/>
      <c r="W998" s="584"/>
      <c r="X998" s="584"/>
      <c r="Y998" s="584"/>
      <c r="Z998" s="584"/>
    </row>
    <row r="999" spans="1:26" ht="13.5" customHeight="1" x14ac:dyDescent="0.25">
      <c r="A999" s="584"/>
      <c r="B999" s="584"/>
      <c r="C999" s="584"/>
      <c r="D999" s="584"/>
      <c r="E999" s="584"/>
      <c r="F999" s="584"/>
      <c r="G999" s="584"/>
      <c r="H999" s="584"/>
      <c r="I999" s="584"/>
      <c r="J999" s="584"/>
      <c r="K999" s="584"/>
      <c r="L999" s="584"/>
      <c r="M999" s="584"/>
      <c r="N999" s="584"/>
      <c r="O999" s="584"/>
      <c r="P999" s="584"/>
      <c r="Q999" s="584"/>
      <c r="R999" s="584"/>
      <c r="S999" s="584"/>
      <c r="T999" s="584"/>
      <c r="U999" s="584"/>
      <c r="V999" s="584"/>
      <c r="W999" s="584"/>
      <c r="X999" s="584"/>
      <c r="Y999" s="584"/>
      <c r="Z999" s="584"/>
    </row>
    <row r="1000" spans="1:26" ht="13.5" customHeight="1" x14ac:dyDescent="0.25">
      <c r="A1000" s="584"/>
      <c r="B1000" s="584"/>
      <c r="C1000" s="584"/>
      <c r="D1000" s="584"/>
      <c r="E1000" s="584"/>
      <c r="F1000" s="584"/>
      <c r="G1000" s="584"/>
      <c r="H1000" s="584"/>
      <c r="I1000" s="584"/>
      <c r="J1000" s="584"/>
      <c r="K1000" s="584"/>
      <c r="L1000" s="584"/>
      <c r="M1000" s="584"/>
      <c r="N1000" s="584"/>
      <c r="O1000" s="584"/>
      <c r="P1000" s="584"/>
      <c r="Q1000" s="584"/>
      <c r="R1000" s="584"/>
      <c r="S1000" s="584"/>
      <c r="T1000" s="584"/>
      <c r="U1000" s="584"/>
      <c r="V1000" s="584"/>
      <c r="W1000" s="584"/>
      <c r="X1000" s="584"/>
      <c r="Y1000" s="584"/>
      <c r="Z1000" s="584"/>
    </row>
  </sheetData>
  <mergeCells count="1">
    <mergeCell ref="A2:H2"/>
  </mergeCells>
  <pageMargins left="0.13" right="0.17" top="0.08" bottom="0.13" header="0" footer="0"/>
  <pageSetup paperSize="9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3.42578125" customWidth="1"/>
    <col min="2" max="2" width="19.28515625" customWidth="1"/>
    <col min="3" max="3" width="7.42578125" customWidth="1"/>
    <col min="4" max="4" width="12" customWidth="1"/>
    <col min="5" max="5" width="14.28515625" customWidth="1"/>
    <col min="6" max="6" width="15.28515625" customWidth="1"/>
    <col min="7" max="7" width="16.140625" customWidth="1"/>
    <col min="8" max="8" width="20.140625" customWidth="1"/>
    <col min="9" max="9" width="16.7109375" customWidth="1"/>
    <col min="10" max="10" width="19.5703125" customWidth="1"/>
    <col min="11" max="26" width="8.7109375" customWidth="1"/>
  </cols>
  <sheetData>
    <row r="1" spans="1:10" ht="13.5" customHeight="1" x14ac:dyDescent="0.25"/>
    <row r="2" spans="1:10" ht="6.75" hidden="1" customHeight="1" x14ac:dyDescent="0.25"/>
    <row r="3" spans="1:10" ht="30.75" customHeight="1" x14ac:dyDescent="0.4">
      <c r="A3" s="647"/>
      <c r="B3" s="1111" t="s">
        <v>3347</v>
      </c>
      <c r="C3" s="1082"/>
      <c r="D3" s="1082"/>
      <c r="E3" s="1082"/>
      <c r="F3" s="1082"/>
      <c r="G3" s="1082"/>
      <c r="H3" s="1082"/>
      <c r="I3" s="1082"/>
      <c r="J3" s="1083"/>
    </row>
    <row r="4" spans="1:10" ht="18.75" customHeight="1" x14ac:dyDescent="0.25">
      <c r="B4" s="648" t="s">
        <v>5</v>
      </c>
      <c r="C4" s="649" t="s">
        <v>4766</v>
      </c>
      <c r="D4" s="649" t="s">
        <v>3349</v>
      </c>
      <c r="E4" s="649" t="s">
        <v>3350</v>
      </c>
      <c r="F4" s="649" t="s">
        <v>4767</v>
      </c>
      <c r="G4" s="649" t="s">
        <v>4768</v>
      </c>
      <c r="H4" s="649" t="s">
        <v>4</v>
      </c>
      <c r="I4" s="649" t="s">
        <v>3967</v>
      </c>
      <c r="J4" s="650" t="s">
        <v>4769</v>
      </c>
    </row>
    <row r="5" spans="1:10" x14ac:dyDescent="0.25">
      <c r="A5" s="584">
        <v>1</v>
      </c>
      <c r="B5" s="651" t="s">
        <v>157</v>
      </c>
      <c r="C5" s="596" t="s">
        <v>4770</v>
      </c>
      <c r="D5" s="596" t="s">
        <v>3355</v>
      </c>
      <c r="E5" s="596" t="s">
        <v>159</v>
      </c>
      <c r="F5" s="652">
        <v>220</v>
      </c>
      <c r="G5" s="596" t="s">
        <v>3104</v>
      </c>
      <c r="H5" s="596" t="s">
        <v>156</v>
      </c>
      <c r="I5" s="592"/>
      <c r="J5" s="653"/>
    </row>
    <row r="6" spans="1:10" x14ac:dyDescent="0.25">
      <c r="A6" s="584">
        <v>2</v>
      </c>
      <c r="B6" s="654" t="s">
        <v>4771</v>
      </c>
      <c r="C6" s="655" t="s">
        <v>4770</v>
      </c>
      <c r="D6" s="655" t="s">
        <v>57</v>
      </c>
      <c r="E6" s="655" t="s">
        <v>4772</v>
      </c>
      <c r="F6" s="656"/>
      <c r="G6" s="596" t="s">
        <v>3104</v>
      </c>
      <c r="H6" s="655" t="s">
        <v>4773</v>
      </c>
      <c r="I6" s="592"/>
      <c r="J6" s="657"/>
    </row>
    <row r="7" spans="1:10" x14ac:dyDescent="0.25">
      <c r="A7" s="584">
        <v>3</v>
      </c>
      <c r="B7" s="654" t="s">
        <v>4774</v>
      </c>
      <c r="C7" s="655" t="s">
        <v>4770</v>
      </c>
      <c r="D7" s="655" t="s">
        <v>57</v>
      </c>
      <c r="E7" s="655" t="s">
        <v>4775</v>
      </c>
      <c r="F7" s="656"/>
      <c r="G7" s="596" t="s">
        <v>3104</v>
      </c>
      <c r="H7" s="655" t="s">
        <v>4776</v>
      </c>
      <c r="I7" s="592"/>
      <c r="J7" s="657"/>
    </row>
    <row r="8" spans="1:10" x14ac:dyDescent="0.25">
      <c r="A8" s="584">
        <v>4</v>
      </c>
      <c r="B8" s="651" t="s">
        <v>4777</v>
      </c>
      <c r="C8" s="596"/>
      <c r="D8" s="596" t="s">
        <v>3355</v>
      </c>
      <c r="E8" s="596" t="s">
        <v>4778</v>
      </c>
      <c r="F8" s="652">
        <v>250</v>
      </c>
      <c r="G8" s="595" t="s">
        <v>4779</v>
      </c>
      <c r="H8" s="596" t="s">
        <v>4780</v>
      </c>
      <c r="I8" s="592"/>
      <c r="J8" s="653"/>
    </row>
    <row r="9" spans="1:10" x14ac:dyDescent="0.25">
      <c r="A9" s="584">
        <v>5</v>
      </c>
      <c r="B9" s="651" t="s">
        <v>94</v>
      </c>
      <c r="C9" s="596"/>
      <c r="D9" s="596" t="s">
        <v>3355</v>
      </c>
      <c r="E9" s="596" t="s">
        <v>96</v>
      </c>
      <c r="F9" s="652">
        <v>250</v>
      </c>
      <c r="G9" s="596" t="s">
        <v>3104</v>
      </c>
      <c r="H9" s="596" t="s">
        <v>93</v>
      </c>
      <c r="I9" s="592"/>
      <c r="J9" s="653"/>
    </row>
    <row r="10" spans="1:10" x14ac:dyDescent="0.25">
      <c r="A10" s="584">
        <v>6</v>
      </c>
      <c r="B10" s="651" t="s">
        <v>4781</v>
      </c>
      <c r="C10" s="596" t="s">
        <v>4770</v>
      </c>
      <c r="D10" s="596" t="s">
        <v>3355</v>
      </c>
      <c r="E10" s="596" t="s">
        <v>4782</v>
      </c>
      <c r="F10" s="652">
        <v>340</v>
      </c>
      <c r="G10" s="596" t="s">
        <v>3104</v>
      </c>
      <c r="H10" s="596" t="s">
        <v>4783</v>
      </c>
      <c r="I10" s="592"/>
      <c r="J10" s="653"/>
    </row>
    <row r="11" spans="1:10" x14ac:dyDescent="0.25">
      <c r="A11" s="584">
        <v>7</v>
      </c>
      <c r="B11" s="654" t="s">
        <v>1664</v>
      </c>
      <c r="C11" s="655"/>
      <c r="D11" s="655" t="s">
        <v>3484</v>
      </c>
      <c r="E11" s="655" t="s">
        <v>52</v>
      </c>
      <c r="F11" s="656"/>
      <c r="G11" s="596" t="s">
        <v>3104</v>
      </c>
      <c r="H11" s="655" t="s">
        <v>49</v>
      </c>
      <c r="I11" s="592"/>
      <c r="J11" s="657"/>
    </row>
    <row r="12" spans="1:10" x14ac:dyDescent="0.25">
      <c r="A12" s="584">
        <v>8</v>
      </c>
      <c r="B12" s="658" t="s">
        <v>3752</v>
      </c>
      <c r="C12" s="596" t="s">
        <v>4770</v>
      </c>
      <c r="D12" s="596" t="s">
        <v>3355</v>
      </c>
      <c r="E12" s="596" t="s">
        <v>3754</v>
      </c>
      <c r="F12" s="652"/>
      <c r="G12" s="596" t="s">
        <v>3104</v>
      </c>
      <c r="H12" s="596" t="s">
        <v>3753</v>
      </c>
      <c r="I12" s="592"/>
      <c r="J12" s="659"/>
    </row>
    <row r="13" spans="1:10" x14ac:dyDescent="0.25">
      <c r="A13" s="584">
        <v>9</v>
      </c>
      <c r="B13" s="658" t="s">
        <v>176</v>
      </c>
      <c r="C13" s="596" t="s">
        <v>4770</v>
      </c>
      <c r="D13" s="596" t="s">
        <v>3355</v>
      </c>
      <c r="E13" s="596" t="s">
        <v>178</v>
      </c>
      <c r="F13" s="652">
        <v>270</v>
      </c>
      <c r="G13" s="596" t="s">
        <v>3104</v>
      </c>
      <c r="H13" s="596" t="s">
        <v>175</v>
      </c>
      <c r="I13" s="592"/>
      <c r="J13" s="659"/>
    </row>
    <row r="14" spans="1:10" x14ac:dyDescent="0.25">
      <c r="A14" s="584">
        <v>10</v>
      </c>
      <c r="B14" s="658" t="s">
        <v>88</v>
      </c>
      <c r="C14" s="596"/>
      <c r="D14" s="596" t="s">
        <v>3355</v>
      </c>
      <c r="E14" s="596" t="s">
        <v>90</v>
      </c>
      <c r="F14" s="652"/>
      <c r="G14" s="596" t="s">
        <v>3104</v>
      </c>
      <c r="H14" s="596" t="s">
        <v>87</v>
      </c>
      <c r="I14" s="592"/>
      <c r="J14" s="659"/>
    </row>
    <row r="15" spans="1:10" x14ac:dyDescent="0.25">
      <c r="A15" s="584">
        <v>11</v>
      </c>
      <c r="B15" s="660" t="s">
        <v>4784</v>
      </c>
      <c r="C15" s="655"/>
      <c r="D15" s="655" t="s">
        <v>3484</v>
      </c>
      <c r="E15" s="655" t="s">
        <v>4785</v>
      </c>
      <c r="F15" s="656"/>
      <c r="G15" s="595" t="s">
        <v>4779</v>
      </c>
      <c r="H15" s="655" t="s">
        <v>4786</v>
      </c>
      <c r="I15" s="592"/>
      <c r="J15" s="657"/>
    </row>
    <row r="16" spans="1:10" x14ac:dyDescent="0.25">
      <c r="A16" s="584">
        <v>12</v>
      </c>
      <c r="B16" s="658" t="s">
        <v>4787</v>
      </c>
      <c r="C16" s="596" t="s">
        <v>4770</v>
      </c>
      <c r="D16" s="596" t="s">
        <v>3355</v>
      </c>
      <c r="E16" s="596" t="s">
        <v>19</v>
      </c>
      <c r="F16" s="652">
        <v>200</v>
      </c>
      <c r="G16" s="596" t="s">
        <v>3104</v>
      </c>
      <c r="H16" s="596" t="s">
        <v>4788</v>
      </c>
      <c r="I16" s="592"/>
      <c r="J16" s="653"/>
    </row>
    <row r="17" spans="1:10" x14ac:dyDescent="0.25">
      <c r="A17" s="584">
        <v>13</v>
      </c>
      <c r="B17" s="660" t="s">
        <v>1773</v>
      </c>
      <c r="C17" s="655"/>
      <c r="D17" s="655" t="s">
        <v>3484</v>
      </c>
      <c r="E17" s="655" t="s">
        <v>166</v>
      </c>
      <c r="F17" s="656"/>
      <c r="G17" s="595" t="s">
        <v>4779</v>
      </c>
      <c r="H17" s="655" t="s">
        <v>1774</v>
      </c>
      <c r="I17" s="592"/>
      <c r="J17" s="657"/>
    </row>
    <row r="18" spans="1:10" x14ac:dyDescent="0.25">
      <c r="A18" s="584">
        <v>14</v>
      </c>
      <c r="B18" s="658" t="s">
        <v>3570</v>
      </c>
      <c r="C18" s="596" t="s">
        <v>4770</v>
      </c>
      <c r="D18" s="596" t="s">
        <v>3355</v>
      </c>
      <c r="E18" s="596" t="s">
        <v>19</v>
      </c>
      <c r="F18" s="652"/>
      <c r="G18" s="596" t="s">
        <v>3104</v>
      </c>
      <c r="H18" s="596" t="s">
        <v>16</v>
      </c>
      <c r="I18" s="592"/>
      <c r="J18" s="659"/>
    </row>
    <row r="19" spans="1:10" x14ac:dyDescent="0.25">
      <c r="A19" s="584">
        <v>15</v>
      </c>
      <c r="B19" s="658" t="s">
        <v>2061</v>
      </c>
      <c r="C19" s="596"/>
      <c r="D19" s="596" t="s">
        <v>3895</v>
      </c>
      <c r="E19" s="596" t="s">
        <v>127</v>
      </c>
      <c r="F19" s="652"/>
      <c r="G19" s="596" t="s">
        <v>3895</v>
      </c>
      <c r="H19" s="596" t="s">
        <v>520</v>
      </c>
      <c r="I19" s="592"/>
      <c r="J19" s="659"/>
    </row>
    <row r="20" spans="1:10" x14ac:dyDescent="0.25">
      <c r="A20" s="584">
        <v>16</v>
      </c>
      <c r="B20" s="658" t="s">
        <v>4587</v>
      </c>
      <c r="C20" s="596" t="s">
        <v>4770</v>
      </c>
      <c r="D20" s="596" t="s">
        <v>3355</v>
      </c>
      <c r="E20" s="596" t="s">
        <v>4589</v>
      </c>
      <c r="F20" s="652" t="s">
        <v>4789</v>
      </c>
      <c r="G20" s="596" t="s">
        <v>3104</v>
      </c>
      <c r="H20" s="596" t="s">
        <v>4588</v>
      </c>
      <c r="I20" s="592"/>
      <c r="J20" s="659"/>
    </row>
    <row r="21" spans="1:10" ht="15.75" customHeight="1" x14ac:dyDescent="0.25">
      <c r="A21" s="584">
        <v>17</v>
      </c>
      <c r="B21" s="658" t="s">
        <v>248</v>
      </c>
      <c r="C21" s="596" t="s">
        <v>4770</v>
      </c>
      <c r="D21" s="596" t="s">
        <v>3355</v>
      </c>
      <c r="E21" s="596" t="s">
        <v>250</v>
      </c>
      <c r="F21" s="652" t="s">
        <v>4790</v>
      </c>
      <c r="G21" s="596" t="s">
        <v>3104</v>
      </c>
      <c r="H21" s="596" t="s">
        <v>247</v>
      </c>
      <c r="I21" s="592"/>
      <c r="J21" s="659"/>
    </row>
    <row r="22" spans="1:10" ht="15.75" customHeight="1" x14ac:dyDescent="0.25">
      <c r="A22" s="584">
        <v>18</v>
      </c>
      <c r="B22" s="660" t="s">
        <v>928</v>
      </c>
      <c r="C22" s="655" t="s">
        <v>4770</v>
      </c>
      <c r="D22" s="655" t="s">
        <v>3484</v>
      </c>
      <c r="E22" s="655" t="s">
        <v>930</v>
      </c>
      <c r="F22" s="656">
        <v>400</v>
      </c>
      <c r="G22" s="596" t="s">
        <v>3104</v>
      </c>
      <c r="H22" s="655" t="s">
        <v>927</v>
      </c>
      <c r="I22" s="592"/>
      <c r="J22" s="657"/>
    </row>
    <row r="23" spans="1:10" ht="15.75" customHeight="1" x14ac:dyDescent="0.25">
      <c r="A23" s="584">
        <v>19</v>
      </c>
      <c r="B23" s="658" t="s">
        <v>4665</v>
      </c>
      <c r="C23" s="596"/>
      <c r="D23" s="596" t="s">
        <v>3355</v>
      </c>
      <c r="E23" s="596" t="s">
        <v>4667</v>
      </c>
      <c r="F23" s="652">
        <v>340</v>
      </c>
      <c r="G23" s="596" t="s">
        <v>3104</v>
      </c>
      <c r="H23" s="596" t="s">
        <v>4666</v>
      </c>
      <c r="I23" s="592"/>
      <c r="J23" s="659"/>
    </row>
    <row r="24" spans="1:10" ht="15.75" customHeight="1" x14ac:dyDescent="0.25">
      <c r="A24" s="584">
        <v>20</v>
      </c>
      <c r="B24" s="658" t="s">
        <v>4662</v>
      </c>
      <c r="C24" s="596" t="s">
        <v>4770</v>
      </c>
      <c r="D24" s="596" t="s">
        <v>3355</v>
      </c>
      <c r="E24" s="596" t="s">
        <v>4664</v>
      </c>
      <c r="F24" s="652" t="s">
        <v>4789</v>
      </c>
      <c r="G24" s="596" t="s">
        <v>3104</v>
      </c>
      <c r="H24" s="596" t="s">
        <v>4663</v>
      </c>
      <c r="I24" s="592" t="s">
        <v>4791</v>
      </c>
      <c r="J24" s="659" t="s">
        <v>4792</v>
      </c>
    </row>
    <row r="25" spans="1:10" ht="15.75" customHeight="1" x14ac:dyDescent="0.25">
      <c r="A25" s="584">
        <v>21</v>
      </c>
      <c r="B25" s="658" t="s">
        <v>932</v>
      </c>
      <c r="C25" s="596" t="s">
        <v>4770</v>
      </c>
      <c r="D25" s="596" t="s">
        <v>3355</v>
      </c>
      <c r="E25" s="596" t="s">
        <v>934</v>
      </c>
      <c r="F25" s="652"/>
      <c r="G25" s="596" t="s">
        <v>3104</v>
      </c>
      <c r="H25" s="596" t="s">
        <v>931</v>
      </c>
      <c r="I25" s="592"/>
      <c r="J25" s="659"/>
    </row>
    <row r="26" spans="1:10" ht="15.75" customHeight="1" x14ac:dyDescent="0.25">
      <c r="A26" s="584">
        <v>22</v>
      </c>
      <c r="B26" s="658" t="s">
        <v>4793</v>
      </c>
      <c r="C26" s="596"/>
      <c r="D26" s="596" t="s">
        <v>3355</v>
      </c>
      <c r="E26" s="596" t="s">
        <v>4794</v>
      </c>
      <c r="F26" s="652">
        <v>490</v>
      </c>
      <c r="G26" s="596" t="s">
        <v>3104</v>
      </c>
      <c r="H26" s="596" t="s">
        <v>4795</v>
      </c>
      <c r="I26" s="592"/>
      <c r="J26" s="659"/>
    </row>
    <row r="27" spans="1:10" ht="15.75" customHeight="1" x14ac:dyDescent="0.25">
      <c r="A27" s="584">
        <v>23</v>
      </c>
      <c r="B27" s="658" t="s">
        <v>4796</v>
      </c>
      <c r="C27" s="596" t="s">
        <v>4770</v>
      </c>
      <c r="D27" s="596" t="s">
        <v>3355</v>
      </c>
      <c r="E27" s="596" t="s">
        <v>4797</v>
      </c>
      <c r="F27" s="652">
        <v>220</v>
      </c>
      <c r="G27" s="596" t="s">
        <v>3104</v>
      </c>
      <c r="H27" s="596" t="s">
        <v>4798</v>
      </c>
      <c r="I27" s="592"/>
      <c r="J27" s="659"/>
    </row>
    <row r="28" spans="1:10" ht="15.75" customHeight="1" x14ac:dyDescent="0.25">
      <c r="A28" s="584">
        <v>24</v>
      </c>
      <c r="B28" s="660" t="s">
        <v>4799</v>
      </c>
      <c r="C28" s="655"/>
      <c r="D28" s="655" t="s">
        <v>3484</v>
      </c>
      <c r="E28" s="655" t="s">
        <v>3841</v>
      </c>
      <c r="F28" s="656">
        <v>950</v>
      </c>
      <c r="G28" s="595" t="s">
        <v>4779</v>
      </c>
      <c r="H28" s="655" t="s">
        <v>3840</v>
      </c>
      <c r="I28" s="592"/>
      <c r="J28" s="657"/>
    </row>
    <row r="29" spans="1:10" ht="15.75" customHeight="1" x14ac:dyDescent="0.25">
      <c r="A29" s="584">
        <v>25</v>
      </c>
      <c r="B29" s="660" t="s">
        <v>3836</v>
      </c>
      <c r="C29" s="655" t="s">
        <v>4770</v>
      </c>
      <c r="D29" s="655" t="s">
        <v>3484</v>
      </c>
      <c r="E29" s="655" t="s">
        <v>3838</v>
      </c>
      <c r="F29" s="656">
        <v>340</v>
      </c>
      <c r="G29" s="596" t="s">
        <v>3104</v>
      </c>
      <c r="H29" s="655" t="s">
        <v>3837</v>
      </c>
      <c r="I29" s="592"/>
      <c r="J29" s="657"/>
    </row>
    <row r="30" spans="1:10" ht="15.75" customHeight="1" x14ac:dyDescent="0.25">
      <c r="A30" s="584">
        <v>26</v>
      </c>
      <c r="B30" s="660" t="s">
        <v>4608</v>
      </c>
      <c r="C30" s="655" t="s">
        <v>4770</v>
      </c>
      <c r="D30" s="655" t="s">
        <v>3484</v>
      </c>
      <c r="E30" s="655" t="s">
        <v>4610</v>
      </c>
      <c r="F30" s="656">
        <v>300</v>
      </c>
      <c r="G30" s="596" t="s">
        <v>3104</v>
      </c>
      <c r="H30" s="655" t="s">
        <v>4609</v>
      </c>
      <c r="I30" s="592"/>
      <c r="J30" s="657"/>
    </row>
    <row r="31" spans="1:10" ht="15.75" customHeight="1" x14ac:dyDescent="0.25">
      <c r="A31" s="584">
        <v>27</v>
      </c>
      <c r="B31" s="658" t="s">
        <v>289</v>
      </c>
      <c r="C31" s="596" t="s">
        <v>4770</v>
      </c>
      <c r="D31" s="596" t="s">
        <v>3895</v>
      </c>
      <c r="E31" s="596" t="s">
        <v>127</v>
      </c>
      <c r="F31" s="652">
        <v>190</v>
      </c>
      <c r="G31" s="596" t="s">
        <v>3895</v>
      </c>
      <c r="H31" s="596" t="s">
        <v>288</v>
      </c>
      <c r="I31" s="592"/>
      <c r="J31" s="659"/>
    </row>
    <row r="32" spans="1:10" ht="15.75" customHeight="1" x14ac:dyDescent="0.25">
      <c r="A32" s="584">
        <v>28</v>
      </c>
      <c r="B32" s="658" t="s">
        <v>458</v>
      </c>
      <c r="C32" s="596" t="s">
        <v>4770</v>
      </c>
      <c r="D32" s="596" t="s">
        <v>3355</v>
      </c>
      <c r="E32" s="596" t="s">
        <v>460</v>
      </c>
      <c r="F32" s="652">
        <v>340</v>
      </c>
      <c r="G32" s="596" t="s">
        <v>3104</v>
      </c>
      <c r="H32" s="596" t="s">
        <v>457</v>
      </c>
      <c r="I32" s="592"/>
      <c r="J32" s="659"/>
    </row>
    <row r="33" spans="1:10" ht="15.75" customHeight="1" x14ac:dyDescent="0.25">
      <c r="A33" s="584">
        <v>29</v>
      </c>
      <c r="B33" s="658" t="s">
        <v>470</v>
      </c>
      <c r="C33" s="596" t="s">
        <v>4770</v>
      </c>
      <c r="D33" s="596" t="s">
        <v>3355</v>
      </c>
      <c r="E33" s="596" t="s">
        <v>472</v>
      </c>
      <c r="F33" s="652"/>
      <c r="G33" s="596" t="s">
        <v>3104</v>
      </c>
      <c r="H33" s="596" t="s">
        <v>4800</v>
      </c>
      <c r="I33" s="592"/>
      <c r="J33" s="659"/>
    </row>
    <row r="34" spans="1:10" ht="15.75" customHeight="1" x14ac:dyDescent="0.25">
      <c r="A34" s="584">
        <v>30</v>
      </c>
      <c r="B34" s="658" t="s">
        <v>2021</v>
      </c>
      <c r="C34" s="596" t="s">
        <v>4770</v>
      </c>
      <c r="D34" s="596" t="s">
        <v>3355</v>
      </c>
      <c r="E34" s="596" t="s">
        <v>464</v>
      </c>
      <c r="F34" s="652"/>
      <c r="G34" s="596" t="s">
        <v>3104</v>
      </c>
      <c r="H34" s="596" t="s">
        <v>461</v>
      </c>
      <c r="I34" s="592"/>
      <c r="J34" s="659"/>
    </row>
    <row r="35" spans="1:10" ht="15.75" customHeight="1" x14ac:dyDescent="0.25">
      <c r="A35" s="584">
        <v>31</v>
      </c>
      <c r="B35" s="658" t="s">
        <v>4801</v>
      </c>
      <c r="C35" s="596" t="s">
        <v>4770</v>
      </c>
      <c r="D35" s="596" t="s">
        <v>3355</v>
      </c>
      <c r="E35" s="596" t="s">
        <v>4802</v>
      </c>
      <c r="F35" s="652">
        <v>340</v>
      </c>
      <c r="G35" s="596" t="s">
        <v>3104</v>
      </c>
      <c r="H35" s="596" t="s">
        <v>4803</v>
      </c>
      <c r="I35" s="592"/>
      <c r="J35" s="659"/>
    </row>
    <row r="36" spans="1:10" ht="15.75" customHeight="1" x14ac:dyDescent="0.25">
      <c r="A36" s="584">
        <v>32</v>
      </c>
      <c r="B36" s="658" t="s">
        <v>506</v>
      </c>
      <c r="C36" s="596" t="s">
        <v>4770</v>
      </c>
      <c r="D36" s="596" t="s">
        <v>3355</v>
      </c>
      <c r="E36" s="596" t="s">
        <v>507</v>
      </c>
      <c r="F36" s="652">
        <v>200</v>
      </c>
      <c r="G36" s="596" t="s">
        <v>3104</v>
      </c>
      <c r="H36" s="596" t="s">
        <v>3406</v>
      </c>
      <c r="I36" s="592"/>
      <c r="J36" s="659"/>
    </row>
    <row r="37" spans="1:10" ht="15.75" customHeight="1" x14ac:dyDescent="0.25">
      <c r="A37" s="584">
        <v>33</v>
      </c>
      <c r="B37" s="658" t="s">
        <v>4804</v>
      </c>
      <c r="C37" s="596"/>
      <c r="D37" s="596" t="s">
        <v>3355</v>
      </c>
      <c r="E37" s="596" t="s">
        <v>4805</v>
      </c>
      <c r="F37" s="652">
        <v>200</v>
      </c>
      <c r="G37" s="595" t="s">
        <v>4779</v>
      </c>
      <c r="H37" s="596" t="s">
        <v>4806</v>
      </c>
      <c r="I37" s="592"/>
      <c r="J37" s="659"/>
    </row>
    <row r="38" spans="1:10" ht="15.75" customHeight="1" x14ac:dyDescent="0.25">
      <c r="A38" s="584">
        <v>34</v>
      </c>
      <c r="B38" s="658" t="s">
        <v>4620</v>
      </c>
      <c r="C38" s="596" t="s">
        <v>4770</v>
      </c>
      <c r="D38" s="596" t="s">
        <v>3355</v>
      </c>
      <c r="E38" s="596" t="s">
        <v>4622</v>
      </c>
      <c r="F38" s="652" t="s">
        <v>4789</v>
      </c>
      <c r="G38" s="596" t="s">
        <v>3104</v>
      </c>
      <c r="H38" s="596" t="s">
        <v>4621</v>
      </c>
      <c r="I38" s="592"/>
      <c r="J38" s="659"/>
    </row>
    <row r="39" spans="1:10" ht="15.75" customHeight="1" x14ac:dyDescent="0.25">
      <c r="A39" s="584">
        <v>35</v>
      </c>
      <c r="B39" s="660" t="s">
        <v>4807</v>
      </c>
      <c r="C39" s="655" t="s">
        <v>4770</v>
      </c>
      <c r="D39" s="655" t="s">
        <v>3484</v>
      </c>
      <c r="E39" s="655" t="s">
        <v>4808</v>
      </c>
      <c r="F39" s="656">
        <v>300</v>
      </c>
      <c r="G39" s="596" t="s">
        <v>3104</v>
      </c>
      <c r="H39" s="655" t="s">
        <v>4809</v>
      </c>
      <c r="I39" s="592"/>
      <c r="J39" s="657"/>
    </row>
    <row r="40" spans="1:10" ht="15.75" customHeight="1" x14ac:dyDescent="0.25">
      <c r="A40" s="584">
        <v>36</v>
      </c>
      <c r="B40" s="658" t="s">
        <v>3709</v>
      </c>
      <c r="C40" s="596"/>
      <c r="D40" s="596" t="s">
        <v>3355</v>
      </c>
      <c r="E40" s="596" t="s">
        <v>3711</v>
      </c>
      <c r="F40" s="652" t="s">
        <v>3737</v>
      </c>
      <c r="G40" s="595" t="s">
        <v>4779</v>
      </c>
      <c r="H40" s="596" t="s">
        <v>3710</v>
      </c>
      <c r="I40" s="592"/>
      <c r="J40" s="659"/>
    </row>
    <row r="41" spans="1:10" ht="15.75" customHeight="1" x14ac:dyDescent="0.25">
      <c r="A41" s="584">
        <v>37</v>
      </c>
      <c r="B41" s="658" t="s">
        <v>631</v>
      </c>
      <c r="C41" s="596" t="s">
        <v>4770</v>
      </c>
      <c r="D41" s="596" t="s">
        <v>3355</v>
      </c>
      <c r="E41" s="596" t="s">
        <v>633</v>
      </c>
      <c r="F41" s="652">
        <v>300</v>
      </c>
      <c r="G41" s="596" t="s">
        <v>3104</v>
      </c>
      <c r="H41" s="596" t="s">
        <v>630</v>
      </c>
      <c r="I41" s="592"/>
      <c r="J41" s="659"/>
    </row>
    <row r="42" spans="1:10" ht="15.75" customHeight="1" x14ac:dyDescent="0.25">
      <c r="A42" s="584">
        <v>38</v>
      </c>
      <c r="B42" s="658" t="s">
        <v>4810</v>
      </c>
      <c r="C42" s="596" t="s">
        <v>4770</v>
      </c>
      <c r="D42" s="596" t="s">
        <v>3355</v>
      </c>
      <c r="E42" s="596" t="s">
        <v>4811</v>
      </c>
      <c r="F42" s="652">
        <v>400</v>
      </c>
      <c r="G42" s="596" t="s">
        <v>3104</v>
      </c>
      <c r="H42" s="596" t="s">
        <v>4812</v>
      </c>
      <c r="I42" s="592"/>
      <c r="J42" s="661"/>
    </row>
    <row r="43" spans="1:10" ht="15.75" customHeight="1" x14ac:dyDescent="0.25">
      <c r="A43" s="584">
        <v>39</v>
      </c>
      <c r="B43" s="658" t="s">
        <v>570</v>
      </c>
      <c r="C43" s="596" t="s">
        <v>4770</v>
      </c>
      <c r="D43" s="596" t="s">
        <v>3355</v>
      </c>
      <c r="E43" s="596" t="s">
        <v>572</v>
      </c>
      <c r="F43" s="652">
        <v>685</v>
      </c>
      <c r="G43" s="596" t="s">
        <v>3104</v>
      </c>
      <c r="H43" s="596" t="s">
        <v>569</v>
      </c>
      <c r="I43" s="592"/>
      <c r="J43" s="659"/>
    </row>
    <row r="44" spans="1:10" ht="15.75" customHeight="1" x14ac:dyDescent="0.25">
      <c r="A44" s="584">
        <v>40</v>
      </c>
      <c r="B44" s="658" t="s">
        <v>635</v>
      </c>
      <c r="C44" s="596" t="s">
        <v>4770</v>
      </c>
      <c r="D44" s="596" t="s">
        <v>3355</v>
      </c>
      <c r="E44" s="596" t="s">
        <v>637</v>
      </c>
      <c r="F44" s="652">
        <v>350</v>
      </c>
      <c r="G44" s="596" t="s">
        <v>3104</v>
      </c>
      <c r="H44" s="596" t="s">
        <v>634</v>
      </c>
      <c r="I44" s="592"/>
      <c r="J44" s="659"/>
    </row>
    <row r="45" spans="1:10" ht="15.75" customHeight="1" x14ac:dyDescent="0.25">
      <c r="A45" s="584">
        <v>41</v>
      </c>
      <c r="B45" s="658" t="s">
        <v>599</v>
      </c>
      <c r="C45" s="596"/>
      <c r="D45" s="596" t="s">
        <v>3355</v>
      </c>
      <c r="E45" s="596" t="s">
        <v>601</v>
      </c>
      <c r="F45" s="652">
        <v>200</v>
      </c>
      <c r="G45" s="595" t="s">
        <v>4779</v>
      </c>
      <c r="H45" s="596" t="s">
        <v>598</v>
      </c>
      <c r="I45" s="592"/>
      <c r="J45" s="659"/>
    </row>
    <row r="46" spans="1:10" ht="15.75" customHeight="1" x14ac:dyDescent="0.25">
      <c r="A46" s="584">
        <v>42</v>
      </c>
      <c r="B46" s="658" t="s">
        <v>4813</v>
      </c>
      <c r="C46" s="596" t="s">
        <v>4770</v>
      </c>
      <c r="D46" s="596" t="s">
        <v>3355</v>
      </c>
      <c r="E46" s="596" t="s">
        <v>4814</v>
      </c>
      <c r="F46" s="652">
        <v>200</v>
      </c>
      <c r="G46" s="596" t="s">
        <v>3104</v>
      </c>
      <c r="H46" s="596" t="s">
        <v>4815</v>
      </c>
      <c r="I46" s="592"/>
      <c r="J46" s="661"/>
    </row>
    <row r="47" spans="1:10" ht="15.75" customHeight="1" x14ac:dyDescent="0.25">
      <c r="A47" s="584">
        <v>43</v>
      </c>
      <c r="B47" s="660" t="s">
        <v>3901</v>
      </c>
      <c r="C47" s="655"/>
      <c r="D47" s="655" t="s">
        <v>3484</v>
      </c>
      <c r="E47" s="655" t="s">
        <v>1170</v>
      </c>
      <c r="F47" s="656">
        <v>1352</v>
      </c>
      <c r="G47" s="596" t="s">
        <v>3104</v>
      </c>
      <c r="H47" s="655" t="s">
        <v>1167</v>
      </c>
      <c r="I47" s="592"/>
      <c r="J47" s="662"/>
    </row>
    <row r="48" spans="1:10" ht="15.75" customHeight="1" x14ac:dyDescent="0.25">
      <c r="A48" s="584">
        <v>44</v>
      </c>
      <c r="B48" s="658" t="s">
        <v>4816</v>
      </c>
      <c r="C48" s="596" t="s">
        <v>4770</v>
      </c>
      <c r="D48" s="596" t="s">
        <v>3355</v>
      </c>
      <c r="E48" s="596" t="s">
        <v>4817</v>
      </c>
      <c r="F48" s="652">
        <v>350</v>
      </c>
      <c r="G48" s="596" t="s">
        <v>3104</v>
      </c>
      <c r="H48" s="596" t="s">
        <v>4818</v>
      </c>
      <c r="I48" s="592"/>
      <c r="J48" s="661"/>
    </row>
    <row r="49" spans="1:10" ht="15.75" customHeight="1" x14ac:dyDescent="0.25">
      <c r="A49" s="584">
        <v>45</v>
      </c>
      <c r="B49" s="658" t="s">
        <v>4819</v>
      </c>
      <c r="C49" s="596"/>
      <c r="D49" s="596" t="s">
        <v>3355</v>
      </c>
      <c r="E49" s="596" t="s">
        <v>4820</v>
      </c>
      <c r="F49" s="652"/>
      <c r="G49" s="596" t="s">
        <v>3104</v>
      </c>
      <c r="H49" s="596" t="s">
        <v>4821</v>
      </c>
      <c r="I49" s="592"/>
      <c r="J49" s="659"/>
    </row>
    <row r="50" spans="1:10" ht="15.75" customHeight="1" x14ac:dyDescent="0.25">
      <c r="A50" s="584">
        <v>46</v>
      </c>
      <c r="B50" s="658" t="s">
        <v>4632</v>
      </c>
      <c r="C50" s="596" t="s">
        <v>4770</v>
      </c>
      <c r="D50" s="596" t="s">
        <v>3355</v>
      </c>
      <c r="E50" s="596" t="s">
        <v>4634</v>
      </c>
      <c r="F50" s="652">
        <v>300</v>
      </c>
      <c r="G50" s="596" t="s">
        <v>3104</v>
      </c>
      <c r="H50" s="596" t="s">
        <v>4633</v>
      </c>
      <c r="I50" s="592"/>
      <c r="J50" s="659"/>
    </row>
    <row r="51" spans="1:10" ht="15.75" customHeight="1" x14ac:dyDescent="0.25">
      <c r="A51" s="584">
        <v>47</v>
      </c>
      <c r="B51" s="658" t="s">
        <v>722</v>
      </c>
      <c r="C51" s="596" t="s">
        <v>4770</v>
      </c>
      <c r="D51" s="596" t="s">
        <v>3355</v>
      </c>
      <c r="E51" s="596" t="s">
        <v>724</v>
      </c>
      <c r="F51" s="652"/>
      <c r="G51" s="596" t="s">
        <v>3104</v>
      </c>
      <c r="H51" s="596" t="s">
        <v>721</v>
      </c>
      <c r="I51" s="592"/>
      <c r="J51" s="659"/>
    </row>
    <row r="52" spans="1:10" ht="15.75" customHeight="1" x14ac:dyDescent="0.25">
      <c r="A52" s="584">
        <v>48</v>
      </c>
      <c r="B52" s="658" t="s">
        <v>3772</v>
      </c>
      <c r="C52" s="596" t="s">
        <v>4770</v>
      </c>
      <c r="D52" s="596" t="s">
        <v>3484</v>
      </c>
      <c r="E52" s="596" t="s">
        <v>3774</v>
      </c>
      <c r="F52" s="652">
        <v>340</v>
      </c>
      <c r="G52" s="596" t="s">
        <v>3104</v>
      </c>
      <c r="H52" s="596" t="s">
        <v>3773</v>
      </c>
      <c r="I52" s="592"/>
      <c r="J52" s="659"/>
    </row>
    <row r="53" spans="1:10" ht="15.75" customHeight="1" x14ac:dyDescent="0.25">
      <c r="A53" s="584">
        <v>49</v>
      </c>
      <c r="B53" s="658" t="s">
        <v>762</v>
      </c>
      <c r="C53" s="596" t="s">
        <v>4770</v>
      </c>
      <c r="D53" s="596" t="s">
        <v>3355</v>
      </c>
      <c r="E53" s="596" t="s">
        <v>764</v>
      </c>
      <c r="F53" s="652">
        <v>160</v>
      </c>
      <c r="G53" s="596" t="s">
        <v>3104</v>
      </c>
      <c r="H53" s="596" t="s">
        <v>761</v>
      </c>
      <c r="I53" s="592"/>
      <c r="J53" s="659"/>
    </row>
    <row r="54" spans="1:10" ht="15.75" customHeight="1" x14ac:dyDescent="0.25">
      <c r="A54" s="584">
        <v>50</v>
      </c>
      <c r="B54" s="658" t="s">
        <v>3456</v>
      </c>
      <c r="C54" s="596" t="s">
        <v>4770</v>
      </c>
      <c r="D54" s="596" t="s">
        <v>3355</v>
      </c>
      <c r="E54" s="596" t="s">
        <v>780</v>
      </c>
      <c r="F54" s="652">
        <v>400</v>
      </c>
      <c r="G54" s="596" t="s">
        <v>3104</v>
      </c>
      <c r="H54" s="596" t="s">
        <v>777</v>
      </c>
      <c r="I54" s="592"/>
      <c r="J54" s="659"/>
    </row>
    <row r="55" spans="1:10" ht="15.75" customHeight="1" x14ac:dyDescent="0.25">
      <c r="A55" s="584">
        <v>51</v>
      </c>
      <c r="B55" s="658" t="s">
        <v>4822</v>
      </c>
      <c r="C55" s="596" t="s">
        <v>4770</v>
      </c>
      <c r="D55" s="596" t="s">
        <v>3355</v>
      </c>
      <c r="E55" s="596" t="s">
        <v>4823</v>
      </c>
      <c r="F55" s="652">
        <v>400</v>
      </c>
      <c r="G55" s="596" t="s">
        <v>3104</v>
      </c>
      <c r="H55" s="596" t="s">
        <v>4824</v>
      </c>
      <c r="I55" s="592"/>
      <c r="J55" s="659"/>
    </row>
    <row r="56" spans="1:10" ht="15.75" customHeight="1" x14ac:dyDescent="0.25">
      <c r="A56" s="584">
        <v>52</v>
      </c>
      <c r="B56" s="658" t="s">
        <v>4825</v>
      </c>
      <c r="C56" s="596"/>
      <c r="D56" s="596" t="s">
        <v>3355</v>
      </c>
      <c r="E56" s="596" t="s">
        <v>4826</v>
      </c>
      <c r="F56" s="652">
        <v>200</v>
      </c>
      <c r="G56" s="595" t="s">
        <v>4779</v>
      </c>
      <c r="H56" s="596" t="s">
        <v>4827</v>
      </c>
      <c r="I56" s="592"/>
      <c r="J56" s="661"/>
    </row>
    <row r="57" spans="1:10" ht="15.75" customHeight="1" x14ac:dyDescent="0.25">
      <c r="A57" s="584">
        <v>53</v>
      </c>
      <c r="B57" s="658" t="s">
        <v>4828</v>
      </c>
      <c r="C57" s="596"/>
      <c r="D57" s="596" t="s">
        <v>3355</v>
      </c>
      <c r="E57" s="596" t="s">
        <v>4829</v>
      </c>
      <c r="F57" s="652"/>
      <c r="G57" s="595" t="s">
        <v>4779</v>
      </c>
      <c r="H57" s="596" t="s">
        <v>4830</v>
      </c>
      <c r="I57" s="592"/>
      <c r="J57" s="659"/>
    </row>
    <row r="58" spans="1:10" ht="15.75" customHeight="1" x14ac:dyDescent="0.25">
      <c r="A58" s="584">
        <v>54</v>
      </c>
      <c r="B58" s="658" t="s">
        <v>4831</v>
      </c>
      <c r="C58" s="596" t="s">
        <v>4770</v>
      </c>
      <c r="D58" s="596" t="s">
        <v>3355</v>
      </c>
      <c r="E58" s="596" t="s">
        <v>4832</v>
      </c>
      <c r="F58" s="652"/>
      <c r="G58" s="595" t="s">
        <v>4779</v>
      </c>
      <c r="H58" s="596" t="s">
        <v>4833</v>
      </c>
      <c r="I58" s="592"/>
      <c r="J58" s="659"/>
    </row>
    <row r="59" spans="1:10" ht="15.75" customHeight="1" x14ac:dyDescent="0.25">
      <c r="A59" s="584">
        <v>55</v>
      </c>
      <c r="B59" s="658" t="s">
        <v>4647</v>
      </c>
      <c r="C59" s="596"/>
      <c r="D59" s="596" t="s">
        <v>3891</v>
      </c>
      <c r="E59" s="596" t="s">
        <v>4649</v>
      </c>
      <c r="F59" s="652"/>
      <c r="G59" s="596" t="s">
        <v>3104</v>
      </c>
      <c r="H59" s="596" t="s">
        <v>4648</v>
      </c>
      <c r="I59" s="592"/>
      <c r="J59" s="659"/>
    </row>
    <row r="60" spans="1:10" ht="15.75" customHeight="1" x14ac:dyDescent="0.25">
      <c r="A60" s="584">
        <v>56</v>
      </c>
      <c r="B60" s="658" t="s">
        <v>853</v>
      </c>
      <c r="C60" s="596"/>
      <c r="D60" s="596" t="s">
        <v>3891</v>
      </c>
      <c r="E60" s="596" t="s">
        <v>854</v>
      </c>
      <c r="F60" s="652"/>
      <c r="G60" s="595" t="s">
        <v>4779</v>
      </c>
      <c r="H60" s="596" t="s">
        <v>852</v>
      </c>
      <c r="I60" s="592"/>
      <c r="J60" s="659"/>
    </row>
    <row r="61" spans="1:10" ht="15.75" customHeight="1" x14ac:dyDescent="0.25">
      <c r="A61" s="584">
        <v>57</v>
      </c>
      <c r="B61" s="658" t="s">
        <v>4656</v>
      </c>
      <c r="C61" s="596" t="s">
        <v>4770</v>
      </c>
      <c r="D61" s="596" t="s">
        <v>3891</v>
      </c>
      <c r="E61" s="596" t="s">
        <v>4658</v>
      </c>
      <c r="F61" s="652"/>
      <c r="G61" s="596" t="s">
        <v>3104</v>
      </c>
      <c r="H61" s="596" t="s">
        <v>4657</v>
      </c>
      <c r="I61" s="592"/>
      <c r="J61" s="659"/>
    </row>
    <row r="62" spans="1:10" ht="15.75" customHeight="1" x14ac:dyDescent="0.25">
      <c r="A62" s="584">
        <v>58</v>
      </c>
      <c r="B62" s="660" t="s">
        <v>758</v>
      </c>
      <c r="C62" s="655" t="s">
        <v>4770</v>
      </c>
      <c r="D62" s="655" t="s">
        <v>3484</v>
      </c>
      <c r="E62" s="655" t="s">
        <v>760</v>
      </c>
      <c r="F62" s="656">
        <v>400</v>
      </c>
      <c r="G62" s="596" t="s">
        <v>3104</v>
      </c>
      <c r="H62" s="655" t="s">
        <v>757</v>
      </c>
      <c r="I62" s="592"/>
      <c r="J62" s="657"/>
    </row>
    <row r="63" spans="1:10" ht="15.75" customHeight="1" x14ac:dyDescent="0.25">
      <c r="A63" s="584">
        <v>59</v>
      </c>
      <c r="B63" s="660" t="s">
        <v>774</v>
      </c>
      <c r="C63" s="655" t="s">
        <v>4770</v>
      </c>
      <c r="D63" s="655" t="s">
        <v>3484</v>
      </c>
      <c r="E63" s="655" t="s">
        <v>776</v>
      </c>
      <c r="F63" s="656"/>
      <c r="G63" s="596" t="s">
        <v>3104</v>
      </c>
      <c r="H63" s="655" t="s">
        <v>773</v>
      </c>
      <c r="I63" s="592"/>
      <c r="J63" s="657"/>
    </row>
    <row r="64" spans="1:10" ht="15.75" customHeight="1" x14ac:dyDescent="0.25">
      <c r="A64" s="584">
        <v>60</v>
      </c>
      <c r="B64" s="658" t="s">
        <v>4834</v>
      </c>
      <c r="C64" s="596"/>
      <c r="D64" s="596" t="s">
        <v>3891</v>
      </c>
      <c r="E64" s="596" t="s">
        <v>4835</v>
      </c>
      <c r="F64" s="652">
        <v>200</v>
      </c>
      <c r="G64" s="596" t="s">
        <v>3104</v>
      </c>
      <c r="H64" s="596" t="s">
        <v>4836</v>
      </c>
      <c r="I64" s="592"/>
      <c r="J64" s="661"/>
    </row>
    <row r="65" spans="1:10" ht="15.75" customHeight="1" x14ac:dyDescent="0.25">
      <c r="A65" s="584">
        <v>61</v>
      </c>
      <c r="B65" s="658" t="s">
        <v>4837</v>
      </c>
      <c r="C65" s="596" t="s">
        <v>4770</v>
      </c>
      <c r="D65" s="596" t="s">
        <v>3891</v>
      </c>
      <c r="E65" s="596" t="s">
        <v>4838</v>
      </c>
      <c r="F65" s="652">
        <v>200</v>
      </c>
      <c r="G65" s="596" t="s">
        <v>3104</v>
      </c>
      <c r="H65" s="596" t="s">
        <v>4839</v>
      </c>
      <c r="I65" s="592"/>
      <c r="J65" s="661"/>
    </row>
    <row r="66" spans="1:10" ht="15.75" customHeight="1" x14ac:dyDescent="0.25">
      <c r="A66" s="584">
        <v>62</v>
      </c>
      <c r="B66" s="658" t="s">
        <v>4659</v>
      </c>
      <c r="C66" s="596" t="s">
        <v>4770</v>
      </c>
      <c r="D66" s="596" t="s">
        <v>3891</v>
      </c>
      <c r="E66" s="596" t="s">
        <v>4661</v>
      </c>
      <c r="F66" s="652">
        <v>270</v>
      </c>
      <c r="G66" s="596" t="s">
        <v>3104</v>
      </c>
      <c r="H66" s="596" t="s">
        <v>4660</v>
      </c>
      <c r="I66" s="592"/>
      <c r="J66" s="659"/>
    </row>
    <row r="67" spans="1:10" ht="15.75" customHeight="1" x14ac:dyDescent="0.25">
      <c r="A67" s="584">
        <v>63</v>
      </c>
      <c r="B67" s="658" t="s">
        <v>2320</v>
      </c>
      <c r="C67" s="596" t="s">
        <v>4770</v>
      </c>
      <c r="D67" s="596" t="s">
        <v>3891</v>
      </c>
      <c r="E67" s="596" t="s">
        <v>864</v>
      </c>
      <c r="F67" s="652">
        <v>350</v>
      </c>
      <c r="G67" s="596" t="s">
        <v>3104</v>
      </c>
      <c r="H67" s="596" t="s">
        <v>861</v>
      </c>
      <c r="I67" s="592"/>
      <c r="J67" s="659"/>
    </row>
    <row r="68" spans="1:10" ht="15.75" customHeight="1" x14ac:dyDescent="0.25">
      <c r="A68" s="584">
        <v>64</v>
      </c>
      <c r="B68" s="658" t="s">
        <v>742</v>
      </c>
      <c r="C68" s="596" t="s">
        <v>4770</v>
      </c>
      <c r="D68" s="596" t="s">
        <v>3891</v>
      </c>
      <c r="E68" s="596" t="s">
        <v>744</v>
      </c>
      <c r="F68" s="652">
        <v>160</v>
      </c>
      <c r="G68" s="596" t="s">
        <v>3104</v>
      </c>
      <c r="H68" s="596" t="s">
        <v>741</v>
      </c>
      <c r="I68" s="592"/>
      <c r="J68" s="659"/>
    </row>
    <row r="69" spans="1:10" ht="15.75" customHeight="1" x14ac:dyDescent="0.25">
      <c r="A69" s="584">
        <v>65</v>
      </c>
      <c r="B69" s="658" t="s">
        <v>3599</v>
      </c>
      <c r="C69" s="596" t="s">
        <v>4770</v>
      </c>
      <c r="D69" s="596" t="s">
        <v>3891</v>
      </c>
      <c r="E69" s="596" t="s">
        <v>816</v>
      </c>
      <c r="F69" s="652">
        <v>408</v>
      </c>
      <c r="G69" s="596" t="s">
        <v>3104</v>
      </c>
      <c r="H69" s="596" t="s">
        <v>814</v>
      </c>
      <c r="I69" s="592"/>
      <c r="J69" s="659"/>
    </row>
    <row r="70" spans="1:10" ht="15.75" customHeight="1" x14ac:dyDescent="0.25">
      <c r="A70" s="584">
        <v>66</v>
      </c>
      <c r="B70" s="660" t="s">
        <v>726</v>
      </c>
      <c r="C70" s="655" t="s">
        <v>4770</v>
      </c>
      <c r="D70" s="655" t="s">
        <v>3484</v>
      </c>
      <c r="E70" s="655" t="s">
        <v>728</v>
      </c>
      <c r="F70" s="656">
        <v>800</v>
      </c>
      <c r="G70" s="596" t="s">
        <v>3104</v>
      </c>
      <c r="H70" s="655" t="s">
        <v>725</v>
      </c>
      <c r="I70" s="592"/>
      <c r="J70" s="657"/>
    </row>
    <row r="71" spans="1:10" ht="15.75" customHeight="1" x14ac:dyDescent="0.25">
      <c r="A71" s="584">
        <v>67</v>
      </c>
      <c r="B71" s="660" t="s">
        <v>3778</v>
      </c>
      <c r="C71" s="655" t="s">
        <v>4770</v>
      </c>
      <c r="D71" s="655" t="s">
        <v>3484</v>
      </c>
      <c r="E71" s="655" t="s">
        <v>820</v>
      </c>
      <c r="F71" s="656"/>
      <c r="G71" s="596" t="s">
        <v>3104</v>
      </c>
      <c r="H71" s="655" t="s">
        <v>817</v>
      </c>
      <c r="I71" s="592"/>
      <c r="J71" s="657"/>
    </row>
    <row r="72" spans="1:10" ht="15.75" customHeight="1" x14ac:dyDescent="0.25">
      <c r="A72" s="584">
        <v>68</v>
      </c>
      <c r="B72" s="658" t="s">
        <v>4652</v>
      </c>
      <c r="C72" s="596"/>
      <c r="D72" s="596" t="s">
        <v>3891</v>
      </c>
      <c r="E72" s="596" t="s">
        <v>4654</v>
      </c>
      <c r="F72" s="652">
        <v>250</v>
      </c>
      <c r="G72" s="595" t="s">
        <v>4779</v>
      </c>
      <c r="H72" s="596" t="s">
        <v>4653</v>
      </c>
      <c r="I72" s="592"/>
      <c r="J72" s="659"/>
    </row>
    <row r="73" spans="1:10" ht="15.75" customHeight="1" x14ac:dyDescent="0.25">
      <c r="A73" s="584">
        <v>69</v>
      </c>
      <c r="B73" s="658" t="s">
        <v>849</v>
      </c>
      <c r="C73" s="596" t="s">
        <v>4770</v>
      </c>
      <c r="D73" s="596" t="s">
        <v>3891</v>
      </c>
      <c r="E73" s="596" t="s">
        <v>851</v>
      </c>
      <c r="F73" s="652">
        <v>338</v>
      </c>
      <c r="G73" s="596" t="s">
        <v>3104</v>
      </c>
      <c r="H73" s="596" t="s">
        <v>848</v>
      </c>
      <c r="I73" s="592"/>
      <c r="J73" s="659"/>
    </row>
    <row r="74" spans="1:10" ht="15.75" customHeight="1" x14ac:dyDescent="0.25">
      <c r="A74" s="584">
        <v>70</v>
      </c>
      <c r="B74" s="658" t="s">
        <v>4840</v>
      </c>
      <c r="C74" s="596" t="s">
        <v>4770</v>
      </c>
      <c r="D74" s="596" t="s">
        <v>3355</v>
      </c>
      <c r="E74" s="596" t="s">
        <v>680</v>
      </c>
      <c r="F74" s="652">
        <v>250</v>
      </c>
      <c r="G74" s="596" t="s">
        <v>3104</v>
      </c>
      <c r="H74" s="596" t="s">
        <v>677</v>
      </c>
      <c r="I74" s="592"/>
      <c r="J74" s="659"/>
    </row>
    <row r="75" spans="1:10" ht="15.75" customHeight="1" x14ac:dyDescent="0.25">
      <c r="A75" s="584">
        <v>71</v>
      </c>
      <c r="B75" s="658" t="s">
        <v>746</v>
      </c>
      <c r="C75" s="596" t="s">
        <v>4770</v>
      </c>
      <c r="D75" s="596" t="s">
        <v>3891</v>
      </c>
      <c r="E75" s="596" t="s">
        <v>748</v>
      </c>
      <c r="F75" s="652">
        <v>1500</v>
      </c>
      <c r="G75" s="596" t="s">
        <v>3104</v>
      </c>
      <c r="H75" s="596" t="s">
        <v>745</v>
      </c>
      <c r="I75" s="592"/>
      <c r="J75" s="659"/>
    </row>
    <row r="76" spans="1:10" ht="15.75" customHeight="1" x14ac:dyDescent="0.25">
      <c r="A76" s="584">
        <v>72</v>
      </c>
      <c r="B76" s="658" t="s">
        <v>4841</v>
      </c>
      <c r="C76" s="596" t="s">
        <v>4770</v>
      </c>
      <c r="D76" s="596" t="s">
        <v>3891</v>
      </c>
      <c r="E76" s="596" t="s">
        <v>4842</v>
      </c>
      <c r="F76" s="652">
        <v>200</v>
      </c>
      <c r="G76" s="596" t="s">
        <v>3104</v>
      </c>
      <c r="H76" s="596" t="s">
        <v>4843</v>
      </c>
      <c r="I76" s="592"/>
      <c r="J76" s="659"/>
    </row>
    <row r="77" spans="1:10" ht="15.75" customHeight="1" x14ac:dyDescent="0.25">
      <c r="A77" s="584">
        <v>73</v>
      </c>
      <c r="B77" s="658" t="s">
        <v>841</v>
      </c>
      <c r="C77" s="596" t="s">
        <v>4770</v>
      </c>
      <c r="D77" s="596" t="s">
        <v>3891</v>
      </c>
      <c r="E77" s="596" t="s">
        <v>843</v>
      </c>
      <c r="F77" s="652" t="s">
        <v>4790</v>
      </c>
      <c r="G77" s="596" t="s">
        <v>3104</v>
      </c>
      <c r="H77" s="596" t="s">
        <v>840</v>
      </c>
      <c r="I77" s="592"/>
      <c r="J77" s="659"/>
    </row>
    <row r="78" spans="1:10" ht="15.75" customHeight="1" x14ac:dyDescent="0.25">
      <c r="A78" s="584">
        <v>74</v>
      </c>
      <c r="B78" s="658" t="s">
        <v>4844</v>
      </c>
      <c r="C78" s="596" t="s">
        <v>4770</v>
      </c>
      <c r="D78" s="596" t="s">
        <v>3891</v>
      </c>
      <c r="E78" s="596" t="s">
        <v>4845</v>
      </c>
      <c r="F78" s="652">
        <v>321</v>
      </c>
      <c r="G78" s="596" t="s">
        <v>3104</v>
      </c>
      <c r="H78" s="596" t="s">
        <v>4846</v>
      </c>
      <c r="I78" s="592"/>
      <c r="J78" s="659"/>
    </row>
    <row r="79" spans="1:10" ht="15.75" customHeight="1" x14ac:dyDescent="0.25">
      <c r="A79" s="584">
        <v>75</v>
      </c>
      <c r="B79" s="660" t="s">
        <v>4847</v>
      </c>
      <c r="C79" s="655" t="s">
        <v>4770</v>
      </c>
      <c r="D79" s="655" t="s">
        <v>3484</v>
      </c>
      <c r="E79" s="655" t="s">
        <v>4848</v>
      </c>
      <c r="F79" s="656">
        <v>350</v>
      </c>
      <c r="G79" s="596" t="s">
        <v>3104</v>
      </c>
      <c r="H79" s="655" t="s">
        <v>4849</v>
      </c>
      <c r="I79" s="592"/>
      <c r="J79" s="662"/>
    </row>
    <row r="80" spans="1:10" ht="15.75" customHeight="1" x14ac:dyDescent="0.25">
      <c r="A80" s="584">
        <v>76</v>
      </c>
      <c r="B80" s="658" t="s">
        <v>4850</v>
      </c>
      <c r="C80" s="596"/>
      <c r="D80" s="596" t="s">
        <v>3891</v>
      </c>
      <c r="E80" s="596" t="s">
        <v>4851</v>
      </c>
      <c r="F80" s="652">
        <v>340</v>
      </c>
      <c r="G80" s="596" t="s">
        <v>3104</v>
      </c>
      <c r="H80" s="596" t="s">
        <v>985</v>
      </c>
      <c r="I80" s="592"/>
      <c r="J80" s="659"/>
    </row>
    <row r="81" spans="1:10" ht="15.75" customHeight="1" x14ac:dyDescent="0.25">
      <c r="A81" s="584">
        <v>77</v>
      </c>
      <c r="B81" s="658" t="s">
        <v>4671</v>
      </c>
      <c r="C81" s="596"/>
      <c r="D81" s="596" t="s">
        <v>3891</v>
      </c>
      <c r="E81" s="596" t="s">
        <v>4673</v>
      </c>
      <c r="F81" s="652">
        <v>300</v>
      </c>
      <c r="G81" s="596" t="s">
        <v>3104</v>
      </c>
      <c r="H81" s="596" t="s">
        <v>4672</v>
      </c>
      <c r="I81" s="592"/>
      <c r="J81" s="659"/>
    </row>
    <row r="82" spans="1:10" ht="15.75" customHeight="1" x14ac:dyDescent="0.25">
      <c r="A82" s="584">
        <v>78</v>
      </c>
      <c r="B82" s="658" t="s">
        <v>3472</v>
      </c>
      <c r="C82" s="596"/>
      <c r="D82" s="596" t="s">
        <v>3891</v>
      </c>
      <c r="E82" s="596" t="s">
        <v>988</v>
      </c>
      <c r="F82" s="652">
        <v>200</v>
      </c>
      <c r="G82" s="596" t="s">
        <v>3104</v>
      </c>
      <c r="H82" s="596" t="s">
        <v>985</v>
      </c>
      <c r="I82" s="592"/>
      <c r="J82" s="659"/>
    </row>
    <row r="83" spans="1:10" ht="15.75" customHeight="1" x14ac:dyDescent="0.25">
      <c r="A83" s="584">
        <v>79</v>
      </c>
      <c r="B83" s="658" t="s">
        <v>3474</v>
      </c>
      <c r="C83" s="596" t="s">
        <v>4770</v>
      </c>
      <c r="D83" s="596" t="s">
        <v>3891</v>
      </c>
      <c r="E83" s="596" t="s">
        <v>946</v>
      </c>
      <c r="F83" s="652">
        <v>408</v>
      </c>
      <c r="G83" s="596" t="s">
        <v>3104</v>
      </c>
      <c r="H83" s="596" t="s">
        <v>943</v>
      </c>
      <c r="I83" s="592"/>
      <c r="J83" s="659"/>
    </row>
    <row r="84" spans="1:10" ht="15.75" customHeight="1" x14ac:dyDescent="0.25">
      <c r="A84" s="584">
        <v>80</v>
      </c>
      <c r="B84" s="660" t="s">
        <v>1013</v>
      </c>
      <c r="C84" s="655" t="s">
        <v>4770</v>
      </c>
      <c r="D84" s="655" t="s">
        <v>3484</v>
      </c>
      <c r="E84" s="655" t="s">
        <v>1018</v>
      </c>
      <c r="F84" s="656"/>
      <c r="G84" s="596" t="s">
        <v>3104</v>
      </c>
      <c r="H84" s="655" t="s">
        <v>1016</v>
      </c>
      <c r="I84" s="592"/>
      <c r="J84" s="657"/>
    </row>
    <row r="85" spans="1:10" ht="15.75" customHeight="1" x14ac:dyDescent="0.25">
      <c r="A85" s="584">
        <v>81</v>
      </c>
      <c r="B85" s="658" t="s">
        <v>1035</v>
      </c>
      <c r="C85" s="596" t="s">
        <v>4770</v>
      </c>
      <c r="D85" s="596" t="s">
        <v>3891</v>
      </c>
      <c r="E85" s="596" t="s">
        <v>1037</v>
      </c>
      <c r="F85" s="652">
        <v>350</v>
      </c>
      <c r="G85" s="596" t="s">
        <v>3104</v>
      </c>
      <c r="H85" s="596" t="s">
        <v>1034</v>
      </c>
      <c r="I85" s="592"/>
      <c r="J85" s="659"/>
    </row>
    <row r="86" spans="1:10" ht="15.75" customHeight="1" x14ac:dyDescent="0.25">
      <c r="A86" s="584">
        <v>82</v>
      </c>
      <c r="B86" s="658" t="s">
        <v>4695</v>
      </c>
      <c r="C86" s="596" t="s">
        <v>4770</v>
      </c>
      <c r="D86" s="596" t="s">
        <v>3891</v>
      </c>
      <c r="E86" s="596" t="s">
        <v>4697</v>
      </c>
      <c r="F86" s="652">
        <v>350</v>
      </c>
      <c r="G86" s="596" t="s">
        <v>3104</v>
      </c>
      <c r="H86" s="596" t="s">
        <v>4696</v>
      </c>
      <c r="I86" s="592"/>
      <c r="J86" s="659"/>
    </row>
    <row r="87" spans="1:10" ht="15.75" customHeight="1" x14ac:dyDescent="0.25">
      <c r="A87" s="584">
        <v>83</v>
      </c>
      <c r="B87" s="658" t="s">
        <v>4704</v>
      </c>
      <c r="C87" s="596" t="s">
        <v>4770</v>
      </c>
      <c r="D87" s="596" t="s">
        <v>3891</v>
      </c>
      <c r="E87" s="596" t="s">
        <v>4705</v>
      </c>
      <c r="F87" s="652">
        <v>350</v>
      </c>
      <c r="G87" s="596" t="s">
        <v>3104</v>
      </c>
      <c r="H87" s="596" t="s">
        <v>3340</v>
      </c>
      <c r="I87" s="592"/>
      <c r="J87" s="659"/>
    </row>
    <row r="88" spans="1:10" ht="15.75" customHeight="1" x14ac:dyDescent="0.25">
      <c r="A88" s="584">
        <v>84</v>
      </c>
      <c r="B88" s="658" t="s">
        <v>4852</v>
      </c>
      <c r="C88" s="596" t="s">
        <v>4770</v>
      </c>
      <c r="D88" s="596" t="s">
        <v>3891</v>
      </c>
      <c r="E88" s="596" t="s">
        <v>4592</v>
      </c>
      <c r="F88" s="652" t="s">
        <v>4789</v>
      </c>
      <c r="G88" s="596" t="s">
        <v>3104</v>
      </c>
      <c r="H88" s="596" t="s">
        <v>4591</v>
      </c>
      <c r="I88" s="592"/>
      <c r="J88" s="659"/>
    </row>
    <row r="89" spans="1:10" ht="15.75" customHeight="1" x14ac:dyDescent="0.25">
      <c r="A89" s="584">
        <v>85</v>
      </c>
      <c r="B89" s="658" t="s">
        <v>4853</v>
      </c>
      <c r="C89" s="596" t="s">
        <v>4770</v>
      </c>
      <c r="D89" s="596" t="s">
        <v>3891</v>
      </c>
      <c r="E89" s="596" t="s">
        <v>4854</v>
      </c>
      <c r="F89" s="652">
        <v>350</v>
      </c>
      <c r="G89" s="596" t="s">
        <v>3104</v>
      </c>
      <c r="H89" s="596" t="s">
        <v>4855</v>
      </c>
      <c r="I89" s="592"/>
      <c r="J89" s="659"/>
    </row>
    <row r="90" spans="1:10" ht="15.75" customHeight="1" x14ac:dyDescent="0.25">
      <c r="A90" s="584">
        <v>86</v>
      </c>
      <c r="B90" s="658" t="s">
        <v>4856</v>
      </c>
      <c r="C90" s="596" t="s">
        <v>4770</v>
      </c>
      <c r="D90" s="596" t="s">
        <v>3891</v>
      </c>
      <c r="E90" s="596" t="s">
        <v>4857</v>
      </c>
      <c r="F90" s="652">
        <v>350</v>
      </c>
      <c r="G90" s="596" t="s">
        <v>3104</v>
      </c>
      <c r="H90" s="596" t="s">
        <v>4858</v>
      </c>
      <c r="I90" s="592"/>
      <c r="J90" s="659"/>
    </row>
    <row r="91" spans="1:10" ht="15.75" customHeight="1" x14ac:dyDescent="0.25">
      <c r="A91" s="584">
        <v>87</v>
      </c>
      <c r="B91" s="658" t="s">
        <v>4859</v>
      </c>
      <c r="C91" s="596" t="s">
        <v>4770</v>
      </c>
      <c r="D91" s="596" t="s">
        <v>3891</v>
      </c>
      <c r="E91" s="596" t="s">
        <v>4860</v>
      </c>
      <c r="F91" s="652">
        <v>300</v>
      </c>
      <c r="G91" s="596" t="s">
        <v>3104</v>
      </c>
      <c r="H91" s="596" t="s">
        <v>4861</v>
      </c>
      <c r="I91" s="592"/>
      <c r="J91" s="659"/>
    </row>
    <row r="92" spans="1:10" ht="15.75" customHeight="1" x14ac:dyDescent="0.25">
      <c r="A92" s="584">
        <v>88</v>
      </c>
      <c r="B92" s="658" t="s">
        <v>4862</v>
      </c>
      <c r="C92" s="596" t="s">
        <v>4770</v>
      </c>
      <c r="D92" s="596" t="s">
        <v>3891</v>
      </c>
      <c r="E92" s="596" t="s">
        <v>4863</v>
      </c>
      <c r="F92" s="652">
        <v>250</v>
      </c>
      <c r="G92" s="596" t="s">
        <v>3104</v>
      </c>
      <c r="H92" s="596" t="s">
        <v>4864</v>
      </c>
      <c r="I92" s="592"/>
      <c r="J92" s="659"/>
    </row>
    <row r="93" spans="1:10" ht="15.75" customHeight="1" x14ac:dyDescent="0.25">
      <c r="A93" s="584">
        <v>89</v>
      </c>
      <c r="B93" s="658" t="s">
        <v>4865</v>
      </c>
      <c r="C93" s="596"/>
      <c r="D93" s="596" t="s">
        <v>3891</v>
      </c>
      <c r="E93" s="596" t="s">
        <v>4866</v>
      </c>
      <c r="F93" s="652">
        <v>338</v>
      </c>
      <c r="G93" s="595" t="s">
        <v>4779</v>
      </c>
      <c r="H93" s="596" t="s">
        <v>4867</v>
      </c>
      <c r="I93" s="592"/>
      <c r="J93" s="659"/>
    </row>
    <row r="94" spans="1:10" ht="15.75" customHeight="1" x14ac:dyDescent="0.25">
      <c r="A94" s="584">
        <v>90</v>
      </c>
      <c r="B94" s="658" t="s">
        <v>4868</v>
      </c>
      <c r="C94" s="596" t="s">
        <v>4770</v>
      </c>
      <c r="D94" s="596" t="s">
        <v>3891</v>
      </c>
      <c r="E94" s="596" t="s">
        <v>4869</v>
      </c>
      <c r="F94" s="652"/>
      <c r="G94" s="596" t="s">
        <v>3104</v>
      </c>
      <c r="H94" s="596" t="s">
        <v>4870</v>
      </c>
      <c r="I94" s="592"/>
      <c r="J94" s="659"/>
    </row>
    <row r="95" spans="1:10" ht="15.75" customHeight="1" x14ac:dyDescent="0.25">
      <c r="A95" s="584">
        <v>91</v>
      </c>
      <c r="B95" s="660" t="s">
        <v>4871</v>
      </c>
      <c r="C95" s="655" t="s">
        <v>4770</v>
      </c>
      <c r="D95" s="655" t="s">
        <v>3484</v>
      </c>
      <c r="E95" s="655" t="s">
        <v>660</v>
      </c>
      <c r="F95" s="656">
        <v>770</v>
      </c>
      <c r="G95" s="596" t="s">
        <v>3104</v>
      </c>
      <c r="H95" s="655" t="s">
        <v>657</v>
      </c>
      <c r="I95" s="592"/>
      <c r="J95" s="657"/>
    </row>
    <row r="96" spans="1:10" ht="15.75" customHeight="1" x14ac:dyDescent="0.25">
      <c r="A96" s="584">
        <v>92</v>
      </c>
      <c r="B96" s="660" t="s">
        <v>1043</v>
      </c>
      <c r="C96" s="655" t="s">
        <v>4770</v>
      </c>
      <c r="D96" s="655" t="s">
        <v>3484</v>
      </c>
      <c r="E96" s="655" t="s">
        <v>1045</v>
      </c>
      <c r="F96" s="656">
        <v>678</v>
      </c>
      <c r="G96" s="596" t="s">
        <v>3104</v>
      </c>
      <c r="H96" s="655" t="s">
        <v>1042</v>
      </c>
      <c r="I96" s="592"/>
      <c r="J96" s="657"/>
    </row>
    <row r="97" spans="1:10" ht="15.75" customHeight="1" x14ac:dyDescent="0.25">
      <c r="A97" s="584">
        <v>93</v>
      </c>
      <c r="B97" s="658" t="s">
        <v>4872</v>
      </c>
      <c r="C97" s="596" t="s">
        <v>4770</v>
      </c>
      <c r="D97" s="596" t="s">
        <v>3891</v>
      </c>
      <c r="E97" s="596" t="s">
        <v>3229</v>
      </c>
      <c r="F97" s="652"/>
      <c r="G97" s="596" t="s">
        <v>3104</v>
      </c>
      <c r="H97" s="596" t="s">
        <v>1155</v>
      </c>
      <c r="I97" s="592"/>
      <c r="J97" s="659"/>
    </row>
    <row r="98" spans="1:10" ht="15.75" customHeight="1" x14ac:dyDescent="0.25">
      <c r="A98" s="584">
        <v>94</v>
      </c>
      <c r="B98" s="658" t="s">
        <v>3798</v>
      </c>
      <c r="C98" s="596" t="s">
        <v>4770</v>
      </c>
      <c r="D98" s="596" t="s">
        <v>3891</v>
      </c>
      <c r="E98" s="596" t="s">
        <v>1158</v>
      </c>
      <c r="F98" s="652"/>
      <c r="G98" s="596" t="s">
        <v>3104</v>
      </c>
      <c r="H98" s="596" t="s">
        <v>2557</v>
      </c>
      <c r="I98" s="592"/>
      <c r="J98" s="659"/>
    </row>
    <row r="99" spans="1:10" ht="15.75" customHeight="1" x14ac:dyDescent="0.25">
      <c r="A99" s="584">
        <v>95</v>
      </c>
      <c r="B99" s="658" t="s">
        <v>1160</v>
      </c>
      <c r="C99" s="596"/>
      <c r="D99" s="596" t="s">
        <v>3891</v>
      </c>
      <c r="E99" s="596" t="s">
        <v>1162</v>
      </c>
      <c r="F99" s="652"/>
      <c r="G99" s="596" t="s">
        <v>3104</v>
      </c>
      <c r="H99" s="596" t="s">
        <v>1159</v>
      </c>
      <c r="I99" s="592"/>
      <c r="J99" s="659"/>
    </row>
    <row r="100" spans="1:10" ht="15.75" customHeight="1" x14ac:dyDescent="0.25">
      <c r="A100" s="584">
        <v>96</v>
      </c>
      <c r="B100" s="658" t="s">
        <v>4873</v>
      </c>
      <c r="C100" s="596"/>
      <c r="D100" s="596" t="s">
        <v>3355</v>
      </c>
      <c r="E100" s="596" t="s">
        <v>4714</v>
      </c>
      <c r="F100" s="652"/>
      <c r="G100" s="596" t="s">
        <v>3104</v>
      </c>
      <c r="H100" s="596" t="s">
        <v>4713</v>
      </c>
      <c r="I100" s="592"/>
      <c r="J100" s="659"/>
    </row>
    <row r="101" spans="1:10" ht="15.75" customHeight="1" x14ac:dyDescent="0.25">
      <c r="A101" s="584">
        <v>97</v>
      </c>
      <c r="B101" s="658" t="s">
        <v>2558</v>
      </c>
      <c r="C101" s="596"/>
      <c r="D101" s="596" t="s">
        <v>3355</v>
      </c>
      <c r="E101" s="596" t="s">
        <v>1166</v>
      </c>
      <c r="F101" s="652"/>
      <c r="G101" s="596" t="s">
        <v>3104</v>
      </c>
      <c r="H101" s="596" t="s">
        <v>3500</v>
      </c>
      <c r="I101" s="592"/>
      <c r="J101" s="659"/>
    </row>
    <row r="102" spans="1:10" ht="15.75" customHeight="1" x14ac:dyDescent="0.25">
      <c r="A102" s="584">
        <v>98</v>
      </c>
      <c r="B102" s="658" t="s">
        <v>4706</v>
      </c>
      <c r="C102" s="596"/>
      <c r="D102" s="596" t="s">
        <v>3355</v>
      </c>
      <c r="E102" s="596" t="s">
        <v>4708</v>
      </c>
      <c r="F102" s="652"/>
      <c r="G102" s="596" t="s">
        <v>3104</v>
      </c>
      <c r="H102" s="596" t="s">
        <v>4707</v>
      </c>
      <c r="I102" s="592"/>
      <c r="J102" s="659"/>
    </row>
    <row r="103" spans="1:10" ht="15.75" customHeight="1" x14ac:dyDescent="0.25">
      <c r="A103" s="584">
        <v>99</v>
      </c>
      <c r="B103" s="658" t="s">
        <v>4709</v>
      </c>
      <c r="C103" s="596" t="s">
        <v>4770</v>
      </c>
      <c r="D103" s="596" t="s">
        <v>3891</v>
      </c>
      <c r="E103" s="596" t="s">
        <v>4711</v>
      </c>
      <c r="F103" s="652"/>
      <c r="G103" s="596" t="s">
        <v>3104</v>
      </c>
      <c r="H103" s="596" t="s">
        <v>4710</v>
      </c>
      <c r="I103" s="592"/>
      <c r="J103" s="659"/>
    </row>
    <row r="104" spans="1:10" ht="15.75" customHeight="1" x14ac:dyDescent="0.25">
      <c r="A104" s="584">
        <v>100</v>
      </c>
      <c r="B104" s="658" t="s">
        <v>1069</v>
      </c>
      <c r="C104" s="596"/>
      <c r="D104" s="596" t="s">
        <v>3891</v>
      </c>
      <c r="E104" s="596" t="s">
        <v>1067</v>
      </c>
      <c r="F104" s="652">
        <v>460</v>
      </c>
      <c r="G104" s="596" t="s">
        <v>3104</v>
      </c>
      <c r="H104" s="596" t="s">
        <v>1064</v>
      </c>
      <c r="I104" s="592"/>
      <c r="J104" s="659"/>
    </row>
    <row r="105" spans="1:10" ht="15.75" customHeight="1" x14ac:dyDescent="0.25">
      <c r="A105" s="584">
        <v>101</v>
      </c>
      <c r="B105" s="658" t="s">
        <v>1065</v>
      </c>
      <c r="C105" s="596" t="s">
        <v>4770</v>
      </c>
      <c r="D105" s="596" t="s">
        <v>3891</v>
      </c>
      <c r="E105" s="596" t="s">
        <v>1071</v>
      </c>
      <c r="F105" s="652">
        <v>460</v>
      </c>
      <c r="G105" s="596" t="s">
        <v>3104</v>
      </c>
      <c r="H105" s="596" t="s">
        <v>1068</v>
      </c>
      <c r="I105" s="592"/>
      <c r="J105" s="659"/>
    </row>
    <row r="106" spans="1:10" ht="15.75" customHeight="1" x14ac:dyDescent="0.25">
      <c r="A106" s="584">
        <v>102</v>
      </c>
      <c r="B106" s="660" t="s">
        <v>4874</v>
      </c>
      <c r="C106" s="655"/>
      <c r="D106" s="655" t="s">
        <v>3484</v>
      </c>
      <c r="E106" s="655" t="s">
        <v>4875</v>
      </c>
      <c r="F106" s="656"/>
      <c r="G106" s="595" t="s">
        <v>4779</v>
      </c>
      <c r="H106" s="655" t="s">
        <v>4876</v>
      </c>
      <c r="I106" s="592"/>
      <c r="J106" s="657"/>
    </row>
    <row r="107" spans="1:10" ht="15.75" customHeight="1" x14ac:dyDescent="0.25">
      <c r="A107" s="584">
        <v>103</v>
      </c>
      <c r="B107" s="660" t="s">
        <v>4877</v>
      </c>
      <c r="C107" s="655"/>
      <c r="D107" s="655" t="s">
        <v>3484</v>
      </c>
      <c r="E107" s="655" t="s">
        <v>4878</v>
      </c>
      <c r="F107" s="656">
        <v>200</v>
      </c>
      <c r="G107" s="595" t="s">
        <v>4779</v>
      </c>
      <c r="H107" s="655" t="s">
        <v>3222</v>
      </c>
      <c r="I107" s="592"/>
      <c r="J107" s="657"/>
    </row>
    <row r="108" spans="1:10" ht="15.75" customHeight="1" x14ac:dyDescent="0.25">
      <c r="A108" s="584">
        <v>104</v>
      </c>
      <c r="B108" s="658" t="s">
        <v>4716</v>
      </c>
      <c r="C108" s="596"/>
      <c r="D108" s="596" t="s">
        <v>3891</v>
      </c>
      <c r="E108" s="596" t="s">
        <v>4879</v>
      </c>
      <c r="F108" s="652">
        <v>200</v>
      </c>
      <c r="G108" s="595" t="s">
        <v>4779</v>
      </c>
      <c r="H108" s="596" t="s">
        <v>4720</v>
      </c>
      <c r="I108" s="592"/>
      <c r="J108" s="659"/>
    </row>
    <row r="109" spans="1:10" ht="15.75" customHeight="1" x14ac:dyDescent="0.25">
      <c r="A109" s="584">
        <v>105</v>
      </c>
      <c r="B109" s="658" t="s">
        <v>4719</v>
      </c>
      <c r="C109" s="596"/>
      <c r="D109" s="596" t="s">
        <v>3355</v>
      </c>
      <c r="E109" s="596" t="s">
        <v>4721</v>
      </c>
      <c r="F109" s="652">
        <v>200</v>
      </c>
      <c r="G109" s="595" t="s">
        <v>4779</v>
      </c>
      <c r="H109" s="596" t="s">
        <v>4720</v>
      </c>
      <c r="I109" s="592"/>
      <c r="J109" s="659"/>
    </row>
    <row r="110" spans="1:10" ht="15.75" customHeight="1" x14ac:dyDescent="0.25">
      <c r="A110" s="584">
        <v>106</v>
      </c>
      <c r="B110" s="658" t="s">
        <v>1191</v>
      </c>
      <c r="C110" s="596" t="s">
        <v>4770</v>
      </c>
      <c r="D110" s="596" t="s">
        <v>3355</v>
      </c>
      <c r="E110" s="596" t="s">
        <v>1192</v>
      </c>
      <c r="F110" s="652"/>
      <c r="G110" s="596" t="s">
        <v>3104</v>
      </c>
      <c r="H110" s="596" t="s">
        <v>1190</v>
      </c>
      <c r="I110" s="592"/>
      <c r="J110" s="659"/>
    </row>
    <row r="111" spans="1:10" ht="15.75" customHeight="1" x14ac:dyDescent="0.25">
      <c r="A111" s="584">
        <v>107</v>
      </c>
      <c r="B111" s="658" t="s">
        <v>1194</v>
      </c>
      <c r="C111" s="596" t="s">
        <v>4770</v>
      </c>
      <c r="D111" s="596" t="s">
        <v>3355</v>
      </c>
      <c r="E111" s="596" t="s">
        <v>1196</v>
      </c>
      <c r="F111" s="652">
        <v>400</v>
      </c>
      <c r="G111" s="596" t="s">
        <v>3104</v>
      </c>
      <c r="H111" s="596" t="s">
        <v>1193</v>
      </c>
      <c r="I111" s="592"/>
      <c r="J111" s="659"/>
    </row>
    <row r="112" spans="1:10" ht="15.75" customHeight="1" x14ac:dyDescent="0.25">
      <c r="A112" s="584">
        <v>108</v>
      </c>
      <c r="B112" s="658" t="s">
        <v>4880</v>
      </c>
      <c r="C112" s="596"/>
      <c r="D112" s="596" t="s">
        <v>3355</v>
      </c>
      <c r="E112" s="596" t="s">
        <v>4881</v>
      </c>
      <c r="F112" s="652">
        <v>350</v>
      </c>
      <c r="G112" s="596" t="s">
        <v>3104</v>
      </c>
      <c r="H112" s="596" t="s">
        <v>4882</v>
      </c>
      <c r="I112" s="592"/>
      <c r="J112" s="659"/>
    </row>
    <row r="113" spans="1:10" ht="15.75" customHeight="1" x14ac:dyDescent="0.25">
      <c r="A113" s="584">
        <v>109</v>
      </c>
      <c r="B113" s="658" t="s">
        <v>4883</v>
      </c>
      <c r="C113" s="596" t="s">
        <v>4770</v>
      </c>
      <c r="D113" s="596" t="s">
        <v>3355</v>
      </c>
      <c r="E113" s="596" t="s">
        <v>4884</v>
      </c>
      <c r="F113" s="652">
        <v>340</v>
      </c>
      <c r="G113" s="596" t="s">
        <v>3104</v>
      </c>
      <c r="H113" s="596" t="s">
        <v>4885</v>
      </c>
      <c r="I113" s="592"/>
      <c r="J113" s="659"/>
    </row>
    <row r="114" spans="1:10" ht="15.75" customHeight="1" x14ac:dyDescent="0.25">
      <c r="A114" s="584">
        <v>110</v>
      </c>
      <c r="B114" s="658" t="s">
        <v>4715</v>
      </c>
      <c r="C114" s="596" t="s">
        <v>4770</v>
      </c>
      <c r="D114" s="596" t="s">
        <v>3355</v>
      </c>
      <c r="E114" s="596" t="s">
        <v>3244</v>
      </c>
      <c r="F114" s="652">
        <v>299</v>
      </c>
      <c r="G114" s="596" t="s">
        <v>3104</v>
      </c>
      <c r="H114" s="596" t="s">
        <v>3519</v>
      </c>
      <c r="I114" s="592"/>
      <c r="J114" s="659"/>
    </row>
    <row r="115" spans="1:10" ht="15.75" customHeight="1" x14ac:dyDescent="0.25">
      <c r="A115" s="584">
        <v>111</v>
      </c>
      <c r="B115" s="660" t="s">
        <v>1243</v>
      </c>
      <c r="C115" s="655" t="s">
        <v>4770</v>
      </c>
      <c r="D115" s="655" t="s">
        <v>3484</v>
      </c>
      <c r="E115" s="655" t="s">
        <v>1245</v>
      </c>
      <c r="F115" s="656">
        <v>340</v>
      </c>
      <c r="G115" s="596" t="s">
        <v>3104</v>
      </c>
      <c r="H115" s="655" t="s">
        <v>1242</v>
      </c>
      <c r="I115" s="592"/>
      <c r="J115" s="657"/>
    </row>
    <row r="116" spans="1:10" ht="15.75" customHeight="1" x14ac:dyDescent="0.25">
      <c r="A116" s="584">
        <v>112</v>
      </c>
      <c r="B116" s="658" t="s">
        <v>3523</v>
      </c>
      <c r="C116" s="596" t="s">
        <v>4770</v>
      </c>
      <c r="D116" s="596" t="s">
        <v>3355</v>
      </c>
      <c r="E116" s="596" t="s">
        <v>3525</v>
      </c>
      <c r="F116" s="652">
        <v>350</v>
      </c>
      <c r="G116" s="596" t="s">
        <v>3104</v>
      </c>
      <c r="H116" s="596" t="s">
        <v>3524</v>
      </c>
      <c r="I116" s="592"/>
      <c r="J116" s="659"/>
    </row>
    <row r="117" spans="1:10" ht="15.75" customHeight="1" x14ac:dyDescent="0.25">
      <c r="A117" s="584">
        <v>113</v>
      </c>
      <c r="B117" s="658" t="s">
        <v>1235</v>
      </c>
      <c r="C117" s="596" t="s">
        <v>4770</v>
      </c>
      <c r="D117" s="596" t="s">
        <v>3355</v>
      </c>
      <c r="E117" s="596" t="s">
        <v>1237</v>
      </c>
      <c r="F117" s="652">
        <v>350</v>
      </c>
      <c r="G117" s="596" t="s">
        <v>3104</v>
      </c>
      <c r="H117" s="596" t="s">
        <v>1234</v>
      </c>
      <c r="I117" s="592"/>
      <c r="J117" s="659"/>
    </row>
    <row r="118" spans="1:10" ht="15.75" customHeight="1" x14ac:dyDescent="0.25">
      <c r="A118" s="584">
        <v>114</v>
      </c>
      <c r="B118" s="658" t="s">
        <v>1239</v>
      </c>
      <c r="C118" s="596" t="s">
        <v>4770</v>
      </c>
      <c r="D118" s="596" t="s">
        <v>3355</v>
      </c>
      <c r="E118" s="596" t="s">
        <v>1241</v>
      </c>
      <c r="F118" s="652">
        <v>678</v>
      </c>
      <c r="G118" s="596" t="s">
        <v>3104</v>
      </c>
      <c r="H118" s="596" t="s">
        <v>1238</v>
      </c>
      <c r="I118" s="592"/>
      <c r="J118" s="659"/>
    </row>
    <row r="119" spans="1:10" ht="15.75" customHeight="1" x14ac:dyDescent="0.25">
      <c r="A119" s="584">
        <v>115</v>
      </c>
      <c r="B119" s="658" t="s">
        <v>4886</v>
      </c>
      <c r="C119" s="596" t="s">
        <v>4770</v>
      </c>
      <c r="D119" s="596" t="s">
        <v>3355</v>
      </c>
      <c r="E119" s="596" t="s">
        <v>4887</v>
      </c>
      <c r="F119" s="652">
        <v>340</v>
      </c>
      <c r="G119" s="596" t="s">
        <v>3104</v>
      </c>
      <c r="H119" s="596" t="s">
        <v>4888</v>
      </c>
      <c r="I119" s="592"/>
      <c r="J119" s="659"/>
    </row>
    <row r="120" spans="1:10" ht="15.75" customHeight="1" x14ac:dyDescent="0.25">
      <c r="A120" s="584">
        <v>116</v>
      </c>
      <c r="B120" s="658" t="s">
        <v>3526</v>
      </c>
      <c r="C120" s="596" t="s">
        <v>4770</v>
      </c>
      <c r="D120" s="596" t="s">
        <v>3355</v>
      </c>
      <c r="E120" s="596" t="s">
        <v>1261</v>
      </c>
      <c r="F120" s="652">
        <v>250</v>
      </c>
      <c r="G120" s="596" t="s">
        <v>3104</v>
      </c>
      <c r="H120" s="596" t="s">
        <v>1258</v>
      </c>
      <c r="I120" s="592"/>
      <c r="J120" s="659"/>
    </row>
    <row r="121" spans="1:10" ht="15.75" customHeight="1" x14ac:dyDescent="0.25">
      <c r="A121" s="584">
        <v>117</v>
      </c>
      <c r="B121" s="660" t="s">
        <v>4889</v>
      </c>
      <c r="C121" s="655" t="s">
        <v>4770</v>
      </c>
      <c r="D121" s="655" t="s">
        <v>3484</v>
      </c>
      <c r="E121" s="655" t="s">
        <v>4890</v>
      </c>
      <c r="F121" s="656">
        <v>250</v>
      </c>
      <c r="G121" s="596" t="s">
        <v>3104</v>
      </c>
      <c r="H121" s="655" t="s">
        <v>4891</v>
      </c>
      <c r="I121" s="592"/>
      <c r="J121" s="657"/>
    </row>
    <row r="122" spans="1:10" ht="15.75" customHeight="1" x14ac:dyDescent="0.25">
      <c r="A122" s="584">
        <v>118</v>
      </c>
      <c r="B122" s="660" t="s">
        <v>3731</v>
      </c>
      <c r="C122" s="655" t="s">
        <v>4770</v>
      </c>
      <c r="D122" s="655" t="s">
        <v>3484</v>
      </c>
      <c r="E122" s="655" t="s">
        <v>3733</v>
      </c>
      <c r="F122" s="656">
        <v>200</v>
      </c>
      <c r="G122" s="596" t="s">
        <v>3104</v>
      </c>
      <c r="H122" s="655" t="s">
        <v>3732</v>
      </c>
      <c r="I122" s="592"/>
      <c r="J122" s="657"/>
    </row>
    <row r="123" spans="1:10" ht="15.75" customHeight="1" x14ac:dyDescent="0.25">
      <c r="A123" s="584">
        <v>119</v>
      </c>
      <c r="B123" s="660" t="s">
        <v>3734</v>
      </c>
      <c r="C123" s="655"/>
      <c r="D123" s="655" t="s">
        <v>3484</v>
      </c>
      <c r="E123" s="655" t="s">
        <v>3736</v>
      </c>
      <c r="F123" s="656">
        <v>200</v>
      </c>
      <c r="G123" s="596" t="s">
        <v>3104</v>
      </c>
      <c r="H123" s="655" t="s">
        <v>3735</v>
      </c>
      <c r="I123" s="592"/>
      <c r="J123" s="657"/>
    </row>
    <row r="124" spans="1:10" ht="15.75" customHeight="1" x14ac:dyDescent="0.25">
      <c r="A124" s="584">
        <v>120</v>
      </c>
      <c r="B124" s="658" t="s">
        <v>1423</v>
      </c>
      <c r="C124" s="596"/>
      <c r="D124" s="596" t="s">
        <v>3484</v>
      </c>
      <c r="E124" s="596" t="s">
        <v>1425</v>
      </c>
      <c r="F124" s="652">
        <v>678</v>
      </c>
      <c r="G124" s="596" t="s">
        <v>3104</v>
      </c>
      <c r="H124" s="596" t="s">
        <v>1422</v>
      </c>
      <c r="I124" s="592"/>
      <c r="J124" s="659"/>
    </row>
    <row r="125" spans="1:10" ht="15.75" customHeight="1" x14ac:dyDescent="0.25">
      <c r="A125" s="584">
        <v>121</v>
      </c>
      <c r="B125" s="658" t="s">
        <v>3682</v>
      </c>
      <c r="C125" s="596" t="s">
        <v>4770</v>
      </c>
      <c r="D125" s="596" t="s">
        <v>3355</v>
      </c>
      <c r="E125" s="596" t="s">
        <v>1361</v>
      </c>
      <c r="F125" s="652">
        <v>340</v>
      </c>
      <c r="G125" s="596" t="s">
        <v>3104</v>
      </c>
      <c r="H125" s="596" t="s">
        <v>1358</v>
      </c>
      <c r="I125" s="592"/>
      <c r="J125" s="659"/>
    </row>
    <row r="126" spans="1:10" ht="15.75" customHeight="1" x14ac:dyDescent="0.25">
      <c r="A126" s="584">
        <v>122</v>
      </c>
      <c r="B126" s="658" t="s">
        <v>4892</v>
      </c>
      <c r="C126" s="596"/>
      <c r="D126" s="596" t="s">
        <v>3355</v>
      </c>
      <c r="E126" s="596" t="s">
        <v>4893</v>
      </c>
      <c r="F126" s="652">
        <v>200</v>
      </c>
      <c r="G126" s="595" t="s">
        <v>4779</v>
      </c>
      <c r="H126" s="596" t="s">
        <v>4894</v>
      </c>
      <c r="I126" s="592"/>
      <c r="J126" s="661"/>
    </row>
    <row r="127" spans="1:10" ht="15.75" customHeight="1" x14ac:dyDescent="0.25">
      <c r="A127" s="584">
        <v>123</v>
      </c>
      <c r="B127" s="658" t="s">
        <v>4742</v>
      </c>
      <c r="C127" s="596" t="s">
        <v>4770</v>
      </c>
      <c r="D127" s="596" t="s">
        <v>3355</v>
      </c>
      <c r="E127" s="596" t="s">
        <v>4744</v>
      </c>
      <c r="F127" s="652" t="s">
        <v>4790</v>
      </c>
      <c r="G127" s="596" t="s">
        <v>3104</v>
      </c>
      <c r="H127" s="596" t="s">
        <v>4743</v>
      </c>
      <c r="I127" s="592"/>
      <c r="J127" s="659"/>
    </row>
    <row r="128" spans="1:10" ht="15.75" customHeight="1" x14ac:dyDescent="0.25">
      <c r="A128" s="584">
        <v>124</v>
      </c>
      <c r="B128" s="658" t="s">
        <v>3737</v>
      </c>
      <c r="C128" s="596"/>
      <c r="D128" s="596" t="s">
        <v>3891</v>
      </c>
      <c r="E128" s="596" t="s">
        <v>3739</v>
      </c>
      <c r="F128" s="652">
        <v>1087</v>
      </c>
      <c r="G128" s="596" t="s">
        <v>3104</v>
      </c>
      <c r="H128" s="596" t="s">
        <v>3738</v>
      </c>
      <c r="I128" s="592"/>
      <c r="J128" s="659"/>
    </row>
    <row r="129" spans="1:10" ht="15.75" customHeight="1" x14ac:dyDescent="0.25">
      <c r="A129" s="584">
        <v>125</v>
      </c>
      <c r="B129" s="660" t="s">
        <v>4738</v>
      </c>
      <c r="C129" s="655"/>
      <c r="D129" s="655" t="s">
        <v>3484</v>
      </c>
      <c r="E129" s="655" t="s">
        <v>4740</v>
      </c>
      <c r="F129" s="656">
        <v>200</v>
      </c>
      <c r="G129" s="595" t="s">
        <v>4779</v>
      </c>
      <c r="H129" s="655" t="s">
        <v>4739</v>
      </c>
      <c r="I129" s="592"/>
      <c r="J129" s="657"/>
    </row>
    <row r="130" spans="1:10" ht="15.75" customHeight="1" x14ac:dyDescent="0.25">
      <c r="A130" s="584">
        <v>126</v>
      </c>
      <c r="B130" s="658" t="s">
        <v>1377</v>
      </c>
      <c r="C130" s="596" t="s">
        <v>4770</v>
      </c>
      <c r="D130" s="596" t="s">
        <v>3355</v>
      </c>
      <c r="E130" s="596" t="s">
        <v>1379</v>
      </c>
      <c r="F130" s="652">
        <v>339</v>
      </c>
      <c r="G130" s="596" t="s">
        <v>3104</v>
      </c>
      <c r="H130" s="596" t="s">
        <v>1376</v>
      </c>
      <c r="I130" s="592"/>
      <c r="J130" s="659"/>
    </row>
    <row r="131" spans="1:10" ht="15.75" customHeight="1" x14ac:dyDescent="0.25">
      <c r="B131" s="658" t="s">
        <v>4895</v>
      </c>
      <c r="C131" s="596"/>
      <c r="D131" s="596" t="s">
        <v>3355</v>
      </c>
      <c r="E131" s="596"/>
      <c r="F131" s="652"/>
      <c r="G131" s="596"/>
      <c r="H131" s="596" t="s">
        <v>4896</v>
      </c>
      <c r="I131" s="592"/>
      <c r="J131" s="659"/>
    </row>
    <row r="132" spans="1:10" ht="15.75" customHeight="1" x14ac:dyDescent="0.25">
      <c r="A132" s="584">
        <v>127</v>
      </c>
      <c r="B132" s="658" t="s">
        <v>1435</v>
      </c>
      <c r="C132" s="596" t="s">
        <v>4770</v>
      </c>
      <c r="D132" s="596" t="s">
        <v>3355</v>
      </c>
      <c r="E132" s="596" t="s">
        <v>1437</v>
      </c>
      <c r="F132" s="652">
        <v>340</v>
      </c>
      <c r="G132" s="596" t="s">
        <v>3104</v>
      </c>
      <c r="H132" s="596" t="s">
        <v>1434</v>
      </c>
      <c r="I132" s="592"/>
      <c r="J132" s="659"/>
    </row>
    <row r="133" spans="1:10" ht="15.75" customHeight="1" x14ac:dyDescent="0.25">
      <c r="A133" s="584">
        <v>128</v>
      </c>
      <c r="B133" s="658" t="s">
        <v>4728</v>
      </c>
      <c r="C133" s="596"/>
      <c r="D133" s="596" t="s">
        <v>3355</v>
      </c>
      <c r="E133" s="596" t="s">
        <v>4730</v>
      </c>
      <c r="F133" s="652">
        <v>250</v>
      </c>
      <c r="G133" s="596" t="s">
        <v>3104</v>
      </c>
      <c r="H133" s="596" t="s">
        <v>4729</v>
      </c>
      <c r="I133" s="592"/>
      <c r="J133" s="661"/>
    </row>
    <row r="134" spans="1:10" ht="15.75" customHeight="1" x14ac:dyDescent="0.25">
      <c r="A134" s="584">
        <v>129</v>
      </c>
      <c r="B134" s="658" t="s">
        <v>1369</v>
      </c>
      <c r="C134" s="596" t="s">
        <v>4770</v>
      </c>
      <c r="D134" s="596" t="s">
        <v>3355</v>
      </c>
      <c r="E134" s="596" t="s">
        <v>1371</v>
      </c>
      <c r="F134" s="652">
        <v>200</v>
      </c>
      <c r="G134" s="596" t="s">
        <v>3104</v>
      </c>
      <c r="H134" s="596" t="s">
        <v>1368</v>
      </c>
      <c r="I134" s="592"/>
      <c r="J134" s="659"/>
    </row>
    <row r="135" spans="1:10" ht="15.75" customHeight="1" x14ac:dyDescent="0.25">
      <c r="A135" s="584">
        <v>130</v>
      </c>
      <c r="B135" s="658" t="s">
        <v>4897</v>
      </c>
      <c r="C135" s="596"/>
      <c r="D135" s="596" t="s">
        <v>3891</v>
      </c>
      <c r="E135" s="596" t="s">
        <v>1306</v>
      </c>
      <c r="F135" s="652"/>
      <c r="G135" s="596" t="s">
        <v>3104</v>
      </c>
      <c r="H135" s="596" t="s">
        <v>1303</v>
      </c>
      <c r="I135" s="592"/>
      <c r="J135" s="659"/>
    </row>
    <row r="136" spans="1:10" ht="15.75" customHeight="1" x14ac:dyDescent="0.25">
      <c r="A136" s="584">
        <v>131</v>
      </c>
      <c r="B136" s="658" t="s">
        <v>4898</v>
      </c>
      <c r="C136" s="596"/>
      <c r="D136" s="596" t="s">
        <v>3355</v>
      </c>
      <c r="E136" s="596" t="s">
        <v>4899</v>
      </c>
      <c r="F136" s="652">
        <v>340</v>
      </c>
      <c r="G136" s="596" t="s">
        <v>3104</v>
      </c>
      <c r="H136" s="596" t="s">
        <v>4900</v>
      </c>
      <c r="I136" s="592"/>
      <c r="J136" s="659"/>
    </row>
    <row r="137" spans="1:10" ht="15.75" customHeight="1" x14ac:dyDescent="0.25">
      <c r="A137" s="584">
        <v>132</v>
      </c>
      <c r="B137" s="660" t="s">
        <v>1439</v>
      </c>
      <c r="C137" s="655" t="s">
        <v>4770</v>
      </c>
      <c r="D137" s="655" t="s">
        <v>3484</v>
      </c>
      <c r="E137" s="655" t="s">
        <v>1441</v>
      </c>
      <c r="F137" s="656">
        <v>340</v>
      </c>
      <c r="G137" s="596" t="s">
        <v>3104</v>
      </c>
      <c r="H137" s="655" t="s">
        <v>1438</v>
      </c>
      <c r="I137" s="592"/>
      <c r="J137" s="657"/>
    </row>
    <row r="138" spans="1:10" ht="15.75" customHeight="1" x14ac:dyDescent="0.25">
      <c r="A138" s="584">
        <v>133</v>
      </c>
      <c r="B138" s="658" t="s">
        <v>4751</v>
      </c>
      <c r="C138" s="596" t="s">
        <v>4770</v>
      </c>
      <c r="D138" s="596" t="s">
        <v>3355</v>
      </c>
      <c r="E138" s="596" t="s">
        <v>4753</v>
      </c>
      <c r="F138" s="652"/>
      <c r="G138" s="596" t="s">
        <v>3104</v>
      </c>
      <c r="H138" s="596" t="s">
        <v>4752</v>
      </c>
      <c r="I138" s="592"/>
      <c r="J138" s="659"/>
    </row>
    <row r="139" spans="1:10" ht="15.75" customHeight="1" x14ac:dyDescent="0.25">
      <c r="A139" s="584">
        <v>134</v>
      </c>
      <c r="B139" s="658" t="s">
        <v>4901</v>
      </c>
      <c r="C139" s="596"/>
      <c r="D139" s="596"/>
      <c r="E139" s="596"/>
      <c r="F139" s="652"/>
      <c r="G139" s="596"/>
      <c r="H139" s="596"/>
      <c r="I139" s="592"/>
      <c r="J139" s="659"/>
    </row>
    <row r="140" spans="1:10" ht="15.75" customHeight="1" x14ac:dyDescent="0.25">
      <c r="A140" s="584">
        <v>135</v>
      </c>
      <c r="B140" s="658" t="s">
        <v>1471</v>
      </c>
      <c r="C140" s="596" t="s">
        <v>4770</v>
      </c>
      <c r="D140" s="596" t="s">
        <v>3355</v>
      </c>
      <c r="E140" s="596" t="s">
        <v>1473</v>
      </c>
      <c r="F140" s="652" t="s">
        <v>4790</v>
      </c>
      <c r="G140" s="596" t="s">
        <v>3104</v>
      </c>
      <c r="H140" s="596" t="s">
        <v>1470</v>
      </c>
      <c r="I140" s="592"/>
      <c r="J140" s="659"/>
    </row>
    <row r="141" spans="1:10" ht="15.75" customHeight="1" x14ac:dyDescent="0.25">
      <c r="A141" s="584">
        <v>136</v>
      </c>
      <c r="B141" s="660" t="s">
        <v>4902</v>
      </c>
      <c r="C141" s="655" t="s">
        <v>4770</v>
      </c>
      <c r="D141" s="655" t="s">
        <v>3484</v>
      </c>
      <c r="E141" s="655" t="s">
        <v>4903</v>
      </c>
      <c r="F141" s="656" t="s">
        <v>4790</v>
      </c>
      <c r="G141" s="596" t="s">
        <v>3104</v>
      </c>
      <c r="H141" s="655" t="s">
        <v>4904</v>
      </c>
      <c r="I141" s="592"/>
      <c r="J141" s="657"/>
    </row>
    <row r="142" spans="1:10" ht="15.75" customHeight="1" x14ac:dyDescent="0.25">
      <c r="A142" s="584">
        <v>137</v>
      </c>
      <c r="B142" s="658" t="s">
        <v>1452</v>
      </c>
      <c r="C142" s="596" t="s">
        <v>4770</v>
      </c>
      <c r="D142" s="596" t="s">
        <v>3355</v>
      </c>
      <c r="E142" s="596" t="s">
        <v>1454</v>
      </c>
      <c r="F142" s="652">
        <v>340</v>
      </c>
      <c r="G142" s="596" t="s">
        <v>3104</v>
      </c>
      <c r="H142" s="596" t="s">
        <v>1451</v>
      </c>
      <c r="I142" s="592"/>
      <c r="J142" s="659"/>
    </row>
    <row r="143" spans="1:10" ht="15.75" customHeight="1" x14ac:dyDescent="0.25">
      <c r="A143" s="584">
        <v>138</v>
      </c>
      <c r="B143" s="660" t="s">
        <v>3558</v>
      </c>
      <c r="C143" s="655" t="s">
        <v>4770</v>
      </c>
      <c r="D143" s="655" t="s">
        <v>3484</v>
      </c>
      <c r="E143" s="655" t="s">
        <v>3560</v>
      </c>
      <c r="F143" s="656"/>
      <c r="G143" s="596" t="s">
        <v>3104</v>
      </c>
      <c r="H143" s="655" t="s">
        <v>3559</v>
      </c>
      <c r="I143" s="592"/>
      <c r="J143" s="657"/>
    </row>
    <row r="144" spans="1:10" ht="15.75" customHeight="1" x14ac:dyDescent="0.25">
      <c r="A144" s="584">
        <v>139</v>
      </c>
      <c r="B144" s="658" t="s">
        <v>4905</v>
      </c>
      <c r="C144" s="596" t="s">
        <v>4770</v>
      </c>
      <c r="D144" s="596" t="s">
        <v>3355</v>
      </c>
      <c r="E144" s="596" t="s">
        <v>4906</v>
      </c>
      <c r="F144" s="652">
        <v>340</v>
      </c>
      <c r="G144" s="596" t="s">
        <v>3104</v>
      </c>
      <c r="H144" s="596" t="s">
        <v>4907</v>
      </c>
      <c r="I144" s="592"/>
      <c r="J144" s="661"/>
    </row>
    <row r="145" spans="1:10" ht="15.75" customHeight="1" x14ac:dyDescent="0.25">
      <c r="A145" s="584">
        <v>140</v>
      </c>
      <c r="B145" s="658" t="s">
        <v>1448</v>
      </c>
      <c r="C145" s="596" t="s">
        <v>4770</v>
      </c>
      <c r="D145" s="596" t="s">
        <v>3355</v>
      </c>
      <c r="E145" s="596" t="s">
        <v>1450</v>
      </c>
      <c r="F145" s="652">
        <v>200</v>
      </c>
      <c r="G145" s="596" t="s">
        <v>3104</v>
      </c>
      <c r="H145" s="596" t="s">
        <v>1447</v>
      </c>
      <c r="I145" s="592"/>
      <c r="J145" s="659"/>
    </row>
    <row r="146" spans="1:10" ht="15.75" customHeight="1" x14ac:dyDescent="0.25">
      <c r="A146" s="584">
        <v>141</v>
      </c>
      <c r="B146" s="658" t="s">
        <v>1464</v>
      </c>
      <c r="C146" s="596" t="s">
        <v>4770</v>
      </c>
      <c r="D146" s="596" t="s">
        <v>3355</v>
      </c>
      <c r="E146" s="596" t="s">
        <v>1465</v>
      </c>
      <c r="F146" s="652"/>
      <c r="G146" s="596" t="s">
        <v>3104</v>
      </c>
      <c r="H146" s="596" t="s">
        <v>1463</v>
      </c>
      <c r="I146" s="592"/>
      <c r="J146" s="659"/>
    </row>
    <row r="147" spans="1:10" ht="15.75" customHeight="1" x14ac:dyDescent="0.25">
      <c r="A147" s="584">
        <v>142</v>
      </c>
      <c r="B147" s="658" t="s">
        <v>4908</v>
      </c>
      <c r="C147" s="596" t="s">
        <v>4770</v>
      </c>
      <c r="D147" s="596" t="s">
        <v>3895</v>
      </c>
      <c r="E147" s="596" t="s">
        <v>127</v>
      </c>
      <c r="F147" s="652">
        <v>678</v>
      </c>
      <c r="G147" s="596" t="s">
        <v>4909</v>
      </c>
      <c r="H147" s="596" t="s">
        <v>354</v>
      </c>
      <c r="I147" s="592"/>
      <c r="J147" s="659"/>
    </row>
    <row r="148" spans="1:10" ht="15.75" customHeight="1" x14ac:dyDescent="0.25">
      <c r="A148" s="584">
        <v>143</v>
      </c>
      <c r="B148" s="658" t="s">
        <v>1555</v>
      </c>
      <c r="C148" s="596"/>
      <c r="D148" s="596" t="s">
        <v>3355</v>
      </c>
      <c r="E148" s="596" t="s">
        <v>1557</v>
      </c>
      <c r="F148" s="652"/>
      <c r="G148" s="595" t="s">
        <v>4779</v>
      </c>
      <c r="H148" s="596" t="s">
        <v>1554</v>
      </c>
      <c r="I148" s="592"/>
      <c r="J148" s="659"/>
    </row>
    <row r="149" spans="1:10" ht="15.75" customHeight="1" x14ac:dyDescent="0.25">
      <c r="A149" s="584">
        <v>144</v>
      </c>
      <c r="B149" s="660" t="s">
        <v>4553</v>
      </c>
      <c r="C149" s="655" t="s">
        <v>4770</v>
      </c>
      <c r="D149" s="655" t="s">
        <v>3484</v>
      </c>
      <c r="E149" s="655" t="s">
        <v>3812</v>
      </c>
      <c r="F149" s="656"/>
      <c r="G149" s="596" t="s">
        <v>3104</v>
      </c>
      <c r="H149" s="655" t="s">
        <v>3811</v>
      </c>
      <c r="I149" s="592"/>
      <c r="J149" s="657"/>
    </row>
    <row r="150" spans="1:10" ht="15.75" customHeight="1" x14ac:dyDescent="0.25">
      <c r="A150" s="584">
        <v>145</v>
      </c>
      <c r="B150" s="660" t="s">
        <v>4552</v>
      </c>
      <c r="C150" s="655"/>
      <c r="D150" s="655" t="s">
        <v>3484</v>
      </c>
      <c r="E150" s="655" t="s">
        <v>1549</v>
      </c>
      <c r="F150" s="656"/>
      <c r="G150" s="596" t="s">
        <v>3104</v>
      </c>
      <c r="H150" s="655" t="s">
        <v>1547</v>
      </c>
      <c r="I150" s="592"/>
      <c r="J150" s="657"/>
    </row>
    <row r="151" spans="1:10" ht="15.75" customHeight="1" x14ac:dyDescent="0.25">
      <c r="A151" s="584">
        <v>146</v>
      </c>
      <c r="B151" s="658" t="s">
        <v>4910</v>
      </c>
      <c r="C151" s="596" t="s">
        <v>4770</v>
      </c>
      <c r="D151" s="596" t="s">
        <v>3355</v>
      </c>
      <c r="E151" s="596" t="s">
        <v>4911</v>
      </c>
      <c r="F151" s="652">
        <v>550</v>
      </c>
      <c r="G151" s="596" t="s">
        <v>3104</v>
      </c>
      <c r="H151" s="596" t="s">
        <v>4912</v>
      </c>
      <c r="I151" s="592"/>
      <c r="J151" s="659"/>
    </row>
    <row r="152" spans="1:10" ht="15.75" customHeight="1" x14ac:dyDescent="0.25">
      <c r="A152" s="584">
        <v>147</v>
      </c>
      <c r="B152" s="660" t="s">
        <v>1548</v>
      </c>
      <c r="C152" s="655" t="s">
        <v>4770</v>
      </c>
      <c r="D152" s="655" t="s">
        <v>3484</v>
      </c>
      <c r="E152" s="655" t="s">
        <v>3287</v>
      </c>
      <c r="F152" s="656"/>
      <c r="G152" s="596" t="s">
        <v>3104</v>
      </c>
      <c r="H152" s="655" t="s">
        <v>2838</v>
      </c>
      <c r="I152" s="592"/>
      <c r="J152" s="657"/>
    </row>
    <row r="153" spans="1:10" ht="15.75" customHeight="1" x14ac:dyDescent="0.25">
      <c r="A153" s="584">
        <v>148</v>
      </c>
      <c r="B153" s="658" t="s">
        <v>3634</v>
      </c>
      <c r="C153" s="596" t="s">
        <v>4770</v>
      </c>
      <c r="D153" s="596" t="s">
        <v>3891</v>
      </c>
      <c r="E153" s="596" t="s">
        <v>3636</v>
      </c>
      <c r="F153" s="652">
        <v>340</v>
      </c>
      <c r="G153" s="596" t="s">
        <v>3104</v>
      </c>
      <c r="H153" s="596" t="s">
        <v>3635</v>
      </c>
      <c r="I153" s="592"/>
      <c r="J153" s="659"/>
    </row>
    <row r="154" spans="1:10" ht="15.75" customHeight="1" x14ac:dyDescent="0.25">
      <c r="A154" s="584">
        <v>149</v>
      </c>
      <c r="B154" s="658" t="s">
        <v>3631</v>
      </c>
      <c r="C154" s="596"/>
      <c r="D154" s="596" t="s">
        <v>3355</v>
      </c>
      <c r="E154" s="596" t="s">
        <v>3633</v>
      </c>
      <c r="F154" s="652">
        <v>340</v>
      </c>
      <c r="G154" s="595" t="s">
        <v>4779</v>
      </c>
      <c r="H154" s="596" t="s">
        <v>3632</v>
      </c>
      <c r="I154" s="592"/>
      <c r="J154" s="659"/>
    </row>
    <row r="155" spans="1:10" ht="15.75" customHeight="1" x14ac:dyDescent="0.25">
      <c r="A155" s="584">
        <v>150</v>
      </c>
      <c r="B155" s="658" t="s">
        <v>4763</v>
      </c>
      <c r="C155" s="596" t="s">
        <v>4770</v>
      </c>
      <c r="D155" s="596" t="s">
        <v>3891</v>
      </c>
      <c r="E155" s="596" t="s">
        <v>4765</v>
      </c>
      <c r="F155" s="652"/>
      <c r="G155" s="596" t="s">
        <v>3104</v>
      </c>
      <c r="H155" s="596" t="s">
        <v>4764</v>
      </c>
      <c r="I155" s="592"/>
      <c r="J155" s="659"/>
    </row>
    <row r="156" spans="1:10" ht="15.75" customHeight="1" x14ac:dyDescent="0.25">
      <c r="A156" s="584">
        <v>151</v>
      </c>
      <c r="B156" s="660" t="s">
        <v>1578</v>
      </c>
      <c r="C156" s="655" t="s">
        <v>4770</v>
      </c>
      <c r="D156" s="655" t="s">
        <v>3484</v>
      </c>
      <c r="E156" s="655" t="s">
        <v>1580</v>
      </c>
      <c r="F156" s="656">
        <v>340</v>
      </c>
      <c r="G156" s="596" t="s">
        <v>3104</v>
      </c>
      <c r="H156" s="655" t="s">
        <v>1577</v>
      </c>
      <c r="I156" s="592"/>
      <c r="J156" s="657"/>
    </row>
    <row r="157" spans="1:10" ht="15.75" customHeight="1" x14ac:dyDescent="0.25">
      <c r="A157" s="584">
        <v>152</v>
      </c>
      <c r="B157" s="658" t="s">
        <v>1593</v>
      </c>
      <c r="C157" s="596" t="s">
        <v>4770</v>
      </c>
      <c r="D157" s="596" t="s">
        <v>3355</v>
      </c>
      <c r="E157" s="596" t="s">
        <v>1595</v>
      </c>
      <c r="F157" s="652"/>
      <c r="G157" s="596" t="s">
        <v>3104</v>
      </c>
      <c r="H157" s="596" t="s">
        <v>1592</v>
      </c>
      <c r="I157" s="592"/>
      <c r="J157" s="659"/>
    </row>
    <row r="158" spans="1:10" ht="15.75" customHeight="1" x14ac:dyDescent="0.25">
      <c r="A158" s="584">
        <v>153</v>
      </c>
      <c r="B158" s="658" t="s">
        <v>3637</v>
      </c>
      <c r="C158" s="596"/>
      <c r="D158" s="596" t="s">
        <v>3891</v>
      </c>
      <c r="E158" s="596" t="s">
        <v>3639</v>
      </c>
      <c r="F158" s="652"/>
      <c r="G158" s="595" t="s">
        <v>4913</v>
      </c>
      <c r="H158" s="596" t="s">
        <v>3638</v>
      </c>
      <c r="I158" s="592"/>
      <c r="J158" s="659"/>
    </row>
    <row r="159" spans="1:10" ht="15.75" customHeight="1" x14ac:dyDescent="0.25">
      <c r="A159" s="584">
        <v>154</v>
      </c>
      <c r="B159" s="658" t="s">
        <v>1582</v>
      </c>
      <c r="C159" s="596"/>
      <c r="D159" s="596" t="s">
        <v>3891</v>
      </c>
      <c r="E159" s="596" t="s">
        <v>1584</v>
      </c>
      <c r="F159" s="652"/>
      <c r="G159" s="595" t="s">
        <v>4913</v>
      </c>
      <c r="H159" s="596" t="s">
        <v>1581</v>
      </c>
      <c r="I159" s="592"/>
      <c r="J159" s="659"/>
    </row>
    <row r="160" spans="1:10" ht="15.75" customHeight="1" x14ac:dyDescent="0.25">
      <c r="A160" s="584">
        <v>155</v>
      </c>
      <c r="B160" s="663" t="s">
        <v>1589</v>
      </c>
      <c r="C160" s="655"/>
      <c r="D160" s="655" t="s">
        <v>3484</v>
      </c>
      <c r="E160" s="655" t="s">
        <v>1591</v>
      </c>
      <c r="F160" s="656"/>
      <c r="G160" s="595" t="s">
        <v>4779</v>
      </c>
      <c r="H160" s="655" t="s">
        <v>1588</v>
      </c>
      <c r="I160" s="592"/>
      <c r="J160" s="657"/>
    </row>
    <row r="161" spans="1:10" ht="15.75" customHeight="1" x14ac:dyDescent="0.25">
      <c r="A161" s="584">
        <v>156</v>
      </c>
      <c r="B161" s="664" t="s">
        <v>1570</v>
      </c>
      <c r="C161" s="665" t="s">
        <v>4770</v>
      </c>
      <c r="D161" s="665" t="s">
        <v>3891</v>
      </c>
      <c r="E161" s="665" t="s">
        <v>1572</v>
      </c>
      <c r="F161" s="666">
        <v>350</v>
      </c>
      <c r="G161" s="665" t="s">
        <v>3104</v>
      </c>
      <c r="H161" s="665" t="s">
        <v>1569</v>
      </c>
      <c r="I161" s="592"/>
      <c r="J161" s="667"/>
    </row>
    <row r="162" spans="1:10" ht="15.75" customHeight="1" x14ac:dyDescent="0.25">
      <c r="B162" s="668"/>
      <c r="C162" s="668"/>
      <c r="D162" s="669"/>
      <c r="E162" s="670"/>
      <c r="F162" s="670">
        <f>SUM(F4:F161)</f>
        <v>36767</v>
      </c>
      <c r="G162" s="669"/>
      <c r="H162" s="669"/>
      <c r="I162" s="669"/>
      <c r="J162" s="668"/>
    </row>
    <row r="163" spans="1:10" ht="15.75" customHeight="1" x14ac:dyDescent="0.25">
      <c r="B163" s="668"/>
      <c r="C163" s="668"/>
      <c r="D163" s="669"/>
      <c r="E163" s="669"/>
      <c r="F163" s="669"/>
      <c r="G163" s="669"/>
      <c r="H163" s="669"/>
      <c r="I163" s="669"/>
      <c r="J163" s="668"/>
    </row>
    <row r="164" spans="1:10" ht="15.75" customHeight="1" x14ac:dyDescent="0.25">
      <c r="D164" s="583"/>
      <c r="E164" s="583"/>
      <c r="F164" s="583"/>
      <c r="G164" s="583"/>
      <c r="H164" s="583"/>
      <c r="I164" s="583"/>
    </row>
    <row r="165" spans="1:10" ht="15.75" customHeight="1" x14ac:dyDescent="0.25">
      <c r="D165" s="583"/>
      <c r="E165" s="583"/>
      <c r="F165" s="583"/>
      <c r="G165" s="583"/>
      <c r="H165" s="583"/>
      <c r="I165" s="583"/>
    </row>
    <row r="166" spans="1:10" ht="15.75" customHeight="1" x14ac:dyDescent="0.25"/>
    <row r="167" spans="1:10" ht="15.75" customHeight="1" x14ac:dyDescent="0.25"/>
    <row r="168" spans="1:10" ht="15.75" customHeight="1" x14ac:dyDescent="0.25"/>
    <row r="169" spans="1:10" ht="15.75" customHeight="1" x14ac:dyDescent="0.25"/>
    <row r="170" spans="1:10" ht="15.75" customHeight="1" x14ac:dyDescent="0.25"/>
    <row r="171" spans="1:10" ht="15.75" customHeight="1" x14ac:dyDescent="0.25"/>
    <row r="172" spans="1:10" ht="15.75" customHeight="1" x14ac:dyDescent="0.25"/>
    <row r="173" spans="1:10" ht="15.75" customHeight="1" x14ac:dyDescent="0.25"/>
    <row r="174" spans="1:10" ht="15.75" customHeight="1" x14ac:dyDescent="0.25"/>
    <row r="175" spans="1:10" ht="15.75" customHeight="1" x14ac:dyDescent="0.25"/>
    <row r="176" spans="1:10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3:J3"/>
  </mergeCells>
  <pageMargins left="0.17" right="0.17" top="0.27" bottom="0.22" header="0" footer="0"/>
  <pageSetup paperSize="9"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1:A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H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23.5703125" customWidth="1"/>
    <col min="2" max="2" width="16.28515625" customWidth="1"/>
    <col min="3" max="3" width="17.28515625" customWidth="1"/>
    <col min="4" max="4" width="20.7109375" customWidth="1"/>
    <col min="5" max="6" width="8.7109375" customWidth="1"/>
    <col min="7" max="7" width="18.85546875" customWidth="1"/>
    <col min="8" max="26" width="8.7109375" customWidth="1"/>
  </cols>
  <sheetData>
    <row r="2" spans="1:8" x14ac:dyDescent="0.25">
      <c r="A2" s="671" t="s">
        <v>3880</v>
      </c>
      <c r="B2" s="672" t="s">
        <v>3355</v>
      </c>
      <c r="C2" s="672" t="s">
        <v>11</v>
      </c>
      <c r="D2" s="673" t="s">
        <v>14</v>
      </c>
      <c r="E2" s="674" t="s">
        <v>4541</v>
      </c>
      <c r="F2" s="582" t="s">
        <v>4541</v>
      </c>
      <c r="G2" s="675" t="s">
        <v>4914</v>
      </c>
      <c r="H2" s="582" t="s">
        <v>4541</v>
      </c>
    </row>
    <row r="3" spans="1:8" x14ac:dyDescent="0.25">
      <c r="A3" s="671" t="s">
        <v>3570</v>
      </c>
      <c r="B3" s="672" t="s">
        <v>3484</v>
      </c>
      <c r="C3" s="672" t="s">
        <v>16</v>
      </c>
      <c r="D3" s="673" t="s">
        <v>19</v>
      </c>
      <c r="E3" s="674" t="s">
        <v>4541</v>
      </c>
      <c r="F3" s="582" t="s">
        <v>4915</v>
      </c>
      <c r="G3" s="676" t="s">
        <v>4916</v>
      </c>
      <c r="H3" s="582" t="s">
        <v>4541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2" width="35.28515625" customWidth="1"/>
    <col min="3" max="3" width="19.85546875" customWidth="1"/>
    <col min="4" max="4" width="12" customWidth="1"/>
    <col min="5" max="5" width="19.5703125" customWidth="1"/>
    <col min="6" max="6" width="20.140625" customWidth="1"/>
    <col min="7" max="7" width="18.5703125" customWidth="1"/>
    <col min="8" max="8" width="13.7109375" customWidth="1"/>
    <col min="9" max="26" width="8.7109375" customWidth="1"/>
  </cols>
  <sheetData>
    <row r="1" spans="1:8" ht="4.5" customHeight="1" x14ac:dyDescent="0.25"/>
    <row r="2" spans="1:8" ht="25.5" customHeight="1" x14ac:dyDescent="0.4">
      <c r="A2" s="647"/>
      <c r="B2" s="1112" t="s">
        <v>4917</v>
      </c>
      <c r="C2" s="1082"/>
      <c r="D2" s="1082"/>
      <c r="E2" s="1082"/>
      <c r="F2" s="1082"/>
      <c r="G2" s="1082"/>
      <c r="H2" s="1083"/>
    </row>
    <row r="3" spans="1:8" ht="12" customHeight="1" x14ac:dyDescent="0.25">
      <c r="B3" s="677" t="s">
        <v>5</v>
      </c>
      <c r="C3" s="678" t="s">
        <v>4766</v>
      </c>
      <c r="D3" s="678" t="s">
        <v>3349</v>
      </c>
      <c r="E3" s="678" t="s">
        <v>4768</v>
      </c>
      <c r="F3" s="678" t="s">
        <v>4</v>
      </c>
      <c r="G3" s="678" t="s">
        <v>3350</v>
      </c>
      <c r="H3" s="679" t="s">
        <v>4918</v>
      </c>
    </row>
    <row r="4" spans="1:8" ht="12" customHeight="1" x14ac:dyDescent="0.25">
      <c r="A4" s="584">
        <v>1</v>
      </c>
      <c r="B4" s="680" t="s">
        <v>4771</v>
      </c>
      <c r="C4" s="655" t="s">
        <v>4770</v>
      </c>
      <c r="D4" s="655" t="s">
        <v>57</v>
      </c>
      <c r="E4" s="655" t="s">
        <v>4919</v>
      </c>
      <c r="F4" s="655" t="s">
        <v>4773</v>
      </c>
      <c r="G4" s="655" t="s">
        <v>4772</v>
      </c>
      <c r="H4" s="662"/>
    </row>
    <row r="5" spans="1:8" ht="12" customHeight="1" x14ac:dyDescent="0.25">
      <c r="A5" s="584">
        <v>2</v>
      </c>
      <c r="B5" s="680" t="s">
        <v>1664</v>
      </c>
      <c r="C5" s="655" t="s">
        <v>4920</v>
      </c>
      <c r="D5" s="655" t="s">
        <v>3484</v>
      </c>
      <c r="E5" s="655" t="s">
        <v>4921</v>
      </c>
      <c r="F5" s="655" t="s">
        <v>49</v>
      </c>
      <c r="G5" s="655" t="s">
        <v>52</v>
      </c>
      <c r="H5" s="662" t="s">
        <v>3701</v>
      </c>
    </row>
    <row r="6" spans="1:8" ht="12" customHeight="1" x14ac:dyDescent="0.25">
      <c r="A6" s="584">
        <v>3</v>
      </c>
      <c r="B6" s="660" t="s">
        <v>4784</v>
      </c>
      <c r="C6" s="655" t="s">
        <v>4920</v>
      </c>
      <c r="D6" s="655" t="s">
        <v>3484</v>
      </c>
      <c r="E6" s="595" t="s">
        <v>4921</v>
      </c>
      <c r="F6" s="655" t="s">
        <v>4786</v>
      </c>
      <c r="G6" s="655" t="s">
        <v>4785</v>
      </c>
      <c r="H6" s="662" t="s">
        <v>3701</v>
      </c>
    </row>
    <row r="7" spans="1:8" ht="12" customHeight="1" x14ac:dyDescent="0.25">
      <c r="A7" s="584">
        <v>4</v>
      </c>
      <c r="B7" s="660" t="s">
        <v>1773</v>
      </c>
      <c r="C7" s="655" t="s">
        <v>4920</v>
      </c>
      <c r="D7" s="655" t="s">
        <v>3484</v>
      </c>
      <c r="E7" s="595" t="s">
        <v>4921</v>
      </c>
      <c r="F7" s="655" t="s">
        <v>1774</v>
      </c>
      <c r="G7" s="655" t="s">
        <v>166</v>
      </c>
      <c r="H7" s="662" t="s">
        <v>3701</v>
      </c>
    </row>
    <row r="8" spans="1:8" ht="12" customHeight="1" x14ac:dyDescent="0.25">
      <c r="A8" s="584">
        <v>5</v>
      </c>
      <c r="B8" s="660" t="s">
        <v>928</v>
      </c>
      <c r="C8" s="655" t="s">
        <v>4770</v>
      </c>
      <c r="D8" s="655" t="s">
        <v>3484</v>
      </c>
      <c r="E8" s="655" t="s">
        <v>4919</v>
      </c>
      <c r="F8" s="655" t="s">
        <v>927</v>
      </c>
      <c r="G8" s="655" t="s">
        <v>930</v>
      </c>
      <c r="H8" s="662"/>
    </row>
    <row r="9" spans="1:8" ht="12" customHeight="1" x14ac:dyDescent="0.25">
      <c r="A9" s="584">
        <v>6</v>
      </c>
      <c r="B9" s="660" t="s">
        <v>3836</v>
      </c>
      <c r="C9" s="655" t="s">
        <v>4770</v>
      </c>
      <c r="D9" s="655" t="s">
        <v>3484</v>
      </c>
      <c r="E9" s="655" t="s">
        <v>4919</v>
      </c>
      <c r="F9" s="655" t="s">
        <v>3837</v>
      </c>
      <c r="G9" s="655" t="s">
        <v>3838</v>
      </c>
      <c r="H9" s="662"/>
    </row>
    <row r="10" spans="1:8" ht="12" customHeight="1" x14ac:dyDescent="0.25">
      <c r="A10" s="584">
        <v>7</v>
      </c>
      <c r="B10" s="660" t="s">
        <v>355</v>
      </c>
      <c r="C10" s="655" t="s">
        <v>4770</v>
      </c>
      <c r="D10" s="655" t="s">
        <v>3484</v>
      </c>
      <c r="E10" s="655" t="s">
        <v>4922</v>
      </c>
      <c r="F10" s="655"/>
      <c r="G10" s="655"/>
      <c r="H10" s="662"/>
    </row>
    <row r="11" spans="1:8" ht="12" customHeight="1" x14ac:dyDescent="0.25">
      <c r="A11" s="584">
        <v>8</v>
      </c>
      <c r="B11" s="660" t="s">
        <v>4608</v>
      </c>
      <c r="C11" s="655" t="s">
        <v>4770</v>
      </c>
      <c r="D11" s="655" t="s">
        <v>3484</v>
      </c>
      <c r="E11" s="655" t="s">
        <v>4919</v>
      </c>
      <c r="F11" s="655" t="s">
        <v>4609</v>
      </c>
      <c r="G11" s="655" t="s">
        <v>4610</v>
      </c>
      <c r="H11" s="662"/>
    </row>
    <row r="12" spans="1:8" ht="12" customHeight="1" x14ac:dyDescent="0.25">
      <c r="A12" s="584">
        <v>9</v>
      </c>
      <c r="B12" s="660" t="s">
        <v>3845</v>
      </c>
      <c r="C12" s="655" t="s">
        <v>4770</v>
      </c>
      <c r="D12" s="655" t="s">
        <v>3484</v>
      </c>
      <c r="E12" s="655" t="s">
        <v>4919</v>
      </c>
      <c r="F12" s="655" t="s">
        <v>434</v>
      </c>
      <c r="G12" s="655" t="s">
        <v>437</v>
      </c>
      <c r="H12" s="662"/>
    </row>
    <row r="13" spans="1:8" ht="12" customHeight="1" x14ac:dyDescent="0.25">
      <c r="A13" s="584">
        <v>10</v>
      </c>
      <c r="B13" s="660" t="s">
        <v>3846</v>
      </c>
      <c r="C13" s="655" t="s">
        <v>4770</v>
      </c>
      <c r="D13" s="655" t="s">
        <v>3484</v>
      </c>
      <c r="E13" s="655" t="s">
        <v>4919</v>
      </c>
      <c r="F13" s="655"/>
      <c r="G13" s="655" t="s">
        <v>441</v>
      </c>
      <c r="H13" s="662"/>
    </row>
    <row r="14" spans="1:8" ht="12" customHeight="1" x14ac:dyDescent="0.25">
      <c r="A14" s="584">
        <v>11</v>
      </c>
      <c r="B14" s="660" t="s">
        <v>4923</v>
      </c>
      <c r="C14" s="655" t="s">
        <v>4770</v>
      </c>
      <c r="D14" s="655" t="s">
        <v>3484</v>
      </c>
      <c r="E14" s="655" t="s">
        <v>4919</v>
      </c>
      <c r="F14" s="655"/>
      <c r="G14" s="655" t="s">
        <v>4924</v>
      </c>
      <c r="H14" s="662"/>
    </row>
    <row r="15" spans="1:8" ht="12" customHeight="1" x14ac:dyDescent="0.25">
      <c r="A15" s="584">
        <v>12</v>
      </c>
      <c r="B15" s="660" t="s">
        <v>4925</v>
      </c>
      <c r="C15" s="655" t="s">
        <v>4770</v>
      </c>
      <c r="D15" s="655" t="s">
        <v>3484</v>
      </c>
      <c r="E15" s="655" t="s">
        <v>4921</v>
      </c>
      <c r="F15" s="655" t="s">
        <v>4926</v>
      </c>
      <c r="G15" s="655" t="s">
        <v>4927</v>
      </c>
      <c r="H15" s="662" t="s">
        <v>3701</v>
      </c>
    </row>
    <row r="16" spans="1:8" ht="12" customHeight="1" x14ac:dyDescent="0.25">
      <c r="A16" s="584">
        <v>13</v>
      </c>
      <c r="B16" s="660" t="s">
        <v>4807</v>
      </c>
      <c r="C16" s="655" t="s">
        <v>4770</v>
      </c>
      <c r="D16" s="655" t="s">
        <v>3484</v>
      </c>
      <c r="E16" s="655" t="s">
        <v>4919</v>
      </c>
      <c r="F16" s="655" t="s">
        <v>4809</v>
      </c>
      <c r="G16" s="655" t="s">
        <v>4808</v>
      </c>
      <c r="H16" s="662"/>
    </row>
    <row r="17" spans="1:8" ht="12" customHeight="1" x14ac:dyDescent="0.25">
      <c r="A17" s="584">
        <v>14</v>
      </c>
      <c r="B17" s="660" t="s">
        <v>3901</v>
      </c>
      <c r="C17" s="655" t="s">
        <v>4770</v>
      </c>
      <c r="D17" s="655" t="s">
        <v>3484</v>
      </c>
      <c r="E17" s="655" t="s">
        <v>4919</v>
      </c>
      <c r="F17" s="655" t="s">
        <v>1167</v>
      </c>
      <c r="G17" s="655" t="s">
        <v>1170</v>
      </c>
      <c r="H17" s="662"/>
    </row>
    <row r="18" spans="1:8" ht="12" customHeight="1" x14ac:dyDescent="0.25">
      <c r="A18" s="584">
        <v>15</v>
      </c>
      <c r="B18" s="660" t="s">
        <v>4822</v>
      </c>
      <c r="C18" s="655" t="s">
        <v>4770</v>
      </c>
      <c r="D18" s="655" t="s">
        <v>3484</v>
      </c>
      <c r="E18" s="655" t="s">
        <v>4919</v>
      </c>
      <c r="F18" s="655" t="s">
        <v>4824</v>
      </c>
      <c r="G18" s="655" t="s">
        <v>4823</v>
      </c>
      <c r="H18" s="661"/>
    </row>
    <row r="19" spans="1:8" ht="12" customHeight="1" x14ac:dyDescent="0.25">
      <c r="A19" s="584">
        <v>16</v>
      </c>
      <c r="B19" s="660" t="s">
        <v>758</v>
      </c>
      <c r="C19" s="655" t="s">
        <v>4770</v>
      </c>
      <c r="D19" s="655" t="s">
        <v>3484</v>
      </c>
      <c r="E19" s="655" t="s">
        <v>4919</v>
      </c>
      <c r="F19" s="655" t="s">
        <v>757</v>
      </c>
      <c r="G19" s="655" t="s">
        <v>760</v>
      </c>
      <c r="H19" s="662"/>
    </row>
    <row r="20" spans="1:8" ht="12" customHeight="1" x14ac:dyDescent="0.25">
      <c r="A20" s="584">
        <v>17</v>
      </c>
      <c r="B20" s="660" t="s">
        <v>726</v>
      </c>
      <c r="C20" s="655" t="s">
        <v>4770</v>
      </c>
      <c r="D20" s="655" t="s">
        <v>3484</v>
      </c>
      <c r="E20" s="655" t="s">
        <v>4919</v>
      </c>
      <c r="F20" s="655" t="s">
        <v>725</v>
      </c>
      <c r="G20" s="655" t="s">
        <v>728</v>
      </c>
      <c r="H20" s="662"/>
    </row>
    <row r="21" spans="1:8" ht="12" customHeight="1" x14ac:dyDescent="0.25">
      <c r="A21" s="584">
        <v>18</v>
      </c>
      <c r="B21" s="660" t="s">
        <v>3772</v>
      </c>
      <c r="C21" s="655" t="s">
        <v>4770</v>
      </c>
      <c r="D21" s="655" t="s">
        <v>3484</v>
      </c>
      <c r="E21" s="595" t="s">
        <v>4921</v>
      </c>
      <c r="F21" s="655" t="s">
        <v>3773</v>
      </c>
      <c r="G21" s="655" t="s">
        <v>3774</v>
      </c>
      <c r="H21" s="662" t="s">
        <v>3701</v>
      </c>
    </row>
    <row r="22" spans="1:8" ht="12" customHeight="1" x14ac:dyDescent="0.25">
      <c r="A22" s="584">
        <v>19</v>
      </c>
      <c r="B22" s="660" t="s">
        <v>3778</v>
      </c>
      <c r="C22" s="655" t="s">
        <v>4770</v>
      </c>
      <c r="D22" s="655" t="s">
        <v>3484</v>
      </c>
      <c r="E22" s="655" t="s">
        <v>4919</v>
      </c>
      <c r="F22" s="655" t="s">
        <v>817</v>
      </c>
      <c r="G22" s="655" t="s">
        <v>820</v>
      </c>
      <c r="H22" s="662"/>
    </row>
    <row r="23" spans="1:8" ht="12" customHeight="1" x14ac:dyDescent="0.25">
      <c r="A23" s="584">
        <v>20</v>
      </c>
      <c r="B23" s="660" t="s">
        <v>4928</v>
      </c>
      <c r="C23" s="655" t="s">
        <v>4770</v>
      </c>
      <c r="D23" s="655" t="s">
        <v>3484</v>
      </c>
      <c r="E23" s="655" t="s">
        <v>4922</v>
      </c>
      <c r="F23" s="655"/>
      <c r="G23" s="655" t="s">
        <v>4929</v>
      </c>
      <c r="H23" s="662" t="s">
        <v>3701</v>
      </c>
    </row>
    <row r="24" spans="1:8" ht="12" customHeight="1" x14ac:dyDescent="0.25">
      <c r="A24" s="584">
        <v>21</v>
      </c>
      <c r="B24" s="660" t="s">
        <v>4847</v>
      </c>
      <c r="C24" s="655" t="s">
        <v>4770</v>
      </c>
      <c r="D24" s="655" t="s">
        <v>3484</v>
      </c>
      <c r="E24" s="595" t="s">
        <v>4921</v>
      </c>
      <c r="F24" s="655" t="s">
        <v>4849</v>
      </c>
      <c r="G24" s="655" t="s">
        <v>4848</v>
      </c>
      <c r="H24" s="662" t="s">
        <v>3701</v>
      </c>
    </row>
    <row r="25" spans="1:8" ht="12" customHeight="1" x14ac:dyDescent="0.25">
      <c r="A25" s="584">
        <v>22</v>
      </c>
      <c r="B25" s="660" t="s">
        <v>1013</v>
      </c>
      <c r="C25" s="655" t="s">
        <v>4770</v>
      </c>
      <c r="D25" s="655" t="s">
        <v>3484</v>
      </c>
      <c r="E25" s="655" t="s">
        <v>4919</v>
      </c>
      <c r="F25" s="655" t="s">
        <v>1016</v>
      </c>
      <c r="G25" s="655" t="s">
        <v>1018</v>
      </c>
      <c r="H25" s="662"/>
    </row>
    <row r="26" spans="1:8" ht="12" customHeight="1" x14ac:dyDescent="0.25">
      <c r="A26" s="584">
        <v>23</v>
      </c>
      <c r="B26" s="660" t="s">
        <v>4871</v>
      </c>
      <c r="C26" s="655" t="s">
        <v>4770</v>
      </c>
      <c r="D26" s="655" t="s">
        <v>3484</v>
      </c>
      <c r="E26" s="655" t="s">
        <v>4919</v>
      </c>
      <c r="F26" s="655" t="s">
        <v>657</v>
      </c>
      <c r="G26" s="655" t="s">
        <v>660</v>
      </c>
      <c r="H26" s="662"/>
    </row>
    <row r="27" spans="1:8" ht="12" customHeight="1" x14ac:dyDescent="0.25">
      <c r="A27" s="584">
        <v>24</v>
      </c>
      <c r="B27" s="660" t="s">
        <v>1043</v>
      </c>
      <c r="C27" s="655" t="s">
        <v>4770</v>
      </c>
      <c r="D27" s="655" t="s">
        <v>3484</v>
      </c>
      <c r="E27" s="655" t="s">
        <v>4919</v>
      </c>
      <c r="F27" s="655" t="s">
        <v>1042</v>
      </c>
      <c r="G27" s="655" t="s">
        <v>1045</v>
      </c>
      <c r="H27" s="662"/>
    </row>
    <row r="28" spans="1:8" ht="12" customHeight="1" x14ac:dyDescent="0.25">
      <c r="A28" s="584">
        <v>25</v>
      </c>
      <c r="B28" s="660" t="s">
        <v>4930</v>
      </c>
      <c r="C28" s="655" t="s">
        <v>4770</v>
      </c>
      <c r="D28" s="655" t="s">
        <v>3484</v>
      </c>
      <c r="E28" s="655" t="s">
        <v>4919</v>
      </c>
      <c r="F28" s="655" t="s">
        <v>1127</v>
      </c>
      <c r="G28" s="655" t="s">
        <v>1130</v>
      </c>
      <c r="H28" s="662"/>
    </row>
    <row r="29" spans="1:8" ht="12" customHeight="1" x14ac:dyDescent="0.25">
      <c r="A29" s="584">
        <v>26</v>
      </c>
      <c r="B29" s="660" t="s">
        <v>4877</v>
      </c>
      <c r="C29" s="655" t="s">
        <v>4920</v>
      </c>
      <c r="D29" s="655" t="s">
        <v>3484</v>
      </c>
      <c r="E29" s="595" t="s">
        <v>4921</v>
      </c>
      <c r="F29" s="655" t="s">
        <v>3222</v>
      </c>
      <c r="G29" s="655" t="s">
        <v>4878</v>
      </c>
      <c r="H29" s="662" t="s">
        <v>3701</v>
      </c>
    </row>
    <row r="30" spans="1:8" ht="12" customHeight="1" x14ac:dyDescent="0.25">
      <c r="A30" s="584">
        <v>27</v>
      </c>
      <c r="B30" s="660" t="s">
        <v>4931</v>
      </c>
      <c r="C30" s="655" t="s">
        <v>4920</v>
      </c>
      <c r="D30" s="655" t="s">
        <v>3484</v>
      </c>
      <c r="E30" s="595" t="s">
        <v>4921</v>
      </c>
      <c r="F30" s="655"/>
      <c r="G30" s="655"/>
      <c r="H30" s="662" t="s">
        <v>3701</v>
      </c>
    </row>
    <row r="31" spans="1:8" ht="12" customHeight="1" x14ac:dyDescent="0.25">
      <c r="A31" s="584">
        <v>28</v>
      </c>
      <c r="B31" s="660" t="s">
        <v>4932</v>
      </c>
      <c r="C31" s="655" t="s">
        <v>4770</v>
      </c>
      <c r="D31" s="655" t="s">
        <v>3484</v>
      </c>
      <c r="E31" s="595" t="s">
        <v>4921</v>
      </c>
      <c r="F31" s="655" t="s">
        <v>4933</v>
      </c>
      <c r="G31" s="655" t="s">
        <v>4934</v>
      </c>
      <c r="H31" s="662" t="s">
        <v>3701</v>
      </c>
    </row>
    <row r="32" spans="1:8" ht="12" customHeight="1" x14ac:dyDescent="0.25">
      <c r="A32" s="584">
        <v>29</v>
      </c>
      <c r="B32" s="660" t="s">
        <v>4935</v>
      </c>
      <c r="C32" s="655" t="s">
        <v>4770</v>
      </c>
      <c r="D32" s="655" t="s">
        <v>3484</v>
      </c>
      <c r="E32" s="595" t="s">
        <v>4919</v>
      </c>
      <c r="F32" s="655" t="s">
        <v>3528</v>
      </c>
      <c r="G32" s="655"/>
      <c r="H32" s="662"/>
    </row>
    <row r="33" spans="1:8" ht="12" customHeight="1" x14ac:dyDescent="0.25">
      <c r="A33" s="584">
        <v>30</v>
      </c>
      <c r="B33" s="660" t="s">
        <v>4889</v>
      </c>
      <c r="C33" s="655" t="s">
        <v>4770</v>
      </c>
      <c r="D33" s="655" t="s">
        <v>3484</v>
      </c>
      <c r="E33" s="655" t="s">
        <v>4919</v>
      </c>
      <c r="F33" s="655" t="s">
        <v>4891</v>
      </c>
      <c r="G33" s="655" t="s">
        <v>4890</v>
      </c>
      <c r="H33" s="662"/>
    </row>
    <row r="34" spans="1:8" ht="12" customHeight="1" x14ac:dyDescent="0.25">
      <c r="A34" s="584">
        <v>31</v>
      </c>
      <c r="B34" s="660" t="s">
        <v>3731</v>
      </c>
      <c r="C34" s="655" t="s">
        <v>4770</v>
      </c>
      <c r="D34" s="655" t="s">
        <v>3484</v>
      </c>
      <c r="E34" s="655" t="s">
        <v>4919</v>
      </c>
      <c r="F34" s="655" t="s">
        <v>3732</v>
      </c>
      <c r="G34" s="655" t="s">
        <v>3733</v>
      </c>
      <c r="H34" s="662"/>
    </row>
    <row r="35" spans="1:8" ht="12" customHeight="1" x14ac:dyDescent="0.25">
      <c r="A35" s="584">
        <v>32</v>
      </c>
      <c r="B35" s="660" t="s">
        <v>3734</v>
      </c>
      <c r="C35" s="655" t="s">
        <v>4770</v>
      </c>
      <c r="D35" s="655" t="s">
        <v>3484</v>
      </c>
      <c r="E35" s="655" t="s">
        <v>4919</v>
      </c>
      <c r="F35" s="655" t="s">
        <v>3735</v>
      </c>
      <c r="G35" s="655" t="s">
        <v>3736</v>
      </c>
      <c r="H35" s="662"/>
    </row>
    <row r="36" spans="1:8" ht="12" customHeight="1" x14ac:dyDescent="0.25">
      <c r="A36" s="584">
        <v>33</v>
      </c>
      <c r="B36" s="660" t="s">
        <v>4936</v>
      </c>
      <c r="C36" s="655" t="s">
        <v>4770</v>
      </c>
      <c r="D36" s="655" t="s">
        <v>3484</v>
      </c>
      <c r="E36" s="655"/>
      <c r="F36" s="655"/>
      <c r="G36" s="655"/>
      <c r="H36" s="662" t="s">
        <v>3701</v>
      </c>
    </row>
    <row r="37" spans="1:8" ht="12" customHeight="1" x14ac:dyDescent="0.25">
      <c r="A37" s="584">
        <v>34</v>
      </c>
      <c r="B37" s="660" t="s">
        <v>1401</v>
      </c>
      <c r="C37" s="655" t="s">
        <v>4920</v>
      </c>
      <c r="D37" s="655" t="s">
        <v>3484</v>
      </c>
      <c r="E37" s="655"/>
      <c r="F37" s="655"/>
      <c r="G37" s="655"/>
      <c r="H37" s="662"/>
    </row>
    <row r="38" spans="1:8" ht="12" customHeight="1" x14ac:dyDescent="0.25">
      <c r="A38" s="584">
        <v>35</v>
      </c>
      <c r="B38" s="660" t="s">
        <v>1423</v>
      </c>
      <c r="C38" s="655" t="s">
        <v>4770</v>
      </c>
      <c r="D38" s="655" t="s">
        <v>3484</v>
      </c>
      <c r="E38" s="595" t="s">
        <v>4921</v>
      </c>
      <c r="F38" s="655" t="s">
        <v>1422</v>
      </c>
      <c r="G38" s="655" t="s">
        <v>1425</v>
      </c>
      <c r="H38" s="662" t="s">
        <v>3701</v>
      </c>
    </row>
    <row r="39" spans="1:8" ht="12" customHeight="1" x14ac:dyDescent="0.25">
      <c r="A39" s="584">
        <v>36</v>
      </c>
      <c r="B39" s="660" t="s">
        <v>4738</v>
      </c>
      <c r="C39" s="655" t="s">
        <v>4920</v>
      </c>
      <c r="D39" s="655" t="s">
        <v>3484</v>
      </c>
      <c r="E39" s="595" t="s">
        <v>4921</v>
      </c>
      <c r="F39" s="655" t="s">
        <v>4739</v>
      </c>
      <c r="G39" s="655" t="s">
        <v>4740</v>
      </c>
      <c r="H39" s="662" t="s">
        <v>3701</v>
      </c>
    </row>
    <row r="40" spans="1:8" ht="12" customHeight="1" x14ac:dyDescent="0.25">
      <c r="A40" s="584">
        <v>37</v>
      </c>
      <c r="B40" s="660" t="s">
        <v>1439</v>
      </c>
      <c r="C40" s="655" t="s">
        <v>4770</v>
      </c>
      <c r="D40" s="655" t="s">
        <v>3484</v>
      </c>
      <c r="E40" s="655" t="s">
        <v>4919</v>
      </c>
      <c r="F40" s="655" t="s">
        <v>1438</v>
      </c>
      <c r="G40" s="655" t="s">
        <v>1441</v>
      </c>
      <c r="H40" s="662"/>
    </row>
    <row r="41" spans="1:8" ht="12" customHeight="1" x14ac:dyDescent="0.25">
      <c r="A41" s="584">
        <v>38</v>
      </c>
      <c r="B41" s="660" t="s">
        <v>4902</v>
      </c>
      <c r="C41" s="655" t="s">
        <v>4770</v>
      </c>
      <c r="D41" s="655" t="s">
        <v>3484</v>
      </c>
      <c r="E41" s="595" t="s">
        <v>4921</v>
      </c>
      <c r="F41" s="655" t="s">
        <v>4904</v>
      </c>
      <c r="G41" s="655" t="s">
        <v>4903</v>
      </c>
      <c r="H41" s="662" t="s">
        <v>3701</v>
      </c>
    </row>
    <row r="42" spans="1:8" ht="12" customHeight="1" x14ac:dyDescent="0.25">
      <c r="A42" s="584">
        <v>39</v>
      </c>
      <c r="B42" s="660" t="s">
        <v>3558</v>
      </c>
      <c r="C42" s="655" t="s">
        <v>4770</v>
      </c>
      <c r="D42" s="655" t="s">
        <v>3484</v>
      </c>
      <c r="E42" s="595" t="s">
        <v>4921</v>
      </c>
      <c r="F42" s="655" t="s">
        <v>3559</v>
      </c>
      <c r="G42" s="655" t="s">
        <v>3560</v>
      </c>
      <c r="H42" s="662" t="s">
        <v>3701</v>
      </c>
    </row>
    <row r="43" spans="1:8" ht="12" customHeight="1" x14ac:dyDescent="0.25">
      <c r="A43" s="584">
        <v>40</v>
      </c>
      <c r="B43" s="660" t="s">
        <v>4553</v>
      </c>
      <c r="C43" s="655" t="s">
        <v>4770</v>
      </c>
      <c r="D43" s="655" t="s">
        <v>3484</v>
      </c>
      <c r="E43" s="655" t="s">
        <v>4919</v>
      </c>
      <c r="F43" s="655" t="s">
        <v>3811</v>
      </c>
      <c r="G43" s="655" t="s">
        <v>3812</v>
      </c>
      <c r="H43" s="662"/>
    </row>
    <row r="44" spans="1:8" ht="12" customHeight="1" x14ac:dyDescent="0.25">
      <c r="A44" s="584">
        <v>41</v>
      </c>
      <c r="B44" s="660" t="s">
        <v>4552</v>
      </c>
      <c r="C44" s="655" t="s">
        <v>4770</v>
      </c>
      <c r="D44" s="655" t="s">
        <v>3484</v>
      </c>
      <c r="E44" s="655" t="s">
        <v>4919</v>
      </c>
      <c r="F44" s="655" t="s">
        <v>1547</v>
      </c>
      <c r="G44" s="655" t="s">
        <v>1549</v>
      </c>
      <c r="H44" s="662"/>
    </row>
    <row r="45" spans="1:8" ht="12" customHeight="1" x14ac:dyDescent="0.25">
      <c r="A45" s="584">
        <v>42</v>
      </c>
      <c r="B45" s="660" t="s">
        <v>1548</v>
      </c>
      <c r="C45" s="655" t="s">
        <v>4770</v>
      </c>
      <c r="D45" s="655" t="s">
        <v>3484</v>
      </c>
      <c r="E45" s="655" t="s">
        <v>4919</v>
      </c>
      <c r="F45" s="655" t="s">
        <v>2838</v>
      </c>
      <c r="G45" s="655" t="s">
        <v>3287</v>
      </c>
      <c r="H45" s="662"/>
    </row>
    <row r="46" spans="1:8" ht="12" customHeight="1" x14ac:dyDescent="0.25">
      <c r="A46" s="584">
        <v>43</v>
      </c>
      <c r="B46" s="660" t="s">
        <v>1578</v>
      </c>
      <c r="C46" s="655" t="s">
        <v>4770</v>
      </c>
      <c r="D46" s="655" t="s">
        <v>3484</v>
      </c>
      <c r="E46" s="595" t="s">
        <v>4921</v>
      </c>
      <c r="F46" s="655" t="s">
        <v>1577</v>
      </c>
      <c r="G46" s="655" t="s">
        <v>1580</v>
      </c>
      <c r="H46" s="662" t="s">
        <v>3701</v>
      </c>
    </row>
    <row r="47" spans="1:8" ht="12" customHeight="1" x14ac:dyDescent="0.25">
      <c r="A47" s="584">
        <v>44</v>
      </c>
      <c r="B47" s="660" t="s">
        <v>1589</v>
      </c>
      <c r="C47" s="655" t="s">
        <v>4920</v>
      </c>
      <c r="D47" s="655" t="s">
        <v>3484</v>
      </c>
      <c r="E47" s="595" t="s">
        <v>4921</v>
      </c>
      <c r="F47" s="655" t="s">
        <v>1588</v>
      </c>
      <c r="G47" s="655" t="s">
        <v>1591</v>
      </c>
      <c r="H47" s="662" t="s">
        <v>3701</v>
      </c>
    </row>
    <row r="48" spans="1:8" ht="12" customHeight="1" x14ac:dyDescent="0.25">
      <c r="B48" s="668"/>
      <c r="C48" s="668"/>
      <c r="D48" s="669"/>
      <c r="E48" s="669"/>
      <c r="F48" s="669"/>
      <c r="G48" s="669"/>
      <c r="H48" s="669"/>
    </row>
    <row r="49" spans="2:8" ht="12" customHeight="1" x14ac:dyDescent="0.25">
      <c r="B49" s="668"/>
      <c r="C49" s="668"/>
      <c r="D49" s="669"/>
      <c r="E49" s="669"/>
      <c r="F49" s="669"/>
      <c r="G49" s="669"/>
      <c r="H49" s="668"/>
    </row>
    <row r="50" spans="2:8" ht="12" customHeight="1" x14ac:dyDescent="0.25">
      <c r="D50" s="583"/>
      <c r="E50" s="583"/>
      <c r="F50" s="583"/>
      <c r="G50" s="583"/>
    </row>
    <row r="51" spans="2:8" ht="12" customHeight="1" x14ac:dyDescent="0.25">
      <c r="D51" s="583"/>
      <c r="E51" s="583"/>
      <c r="F51" s="583"/>
      <c r="G51" s="583"/>
    </row>
    <row r="52" spans="2:8" ht="12" customHeight="1" x14ac:dyDescent="0.25"/>
    <row r="53" spans="2:8" ht="12" customHeight="1" x14ac:dyDescent="0.25"/>
    <row r="54" spans="2:8" ht="12" customHeight="1" x14ac:dyDescent="0.25"/>
    <row r="55" spans="2:8" ht="12" customHeight="1" x14ac:dyDescent="0.25"/>
    <row r="56" spans="2:8" ht="12" customHeight="1" x14ac:dyDescent="0.25"/>
    <row r="57" spans="2:8" ht="12" customHeight="1" x14ac:dyDescent="0.25"/>
    <row r="58" spans="2:8" ht="12" customHeight="1" x14ac:dyDescent="0.25"/>
    <row r="59" spans="2:8" ht="12" customHeight="1" x14ac:dyDescent="0.25"/>
    <row r="60" spans="2:8" ht="12" customHeight="1" x14ac:dyDescent="0.25"/>
    <row r="61" spans="2:8" ht="12" customHeight="1" x14ac:dyDescent="0.25"/>
    <row r="62" spans="2:8" ht="12" customHeight="1" x14ac:dyDescent="0.25"/>
    <row r="63" spans="2:8" ht="12" customHeight="1" x14ac:dyDescent="0.25"/>
    <row r="64" spans="2:8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1">
    <mergeCell ref="B2:H2"/>
  </mergeCells>
  <pageMargins left="0.2" right="0.2" top="0.17" bottom="0.16" header="0" footer="0"/>
  <pageSetup paperSize="9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5703125" customWidth="1"/>
    <col min="2" max="2" width="31" customWidth="1"/>
    <col min="3" max="3" width="20.42578125" customWidth="1"/>
    <col min="4" max="4" width="20.140625" customWidth="1"/>
    <col min="5" max="5" width="15" customWidth="1"/>
    <col min="6" max="6" width="14.85546875" customWidth="1"/>
    <col min="7" max="7" width="12.42578125" customWidth="1"/>
    <col min="8" max="8" width="18" customWidth="1"/>
    <col min="9" max="9" width="12.7109375" customWidth="1"/>
    <col min="10" max="10" width="18.140625" customWidth="1"/>
    <col min="11" max="26" width="8.7109375" customWidth="1"/>
  </cols>
  <sheetData>
    <row r="1" spans="1:10" ht="17.25" customHeight="1" x14ac:dyDescent="0.25"/>
    <row r="2" spans="1:10" ht="17.25" customHeight="1" x14ac:dyDescent="0.35">
      <c r="A2" s="681" t="s">
        <v>3347</v>
      </c>
      <c r="B2" s="682"/>
      <c r="C2" s="682"/>
      <c r="D2" s="682"/>
      <c r="E2" s="682"/>
      <c r="F2" s="682"/>
      <c r="J2" s="592"/>
    </row>
    <row r="3" spans="1:10" ht="17.25" customHeight="1" x14ac:dyDescent="0.25">
      <c r="A3" s="683"/>
      <c r="B3" s="684" t="s">
        <v>5</v>
      </c>
      <c r="C3" s="649" t="s">
        <v>3349</v>
      </c>
      <c r="D3" s="649" t="s">
        <v>4</v>
      </c>
      <c r="E3" s="685" t="s">
        <v>3350</v>
      </c>
      <c r="F3" s="686" t="s">
        <v>4937</v>
      </c>
      <c r="G3" s="563" t="s">
        <v>4569</v>
      </c>
      <c r="H3" s="687" t="s">
        <v>4938</v>
      </c>
      <c r="I3" s="596" t="s">
        <v>4939</v>
      </c>
      <c r="J3" s="600" t="s">
        <v>4940</v>
      </c>
    </row>
    <row r="4" spans="1:10" ht="17.25" customHeight="1" x14ac:dyDescent="0.25">
      <c r="A4" s="688">
        <v>1</v>
      </c>
      <c r="B4" s="671" t="s">
        <v>157</v>
      </c>
      <c r="C4" s="672" t="s">
        <v>3355</v>
      </c>
      <c r="D4" s="672" t="s">
        <v>156</v>
      </c>
      <c r="E4" s="673" t="s">
        <v>159</v>
      </c>
      <c r="F4" s="674" t="s">
        <v>4541</v>
      </c>
      <c r="G4" s="582" t="s">
        <v>4541</v>
      </c>
      <c r="H4" s="689" t="s">
        <v>4915</v>
      </c>
      <c r="I4" s="582" t="s">
        <v>4541</v>
      </c>
      <c r="J4" s="625"/>
    </row>
    <row r="5" spans="1:10" ht="17.25" customHeight="1" x14ac:dyDescent="0.25">
      <c r="A5" s="688">
        <v>2</v>
      </c>
      <c r="B5" s="690" t="s">
        <v>4579</v>
      </c>
      <c r="C5" s="691" t="s">
        <v>3891</v>
      </c>
      <c r="D5" s="691" t="s">
        <v>1175</v>
      </c>
      <c r="E5" s="692" t="s">
        <v>1178</v>
      </c>
      <c r="F5" s="693" t="s">
        <v>4541</v>
      </c>
      <c r="G5" s="694" t="s">
        <v>4541</v>
      </c>
      <c r="H5" s="695" t="s">
        <v>3104</v>
      </c>
      <c r="I5" s="694" t="s">
        <v>4541</v>
      </c>
      <c r="J5" s="625"/>
    </row>
    <row r="6" spans="1:10" ht="17.25" customHeight="1" x14ac:dyDescent="0.25">
      <c r="A6" s="696">
        <v>3</v>
      </c>
      <c r="B6" s="671" t="s">
        <v>3880</v>
      </c>
      <c r="C6" s="672" t="s">
        <v>3355</v>
      </c>
      <c r="D6" s="672" t="s">
        <v>11</v>
      </c>
      <c r="E6" s="673" t="s">
        <v>14</v>
      </c>
      <c r="F6" s="674" t="s">
        <v>4541</v>
      </c>
      <c r="G6" s="582" t="s">
        <v>4541</v>
      </c>
      <c r="H6" s="675" t="s">
        <v>4914</v>
      </c>
      <c r="I6" s="582" t="s">
        <v>4541</v>
      </c>
      <c r="J6" s="630" t="s">
        <v>3355</v>
      </c>
    </row>
    <row r="7" spans="1:10" ht="17.25" customHeight="1" x14ac:dyDescent="0.25">
      <c r="A7" s="688">
        <v>4</v>
      </c>
      <c r="B7" s="671" t="s">
        <v>3570</v>
      </c>
      <c r="C7" s="672" t="s">
        <v>3484</v>
      </c>
      <c r="D7" s="672" t="s">
        <v>16</v>
      </c>
      <c r="E7" s="673" t="s">
        <v>19</v>
      </c>
      <c r="F7" s="674" t="s">
        <v>4541</v>
      </c>
      <c r="G7" s="582" t="s">
        <v>4915</v>
      </c>
      <c r="H7" s="676" t="s">
        <v>4916</v>
      </c>
      <c r="I7" s="582" t="s">
        <v>4541</v>
      </c>
      <c r="J7" s="630" t="s">
        <v>3355</v>
      </c>
    </row>
    <row r="8" spans="1:10" ht="17.25" customHeight="1" x14ac:dyDescent="0.25">
      <c r="A8" s="688">
        <v>5</v>
      </c>
      <c r="B8" s="690" t="s">
        <v>1664</v>
      </c>
      <c r="C8" s="691" t="s">
        <v>3484</v>
      </c>
      <c r="D8" s="691" t="s">
        <v>49</v>
      </c>
      <c r="E8" s="692" t="s">
        <v>52</v>
      </c>
      <c r="F8" s="693" t="s">
        <v>4541</v>
      </c>
      <c r="G8" s="694" t="s">
        <v>4541</v>
      </c>
      <c r="H8" s="697" t="s">
        <v>3104</v>
      </c>
      <c r="I8" s="694" t="s">
        <v>4541</v>
      </c>
      <c r="J8" s="698"/>
    </row>
    <row r="9" spans="1:10" ht="17.25" customHeight="1" x14ac:dyDescent="0.25">
      <c r="A9" s="688">
        <v>6</v>
      </c>
      <c r="B9" s="690" t="s">
        <v>3572</v>
      </c>
      <c r="C9" s="691" t="s">
        <v>3355</v>
      </c>
      <c r="D9" s="691" t="s">
        <v>58</v>
      </c>
      <c r="E9" s="692" t="s">
        <v>61</v>
      </c>
      <c r="F9" s="693" t="s">
        <v>4575</v>
      </c>
      <c r="G9" s="694" t="s">
        <v>4575</v>
      </c>
      <c r="H9" s="697" t="s">
        <v>3104</v>
      </c>
      <c r="I9" s="694" t="s">
        <v>4575</v>
      </c>
      <c r="J9" s="698"/>
    </row>
    <row r="10" spans="1:10" ht="17.25" customHeight="1" x14ac:dyDescent="0.25">
      <c r="A10" s="688">
        <v>7</v>
      </c>
      <c r="B10" s="690" t="s">
        <v>3573</v>
      </c>
      <c r="C10" s="691" t="s">
        <v>3355</v>
      </c>
      <c r="D10" s="691" t="s">
        <v>62</v>
      </c>
      <c r="E10" s="692" t="s">
        <v>64</v>
      </c>
      <c r="F10" s="693" t="s">
        <v>4575</v>
      </c>
      <c r="G10" s="694" t="s">
        <v>4575</v>
      </c>
      <c r="H10" s="697" t="s">
        <v>3104</v>
      </c>
      <c r="I10" s="694" t="s">
        <v>4575</v>
      </c>
      <c r="J10" s="698"/>
    </row>
    <row r="11" spans="1:10" ht="17.25" customHeight="1" x14ac:dyDescent="0.25">
      <c r="A11" s="688">
        <v>8</v>
      </c>
      <c r="B11" s="690" t="s">
        <v>88</v>
      </c>
      <c r="C11" s="691" t="s">
        <v>3355</v>
      </c>
      <c r="D11" s="691" t="s">
        <v>87</v>
      </c>
      <c r="E11" s="692" t="s">
        <v>90</v>
      </c>
      <c r="F11" s="693" t="s">
        <v>4575</v>
      </c>
      <c r="G11" s="694" t="s">
        <v>4575</v>
      </c>
      <c r="H11" s="697" t="s">
        <v>3104</v>
      </c>
      <c r="I11" s="694" t="s">
        <v>4575</v>
      </c>
      <c r="J11" s="630" t="s">
        <v>3942</v>
      </c>
    </row>
    <row r="12" spans="1:10" ht="17.25" customHeight="1" x14ac:dyDescent="0.25">
      <c r="A12" s="688">
        <v>9</v>
      </c>
      <c r="B12" s="671" t="s">
        <v>94</v>
      </c>
      <c r="C12" s="672" t="s">
        <v>3484</v>
      </c>
      <c r="D12" s="672" t="s">
        <v>93</v>
      </c>
      <c r="E12" s="673" t="s">
        <v>96</v>
      </c>
      <c r="F12" s="674" t="s">
        <v>4541</v>
      </c>
      <c r="G12" s="582" t="s">
        <v>4915</v>
      </c>
      <c r="H12" s="689" t="s">
        <v>4915</v>
      </c>
      <c r="I12" s="582" t="s">
        <v>4541</v>
      </c>
      <c r="J12" s="630" t="s">
        <v>3355</v>
      </c>
    </row>
    <row r="13" spans="1:10" ht="17.25" customHeight="1" x14ac:dyDescent="0.25">
      <c r="A13" s="688">
        <v>10</v>
      </c>
      <c r="B13" s="690" t="s">
        <v>110</v>
      </c>
      <c r="C13" s="691" t="s">
        <v>3355</v>
      </c>
      <c r="D13" s="691" t="s">
        <v>109</v>
      </c>
      <c r="E13" s="692" t="s">
        <v>112</v>
      </c>
      <c r="F13" s="693" t="s">
        <v>4541</v>
      </c>
      <c r="G13" s="694" t="s">
        <v>4541</v>
      </c>
      <c r="H13" s="699" t="s">
        <v>4541</v>
      </c>
      <c r="I13" s="694" t="s">
        <v>4541</v>
      </c>
      <c r="J13" s="625" t="s">
        <v>3484</v>
      </c>
    </row>
    <row r="14" spans="1:10" ht="17.25" customHeight="1" x14ac:dyDescent="0.25">
      <c r="A14" s="688">
        <v>11</v>
      </c>
      <c r="B14" s="671" t="s">
        <v>1773</v>
      </c>
      <c r="C14" s="672" t="s">
        <v>3484</v>
      </c>
      <c r="D14" s="672" t="s">
        <v>1774</v>
      </c>
      <c r="E14" s="673" t="s">
        <v>166</v>
      </c>
      <c r="F14" s="674" t="s">
        <v>4915</v>
      </c>
      <c r="G14" s="582" t="s">
        <v>4915</v>
      </c>
      <c r="H14" s="689" t="s">
        <v>4779</v>
      </c>
      <c r="I14" s="582"/>
      <c r="J14" s="625"/>
    </row>
    <row r="15" spans="1:10" ht="17.25" customHeight="1" x14ac:dyDescent="0.25">
      <c r="A15" s="688">
        <v>12</v>
      </c>
      <c r="B15" s="690" t="s">
        <v>176</v>
      </c>
      <c r="C15" s="691" t="s">
        <v>3355</v>
      </c>
      <c r="D15" s="691" t="s">
        <v>175</v>
      </c>
      <c r="E15" s="692" t="s">
        <v>178</v>
      </c>
      <c r="F15" s="693" t="s">
        <v>4575</v>
      </c>
      <c r="G15" s="694" t="s">
        <v>4541</v>
      </c>
      <c r="H15" s="699" t="s">
        <v>4575</v>
      </c>
      <c r="I15" s="694" t="s">
        <v>4541</v>
      </c>
      <c r="J15" s="625"/>
    </row>
    <row r="16" spans="1:10" ht="17.25" customHeight="1" x14ac:dyDescent="0.25">
      <c r="A16" s="696">
        <v>13</v>
      </c>
      <c r="B16" s="671" t="s">
        <v>3829</v>
      </c>
      <c r="C16" s="672" t="s">
        <v>3484</v>
      </c>
      <c r="D16" s="672" t="s">
        <v>3830</v>
      </c>
      <c r="E16" s="673" t="s">
        <v>3831</v>
      </c>
      <c r="F16" s="674" t="s">
        <v>4541</v>
      </c>
      <c r="G16" s="582" t="s">
        <v>4541</v>
      </c>
      <c r="H16" s="689" t="s">
        <v>4914</v>
      </c>
      <c r="I16" s="582" t="s">
        <v>4541</v>
      </c>
      <c r="J16" s="625"/>
    </row>
    <row r="17" spans="1:10" ht="17.25" customHeight="1" x14ac:dyDescent="0.25">
      <c r="A17" s="688">
        <v>14</v>
      </c>
      <c r="B17" s="690" t="s">
        <v>3752</v>
      </c>
      <c r="C17" s="691" t="s">
        <v>3355</v>
      </c>
      <c r="D17" s="691" t="s">
        <v>3753</v>
      </c>
      <c r="E17" s="692" t="s">
        <v>3754</v>
      </c>
      <c r="F17" s="693" t="s">
        <v>4541</v>
      </c>
      <c r="G17" s="694" t="s">
        <v>4541</v>
      </c>
      <c r="H17" s="699" t="s">
        <v>4941</v>
      </c>
      <c r="I17" s="694"/>
      <c r="J17" s="625"/>
    </row>
    <row r="18" spans="1:10" ht="17.25" customHeight="1" x14ac:dyDescent="0.25">
      <c r="A18" s="688">
        <v>15</v>
      </c>
      <c r="B18" s="700" t="s">
        <v>4587</v>
      </c>
      <c r="C18" s="701" t="s">
        <v>3355</v>
      </c>
      <c r="D18" s="701" t="s">
        <v>4588</v>
      </c>
      <c r="E18" s="701" t="s">
        <v>4589</v>
      </c>
      <c r="F18" s="674" t="s">
        <v>4915</v>
      </c>
      <c r="G18" s="582" t="s">
        <v>4915</v>
      </c>
      <c r="H18" s="689" t="s">
        <v>4779</v>
      </c>
      <c r="I18" s="582"/>
      <c r="J18" s="625"/>
    </row>
    <row r="19" spans="1:10" ht="17.25" customHeight="1" x14ac:dyDescent="0.25">
      <c r="A19" s="688">
        <v>16</v>
      </c>
      <c r="B19" s="671" t="s">
        <v>4590</v>
      </c>
      <c r="C19" s="672" t="s">
        <v>3484</v>
      </c>
      <c r="D19" s="672" t="s">
        <v>4591</v>
      </c>
      <c r="E19" s="673" t="s">
        <v>4592</v>
      </c>
      <c r="F19" s="674" t="s">
        <v>4541</v>
      </c>
      <c r="G19" s="582" t="s">
        <v>4915</v>
      </c>
      <c r="H19" s="689" t="s">
        <v>4915</v>
      </c>
      <c r="I19" s="582" t="s">
        <v>4541</v>
      </c>
      <c r="J19" s="625"/>
    </row>
    <row r="20" spans="1:10" ht="17.25" customHeight="1" x14ac:dyDescent="0.25">
      <c r="A20" s="688">
        <v>17</v>
      </c>
      <c r="B20" s="690" t="s">
        <v>3379</v>
      </c>
      <c r="C20" s="691" t="s">
        <v>3355</v>
      </c>
      <c r="D20" s="691" t="s">
        <v>3380</v>
      </c>
      <c r="E20" s="692" t="s">
        <v>3381</v>
      </c>
      <c r="F20" s="693" t="s">
        <v>4541</v>
      </c>
      <c r="G20" s="694" t="s">
        <v>4541</v>
      </c>
      <c r="H20" s="699" t="s">
        <v>3104</v>
      </c>
      <c r="I20" s="694" t="s">
        <v>4541</v>
      </c>
      <c r="J20" s="625"/>
    </row>
    <row r="21" spans="1:10" ht="17.25" customHeight="1" x14ac:dyDescent="0.25">
      <c r="A21" s="688">
        <v>18</v>
      </c>
      <c r="B21" s="700" t="s">
        <v>3887</v>
      </c>
      <c r="C21" s="701" t="s">
        <v>3484</v>
      </c>
      <c r="D21" s="701" t="s">
        <v>4942</v>
      </c>
      <c r="E21" s="701" t="s">
        <v>1094</v>
      </c>
      <c r="F21" s="674" t="s">
        <v>4915</v>
      </c>
      <c r="G21" s="582" t="s">
        <v>4915</v>
      </c>
      <c r="H21" s="689" t="s">
        <v>3104</v>
      </c>
      <c r="I21" s="582" t="s">
        <v>4541</v>
      </c>
      <c r="J21" s="625"/>
    </row>
    <row r="22" spans="1:10" ht="17.25" customHeight="1" x14ac:dyDescent="0.25">
      <c r="A22" s="688">
        <v>19</v>
      </c>
      <c r="B22" s="690" t="s">
        <v>248</v>
      </c>
      <c r="C22" s="691" t="s">
        <v>3355</v>
      </c>
      <c r="D22" s="691" t="s">
        <v>247</v>
      </c>
      <c r="E22" s="692" t="s">
        <v>250</v>
      </c>
      <c r="F22" s="693" t="s">
        <v>4575</v>
      </c>
      <c r="G22" s="694" t="s">
        <v>4575</v>
      </c>
      <c r="H22" s="699" t="s">
        <v>3104</v>
      </c>
      <c r="I22" s="694" t="s">
        <v>4575</v>
      </c>
      <c r="J22" s="625"/>
    </row>
    <row r="23" spans="1:10" ht="17.25" customHeight="1" x14ac:dyDescent="0.25">
      <c r="A23" s="688">
        <v>20</v>
      </c>
      <c r="B23" s="671" t="s">
        <v>279</v>
      </c>
      <c r="C23" s="672" t="s">
        <v>3484</v>
      </c>
      <c r="D23" s="672" t="s">
        <v>278</v>
      </c>
      <c r="E23" s="673" t="s">
        <v>127</v>
      </c>
      <c r="F23" s="674" t="s">
        <v>4915</v>
      </c>
      <c r="G23" s="582" t="s">
        <v>4915</v>
      </c>
      <c r="H23" s="689" t="s">
        <v>127</v>
      </c>
      <c r="I23" s="582" t="s">
        <v>4541</v>
      </c>
      <c r="J23" s="625"/>
    </row>
    <row r="24" spans="1:10" ht="17.25" customHeight="1" x14ac:dyDescent="0.25">
      <c r="A24" s="688">
        <v>21</v>
      </c>
      <c r="B24" s="671" t="s">
        <v>289</v>
      </c>
      <c r="C24" s="672" t="s">
        <v>3484</v>
      </c>
      <c r="D24" s="672" t="s">
        <v>288</v>
      </c>
      <c r="E24" s="673" t="s">
        <v>127</v>
      </c>
      <c r="F24" s="674" t="s">
        <v>4915</v>
      </c>
      <c r="G24" s="582" t="s">
        <v>4915</v>
      </c>
      <c r="H24" s="689" t="s">
        <v>127</v>
      </c>
      <c r="I24" s="582" t="s">
        <v>4541</v>
      </c>
      <c r="J24" s="625"/>
    </row>
    <row r="25" spans="1:10" ht="17.25" customHeight="1" x14ac:dyDescent="0.25">
      <c r="A25" s="688">
        <v>22</v>
      </c>
      <c r="B25" s="671" t="s">
        <v>3836</v>
      </c>
      <c r="C25" s="672" t="s">
        <v>3484</v>
      </c>
      <c r="D25" s="672" t="s">
        <v>3837</v>
      </c>
      <c r="E25" s="673" t="s">
        <v>3838</v>
      </c>
      <c r="F25" s="674" t="s">
        <v>4915</v>
      </c>
      <c r="G25" s="582" t="s">
        <v>4915</v>
      </c>
      <c r="H25" s="689" t="s">
        <v>4779</v>
      </c>
      <c r="I25" s="582" t="s">
        <v>4541</v>
      </c>
      <c r="J25" s="625"/>
    </row>
    <row r="26" spans="1:10" ht="17.25" customHeight="1" x14ac:dyDescent="0.25">
      <c r="A26" s="688">
        <v>23</v>
      </c>
      <c r="B26" s="690" t="s">
        <v>308</v>
      </c>
      <c r="C26" s="691" t="s">
        <v>3355</v>
      </c>
      <c r="D26" s="691" t="s">
        <v>307</v>
      </c>
      <c r="E26" s="692" t="s">
        <v>310</v>
      </c>
      <c r="F26" s="693" t="s">
        <v>4575</v>
      </c>
      <c r="G26" s="694" t="s">
        <v>4575</v>
      </c>
      <c r="H26" s="699" t="s">
        <v>3104</v>
      </c>
      <c r="I26" s="694" t="s">
        <v>4541</v>
      </c>
      <c r="J26" s="625"/>
    </row>
    <row r="27" spans="1:10" ht="17.25" customHeight="1" x14ac:dyDescent="0.25">
      <c r="A27" s="688">
        <v>24</v>
      </c>
      <c r="B27" s="671" t="s">
        <v>4943</v>
      </c>
      <c r="C27" s="672" t="s">
        <v>3484</v>
      </c>
      <c r="D27" s="672" t="s">
        <v>4944</v>
      </c>
      <c r="E27" s="673" t="s">
        <v>4945</v>
      </c>
      <c r="F27" s="674" t="s">
        <v>4541</v>
      </c>
      <c r="G27" s="582" t="s">
        <v>4541</v>
      </c>
      <c r="H27" s="689" t="s">
        <v>4946</v>
      </c>
      <c r="I27" s="582" t="s">
        <v>4541</v>
      </c>
      <c r="J27" s="702" t="s">
        <v>3355</v>
      </c>
    </row>
    <row r="28" spans="1:10" ht="17.25" customHeight="1" x14ac:dyDescent="0.25">
      <c r="A28" s="688">
        <v>25</v>
      </c>
      <c r="B28" s="671" t="s">
        <v>4947</v>
      </c>
      <c r="C28" s="672" t="s">
        <v>3355</v>
      </c>
      <c r="D28" s="672" t="s">
        <v>4948</v>
      </c>
      <c r="E28" s="673" t="s">
        <v>4949</v>
      </c>
      <c r="F28" s="674" t="s">
        <v>4541</v>
      </c>
      <c r="G28" s="582" t="s">
        <v>4915</v>
      </c>
      <c r="H28" s="689" t="s">
        <v>3104</v>
      </c>
      <c r="I28" s="582" t="s">
        <v>4541</v>
      </c>
      <c r="J28" s="630" t="s">
        <v>3355</v>
      </c>
    </row>
    <row r="29" spans="1:10" ht="17.25" customHeight="1" x14ac:dyDescent="0.25">
      <c r="A29" s="688">
        <v>26</v>
      </c>
      <c r="B29" s="690" t="s">
        <v>4599</v>
      </c>
      <c r="C29" s="691" t="s">
        <v>3355</v>
      </c>
      <c r="D29" s="691" t="s">
        <v>4600</v>
      </c>
      <c r="E29" s="692" t="s">
        <v>127</v>
      </c>
      <c r="F29" s="693" t="s">
        <v>4575</v>
      </c>
      <c r="G29" s="694" t="s">
        <v>4541</v>
      </c>
      <c r="H29" s="699" t="s">
        <v>92</v>
      </c>
      <c r="I29" s="694" t="s">
        <v>4541</v>
      </c>
      <c r="J29" s="630" t="s">
        <v>3355</v>
      </c>
    </row>
    <row r="30" spans="1:10" ht="17.25" customHeight="1" x14ac:dyDescent="0.25">
      <c r="A30" s="688">
        <v>27</v>
      </c>
      <c r="B30" s="671" t="s">
        <v>4601</v>
      </c>
      <c r="C30" s="672" t="s">
        <v>3355</v>
      </c>
      <c r="D30" s="672" t="s">
        <v>4602</v>
      </c>
      <c r="E30" s="673" t="s">
        <v>127</v>
      </c>
      <c r="F30" s="674" t="s">
        <v>4915</v>
      </c>
      <c r="G30" s="582" t="s">
        <v>4541</v>
      </c>
      <c r="H30" s="689" t="s">
        <v>92</v>
      </c>
      <c r="I30" s="582" t="s">
        <v>4541</v>
      </c>
      <c r="J30" s="625"/>
    </row>
    <row r="31" spans="1:10" ht="17.25" customHeight="1" x14ac:dyDescent="0.25">
      <c r="A31" s="688">
        <v>28</v>
      </c>
      <c r="B31" s="671" t="s">
        <v>355</v>
      </c>
      <c r="C31" s="672" t="s">
        <v>3355</v>
      </c>
      <c r="D31" s="672" t="s">
        <v>354</v>
      </c>
      <c r="E31" s="673" t="s">
        <v>127</v>
      </c>
      <c r="F31" s="674" t="s">
        <v>4915</v>
      </c>
      <c r="G31" s="582" t="s">
        <v>4541</v>
      </c>
      <c r="H31" s="689" t="s">
        <v>127</v>
      </c>
      <c r="I31" s="582" t="s">
        <v>4541</v>
      </c>
      <c r="J31" s="625"/>
    </row>
    <row r="32" spans="1:10" ht="17.25" customHeight="1" x14ac:dyDescent="0.25">
      <c r="A32" s="688">
        <v>29</v>
      </c>
      <c r="B32" s="671" t="s">
        <v>4603</v>
      </c>
      <c r="C32" s="672" t="s">
        <v>3355</v>
      </c>
      <c r="D32" s="672" t="s">
        <v>4604</v>
      </c>
      <c r="E32" s="673" t="s">
        <v>127</v>
      </c>
      <c r="F32" s="674" t="s">
        <v>4915</v>
      </c>
      <c r="G32" s="582" t="s">
        <v>4541</v>
      </c>
      <c r="H32" s="689" t="s">
        <v>127</v>
      </c>
      <c r="I32" s="582" t="s">
        <v>4541</v>
      </c>
      <c r="J32" s="625"/>
    </row>
    <row r="33" spans="1:10" ht="17.25" customHeight="1" x14ac:dyDescent="0.25">
      <c r="A33" s="688">
        <v>30</v>
      </c>
      <c r="B33" s="671" t="s">
        <v>4605</v>
      </c>
      <c r="C33" s="672" t="s">
        <v>3355</v>
      </c>
      <c r="D33" s="672" t="s">
        <v>4606</v>
      </c>
      <c r="E33" s="673" t="s">
        <v>127</v>
      </c>
      <c r="F33" s="674" t="s">
        <v>4915</v>
      </c>
      <c r="G33" s="582" t="s">
        <v>4541</v>
      </c>
      <c r="H33" s="689" t="s">
        <v>127</v>
      </c>
      <c r="I33" s="582" t="s">
        <v>4541</v>
      </c>
      <c r="J33" s="625"/>
    </row>
    <row r="34" spans="1:10" ht="17.25" customHeight="1" x14ac:dyDescent="0.25">
      <c r="A34" s="688">
        <v>31</v>
      </c>
      <c r="B34" s="671" t="s">
        <v>4607</v>
      </c>
      <c r="C34" s="672" t="s">
        <v>3355</v>
      </c>
      <c r="D34" s="672" t="s">
        <v>357</v>
      </c>
      <c r="E34" s="673" t="s">
        <v>127</v>
      </c>
      <c r="F34" s="674" t="s">
        <v>4915</v>
      </c>
      <c r="G34" s="582" t="s">
        <v>4541</v>
      </c>
      <c r="H34" s="689" t="s">
        <v>127</v>
      </c>
      <c r="I34" s="582" t="s">
        <v>4541</v>
      </c>
      <c r="J34" s="625"/>
    </row>
    <row r="35" spans="1:10" ht="17.25" customHeight="1" x14ac:dyDescent="0.25">
      <c r="A35" s="688">
        <v>32</v>
      </c>
      <c r="B35" s="690" t="s">
        <v>4608</v>
      </c>
      <c r="C35" s="691" t="s">
        <v>3484</v>
      </c>
      <c r="D35" s="691" t="s">
        <v>4609</v>
      </c>
      <c r="E35" s="692" t="s">
        <v>4610</v>
      </c>
      <c r="F35" s="693" t="s">
        <v>4541</v>
      </c>
      <c r="G35" s="694" t="s">
        <v>4541</v>
      </c>
      <c r="H35" s="699" t="s">
        <v>4950</v>
      </c>
      <c r="I35" s="694" t="s">
        <v>4541</v>
      </c>
      <c r="J35" s="625"/>
    </row>
    <row r="36" spans="1:10" ht="17.25" customHeight="1" x14ac:dyDescent="0.25">
      <c r="A36" s="688">
        <v>33</v>
      </c>
      <c r="B36" s="671" t="s">
        <v>4075</v>
      </c>
      <c r="C36" s="672" t="s">
        <v>3484</v>
      </c>
      <c r="D36" s="672" t="s">
        <v>375</v>
      </c>
      <c r="E36" s="673" t="s">
        <v>127</v>
      </c>
      <c r="F36" s="674" t="s">
        <v>4915</v>
      </c>
      <c r="G36" s="582" t="s">
        <v>4915</v>
      </c>
      <c r="H36" s="689" t="s">
        <v>127</v>
      </c>
      <c r="I36" s="582" t="s">
        <v>4541</v>
      </c>
      <c r="J36" s="625"/>
    </row>
    <row r="37" spans="1:10" ht="17.25" customHeight="1" x14ac:dyDescent="0.25">
      <c r="A37" s="688">
        <v>34</v>
      </c>
      <c r="B37" s="703" t="s">
        <v>4951</v>
      </c>
      <c r="C37" s="704" t="s">
        <v>3484</v>
      </c>
      <c r="D37" s="704" t="s">
        <v>4952</v>
      </c>
      <c r="E37" s="705" t="s">
        <v>4953</v>
      </c>
      <c r="F37" s="706"/>
      <c r="G37" s="707"/>
      <c r="H37" s="708"/>
      <c r="I37" s="707"/>
      <c r="J37" s="625" t="s">
        <v>4584</v>
      </c>
    </row>
    <row r="38" spans="1:10" ht="17.25" customHeight="1" x14ac:dyDescent="0.25">
      <c r="A38" s="688">
        <v>35</v>
      </c>
      <c r="B38" s="690" t="s">
        <v>3839</v>
      </c>
      <c r="C38" s="691" t="s">
        <v>3355</v>
      </c>
      <c r="D38" s="691" t="s">
        <v>3840</v>
      </c>
      <c r="E38" s="692" t="s">
        <v>3841</v>
      </c>
      <c r="F38" s="693" t="s">
        <v>4541</v>
      </c>
      <c r="G38" s="694" t="s">
        <v>4575</v>
      </c>
      <c r="H38" s="699" t="s">
        <v>3104</v>
      </c>
      <c r="I38" s="694" t="s">
        <v>4575</v>
      </c>
      <c r="J38" s="630"/>
    </row>
    <row r="39" spans="1:10" ht="17.25" customHeight="1" x14ac:dyDescent="0.25">
      <c r="A39" s="688">
        <v>36</v>
      </c>
      <c r="B39" s="690" t="s">
        <v>3758</v>
      </c>
      <c r="C39" s="691" t="s">
        <v>3355</v>
      </c>
      <c r="D39" s="691" t="s">
        <v>3098</v>
      </c>
      <c r="E39" s="692" t="s">
        <v>3588</v>
      </c>
      <c r="F39" s="693" t="s">
        <v>4541</v>
      </c>
      <c r="G39" s="694" t="s">
        <v>4915</v>
      </c>
      <c r="H39" s="699" t="s">
        <v>4541</v>
      </c>
      <c r="I39" s="694" t="s">
        <v>4541</v>
      </c>
      <c r="J39" s="625" t="s">
        <v>4954</v>
      </c>
    </row>
    <row r="40" spans="1:10" ht="17.25" customHeight="1" x14ac:dyDescent="0.25">
      <c r="A40" s="709">
        <v>37</v>
      </c>
      <c r="B40" s="671" t="s">
        <v>431</v>
      </c>
      <c r="C40" s="672" t="s">
        <v>3355</v>
      </c>
      <c r="D40" s="672" t="s">
        <v>430</v>
      </c>
      <c r="E40" s="673" t="s">
        <v>433</v>
      </c>
      <c r="F40" s="674" t="s">
        <v>4541</v>
      </c>
      <c r="G40" s="582" t="s">
        <v>4915</v>
      </c>
      <c r="H40" s="689" t="s">
        <v>4541</v>
      </c>
      <c r="I40" s="582" t="s">
        <v>4541</v>
      </c>
      <c r="J40" s="625"/>
    </row>
    <row r="41" spans="1:10" ht="17.25" customHeight="1" x14ac:dyDescent="0.25">
      <c r="A41" s="688">
        <v>38</v>
      </c>
      <c r="B41" s="671" t="s">
        <v>435</v>
      </c>
      <c r="C41" s="672" t="s">
        <v>3484</v>
      </c>
      <c r="D41" s="672" t="s">
        <v>438</v>
      </c>
      <c r="E41" s="673" t="s">
        <v>441</v>
      </c>
      <c r="F41" s="674" t="s">
        <v>4915</v>
      </c>
      <c r="G41" s="582" t="s">
        <v>4541</v>
      </c>
      <c r="H41" s="689" t="s">
        <v>3104</v>
      </c>
      <c r="I41" s="582"/>
      <c r="J41" s="625"/>
    </row>
    <row r="42" spans="1:10" ht="17.25" customHeight="1" x14ac:dyDescent="0.25">
      <c r="A42" s="688">
        <v>39</v>
      </c>
      <c r="B42" s="671" t="s">
        <v>4955</v>
      </c>
      <c r="C42" s="672" t="s">
        <v>3484</v>
      </c>
      <c r="D42" s="672" t="s">
        <v>4956</v>
      </c>
      <c r="E42" s="673" t="s">
        <v>4924</v>
      </c>
      <c r="F42" s="674" t="s">
        <v>3289</v>
      </c>
      <c r="G42" s="582" t="s">
        <v>3289</v>
      </c>
      <c r="H42" s="689" t="s">
        <v>3289</v>
      </c>
      <c r="I42" s="582"/>
      <c r="J42" s="625"/>
    </row>
    <row r="43" spans="1:10" ht="17.25" customHeight="1" x14ac:dyDescent="0.25">
      <c r="A43" s="688">
        <v>40</v>
      </c>
      <c r="B43" s="671" t="s">
        <v>439</v>
      </c>
      <c r="C43" s="672" t="s">
        <v>3484</v>
      </c>
      <c r="D43" s="672" t="s">
        <v>442</v>
      </c>
      <c r="E43" s="673" t="s">
        <v>127</v>
      </c>
      <c r="F43" s="674" t="s">
        <v>4541</v>
      </c>
      <c r="G43" s="582" t="s">
        <v>4541</v>
      </c>
      <c r="H43" s="689" t="s">
        <v>3104</v>
      </c>
      <c r="I43" s="582" t="s">
        <v>4541</v>
      </c>
      <c r="J43" s="625"/>
    </row>
    <row r="44" spans="1:10" ht="17.25" customHeight="1" x14ac:dyDescent="0.25">
      <c r="A44" s="688">
        <v>41</v>
      </c>
      <c r="B44" s="671" t="s">
        <v>443</v>
      </c>
      <c r="C44" s="672" t="s">
        <v>3484</v>
      </c>
      <c r="D44" s="672" t="s">
        <v>445</v>
      </c>
      <c r="E44" s="673" t="s">
        <v>448</v>
      </c>
      <c r="F44" s="674" t="s">
        <v>4541</v>
      </c>
      <c r="G44" s="582" t="s">
        <v>4541</v>
      </c>
      <c r="H44" s="689" t="s">
        <v>4916</v>
      </c>
      <c r="I44" s="582"/>
      <c r="J44" s="625"/>
    </row>
    <row r="45" spans="1:10" ht="17.25" customHeight="1" x14ac:dyDescent="0.25">
      <c r="A45" s="688">
        <v>42</v>
      </c>
      <c r="B45" s="690" t="s">
        <v>446</v>
      </c>
      <c r="C45" s="691" t="s">
        <v>3484</v>
      </c>
      <c r="D45" s="691" t="s">
        <v>434</v>
      </c>
      <c r="E45" s="692" t="s">
        <v>3104</v>
      </c>
      <c r="F45" s="693" t="s">
        <v>4575</v>
      </c>
      <c r="G45" s="694" t="s">
        <v>4541</v>
      </c>
      <c r="H45" s="699" t="s">
        <v>3104</v>
      </c>
      <c r="I45" s="694"/>
      <c r="J45" s="625"/>
    </row>
    <row r="46" spans="1:10" ht="17.25" customHeight="1" x14ac:dyDescent="0.25">
      <c r="A46" s="688">
        <v>43</v>
      </c>
      <c r="B46" s="690" t="s">
        <v>4957</v>
      </c>
      <c r="C46" s="691" t="s">
        <v>3355</v>
      </c>
      <c r="D46" s="691" t="s">
        <v>4958</v>
      </c>
      <c r="E46" s="692" t="s">
        <v>4959</v>
      </c>
      <c r="F46" s="693" t="s">
        <v>4541</v>
      </c>
      <c r="G46" s="694" t="s">
        <v>4541</v>
      </c>
      <c r="H46" s="699" t="s">
        <v>4541</v>
      </c>
      <c r="I46" s="694" t="s">
        <v>4541</v>
      </c>
      <c r="J46" s="625"/>
    </row>
    <row r="47" spans="1:10" ht="17.25" customHeight="1" x14ac:dyDescent="0.25">
      <c r="A47" s="688">
        <v>44</v>
      </c>
      <c r="B47" s="690" t="s">
        <v>458</v>
      </c>
      <c r="C47" s="691" t="s">
        <v>3355</v>
      </c>
      <c r="D47" s="691" t="s">
        <v>457</v>
      </c>
      <c r="E47" s="692" t="s">
        <v>460</v>
      </c>
      <c r="F47" s="693" t="s">
        <v>4575</v>
      </c>
      <c r="G47" s="694" t="s">
        <v>4541</v>
      </c>
      <c r="H47" s="699" t="s">
        <v>3104</v>
      </c>
      <c r="I47" s="694" t="s">
        <v>4541</v>
      </c>
      <c r="J47" s="625"/>
    </row>
    <row r="48" spans="1:10" ht="17.25" customHeight="1" x14ac:dyDescent="0.25">
      <c r="A48" s="709">
        <v>45</v>
      </c>
      <c r="B48" s="690" t="s">
        <v>2021</v>
      </c>
      <c r="C48" s="691" t="s">
        <v>3355</v>
      </c>
      <c r="D48" s="691" t="s">
        <v>461</v>
      </c>
      <c r="E48" s="692" t="s">
        <v>464</v>
      </c>
      <c r="F48" s="693" t="s">
        <v>4541</v>
      </c>
      <c r="G48" s="694" t="s">
        <v>4541</v>
      </c>
      <c r="H48" s="699" t="s">
        <v>4541</v>
      </c>
      <c r="I48" s="694" t="s">
        <v>4541</v>
      </c>
      <c r="J48" s="625"/>
    </row>
    <row r="49" spans="1:10" ht="17.25" customHeight="1" x14ac:dyDescent="0.25">
      <c r="A49" s="688">
        <v>46</v>
      </c>
      <c r="B49" s="671" t="s">
        <v>4620</v>
      </c>
      <c r="C49" s="672" t="s">
        <v>3355</v>
      </c>
      <c r="D49" s="672" t="s">
        <v>4621</v>
      </c>
      <c r="E49" s="673" t="s">
        <v>4622</v>
      </c>
      <c r="F49" s="674" t="s">
        <v>4915</v>
      </c>
      <c r="G49" s="582" t="s">
        <v>4541</v>
      </c>
      <c r="H49" s="689" t="s">
        <v>4779</v>
      </c>
      <c r="I49" s="582" t="s">
        <v>4541</v>
      </c>
      <c r="J49" s="625"/>
    </row>
    <row r="50" spans="1:10" ht="17.25" customHeight="1" x14ac:dyDescent="0.25">
      <c r="A50" s="688">
        <v>47</v>
      </c>
      <c r="B50" s="671" t="s">
        <v>470</v>
      </c>
      <c r="C50" s="672" t="s">
        <v>3355</v>
      </c>
      <c r="D50" s="672" t="s">
        <v>469</v>
      </c>
      <c r="E50" s="673" t="s">
        <v>472</v>
      </c>
      <c r="F50" s="674" t="s">
        <v>4915</v>
      </c>
      <c r="G50" s="582" t="s">
        <v>4541</v>
      </c>
      <c r="H50" s="689" t="s">
        <v>4575</v>
      </c>
      <c r="I50" s="582" t="s">
        <v>4541</v>
      </c>
      <c r="J50" s="625"/>
    </row>
    <row r="51" spans="1:10" ht="17.25" customHeight="1" x14ac:dyDescent="0.25">
      <c r="A51" s="688">
        <v>48</v>
      </c>
      <c r="B51" s="671" t="s">
        <v>506</v>
      </c>
      <c r="C51" s="672" t="s">
        <v>3355</v>
      </c>
      <c r="D51" s="672" t="s">
        <v>505</v>
      </c>
      <c r="E51" s="673" t="s">
        <v>507</v>
      </c>
      <c r="F51" s="674" t="s">
        <v>4915</v>
      </c>
      <c r="G51" s="582" t="s">
        <v>4541</v>
      </c>
      <c r="H51" s="689" t="s">
        <v>3104</v>
      </c>
      <c r="I51" s="582" t="s">
        <v>4541</v>
      </c>
      <c r="J51" s="625"/>
    </row>
    <row r="52" spans="1:10" ht="17.25" customHeight="1" x14ac:dyDescent="0.25">
      <c r="A52" s="688">
        <v>49</v>
      </c>
      <c r="B52" s="671" t="s">
        <v>2061</v>
      </c>
      <c r="C52" s="672" t="s">
        <v>3895</v>
      </c>
      <c r="D52" s="672" t="s">
        <v>520</v>
      </c>
      <c r="E52" s="673" t="s">
        <v>127</v>
      </c>
      <c r="F52" s="674" t="s">
        <v>4915</v>
      </c>
      <c r="G52" s="582" t="s">
        <v>4915</v>
      </c>
      <c r="H52" s="689" t="s">
        <v>4960</v>
      </c>
      <c r="I52" s="582" t="s">
        <v>4575</v>
      </c>
      <c r="J52" s="625"/>
    </row>
    <row r="53" spans="1:10" ht="17.25" customHeight="1" x14ac:dyDescent="0.25">
      <c r="A53" s="688">
        <v>50</v>
      </c>
      <c r="B53" s="690" t="s">
        <v>539</v>
      </c>
      <c r="C53" s="691" t="s">
        <v>3355</v>
      </c>
      <c r="D53" s="691" t="s">
        <v>538</v>
      </c>
      <c r="E53" s="692" t="s">
        <v>541</v>
      </c>
      <c r="F53" s="693" t="s">
        <v>4575</v>
      </c>
      <c r="G53" s="694" t="s">
        <v>4575</v>
      </c>
      <c r="H53" s="699" t="s">
        <v>4575</v>
      </c>
      <c r="I53" s="694" t="s">
        <v>4575</v>
      </c>
      <c r="J53" s="625"/>
    </row>
    <row r="54" spans="1:10" ht="17.25" customHeight="1" x14ac:dyDescent="0.25">
      <c r="A54" s="688">
        <v>51</v>
      </c>
      <c r="B54" s="671" t="s">
        <v>4807</v>
      </c>
      <c r="C54" s="672" t="s">
        <v>3484</v>
      </c>
      <c r="D54" s="672" t="s">
        <v>4809</v>
      </c>
      <c r="E54" s="673" t="s">
        <v>4808</v>
      </c>
      <c r="F54" s="674" t="s">
        <v>4915</v>
      </c>
      <c r="G54" s="582" t="s">
        <v>4575</v>
      </c>
      <c r="H54" s="689" t="s">
        <v>4541</v>
      </c>
      <c r="I54" s="582" t="s">
        <v>4575</v>
      </c>
      <c r="J54" s="625"/>
    </row>
    <row r="55" spans="1:10" ht="17.25" customHeight="1" x14ac:dyDescent="0.25">
      <c r="A55" s="688">
        <v>52</v>
      </c>
      <c r="B55" s="671" t="s">
        <v>3709</v>
      </c>
      <c r="C55" s="672" t="s">
        <v>3355</v>
      </c>
      <c r="D55" s="672" t="s">
        <v>3710</v>
      </c>
      <c r="E55" s="673" t="s">
        <v>3711</v>
      </c>
      <c r="F55" s="674"/>
      <c r="G55" s="582"/>
      <c r="H55" s="689" t="s">
        <v>4541</v>
      </c>
      <c r="I55" s="582"/>
      <c r="J55" s="625"/>
    </row>
    <row r="56" spans="1:10" ht="17.25" customHeight="1" x14ac:dyDescent="0.25">
      <c r="A56" s="688">
        <v>53</v>
      </c>
      <c r="B56" s="671" t="s">
        <v>3411</v>
      </c>
      <c r="C56" s="672" t="s">
        <v>3484</v>
      </c>
      <c r="D56" s="672" t="s">
        <v>3412</v>
      </c>
      <c r="E56" s="673" t="s">
        <v>3413</v>
      </c>
      <c r="F56" s="674" t="s">
        <v>4575</v>
      </c>
      <c r="G56" s="582" t="s">
        <v>4915</v>
      </c>
      <c r="H56" s="689" t="s">
        <v>3104</v>
      </c>
      <c r="I56" s="582" t="s">
        <v>4575</v>
      </c>
      <c r="J56" s="630" t="s">
        <v>3355</v>
      </c>
    </row>
    <row r="57" spans="1:10" ht="17.25" customHeight="1" x14ac:dyDescent="0.25">
      <c r="A57" s="688">
        <v>54</v>
      </c>
      <c r="B57" s="671" t="s">
        <v>3764</v>
      </c>
      <c r="C57" s="672" t="s">
        <v>3355</v>
      </c>
      <c r="D57" s="672" t="s">
        <v>3765</v>
      </c>
      <c r="E57" s="673" t="s">
        <v>3766</v>
      </c>
      <c r="F57" s="674" t="s">
        <v>4915</v>
      </c>
      <c r="G57" s="582" t="s">
        <v>4541</v>
      </c>
      <c r="H57" s="689" t="s">
        <v>3104</v>
      </c>
      <c r="I57" s="582" t="s">
        <v>4541</v>
      </c>
      <c r="J57" s="625"/>
    </row>
    <row r="58" spans="1:10" ht="17.25" customHeight="1" x14ac:dyDescent="0.25">
      <c r="A58" s="688">
        <v>55</v>
      </c>
      <c r="B58" s="671" t="s">
        <v>3767</v>
      </c>
      <c r="C58" s="672" t="s">
        <v>3355</v>
      </c>
      <c r="D58" s="672" t="s">
        <v>3415</v>
      </c>
      <c r="E58" s="673" t="s">
        <v>3416</v>
      </c>
      <c r="F58" s="674" t="s">
        <v>4915</v>
      </c>
      <c r="G58" s="582" t="s">
        <v>4541</v>
      </c>
      <c r="H58" s="689" t="s">
        <v>3104</v>
      </c>
      <c r="I58" s="582" t="s">
        <v>4541</v>
      </c>
      <c r="J58" s="625"/>
    </row>
    <row r="59" spans="1:10" ht="17.25" customHeight="1" x14ac:dyDescent="0.25">
      <c r="A59" s="696">
        <v>56</v>
      </c>
      <c r="B59" s="671" t="s">
        <v>4624</v>
      </c>
      <c r="C59" s="672" t="s">
        <v>3355</v>
      </c>
      <c r="D59" s="672" t="s">
        <v>3602</v>
      </c>
      <c r="E59" s="673" t="s">
        <v>3603</v>
      </c>
      <c r="F59" s="674" t="s">
        <v>4541</v>
      </c>
      <c r="G59" s="582" t="s">
        <v>4541</v>
      </c>
      <c r="H59" s="689" t="s">
        <v>4914</v>
      </c>
      <c r="I59" s="582" t="s">
        <v>4541</v>
      </c>
      <c r="J59" s="625"/>
    </row>
    <row r="60" spans="1:10" ht="17.25" customHeight="1" x14ac:dyDescent="0.25">
      <c r="A60" s="688">
        <v>57</v>
      </c>
      <c r="B60" s="690" t="s">
        <v>2915</v>
      </c>
      <c r="C60" s="691" t="s">
        <v>3355</v>
      </c>
      <c r="D60" s="691" t="s">
        <v>2916</v>
      </c>
      <c r="E60" s="692" t="s">
        <v>3123</v>
      </c>
      <c r="F60" s="693" t="s">
        <v>4575</v>
      </c>
      <c r="G60" s="694" t="s">
        <v>4575</v>
      </c>
      <c r="H60" s="699" t="s">
        <v>3104</v>
      </c>
      <c r="I60" s="694" t="s">
        <v>4541</v>
      </c>
      <c r="J60" s="625"/>
    </row>
    <row r="61" spans="1:10" ht="17.25" customHeight="1" x14ac:dyDescent="0.25">
      <c r="A61" s="688">
        <v>58</v>
      </c>
      <c r="B61" s="671" t="s">
        <v>570</v>
      </c>
      <c r="C61" s="672" t="s">
        <v>3355</v>
      </c>
      <c r="D61" s="672" t="s">
        <v>569</v>
      </c>
      <c r="E61" s="673" t="s">
        <v>572</v>
      </c>
      <c r="F61" s="674" t="s">
        <v>4915</v>
      </c>
      <c r="G61" s="582" t="s">
        <v>4915</v>
      </c>
      <c r="H61" s="689" t="s">
        <v>3104</v>
      </c>
      <c r="I61" s="582" t="s">
        <v>4541</v>
      </c>
      <c r="J61" s="625"/>
    </row>
    <row r="62" spans="1:10" ht="17.25" customHeight="1" x14ac:dyDescent="0.25">
      <c r="A62" s="688">
        <v>59</v>
      </c>
      <c r="B62" s="671" t="s">
        <v>599</v>
      </c>
      <c r="C62" s="672" t="s">
        <v>3355</v>
      </c>
      <c r="D62" s="672" t="s">
        <v>598</v>
      </c>
      <c r="E62" s="673" t="s">
        <v>601</v>
      </c>
      <c r="F62" s="674" t="s">
        <v>4915</v>
      </c>
      <c r="G62" s="582" t="s">
        <v>4915</v>
      </c>
      <c r="H62" s="689" t="s">
        <v>3104</v>
      </c>
      <c r="I62" s="582" t="s">
        <v>4541</v>
      </c>
      <c r="J62" s="625"/>
    </row>
    <row r="63" spans="1:10" ht="17.25" customHeight="1" x14ac:dyDescent="0.25">
      <c r="A63" s="688">
        <v>60</v>
      </c>
      <c r="B63" s="671" t="s">
        <v>603</v>
      </c>
      <c r="C63" s="672" t="s">
        <v>3355</v>
      </c>
      <c r="D63" s="672" t="s">
        <v>602</v>
      </c>
      <c r="E63" s="673" t="s">
        <v>605</v>
      </c>
      <c r="F63" s="674" t="s">
        <v>4915</v>
      </c>
      <c r="G63" s="582" t="s">
        <v>4915</v>
      </c>
      <c r="H63" s="689" t="s">
        <v>3104</v>
      </c>
      <c r="I63" s="582" t="s">
        <v>4541</v>
      </c>
      <c r="J63" s="625"/>
    </row>
    <row r="64" spans="1:10" ht="17.25" customHeight="1" x14ac:dyDescent="0.25">
      <c r="A64" s="688">
        <v>61</v>
      </c>
      <c r="B64" s="671" t="s">
        <v>627</v>
      </c>
      <c r="C64" s="672" t="s">
        <v>3484</v>
      </c>
      <c r="D64" s="672" t="s">
        <v>626</v>
      </c>
      <c r="E64" s="673" t="s">
        <v>629</v>
      </c>
      <c r="F64" s="674" t="s">
        <v>4915</v>
      </c>
      <c r="G64" s="582" t="s">
        <v>4915</v>
      </c>
      <c r="H64" s="689" t="s">
        <v>3104</v>
      </c>
      <c r="I64" s="582" t="s">
        <v>4541</v>
      </c>
      <c r="J64" s="625"/>
    </row>
    <row r="65" spans="1:10" ht="17.25" customHeight="1" x14ac:dyDescent="0.25">
      <c r="A65" s="688">
        <v>62</v>
      </c>
      <c r="B65" s="671" t="s">
        <v>4961</v>
      </c>
      <c r="C65" s="672" t="s">
        <v>3484</v>
      </c>
      <c r="D65" s="672" t="s">
        <v>4962</v>
      </c>
      <c r="E65" s="673" t="s">
        <v>4963</v>
      </c>
      <c r="F65" s="674" t="s">
        <v>4575</v>
      </c>
      <c r="G65" s="582" t="s">
        <v>4915</v>
      </c>
      <c r="H65" s="689" t="s">
        <v>4916</v>
      </c>
      <c r="I65" s="582" t="s">
        <v>4575</v>
      </c>
      <c r="J65" s="630" t="s">
        <v>3942</v>
      </c>
    </row>
    <row r="66" spans="1:10" ht="17.25" customHeight="1" x14ac:dyDescent="0.25">
      <c r="A66" s="688">
        <v>63</v>
      </c>
      <c r="B66" s="671" t="s">
        <v>3769</v>
      </c>
      <c r="C66" s="672" t="s">
        <v>3355</v>
      </c>
      <c r="D66" s="672" t="s">
        <v>3770</v>
      </c>
      <c r="E66" s="673" t="s">
        <v>3771</v>
      </c>
      <c r="F66" s="674" t="s">
        <v>4915</v>
      </c>
      <c r="G66" s="582" t="s">
        <v>4915</v>
      </c>
      <c r="H66" s="689" t="s">
        <v>3104</v>
      </c>
      <c r="I66" s="582" t="s">
        <v>4541</v>
      </c>
      <c r="J66" s="625"/>
    </row>
    <row r="67" spans="1:10" ht="17.25" customHeight="1" x14ac:dyDescent="0.25">
      <c r="A67" s="688">
        <v>64</v>
      </c>
      <c r="B67" s="690" t="s">
        <v>631</v>
      </c>
      <c r="C67" s="691" t="s">
        <v>3355</v>
      </c>
      <c r="D67" s="691" t="s">
        <v>630</v>
      </c>
      <c r="E67" s="692" t="s">
        <v>633</v>
      </c>
      <c r="F67" s="693" t="s">
        <v>4541</v>
      </c>
      <c r="G67" s="694" t="s">
        <v>4541</v>
      </c>
      <c r="H67" s="699" t="s">
        <v>3104</v>
      </c>
      <c r="I67" s="694" t="s">
        <v>4541</v>
      </c>
      <c r="J67" s="625"/>
    </row>
    <row r="68" spans="1:10" ht="17.25" customHeight="1" x14ac:dyDescent="0.25">
      <c r="A68" s="688">
        <v>65</v>
      </c>
      <c r="B68" s="690" t="s">
        <v>635</v>
      </c>
      <c r="C68" s="691" t="s">
        <v>3355</v>
      </c>
      <c r="D68" s="691" t="s">
        <v>634</v>
      </c>
      <c r="E68" s="692" t="s">
        <v>637</v>
      </c>
      <c r="F68" s="693" t="s">
        <v>4575</v>
      </c>
      <c r="G68" s="694" t="s">
        <v>4575</v>
      </c>
      <c r="H68" s="699" t="s">
        <v>3104</v>
      </c>
      <c r="I68" s="582" t="s">
        <v>4541</v>
      </c>
      <c r="J68" s="625"/>
    </row>
    <row r="69" spans="1:10" ht="17.25" customHeight="1" x14ac:dyDescent="0.25">
      <c r="A69" s="688">
        <v>66</v>
      </c>
      <c r="B69" s="671" t="s">
        <v>3897</v>
      </c>
      <c r="C69" s="672" t="s">
        <v>3484</v>
      </c>
      <c r="D69" s="672" t="s">
        <v>657</v>
      </c>
      <c r="E69" s="673" t="s">
        <v>660</v>
      </c>
      <c r="F69" s="674" t="s">
        <v>4915</v>
      </c>
      <c r="G69" s="582" t="s">
        <v>4915</v>
      </c>
      <c r="H69" s="689" t="s">
        <v>3104</v>
      </c>
      <c r="I69" s="582"/>
      <c r="J69" s="625"/>
    </row>
    <row r="70" spans="1:10" ht="17.25" customHeight="1" x14ac:dyDescent="0.25">
      <c r="A70" s="688">
        <v>67</v>
      </c>
      <c r="B70" s="671" t="s">
        <v>4629</v>
      </c>
      <c r="C70" s="672" t="s">
        <v>3355</v>
      </c>
      <c r="D70" s="672" t="s">
        <v>4630</v>
      </c>
      <c r="E70" s="673" t="s">
        <v>4631</v>
      </c>
      <c r="F70" s="674" t="s">
        <v>4915</v>
      </c>
      <c r="G70" s="582" t="s">
        <v>4915</v>
      </c>
      <c r="H70" s="689" t="s">
        <v>3104</v>
      </c>
      <c r="I70" s="582" t="s">
        <v>4541</v>
      </c>
      <c r="J70" s="625"/>
    </row>
    <row r="71" spans="1:10" ht="17.25" customHeight="1" x14ac:dyDescent="0.25">
      <c r="A71" s="709">
        <v>68</v>
      </c>
      <c r="B71" s="690" t="s">
        <v>3857</v>
      </c>
      <c r="C71" s="691" t="s">
        <v>3355</v>
      </c>
      <c r="D71" s="691" t="s">
        <v>3858</v>
      </c>
      <c r="E71" s="692" t="s">
        <v>3859</v>
      </c>
      <c r="F71" s="693" t="s">
        <v>4541</v>
      </c>
      <c r="G71" s="694" t="s">
        <v>4541</v>
      </c>
      <c r="H71" s="699" t="s">
        <v>4914</v>
      </c>
      <c r="I71" s="694" t="s">
        <v>4541</v>
      </c>
      <c r="J71" s="625"/>
    </row>
    <row r="72" spans="1:10" ht="17.25" customHeight="1" x14ac:dyDescent="0.25">
      <c r="A72" s="688">
        <v>69</v>
      </c>
      <c r="B72" s="671" t="s">
        <v>3901</v>
      </c>
      <c r="C72" s="672" t="s">
        <v>3484</v>
      </c>
      <c r="D72" s="672" t="s">
        <v>1167</v>
      </c>
      <c r="E72" s="673" t="s">
        <v>1170</v>
      </c>
      <c r="F72" s="674" t="s">
        <v>4541</v>
      </c>
      <c r="G72" s="582" t="s">
        <v>4915</v>
      </c>
      <c r="H72" s="689" t="s">
        <v>3104</v>
      </c>
      <c r="I72" s="582" t="s">
        <v>4541</v>
      </c>
      <c r="J72" s="625"/>
    </row>
    <row r="73" spans="1:10" ht="17.25" customHeight="1" x14ac:dyDescent="0.25">
      <c r="A73" s="688">
        <v>70</v>
      </c>
      <c r="B73" s="710" t="s">
        <v>4964</v>
      </c>
      <c r="C73" s="691" t="s">
        <v>3484</v>
      </c>
      <c r="D73" s="691" t="s">
        <v>4965</v>
      </c>
      <c r="E73" s="692" t="s">
        <v>4966</v>
      </c>
      <c r="F73" s="693" t="s">
        <v>4541</v>
      </c>
      <c r="G73" s="694" t="s">
        <v>4541</v>
      </c>
      <c r="H73" s="699" t="s">
        <v>4575</v>
      </c>
      <c r="I73" s="694" t="s">
        <v>4575</v>
      </c>
      <c r="J73" s="625"/>
    </row>
    <row r="74" spans="1:10" ht="17.25" customHeight="1" x14ac:dyDescent="0.25">
      <c r="A74" s="688">
        <v>72</v>
      </c>
      <c r="B74" s="710" t="s">
        <v>3902</v>
      </c>
      <c r="C74" s="691" t="s">
        <v>3355</v>
      </c>
      <c r="D74" s="691" t="s">
        <v>3903</v>
      </c>
      <c r="E74" s="692" t="s">
        <v>3904</v>
      </c>
      <c r="F74" s="693" t="s">
        <v>4575</v>
      </c>
      <c r="G74" s="694" t="s">
        <v>4575</v>
      </c>
      <c r="H74" s="699" t="s">
        <v>3104</v>
      </c>
      <c r="I74" s="694" t="s">
        <v>4541</v>
      </c>
      <c r="J74" s="625"/>
    </row>
    <row r="75" spans="1:10" ht="17.25" customHeight="1" x14ac:dyDescent="0.25">
      <c r="A75" s="696">
        <v>74</v>
      </c>
      <c r="B75" s="711" t="s">
        <v>4639</v>
      </c>
      <c r="C75" s="672" t="s">
        <v>3355</v>
      </c>
      <c r="D75" s="672" t="s">
        <v>3907</v>
      </c>
      <c r="E75" s="673" t="s">
        <v>3908</v>
      </c>
      <c r="F75" s="674" t="s">
        <v>4541</v>
      </c>
      <c r="G75" s="582" t="s">
        <v>4541</v>
      </c>
      <c r="H75" s="689" t="s">
        <v>4914</v>
      </c>
      <c r="I75" s="582" t="s">
        <v>4541</v>
      </c>
      <c r="J75" s="625"/>
    </row>
    <row r="76" spans="1:10" ht="17.25" customHeight="1" x14ac:dyDescent="0.25">
      <c r="A76" s="696">
        <v>75</v>
      </c>
      <c r="B76" s="711" t="s">
        <v>3775</v>
      </c>
      <c r="C76" s="672" t="s">
        <v>3355</v>
      </c>
      <c r="D76" s="672" t="s">
        <v>3776</v>
      </c>
      <c r="E76" s="673" t="s">
        <v>3777</v>
      </c>
      <c r="F76" s="674" t="s">
        <v>4541</v>
      </c>
      <c r="G76" s="582" t="s">
        <v>4541</v>
      </c>
      <c r="H76" s="689" t="s">
        <v>4914</v>
      </c>
      <c r="I76" s="582" t="s">
        <v>4541</v>
      </c>
      <c r="J76" s="625"/>
    </row>
    <row r="77" spans="1:10" ht="17.25" customHeight="1" x14ac:dyDescent="0.25">
      <c r="A77" s="688">
        <v>76</v>
      </c>
      <c r="B77" s="690" t="s">
        <v>718</v>
      </c>
      <c r="C77" s="691" t="s">
        <v>3484</v>
      </c>
      <c r="D77" s="691" t="s">
        <v>717</v>
      </c>
      <c r="E77" s="692" t="s">
        <v>720</v>
      </c>
      <c r="F77" s="693" t="s">
        <v>4541</v>
      </c>
      <c r="G77" s="694" t="s">
        <v>4541</v>
      </c>
      <c r="H77" s="699" t="s">
        <v>3104</v>
      </c>
      <c r="I77" s="694" t="s">
        <v>4541</v>
      </c>
      <c r="J77" s="625"/>
    </row>
    <row r="78" spans="1:10" ht="17.25" customHeight="1" x14ac:dyDescent="0.25">
      <c r="A78" s="688">
        <v>77</v>
      </c>
      <c r="B78" s="671" t="s">
        <v>722</v>
      </c>
      <c r="C78" s="672" t="s">
        <v>3355</v>
      </c>
      <c r="D78" s="672" t="s">
        <v>721</v>
      </c>
      <c r="E78" s="673" t="s">
        <v>724</v>
      </c>
      <c r="F78" s="674" t="s">
        <v>4915</v>
      </c>
      <c r="G78" s="582" t="s">
        <v>4915</v>
      </c>
      <c r="H78" s="689" t="s">
        <v>3104</v>
      </c>
      <c r="I78" s="582" t="s">
        <v>4541</v>
      </c>
      <c r="J78" s="625"/>
    </row>
    <row r="79" spans="1:10" ht="17.25" customHeight="1" x14ac:dyDescent="0.25">
      <c r="A79" s="688">
        <v>78</v>
      </c>
      <c r="B79" s="671" t="s">
        <v>726</v>
      </c>
      <c r="C79" s="672" t="s">
        <v>3484</v>
      </c>
      <c r="D79" s="672" t="s">
        <v>725</v>
      </c>
      <c r="E79" s="673" t="s">
        <v>728</v>
      </c>
      <c r="F79" s="674" t="s">
        <v>4575</v>
      </c>
      <c r="G79" s="582" t="s">
        <v>4541</v>
      </c>
      <c r="H79" s="689" t="s">
        <v>4916</v>
      </c>
      <c r="I79" s="582" t="s">
        <v>4575</v>
      </c>
      <c r="J79" s="625"/>
    </row>
    <row r="80" spans="1:10" ht="17.25" customHeight="1" x14ac:dyDescent="0.25">
      <c r="A80" s="688">
        <v>79</v>
      </c>
      <c r="B80" s="690" t="s">
        <v>3772</v>
      </c>
      <c r="C80" s="691" t="s">
        <v>3484</v>
      </c>
      <c r="D80" s="691" t="s">
        <v>3773</v>
      </c>
      <c r="E80" s="692" t="s">
        <v>3774</v>
      </c>
      <c r="F80" s="693" t="s">
        <v>4541</v>
      </c>
      <c r="G80" s="694" t="s">
        <v>4541</v>
      </c>
      <c r="H80" s="699" t="s">
        <v>3104</v>
      </c>
      <c r="I80" s="694" t="s">
        <v>4541</v>
      </c>
      <c r="J80" s="625"/>
    </row>
    <row r="81" spans="1:10" ht="17.25" customHeight="1" x14ac:dyDescent="0.25">
      <c r="A81" s="696">
        <v>80</v>
      </c>
      <c r="B81" s="671" t="s">
        <v>742</v>
      </c>
      <c r="C81" s="672" t="s">
        <v>3891</v>
      </c>
      <c r="D81" s="672" t="s">
        <v>741</v>
      </c>
      <c r="E81" s="673" t="s">
        <v>744</v>
      </c>
      <c r="F81" s="674" t="s">
        <v>4541</v>
      </c>
      <c r="G81" s="582" t="s">
        <v>4541</v>
      </c>
      <c r="H81" s="689" t="s">
        <v>4914</v>
      </c>
      <c r="I81" s="582" t="s">
        <v>4541</v>
      </c>
      <c r="J81" s="630"/>
    </row>
    <row r="82" spans="1:10" ht="17.25" customHeight="1" x14ac:dyDescent="0.25">
      <c r="A82" s="688">
        <v>81</v>
      </c>
      <c r="B82" s="671" t="s">
        <v>746</v>
      </c>
      <c r="C82" s="672" t="s">
        <v>3891</v>
      </c>
      <c r="D82" s="672" t="s">
        <v>745</v>
      </c>
      <c r="E82" s="673" t="s">
        <v>748</v>
      </c>
      <c r="F82" s="674" t="s">
        <v>4915</v>
      </c>
      <c r="G82" s="582" t="s">
        <v>4541</v>
      </c>
      <c r="H82" s="689" t="s">
        <v>3104</v>
      </c>
      <c r="I82" s="582" t="s">
        <v>4541</v>
      </c>
      <c r="J82" s="625"/>
    </row>
    <row r="83" spans="1:10" ht="17.25" customHeight="1" x14ac:dyDescent="0.25">
      <c r="A83" s="709">
        <v>82</v>
      </c>
      <c r="B83" s="671" t="s">
        <v>758</v>
      </c>
      <c r="C83" s="672" t="s">
        <v>3484</v>
      </c>
      <c r="D83" s="672" t="s">
        <v>757</v>
      </c>
      <c r="E83" s="673" t="s">
        <v>760</v>
      </c>
      <c r="F83" s="674" t="s">
        <v>4915</v>
      </c>
      <c r="G83" s="582" t="s">
        <v>4915</v>
      </c>
      <c r="H83" s="689" t="s">
        <v>4967</v>
      </c>
      <c r="I83" s="582" t="s">
        <v>4541</v>
      </c>
      <c r="J83" s="712" t="s">
        <v>3193</v>
      </c>
    </row>
    <row r="84" spans="1:10" ht="17.25" customHeight="1" x14ac:dyDescent="0.25">
      <c r="A84" s="688">
        <v>83</v>
      </c>
      <c r="B84" s="690" t="s">
        <v>762</v>
      </c>
      <c r="C84" s="691" t="s">
        <v>3355</v>
      </c>
      <c r="D84" s="691" t="s">
        <v>761</v>
      </c>
      <c r="E84" s="692" t="s">
        <v>764</v>
      </c>
      <c r="F84" s="693" t="s">
        <v>4541</v>
      </c>
      <c r="G84" s="694" t="s">
        <v>4541</v>
      </c>
      <c r="H84" s="699" t="s">
        <v>3104</v>
      </c>
      <c r="I84" s="694" t="s">
        <v>4541</v>
      </c>
      <c r="J84" s="625"/>
    </row>
    <row r="85" spans="1:10" ht="17.25" customHeight="1" x14ac:dyDescent="0.25">
      <c r="A85" s="688">
        <v>84</v>
      </c>
      <c r="B85" s="710" t="s">
        <v>766</v>
      </c>
      <c r="C85" s="691" t="s">
        <v>3355</v>
      </c>
      <c r="D85" s="691" t="s">
        <v>765</v>
      </c>
      <c r="E85" s="692" t="s">
        <v>768</v>
      </c>
      <c r="F85" s="693" t="s">
        <v>4575</v>
      </c>
      <c r="G85" s="694" t="s">
        <v>4575</v>
      </c>
      <c r="H85" s="699" t="s">
        <v>3104</v>
      </c>
      <c r="I85" s="694" t="s">
        <v>4541</v>
      </c>
      <c r="J85" s="625"/>
    </row>
    <row r="86" spans="1:10" ht="17.25" customHeight="1" x14ac:dyDescent="0.25">
      <c r="A86" s="688">
        <v>85</v>
      </c>
      <c r="B86" s="690" t="s">
        <v>3450</v>
      </c>
      <c r="C86" s="691" t="s">
        <v>3355</v>
      </c>
      <c r="D86" s="691" t="s">
        <v>3451</v>
      </c>
      <c r="E86" s="692" t="s">
        <v>3452</v>
      </c>
      <c r="F86" s="693" t="s">
        <v>4541</v>
      </c>
      <c r="G86" s="694" t="s">
        <v>4541</v>
      </c>
      <c r="H86" s="699" t="s">
        <v>3104</v>
      </c>
      <c r="I86" s="694" t="s">
        <v>4541</v>
      </c>
      <c r="J86" s="625"/>
    </row>
    <row r="87" spans="1:10" ht="17.25" customHeight="1" x14ac:dyDescent="0.25">
      <c r="A87" s="688">
        <v>86</v>
      </c>
      <c r="B87" s="671" t="s">
        <v>774</v>
      </c>
      <c r="C87" s="672" t="s">
        <v>3484</v>
      </c>
      <c r="D87" s="672" t="s">
        <v>773</v>
      </c>
      <c r="E87" s="673" t="s">
        <v>776</v>
      </c>
      <c r="F87" s="674" t="s">
        <v>4541</v>
      </c>
      <c r="G87" s="582" t="s">
        <v>4575</v>
      </c>
      <c r="H87" s="689" t="s">
        <v>4779</v>
      </c>
      <c r="I87" s="582" t="s">
        <v>4541</v>
      </c>
      <c r="J87" s="625"/>
    </row>
    <row r="88" spans="1:10" ht="17.25" customHeight="1" x14ac:dyDescent="0.25">
      <c r="A88" s="688">
        <v>87</v>
      </c>
      <c r="B88" s="671" t="s">
        <v>4643</v>
      </c>
      <c r="C88" s="672" t="s">
        <v>3355</v>
      </c>
      <c r="D88" s="672" t="s">
        <v>4644</v>
      </c>
      <c r="E88" s="673" t="s">
        <v>4645</v>
      </c>
      <c r="F88" s="674" t="s">
        <v>4915</v>
      </c>
      <c r="G88" s="582" t="s">
        <v>4915</v>
      </c>
      <c r="H88" s="689" t="s">
        <v>3104</v>
      </c>
      <c r="I88" s="582" t="s">
        <v>4541</v>
      </c>
      <c r="J88" s="625"/>
    </row>
    <row r="89" spans="1:10" ht="17.25" customHeight="1" x14ac:dyDescent="0.25">
      <c r="A89" s="688">
        <v>88</v>
      </c>
      <c r="B89" s="690" t="s">
        <v>3456</v>
      </c>
      <c r="C89" s="691" t="s">
        <v>3355</v>
      </c>
      <c r="D89" s="691" t="s">
        <v>777</v>
      </c>
      <c r="E89" s="692" t="s">
        <v>780</v>
      </c>
      <c r="F89" s="693" t="s">
        <v>4541</v>
      </c>
      <c r="G89" s="694" t="s">
        <v>4541</v>
      </c>
      <c r="H89" s="699" t="s">
        <v>3104</v>
      </c>
      <c r="I89" s="694" t="s">
        <v>4541</v>
      </c>
      <c r="J89" s="625"/>
    </row>
    <row r="90" spans="1:10" ht="17.25" customHeight="1" x14ac:dyDescent="0.25">
      <c r="A90" s="688">
        <v>89</v>
      </c>
      <c r="B90" s="690" t="s">
        <v>4840</v>
      </c>
      <c r="C90" s="691" t="s">
        <v>3355</v>
      </c>
      <c r="D90" s="691" t="s">
        <v>677</v>
      </c>
      <c r="E90" s="692" t="s">
        <v>680</v>
      </c>
      <c r="F90" s="693" t="s">
        <v>4541</v>
      </c>
      <c r="G90" s="694" t="s">
        <v>4541</v>
      </c>
      <c r="H90" s="699" t="s">
        <v>4575</v>
      </c>
      <c r="I90" s="694" t="s">
        <v>4575</v>
      </c>
      <c r="J90" s="625"/>
    </row>
    <row r="91" spans="1:10" ht="17.25" customHeight="1" x14ac:dyDescent="0.25">
      <c r="A91" s="688">
        <v>90</v>
      </c>
      <c r="B91" s="690" t="s">
        <v>4968</v>
      </c>
      <c r="C91" s="691" t="s">
        <v>3355</v>
      </c>
      <c r="D91" s="691" t="s">
        <v>1000</v>
      </c>
      <c r="E91" s="692" t="s">
        <v>1003</v>
      </c>
      <c r="F91" s="693" t="s">
        <v>4575</v>
      </c>
      <c r="G91" s="694" t="s">
        <v>4575</v>
      </c>
      <c r="H91" s="699" t="s">
        <v>4575</v>
      </c>
      <c r="I91" s="694" t="s">
        <v>4575</v>
      </c>
      <c r="J91" s="625"/>
    </row>
    <row r="92" spans="1:10" ht="17.25" customHeight="1" x14ac:dyDescent="0.25">
      <c r="A92" s="688">
        <v>91</v>
      </c>
      <c r="B92" s="690" t="s">
        <v>4969</v>
      </c>
      <c r="C92" s="691" t="s">
        <v>3484</v>
      </c>
      <c r="D92" s="691" t="s">
        <v>4970</v>
      </c>
      <c r="E92" s="692" t="s">
        <v>4971</v>
      </c>
      <c r="F92" s="693" t="s">
        <v>4575</v>
      </c>
      <c r="G92" s="694" t="s">
        <v>4575</v>
      </c>
      <c r="H92" s="699" t="s">
        <v>4575</v>
      </c>
      <c r="I92" s="694" t="s">
        <v>4575</v>
      </c>
      <c r="J92" s="625"/>
    </row>
    <row r="93" spans="1:10" ht="17.25" customHeight="1" x14ac:dyDescent="0.25">
      <c r="A93" s="688">
        <v>92</v>
      </c>
      <c r="B93" s="690" t="s">
        <v>3599</v>
      </c>
      <c r="C93" s="691" t="s">
        <v>3891</v>
      </c>
      <c r="D93" s="691" t="s">
        <v>814</v>
      </c>
      <c r="E93" s="692" t="s">
        <v>816</v>
      </c>
      <c r="F93" s="693" t="s">
        <v>4541</v>
      </c>
      <c r="G93" s="694" t="s">
        <v>4541</v>
      </c>
      <c r="H93" s="699" t="s">
        <v>3104</v>
      </c>
      <c r="I93" s="694" t="s">
        <v>4541</v>
      </c>
      <c r="J93" s="625"/>
    </row>
    <row r="94" spans="1:10" ht="17.25" customHeight="1" x14ac:dyDescent="0.25">
      <c r="A94" s="709">
        <v>93</v>
      </c>
      <c r="B94" s="690" t="s">
        <v>3778</v>
      </c>
      <c r="C94" s="691" t="s">
        <v>3484</v>
      </c>
      <c r="D94" s="691" t="s">
        <v>817</v>
      </c>
      <c r="E94" s="692" t="s">
        <v>820</v>
      </c>
      <c r="F94" s="693" t="s">
        <v>4541</v>
      </c>
      <c r="G94" s="694" t="s">
        <v>4575</v>
      </c>
      <c r="H94" s="699" t="s">
        <v>4972</v>
      </c>
      <c r="I94" s="694" t="s">
        <v>4541</v>
      </c>
      <c r="J94" s="625"/>
    </row>
    <row r="95" spans="1:10" ht="17.25" customHeight="1" x14ac:dyDescent="0.25">
      <c r="A95" s="688">
        <v>94</v>
      </c>
      <c r="B95" s="690" t="s">
        <v>827</v>
      </c>
      <c r="C95" s="691" t="s">
        <v>3355</v>
      </c>
      <c r="D95" s="691" t="s">
        <v>825</v>
      </c>
      <c r="E95" s="692" t="s">
        <v>828</v>
      </c>
      <c r="F95" s="693" t="s">
        <v>4575</v>
      </c>
      <c r="G95" s="694" t="s">
        <v>4575</v>
      </c>
      <c r="H95" s="699" t="s">
        <v>4950</v>
      </c>
      <c r="I95" s="694" t="s">
        <v>4575</v>
      </c>
      <c r="J95" s="625"/>
    </row>
    <row r="96" spans="1:10" ht="17.25" customHeight="1" x14ac:dyDescent="0.25">
      <c r="A96" s="688">
        <v>95</v>
      </c>
      <c r="B96" s="671" t="s">
        <v>841</v>
      </c>
      <c r="C96" s="672" t="s">
        <v>3891</v>
      </c>
      <c r="D96" s="672" t="s">
        <v>840</v>
      </c>
      <c r="E96" s="673" t="s">
        <v>843</v>
      </c>
      <c r="F96" s="674" t="s">
        <v>4915</v>
      </c>
      <c r="G96" s="582" t="s">
        <v>4541</v>
      </c>
      <c r="H96" s="689" t="s">
        <v>3104</v>
      </c>
      <c r="I96" s="582" t="s">
        <v>4541</v>
      </c>
      <c r="J96" s="625"/>
    </row>
    <row r="97" spans="1:10" ht="17.25" customHeight="1" x14ac:dyDescent="0.25">
      <c r="A97" s="688">
        <v>96</v>
      </c>
      <c r="B97" s="671" t="s">
        <v>4841</v>
      </c>
      <c r="C97" s="672" t="s">
        <v>3484</v>
      </c>
      <c r="D97" s="672" t="s">
        <v>4843</v>
      </c>
      <c r="E97" s="673" t="s">
        <v>4842</v>
      </c>
      <c r="F97" s="674" t="s">
        <v>4915</v>
      </c>
      <c r="G97" s="582" t="s">
        <v>4915</v>
      </c>
      <c r="H97" s="689" t="s">
        <v>4779</v>
      </c>
      <c r="I97" s="582" t="s">
        <v>4541</v>
      </c>
      <c r="J97" s="625"/>
    </row>
    <row r="98" spans="1:10" ht="17.25" customHeight="1" x14ac:dyDescent="0.25">
      <c r="A98" s="688">
        <v>97</v>
      </c>
      <c r="B98" s="671" t="s">
        <v>849</v>
      </c>
      <c r="C98" s="672" t="s">
        <v>3891</v>
      </c>
      <c r="D98" s="672" t="s">
        <v>848</v>
      </c>
      <c r="E98" s="673" t="s">
        <v>851</v>
      </c>
      <c r="F98" s="674" t="s">
        <v>4541</v>
      </c>
      <c r="G98" s="582" t="s">
        <v>4915</v>
      </c>
      <c r="H98" s="689" t="s">
        <v>3104</v>
      </c>
      <c r="I98" s="582" t="s">
        <v>4541</v>
      </c>
      <c r="J98" s="625"/>
    </row>
    <row r="99" spans="1:10" ht="17.25" customHeight="1" x14ac:dyDescent="0.25">
      <c r="A99" s="688">
        <v>98</v>
      </c>
      <c r="B99" s="671" t="s">
        <v>853</v>
      </c>
      <c r="C99" s="672" t="s">
        <v>3484</v>
      </c>
      <c r="D99" s="672" t="s">
        <v>852</v>
      </c>
      <c r="E99" s="673" t="s">
        <v>854</v>
      </c>
      <c r="F99" s="674" t="s">
        <v>4541</v>
      </c>
      <c r="G99" s="582" t="s">
        <v>4541</v>
      </c>
      <c r="H99" s="689" t="s">
        <v>4779</v>
      </c>
      <c r="I99" s="582" t="s">
        <v>4973</v>
      </c>
      <c r="J99" s="630" t="s">
        <v>4974</v>
      </c>
    </row>
    <row r="100" spans="1:10" ht="17.25" customHeight="1" x14ac:dyDescent="0.25">
      <c r="A100" s="688">
        <v>99</v>
      </c>
      <c r="B100" s="671" t="s">
        <v>856</v>
      </c>
      <c r="C100" s="672" t="s">
        <v>3355</v>
      </c>
      <c r="D100" s="672" t="s">
        <v>855</v>
      </c>
      <c r="E100" s="673" t="s">
        <v>858</v>
      </c>
      <c r="F100" s="674" t="s">
        <v>4915</v>
      </c>
      <c r="G100" s="582" t="s">
        <v>4915</v>
      </c>
      <c r="H100" s="689" t="s">
        <v>3104</v>
      </c>
      <c r="I100" s="582" t="s">
        <v>4975</v>
      </c>
      <c r="J100" s="625"/>
    </row>
    <row r="101" spans="1:10" ht="17.25" customHeight="1" x14ac:dyDescent="0.25">
      <c r="A101" s="688">
        <v>100</v>
      </c>
      <c r="B101" s="690" t="s">
        <v>2320</v>
      </c>
      <c r="C101" s="691" t="s">
        <v>3891</v>
      </c>
      <c r="D101" s="691" t="s">
        <v>861</v>
      </c>
      <c r="E101" s="692" t="s">
        <v>864</v>
      </c>
      <c r="F101" s="693" t="s">
        <v>4575</v>
      </c>
      <c r="G101" s="694" t="s">
        <v>4575</v>
      </c>
      <c r="H101" s="699" t="s">
        <v>3104</v>
      </c>
      <c r="I101" s="694" t="s">
        <v>4575</v>
      </c>
      <c r="J101" s="625"/>
    </row>
    <row r="102" spans="1:10" ht="17.25" customHeight="1" x14ac:dyDescent="0.25">
      <c r="A102" s="688">
        <v>101</v>
      </c>
      <c r="B102" s="671" t="s">
        <v>878</v>
      </c>
      <c r="C102" s="672" t="s">
        <v>3484</v>
      </c>
      <c r="D102" s="672" t="s">
        <v>877</v>
      </c>
      <c r="E102" s="673" t="s">
        <v>880</v>
      </c>
      <c r="F102" s="674" t="s">
        <v>4541</v>
      </c>
      <c r="G102" s="582" t="s">
        <v>4915</v>
      </c>
      <c r="H102" s="689" t="s">
        <v>3104</v>
      </c>
      <c r="I102" s="582" t="s">
        <v>4541</v>
      </c>
      <c r="J102" s="625"/>
    </row>
    <row r="103" spans="1:10" ht="17.25" customHeight="1" x14ac:dyDescent="0.25">
      <c r="A103" s="688"/>
      <c r="B103" s="671" t="s">
        <v>4976</v>
      </c>
      <c r="C103" s="672" t="s">
        <v>3355</v>
      </c>
      <c r="D103" s="672" t="s">
        <v>144</v>
      </c>
      <c r="E103" s="673" t="s">
        <v>147</v>
      </c>
      <c r="F103" s="674" t="s">
        <v>4915</v>
      </c>
      <c r="G103" s="582" t="s">
        <v>4915</v>
      </c>
      <c r="H103" s="689" t="s">
        <v>3104</v>
      </c>
      <c r="I103" s="582" t="s">
        <v>4541</v>
      </c>
      <c r="J103" s="625"/>
    </row>
    <row r="104" spans="1:10" ht="17.25" customHeight="1" x14ac:dyDescent="0.25">
      <c r="A104" s="688">
        <v>102</v>
      </c>
      <c r="B104" s="671" t="s">
        <v>4647</v>
      </c>
      <c r="C104" s="672" t="s">
        <v>3891</v>
      </c>
      <c r="D104" s="672" t="s">
        <v>4648</v>
      </c>
      <c r="E104" s="673" t="s">
        <v>4649</v>
      </c>
      <c r="F104" s="674" t="s">
        <v>4541</v>
      </c>
      <c r="G104" s="582" t="s">
        <v>4915</v>
      </c>
      <c r="H104" s="689" t="s">
        <v>3104</v>
      </c>
      <c r="I104" s="582" t="s">
        <v>4541</v>
      </c>
      <c r="J104" s="625"/>
    </row>
    <row r="105" spans="1:10" ht="17.25" customHeight="1" x14ac:dyDescent="0.25">
      <c r="A105" s="688">
        <v>104</v>
      </c>
      <c r="B105" s="690" t="s">
        <v>892</v>
      </c>
      <c r="C105" s="691" t="s">
        <v>3355</v>
      </c>
      <c r="D105" s="691" t="s">
        <v>887</v>
      </c>
      <c r="E105" s="692" t="s">
        <v>890</v>
      </c>
      <c r="F105" s="693" t="s">
        <v>4541</v>
      </c>
      <c r="G105" s="694" t="s">
        <v>4541</v>
      </c>
      <c r="H105" s="699" t="s">
        <v>4977</v>
      </c>
      <c r="I105" s="694" t="s">
        <v>4575</v>
      </c>
      <c r="J105" s="625"/>
    </row>
    <row r="106" spans="1:10" ht="17.25" customHeight="1" x14ac:dyDescent="0.25">
      <c r="A106" s="688">
        <v>105</v>
      </c>
      <c r="B106" s="690" t="s">
        <v>4652</v>
      </c>
      <c r="C106" s="691" t="s">
        <v>3891</v>
      </c>
      <c r="D106" s="691" t="s">
        <v>4653</v>
      </c>
      <c r="E106" s="692" t="s">
        <v>4654</v>
      </c>
      <c r="F106" s="693" t="s">
        <v>4575</v>
      </c>
      <c r="G106" s="694" t="s">
        <v>4575</v>
      </c>
      <c r="H106" s="699" t="s">
        <v>3104</v>
      </c>
      <c r="I106" s="694" t="s">
        <v>4541</v>
      </c>
      <c r="J106" s="625"/>
    </row>
    <row r="107" spans="1:10" ht="17.25" customHeight="1" x14ac:dyDescent="0.25">
      <c r="A107" s="688">
        <v>106</v>
      </c>
      <c r="B107" s="690" t="s">
        <v>3914</v>
      </c>
      <c r="C107" s="691" t="s">
        <v>3355</v>
      </c>
      <c r="D107" s="691" t="s">
        <v>3915</v>
      </c>
      <c r="E107" s="692" t="s">
        <v>3916</v>
      </c>
      <c r="F107" s="693" t="s">
        <v>4541</v>
      </c>
      <c r="G107" s="694" t="s">
        <v>4575</v>
      </c>
      <c r="H107" s="699" t="s">
        <v>3104</v>
      </c>
      <c r="I107" s="694" t="s">
        <v>4541</v>
      </c>
      <c r="J107" s="625"/>
    </row>
    <row r="108" spans="1:10" ht="17.25" customHeight="1" x14ac:dyDescent="0.25">
      <c r="A108" s="688">
        <v>107</v>
      </c>
      <c r="B108" s="690" t="s">
        <v>4656</v>
      </c>
      <c r="C108" s="691" t="s">
        <v>3891</v>
      </c>
      <c r="D108" s="691" t="s">
        <v>4657</v>
      </c>
      <c r="E108" s="692" t="s">
        <v>4658</v>
      </c>
      <c r="F108" s="693" t="s">
        <v>4575</v>
      </c>
      <c r="G108" s="694" t="s">
        <v>4575</v>
      </c>
      <c r="H108" s="699" t="s">
        <v>3104</v>
      </c>
      <c r="I108" s="694" t="s">
        <v>4575</v>
      </c>
      <c r="J108" s="625"/>
    </row>
    <row r="109" spans="1:10" ht="17.25" customHeight="1" x14ac:dyDescent="0.25">
      <c r="A109" s="688">
        <v>108</v>
      </c>
      <c r="B109" s="671" t="s">
        <v>902</v>
      </c>
      <c r="C109" s="672" t="s">
        <v>3484</v>
      </c>
      <c r="D109" s="672" t="s">
        <v>901</v>
      </c>
      <c r="E109" s="673" t="s">
        <v>904</v>
      </c>
      <c r="F109" s="674" t="s">
        <v>4915</v>
      </c>
      <c r="G109" s="582" t="s">
        <v>4541</v>
      </c>
      <c r="H109" s="689" t="s">
        <v>4950</v>
      </c>
      <c r="I109" s="582" t="s">
        <v>4541</v>
      </c>
      <c r="J109" s="625"/>
    </row>
    <row r="110" spans="1:10" ht="17.25" customHeight="1" x14ac:dyDescent="0.25">
      <c r="A110" s="688">
        <v>109</v>
      </c>
      <c r="B110" s="713" t="s">
        <v>3917</v>
      </c>
      <c r="C110" s="714" t="s">
        <v>3355</v>
      </c>
      <c r="D110" s="714" t="s">
        <v>3918</v>
      </c>
      <c r="E110" s="715" t="s">
        <v>3919</v>
      </c>
      <c r="F110" s="693" t="s">
        <v>4575</v>
      </c>
      <c r="G110" s="694" t="s">
        <v>4541</v>
      </c>
      <c r="H110" s="699" t="s">
        <v>3104</v>
      </c>
      <c r="I110" s="694" t="s">
        <v>4575</v>
      </c>
      <c r="J110" s="625"/>
    </row>
    <row r="111" spans="1:10" ht="17.25" customHeight="1" x14ac:dyDescent="0.25">
      <c r="A111" s="716">
        <v>110</v>
      </c>
      <c r="B111" s="671" t="s">
        <v>4659</v>
      </c>
      <c r="C111" s="672" t="s">
        <v>3891</v>
      </c>
      <c r="D111" s="672" t="s">
        <v>4660</v>
      </c>
      <c r="E111" s="673" t="s">
        <v>4661</v>
      </c>
      <c r="F111" s="674" t="s">
        <v>4915</v>
      </c>
      <c r="G111" s="582" t="s">
        <v>4541</v>
      </c>
      <c r="H111" s="689" t="s">
        <v>3104</v>
      </c>
      <c r="I111" s="582" t="s">
        <v>4541</v>
      </c>
      <c r="J111" s="625"/>
    </row>
    <row r="112" spans="1:10" ht="17.25" customHeight="1" x14ac:dyDescent="0.25">
      <c r="A112" s="688">
        <v>111</v>
      </c>
      <c r="B112" s="690" t="s">
        <v>2937</v>
      </c>
      <c r="C112" s="691" t="s">
        <v>3355</v>
      </c>
      <c r="D112" s="691" t="s">
        <v>2938</v>
      </c>
      <c r="E112" s="692" t="s">
        <v>3188</v>
      </c>
      <c r="F112" s="693" t="s">
        <v>4541</v>
      </c>
      <c r="G112" s="694" t="s">
        <v>4541</v>
      </c>
      <c r="H112" s="699" t="s">
        <v>3104</v>
      </c>
      <c r="I112" s="694" t="s">
        <v>4541</v>
      </c>
      <c r="J112" s="625"/>
    </row>
    <row r="113" spans="1:10" ht="17.25" customHeight="1" x14ac:dyDescent="0.25">
      <c r="A113" s="688">
        <v>112</v>
      </c>
      <c r="B113" s="671" t="s">
        <v>4662</v>
      </c>
      <c r="C113" s="672" t="s">
        <v>3355</v>
      </c>
      <c r="D113" s="672" t="s">
        <v>4663</v>
      </c>
      <c r="E113" s="673" t="s">
        <v>4664</v>
      </c>
      <c r="F113" s="674" t="s">
        <v>4915</v>
      </c>
      <c r="G113" s="582" t="s">
        <v>4915</v>
      </c>
      <c r="H113" s="689" t="s">
        <v>4779</v>
      </c>
      <c r="I113" s="582" t="s">
        <v>4541</v>
      </c>
      <c r="J113" s="625"/>
    </row>
    <row r="114" spans="1:10" ht="17.25" customHeight="1" x14ac:dyDescent="0.25">
      <c r="A114" s="688">
        <v>113</v>
      </c>
      <c r="B114" s="671" t="s">
        <v>4665</v>
      </c>
      <c r="C114" s="672" t="s">
        <v>3355</v>
      </c>
      <c r="D114" s="672" t="s">
        <v>4666</v>
      </c>
      <c r="E114" s="673" t="s">
        <v>4667</v>
      </c>
      <c r="F114" s="674" t="s">
        <v>4915</v>
      </c>
      <c r="G114" s="582" t="s">
        <v>4915</v>
      </c>
      <c r="H114" s="689" t="s">
        <v>4779</v>
      </c>
      <c r="I114" s="582" t="s">
        <v>4541</v>
      </c>
      <c r="J114" s="625"/>
    </row>
    <row r="115" spans="1:10" ht="17.25" customHeight="1" x14ac:dyDescent="0.25">
      <c r="A115" s="688">
        <v>114</v>
      </c>
      <c r="B115" s="690" t="s">
        <v>928</v>
      </c>
      <c r="C115" s="691" t="s">
        <v>3484</v>
      </c>
      <c r="D115" s="691" t="s">
        <v>927</v>
      </c>
      <c r="E115" s="692" t="s">
        <v>930</v>
      </c>
      <c r="F115" s="693" t="s">
        <v>4575</v>
      </c>
      <c r="G115" s="694" t="s">
        <v>4575</v>
      </c>
      <c r="H115" s="699" t="s">
        <v>4978</v>
      </c>
      <c r="I115" s="694" t="s">
        <v>4575</v>
      </c>
      <c r="J115" s="625"/>
    </row>
    <row r="116" spans="1:10" ht="17.25" customHeight="1" x14ac:dyDescent="0.25">
      <c r="A116" s="688">
        <v>115</v>
      </c>
      <c r="B116" s="690" t="s">
        <v>932</v>
      </c>
      <c r="C116" s="691" t="s">
        <v>3355</v>
      </c>
      <c r="D116" s="691" t="s">
        <v>931</v>
      </c>
      <c r="E116" s="692" t="s">
        <v>934</v>
      </c>
      <c r="F116" s="693" t="s">
        <v>4575</v>
      </c>
      <c r="G116" s="694" t="s">
        <v>4541</v>
      </c>
      <c r="H116" s="699" t="s">
        <v>3104</v>
      </c>
      <c r="I116" s="694" t="s">
        <v>4541</v>
      </c>
      <c r="J116" s="625"/>
    </row>
    <row r="117" spans="1:10" ht="17.25" customHeight="1" x14ac:dyDescent="0.25">
      <c r="A117" s="688">
        <v>116</v>
      </c>
      <c r="B117" s="671" t="s">
        <v>3472</v>
      </c>
      <c r="C117" s="672" t="s">
        <v>3891</v>
      </c>
      <c r="D117" s="672" t="s">
        <v>985</v>
      </c>
      <c r="E117" s="673" t="s">
        <v>988</v>
      </c>
      <c r="F117" s="674" t="s">
        <v>4915</v>
      </c>
      <c r="G117" s="582" t="s">
        <v>4541</v>
      </c>
      <c r="H117" s="689" t="s">
        <v>4779</v>
      </c>
      <c r="I117" s="582" t="s">
        <v>4541</v>
      </c>
      <c r="J117" s="625"/>
    </row>
    <row r="118" spans="1:10" ht="17.25" customHeight="1" x14ac:dyDescent="0.25">
      <c r="A118" s="696">
        <v>117</v>
      </c>
      <c r="B118" s="690" t="s">
        <v>4979</v>
      </c>
      <c r="C118" s="691" t="s">
        <v>3355</v>
      </c>
      <c r="D118" s="691" t="s">
        <v>4980</v>
      </c>
      <c r="E118" s="692" t="s">
        <v>4981</v>
      </c>
      <c r="F118" s="693" t="s">
        <v>4541</v>
      </c>
      <c r="G118" s="694" t="s">
        <v>4541</v>
      </c>
      <c r="H118" s="699" t="s">
        <v>3104</v>
      </c>
      <c r="I118" s="694" t="s">
        <v>4541</v>
      </c>
      <c r="J118" s="625"/>
    </row>
    <row r="119" spans="1:10" ht="17.25" customHeight="1" x14ac:dyDescent="0.25">
      <c r="A119" s="688">
        <v>118</v>
      </c>
      <c r="B119" s="671" t="s">
        <v>2947</v>
      </c>
      <c r="C119" s="701" t="s">
        <v>3355</v>
      </c>
      <c r="D119" s="701" t="s">
        <v>3473</v>
      </c>
      <c r="E119" s="717" t="s">
        <v>3199</v>
      </c>
      <c r="F119" s="674" t="s">
        <v>4915</v>
      </c>
      <c r="G119" s="582" t="s">
        <v>4915</v>
      </c>
      <c r="H119" s="689" t="s">
        <v>3104</v>
      </c>
      <c r="I119" s="582" t="s">
        <v>4541</v>
      </c>
      <c r="J119" s="625"/>
    </row>
    <row r="120" spans="1:10" ht="17.25" customHeight="1" x14ac:dyDescent="0.25">
      <c r="A120" s="688">
        <v>119</v>
      </c>
      <c r="B120" s="690" t="s">
        <v>3474</v>
      </c>
      <c r="C120" s="691" t="s">
        <v>3891</v>
      </c>
      <c r="D120" s="691" t="s">
        <v>943</v>
      </c>
      <c r="E120" s="692" t="s">
        <v>946</v>
      </c>
      <c r="F120" s="693" t="s">
        <v>4575</v>
      </c>
      <c r="G120" s="694" t="s">
        <v>4575</v>
      </c>
      <c r="H120" s="699" t="s">
        <v>3104</v>
      </c>
      <c r="I120" s="694" t="s">
        <v>4541</v>
      </c>
      <c r="J120" s="625"/>
    </row>
    <row r="121" spans="1:10" ht="17.25" customHeight="1" x14ac:dyDescent="0.25">
      <c r="A121" s="688">
        <v>120</v>
      </c>
      <c r="B121" s="690" t="s">
        <v>958</v>
      </c>
      <c r="C121" s="691" t="s">
        <v>3484</v>
      </c>
      <c r="D121" s="691" t="s">
        <v>2395</v>
      </c>
      <c r="E121" s="692" t="s">
        <v>960</v>
      </c>
      <c r="F121" s="693" t="s">
        <v>4541</v>
      </c>
      <c r="G121" s="694" t="s">
        <v>4541</v>
      </c>
      <c r="H121" s="699" t="s">
        <v>3104</v>
      </c>
      <c r="I121" s="694" t="s">
        <v>4541</v>
      </c>
      <c r="J121" s="625"/>
    </row>
    <row r="122" spans="1:10" ht="17.25" customHeight="1" x14ac:dyDescent="0.25">
      <c r="A122" s="688">
        <v>121</v>
      </c>
      <c r="B122" s="690" t="s">
        <v>4982</v>
      </c>
      <c r="C122" s="691" t="s">
        <v>3355</v>
      </c>
      <c r="D122" s="691" t="s">
        <v>4983</v>
      </c>
      <c r="E122" s="692" t="s">
        <v>4984</v>
      </c>
      <c r="F122" s="693" t="s">
        <v>4541</v>
      </c>
      <c r="G122" s="694" t="s">
        <v>4541</v>
      </c>
      <c r="H122" s="699" t="s">
        <v>3104</v>
      </c>
      <c r="I122" s="694" t="s">
        <v>4541</v>
      </c>
      <c r="J122" s="630" t="s">
        <v>3942</v>
      </c>
    </row>
    <row r="123" spans="1:10" ht="17.25" customHeight="1" x14ac:dyDescent="0.25">
      <c r="A123" s="688">
        <v>122</v>
      </c>
      <c r="B123" s="713" t="s">
        <v>967</v>
      </c>
      <c r="C123" s="691" t="s">
        <v>3355</v>
      </c>
      <c r="D123" s="691" t="s">
        <v>966</v>
      </c>
      <c r="E123" s="691" t="s">
        <v>969</v>
      </c>
      <c r="F123" s="693" t="s">
        <v>4541</v>
      </c>
      <c r="G123" s="694" t="s">
        <v>4575</v>
      </c>
      <c r="H123" s="699" t="s">
        <v>3104</v>
      </c>
      <c r="I123" s="694" t="s">
        <v>4541</v>
      </c>
      <c r="J123" s="625"/>
    </row>
    <row r="124" spans="1:10" ht="17.25" customHeight="1" x14ac:dyDescent="0.25">
      <c r="A124" s="688">
        <v>123</v>
      </c>
      <c r="B124" s="690" t="s">
        <v>2952</v>
      </c>
      <c r="C124" s="691" t="s">
        <v>3355</v>
      </c>
      <c r="D124" s="691" t="s">
        <v>2953</v>
      </c>
      <c r="E124" s="692" t="s">
        <v>3204</v>
      </c>
      <c r="F124" s="693" t="s">
        <v>4575</v>
      </c>
      <c r="G124" s="694" t="s">
        <v>4575</v>
      </c>
      <c r="H124" s="699" t="s">
        <v>3104</v>
      </c>
      <c r="I124" s="694" t="s">
        <v>4541</v>
      </c>
      <c r="J124" s="625"/>
    </row>
    <row r="125" spans="1:10" ht="17.25" customHeight="1" x14ac:dyDescent="0.25">
      <c r="A125" s="688">
        <v>124</v>
      </c>
      <c r="B125" s="690" t="s">
        <v>4671</v>
      </c>
      <c r="C125" s="691" t="s">
        <v>3891</v>
      </c>
      <c r="D125" s="691" t="s">
        <v>4672</v>
      </c>
      <c r="E125" s="692" t="s">
        <v>4673</v>
      </c>
      <c r="F125" s="693" t="s">
        <v>4541</v>
      </c>
      <c r="G125" s="694" t="s">
        <v>4541</v>
      </c>
      <c r="H125" s="699" t="s">
        <v>3104</v>
      </c>
      <c r="I125" s="694" t="s">
        <v>4541</v>
      </c>
      <c r="J125" s="625"/>
    </row>
    <row r="126" spans="1:10" ht="17.25" customHeight="1" x14ac:dyDescent="0.25">
      <c r="A126" s="688">
        <v>125</v>
      </c>
      <c r="B126" s="690" t="s">
        <v>4674</v>
      </c>
      <c r="C126" s="691" t="s">
        <v>3355</v>
      </c>
      <c r="D126" s="691" t="s">
        <v>4675</v>
      </c>
      <c r="E126" s="692" t="s">
        <v>4676</v>
      </c>
      <c r="F126" s="693" t="s">
        <v>4575</v>
      </c>
      <c r="G126" s="694" t="s">
        <v>4575</v>
      </c>
      <c r="H126" s="699" t="s">
        <v>3104</v>
      </c>
      <c r="I126" s="694" t="s">
        <v>4541</v>
      </c>
      <c r="J126" s="625"/>
    </row>
    <row r="127" spans="1:10" ht="17.25" customHeight="1" x14ac:dyDescent="0.25">
      <c r="A127" s="688">
        <v>126</v>
      </c>
      <c r="B127" s="690" t="s">
        <v>4985</v>
      </c>
      <c r="C127" s="691" t="s">
        <v>3355</v>
      </c>
      <c r="D127" s="691" t="s">
        <v>4986</v>
      </c>
      <c r="E127" s="692" t="s">
        <v>4987</v>
      </c>
      <c r="F127" s="718" t="s">
        <v>4575</v>
      </c>
      <c r="G127" s="694" t="s">
        <v>4541</v>
      </c>
      <c r="H127" s="699" t="s">
        <v>3104</v>
      </c>
      <c r="I127" s="719" t="s">
        <v>4541</v>
      </c>
      <c r="J127" s="625"/>
    </row>
    <row r="128" spans="1:10" ht="17.25" customHeight="1" x14ac:dyDescent="0.25">
      <c r="A128" s="688">
        <v>127</v>
      </c>
      <c r="B128" s="690" t="s">
        <v>4689</v>
      </c>
      <c r="C128" s="691" t="s">
        <v>3891</v>
      </c>
      <c r="D128" s="691" t="s">
        <v>4690</v>
      </c>
      <c r="E128" s="692" t="s">
        <v>4691</v>
      </c>
      <c r="F128" s="693" t="s">
        <v>4575</v>
      </c>
      <c r="G128" s="694" t="s">
        <v>4575</v>
      </c>
      <c r="H128" s="699" t="s">
        <v>3104</v>
      </c>
      <c r="I128" s="694" t="s">
        <v>4541</v>
      </c>
      <c r="J128" s="625"/>
    </row>
    <row r="129" spans="1:10" ht="17.25" customHeight="1" x14ac:dyDescent="0.25">
      <c r="A129" s="688">
        <v>128</v>
      </c>
      <c r="B129" s="671" t="s">
        <v>1136</v>
      </c>
      <c r="C129" s="672" t="s">
        <v>3891</v>
      </c>
      <c r="D129" s="672" t="s">
        <v>1135</v>
      </c>
      <c r="E129" s="673" t="s">
        <v>1138</v>
      </c>
      <c r="F129" s="674" t="s">
        <v>4915</v>
      </c>
      <c r="G129" s="582" t="s">
        <v>4988</v>
      </c>
      <c r="H129" s="689" t="s">
        <v>3104</v>
      </c>
      <c r="I129" s="582" t="s">
        <v>4575</v>
      </c>
      <c r="J129" s="625"/>
    </row>
    <row r="130" spans="1:10" ht="17.25" customHeight="1" x14ac:dyDescent="0.25">
      <c r="A130" s="688">
        <v>129</v>
      </c>
      <c r="B130" s="671" t="s">
        <v>1013</v>
      </c>
      <c r="C130" s="672" t="s">
        <v>3484</v>
      </c>
      <c r="D130" s="672" t="s">
        <v>1016</v>
      </c>
      <c r="E130" s="673" t="s">
        <v>1018</v>
      </c>
      <c r="F130" s="674" t="s">
        <v>4541</v>
      </c>
      <c r="G130" s="582" t="s">
        <v>4915</v>
      </c>
      <c r="H130" s="689" t="s">
        <v>3104</v>
      </c>
      <c r="I130" s="582" t="s">
        <v>4541</v>
      </c>
      <c r="J130" s="625"/>
    </row>
    <row r="131" spans="1:10" ht="17.25" customHeight="1" x14ac:dyDescent="0.25">
      <c r="A131" s="688">
        <v>130</v>
      </c>
      <c r="B131" s="690" t="s">
        <v>3784</v>
      </c>
      <c r="C131" s="691" t="s">
        <v>3355</v>
      </c>
      <c r="D131" s="691" t="s">
        <v>3785</v>
      </c>
      <c r="E131" s="692" t="s">
        <v>3786</v>
      </c>
      <c r="F131" s="693" t="s">
        <v>4575</v>
      </c>
      <c r="G131" s="694" t="s">
        <v>4575</v>
      </c>
      <c r="H131" s="699" t="s">
        <v>3104</v>
      </c>
      <c r="I131" s="694" t="s">
        <v>4541</v>
      </c>
      <c r="J131" s="625"/>
    </row>
    <row r="132" spans="1:10" ht="17.25" customHeight="1" x14ac:dyDescent="0.25">
      <c r="A132" s="688">
        <v>131</v>
      </c>
      <c r="B132" s="690" t="s">
        <v>3787</v>
      </c>
      <c r="C132" s="691" t="s">
        <v>3355</v>
      </c>
      <c r="D132" s="691" t="s">
        <v>3788</v>
      </c>
      <c r="E132" s="692" t="s">
        <v>3789</v>
      </c>
      <c r="F132" s="693" t="s">
        <v>4541</v>
      </c>
      <c r="G132" s="694" t="s">
        <v>4541</v>
      </c>
      <c r="H132" s="699" t="s">
        <v>3104</v>
      </c>
      <c r="I132" s="694" t="s">
        <v>4541</v>
      </c>
      <c r="J132" s="625"/>
    </row>
    <row r="133" spans="1:10" ht="17.25" customHeight="1" x14ac:dyDescent="0.25">
      <c r="A133" s="688">
        <v>132</v>
      </c>
      <c r="B133" s="671" t="s">
        <v>1035</v>
      </c>
      <c r="C133" s="672" t="s">
        <v>3891</v>
      </c>
      <c r="D133" s="672" t="s">
        <v>1034</v>
      </c>
      <c r="E133" s="673" t="s">
        <v>1037</v>
      </c>
      <c r="F133" s="674" t="s">
        <v>4915</v>
      </c>
      <c r="G133" s="582" t="s">
        <v>4915</v>
      </c>
      <c r="H133" s="689" t="s">
        <v>3104</v>
      </c>
      <c r="I133" s="582" t="s">
        <v>4541</v>
      </c>
      <c r="J133" s="625"/>
    </row>
    <row r="134" spans="1:10" ht="17.25" customHeight="1" x14ac:dyDescent="0.25">
      <c r="A134" s="688">
        <v>133</v>
      </c>
      <c r="B134" s="671" t="s">
        <v>4693</v>
      </c>
      <c r="C134" s="672" t="s">
        <v>3355</v>
      </c>
      <c r="D134" s="672" t="s">
        <v>4694</v>
      </c>
      <c r="E134" s="673" t="s">
        <v>488</v>
      </c>
      <c r="F134" s="674" t="s">
        <v>4541</v>
      </c>
      <c r="G134" s="582" t="s">
        <v>4915</v>
      </c>
      <c r="H134" s="689" t="s">
        <v>3104</v>
      </c>
      <c r="I134" s="582" t="s">
        <v>4541</v>
      </c>
      <c r="J134" s="625"/>
    </row>
    <row r="135" spans="1:10" ht="17.25" customHeight="1" x14ac:dyDescent="0.25">
      <c r="A135" s="688">
        <v>134</v>
      </c>
      <c r="B135" s="671" t="s">
        <v>4695</v>
      </c>
      <c r="C135" s="672" t="s">
        <v>3484</v>
      </c>
      <c r="D135" s="672" t="s">
        <v>4696</v>
      </c>
      <c r="E135" s="673" t="s">
        <v>4697</v>
      </c>
      <c r="F135" s="674" t="s">
        <v>4915</v>
      </c>
      <c r="G135" s="582" t="s">
        <v>4915</v>
      </c>
      <c r="H135" s="689" t="s">
        <v>4916</v>
      </c>
      <c r="I135" s="582" t="s">
        <v>4541</v>
      </c>
      <c r="J135" s="625"/>
    </row>
    <row r="136" spans="1:10" ht="17.25" customHeight="1" x14ac:dyDescent="0.25">
      <c r="A136" s="688">
        <v>135</v>
      </c>
      <c r="B136" s="671" t="s">
        <v>1043</v>
      </c>
      <c r="C136" s="672" t="s">
        <v>3484</v>
      </c>
      <c r="D136" s="672" t="s">
        <v>1042</v>
      </c>
      <c r="E136" s="673" t="s">
        <v>1045</v>
      </c>
      <c r="F136" s="674" t="s">
        <v>4915</v>
      </c>
      <c r="G136" s="582" t="s">
        <v>4541</v>
      </c>
      <c r="H136" s="689" t="s">
        <v>3104</v>
      </c>
      <c r="I136" s="582" t="s">
        <v>4541</v>
      </c>
      <c r="J136" s="625"/>
    </row>
    <row r="137" spans="1:10" ht="17.25" customHeight="1" x14ac:dyDescent="0.25">
      <c r="A137" s="688"/>
      <c r="B137" s="671" t="s">
        <v>1080</v>
      </c>
      <c r="C137" s="672" t="s">
        <v>3355</v>
      </c>
      <c r="D137" s="672" t="s">
        <v>1079</v>
      </c>
      <c r="E137" s="673" t="s">
        <v>1082</v>
      </c>
      <c r="F137" s="674" t="s">
        <v>4989</v>
      </c>
      <c r="G137" s="582" t="s">
        <v>4989</v>
      </c>
      <c r="H137" s="689" t="s">
        <v>3104</v>
      </c>
      <c r="I137" s="582" t="s">
        <v>4541</v>
      </c>
      <c r="J137" s="625"/>
    </row>
    <row r="138" spans="1:10" ht="17.25" customHeight="1" x14ac:dyDescent="0.25">
      <c r="A138" s="688">
        <v>136</v>
      </c>
      <c r="B138" s="690" t="s">
        <v>1047</v>
      </c>
      <c r="C138" s="691" t="s">
        <v>3484</v>
      </c>
      <c r="D138" s="691" t="s">
        <v>1046</v>
      </c>
      <c r="E138" s="692" t="s">
        <v>1045</v>
      </c>
      <c r="F138" s="693" t="s">
        <v>4541</v>
      </c>
      <c r="G138" s="694" t="s">
        <v>4541</v>
      </c>
      <c r="H138" s="699" t="s">
        <v>3104</v>
      </c>
      <c r="I138" s="694" t="s">
        <v>4541</v>
      </c>
      <c r="J138" s="625"/>
    </row>
    <row r="139" spans="1:10" ht="17.25" customHeight="1" x14ac:dyDescent="0.25">
      <c r="A139" s="688">
        <v>137</v>
      </c>
      <c r="B139" s="690" t="s">
        <v>1053</v>
      </c>
      <c r="C139" s="691" t="s">
        <v>3355</v>
      </c>
      <c r="D139" s="691" t="s">
        <v>1052</v>
      </c>
      <c r="E139" s="692" t="s">
        <v>1055</v>
      </c>
      <c r="F139" s="693" t="s">
        <v>4541</v>
      </c>
      <c r="G139" s="694" t="s">
        <v>4541</v>
      </c>
      <c r="H139" s="699" t="s">
        <v>3104</v>
      </c>
      <c r="I139" s="694" t="s">
        <v>4541</v>
      </c>
      <c r="J139" s="625"/>
    </row>
    <row r="140" spans="1:10" ht="17.25" customHeight="1" x14ac:dyDescent="0.25">
      <c r="A140" s="709">
        <v>138</v>
      </c>
      <c r="B140" s="671" t="s">
        <v>1057</v>
      </c>
      <c r="C140" s="672" t="s">
        <v>3891</v>
      </c>
      <c r="D140" s="672" t="s">
        <v>1056</v>
      </c>
      <c r="E140" s="673" t="s">
        <v>1059</v>
      </c>
      <c r="F140" s="674" t="s">
        <v>4541</v>
      </c>
      <c r="G140" s="582" t="s">
        <v>4990</v>
      </c>
      <c r="H140" s="689" t="s">
        <v>3104</v>
      </c>
      <c r="I140" s="582" t="s">
        <v>4541</v>
      </c>
      <c r="J140" s="625"/>
    </row>
    <row r="141" spans="1:10" ht="17.25" customHeight="1" x14ac:dyDescent="0.25">
      <c r="A141" s="688">
        <v>139</v>
      </c>
      <c r="B141" s="690" t="s">
        <v>1065</v>
      </c>
      <c r="C141" s="691" t="s">
        <v>3891</v>
      </c>
      <c r="D141" s="691" t="s">
        <v>1068</v>
      </c>
      <c r="E141" s="692" t="s">
        <v>1071</v>
      </c>
      <c r="F141" s="693" t="s">
        <v>4915</v>
      </c>
      <c r="G141" s="694" t="s">
        <v>4541</v>
      </c>
      <c r="H141" s="699" t="s">
        <v>3104</v>
      </c>
      <c r="I141" s="694" t="s">
        <v>4541</v>
      </c>
      <c r="J141" s="625"/>
    </row>
    <row r="142" spans="1:10" ht="17.25" customHeight="1" x14ac:dyDescent="0.25">
      <c r="A142" s="688">
        <v>140</v>
      </c>
      <c r="B142" s="690" t="s">
        <v>1069</v>
      </c>
      <c r="C142" s="691" t="s">
        <v>3891</v>
      </c>
      <c r="D142" s="691" t="s">
        <v>1064</v>
      </c>
      <c r="E142" s="692" t="s">
        <v>1067</v>
      </c>
      <c r="F142" s="693" t="s">
        <v>4575</v>
      </c>
      <c r="G142" s="694" t="s">
        <v>4541</v>
      </c>
      <c r="H142" s="699" t="s">
        <v>3104</v>
      </c>
      <c r="I142" s="694" t="s">
        <v>4541</v>
      </c>
      <c r="J142" s="625"/>
    </row>
    <row r="143" spans="1:10" ht="17.25" customHeight="1" x14ac:dyDescent="0.25">
      <c r="A143" s="696">
        <v>141</v>
      </c>
      <c r="B143" s="671" t="s">
        <v>4991</v>
      </c>
      <c r="C143" s="672" t="s">
        <v>3355</v>
      </c>
      <c r="D143" s="672" t="s">
        <v>970</v>
      </c>
      <c r="E143" s="673" t="s">
        <v>973</v>
      </c>
      <c r="F143" s="674" t="s">
        <v>4541</v>
      </c>
      <c r="G143" s="582" t="s">
        <v>4541</v>
      </c>
      <c r="H143" s="689" t="s">
        <v>4914</v>
      </c>
      <c r="I143" s="582" t="s">
        <v>4541</v>
      </c>
      <c r="J143" s="630" t="s">
        <v>4974</v>
      </c>
    </row>
    <row r="144" spans="1:10" ht="17.25" customHeight="1" x14ac:dyDescent="0.25">
      <c r="A144" s="688">
        <v>142</v>
      </c>
      <c r="B144" s="671" t="s">
        <v>4698</v>
      </c>
      <c r="C144" s="672" t="s">
        <v>3355</v>
      </c>
      <c r="D144" s="672" t="s">
        <v>4699</v>
      </c>
      <c r="E144" s="673" t="s">
        <v>4700</v>
      </c>
      <c r="F144" s="674" t="s">
        <v>4915</v>
      </c>
      <c r="G144" s="582" t="s">
        <v>4575</v>
      </c>
      <c r="H144" s="689" t="s">
        <v>3104</v>
      </c>
      <c r="I144" s="582" t="s">
        <v>4541</v>
      </c>
      <c r="J144" s="625"/>
    </row>
    <row r="145" spans="1:10" ht="17.25" customHeight="1" x14ac:dyDescent="0.25">
      <c r="A145" s="688">
        <v>143</v>
      </c>
      <c r="B145" s="690" t="s">
        <v>3925</v>
      </c>
      <c r="C145" s="691" t="s">
        <v>3355</v>
      </c>
      <c r="D145" s="691" t="s">
        <v>3926</v>
      </c>
      <c r="E145" s="692" t="s">
        <v>3927</v>
      </c>
      <c r="F145" s="693" t="s">
        <v>4575</v>
      </c>
      <c r="G145" s="694" t="s">
        <v>4575</v>
      </c>
      <c r="H145" s="699" t="s">
        <v>3104</v>
      </c>
      <c r="I145" s="694" t="s">
        <v>4541</v>
      </c>
      <c r="J145" s="625"/>
    </row>
    <row r="146" spans="1:10" ht="17.25" customHeight="1" x14ac:dyDescent="0.25">
      <c r="A146" s="688">
        <v>144</v>
      </c>
      <c r="B146" s="671" t="s">
        <v>4856</v>
      </c>
      <c r="C146" s="672" t="s">
        <v>3484</v>
      </c>
      <c r="D146" s="672" t="s">
        <v>4858</v>
      </c>
      <c r="E146" s="673" t="s">
        <v>4857</v>
      </c>
      <c r="F146" s="674" t="s">
        <v>4915</v>
      </c>
      <c r="G146" s="582" t="s">
        <v>4915</v>
      </c>
      <c r="H146" s="689" t="s">
        <v>3104</v>
      </c>
      <c r="I146" s="582" t="s">
        <v>4541</v>
      </c>
      <c r="J146" s="625"/>
    </row>
    <row r="147" spans="1:10" ht="17.25" customHeight="1" x14ac:dyDescent="0.25">
      <c r="A147" s="688">
        <v>145</v>
      </c>
      <c r="B147" s="690" t="s">
        <v>1084</v>
      </c>
      <c r="C147" s="691" t="s">
        <v>3355</v>
      </c>
      <c r="D147" s="691" t="s">
        <v>1083</v>
      </c>
      <c r="E147" s="692" t="s">
        <v>1086</v>
      </c>
      <c r="F147" s="693" t="s">
        <v>4541</v>
      </c>
      <c r="G147" s="694" t="s">
        <v>4575</v>
      </c>
      <c r="H147" s="699" t="s">
        <v>3104</v>
      </c>
      <c r="I147" s="694" t="s">
        <v>4541</v>
      </c>
      <c r="J147" s="625"/>
    </row>
    <row r="148" spans="1:10" ht="17.25" customHeight="1" x14ac:dyDescent="0.25">
      <c r="A148" s="688">
        <v>146</v>
      </c>
      <c r="B148" s="671" t="s">
        <v>4859</v>
      </c>
      <c r="C148" s="672" t="s">
        <v>3891</v>
      </c>
      <c r="D148" s="672" t="s">
        <v>4861</v>
      </c>
      <c r="E148" s="673" t="s">
        <v>4860</v>
      </c>
      <c r="F148" s="674" t="s">
        <v>4915</v>
      </c>
      <c r="G148" s="582" t="s">
        <v>4541</v>
      </c>
      <c r="H148" s="689" t="s">
        <v>3104</v>
      </c>
      <c r="I148" s="582" t="s">
        <v>4973</v>
      </c>
      <c r="J148" s="625"/>
    </row>
    <row r="149" spans="1:10" ht="17.25" customHeight="1" x14ac:dyDescent="0.25">
      <c r="A149" s="688">
        <v>147</v>
      </c>
      <c r="B149" s="690" t="s">
        <v>3680</v>
      </c>
      <c r="C149" s="691" t="s">
        <v>3891</v>
      </c>
      <c r="D149" s="691" t="s">
        <v>1127</v>
      </c>
      <c r="E149" s="692" t="s">
        <v>1130</v>
      </c>
      <c r="F149" s="693" t="s">
        <v>4575</v>
      </c>
      <c r="G149" s="694" t="s">
        <v>4575</v>
      </c>
      <c r="H149" s="699" t="s">
        <v>3104</v>
      </c>
      <c r="I149" s="694" t="s">
        <v>4541</v>
      </c>
      <c r="J149" s="625"/>
    </row>
    <row r="150" spans="1:10" ht="17.25" customHeight="1" x14ac:dyDescent="0.25">
      <c r="A150" s="688">
        <v>148</v>
      </c>
      <c r="B150" s="690" t="s">
        <v>3795</v>
      </c>
      <c r="C150" s="691" t="s">
        <v>3355</v>
      </c>
      <c r="D150" s="691" t="s">
        <v>3796</v>
      </c>
      <c r="E150" s="692" t="s">
        <v>3797</v>
      </c>
      <c r="F150" s="693" t="s">
        <v>4575</v>
      </c>
      <c r="G150" s="694" t="s">
        <v>4575</v>
      </c>
      <c r="H150" s="699" t="s">
        <v>3104</v>
      </c>
      <c r="I150" s="694" t="s">
        <v>4541</v>
      </c>
      <c r="J150" s="625"/>
    </row>
    <row r="151" spans="1:10" ht="17.25" customHeight="1" x14ac:dyDescent="0.25">
      <c r="A151" s="688">
        <v>149</v>
      </c>
      <c r="B151" s="671" t="s">
        <v>4701</v>
      </c>
      <c r="C151" s="672" t="s">
        <v>3891</v>
      </c>
      <c r="D151" s="672" t="s">
        <v>4702</v>
      </c>
      <c r="E151" s="673" t="s">
        <v>4703</v>
      </c>
      <c r="F151" s="674" t="s">
        <v>4541</v>
      </c>
      <c r="G151" s="582" t="s">
        <v>4915</v>
      </c>
      <c r="H151" s="689" t="s">
        <v>3104</v>
      </c>
      <c r="I151" s="582" t="s">
        <v>4541</v>
      </c>
      <c r="J151" s="625"/>
    </row>
    <row r="152" spans="1:10" ht="17.25" customHeight="1" x14ac:dyDescent="0.25">
      <c r="A152" s="688">
        <v>150</v>
      </c>
      <c r="B152" s="671" t="s">
        <v>1140</v>
      </c>
      <c r="C152" s="672" t="s">
        <v>3355</v>
      </c>
      <c r="D152" s="672" t="s">
        <v>1139</v>
      </c>
      <c r="E152" s="673" t="s">
        <v>1142</v>
      </c>
      <c r="F152" s="674" t="s">
        <v>4915</v>
      </c>
      <c r="G152" s="582" t="s">
        <v>4915</v>
      </c>
      <c r="H152" s="689" t="s">
        <v>3104</v>
      </c>
      <c r="I152" s="582" t="s">
        <v>4541</v>
      </c>
      <c r="J152" s="625" t="s">
        <v>4975</v>
      </c>
    </row>
    <row r="153" spans="1:10" ht="17.25" customHeight="1" x14ac:dyDescent="0.25">
      <c r="A153" s="688">
        <v>151</v>
      </c>
      <c r="B153" s="671" t="s">
        <v>4704</v>
      </c>
      <c r="C153" s="672" t="s">
        <v>3891</v>
      </c>
      <c r="D153" s="672" t="s">
        <v>3340</v>
      </c>
      <c r="E153" s="673" t="s">
        <v>4705</v>
      </c>
      <c r="F153" s="674" t="s">
        <v>4915</v>
      </c>
      <c r="G153" s="582" t="s">
        <v>4915</v>
      </c>
      <c r="H153" s="689" t="s">
        <v>4779</v>
      </c>
      <c r="I153" s="582" t="s">
        <v>4541</v>
      </c>
      <c r="J153" s="625"/>
    </row>
    <row r="154" spans="1:10" ht="17.25" customHeight="1" x14ac:dyDescent="0.25">
      <c r="A154" s="688">
        <v>152</v>
      </c>
      <c r="B154" s="690" t="s">
        <v>4706</v>
      </c>
      <c r="C154" s="691" t="s">
        <v>3355</v>
      </c>
      <c r="D154" s="691" t="s">
        <v>4707</v>
      </c>
      <c r="E154" s="692" t="s">
        <v>4708</v>
      </c>
      <c r="F154" s="693" t="s">
        <v>4541</v>
      </c>
      <c r="G154" s="694" t="s">
        <v>4541</v>
      </c>
      <c r="H154" s="699" t="s">
        <v>3104</v>
      </c>
      <c r="I154" s="694" t="s">
        <v>4973</v>
      </c>
      <c r="J154" s="625"/>
    </row>
    <row r="155" spans="1:10" ht="17.25" customHeight="1" x14ac:dyDescent="0.25">
      <c r="A155" s="688">
        <v>153</v>
      </c>
      <c r="B155" s="690" t="s">
        <v>3798</v>
      </c>
      <c r="C155" s="691" t="s">
        <v>3891</v>
      </c>
      <c r="D155" s="691" t="s">
        <v>2557</v>
      </c>
      <c r="E155" s="692" t="s">
        <v>1158</v>
      </c>
      <c r="F155" s="693" t="s">
        <v>4541</v>
      </c>
      <c r="G155" s="694" t="s">
        <v>4541</v>
      </c>
      <c r="H155" s="699" t="s">
        <v>3104</v>
      </c>
      <c r="I155" s="694" t="s">
        <v>4973</v>
      </c>
      <c r="J155" s="625"/>
    </row>
    <row r="156" spans="1:10" ht="17.25" customHeight="1" x14ac:dyDescent="0.25">
      <c r="A156" s="688">
        <v>154</v>
      </c>
      <c r="B156" s="690" t="s">
        <v>4709</v>
      </c>
      <c r="C156" s="691" t="s">
        <v>3891</v>
      </c>
      <c r="D156" s="691" t="s">
        <v>4710</v>
      </c>
      <c r="E156" s="692" t="s">
        <v>4711</v>
      </c>
      <c r="F156" s="693" t="s">
        <v>4541</v>
      </c>
      <c r="G156" s="694" t="s">
        <v>4541</v>
      </c>
      <c r="H156" s="699" t="s">
        <v>3104</v>
      </c>
      <c r="I156" s="694" t="s">
        <v>4973</v>
      </c>
      <c r="J156" s="625"/>
    </row>
    <row r="157" spans="1:10" ht="17.25" customHeight="1" x14ac:dyDescent="0.25">
      <c r="A157" s="688">
        <v>155</v>
      </c>
      <c r="B157" s="671" t="s">
        <v>2558</v>
      </c>
      <c r="C157" s="672" t="s">
        <v>3355</v>
      </c>
      <c r="D157" s="672" t="s">
        <v>3500</v>
      </c>
      <c r="E157" s="673" t="s">
        <v>1166</v>
      </c>
      <c r="F157" s="674" t="s">
        <v>4915</v>
      </c>
      <c r="G157" s="582" t="s">
        <v>4541</v>
      </c>
      <c r="H157" s="689" t="s">
        <v>3104</v>
      </c>
      <c r="I157" s="582" t="s">
        <v>4973</v>
      </c>
      <c r="J157" s="625"/>
    </row>
    <row r="158" spans="1:10" ht="17.25" customHeight="1" x14ac:dyDescent="0.25">
      <c r="A158" s="688">
        <v>156</v>
      </c>
      <c r="B158" s="690" t="s">
        <v>1156</v>
      </c>
      <c r="C158" s="691" t="s">
        <v>3891</v>
      </c>
      <c r="D158" s="691" t="s">
        <v>1155</v>
      </c>
      <c r="E158" s="692" t="s">
        <v>3229</v>
      </c>
      <c r="F158" s="693" t="s">
        <v>4541</v>
      </c>
      <c r="G158" s="694" t="s">
        <v>4541</v>
      </c>
      <c r="H158" s="699" t="s">
        <v>3104</v>
      </c>
      <c r="I158" s="694" t="s">
        <v>4973</v>
      </c>
      <c r="J158" s="625"/>
    </row>
    <row r="159" spans="1:10" ht="17.25" customHeight="1" x14ac:dyDescent="0.25">
      <c r="A159" s="688">
        <v>157</v>
      </c>
      <c r="B159" s="671" t="s">
        <v>4712</v>
      </c>
      <c r="C159" s="672" t="s">
        <v>3355</v>
      </c>
      <c r="D159" s="672" t="s">
        <v>4713</v>
      </c>
      <c r="E159" s="673" t="s">
        <v>4714</v>
      </c>
      <c r="F159" s="674" t="s">
        <v>4541</v>
      </c>
      <c r="G159" s="582" t="s">
        <v>4541</v>
      </c>
      <c r="H159" s="689" t="s">
        <v>4779</v>
      </c>
      <c r="I159" s="582" t="s">
        <v>4973</v>
      </c>
      <c r="J159" s="625"/>
    </row>
    <row r="160" spans="1:10" ht="17.25" customHeight="1" x14ac:dyDescent="0.25">
      <c r="A160" s="688">
        <v>158</v>
      </c>
      <c r="B160" s="671" t="s">
        <v>1160</v>
      </c>
      <c r="C160" s="672" t="s">
        <v>3891</v>
      </c>
      <c r="D160" s="672" t="s">
        <v>1159</v>
      </c>
      <c r="E160" s="673" t="s">
        <v>1162</v>
      </c>
      <c r="F160" s="674" t="s">
        <v>4541</v>
      </c>
      <c r="G160" s="582" t="s">
        <v>4541</v>
      </c>
      <c r="H160" s="689" t="s">
        <v>3104</v>
      </c>
      <c r="I160" s="582" t="s">
        <v>4973</v>
      </c>
      <c r="J160" s="625"/>
    </row>
    <row r="161" spans="1:10" ht="17.25" customHeight="1" x14ac:dyDescent="0.25">
      <c r="A161" s="688">
        <v>159</v>
      </c>
      <c r="B161" s="690" t="s">
        <v>4715</v>
      </c>
      <c r="C161" s="691" t="s">
        <v>3355</v>
      </c>
      <c r="D161" s="691" t="s">
        <v>3519</v>
      </c>
      <c r="E161" s="692" t="s">
        <v>3244</v>
      </c>
      <c r="F161" s="693" t="s">
        <v>4992</v>
      </c>
      <c r="G161" s="694" t="s">
        <v>4992</v>
      </c>
      <c r="H161" s="699" t="s">
        <v>4992</v>
      </c>
      <c r="I161" s="694" t="s">
        <v>4992</v>
      </c>
      <c r="J161" s="625"/>
    </row>
    <row r="162" spans="1:10" ht="17.25" customHeight="1" x14ac:dyDescent="0.25">
      <c r="A162" s="688">
        <v>160</v>
      </c>
      <c r="B162" s="671" t="s">
        <v>1194</v>
      </c>
      <c r="C162" s="672" t="s">
        <v>3355</v>
      </c>
      <c r="D162" s="672" t="s">
        <v>1193</v>
      </c>
      <c r="E162" s="673" t="s">
        <v>1196</v>
      </c>
      <c r="F162" s="674" t="s">
        <v>4915</v>
      </c>
      <c r="G162" s="582" t="s">
        <v>4541</v>
      </c>
      <c r="H162" s="689" t="s">
        <v>3104</v>
      </c>
      <c r="I162" s="582" t="s">
        <v>4541</v>
      </c>
      <c r="J162" s="625"/>
    </row>
    <row r="163" spans="1:10" ht="17.25" customHeight="1" x14ac:dyDescent="0.25">
      <c r="A163" s="688">
        <v>161</v>
      </c>
      <c r="B163" s="671" t="s">
        <v>4716</v>
      </c>
      <c r="C163" s="672" t="s">
        <v>3484</v>
      </c>
      <c r="D163" s="672" t="s">
        <v>4717</v>
      </c>
      <c r="E163" s="673" t="s">
        <v>4718</v>
      </c>
      <c r="F163" s="674" t="s">
        <v>4915</v>
      </c>
      <c r="G163" s="582" t="s">
        <v>4915</v>
      </c>
      <c r="H163" s="689" t="s">
        <v>4779</v>
      </c>
      <c r="I163" s="582" t="s">
        <v>4541</v>
      </c>
      <c r="J163" s="625"/>
    </row>
    <row r="164" spans="1:10" ht="17.25" customHeight="1" x14ac:dyDescent="0.25">
      <c r="A164" s="688">
        <v>162</v>
      </c>
      <c r="B164" s="671" t="s">
        <v>4719</v>
      </c>
      <c r="C164" s="672" t="s">
        <v>3891</v>
      </c>
      <c r="D164" s="672" t="s">
        <v>4720</v>
      </c>
      <c r="E164" s="673" t="s">
        <v>4721</v>
      </c>
      <c r="F164" s="674" t="s">
        <v>4915</v>
      </c>
      <c r="G164" s="582" t="s">
        <v>4915</v>
      </c>
      <c r="H164" s="689" t="s">
        <v>4779</v>
      </c>
      <c r="I164" s="582" t="s">
        <v>4541</v>
      </c>
      <c r="J164" s="625"/>
    </row>
    <row r="165" spans="1:10" ht="17.25" customHeight="1" x14ac:dyDescent="0.25">
      <c r="A165" s="688">
        <v>163</v>
      </c>
      <c r="B165" s="671" t="s">
        <v>1191</v>
      </c>
      <c r="C165" s="672" t="s">
        <v>3484</v>
      </c>
      <c r="D165" s="672" t="s">
        <v>1190</v>
      </c>
      <c r="E165" s="673" t="s">
        <v>1192</v>
      </c>
      <c r="F165" s="674" t="s">
        <v>4915</v>
      </c>
      <c r="G165" s="582" t="s">
        <v>4915</v>
      </c>
      <c r="H165" s="689" t="s">
        <v>4779</v>
      </c>
      <c r="I165" s="582" t="s">
        <v>4541</v>
      </c>
      <c r="J165" s="625"/>
    </row>
    <row r="166" spans="1:10" ht="17.25" customHeight="1" x14ac:dyDescent="0.25">
      <c r="A166" s="688">
        <v>164</v>
      </c>
      <c r="B166" s="690" t="s">
        <v>3516</v>
      </c>
      <c r="C166" s="691" t="s">
        <v>3355</v>
      </c>
      <c r="D166" s="691" t="s">
        <v>1206</v>
      </c>
      <c r="E166" s="692" t="s">
        <v>1209</v>
      </c>
      <c r="F166" s="693" t="s">
        <v>4575</v>
      </c>
      <c r="G166" s="694" t="s">
        <v>4575</v>
      </c>
      <c r="H166" s="699" t="s">
        <v>4993</v>
      </c>
      <c r="I166" s="694" t="s">
        <v>4541</v>
      </c>
      <c r="J166" s="625"/>
    </row>
    <row r="167" spans="1:10" ht="17.25" customHeight="1" x14ac:dyDescent="0.25">
      <c r="A167" s="688">
        <v>165</v>
      </c>
      <c r="B167" s="690" t="s">
        <v>3928</v>
      </c>
      <c r="C167" s="691" t="s">
        <v>3891</v>
      </c>
      <c r="D167" s="691" t="s">
        <v>3929</v>
      </c>
      <c r="E167" s="692" t="s">
        <v>127</v>
      </c>
      <c r="F167" s="693" t="s">
        <v>4541</v>
      </c>
      <c r="G167" s="694" t="s">
        <v>4541</v>
      </c>
      <c r="H167" s="699" t="s">
        <v>92</v>
      </c>
      <c r="I167" s="694" t="s">
        <v>4541</v>
      </c>
      <c r="J167" s="625"/>
    </row>
    <row r="168" spans="1:10" ht="17.25" customHeight="1" x14ac:dyDescent="0.25">
      <c r="A168" s="688">
        <v>166</v>
      </c>
      <c r="B168" s="700" t="s">
        <v>1247</v>
      </c>
      <c r="C168" s="701" t="s">
        <v>3355</v>
      </c>
      <c r="D168" s="701" t="s">
        <v>1246</v>
      </c>
      <c r="E168" s="701" t="s">
        <v>1249</v>
      </c>
      <c r="F168" s="673" t="s">
        <v>4541</v>
      </c>
      <c r="G168" s="582" t="s">
        <v>4915</v>
      </c>
      <c r="H168" s="689" t="s">
        <v>3104</v>
      </c>
      <c r="I168" s="582" t="s">
        <v>4541</v>
      </c>
      <c r="J168" s="625"/>
    </row>
    <row r="169" spans="1:10" ht="17.25" customHeight="1" x14ac:dyDescent="0.25">
      <c r="A169" s="688">
        <v>167</v>
      </c>
      <c r="B169" s="713" t="s">
        <v>3518</v>
      </c>
      <c r="C169" s="714" t="s">
        <v>3355</v>
      </c>
      <c r="D169" s="714" t="s">
        <v>113</v>
      </c>
      <c r="E169" s="714" t="s">
        <v>116</v>
      </c>
      <c r="F169" s="693" t="s">
        <v>4541</v>
      </c>
      <c r="G169" s="694" t="s">
        <v>4541</v>
      </c>
      <c r="H169" s="699" t="s">
        <v>3104</v>
      </c>
      <c r="I169" s="694" t="s">
        <v>4541</v>
      </c>
      <c r="J169" s="625"/>
    </row>
    <row r="170" spans="1:10" ht="17.25" customHeight="1" x14ac:dyDescent="0.25">
      <c r="A170" s="688">
        <v>168</v>
      </c>
      <c r="B170" s="690" t="s">
        <v>1235</v>
      </c>
      <c r="C170" s="691" t="s">
        <v>3355</v>
      </c>
      <c r="D170" s="691" t="s">
        <v>1234</v>
      </c>
      <c r="E170" s="692" t="s">
        <v>1237</v>
      </c>
      <c r="F170" s="693" t="s">
        <v>4575</v>
      </c>
      <c r="G170" s="694" t="s">
        <v>4575</v>
      </c>
      <c r="H170" s="699" t="s">
        <v>3104</v>
      </c>
      <c r="I170" s="694" t="s">
        <v>4541</v>
      </c>
      <c r="J170" s="625"/>
    </row>
    <row r="171" spans="1:10" ht="17.25" customHeight="1" x14ac:dyDescent="0.25">
      <c r="A171" s="688">
        <v>169</v>
      </c>
      <c r="B171" s="690" t="s">
        <v>4722</v>
      </c>
      <c r="C171" s="691" t="s">
        <v>3355</v>
      </c>
      <c r="D171" s="691" t="s">
        <v>4723</v>
      </c>
      <c r="E171" s="692" t="s">
        <v>4724</v>
      </c>
      <c r="F171" s="693" t="s">
        <v>4541</v>
      </c>
      <c r="G171" s="694" t="s">
        <v>4541</v>
      </c>
      <c r="H171" s="699" t="s">
        <v>3104</v>
      </c>
      <c r="I171" s="694" t="s">
        <v>4541</v>
      </c>
      <c r="J171" s="625"/>
    </row>
    <row r="172" spans="1:10" ht="17.25" customHeight="1" x14ac:dyDescent="0.25">
      <c r="A172" s="688">
        <v>170</v>
      </c>
      <c r="B172" s="690" t="s">
        <v>1239</v>
      </c>
      <c r="C172" s="691" t="s">
        <v>3355</v>
      </c>
      <c r="D172" s="691" t="s">
        <v>1238</v>
      </c>
      <c r="E172" s="692" t="s">
        <v>1241</v>
      </c>
      <c r="F172" s="693" t="s">
        <v>4541</v>
      </c>
      <c r="G172" s="694" t="s">
        <v>4575</v>
      </c>
      <c r="H172" s="699" t="s">
        <v>3104</v>
      </c>
      <c r="I172" s="694" t="s">
        <v>4541</v>
      </c>
      <c r="J172" s="625"/>
    </row>
    <row r="173" spans="1:10" ht="17.25" customHeight="1" x14ac:dyDescent="0.25">
      <c r="A173" s="688">
        <v>171</v>
      </c>
      <c r="B173" s="690" t="s">
        <v>1243</v>
      </c>
      <c r="C173" s="691" t="s">
        <v>3484</v>
      </c>
      <c r="D173" s="691" t="s">
        <v>1242</v>
      </c>
      <c r="E173" s="692" t="s">
        <v>1245</v>
      </c>
      <c r="F173" s="693" t="s">
        <v>4575</v>
      </c>
      <c r="G173" s="694" t="s">
        <v>4575</v>
      </c>
      <c r="H173" s="699" t="s">
        <v>4978</v>
      </c>
      <c r="I173" s="694" t="s">
        <v>4575</v>
      </c>
      <c r="J173" s="625"/>
    </row>
    <row r="174" spans="1:10" ht="17.25" customHeight="1" x14ac:dyDescent="0.25">
      <c r="A174" s="688">
        <v>172</v>
      </c>
      <c r="B174" s="671" t="s">
        <v>3523</v>
      </c>
      <c r="C174" s="672" t="s">
        <v>3355</v>
      </c>
      <c r="D174" s="672" t="s">
        <v>3524</v>
      </c>
      <c r="E174" s="673" t="s">
        <v>3525</v>
      </c>
      <c r="F174" s="674" t="s">
        <v>4915</v>
      </c>
      <c r="G174" s="582" t="s">
        <v>4915</v>
      </c>
      <c r="H174" s="689" t="s">
        <v>4779</v>
      </c>
      <c r="I174" s="582" t="s">
        <v>4541</v>
      </c>
      <c r="J174" s="625"/>
    </row>
    <row r="175" spans="1:10" ht="17.25" customHeight="1" x14ac:dyDescent="0.25">
      <c r="A175" s="688">
        <v>173</v>
      </c>
      <c r="B175" s="690" t="s">
        <v>1256</v>
      </c>
      <c r="C175" s="691" t="s">
        <v>3891</v>
      </c>
      <c r="D175" s="691" t="s">
        <v>1254</v>
      </c>
      <c r="E175" s="692" t="s">
        <v>1257</v>
      </c>
      <c r="F175" s="693" t="s">
        <v>4575</v>
      </c>
      <c r="G175" s="694" t="s">
        <v>4575</v>
      </c>
      <c r="H175" s="699" t="s">
        <v>4978</v>
      </c>
      <c r="I175" s="694" t="s">
        <v>4575</v>
      </c>
      <c r="J175" s="625"/>
    </row>
    <row r="176" spans="1:10" ht="17.25" customHeight="1" x14ac:dyDescent="0.25">
      <c r="A176" s="688">
        <v>174</v>
      </c>
      <c r="B176" s="690" t="s">
        <v>3526</v>
      </c>
      <c r="C176" s="691" t="s">
        <v>3355</v>
      </c>
      <c r="D176" s="691" t="s">
        <v>1258</v>
      </c>
      <c r="E176" s="692" t="s">
        <v>1261</v>
      </c>
      <c r="F176" s="693" t="s">
        <v>4541</v>
      </c>
      <c r="G176" s="694" t="s">
        <v>4541</v>
      </c>
      <c r="H176" s="699" t="s">
        <v>3104</v>
      </c>
      <c r="I176" s="694" t="s">
        <v>4541</v>
      </c>
      <c r="J176" s="625"/>
    </row>
    <row r="177" spans="1:10" ht="17.25" customHeight="1" x14ac:dyDescent="0.25">
      <c r="A177" s="688">
        <v>175</v>
      </c>
      <c r="B177" s="690" t="s">
        <v>1263</v>
      </c>
      <c r="C177" s="691" t="s">
        <v>3355</v>
      </c>
      <c r="D177" s="691" t="s">
        <v>1262</v>
      </c>
      <c r="E177" s="692" t="s">
        <v>1265</v>
      </c>
      <c r="F177" s="693" t="s">
        <v>4575</v>
      </c>
      <c r="G177" s="694" t="s">
        <v>4541</v>
      </c>
      <c r="H177" s="699" t="s">
        <v>3104</v>
      </c>
      <c r="I177" s="694" t="s">
        <v>4541</v>
      </c>
      <c r="J177" s="625"/>
    </row>
    <row r="178" spans="1:10" ht="17.25" customHeight="1" x14ac:dyDescent="0.25">
      <c r="A178" s="688">
        <v>176</v>
      </c>
      <c r="B178" s="703" t="s">
        <v>4889</v>
      </c>
      <c r="C178" s="704" t="s">
        <v>3484</v>
      </c>
      <c r="D178" s="704" t="s">
        <v>4891</v>
      </c>
      <c r="E178" s="705" t="s">
        <v>4890</v>
      </c>
      <c r="F178" s="706" t="s">
        <v>4541</v>
      </c>
      <c r="G178" s="707" t="s">
        <v>4541</v>
      </c>
      <c r="H178" s="708" t="s">
        <v>4916</v>
      </c>
      <c r="I178" s="707" t="s">
        <v>4541</v>
      </c>
      <c r="J178" s="630" t="s">
        <v>4974</v>
      </c>
    </row>
    <row r="179" spans="1:10" ht="17.25" customHeight="1" x14ac:dyDescent="0.25">
      <c r="A179" s="688">
        <v>177</v>
      </c>
      <c r="B179" s="690" t="s">
        <v>3934</v>
      </c>
      <c r="C179" s="691" t="s">
        <v>3891</v>
      </c>
      <c r="D179" s="691" t="s">
        <v>3935</v>
      </c>
      <c r="E179" s="692" t="s">
        <v>3936</v>
      </c>
      <c r="F179" s="693" t="s">
        <v>4575</v>
      </c>
      <c r="G179" s="694" t="s">
        <v>4575</v>
      </c>
      <c r="H179" s="699" t="s">
        <v>3104</v>
      </c>
      <c r="I179" s="694" t="s">
        <v>4541</v>
      </c>
      <c r="J179" s="625"/>
    </row>
    <row r="180" spans="1:10" ht="17.25" customHeight="1" x14ac:dyDescent="0.25">
      <c r="A180" s="688">
        <v>178</v>
      </c>
      <c r="B180" s="671" t="s">
        <v>3731</v>
      </c>
      <c r="C180" s="672" t="s">
        <v>3484</v>
      </c>
      <c r="D180" s="672" t="s">
        <v>3732</v>
      </c>
      <c r="E180" s="673" t="s">
        <v>3733</v>
      </c>
      <c r="F180" s="674" t="s">
        <v>4541</v>
      </c>
      <c r="G180" s="582" t="s">
        <v>4989</v>
      </c>
      <c r="H180" s="689" t="s">
        <v>3104</v>
      </c>
      <c r="I180" s="582"/>
      <c r="J180" s="630" t="s">
        <v>3355</v>
      </c>
    </row>
    <row r="181" spans="1:10" ht="17.25" customHeight="1" x14ac:dyDescent="0.25">
      <c r="A181" s="688">
        <v>179</v>
      </c>
      <c r="B181" s="671" t="s">
        <v>3734</v>
      </c>
      <c r="C181" s="672" t="s">
        <v>3484</v>
      </c>
      <c r="D181" s="672" t="s">
        <v>3735</v>
      </c>
      <c r="E181" s="673" t="s">
        <v>3736</v>
      </c>
      <c r="F181" s="674" t="s">
        <v>4915</v>
      </c>
      <c r="G181" s="582" t="s">
        <v>4915</v>
      </c>
      <c r="H181" s="689" t="s">
        <v>3104</v>
      </c>
      <c r="I181" s="582" t="s">
        <v>4541</v>
      </c>
      <c r="J181" s="625"/>
    </row>
    <row r="182" spans="1:10" ht="17.25" customHeight="1" x14ac:dyDescent="0.25">
      <c r="A182" s="688">
        <v>180</v>
      </c>
      <c r="B182" s="690" t="s">
        <v>3527</v>
      </c>
      <c r="C182" s="691" t="s">
        <v>3891</v>
      </c>
      <c r="D182" s="691" t="s">
        <v>3528</v>
      </c>
      <c r="E182" s="692" t="s">
        <v>3529</v>
      </c>
      <c r="F182" s="693" t="s">
        <v>4575</v>
      </c>
      <c r="G182" s="694" t="s">
        <v>4575</v>
      </c>
      <c r="H182" s="699" t="s">
        <v>3104</v>
      </c>
      <c r="I182" s="694" t="s">
        <v>4541</v>
      </c>
      <c r="J182" s="625"/>
    </row>
    <row r="183" spans="1:10" ht="17.25" customHeight="1" x14ac:dyDescent="0.25">
      <c r="A183" s="709">
        <v>182</v>
      </c>
      <c r="B183" s="671" t="s">
        <v>1352</v>
      </c>
      <c r="C183" s="672" t="s">
        <v>3484</v>
      </c>
      <c r="D183" s="672" t="s">
        <v>1351</v>
      </c>
      <c r="E183" s="673" t="s">
        <v>127</v>
      </c>
      <c r="F183" s="674" t="s">
        <v>4575</v>
      </c>
      <c r="G183" s="582" t="s">
        <v>4988</v>
      </c>
      <c r="H183" s="689" t="s">
        <v>4960</v>
      </c>
      <c r="I183" s="582" t="s">
        <v>4541</v>
      </c>
      <c r="J183" s="625"/>
    </row>
    <row r="184" spans="1:10" ht="17.25" customHeight="1" x14ac:dyDescent="0.25">
      <c r="A184" s="688">
        <v>183</v>
      </c>
      <c r="B184" s="690" t="s">
        <v>1355</v>
      </c>
      <c r="C184" s="691" t="s">
        <v>3355</v>
      </c>
      <c r="D184" s="691" t="s">
        <v>1354</v>
      </c>
      <c r="E184" s="692" t="s">
        <v>1357</v>
      </c>
      <c r="F184" s="693" t="s">
        <v>4541</v>
      </c>
      <c r="G184" s="694" t="s">
        <v>4541</v>
      </c>
      <c r="H184" s="699" t="s">
        <v>3104</v>
      </c>
      <c r="I184" s="694" t="s">
        <v>4541</v>
      </c>
      <c r="J184" s="625"/>
    </row>
    <row r="185" spans="1:10" ht="17.25" customHeight="1" x14ac:dyDescent="0.25">
      <c r="A185" s="688">
        <v>184</v>
      </c>
      <c r="B185" s="671" t="s">
        <v>3682</v>
      </c>
      <c r="C185" s="672" t="s">
        <v>3355</v>
      </c>
      <c r="D185" s="672" t="s">
        <v>1358</v>
      </c>
      <c r="E185" s="673" t="s">
        <v>1361</v>
      </c>
      <c r="F185" s="674" t="s">
        <v>4915</v>
      </c>
      <c r="G185" s="582" t="s">
        <v>4541</v>
      </c>
      <c r="H185" s="689" t="s">
        <v>3104</v>
      </c>
      <c r="I185" s="582" t="s">
        <v>4541</v>
      </c>
      <c r="J185" s="625"/>
    </row>
    <row r="186" spans="1:10" ht="17.25" customHeight="1" x14ac:dyDescent="0.25">
      <c r="A186" s="688">
        <v>185</v>
      </c>
      <c r="B186" s="690" t="s">
        <v>4994</v>
      </c>
      <c r="C186" s="691" t="s">
        <v>3355</v>
      </c>
      <c r="D186" s="691" t="s">
        <v>1087</v>
      </c>
      <c r="E186" s="695" t="s">
        <v>1090</v>
      </c>
      <c r="F186" s="693" t="s">
        <v>4575</v>
      </c>
      <c r="G186" s="694" t="s">
        <v>4575</v>
      </c>
      <c r="H186" s="699" t="s">
        <v>3104</v>
      </c>
      <c r="I186" s="694" t="s">
        <v>4541</v>
      </c>
      <c r="J186" s="625"/>
    </row>
    <row r="187" spans="1:10" ht="17.25" customHeight="1" x14ac:dyDescent="0.25">
      <c r="A187" s="688">
        <v>186</v>
      </c>
      <c r="B187" s="690" t="s">
        <v>4735</v>
      </c>
      <c r="C187" s="691" t="s">
        <v>3484</v>
      </c>
      <c r="D187" s="691" t="s">
        <v>4736</v>
      </c>
      <c r="E187" s="692" t="s">
        <v>4737</v>
      </c>
      <c r="F187" s="693" t="s">
        <v>4575</v>
      </c>
      <c r="G187" s="694" t="s">
        <v>4575</v>
      </c>
      <c r="H187" s="699" t="s">
        <v>3104</v>
      </c>
      <c r="I187" s="694" t="s">
        <v>4541</v>
      </c>
      <c r="J187" s="625"/>
    </row>
    <row r="188" spans="1:10" ht="17.25" customHeight="1" x14ac:dyDescent="0.25">
      <c r="A188" s="688">
        <v>187</v>
      </c>
      <c r="B188" s="690" t="s">
        <v>1369</v>
      </c>
      <c r="C188" s="691" t="s">
        <v>3355</v>
      </c>
      <c r="D188" s="691" t="s">
        <v>1368</v>
      </c>
      <c r="E188" s="692" t="s">
        <v>1371</v>
      </c>
      <c r="F188" s="693" t="s">
        <v>4575</v>
      </c>
      <c r="G188" s="694" t="s">
        <v>4541</v>
      </c>
      <c r="H188" s="699" t="s">
        <v>3104</v>
      </c>
      <c r="I188" s="694" t="s">
        <v>4541</v>
      </c>
      <c r="J188" s="625"/>
    </row>
    <row r="189" spans="1:10" ht="17.25" customHeight="1" x14ac:dyDescent="0.25">
      <c r="A189" s="688">
        <v>188</v>
      </c>
      <c r="B189" s="690" t="s">
        <v>1373</v>
      </c>
      <c r="C189" s="691" t="s">
        <v>3484</v>
      </c>
      <c r="D189" s="691" t="s">
        <v>1372</v>
      </c>
      <c r="E189" s="692" t="s">
        <v>1375</v>
      </c>
      <c r="F189" s="693" t="s">
        <v>4541</v>
      </c>
      <c r="G189" s="694" t="s">
        <v>4541</v>
      </c>
      <c r="H189" s="699" t="s">
        <v>3104</v>
      </c>
      <c r="I189" s="694" t="s">
        <v>4541</v>
      </c>
      <c r="J189" s="625"/>
    </row>
    <row r="190" spans="1:10" ht="17.25" customHeight="1" x14ac:dyDescent="0.25">
      <c r="A190" s="688">
        <v>189</v>
      </c>
      <c r="B190" s="671" t="s">
        <v>4738</v>
      </c>
      <c r="C190" s="672" t="s">
        <v>3484</v>
      </c>
      <c r="D190" s="672" t="s">
        <v>4739</v>
      </c>
      <c r="E190" s="720" t="s">
        <v>4740</v>
      </c>
      <c r="F190" s="674" t="s">
        <v>4541</v>
      </c>
      <c r="G190" s="582" t="s">
        <v>4915</v>
      </c>
      <c r="H190" s="689" t="s">
        <v>4779</v>
      </c>
      <c r="I190" s="582" t="s">
        <v>4541</v>
      </c>
      <c r="J190" s="625"/>
    </row>
    <row r="191" spans="1:10" ht="17.25" customHeight="1" x14ac:dyDescent="0.25">
      <c r="A191" s="688">
        <v>190</v>
      </c>
      <c r="B191" s="690" t="s">
        <v>1377</v>
      </c>
      <c r="C191" s="691" t="s">
        <v>3355</v>
      </c>
      <c r="D191" s="691" t="s">
        <v>1376</v>
      </c>
      <c r="E191" s="721" t="s">
        <v>1379</v>
      </c>
      <c r="F191" s="693" t="s">
        <v>4541</v>
      </c>
      <c r="G191" s="694" t="s">
        <v>4541</v>
      </c>
      <c r="H191" s="699" t="s">
        <v>3104</v>
      </c>
      <c r="I191" s="694" t="s">
        <v>4541</v>
      </c>
      <c r="J191" s="630"/>
    </row>
    <row r="192" spans="1:10" ht="17.25" customHeight="1" x14ac:dyDescent="0.25">
      <c r="A192" s="688">
        <v>191</v>
      </c>
      <c r="B192" s="671" t="s">
        <v>4741</v>
      </c>
      <c r="C192" s="672" t="s">
        <v>3355</v>
      </c>
      <c r="D192" s="672" t="s">
        <v>3931</v>
      </c>
      <c r="E192" s="673" t="s">
        <v>3932</v>
      </c>
      <c r="F192" s="674" t="s">
        <v>4915</v>
      </c>
      <c r="G192" s="582" t="s">
        <v>4915</v>
      </c>
      <c r="H192" s="689" t="s">
        <v>3104</v>
      </c>
      <c r="I192" s="582" t="s">
        <v>4541</v>
      </c>
      <c r="J192" s="625"/>
    </row>
    <row r="193" spans="1:10" ht="17.25" customHeight="1" x14ac:dyDescent="0.25">
      <c r="A193" s="688">
        <v>192</v>
      </c>
      <c r="B193" s="671" t="s">
        <v>1401</v>
      </c>
      <c r="C193" s="672" t="s">
        <v>3484</v>
      </c>
      <c r="D193" s="672" t="s">
        <v>1400</v>
      </c>
      <c r="E193" s="673" t="s">
        <v>1403</v>
      </c>
      <c r="F193" s="674" t="s">
        <v>4915</v>
      </c>
      <c r="G193" s="582" t="s">
        <v>4915</v>
      </c>
      <c r="H193" s="689" t="s">
        <v>3104</v>
      </c>
      <c r="I193" s="582" t="s">
        <v>4541</v>
      </c>
      <c r="J193" s="625"/>
    </row>
    <row r="194" spans="1:10" ht="17.25" customHeight="1" x14ac:dyDescent="0.25">
      <c r="A194" s="688">
        <v>193</v>
      </c>
      <c r="B194" s="671" t="s">
        <v>3737</v>
      </c>
      <c r="C194" s="672" t="s">
        <v>3891</v>
      </c>
      <c r="D194" s="672" t="s">
        <v>3738</v>
      </c>
      <c r="E194" s="673" t="s">
        <v>3739</v>
      </c>
      <c r="F194" s="674" t="s">
        <v>4915</v>
      </c>
      <c r="G194" s="582" t="s">
        <v>4915</v>
      </c>
      <c r="H194" s="689" t="s">
        <v>4779</v>
      </c>
      <c r="I194" s="582" t="s">
        <v>4541</v>
      </c>
      <c r="J194" s="625"/>
    </row>
    <row r="195" spans="1:10" ht="17.25" customHeight="1" x14ac:dyDescent="0.25">
      <c r="A195" s="688">
        <v>194</v>
      </c>
      <c r="B195" s="671" t="s">
        <v>1423</v>
      </c>
      <c r="C195" s="672" t="s">
        <v>3484</v>
      </c>
      <c r="D195" s="672" t="s">
        <v>1422</v>
      </c>
      <c r="E195" s="673" t="s">
        <v>1425</v>
      </c>
      <c r="F195" s="674" t="s">
        <v>4541</v>
      </c>
      <c r="G195" s="582" t="s">
        <v>4541</v>
      </c>
      <c r="H195" s="689" t="s">
        <v>4916</v>
      </c>
      <c r="I195" s="582" t="s">
        <v>4541</v>
      </c>
      <c r="J195" s="630"/>
    </row>
    <row r="196" spans="1:10" ht="17.25" customHeight="1" x14ac:dyDescent="0.25">
      <c r="A196" s="688">
        <v>195</v>
      </c>
      <c r="B196" s="671" t="s">
        <v>4742</v>
      </c>
      <c r="C196" s="672" t="s">
        <v>3355</v>
      </c>
      <c r="D196" s="672" t="s">
        <v>4743</v>
      </c>
      <c r="E196" s="673" t="s">
        <v>4744</v>
      </c>
      <c r="F196" s="674" t="s">
        <v>4915</v>
      </c>
      <c r="G196" s="582" t="s">
        <v>4915</v>
      </c>
      <c r="H196" s="689" t="s">
        <v>4779</v>
      </c>
      <c r="I196" s="582" t="s">
        <v>4541</v>
      </c>
      <c r="J196" s="625"/>
    </row>
    <row r="197" spans="1:10" ht="17.25" customHeight="1" x14ac:dyDescent="0.25">
      <c r="A197" s="688">
        <v>196</v>
      </c>
      <c r="B197" s="690" t="s">
        <v>1435</v>
      </c>
      <c r="C197" s="691" t="s">
        <v>3355</v>
      </c>
      <c r="D197" s="691" t="s">
        <v>1434</v>
      </c>
      <c r="E197" s="692" t="s">
        <v>1437</v>
      </c>
      <c r="F197" s="693" t="s">
        <v>4541</v>
      </c>
      <c r="G197" s="694" t="s">
        <v>4541</v>
      </c>
      <c r="H197" s="699" t="s">
        <v>3104</v>
      </c>
      <c r="I197" s="694" t="s">
        <v>4541</v>
      </c>
      <c r="J197" s="625"/>
    </row>
    <row r="198" spans="1:10" ht="17.25" customHeight="1" x14ac:dyDescent="0.25">
      <c r="A198" s="696">
        <v>197</v>
      </c>
      <c r="B198" s="671" t="s">
        <v>4751</v>
      </c>
      <c r="C198" s="672" t="s">
        <v>3355</v>
      </c>
      <c r="D198" s="672" t="s">
        <v>4752</v>
      </c>
      <c r="E198" s="673" t="s">
        <v>4753</v>
      </c>
      <c r="F198" s="674" t="s">
        <v>4541</v>
      </c>
      <c r="G198" s="582" t="s">
        <v>4541</v>
      </c>
      <c r="H198" s="689" t="s">
        <v>4914</v>
      </c>
      <c r="I198" s="582" t="s">
        <v>4541</v>
      </c>
      <c r="J198" s="630" t="s">
        <v>4974</v>
      </c>
    </row>
    <row r="199" spans="1:10" ht="17.25" customHeight="1" x14ac:dyDescent="0.25">
      <c r="A199" s="688">
        <v>198</v>
      </c>
      <c r="B199" s="690" t="s">
        <v>1439</v>
      </c>
      <c r="C199" s="691" t="s">
        <v>3484</v>
      </c>
      <c r="D199" s="691" t="s">
        <v>1438</v>
      </c>
      <c r="E199" s="692" t="s">
        <v>1441</v>
      </c>
      <c r="F199" s="693" t="s">
        <v>4541</v>
      </c>
      <c r="G199" s="694" t="s">
        <v>4575</v>
      </c>
      <c r="H199" s="699" t="s">
        <v>3104</v>
      </c>
      <c r="I199" s="694" t="s">
        <v>4541</v>
      </c>
      <c r="J199" s="625" t="s">
        <v>3355</v>
      </c>
    </row>
    <row r="200" spans="1:10" ht="17.25" customHeight="1" x14ac:dyDescent="0.25">
      <c r="A200" s="688">
        <v>199</v>
      </c>
      <c r="B200" s="671" t="s">
        <v>1448</v>
      </c>
      <c r="C200" s="672" t="s">
        <v>3484</v>
      </c>
      <c r="D200" s="672" t="s">
        <v>1447</v>
      </c>
      <c r="E200" s="673" t="s">
        <v>1450</v>
      </c>
      <c r="F200" s="674" t="s">
        <v>4575</v>
      </c>
      <c r="G200" s="582" t="s">
        <v>4988</v>
      </c>
      <c r="H200" s="689" t="s">
        <v>4916</v>
      </c>
      <c r="I200" s="582" t="s">
        <v>4541</v>
      </c>
      <c r="J200" s="630" t="s">
        <v>3355</v>
      </c>
    </row>
    <row r="201" spans="1:10" ht="17.25" customHeight="1" x14ac:dyDescent="0.25">
      <c r="A201" s="688">
        <v>200</v>
      </c>
      <c r="B201" s="671" t="s">
        <v>3550</v>
      </c>
      <c r="C201" s="672" t="s">
        <v>3942</v>
      </c>
      <c r="D201" s="672" t="s">
        <v>3551</v>
      </c>
      <c r="E201" s="673" t="s">
        <v>3552</v>
      </c>
      <c r="F201" s="674" t="s">
        <v>4915</v>
      </c>
      <c r="G201" s="582" t="s">
        <v>4915</v>
      </c>
      <c r="H201" s="689" t="s">
        <v>3104</v>
      </c>
      <c r="I201" s="582" t="s">
        <v>4541</v>
      </c>
      <c r="J201" s="625"/>
    </row>
    <row r="202" spans="1:10" ht="17.25" customHeight="1" x14ac:dyDescent="0.25">
      <c r="A202" s="688">
        <v>201</v>
      </c>
      <c r="B202" s="690" t="s">
        <v>1452</v>
      </c>
      <c r="C202" s="691" t="s">
        <v>3355</v>
      </c>
      <c r="D202" s="691" t="s">
        <v>1451</v>
      </c>
      <c r="E202" s="692" t="s">
        <v>1454</v>
      </c>
      <c r="F202" s="693" t="s">
        <v>4541</v>
      </c>
      <c r="G202" s="694" t="s">
        <v>4541</v>
      </c>
      <c r="H202" s="699" t="s">
        <v>3104</v>
      </c>
      <c r="I202" s="694" t="s">
        <v>4541</v>
      </c>
      <c r="J202" s="625"/>
    </row>
    <row r="203" spans="1:10" ht="17.25" customHeight="1" x14ac:dyDescent="0.25">
      <c r="A203" s="688">
        <v>202</v>
      </c>
      <c r="B203" s="690" t="s">
        <v>1464</v>
      </c>
      <c r="C203" s="691" t="s">
        <v>3355</v>
      </c>
      <c r="D203" s="691" t="s">
        <v>1463</v>
      </c>
      <c r="E203" s="692" t="s">
        <v>1465</v>
      </c>
      <c r="F203" s="693" t="s">
        <v>4575</v>
      </c>
      <c r="G203" s="694" t="s">
        <v>4575</v>
      </c>
      <c r="H203" s="699" t="s">
        <v>3104</v>
      </c>
      <c r="I203" s="694" t="s">
        <v>4541</v>
      </c>
      <c r="J203" s="625"/>
    </row>
    <row r="204" spans="1:10" ht="17.25" customHeight="1" x14ac:dyDescent="0.25">
      <c r="A204" s="688">
        <v>203</v>
      </c>
      <c r="B204" s="671" t="s">
        <v>1471</v>
      </c>
      <c r="C204" s="672" t="s">
        <v>3355</v>
      </c>
      <c r="D204" s="672" t="s">
        <v>1470</v>
      </c>
      <c r="E204" s="673" t="s">
        <v>1473</v>
      </c>
      <c r="F204" s="674" t="s">
        <v>4541</v>
      </c>
      <c r="G204" s="582" t="s">
        <v>4541</v>
      </c>
      <c r="H204" s="689" t="s">
        <v>3104</v>
      </c>
      <c r="I204" s="582" t="s">
        <v>4541</v>
      </c>
      <c r="J204" s="625"/>
    </row>
    <row r="205" spans="1:10" ht="17.25" customHeight="1" x14ac:dyDescent="0.25">
      <c r="A205" s="688">
        <v>204</v>
      </c>
      <c r="B205" s="671" t="s">
        <v>3558</v>
      </c>
      <c r="C205" s="672" t="s">
        <v>3484</v>
      </c>
      <c r="D205" s="672" t="s">
        <v>3559</v>
      </c>
      <c r="E205" s="673" t="s">
        <v>3560</v>
      </c>
      <c r="F205" s="674" t="s">
        <v>4541</v>
      </c>
      <c r="G205" s="582" t="s">
        <v>4915</v>
      </c>
      <c r="H205" s="689" t="s">
        <v>4779</v>
      </c>
      <c r="I205" s="582" t="s">
        <v>4541</v>
      </c>
      <c r="J205" s="625"/>
    </row>
    <row r="206" spans="1:10" ht="17.25" customHeight="1" x14ac:dyDescent="0.25">
      <c r="A206" s="688">
        <v>205</v>
      </c>
      <c r="B206" s="671" t="s">
        <v>4757</v>
      </c>
      <c r="C206" s="672" t="s">
        <v>3355</v>
      </c>
      <c r="D206" s="672" t="s">
        <v>4758</v>
      </c>
      <c r="E206" s="673" t="s">
        <v>3104</v>
      </c>
      <c r="F206" s="674" t="s">
        <v>4541</v>
      </c>
      <c r="G206" s="582" t="s">
        <v>4541</v>
      </c>
      <c r="H206" s="689" t="s">
        <v>4779</v>
      </c>
      <c r="I206" s="582" t="s">
        <v>4541</v>
      </c>
      <c r="J206" s="625"/>
    </row>
    <row r="207" spans="1:10" ht="17.25" customHeight="1" x14ac:dyDescent="0.25">
      <c r="A207" s="688">
        <v>206</v>
      </c>
      <c r="B207" s="690" t="s">
        <v>3561</v>
      </c>
      <c r="C207" s="691" t="s">
        <v>3355</v>
      </c>
      <c r="D207" s="691" t="s">
        <v>3562</v>
      </c>
      <c r="E207" s="692" t="s">
        <v>3563</v>
      </c>
      <c r="F207" s="693" t="s">
        <v>4575</v>
      </c>
      <c r="G207" s="694" t="s">
        <v>4575</v>
      </c>
      <c r="H207" s="699" t="s">
        <v>3104</v>
      </c>
      <c r="I207" s="694" t="s">
        <v>4575</v>
      </c>
      <c r="J207" s="625"/>
    </row>
    <row r="208" spans="1:10" ht="17.25" customHeight="1" x14ac:dyDescent="0.25">
      <c r="A208" s="688">
        <v>207</v>
      </c>
      <c r="B208" s="671" t="s">
        <v>3631</v>
      </c>
      <c r="C208" s="672" t="s">
        <v>3355</v>
      </c>
      <c r="D208" s="672" t="s">
        <v>3632</v>
      </c>
      <c r="E208" s="673" t="s">
        <v>3633</v>
      </c>
      <c r="F208" s="674" t="s">
        <v>4575</v>
      </c>
      <c r="G208" s="582" t="s">
        <v>4575</v>
      </c>
      <c r="H208" s="689" t="s">
        <v>3104</v>
      </c>
      <c r="I208" s="582" t="s">
        <v>4541</v>
      </c>
      <c r="J208" s="625"/>
    </row>
    <row r="209" spans="1:10" ht="17.25" customHeight="1" x14ac:dyDescent="0.25">
      <c r="A209" s="688">
        <v>208</v>
      </c>
      <c r="B209" s="671" t="s">
        <v>3634</v>
      </c>
      <c r="C209" s="672" t="s">
        <v>3891</v>
      </c>
      <c r="D209" s="672" t="s">
        <v>3635</v>
      </c>
      <c r="E209" s="673" t="s">
        <v>3636</v>
      </c>
      <c r="F209" s="674" t="s">
        <v>4541</v>
      </c>
      <c r="G209" s="582" t="s">
        <v>4995</v>
      </c>
      <c r="H209" s="689" t="s">
        <v>3104</v>
      </c>
      <c r="I209" s="582" t="s">
        <v>4541</v>
      </c>
      <c r="J209" s="712" t="s">
        <v>3355</v>
      </c>
    </row>
    <row r="210" spans="1:10" ht="17.25" customHeight="1" x14ac:dyDescent="0.25">
      <c r="A210" s="688">
        <v>209</v>
      </c>
      <c r="B210" s="671" t="s">
        <v>1548</v>
      </c>
      <c r="C210" s="672" t="s">
        <v>3484</v>
      </c>
      <c r="D210" s="672" t="s">
        <v>2838</v>
      </c>
      <c r="E210" s="673" t="s">
        <v>3287</v>
      </c>
      <c r="F210" s="722" t="s">
        <v>4541</v>
      </c>
      <c r="G210" s="722" t="s">
        <v>4915</v>
      </c>
      <c r="H210" s="722" t="s">
        <v>3104</v>
      </c>
      <c r="I210" s="582"/>
      <c r="J210" s="625"/>
    </row>
    <row r="211" spans="1:10" ht="17.25" customHeight="1" x14ac:dyDescent="0.25">
      <c r="A211" s="688">
        <v>210</v>
      </c>
      <c r="B211" s="671" t="s">
        <v>4552</v>
      </c>
      <c r="C211" s="672" t="s">
        <v>3484</v>
      </c>
      <c r="D211" s="672" t="s">
        <v>1547</v>
      </c>
      <c r="E211" s="673" t="s">
        <v>1549</v>
      </c>
      <c r="F211" s="674" t="s">
        <v>4915</v>
      </c>
      <c r="G211" s="582" t="s">
        <v>4541</v>
      </c>
      <c r="H211" s="689" t="s">
        <v>3104</v>
      </c>
      <c r="I211" s="582" t="s">
        <v>4541</v>
      </c>
      <c r="J211" s="625"/>
    </row>
    <row r="212" spans="1:10" ht="17.25" customHeight="1" x14ac:dyDescent="0.25">
      <c r="A212" s="688">
        <v>211</v>
      </c>
      <c r="B212" s="671" t="s">
        <v>4553</v>
      </c>
      <c r="C212" s="672" t="s">
        <v>3484</v>
      </c>
      <c r="D212" s="672" t="s">
        <v>3811</v>
      </c>
      <c r="E212" s="673" t="s">
        <v>3812</v>
      </c>
      <c r="F212" s="674" t="s">
        <v>4915</v>
      </c>
      <c r="G212" s="582" t="s">
        <v>4541</v>
      </c>
      <c r="H212" s="689" t="s">
        <v>3104</v>
      </c>
      <c r="I212" s="582" t="s">
        <v>4541</v>
      </c>
      <c r="J212" s="625"/>
    </row>
    <row r="213" spans="1:10" ht="17.25" customHeight="1" x14ac:dyDescent="0.25">
      <c r="A213" s="688">
        <v>212</v>
      </c>
      <c r="B213" s="690" t="s">
        <v>4763</v>
      </c>
      <c r="C213" s="691" t="s">
        <v>3891</v>
      </c>
      <c r="D213" s="691" t="s">
        <v>4764</v>
      </c>
      <c r="E213" s="692" t="s">
        <v>4765</v>
      </c>
      <c r="F213" s="693" t="s">
        <v>4541</v>
      </c>
      <c r="G213" s="694" t="s">
        <v>4541</v>
      </c>
      <c r="H213" s="699" t="s">
        <v>3104</v>
      </c>
      <c r="I213" s="694" t="s">
        <v>4541</v>
      </c>
      <c r="J213" s="625" t="s">
        <v>4974</v>
      </c>
    </row>
    <row r="214" spans="1:10" ht="17.25" customHeight="1" x14ac:dyDescent="0.25">
      <c r="A214" s="688">
        <v>213</v>
      </c>
      <c r="B214" s="671" t="s">
        <v>1555</v>
      </c>
      <c r="C214" s="672" t="s">
        <v>3355</v>
      </c>
      <c r="D214" s="672" t="s">
        <v>1554</v>
      </c>
      <c r="E214" s="673" t="s">
        <v>1557</v>
      </c>
      <c r="F214" s="674" t="s">
        <v>4915</v>
      </c>
      <c r="G214" s="582" t="s">
        <v>4915</v>
      </c>
      <c r="H214" s="689" t="s">
        <v>4779</v>
      </c>
      <c r="I214" s="582" t="s">
        <v>4541</v>
      </c>
      <c r="J214" s="625"/>
    </row>
    <row r="215" spans="1:10" ht="17.25" customHeight="1" x14ac:dyDescent="0.25">
      <c r="A215" s="688">
        <v>214</v>
      </c>
      <c r="B215" s="671" t="s">
        <v>3637</v>
      </c>
      <c r="C215" s="672" t="s">
        <v>3484</v>
      </c>
      <c r="D215" s="672" t="s">
        <v>3638</v>
      </c>
      <c r="E215" s="673" t="s">
        <v>3639</v>
      </c>
      <c r="F215" s="674" t="s">
        <v>4915</v>
      </c>
      <c r="G215" s="582" t="s">
        <v>4915</v>
      </c>
      <c r="H215" s="689" t="s">
        <v>4779</v>
      </c>
      <c r="I215" s="582" t="s">
        <v>4541</v>
      </c>
      <c r="J215" s="723"/>
    </row>
    <row r="216" spans="1:10" ht="17.25" customHeight="1" x14ac:dyDescent="0.25">
      <c r="A216" s="688">
        <v>215</v>
      </c>
      <c r="B216" s="690" t="s">
        <v>1570</v>
      </c>
      <c r="C216" s="691" t="s">
        <v>3891</v>
      </c>
      <c r="D216" s="691" t="s">
        <v>1569</v>
      </c>
      <c r="E216" s="692" t="s">
        <v>1572</v>
      </c>
      <c r="F216" s="693" t="s">
        <v>4575</v>
      </c>
      <c r="G216" s="694" t="s">
        <v>4575</v>
      </c>
      <c r="H216" s="699" t="s">
        <v>3104</v>
      </c>
      <c r="I216" s="694" t="s">
        <v>4541</v>
      </c>
      <c r="J216" s="625"/>
    </row>
    <row r="217" spans="1:10" ht="17.25" customHeight="1" x14ac:dyDescent="0.25">
      <c r="A217" s="688">
        <v>216</v>
      </c>
      <c r="B217" s="671" t="s">
        <v>3875</v>
      </c>
      <c r="C217" s="672" t="s">
        <v>3891</v>
      </c>
      <c r="D217" s="672" t="s">
        <v>3876</v>
      </c>
      <c r="E217" s="673" t="s">
        <v>3877</v>
      </c>
      <c r="F217" s="674" t="s">
        <v>4915</v>
      </c>
      <c r="G217" s="582" t="s">
        <v>4915</v>
      </c>
      <c r="H217" s="689" t="s">
        <v>4779</v>
      </c>
      <c r="I217" s="582" t="s">
        <v>4541</v>
      </c>
      <c r="J217" s="625"/>
    </row>
    <row r="218" spans="1:10" ht="17.25" customHeight="1" x14ac:dyDescent="0.25">
      <c r="A218" s="688">
        <v>217</v>
      </c>
      <c r="B218" s="671" t="s">
        <v>1578</v>
      </c>
      <c r="C218" s="672" t="s">
        <v>3484</v>
      </c>
      <c r="D218" s="672" t="s">
        <v>1577</v>
      </c>
      <c r="E218" s="673" t="s">
        <v>1580</v>
      </c>
      <c r="F218" s="674" t="s">
        <v>4541</v>
      </c>
      <c r="G218" s="582" t="s">
        <v>4541</v>
      </c>
      <c r="H218" s="689" t="s">
        <v>4916</v>
      </c>
      <c r="I218" s="582" t="s">
        <v>4541</v>
      </c>
      <c r="J218" s="630" t="s">
        <v>4996</v>
      </c>
    </row>
    <row r="219" spans="1:10" ht="17.25" customHeight="1" x14ac:dyDescent="0.25">
      <c r="A219" s="688">
        <v>218</v>
      </c>
      <c r="B219" s="671" t="s">
        <v>1582</v>
      </c>
      <c r="C219" s="672" t="s">
        <v>3891</v>
      </c>
      <c r="D219" s="672" t="s">
        <v>1581</v>
      </c>
      <c r="E219" s="673" t="s">
        <v>1584</v>
      </c>
      <c r="F219" s="674" t="s">
        <v>4915</v>
      </c>
      <c r="G219" s="582" t="s">
        <v>4915</v>
      </c>
      <c r="H219" s="689" t="s">
        <v>4779</v>
      </c>
      <c r="I219" s="582" t="s">
        <v>4541</v>
      </c>
      <c r="J219" s="625"/>
    </row>
    <row r="220" spans="1:10" ht="17.25" customHeight="1" x14ac:dyDescent="0.25">
      <c r="A220" s="688">
        <v>219</v>
      </c>
      <c r="B220" s="671" t="s">
        <v>1589</v>
      </c>
      <c r="C220" s="672" t="s">
        <v>3484</v>
      </c>
      <c r="D220" s="672" t="s">
        <v>1588</v>
      </c>
      <c r="E220" s="673" t="s">
        <v>1591</v>
      </c>
      <c r="F220" s="674" t="s">
        <v>4541</v>
      </c>
      <c r="G220" s="582" t="s">
        <v>4541</v>
      </c>
      <c r="H220" s="689" t="s">
        <v>4916</v>
      </c>
      <c r="I220" s="582" t="s">
        <v>4541</v>
      </c>
      <c r="J220" s="630" t="s">
        <v>4974</v>
      </c>
    </row>
    <row r="221" spans="1:10" ht="17.25" customHeight="1" x14ac:dyDescent="0.25">
      <c r="A221" s="688">
        <v>220</v>
      </c>
      <c r="B221" s="671" t="s">
        <v>1593</v>
      </c>
      <c r="C221" s="672" t="s">
        <v>3355</v>
      </c>
      <c r="D221" s="672" t="s">
        <v>1592</v>
      </c>
      <c r="E221" s="673" t="s">
        <v>1595</v>
      </c>
      <c r="F221" s="674" t="s">
        <v>4575</v>
      </c>
      <c r="G221" s="582" t="s">
        <v>4575</v>
      </c>
      <c r="H221" s="689" t="s">
        <v>4779</v>
      </c>
      <c r="I221" s="582" t="s">
        <v>4541</v>
      </c>
      <c r="J221" s="625"/>
    </row>
    <row r="222" spans="1:10" ht="17.25" customHeight="1" x14ac:dyDescent="0.25">
      <c r="A222" s="688">
        <v>221</v>
      </c>
      <c r="B222" s="724" t="s">
        <v>4997</v>
      </c>
      <c r="C222" s="725" t="s">
        <v>3355</v>
      </c>
      <c r="D222" s="725" t="s">
        <v>1143</v>
      </c>
      <c r="E222" s="726"/>
      <c r="F222" s="727" t="s">
        <v>4541</v>
      </c>
      <c r="G222" s="582" t="s">
        <v>4541</v>
      </c>
      <c r="H222" s="689" t="s">
        <v>3104</v>
      </c>
      <c r="I222" s="582" t="s">
        <v>4541</v>
      </c>
      <c r="J222" s="625"/>
    </row>
    <row r="223" spans="1:10" ht="17.25" customHeight="1" x14ac:dyDescent="0.25">
      <c r="C223" s="583"/>
      <c r="D223" s="583"/>
    </row>
    <row r="224" spans="1:10" ht="17.25" customHeight="1" x14ac:dyDescent="0.25">
      <c r="C224" s="583"/>
      <c r="D224" s="583"/>
    </row>
    <row r="225" ht="17.25" customHeight="1" x14ac:dyDescent="0.25"/>
    <row r="226" ht="17.25" customHeight="1" x14ac:dyDescent="0.25"/>
    <row r="227" ht="17.25" customHeight="1" x14ac:dyDescent="0.25"/>
    <row r="228" ht="17.25" customHeight="1" x14ac:dyDescent="0.25"/>
    <row r="229" ht="17.25" customHeight="1" x14ac:dyDescent="0.25"/>
    <row r="230" ht="17.25" customHeight="1" x14ac:dyDescent="0.25"/>
    <row r="231" ht="17.25" customHeight="1" x14ac:dyDescent="0.25"/>
    <row r="232" ht="17.25" customHeight="1" x14ac:dyDescent="0.25"/>
    <row r="233" ht="17.25" customHeight="1" x14ac:dyDescent="0.25"/>
    <row r="234" ht="17.25" customHeight="1" x14ac:dyDescent="0.25"/>
    <row r="235" ht="17.25" customHeight="1" x14ac:dyDescent="0.25"/>
    <row r="236" ht="17.25" customHeight="1" x14ac:dyDescent="0.25"/>
    <row r="237" ht="17.25" customHeight="1" x14ac:dyDescent="0.25"/>
    <row r="238" ht="17.25" customHeight="1" x14ac:dyDescent="0.25"/>
    <row r="239" ht="17.25" customHeight="1" x14ac:dyDescent="0.25"/>
    <row r="240" ht="17.25" customHeight="1" x14ac:dyDescent="0.25"/>
    <row r="241" ht="17.25" customHeight="1" x14ac:dyDescent="0.25"/>
    <row r="242" ht="17.25" customHeight="1" x14ac:dyDescent="0.25"/>
    <row r="243" ht="17.25" customHeight="1" x14ac:dyDescent="0.25"/>
    <row r="244" ht="17.25" customHeight="1" x14ac:dyDescent="0.25"/>
    <row r="245" ht="17.25" customHeight="1" x14ac:dyDescent="0.25"/>
    <row r="246" ht="17.25" customHeight="1" x14ac:dyDescent="0.25"/>
    <row r="247" ht="17.25" customHeight="1" x14ac:dyDescent="0.25"/>
    <row r="248" ht="17.25" customHeight="1" x14ac:dyDescent="0.25"/>
    <row r="249" ht="17.25" customHeight="1" x14ac:dyDescent="0.25"/>
    <row r="250" ht="17.25" customHeight="1" x14ac:dyDescent="0.25"/>
    <row r="251" ht="17.25" customHeight="1" x14ac:dyDescent="0.25"/>
    <row r="252" ht="17.25" customHeight="1" x14ac:dyDescent="0.25"/>
    <row r="253" ht="17.25" customHeight="1" x14ac:dyDescent="0.25"/>
    <row r="254" ht="17.25" customHeight="1" x14ac:dyDescent="0.25"/>
    <row r="255" ht="17.25" customHeight="1" x14ac:dyDescent="0.25"/>
    <row r="256" ht="17.25" customHeight="1" x14ac:dyDescent="0.25"/>
    <row r="257" ht="17.25" customHeight="1" x14ac:dyDescent="0.25"/>
    <row r="258" ht="17.25" customHeight="1" x14ac:dyDescent="0.25"/>
    <row r="259" ht="17.25" customHeight="1" x14ac:dyDescent="0.25"/>
    <row r="260" ht="17.25" customHeight="1" x14ac:dyDescent="0.25"/>
    <row r="261" ht="17.25" customHeight="1" x14ac:dyDescent="0.25"/>
    <row r="262" ht="17.25" customHeight="1" x14ac:dyDescent="0.25"/>
    <row r="263" ht="17.25" customHeight="1" x14ac:dyDescent="0.25"/>
    <row r="264" ht="17.25" customHeight="1" x14ac:dyDescent="0.25"/>
    <row r="265" ht="17.25" customHeight="1" x14ac:dyDescent="0.25"/>
    <row r="266" ht="17.25" customHeight="1" x14ac:dyDescent="0.25"/>
    <row r="267" ht="17.25" customHeight="1" x14ac:dyDescent="0.25"/>
    <row r="268" ht="17.25" customHeight="1" x14ac:dyDescent="0.25"/>
    <row r="269" ht="17.25" customHeight="1" x14ac:dyDescent="0.25"/>
    <row r="270" ht="17.25" customHeight="1" x14ac:dyDescent="0.25"/>
    <row r="271" ht="17.25" customHeight="1" x14ac:dyDescent="0.25"/>
    <row r="272" ht="17.25" customHeight="1" x14ac:dyDescent="0.25"/>
    <row r="273" ht="17.25" customHeight="1" x14ac:dyDescent="0.25"/>
    <row r="274" ht="17.25" customHeight="1" x14ac:dyDescent="0.25"/>
    <row r="275" ht="17.25" customHeight="1" x14ac:dyDescent="0.25"/>
    <row r="276" ht="17.25" customHeight="1" x14ac:dyDescent="0.25"/>
    <row r="277" ht="17.25" customHeight="1" x14ac:dyDescent="0.25"/>
    <row r="278" ht="17.25" customHeight="1" x14ac:dyDescent="0.25"/>
    <row r="279" ht="17.25" customHeight="1" x14ac:dyDescent="0.25"/>
    <row r="280" ht="17.25" customHeight="1" x14ac:dyDescent="0.25"/>
    <row r="281" ht="17.25" customHeight="1" x14ac:dyDescent="0.25"/>
    <row r="282" ht="17.25" customHeight="1" x14ac:dyDescent="0.25"/>
    <row r="283" ht="17.25" customHeight="1" x14ac:dyDescent="0.25"/>
    <row r="284" ht="17.25" customHeight="1" x14ac:dyDescent="0.25"/>
    <row r="285" ht="17.25" customHeight="1" x14ac:dyDescent="0.25"/>
    <row r="286" ht="17.25" customHeight="1" x14ac:dyDescent="0.25"/>
    <row r="287" ht="17.25" customHeight="1" x14ac:dyDescent="0.25"/>
    <row r="288" ht="17.25" customHeight="1" x14ac:dyDescent="0.25"/>
    <row r="289" ht="17.25" customHeight="1" x14ac:dyDescent="0.25"/>
    <row r="290" ht="17.25" customHeight="1" x14ac:dyDescent="0.25"/>
    <row r="291" ht="17.25" customHeight="1" x14ac:dyDescent="0.25"/>
    <row r="292" ht="17.25" customHeight="1" x14ac:dyDescent="0.25"/>
    <row r="293" ht="17.25" customHeight="1" x14ac:dyDescent="0.25"/>
    <row r="294" ht="17.25" customHeight="1" x14ac:dyDescent="0.25"/>
    <row r="295" ht="17.25" customHeight="1" x14ac:dyDescent="0.25"/>
    <row r="296" ht="17.25" customHeight="1" x14ac:dyDescent="0.25"/>
    <row r="297" ht="17.25" customHeight="1" x14ac:dyDescent="0.25"/>
    <row r="298" ht="17.25" customHeight="1" x14ac:dyDescent="0.25"/>
    <row r="299" ht="17.25" customHeight="1" x14ac:dyDescent="0.25"/>
    <row r="300" ht="17.25" customHeight="1" x14ac:dyDescent="0.25"/>
    <row r="301" ht="17.25" customHeight="1" x14ac:dyDescent="0.25"/>
    <row r="302" ht="17.25" customHeight="1" x14ac:dyDescent="0.25"/>
    <row r="303" ht="17.25" customHeight="1" x14ac:dyDescent="0.25"/>
    <row r="304" ht="17.25" customHeight="1" x14ac:dyDescent="0.25"/>
    <row r="305" ht="17.25" customHeight="1" x14ac:dyDescent="0.25"/>
    <row r="306" ht="17.25" customHeight="1" x14ac:dyDescent="0.25"/>
    <row r="307" ht="17.25" customHeight="1" x14ac:dyDescent="0.25"/>
    <row r="308" ht="17.25" customHeight="1" x14ac:dyDescent="0.25"/>
    <row r="309" ht="17.25" customHeight="1" x14ac:dyDescent="0.25"/>
    <row r="310" ht="17.25" customHeight="1" x14ac:dyDescent="0.25"/>
    <row r="311" ht="17.25" customHeight="1" x14ac:dyDescent="0.25"/>
    <row r="312" ht="17.25" customHeight="1" x14ac:dyDescent="0.25"/>
    <row r="313" ht="17.25" customHeight="1" x14ac:dyDescent="0.25"/>
    <row r="314" ht="17.25" customHeight="1" x14ac:dyDescent="0.25"/>
    <row r="315" ht="17.25" customHeight="1" x14ac:dyDescent="0.25"/>
    <row r="316" ht="17.25" customHeight="1" x14ac:dyDescent="0.25"/>
    <row r="317" ht="17.25" customHeight="1" x14ac:dyDescent="0.25"/>
    <row r="318" ht="17.25" customHeight="1" x14ac:dyDescent="0.25"/>
    <row r="319" ht="17.25" customHeight="1" x14ac:dyDescent="0.25"/>
    <row r="320" ht="17.25" customHeight="1" x14ac:dyDescent="0.25"/>
    <row r="321" ht="17.25" customHeight="1" x14ac:dyDescent="0.25"/>
    <row r="322" ht="17.25" customHeight="1" x14ac:dyDescent="0.25"/>
    <row r="323" ht="17.25" customHeight="1" x14ac:dyDescent="0.25"/>
    <row r="324" ht="17.25" customHeight="1" x14ac:dyDescent="0.25"/>
    <row r="325" ht="17.25" customHeight="1" x14ac:dyDescent="0.25"/>
    <row r="326" ht="17.25" customHeight="1" x14ac:dyDescent="0.25"/>
    <row r="327" ht="17.25" customHeight="1" x14ac:dyDescent="0.25"/>
    <row r="328" ht="17.25" customHeight="1" x14ac:dyDescent="0.25"/>
    <row r="329" ht="17.25" customHeight="1" x14ac:dyDescent="0.25"/>
    <row r="330" ht="17.25" customHeight="1" x14ac:dyDescent="0.25"/>
    <row r="331" ht="17.25" customHeight="1" x14ac:dyDescent="0.25"/>
    <row r="332" ht="17.25" customHeight="1" x14ac:dyDescent="0.25"/>
    <row r="333" ht="17.25" customHeight="1" x14ac:dyDescent="0.25"/>
    <row r="334" ht="17.25" customHeight="1" x14ac:dyDescent="0.25"/>
    <row r="335" ht="17.25" customHeight="1" x14ac:dyDescent="0.25"/>
    <row r="336" ht="17.25" customHeight="1" x14ac:dyDescent="0.25"/>
    <row r="337" ht="17.25" customHeight="1" x14ac:dyDescent="0.25"/>
    <row r="338" ht="17.25" customHeight="1" x14ac:dyDescent="0.25"/>
    <row r="339" ht="17.25" customHeight="1" x14ac:dyDescent="0.25"/>
    <row r="340" ht="17.25" customHeight="1" x14ac:dyDescent="0.25"/>
    <row r="341" ht="17.25" customHeight="1" x14ac:dyDescent="0.25"/>
    <row r="342" ht="17.25" customHeight="1" x14ac:dyDescent="0.25"/>
    <row r="343" ht="17.25" customHeight="1" x14ac:dyDescent="0.25"/>
    <row r="344" ht="17.25" customHeight="1" x14ac:dyDescent="0.25"/>
    <row r="345" ht="17.25" customHeight="1" x14ac:dyDescent="0.25"/>
    <row r="346" ht="17.25" customHeight="1" x14ac:dyDescent="0.25"/>
    <row r="347" ht="17.25" customHeight="1" x14ac:dyDescent="0.25"/>
    <row r="348" ht="17.25" customHeight="1" x14ac:dyDescent="0.25"/>
    <row r="349" ht="17.25" customHeight="1" x14ac:dyDescent="0.25"/>
    <row r="350" ht="17.25" customHeight="1" x14ac:dyDescent="0.25"/>
    <row r="351" ht="17.25" customHeight="1" x14ac:dyDescent="0.25"/>
    <row r="352" ht="17.25" customHeight="1" x14ac:dyDescent="0.25"/>
    <row r="353" ht="17.25" customHeight="1" x14ac:dyDescent="0.25"/>
    <row r="354" ht="17.25" customHeight="1" x14ac:dyDescent="0.25"/>
    <row r="355" ht="17.25" customHeight="1" x14ac:dyDescent="0.25"/>
    <row r="356" ht="17.25" customHeight="1" x14ac:dyDescent="0.25"/>
    <row r="357" ht="17.25" customHeight="1" x14ac:dyDescent="0.25"/>
    <row r="358" ht="17.25" customHeight="1" x14ac:dyDescent="0.25"/>
    <row r="359" ht="17.25" customHeight="1" x14ac:dyDescent="0.25"/>
    <row r="360" ht="17.25" customHeight="1" x14ac:dyDescent="0.25"/>
    <row r="361" ht="17.25" customHeight="1" x14ac:dyDescent="0.25"/>
    <row r="362" ht="17.25" customHeight="1" x14ac:dyDescent="0.25"/>
    <row r="363" ht="17.25" customHeight="1" x14ac:dyDescent="0.25"/>
    <row r="364" ht="17.25" customHeight="1" x14ac:dyDescent="0.25"/>
    <row r="365" ht="17.25" customHeight="1" x14ac:dyDescent="0.25"/>
    <row r="366" ht="17.25" customHeight="1" x14ac:dyDescent="0.25"/>
    <row r="367" ht="17.25" customHeight="1" x14ac:dyDescent="0.25"/>
    <row r="368" ht="17.25" customHeight="1" x14ac:dyDescent="0.25"/>
    <row r="369" ht="17.25" customHeight="1" x14ac:dyDescent="0.25"/>
    <row r="370" ht="17.25" customHeight="1" x14ac:dyDescent="0.25"/>
    <row r="371" ht="17.25" customHeight="1" x14ac:dyDescent="0.25"/>
    <row r="372" ht="17.25" customHeight="1" x14ac:dyDescent="0.25"/>
    <row r="373" ht="17.25" customHeight="1" x14ac:dyDescent="0.25"/>
    <row r="374" ht="17.25" customHeight="1" x14ac:dyDescent="0.25"/>
    <row r="375" ht="17.25" customHeight="1" x14ac:dyDescent="0.25"/>
    <row r="376" ht="17.25" customHeight="1" x14ac:dyDescent="0.25"/>
    <row r="377" ht="17.25" customHeight="1" x14ac:dyDescent="0.25"/>
    <row r="378" ht="17.25" customHeight="1" x14ac:dyDescent="0.25"/>
    <row r="379" ht="17.25" customHeight="1" x14ac:dyDescent="0.25"/>
    <row r="380" ht="17.25" customHeight="1" x14ac:dyDescent="0.25"/>
    <row r="381" ht="17.25" customHeight="1" x14ac:dyDescent="0.25"/>
    <row r="382" ht="17.25" customHeight="1" x14ac:dyDescent="0.25"/>
    <row r="383" ht="17.25" customHeight="1" x14ac:dyDescent="0.25"/>
    <row r="384" ht="17.25" customHeight="1" x14ac:dyDescent="0.25"/>
    <row r="385" ht="17.25" customHeight="1" x14ac:dyDescent="0.25"/>
    <row r="386" ht="17.25" customHeight="1" x14ac:dyDescent="0.25"/>
    <row r="387" ht="17.25" customHeight="1" x14ac:dyDescent="0.25"/>
    <row r="388" ht="17.25" customHeight="1" x14ac:dyDescent="0.25"/>
    <row r="389" ht="17.25" customHeight="1" x14ac:dyDescent="0.25"/>
    <row r="390" ht="17.25" customHeight="1" x14ac:dyDescent="0.25"/>
    <row r="391" ht="17.25" customHeight="1" x14ac:dyDescent="0.25"/>
    <row r="392" ht="17.25" customHeight="1" x14ac:dyDescent="0.25"/>
    <row r="393" ht="17.25" customHeight="1" x14ac:dyDescent="0.25"/>
    <row r="394" ht="17.25" customHeight="1" x14ac:dyDescent="0.25"/>
    <row r="395" ht="17.25" customHeight="1" x14ac:dyDescent="0.25"/>
    <row r="396" ht="17.25" customHeight="1" x14ac:dyDescent="0.25"/>
    <row r="397" ht="17.25" customHeight="1" x14ac:dyDescent="0.25"/>
    <row r="398" ht="17.25" customHeight="1" x14ac:dyDescent="0.25"/>
    <row r="399" ht="17.25" customHeight="1" x14ac:dyDescent="0.25"/>
    <row r="400" ht="17.25" customHeight="1" x14ac:dyDescent="0.25"/>
    <row r="401" ht="17.25" customHeight="1" x14ac:dyDescent="0.25"/>
    <row r="402" ht="17.25" customHeight="1" x14ac:dyDescent="0.25"/>
    <row r="403" ht="17.25" customHeight="1" x14ac:dyDescent="0.25"/>
    <row r="404" ht="17.25" customHeight="1" x14ac:dyDescent="0.25"/>
    <row r="405" ht="17.25" customHeight="1" x14ac:dyDescent="0.25"/>
    <row r="406" ht="17.25" customHeight="1" x14ac:dyDescent="0.25"/>
    <row r="407" ht="17.25" customHeight="1" x14ac:dyDescent="0.25"/>
    <row r="408" ht="17.25" customHeight="1" x14ac:dyDescent="0.25"/>
    <row r="409" ht="17.25" customHeight="1" x14ac:dyDescent="0.25"/>
    <row r="410" ht="17.25" customHeight="1" x14ac:dyDescent="0.25"/>
    <row r="411" ht="17.25" customHeight="1" x14ac:dyDescent="0.25"/>
    <row r="412" ht="17.25" customHeight="1" x14ac:dyDescent="0.25"/>
    <row r="413" ht="17.25" customHeight="1" x14ac:dyDescent="0.25"/>
    <row r="414" ht="17.25" customHeight="1" x14ac:dyDescent="0.25"/>
    <row r="415" ht="17.25" customHeight="1" x14ac:dyDescent="0.25"/>
    <row r="416" ht="17.25" customHeight="1" x14ac:dyDescent="0.25"/>
    <row r="417" ht="17.25" customHeight="1" x14ac:dyDescent="0.25"/>
    <row r="418" ht="17.25" customHeight="1" x14ac:dyDescent="0.25"/>
    <row r="419" ht="17.25" customHeight="1" x14ac:dyDescent="0.25"/>
    <row r="420" ht="17.25" customHeight="1" x14ac:dyDescent="0.25"/>
    <row r="421" ht="17.25" customHeight="1" x14ac:dyDescent="0.25"/>
    <row r="422" ht="17.25" customHeight="1" x14ac:dyDescent="0.25"/>
    <row r="423" ht="17.25" customHeight="1" x14ac:dyDescent="0.25"/>
    <row r="424" ht="17.25" customHeight="1" x14ac:dyDescent="0.25"/>
    <row r="425" ht="17.25" customHeight="1" x14ac:dyDescent="0.25"/>
    <row r="426" ht="17.25" customHeight="1" x14ac:dyDescent="0.25"/>
    <row r="427" ht="17.25" customHeight="1" x14ac:dyDescent="0.25"/>
    <row r="428" ht="17.25" customHeight="1" x14ac:dyDescent="0.25"/>
    <row r="429" ht="17.25" customHeight="1" x14ac:dyDescent="0.25"/>
    <row r="430" ht="17.25" customHeight="1" x14ac:dyDescent="0.25"/>
    <row r="431" ht="17.25" customHeight="1" x14ac:dyDescent="0.25"/>
    <row r="432" ht="17.25" customHeight="1" x14ac:dyDescent="0.25"/>
    <row r="433" ht="17.25" customHeight="1" x14ac:dyDescent="0.25"/>
    <row r="434" ht="17.25" customHeight="1" x14ac:dyDescent="0.25"/>
    <row r="435" ht="17.25" customHeight="1" x14ac:dyDescent="0.25"/>
    <row r="436" ht="17.25" customHeight="1" x14ac:dyDescent="0.25"/>
    <row r="437" ht="17.25" customHeight="1" x14ac:dyDescent="0.25"/>
    <row r="438" ht="17.25" customHeight="1" x14ac:dyDescent="0.25"/>
    <row r="439" ht="17.25" customHeight="1" x14ac:dyDescent="0.25"/>
    <row r="440" ht="17.25" customHeight="1" x14ac:dyDescent="0.25"/>
    <row r="441" ht="17.25" customHeight="1" x14ac:dyDescent="0.25"/>
    <row r="442" ht="17.25" customHeight="1" x14ac:dyDescent="0.25"/>
    <row r="443" ht="17.25" customHeight="1" x14ac:dyDescent="0.25"/>
    <row r="444" ht="17.25" customHeight="1" x14ac:dyDescent="0.25"/>
    <row r="445" ht="17.25" customHeight="1" x14ac:dyDescent="0.25"/>
    <row r="446" ht="17.25" customHeight="1" x14ac:dyDescent="0.25"/>
    <row r="447" ht="17.25" customHeight="1" x14ac:dyDescent="0.25"/>
    <row r="448" ht="17.25" customHeight="1" x14ac:dyDescent="0.25"/>
    <row r="449" ht="17.25" customHeight="1" x14ac:dyDescent="0.25"/>
    <row r="450" ht="17.25" customHeight="1" x14ac:dyDescent="0.25"/>
    <row r="451" ht="17.25" customHeight="1" x14ac:dyDescent="0.25"/>
    <row r="452" ht="17.25" customHeight="1" x14ac:dyDescent="0.25"/>
    <row r="453" ht="17.25" customHeight="1" x14ac:dyDescent="0.25"/>
    <row r="454" ht="17.25" customHeight="1" x14ac:dyDescent="0.25"/>
    <row r="455" ht="17.25" customHeight="1" x14ac:dyDescent="0.25"/>
    <row r="456" ht="17.25" customHeight="1" x14ac:dyDescent="0.25"/>
    <row r="457" ht="17.25" customHeight="1" x14ac:dyDescent="0.25"/>
    <row r="458" ht="17.25" customHeight="1" x14ac:dyDescent="0.25"/>
    <row r="459" ht="17.25" customHeight="1" x14ac:dyDescent="0.25"/>
    <row r="460" ht="17.25" customHeight="1" x14ac:dyDescent="0.25"/>
    <row r="461" ht="17.25" customHeight="1" x14ac:dyDescent="0.25"/>
    <row r="462" ht="17.25" customHeight="1" x14ac:dyDescent="0.25"/>
    <row r="463" ht="17.25" customHeight="1" x14ac:dyDescent="0.25"/>
    <row r="464" ht="17.25" customHeight="1" x14ac:dyDescent="0.25"/>
    <row r="465" ht="17.25" customHeight="1" x14ac:dyDescent="0.25"/>
    <row r="466" ht="17.25" customHeight="1" x14ac:dyDescent="0.25"/>
    <row r="467" ht="17.25" customHeight="1" x14ac:dyDescent="0.25"/>
    <row r="468" ht="17.25" customHeight="1" x14ac:dyDescent="0.25"/>
    <row r="469" ht="17.25" customHeight="1" x14ac:dyDescent="0.25"/>
    <row r="470" ht="17.25" customHeight="1" x14ac:dyDescent="0.25"/>
    <row r="471" ht="17.25" customHeight="1" x14ac:dyDescent="0.25"/>
    <row r="472" ht="17.25" customHeight="1" x14ac:dyDescent="0.25"/>
    <row r="473" ht="17.25" customHeight="1" x14ac:dyDescent="0.25"/>
    <row r="474" ht="17.25" customHeight="1" x14ac:dyDescent="0.25"/>
    <row r="475" ht="17.25" customHeight="1" x14ac:dyDescent="0.25"/>
    <row r="476" ht="17.25" customHeight="1" x14ac:dyDescent="0.25"/>
    <row r="477" ht="17.25" customHeight="1" x14ac:dyDescent="0.25"/>
    <row r="478" ht="17.25" customHeight="1" x14ac:dyDescent="0.25"/>
    <row r="479" ht="17.25" customHeight="1" x14ac:dyDescent="0.25"/>
    <row r="480" ht="17.25" customHeight="1" x14ac:dyDescent="0.25"/>
    <row r="481" ht="17.25" customHeight="1" x14ac:dyDescent="0.25"/>
    <row r="482" ht="17.25" customHeight="1" x14ac:dyDescent="0.25"/>
    <row r="483" ht="17.25" customHeight="1" x14ac:dyDescent="0.25"/>
    <row r="484" ht="17.25" customHeight="1" x14ac:dyDescent="0.25"/>
    <row r="485" ht="17.25" customHeight="1" x14ac:dyDescent="0.25"/>
    <row r="486" ht="17.25" customHeight="1" x14ac:dyDescent="0.25"/>
    <row r="487" ht="17.25" customHeight="1" x14ac:dyDescent="0.25"/>
    <row r="488" ht="17.25" customHeight="1" x14ac:dyDescent="0.25"/>
    <row r="489" ht="17.25" customHeight="1" x14ac:dyDescent="0.25"/>
    <row r="490" ht="17.25" customHeight="1" x14ac:dyDescent="0.25"/>
    <row r="491" ht="17.25" customHeight="1" x14ac:dyDescent="0.25"/>
    <row r="492" ht="17.25" customHeight="1" x14ac:dyDescent="0.25"/>
    <row r="493" ht="17.25" customHeight="1" x14ac:dyDescent="0.25"/>
    <row r="494" ht="17.25" customHeight="1" x14ac:dyDescent="0.25"/>
    <row r="495" ht="17.25" customHeight="1" x14ac:dyDescent="0.25"/>
    <row r="496" ht="17.25" customHeight="1" x14ac:dyDescent="0.25"/>
    <row r="497" ht="17.25" customHeight="1" x14ac:dyDescent="0.25"/>
    <row r="498" ht="17.25" customHeight="1" x14ac:dyDescent="0.25"/>
    <row r="499" ht="17.25" customHeight="1" x14ac:dyDescent="0.25"/>
    <row r="500" ht="17.25" customHeight="1" x14ac:dyDescent="0.25"/>
    <row r="501" ht="17.25" customHeight="1" x14ac:dyDescent="0.25"/>
    <row r="502" ht="17.25" customHeight="1" x14ac:dyDescent="0.25"/>
    <row r="503" ht="17.25" customHeight="1" x14ac:dyDescent="0.25"/>
    <row r="504" ht="17.25" customHeight="1" x14ac:dyDescent="0.25"/>
    <row r="505" ht="17.25" customHeight="1" x14ac:dyDescent="0.25"/>
    <row r="506" ht="17.25" customHeight="1" x14ac:dyDescent="0.25"/>
    <row r="507" ht="17.25" customHeight="1" x14ac:dyDescent="0.25"/>
    <row r="508" ht="17.25" customHeight="1" x14ac:dyDescent="0.25"/>
    <row r="509" ht="17.25" customHeight="1" x14ac:dyDescent="0.25"/>
    <row r="510" ht="17.25" customHeight="1" x14ac:dyDescent="0.25"/>
    <row r="511" ht="17.25" customHeight="1" x14ac:dyDescent="0.25"/>
    <row r="512" ht="17.25" customHeight="1" x14ac:dyDescent="0.25"/>
    <row r="513" ht="17.25" customHeight="1" x14ac:dyDescent="0.25"/>
    <row r="514" ht="17.25" customHeight="1" x14ac:dyDescent="0.25"/>
    <row r="515" ht="17.25" customHeight="1" x14ac:dyDescent="0.25"/>
    <row r="516" ht="17.25" customHeight="1" x14ac:dyDescent="0.25"/>
    <row r="517" ht="17.25" customHeight="1" x14ac:dyDescent="0.25"/>
    <row r="518" ht="17.25" customHeight="1" x14ac:dyDescent="0.25"/>
    <row r="519" ht="17.25" customHeight="1" x14ac:dyDescent="0.25"/>
    <row r="520" ht="17.25" customHeight="1" x14ac:dyDescent="0.25"/>
    <row r="521" ht="17.25" customHeight="1" x14ac:dyDescent="0.25"/>
    <row r="522" ht="17.25" customHeight="1" x14ac:dyDescent="0.25"/>
    <row r="523" ht="17.25" customHeight="1" x14ac:dyDescent="0.25"/>
    <row r="524" ht="17.25" customHeight="1" x14ac:dyDescent="0.25"/>
    <row r="525" ht="17.25" customHeight="1" x14ac:dyDescent="0.25"/>
    <row r="526" ht="17.25" customHeight="1" x14ac:dyDescent="0.25"/>
    <row r="527" ht="17.25" customHeight="1" x14ac:dyDescent="0.25"/>
    <row r="528" ht="17.25" customHeight="1" x14ac:dyDescent="0.25"/>
    <row r="529" ht="17.25" customHeight="1" x14ac:dyDescent="0.25"/>
    <row r="530" ht="17.25" customHeight="1" x14ac:dyDescent="0.25"/>
    <row r="531" ht="17.25" customHeight="1" x14ac:dyDescent="0.25"/>
    <row r="532" ht="17.25" customHeight="1" x14ac:dyDescent="0.25"/>
    <row r="533" ht="17.25" customHeight="1" x14ac:dyDescent="0.25"/>
    <row r="534" ht="17.25" customHeight="1" x14ac:dyDescent="0.25"/>
    <row r="535" ht="17.25" customHeight="1" x14ac:dyDescent="0.25"/>
    <row r="536" ht="17.25" customHeight="1" x14ac:dyDescent="0.25"/>
    <row r="537" ht="17.25" customHeight="1" x14ac:dyDescent="0.25"/>
    <row r="538" ht="17.25" customHeight="1" x14ac:dyDescent="0.25"/>
    <row r="539" ht="17.25" customHeight="1" x14ac:dyDescent="0.25"/>
    <row r="540" ht="17.25" customHeight="1" x14ac:dyDescent="0.25"/>
    <row r="541" ht="17.25" customHeight="1" x14ac:dyDescent="0.25"/>
    <row r="542" ht="17.25" customHeight="1" x14ac:dyDescent="0.25"/>
    <row r="543" ht="17.25" customHeight="1" x14ac:dyDescent="0.25"/>
    <row r="544" ht="17.25" customHeight="1" x14ac:dyDescent="0.25"/>
    <row r="545" ht="17.25" customHeight="1" x14ac:dyDescent="0.25"/>
    <row r="546" ht="17.25" customHeight="1" x14ac:dyDescent="0.25"/>
    <row r="547" ht="17.25" customHeight="1" x14ac:dyDescent="0.25"/>
    <row r="548" ht="17.25" customHeight="1" x14ac:dyDescent="0.25"/>
    <row r="549" ht="17.25" customHeight="1" x14ac:dyDescent="0.25"/>
    <row r="550" ht="17.25" customHeight="1" x14ac:dyDescent="0.25"/>
    <row r="551" ht="17.25" customHeight="1" x14ac:dyDescent="0.25"/>
    <row r="552" ht="17.25" customHeight="1" x14ac:dyDescent="0.25"/>
    <row r="553" ht="17.25" customHeight="1" x14ac:dyDescent="0.25"/>
    <row r="554" ht="17.25" customHeight="1" x14ac:dyDescent="0.25"/>
    <row r="555" ht="17.25" customHeight="1" x14ac:dyDescent="0.25"/>
    <row r="556" ht="17.25" customHeight="1" x14ac:dyDescent="0.25"/>
    <row r="557" ht="17.25" customHeight="1" x14ac:dyDescent="0.25"/>
    <row r="558" ht="17.25" customHeight="1" x14ac:dyDescent="0.25"/>
    <row r="559" ht="17.25" customHeight="1" x14ac:dyDescent="0.25"/>
    <row r="560" ht="17.25" customHeight="1" x14ac:dyDescent="0.25"/>
    <row r="561" ht="17.25" customHeight="1" x14ac:dyDescent="0.25"/>
    <row r="562" ht="17.25" customHeight="1" x14ac:dyDescent="0.25"/>
    <row r="563" ht="17.25" customHeight="1" x14ac:dyDescent="0.25"/>
    <row r="564" ht="17.25" customHeight="1" x14ac:dyDescent="0.25"/>
    <row r="565" ht="17.25" customHeight="1" x14ac:dyDescent="0.25"/>
    <row r="566" ht="17.25" customHeight="1" x14ac:dyDescent="0.25"/>
    <row r="567" ht="17.25" customHeight="1" x14ac:dyDescent="0.25"/>
    <row r="568" ht="17.25" customHeight="1" x14ac:dyDescent="0.25"/>
    <row r="569" ht="17.25" customHeight="1" x14ac:dyDescent="0.25"/>
    <row r="570" ht="17.25" customHeight="1" x14ac:dyDescent="0.25"/>
    <row r="571" ht="17.25" customHeight="1" x14ac:dyDescent="0.25"/>
    <row r="572" ht="17.25" customHeight="1" x14ac:dyDescent="0.25"/>
    <row r="573" ht="17.25" customHeight="1" x14ac:dyDescent="0.25"/>
    <row r="574" ht="17.25" customHeight="1" x14ac:dyDescent="0.25"/>
    <row r="575" ht="17.25" customHeight="1" x14ac:dyDescent="0.25"/>
    <row r="576" ht="17.25" customHeight="1" x14ac:dyDescent="0.25"/>
    <row r="577" ht="17.25" customHeight="1" x14ac:dyDescent="0.25"/>
    <row r="578" ht="17.25" customHeight="1" x14ac:dyDescent="0.25"/>
    <row r="579" ht="17.25" customHeight="1" x14ac:dyDescent="0.25"/>
    <row r="580" ht="17.25" customHeight="1" x14ac:dyDescent="0.25"/>
    <row r="581" ht="17.25" customHeight="1" x14ac:dyDescent="0.25"/>
    <row r="582" ht="17.25" customHeight="1" x14ac:dyDescent="0.25"/>
    <row r="583" ht="17.25" customHeight="1" x14ac:dyDescent="0.25"/>
    <row r="584" ht="17.25" customHeight="1" x14ac:dyDescent="0.25"/>
    <row r="585" ht="17.25" customHeight="1" x14ac:dyDescent="0.25"/>
    <row r="586" ht="17.25" customHeight="1" x14ac:dyDescent="0.25"/>
    <row r="587" ht="17.25" customHeight="1" x14ac:dyDescent="0.25"/>
    <row r="588" ht="17.25" customHeight="1" x14ac:dyDescent="0.25"/>
    <row r="589" ht="17.25" customHeight="1" x14ac:dyDescent="0.25"/>
    <row r="590" ht="17.25" customHeight="1" x14ac:dyDescent="0.25"/>
    <row r="591" ht="17.25" customHeight="1" x14ac:dyDescent="0.25"/>
    <row r="592" ht="17.25" customHeight="1" x14ac:dyDescent="0.25"/>
    <row r="593" ht="17.25" customHeight="1" x14ac:dyDescent="0.25"/>
    <row r="594" ht="17.25" customHeight="1" x14ac:dyDescent="0.25"/>
    <row r="595" ht="17.25" customHeight="1" x14ac:dyDescent="0.25"/>
    <row r="596" ht="17.25" customHeight="1" x14ac:dyDescent="0.25"/>
    <row r="597" ht="17.25" customHeight="1" x14ac:dyDescent="0.25"/>
    <row r="598" ht="17.25" customHeight="1" x14ac:dyDescent="0.25"/>
    <row r="599" ht="17.25" customHeight="1" x14ac:dyDescent="0.25"/>
    <row r="600" ht="17.25" customHeight="1" x14ac:dyDescent="0.25"/>
    <row r="601" ht="17.25" customHeight="1" x14ac:dyDescent="0.25"/>
    <row r="602" ht="17.25" customHeight="1" x14ac:dyDescent="0.25"/>
    <row r="603" ht="17.25" customHeight="1" x14ac:dyDescent="0.25"/>
    <row r="604" ht="17.25" customHeight="1" x14ac:dyDescent="0.25"/>
    <row r="605" ht="17.25" customHeight="1" x14ac:dyDescent="0.25"/>
    <row r="606" ht="17.25" customHeight="1" x14ac:dyDescent="0.25"/>
    <row r="607" ht="17.25" customHeight="1" x14ac:dyDescent="0.25"/>
    <row r="608" ht="17.25" customHeight="1" x14ac:dyDescent="0.25"/>
    <row r="609" ht="17.25" customHeight="1" x14ac:dyDescent="0.25"/>
    <row r="610" ht="17.25" customHeight="1" x14ac:dyDescent="0.25"/>
    <row r="611" ht="17.25" customHeight="1" x14ac:dyDescent="0.25"/>
    <row r="612" ht="17.25" customHeight="1" x14ac:dyDescent="0.25"/>
    <row r="613" ht="17.25" customHeight="1" x14ac:dyDescent="0.25"/>
    <row r="614" ht="17.25" customHeight="1" x14ac:dyDescent="0.25"/>
    <row r="615" ht="17.25" customHeight="1" x14ac:dyDescent="0.25"/>
    <row r="616" ht="17.25" customHeight="1" x14ac:dyDescent="0.25"/>
    <row r="617" ht="17.25" customHeight="1" x14ac:dyDescent="0.25"/>
    <row r="618" ht="17.25" customHeight="1" x14ac:dyDescent="0.25"/>
    <row r="619" ht="17.25" customHeight="1" x14ac:dyDescent="0.25"/>
    <row r="620" ht="17.25" customHeight="1" x14ac:dyDescent="0.25"/>
    <row r="621" ht="17.25" customHeight="1" x14ac:dyDescent="0.25"/>
    <row r="622" ht="17.25" customHeight="1" x14ac:dyDescent="0.25"/>
    <row r="623" ht="17.25" customHeight="1" x14ac:dyDescent="0.25"/>
    <row r="624" ht="17.25" customHeight="1" x14ac:dyDescent="0.25"/>
    <row r="625" ht="17.25" customHeight="1" x14ac:dyDescent="0.25"/>
    <row r="626" ht="17.25" customHeight="1" x14ac:dyDescent="0.25"/>
    <row r="627" ht="17.25" customHeight="1" x14ac:dyDescent="0.25"/>
    <row r="628" ht="17.25" customHeight="1" x14ac:dyDescent="0.25"/>
    <row r="629" ht="17.25" customHeight="1" x14ac:dyDescent="0.25"/>
    <row r="630" ht="17.25" customHeight="1" x14ac:dyDescent="0.25"/>
    <row r="631" ht="17.25" customHeight="1" x14ac:dyDescent="0.25"/>
    <row r="632" ht="17.25" customHeight="1" x14ac:dyDescent="0.25"/>
    <row r="633" ht="17.25" customHeight="1" x14ac:dyDescent="0.25"/>
    <row r="634" ht="17.25" customHeight="1" x14ac:dyDescent="0.25"/>
    <row r="635" ht="17.25" customHeight="1" x14ac:dyDescent="0.25"/>
    <row r="636" ht="17.25" customHeight="1" x14ac:dyDescent="0.25"/>
    <row r="637" ht="17.25" customHeight="1" x14ac:dyDescent="0.25"/>
    <row r="638" ht="17.25" customHeight="1" x14ac:dyDescent="0.25"/>
    <row r="639" ht="17.25" customHeight="1" x14ac:dyDescent="0.25"/>
    <row r="640" ht="17.25" customHeight="1" x14ac:dyDescent="0.25"/>
    <row r="641" ht="17.25" customHeight="1" x14ac:dyDescent="0.25"/>
    <row r="642" ht="17.25" customHeight="1" x14ac:dyDescent="0.25"/>
    <row r="643" ht="17.25" customHeight="1" x14ac:dyDescent="0.25"/>
    <row r="644" ht="17.25" customHeight="1" x14ac:dyDescent="0.25"/>
    <row r="645" ht="17.25" customHeight="1" x14ac:dyDescent="0.25"/>
    <row r="646" ht="17.25" customHeight="1" x14ac:dyDescent="0.25"/>
    <row r="647" ht="17.25" customHeight="1" x14ac:dyDescent="0.25"/>
    <row r="648" ht="17.25" customHeight="1" x14ac:dyDescent="0.25"/>
    <row r="649" ht="17.25" customHeight="1" x14ac:dyDescent="0.25"/>
    <row r="650" ht="17.25" customHeight="1" x14ac:dyDescent="0.25"/>
    <row r="651" ht="17.25" customHeight="1" x14ac:dyDescent="0.25"/>
    <row r="652" ht="17.25" customHeight="1" x14ac:dyDescent="0.25"/>
    <row r="653" ht="17.25" customHeight="1" x14ac:dyDescent="0.25"/>
    <row r="654" ht="17.25" customHeight="1" x14ac:dyDescent="0.25"/>
    <row r="655" ht="17.25" customHeight="1" x14ac:dyDescent="0.25"/>
    <row r="656" ht="17.25" customHeight="1" x14ac:dyDescent="0.25"/>
    <row r="657" ht="17.25" customHeight="1" x14ac:dyDescent="0.25"/>
    <row r="658" ht="17.25" customHeight="1" x14ac:dyDescent="0.25"/>
    <row r="659" ht="17.25" customHeight="1" x14ac:dyDescent="0.25"/>
    <row r="660" ht="17.25" customHeight="1" x14ac:dyDescent="0.25"/>
    <row r="661" ht="17.25" customHeight="1" x14ac:dyDescent="0.25"/>
    <row r="662" ht="17.25" customHeight="1" x14ac:dyDescent="0.25"/>
    <row r="663" ht="17.25" customHeight="1" x14ac:dyDescent="0.25"/>
    <row r="664" ht="17.25" customHeight="1" x14ac:dyDescent="0.25"/>
    <row r="665" ht="17.25" customHeight="1" x14ac:dyDescent="0.25"/>
    <row r="666" ht="17.25" customHeight="1" x14ac:dyDescent="0.25"/>
    <row r="667" ht="17.25" customHeight="1" x14ac:dyDescent="0.25"/>
    <row r="668" ht="17.25" customHeight="1" x14ac:dyDescent="0.25"/>
    <row r="669" ht="17.25" customHeight="1" x14ac:dyDescent="0.25"/>
    <row r="670" ht="17.25" customHeight="1" x14ac:dyDescent="0.25"/>
    <row r="671" ht="17.25" customHeight="1" x14ac:dyDescent="0.25"/>
    <row r="672" ht="17.25" customHeight="1" x14ac:dyDescent="0.25"/>
    <row r="673" ht="17.25" customHeight="1" x14ac:dyDescent="0.25"/>
    <row r="674" ht="17.25" customHeight="1" x14ac:dyDescent="0.25"/>
    <row r="675" ht="17.25" customHeight="1" x14ac:dyDescent="0.25"/>
    <row r="676" ht="17.25" customHeight="1" x14ac:dyDescent="0.25"/>
    <row r="677" ht="17.25" customHeight="1" x14ac:dyDescent="0.25"/>
    <row r="678" ht="17.25" customHeight="1" x14ac:dyDescent="0.25"/>
    <row r="679" ht="17.25" customHeight="1" x14ac:dyDescent="0.25"/>
    <row r="680" ht="17.25" customHeight="1" x14ac:dyDescent="0.25"/>
    <row r="681" ht="17.25" customHeight="1" x14ac:dyDescent="0.25"/>
    <row r="682" ht="17.25" customHeight="1" x14ac:dyDescent="0.25"/>
    <row r="683" ht="17.25" customHeight="1" x14ac:dyDescent="0.25"/>
    <row r="684" ht="17.25" customHeight="1" x14ac:dyDescent="0.25"/>
    <row r="685" ht="17.25" customHeight="1" x14ac:dyDescent="0.25"/>
    <row r="686" ht="17.25" customHeight="1" x14ac:dyDescent="0.25"/>
    <row r="687" ht="17.25" customHeight="1" x14ac:dyDescent="0.25"/>
    <row r="688" ht="17.25" customHeight="1" x14ac:dyDescent="0.25"/>
    <row r="689" ht="17.25" customHeight="1" x14ac:dyDescent="0.25"/>
    <row r="690" ht="17.25" customHeight="1" x14ac:dyDescent="0.25"/>
    <row r="691" ht="17.25" customHeight="1" x14ac:dyDescent="0.25"/>
    <row r="692" ht="17.25" customHeight="1" x14ac:dyDescent="0.25"/>
    <row r="693" ht="17.25" customHeight="1" x14ac:dyDescent="0.25"/>
    <row r="694" ht="17.25" customHeight="1" x14ac:dyDescent="0.25"/>
    <row r="695" ht="17.25" customHeight="1" x14ac:dyDescent="0.25"/>
    <row r="696" ht="17.25" customHeight="1" x14ac:dyDescent="0.25"/>
    <row r="697" ht="17.25" customHeight="1" x14ac:dyDescent="0.25"/>
    <row r="698" ht="17.25" customHeight="1" x14ac:dyDescent="0.25"/>
    <row r="699" ht="17.25" customHeight="1" x14ac:dyDescent="0.25"/>
    <row r="700" ht="17.25" customHeight="1" x14ac:dyDescent="0.25"/>
    <row r="701" ht="17.25" customHeight="1" x14ac:dyDescent="0.25"/>
    <row r="702" ht="17.25" customHeight="1" x14ac:dyDescent="0.25"/>
    <row r="703" ht="17.25" customHeight="1" x14ac:dyDescent="0.25"/>
    <row r="704" ht="17.25" customHeight="1" x14ac:dyDescent="0.25"/>
    <row r="705" ht="17.25" customHeight="1" x14ac:dyDescent="0.25"/>
    <row r="706" ht="17.25" customHeight="1" x14ac:dyDescent="0.25"/>
    <row r="707" ht="17.25" customHeight="1" x14ac:dyDescent="0.25"/>
    <row r="708" ht="17.25" customHeight="1" x14ac:dyDescent="0.25"/>
    <row r="709" ht="17.25" customHeight="1" x14ac:dyDescent="0.25"/>
    <row r="710" ht="17.25" customHeight="1" x14ac:dyDescent="0.25"/>
    <row r="711" ht="17.25" customHeight="1" x14ac:dyDescent="0.25"/>
    <row r="712" ht="17.25" customHeight="1" x14ac:dyDescent="0.25"/>
    <row r="713" ht="17.25" customHeight="1" x14ac:dyDescent="0.25"/>
    <row r="714" ht="17.25" customHeight="1" x14ac:dyDescent="0.25"/>
    <row r="715" ht="17.25" customHeight="1" x14ac:dyDescent="0.25"/>
    <row r="716" ht="17.25" customHeight="1" x14ac:dyDescent="0.25"/>
    <row r="717" ht="17.25" customHeight="1" x14ac:dyDescent="0.25"/>
    <row r="718" ht="17.25" customHeight="1" x14ac:dyDescent="0.25"/>
    <row r="719" ht="17.25" customHeight="1" x14ac:dyDescent="0.25"/>
    <row r="720" ht="17.25" customHeight="1" x14ac:dyDescent="0.25"/>
    <row r="721" ht="17.25" customHeight="1" x14ac:dyDescent="0.25"/>
    <row r="722" ht="17.25" customHeight="1" x14ac:dyDescent="0.25"/>
    <row r="723" ht="17.25" customHeight="1" x14ac:dyDescent="0.25"/>
    <row r="724" ht="17.25" customHeight="1" x14ac:dyDescent="0.25"/>
    <row r="725" ht="17.25" customHeight="1" x14ac:dyDescent="0.25"/>
    <row r="726" ht="17.25" customHeight="1" x14ac:dyDescent="0.25"/>
    <row r="727" ht="17.25" customHeight="1" x14ac:dyDescent="0.25"/>
    <row r="728" ht="17.25" customHeight="1" x14ac:dyDescent="0.25"/>
    <row r="729" ht="17.25" customHeight="1" x14ac:dyDescent="0.25"/>
    <row r="730" ht="17.25" customHeight="1" x14ac:dyDescent="0.25"/>
    <row r="731" ht="17.25" customHeight="1" x14ac:dyDescent="0.25"/>
    <row r="732" ht="17.25" customHeight="1" x14ac:dyDescent="0.25"/>
    <row r="733" ht="17.25" customHeight="1" x14ac:dyDescent="0.25"/>
    <row r="734" ht="17.25" customHeight="1" x14ac:dyDescent="0.25"/>
    <row r="735" ht="17.25" customHeight="1" x14ac:dyDescent="0.25"/>
    <row r="736" ht="17.25" customHeight="1" x14ac:dyDescent="0.25"/>
    <row r="737" ht="17.25" customHeight="1" x14ac:dyDescent="0.25"/>
    <row r="738" ht="17.25" customHeight="1" x14ac:dyDescent="0.25"/>
    <row r="739" ht="17.25" customHeight="1" x14ac:dyDescent="0.25"/>
    <row r="740" ht="17.25" customHeight="1" x14ac:dyDescent="0.25"/>
    <row r="741" ht="17.25" customHeight="1" x14ac:dyDescent="0.25"/>
    <row r="742" ht="17.25" customHeight="1" x14ac:dyDescent="0.25"/>
    <row r="743" ht="17.25" customHeight="1" x14ac:dyDescent="0.25"/>
    <row r="744" ht="17.25" customHeight="1" x14ac:dyDescent="0.25"/>
    <row r="745" ht="17.25" customHeight="1" x14ac:dyDescent="0.25"/>
    <row r="746" ht="17.25" customHeight="1" x14ac:dyDescent="0.25"/>
    <row r="747" ht="17.25" customHeight="1" x14ac:dyDescent="0.25"/>
    <row r="748" ht="17.25" customHeight="1" x14ac:dyDescent="0.25"/>
    <row r="749" ht="17.25" customHeight="1" x14ac:dyDescent="0.25"/>
    <row r="750" ht="17.25" customHeight="1" x14ac:dyDescent="0.25"/>
    <row r="751" ht="17.25" customHeight="1" x14ac:dyDescent="0.25"/>
    <row r="752" ht="17.25" customHeight="1" x14ac:dyDescent="0.25"/>
    <row r="753" ht="17.25" customHeight="1" x14ac:dyDescent="0.25"/>
    <row r="754" ht="17.25" customHeight="1" x14ac:dyDescent="0.25"/>
    <row r="755" ht="17.25" customHeight="1" x14ac:dyDescent="0.25"/>
    <row r="756" ht="17.25" customHeight="1" x14ac:dyDescent="0.25"/>
    <row r="757" ht="17.25" customHeight="1" x14ac:dyDescent="0.25"/>
    <row r="758" ht="17.25" customHeight="1" x14ac:dyDescent="0.25"/>
    <row r="759" ht="17.25" customHeight="1" x14ac:dyDescent="0.25"/>
    <row r="760" ht="17.25" customHeight="1" x14ac:dyDescent="0.25"/>
    <row r="761" ht="17.25" customHeight="1" x14ac:dyDescent="0.25"/>
    <row r="762" ht="17.25" customHeight="1" x14ac:dyDescent="0.25"/>
    <row r="763" ht="17.25" customHeight="1" x14ac:dyDescent="0.25"/>
    <row r="764" ht="17.25" customHeight="1" x14ac:dyDescent="0.25"/>
    <row r="765" ht="17.25" customHeight="1" x14ac:dyDescent="0.25"/>
    <row r="766" ht="17.25" customHeight="1" x14ac:dyDescent="0.25"/>
    <row r="767" ht="17.25" customHeight="1" x14ac:dyDescent="0.25"/>
    <row r="768" ht="17.25" customHeight="1" x14ac:dyDescent="0.25"/>
    <row r="769" ht="17.25" customHeight="1" x14ac:dyDescent="0.25"/>
    <row r="770" ht="17.25" customHeight="1" x14ac:dyDescent="0.25"/>
    <row r="771" ht="17.25" customHeight="1" x14ac:dyDescent="0.25"/>
    <row r="772" ht="17.25" customHeight="1" x14ac:dyDescent="0.25"/>
    <row r="773" ht="17.25" customHeight="1" x14ac:dyDescent="0.25"/>
    <row r="774" ht="17.25" customHeight="1" x14ac:dyDescent="0.25"/>
    <row r="775" ht="17.25" customHeight="1" x14ac:dyDescent="0.25"/>
    <row r="776" ht="17.25" customHeight="1" x14ac:dyDescent="0.25"/>
    <row r="777" ht="17.25" customHeight="1" x14ac:dyDescent="0.25"/>
    <row r="778" ht="17.25" customHeight="1" x14ac:dyDescent="0.25"/>
    <row r="779" ht="17.25" customHeight="1" x14ac:dyDescent="0.25"/>
    <row r="780" ht="17.25" customHeight="1" x14ac:dyDescent="0.25"/>
    <row r="781" ht="17.25" customHeight="1" x14ac:dyDescent="0.25"/>
    <row r="782" ht="17.25" customHeight="1" x14ac:dyDescent="0.25"/>
    <row r="783" ht="17.25" customHeight="1" x14ac:dyDescent="0.25"/>
    <row r="784" ht="17.25" customHeight="1" x14ac:dyDescent="0.25"/>
    <row r="785" ht="17.25" customHeight="1" x14ac:dyDescent="0.25"/>
    <row r="786" ht="17.25" customHeight="1" x14ac:dyDescent="0.25"/>
    <row r="787" ht="17.25" customHeight="1" x14ac:dyDescent="0.25"/>
    <row r="788" ht="17.25" customHeight="1" x14ac:dyDescent="0.25"/>
    <row r="789" ht="17.25" customHeight="1" x14ac:dyDescent="0.25"/>
    <row r="790" ht="17.25" customHeight="1" x14ac:dyDescent="0.25"/>
    <row r="791" ht="17.25" customHeight="1" x14ac:dyDescent="0.25"/>
    <row r="792" ht="17.25" customHeight="1" x14ac:dyDescent="0.25"/>
    <row r="793" ht="17.25" customHeight="1" x14ac:dyDescent="0.25"/>
    <row r="794" ht="17.25" customHeight="1" x14ac:dyDescent="0.25"/>
    <row r="795" ht="17.25" customHeight="1" x14ac:dyDescent="0.25"/>
    <row r="796" ht="17.25" customHeight="1" x14ac:dyDescent="0.25"/>
    <row r="797" ht="17.25" customHeight="1" x14ac:dyDescent="0.25"/>
    <row r="798" ht="17.25" customHeight="1" x14ac:dyDescent="0.25"/>
    <row r="799" ht="17.25" customHeight="1" x14ac:dyDescent="0.25"/>
    <row r="800" ht="17.25" customHeight="1" x14ac:dyDescent="0.25"/>
    <row r="801" ht="17.25" customHeight="1" x14ac:dyDescent="0.25"/>
    <row r="802" ht="17.25" customHeight="1" x14ac:dyDescent="0.25"/>
    <row r="803" ht="17.25" customHeight="1" x14ac:dyDescent="0.25"/>
    <row r="804" ht="17.25" customHeight="1" x14ac:dyDescent="0.25"/>
    <row r="805" ht="17.25" customHeight="1" x14ac:dyDescent="0.25"/>
    <row r="806" ht="17.25" customHeight="1" x14ac:dyDescent="0.25"/>
    <row r="807" ht="17.25" customHeight="1" x14ac:dyDescent="0.25"/>
    <row r="808" ht="17.25" customHeight="1" x14ac:dyDescent="0.25"/>
    <row r="809" ht="17.25" customHeight="1" x14ac:dyDescent="0.25"/>
    <row r="810" ht="17.25" customHeight="1" x14ac:dyDescent="0.25"/>
    <row r="811" ht="17.25" customHeight="1" x14ac:dyDescent="0.25"/>
    <row r="812" ht="17.25" customHeight="1" x14ac:dyDescent="0.25"/>
    <row r="813" ht="17.25" customHeight="1" x14ac:dyDescent="0.25"/>
    <row r="814" ht="17.25" customHeight="1" x14ac:dyDescent="0.25"/>
    <row r="815" ht="17.25" customHeight="1" x14ac:dyDescent="0.25"/>
    <row r="816" ht="17.25" customHeight="1" x14ac:dyDescent="0.25"/>
    <row r="817" ht="17.25" customHeight="1" x14ac:dyDescent="0.25"/>
    <row r="818" ht="17.25" customHeight="1" x14ac:dyDescent="0.25"/>
    <row r="819" ht="17.25" customHeight="1" x14ac:dyDescent="0.25"/>
    <row r="820" ht="17.25" customHeight="1" x14ac:dyDescent="0.25"/>
    <row r="821" ht="17.25" customHeight="1" x14ac:dyDescent="0.25"/>
    <row r="822" ht="17.25" customHeight="1" x14ac:dyDescent="0.25"/>
    <row r="823" ht="17.25" customHeight="1" x14ac:dyDescent="0.25"/>
    <row r="824" ht="17.25" customHeight="1" x14ac:dyDescent="0.25"/>
    <row r="825" ht="17.25" customHeight="1" x14ac:dyDescent="0.25"/>
    <row r="826" ht="17.25" customHeight="1" x14ac:dyDescent="0.25"/>
    <row r="827" ht="17.25" customHeight="1" x14ac:dyDescent="0.25"/>
    <row r="828" ht="17.25" customHeight="1" x14ac:dyDescent="0.25"/>
    <row r="829" ht="17.25" customHeight="1" x14ac:dyDescent="0.25"/>
    <row r="830" ht="17.25" customHeight="1" x14ac:dyDescent="0.25"/>
    <row r="831" ht="17.25" customHeight="1" x14ac:dyDescent="0.25"/>
    <row r="832" ht="17.25" customHeight="1" x14ac:dyDescent="0.25"/>
    <row r="833" ht="17.25" customHeight="1" x14ac:dyDescent="0.25"/>
    <row r="834" ht="17.25" customHeight="1" x14ac:dyDescent="0.25"/>
    <row r="835" ht="17.25" customHeight="1" x14ac:dyDescent="0.25"/>
    <row r="836" ht="17.25" customHeight="1" x14ac:dyDescent="0.25"/>
    <row r="837" ht="17.25" customHeight="1" x14ac:dyDescent="0.25"/>
    <row r="838" ht="17.25" customHeight="1" x14ac:dyDescent="0.25"/>
    <row r="839" ht="17.25" customHeight="1" x14ac:dyDescent="0.25"/>
    <row r="840" ht="17.25" customHeight="1" x14ac:dyDescent="0.25"/>
    <row r="841" ht="17.25" customHeight="1" x14ac:dyDescent="0.25"/>
    <row r="842" ht="17.25" customHeight="1" x14ac:dyDescent="0.25"/>
    <row r="843" ht="17.25" customHeight="1" x14ac:dyDescent="0.25"/>
    <row r="844" ht="17.25" customHeight="1" x14ac:dyDescent="0.25"/>
    <row r="845" ht="17.25" customHeight="1" x14ac:dyDescent="0.25"/>
    <row r="846" ht="17.25" customHeight="1" x14ac:dyDescent="0.25"/>
    <row r="847" ht="17.25" customHeight="1" x14ac:dyDescent="0.25"/>
    <row r="848" ht="17.25" customHeight="1" x14ac:dyDescent="0.25"/>
    <row r="849" ht="17.25" customHeight="1" x14ac:dyDescent="0.25"/>
    <row r="850" ht="17.25" customHeight="1" x14ac:dyDescent="0.25"/>
    <row r="851" ht="17.25" customHeight="1" x14ac:dyDescent="0.25"/>
    <row r="852" ht="17.25" customHeight="1" x14ac:dyDescent="0.25"/>
    <row r="853" ht="17.25" customHeight="1" x14ac:dyDescent="0.25"/>
    <row r="854" ht="17.25" customHeight="1" x14ac:dyDescent="0.25"/>
    <row r="855" ht="17.25" customHeight="1" x14ac:dyDescent="0.25"/>
    <row r="856" ht="17.25" customHeight="1" x14ac:dyDescent="0.25"/>
    <row r="857" ht="17.25" customHeight="1" x14ac:dyDescent="0.25"/>
    <row r="858" ht="17.25" customHeight="1" x14ac:dyDescent="0.25"/>
    <row r="859" ht="17.25" customHeight="1" x14ac:dyDescent="0.25"/>
    <row r="860" ht="17.25" customHeight="1" x14ac:dyDescent="0.25"/>
    <row r="861" ht="17.25" customHeight="1" x14ac:dyDescent="0.25"/>
    <row r="862" ht="17.25" customHeight="1" x14ac:dyDescent="0.25"/>
    <row r="863" ht="17.25" customHeight="1" x14ac:dyDescent="0.25"/>
    <row r="864" ht="17.25" customHeight="1" x14ac:dyDescent="0.25"/>
    <row r="865" ht="17.25" customHeight="1" x14ac:dyDescent="0.25"/>
    <row r="866" ht="17.25" customHeight="1" x14ac:dyDescent="0.25"/>
    <row r="867" ht="17.25" customHeight="1" x14ac:dyDescent="0.25"/>
    <row r="868" ht="17.25" customHeight="1" x14ac:dyDescent="0.25"/>
    <row r="869" ht="17.25" customHeight="1" x14ac:dyDescent="0.25"/>
    <row r="870" ht="17.25" customHeight="1" x14ac:dyDescent="0.25"/>
    <row r="871" ht="17.25" customHeight="1" x14ac:dyDescent="0.25"/>
    <row r="872" ht="17.25" customHeight="1" x14ac:dyDescent="0.25"/>
    <row r="873" ht="17.25" customHeight="1" x14ac:dyDescent="0.25"/>
    <row r="874" ht="17.25" customHeight="1" x14ac:dyDescent="0.25"/>
    <row r="875" ht="17.25" customHeight="1" x14ac:dyDescent="0.25"/>
    <row r="876" ht="17.25" customHeight="1" x14ac:dyDescent="0.25"/>
    <row r="877" ht="17.25" customHeight="1" x14ac:dyDescent="0.25"/>
    <row r="878" ht="17.25" customHeight="1" x14ac:dyDescent="0.25"/>
    <row r="879" ht="17.25" customHeight="1" x14ac:dyDescent="0.25"/>
    <row r="880" ht="17.25" customHeight="1" x14ac:dyDescent="0.25"/>
    <row r="881" ht="17.25" customHeight="1" x14ac:dyDescent="0.25"/>
    <row r="882" ht="17.25" customHeight="1" x14ac:dyDescent="0.25"/>
    <row r="883" ht="17.25" customHeight="1" x14ac:dyDescent="0.25"/>
    <row r="884" ht="17.25" customHeight="1" x14ac:dyDescent="0.25"/>
    <row r="885" ht="17.25" customHeight="1" x14ac:dyDescent="0.25"/>
    <row r="886" ht="17.25" customHeight="1" x14ac:dyDescent="0.25"/>
    <row r="887" ht="17.25" customHeight="1" x14ac:dyDescent="0.25"/>
    <row r="888" ht="17.25" customHeight="1" x14ac:dyDescent="0.25"/>
    <row r="889" ht="17.25" customHeight="1" x14ac:dyDescent="0.25"/>
    <row r="890" ht="17.25" customHeight="1" x14ac:dyDescent="0.25"/>
    <row r="891" ht="17.25" customHeight="1" x14ac:dyDescent="0.25"/>
    <row r="892" ht="17.25" customHeight="1" x14ac:dyDescent="0.25"/>
    <row r="893" ht="17.25" customHeight="1" x14ac:dyDescent="0.25"/>
    <row r="894" ht="17.25" customHeight="1" x14ac:dyDescent="0.25"/>
    <row r="895" ht="17.25" customHeight="1" x14ac:dyDescent="0.25"/>
    <row r="896" ht="17.25" customHeight="1" x14ac:dyDescent="0.25"/>
    <row r="897" ht="17.25" customHeight="1" x14ac:dyDescent="0.25"/>
    <row r="898" ht="17.25" customHeight="1" x14ac:dyDescent="0.25"/>
    <row r="899" ht="17.25" customHeight="1" x14ac:dyDescent="0.25"/>
    <row r="900" ht="17.25" customHeight="1" x14ac:dyDescent="0.25"/>
    <row r="901" ht="17.25" customHeight="1" x14ac:dyDescent="0.25"/>
    <row r="902" ht="17.25" customHeight="1" x14ac:dyDescent="0.25"/>
    <row r="903" ht="17.25" customHeight="1" x14ac:dyDescent="0.25"/>
    <row r="904" ht="17.25" customHeight="1" x14ac:dyDescent="0.25"/>
    <row r="905" ht="17.25" customHeight="1" x14ac:dyDescent="0.25"/>
    <row r="906" ht="17.25" customHeight="1" x14ac:dyDescent="0.25"/>
    <row r="907" ht="17.25" customHeight="1" x14ac:dyDescent="0.25"/>
    <row r="908" ht="17.25" customHeight="1" x14ac:dyDescent="0.25"/>
    <row r="909" ht="17.25" customHeight="1" x14ac:dyDescent="0.25"/>
    <row r="910" ht="17.25" customHeight="1" x14ac:dyDescent="0.25"/>
    <row r="911" ht="17.25" customHeight="1" x14ac:dyDescent="0.25"/>
    <row r="912" ht="17.25" customHeight="1" x14ac:dyDescent="0.25"/>
    <row r="913" ht="17.25" customHeight="1" x14ac:dyDescent="0.25"/>
    <row r="914" ht="17.25" customHeight="1" x14ac:dyDescent="0.25"/>
    <row r="915" ht="17.25" customHeight="1" x14ac:dyDescent="0.25"/>
    <row r="916" ht="17.25" customHeight="1" x14ac:dyDescent="0.25"/>
    <row r="917" ht="17.25" customHeight="1" x14ac:dyDescent="0.25"/>
    <row r="918" ht="17.25" customHeight="1" x14ac:dyDescent="0.25"/>
    <row r="919" ht="17.25" customHeight="1" x14ac:dyDescent="0.25"/>
    <row r="920" ht="17.25" customHeight="1" x14ac:dyDescent="0.25"/>
    <row r="921" ht="17.25" customHeight="1" x14ac:dyDescent="0.25"/>
    <row r="922" ht="17.25" customHeight="1" x14ac:dyDescent="0.25"/>
    <row r="923" ht="17.25" customHeight="1" x14ac:dyDescent="0.25"/>
    <row r="924" ht="17.25" customHeight="1" x14ac:dyDescent="0.25"/>
    <row r="925" ht="17.25" customHeight="1" x14ac:dyDescent="0.25"/>
    <row r="926" ht="17.25" customHeight="1" x14ac:dyDescent="0.25"/>
    <row r="927" ht="17.25" customHeight="1" x14ac:dyDescent="0.25"/>
    <row r="928" ht="17.25" customHeight="1" x14ac:dyDescent="0.25"/>
    <row r="929" ht="17.25" customHeight="1" x14ac:dyDescent="0.25"/>
    <row r="930" ht="17.25" customHeight="1" x14ac:dyDescent="0.25"/>
    <row r="931" ht="17.25" customHeight="1" x14ac:dyDescent="0.25"/>
    <row r="932" ht="17.25" customHeight="1" x14ac:dyDescent="0.25"/>
    <row r="933" ht="17.25" customHeight="1" x14ac:dyDescent="0.25"/>
    <row r="934" ht="17.25" customHeight="1" x14ac:dyDescent="0.25"/>
    <row r="935" ht="17.25" customHeight="1" x14ac:dyDescent="0.25"/>
    <row r="936" ht="17.25" customHeight="1" x14ac:dyDescent="0.25"/>
    <row r="937" ht="17.25" customHeight="1" x14ac:dyDescent="0.25"/>
    <row r="938" ht="17.25" customHeight="1" x14ac:dyDescent="0.25"/>
    <row r="939" ht="17.25" customHeight="1" x14ac:dyDescent="0.25"/>
    <row r="940" ht="17.25" customHeight="1" x14ac:dyDescent="0.25"/>
    <row r="941" ht="17.25" customHeight="1" x14ac:dyDescent="0.25"/>
    <row r="942" ht="17.25" customHeight="1" x14ac:dyDescent="0.25"/>
    <row r="943" ht="17.25" customHeight="1" x14ac:dyDescent="0.25"/>
    <row r="944" ht="17.25" customHeight="1" x14ac:dyDescent="0.25"/>
    <row r="945" ht="17.25" customHeight="1" x14ac:dyDescent="0.25"/>
    <row r="946" ht="17.25" customHeight="1" x14ac:dyDescent="0.25"/>
    <row r="947" ht="17.25" customHeight="1" x14ac:dyDescent="0.25"/>
    <row r="948" ht="17.25" customHeight="1" x14ac:dyDescent="0.25"/>
    <row r="949" ht="17.25" customHeight="1" x14ac:dyDescent="0.25"/>
    <row r="950" ht="17.25" customHeight="1" x14ac:dyDescent="0.25"/>
    <row r="951" ht="17.25" customHeight="1" x14ac:dyDescent="0.25"/>
    <row r="952" ht="17.25" customHeight="1" x14ac:dyDescent="0.25"/>
    <row r="953" ht="17.25" customHeight="1" x14ac:dyDescent="0.25"/>
    <row r="954" ht="17.25" customHeight="1" x14ac:dyDescent="0.25"/>
    <row r="955" ht="17.25" customHeight="1" x14ac:dyDescent="0.25"/>
    <row r="956" ht="17.25" customHeight="1" x14ac:dyDescent="0.25"/>
    <row r="957" ht="17.25" customHeight="1" x14ac:dyDescent="0.25"/>
    <row r="958" ht="17.25" customHeight="1" x14ac:dyDescent="0.25"/>
    <row r="959" ht="17.25" customHeight="1" x14ac:dyDescent="0.25"/>
    <row r="960" ht="17.25" customHeight="1" x14ac:dyDescent="0.25"/>
    <row r="961" ht="17.25" customHeight="1" x14ac:dyDescent="0.25"/>
    <row r="962" ht="17.25" customHeight="1" x14ac:dyDescent="0.25"/>
    <row r="963" ht="17.25" customHeight="1" x14ac:dyDescent="0.25"/>
    <row r="964" ht="17.25" customHeight="1" x14ac:dyDescent="0.25"/>
    <row r="965" ht="17.25" customHeight="1" x14ac:dyDescent="0.25"/>
    <row r="966" ht="17.25" customHeight="1" x14ac:dyDescent="0.25"/>
    <row r="967" ht="17.25" customHeight="1" x14ac:dyDescent="0.25"/>
    <row r="968" ht="17.25" customHeight="1" x14ac:dyDescent="0.25"/>
    <row r="969" ht="17.25" customHeight="1" x14ac:dyDescent="0.25"/>
    <row r="970" ht="17.25" customHeight="1" x14ac:dyDescent="0.25"/>
    <row r="971" ht="17.25" customHeight="1" x14ac:dyDescent="0.25"/>
    <row r="972" ht="17.25" customHeight="1" x14ac:dyDescent="0.25"/>
    <row r="973" ht="17.25" customHeight="1" x14ac:dyDescent="0.25"/>
    <row r="974" ht="17.25" customHeight="1" x14ac:dyDescent="0.25"/>
    <row r="975" ht="17.25" customHeight="1" x14ac:dyDescent="0.25"/>
    <row r="976" ht="17.25" customHeight="1" x14ac:dyDescent="0.25"/>
    <row r="977" ht="17.25" customHeight="1" x14ac:dyDescent="0.25"/>
    <row r="978" ht="17.25" customHeight="1" x14ac:dyDescent="0.25"/>
    <row r="979" ht="17.25" customHeight="1" x14ac:dyDescent="0.25"/>
    <row r="980" ht="17.25" customHeight="1" x14ac:dyDescent="0.25"/>
    <row r="981" ht="17.25" customHeight="1" x14ac:dyDescent="0.25"/>
    <row r="982" ht="17.25" customHeight="1" x14ac:dyDescent="0.25"/>
    <row r="983" ht="17.25" customHeight="1" x14ac:dyDescent="0.25"/>
    <row r="984" ht="17.25" customHeight="1" x14ac:dyDescent="0.25"/>
    <row r="985" ht="17.25" customHeight="1" x14ac:dyDescent="0.25"/>
    <row r="986" ht="17.25" customHeight="1" x14ac:dyDescent="0.25"/>
    <row r="987" ht="17.25" customHeight="1" x14ac:dyDescent="0.25"/>
    <row r="988" ht="17.25" customHeight="1" x14ac:dyDescent="0.25"/>
    <row r="989" ht="17.25" customHeight="1" x14ac:dyDescent="0.25"/>
    <row r="990" ht="17.25" customHeight="1" x14ac:dyDescent="0.25"/>
    <row r="991" ht="17.25" customHeight="1" x14ac:dyDescent="0.25"/>
    <row r="992" ht="17.25" customHeight="1" x14ac:dyDescent="0.25"/>
    <row r="993" ht="17.25" customHeight="1" x14ac:dyDescent="0.25"/>
    <row r="994" ht="17.25" customHeight="1" x14ac:dyDescent="0.25"/>
    <row r="995" ht="17.25" customHeight="1" x14ac:dyDescent="0.25"/>
    <row r="996" ht="17.25" customHeight="1" x14ac:dyDescent="0.25"/>
    <row r="997" ht="17.25" customHeight="1" x14ac:dyDescent="0.25"/>
    <row r="998" ht="17.25" customHeight="1" x14ac:dyDescent="0.25"/>
    <row r="999" ht="17.25" customHeight="1" x14ac:dyDescent="0.25"/>
    <row r="1000" ht="17.25" customHeight="1" x14ac:dyDescent="0.25"/>
  </sheetData>
  <pageMargins left="0.2" right="0.2" top="0.27" bottom="0.21" header="0" footer="0"/>
  <pageSetup paperSize="9" orientation="landscape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3.7109375" customWidth="1"/>
    <col min="2" max="2" width="31.85546875" customWidth="1"/>
    <col min="3" max="3" width="21" customWidth="1"/>
    <col min="4" max="4" width="13.42578125" customWidth="1"/>
    <col min="5" max="5" width="16.85546875" customWidth="1"/>
    <col min="6" max="6" width="20.140625" customWidth="1"/>
    <col min="7" max="7" width="35.28515625" customWidth="1"/>
    <col min="8" max="26" width="8.7109375" customWidth="1"/>
  </cols>
  <sheetData>
    <row r="1" spans="1:7" ht="13.5" customHeight="1" x14ac:dyDescent="0.25"/>
    <row r="2" spans="1:7" ht="6.75" hidden="1" customHeight="1" x14ac:dyDescent="0.25"/>
    <row r="3" spans="1:7" ht="30.75" customHeight="1" x14ac:dyDescent="0.55000000000000004">
      <c r="A3" s="647"/>
      <c r="B3" s="1113" t="s">
        <v>4998</v>
      </c>
      <c r="C3" s="1082"/>
      <c r="D3" s="1082"/>
      <c r="E3" s="1082"/>
      <c r="F3" s="1082"/>
      <c r="G3" s="1083"/>
    </row>
    <row r="4" spans="1:7" ht="18.75" customHeight="1" x14ac:dyDescent="0.35">
      <c r="B4" s="648" t="s">
        <v>5</v>
      </c>
      <c r="C4" s="649" t="s">
        <v>4766</v>
      </c>
      <c r="D4" s="649" t="s">
        <v>3349</v>
      </c>
      <c r="E4" s="649" t="s">
        <v>3350</v>
      </c>
      <c r="F4" s="649" t="s">
        <v>4</v>
      </c>
      <c r="G4" s="728" t="s">
        <v>4999</v>
      </c>
    </row>
    <row r="5" spans="1:7" x14ac:dyDescent="0.25">
      <c r="A5" s="584">
        <v>1</v>
      </c>
      <c r="B5" s="729" t="s">
        <v>157</v>
      </c>
      <c r="C5" s="595" t="s">
        <v>4770</v>
      </c>
      <c r="D5" s="595" t="s">
        <v>3355</v>
      </c>
      <c r="E5" s="595" t="s">
        <v>159</v>
      </c>
      <c r="F5" s="730" t="s">
        <v>156</v>
      </c>
      <c r="G5" s="661" t="s">
        <v>4541</v>
      </c>
    </row>
    <row r="6" spans="1:7" x14ac:dyDescent="0.25">
      <c r="A6" s="584">
        <v>2</v>
      </c>
      <c r="B6" s="729" t="s">
        <v>4771</v>
      </c>
      <c r="C6" s="595" t="s">
        <v>4770</v>
      </c>
      <c r="D6" s="595" t="s">
        <v>57</v>
      </c>
      <c r="E6" s="595" t="s">
        <v>4772</v>
      </c>
      <c r="F6" s="730" t="s">
        <v>4773</v>
      </c>
      <c r="G6" s="661" t="s">
        <v>4541</v>
      </c>
    </row>
    <row r="7" spans="1:7" x14ac:dyDescent="0.25">
      <c r="A7" s="584">
        <v>3</v>
      </c>
      <c r="B7" s="654" t="s">
        <v>4774</v>
      </c>
      <c r="C7" s="655" t="s">
        <v>4770</v>
      </c>
      <c r="D7" s="655" t="s">
        <v>57</v>
      </c>
      <c r="E7" s="655" t="s">
        <v>4775</v>
      </c>
      <c r="F7" s="731" t="s">
        <v>4776</v>
      </c>
      <c r="G7" s="732"/>
    </row>
    <row r="8" spans="1:7" x14ac:dyDescent="0.25">
      <c r="A8" s="584">
        <v>4</v>
      </c>
      <c r="B8" s="651" t="s">
        <v>4777</v>
      </c>
      <c r="C8" s="596"/>
      <c r="D8" s="596" t="s">
        <v>3355</v>
      </c>
      <c r="E8" s="596" t="s">
        <v>4778</v>
      </c>
      <c r="F8" s="733" t="s">
        <v>4780</v>
      </c>
      <c r="G8" s="732"/>
    </row>
    <row r="9" spans="1:7" x14ac:dyDescent="0.25">
      <c r="A9" s="584">
        <v>5</v>
      </c>
      <c r="B9" s="651" t="s">
        <v>94</v>
      </c>
      <c r="C9" s="596"/>
      <c r="D9" s="596" t="s">
        <v>3355</v>
      </c>
      <c r="E9" s="596" t="s">
        <v>96</v>
      </c>
      <c r="F9" s="733" t="s">
        <v>93</v>
      </c>
      <c r="G9" s="732"/>
    </row>
    <row r="10" spans="1:7" x14ac:dyDescent="0.25">
      <c r="A10" s="584">
        <v>6</v>
      </c>
      <c r="B10" s="734" t="s">
        <v>3572</v>
      </c>
      <c r="C10" s="596" t="s">
        <v>4770</v>
      </c>
      <c r="D10" s="596" t="s">
        <v>3355</v>
      </c>
      <c r="E10" s="596" t="s">
        <v>61</v>
      </c>
      <c r="F10" s="735" t="s">
        <v>58</v>
      </c>
      <c r="G10" s="732"/>
    </row>
    <row r="11" spans="1:7" x14ac:dyDescent="0.25">
      <c r="A11" s="584">
        <v>7</v>
      </c>
      <c r="B11" s="651" t="s">
        <v>4781</v>
      </c>
      <c r="C11" s="596" t="s">
        <v>4770</v>
      </c>
      <c r="D11" s="596" t="s">
        <v>3355</v>
      </c>
      <c r="E11" s="596" t="s">
        <v>4782</v>
      </c>
      <c r="F11" s="733" t="s">
        <v>4783</v>
      </c>
      <c r="G11" s="732"/>
    </row>
    <row r="12" spans="1:7" x14ac:dyDescent="0.25">
      <c r="A12" s="584">
        <v>8</v>
      </c>
      <c r="B12" s="651" t="s">
        <v>1664</v>
      </c>
      <c r="C12" s="596"/>
      <c r="D12" s="596" t="s">
        <v>3484</v>
      </c>
      <c r="E12" s="596" t="s">
        <v>52</v>
      </c>
      <c r="F12" s="733" t="s">
        <v>49</v>
      </c>
      <c r="G12" s="732"/>
    </row>
    <row r="13" spans="1:7" x14ac:dyDescent="0.25">
      <c r="A13" s="584">
        <v>9</v>
      </c>
      <c r="B13" s="658" t="s">
        <v>3752</v>
      </c>
      <c r="C13" s="596" t="s">
        <v>4770</v>
      </c>
      <c r="D13" s="596" t="s">
        <v>3355</v>
      </c>
      <c r="E13" s="596" t="s">
        <v>3754</v>
      </c>
      <c r="F13" s="733" t="s">
        <v>3753</v>
      </c>
      <c r="G13" s="732"/>
    </row>
    <row r="14" spans="1:7" x14ac:dyDescent="0.25">
      <c r="A14" s="584">
        <v>10</v>
      </c>
      <c r="B14" s="658" t="s">
        <v>176</v>
      </c>
      <c r="C14" s="596" t="s">
        <v>4770</v>
      </c>
      <c r="D14" s="596" t="s">
        <v>3355</v>
      </c>
      <c r="E14" s="596" t="s">
        <v>178</v>
      </c>
      <c r="F14" s="733" t="s">
        <v>175</v>
      </c>
      <c r="G14" s="732"/>
    </row>
    <row r="15" spans="1:7" x14ac:dyDescent="0.25">
      <c r="A15" s="584">
        <v>11</v>
      </c>
      <c r="B15" s="658" t="s">
        <v>88</v>
      </c>
      <c r="C15" s="596"/>
      <c r="D15" s="596" t="s">
        <v>3355</v>
      </c>
      <c r="E15" s="596" t="s">
        <v>90</v>
      </c>
      <c r="F15" s="733" t="s">
        <v>87</v>
      </c>
      <c r="G15" s="732"/>
    </row>
    <row r="16" spans="1:7" x14ac:dyDescent="0.25">
      <c r="A16" s="584">
        <v>12</v>
      </c>
      <c r="B16" s="658" t="s">
        <v>4784</v>
      </c>
      <c r="C16" s="596"/>
      <c r="D16" s="596" t="s">
        <v>3484</v>
      </c>
      <c r="E16" s="596" t="s">
        <v>4785</v>
      </c>
      <c r="F16" s="733" t="s">
        <v>4786</v>
      </c>
      <c r="G16" s="732"/>
    </row>
    <row r="17" spans="1:7" x14ac:dyDescent="0.25">
      <c r="A17" s="584">
        <v>13</v>
      </c>
      <c r="B17" s="658" t="s">
        <v>4787</v>
      </c>
      <c r="C17" s="596" t="s">
        <v>4770</v>
      </c>
      <c r="D17" s="596" t="s">
        <v>3355</v>
      </c>
      <c r="E17" s="596" t="s">
        <v>19</v>
      </c>
      <c r="F17" s="733" t="s">
        <v>4788</v>
      </c>
      <c r="G17" s="732"/>
    </row>
    <row r="18" spans="1:7" x14ac:dyDescent="0.25">
      <c r="A18" s="584">
        <v>14</v>
      </c>
      <c r="B18" s="658" t="s">
        <v>1773</v>
      </c>
      <c r="C18" s="596"/>
      <c r="D18" s="596" t="s">
        <v>3484</v>
      </c>
      <c r="E18" s="596" t="s">
        <v>166</v>
      </c>
      <c r="F18" s="733" t="s">
        <v>1774</v>
      </c>
      <c r="G18" s="732"/>
    </row>
    <row r="19" spans="1:7" x14ac:dyDescent="0.25">
      <c r="A19" s="584">
        <v>15</v>
      </c>
      <c r="B19" s="658" t="s">
        <v>3570</v>
      </c>
      <c r="C19" s="596" t="s">
        <v>4770</v>
      </c>
      <c r="D19" s="596" t="s">
        <v>3355</v>
      </c>
      <c r="E19" s="596" t="s">
        <v>19</v>
      </c>
      <c r="F19" s="733" t="s">
        <v>16</v>
      </c>
      <c r="G19" s="732"/>
    </row>
    <row r="20" spans="1:7" x14ac:dyDescent="0.25">
      <c r="A20" s="584">
        <v>16</v>
      </c>
      <c r="B20" s="658" t="s">
        <v>2061</v>
      </c>
      <c r="C20" s="596"/>
      <c r="D20" s="596" t="s">
        <v>3895</v>
      </c>
      <c r="E20" s="596" t="s">
        <v>127</v>
      </c>
      <c r="F20" s="733" t="s">
        <v>520</v>
      </c>
      <c r="G20" s="732"/>
    </row>
    <row r="21" spans="1:7" ht="15.75" customHeight="1" x14ac:dyDescent="0.25">
      <c r="A21" s="584">
        <v>17</v>
      </c>
      <c r="B21" s="658" t="s">
        <v>5000</v>
      </c>
      <c r="C21" s="596"/>
      <c r="D21" s="596"/>
      <c r="E21" s="596"/>
      <c r="F21" s="733"/>
      <c r="G21" s="732"/>
    </row>
    <row r="22" spans="1:7" ht="15.75" customHeight="1" x14ac:dyDescent="0.25">
      <c r="A22" s="584">
        <v>18</v>
      </c>
      <c r="B22" s="658" t="s">
        <v>4587</v>
      </c>
      <c r="C22" s="596" t="s">
        <v>4770</v>
      </c>
      <c r="D22" s="596" t="s">
        <v>3355</v>
      </c>
      <c r="E22" s="596" t="s">
        <v>4589</v>
      </c>
      <c r="F22" s="733" t="s">
        <v>4588</v>
      </c>
      <c r="G22" s="732"/>
    </row>
    <row r="23" spans="1:7" ht="15.75" customHeight="1" x14ac:dyDescent="0.25">
      <c r="A23" s="584">
        <v>19</v>
      </c>
      <c r="B23" s="658" t="s">
        <v>248</v>
      </c>
      <c r="C23" s="596" t="s">
        <v>4770</v>
      </c>
      <c r="D23" s="596" t="s">
        <v>3355</v>
      </c>
      <c r="E23" s="596" t="s">
        <v>250</v>
      </c>
      <c r="F23" s="733" t="s">
        <v>247</v>
      </c>
      <c r="G23" s="732"/>
    </row>
    <row r="24" spans="1:7" ht="15.75" customHeight="1" x14ac:dyDescent="0.25">
      <c r="A24" s="584">
        <v>20</v>
      </c>
      <c r="B24" s="736" t="s">
        <v>928</v>
      </c>
      <c r="C24" s="595" t="s">
        <v>4770</v>
      </c>
      <c r="D24" s="595" t="s">
        <v>3484</v>
      </c>
      <c r="E24" s="595" t="s">
        <v>930</v>
      </c>
      <c r="F24" s="730" t="s">
        <v>927</v>
      </c>
      <c r="G24" s="661" t="s">
        <v>4541</v>
      </c>
    </row>
    <row r="25" spans="1:7" ht="15.75" customHeight="1" x14ac:dyDescent="0.25">
      <c r="A25" s="584">
        <v>21</v>
      </c>
      <c r="B25" s="658" t="s">
        <v>4665</v>
      </c>
      <c r="C25" s="596"/>
      <c r="D25" s="596" t="s">
        <v>3355</v>
      </c>
      <c r="E25" s="596" t="s">
        <v>4667</v>
      </c>
      <c r="F25" s="733" t="s">
        <v>4666</v>
      </c>
      <c r="G25" s="732"/>
    </row>
    <row r="26" spans="1:7" ht="15.75" customHeight="1" x14ac:dyDescent="0.25">
      <c r="A26" s="584">
        <v>22</v>
      </c>
      <c r="B26" s="658" t="s">
        <v>4662</v>
      </c>
      <c r="C26" s="596" t="s">
        <v>4770</v>
      </c>
      <c r="D26" s="596" t="s">
        <v>3355</v>
      </c>
      <c r="E26" s="596" t="s">
        <v>4664</v>
      </c>
      <c r="F26" s="733" t="s">
        <v>4663</v>
      </c>
      <c r="G26" s="732"/>
    </row>
    <row r="27" spans="1:7" ht="15.75" customHeight="1" x14ac:dyDescent="0.25">
      <c r="A27" s="584">
        <v>23</v>
      </c>
      <c r="B27" s="658" t="s">
        <v>932</v>
      </c>
      <c r="C27" s="596" t="s">
        <v>4770</v>
      </c>
      <c r="D27" s="596" t="s">
        <v>3355</v>
      </c>
      <c r="E27" s="596" t="s">
        <v>934</v>
      </c>
      <c r="F27" s="733" t="s">
        <v>931</v>
      </c>
      <c r="G27" s="732"/>
    </row>
    <row r="28" spans="1:7" ht="15.75" customHeight="1" x14ac:dyDescent="0.25">
      <c r="A28" s="584">
        <v>24</v>
      </c>
      <c r="B28" s="658" t="s">
        <v>5001</v>
      </c>
      <c r="C28" s="596"/>
      <c r="D28" s="596" t="s">
        <v>3355</v>
      </c>
      <c r="E28" s="596" t="s">
        <v>5002</v>
      </c>
      <c r="F28" s="733" t="s">
        <v>5003</v>
      </c>
      <c r="G28" s="732"/>
    </row>
    <row r="29" spans="1:7" ht="15.75" customHeight="1" x14ac:dyDescent="0.25">
      <c r="A29" s="584">
        <v>25</v>
      </c>
      <c r="B29" s="658" t="s">
        <v>4793</v>
      </c>
      <c r="C29" s="596"/>
      <c r="D29" s="596" t="s">
        <v>3355</v>
      </c>
      <c r="E29" s="596" t="s">
        <v>4794</v>
      </c>
      <c r="F29" s="733" t="s">
        <v>4795</v>
      </c>
      <c r="G29" s="732"/>
    </row>
    <row r="30" spans="1:7" ht="15.75" customHeight="1" x14ac:dyDescent="0.25">
      <c r="A30" s="584">
        <v>26</v>
      </c>
      <c r="B30" s="658" t="s">
        <v>4796</v>
      </c>
      <c r="C30" s="596" t="s">
        <v>4770</v>
      </c>
      <c r="D30" s="596" t="s">
        <v>3355</v>
      </c>
      <c r="E30" s="596" t="s">
        <v>4797</v>
      </c>
      <c r="F30" s="733" t="s">
        <v>4798</v>
      </c>
      <c r="G30" s="732"/>
    </row>
    <row r="31" spans="1:7" ht="15.75" customHeight="1" x14ac:dyDescent="0.25">
      <c r="A31" s="584">
        <v>27</v>
      </c>
      <c r="B31" s="658" t="s">
        <v>4799</v>
      </c>
      <c r="C31" s="596"/>
      <c r="D31" s="596" t="s">
        <v>3484</v>
      </c>
      <c r="E31" s="596" t="s">
        <v>3841</v>
      </c>
      <c r="F31" s="733" t="s">
        <v>3840</v>
      </c>
      <c r="G31" s="732"/>
    </row>
    <row r="32" spans="1:7" ht="15.75" customHeight="1" x14ac:dyDescent="0.25">
      <c r="A32" s="584">
        <v>28</v>
      </c>
      <c r="B32" s="658" t="s">
        <v>3836</v>
      </c>
      <c r="C32" s="596" t="s">
        <v>4770</v>
      </c>
      <c r="D32" s="596" t="s">
        <v>3484</v>
      </c>
      <c r="E32" s="596" t="s">
        <v>3838</v>
      </c>
      <c r="F32" s="733" t="s">
        <v>3837</v>
      </c>
      <c r="G32" s="732"/>
    </row>
    <row r="33" spans="1:7" ht="15.75" customHeight="1" x14ac:dyDescent="0.25">
      <c r="A33" s="584">
        <v>29</v>
      </c>
      <c r="B33" s="658" t="s">
        <v>4608</v>
      </c>
      <c r="C33" s="596" t="s">
        <v>4770</v>
      </c>
      <c r="D33" s="596" t="s">
        <v>3484</v>
      </c>
      <c r="E33" s="596" t="s">
        <v>4610</v>
      </c>
      <c r="F33" s="733" t="s">
        <v>4609</v>
      </c>
      <c r="G33" s="732"/>
    </row>
    <row r="34" spans="1:7" ht="15.75" customHeight="1" x14ac:dyDescent="0.25">
      <c r="A34" s="584">
        <v>30</v>
      </c>
      <c r="B34" s="658" t="s">
        <v>289</v>
      </c>
      <c r="C34" s="596" t="s">
        <v>4770</v>
      </c>
      <c r="D34" s="596" t="s">
        <v>3895</v>
      </c>
      <c r="E34" s="596" t="s">
        <v>127</v>
      </c>
      <c r="F34" s="733" t="s">
        <v>288</v>
      </c>
      <c r="G34" s="732"/>
    </row>
    <row r="35" spans="1:7" ht="15.75" customHeight="1" x14ac:dyDescent="0.25">
      <c r="A35" s="584">
        <v>31</v>
      </c>
      <c r="B35" s="658" t="s">
        <v>446</v>
      </c>
      <c r="C35" s="596" t="s">
        <v>4770</v>
      </c>
      <c r="D35" s="596" t="s">
        <v>3484</v>
      </c>
      <c r="E35" s="596" t="s">
        <v>3104</v>
      </c>
      <c r="F35" s="735"/>
      <c r="G35" s="732"/>
    </row>
    <row r="36" spans="1:7" ht="15.75" customHeight="1" x14ac:dyDescent="0.25">
      <c r="A36" s="584">
        <v>32</v>
      </c>
      <c r="B36" s="736" t="s">
        <v>458</v>
      </c>
      <c r="C36" s="595" t="s">
        <v>4770</v>
      </c>
      <c r="D36" s="595" t="s">
        <v>3355</v>
      </c>
      <c r="E36" s="595" t="s">
        <v>460</v>
      </c>
      <c r="F36" s="730" t="s">
        <v>457</v>
      </c>
      <c r="G36" s="661" t="s">
        <v>4541</v>
      </c>
    </row>
    <row r="37" spans="1:7" ht="15.75" customHeight="1" x14ac:dyDescent="0.25">
      <c r="A37" s="584">
        <v>33</v>
      </c>
      <c r="B37" s="658" t="s">
        <v>470</v>
      </c>
      <c r="C37" s="596" t="s">
        <v>4770</v>
      </c>
      <c r="D37" s="596" t="s">
        <v>3355</v>
      </c>
      <c r="E37" s="596" t="s">
        <v>472</v>
      </c>
      <c r="F37" s="733" t="s">
        <v>4800</v>
      </c>
      <c r="G37" s="732"/>
    </row>
    <row r="38" spans="1:7" ht="15.75" customHeight="1" x14ac:dyDescent="0.25">
      <c r="A38" s="584">
        <v>34</v>
      </c>
      <c r="B38" s="658" t="s">
        <v>2021</v>
      </c>
      <c r="C38" s="596" t="s">
        <v>4770</v>
      </c>
      <c r="D38" s="596" t="s">
        <v>3355</v>
      </c>
      <c r="E38" s="596" t="s">
        <v>464</v>
      </c>
      <c r="F38" s="733" t="s">
        <v>461</v>
      </c>
      <c r="G38" s="732"/>
    </row>
    <row r="39" spans="1:7" ht="15.75" customHeight="1" x14ac:dyDescent="0.25">
      <c r="A39" s="584">
        <v>35</v>
      </c>
      <c r="B39" s="658" t="s">
        <v>4801</v>
      </c>
      <c r="C39" s="596" t="s">
        <v>4770</v>
      </c>
      <c r="D39" s="596" t="s">
        <v>3355</v>
      </c>
      <c r="E39" s="596" t="s">
        <v>4802</v>
      </c>
      <c r="F39" s="733" t="s">
        <v>4803</v>
      </c>
      <c r="G39" s="732"/>
    </row>
    <row r="40" spans="1:7" ht="15.75" customHeight="1" x14ac:dyDescent="0.25">
      <c r="A40" s="584">
        <v>36</v>
      </c>
      <c r="B40" s="658" t="s">
        <v>506</v>
      </c>
      <c r="C40" s="596" t="s">
        <v>4770</v>
      </c>
      <c r="D40" s="596" t="s">
        <v>3355</v>
      </c>
      <c r="E40" s="596" t="s">
        <v>507</v>
      </c>
      <c r="F40" s="733" t="s">
        <v>3406</v>
      </c>
      <c r="G40" s="732"/>
    </row>
    <row r="41" spans="1:7" ht="15.75" customHeight="1" x14ac:dyDescent="0.25">
      <c r="A41" s="584">
        <v>37</v>
      </c>
      <c r="B41" s="658" t="s">
        <v>4804</v>
      </c>
      <c r="C41" s="596"/>
      <c r="D41" s="596" t="s">
        <v>3355</v>
      </c>
      <c r="E41" s="596" t="s">
        <v>4805</v>
      </c>
      <c r="F41" s="733" t="s">
        <v>4806</v>
      </c>
      <c r="G41" s="732"/>
    </row>
    <row r="42" spans="1:7" ht="15.75" customHeight="1" x14ac:dyDescent="0.25">
      <c r="A42" s="584">
        <v>38</v>
      </c>
      <c r="B42" s="658" t="s">
        <v>5004</v>
      </c>
      <c r="C42" s="596" t="s">
        <v>4770</v>
      </c>
      <c r="D42" s="596" t="s">
        <v>3484</v>
      </c>
      <c r="E42" s="596"/>
      <c r="F42" s="733"/>
      <c r="G42" s="732"/>
    </row>
    <row r="43" spans="1:7" ht="15.75" customHeight="1" x14ac:dyDescent="0.25">
      <c r="A43" s="584">
        <v>39</v>
      </c>
      <c r="B43" s="658" t="s">
        <v>5005</v>
      </c>
      <c r="C43" s="596" t="s">
        <v>4770</v>
      </c>
      <c r="D43" s="596" t="s">
        <v>3484</v>
      </c>
      <c r="E43" s="596"/>
      <c r="F43" s="733"/>
      <c r="G43" s="732"/>
    </row>
    <row r="44" spans="1:7" ht="15.75" customHeight="1" x14ac:dyDescent="0.25">
      <c r="A44" s="584">
        <v>40</v>
      </c>
      <c r="B44" s="658" t="s">
        <v>4620</v>
      </c>
      <c r="C44" s="596" t="s">
        <v>4770</v>
      </c>
      <c r="D44" s="596" t="s">
        <v>3355</v>
      </c>
      <c r="E44" s="596" t="s">
        <v>4622</v>
      </c>
      <c r="F44" s="733" t="s">
        <v>4621</v>
      </c>
      <c r="G44" s="732"/>
    </row>
    <row r="45" spans="1:7" ht="15.75" customHeight="1" x14ac:dyDescent="0.25">
      <c r="A45" s="584">
        <v>41</v>
      </c>
      <c r="B45" s="658" t="s">
        <v>4807</v>
      </c>
      <c r="C45" s="596" t="s">
        <v>4770</v>
      </c>
      <c r="D45" s="596" t="s">
        <v>3484</v>
      </c>
      <c r="E45" s="596" t="s">
        <v>4808</v>
      </c>
      <c r="F45" s="733" t="s">
        <v>4809</v>
      </c>
      <c r="G45" s="732"/>
    </row>
    <row r="46" spans="1:7" ht="15.75" customHeight="1" x14ac:dyDescent="0.25">
      <c r="A46" s="584">
        <v>42</v>
      </c>
      <c r="B46" s="658" t="s">
        <v>3709</v>
      </c>
      <c r="C46" s="596"/>
      <c r="D46" s="596" t="s">
        <v>3355</v>
      </c>
      <c r="E46" s="596" t="s">
        <v>3711</v>
      </c>
      <c r="F46" s="733" t="s">
        <v>3710</v>
      </c>
      <c r="G46" s="732"/>
    </row>
    <row r="47" spans="1:7" ht="15.75" customHeight="1" x14ac:dyDescent="0.25">
      <c r="A47" s="584">
        <v>43</v>
      </c>
      <c r="B47" s="658" t="s">
        <v>4961</v>
      </c>
      <c r="C47" s="596"/>
      <c r="D47" s="596"/>
      <c r="E47" s="596"/>
      <c r="F47" s="733"/>
      <c r="G47" s="732"/>
    </row>
    <row r="48" spans="1:7" ht="15.75" customHeight="1" x14ac:dyDescent="0.25">
      <c r="A48" s="584">
        <v>44</v>
      </c>
      <c r="B48" s="658" t="s">
        <v>631</v>
      </c>
      <c r="C48" s="596" t="s">
        <v>4770</v>
      </c>
      <c r="D48" s="596" t="s">
        <v>3355</v>
      </c>
      <c r="E48" s="596" t="s">
        <v>633</v>
      </c>
      <c r="F48" s="733" t="s">
        <v>630</v>
      </c>
      <c r="G48" s="732"/>
    </row>
    <row r="49" spans="1:7" ht="15.75" customHeight="1" x14ac:dyDescent="0.25">
      <c r="A49" s="584">
        <v>45</v>
      </c>
      <c r="B49" s="658" t="s">
        <v>4810</v>
      </c>
      <c r="C49" s="596" t="s">
        <v>4770</v>
      </c>
      <c r="D49" s="596" t="s">
        <v>3355</v>
      </c>
      <c r="E49" s="596" t="s">
        <v>4811</v>
      </c>
      <c r="F49" s="733" t="s">
        <v>4812</v>
      </c>
      <c r="G49" s="732"/>
    </row>
    <row r="50" spans="1:7" ht="15.75" customHeight="1" x14ac:dyDescent="0.25">
      <c r="A50" s="584">
        <v>46</v>
      </c>
      <c r="B50" s="658" t="s">
        <v>5006</v>
      </c>
      <c r="C50" s="596"/>
      <c r="D50" s="596" t="s">
        <v>3355</v>
      </c>
      <c r="E50" s="596" t="s">
        <v>5007</v>
      </c>
      <c r="F50" s="733" t="s">
        <v>5008</v>
      </c>
      <c r="G50" s="732"/>
    </row>
    <row r="51" spans="1:7" ht="15.75" customHeight="1" x14ac:dyDescent="0.25">
      <c r="A51" s="584">
        <v>47</v>
      </c>
      <c r="B51" s="658" t="s">
        <v>570</v>
      </c>
      <c r="C51" s="596" t="s">
        <v>4770</v>
      </c>
      <c r="D51" s="596" t="s">
        <v>3355</v>
      </c>
      <c r="E51" s="596" t="s">
        <v>572</v>
      </c>
      <c r="F51" s="733" t="s">
        <v>569</v>
      </c>
      <c r="G51" s="732"/>
    </row>
    <row r="52" spans="1:7" ht="15.75" customHeight="1" x14ac:dyDescent="0.25">
      <c r="A52" s="584">
        <v>48</v>
      </c>
      <c r="B52" s="658" t="s">
        <v>635</v>
      </c>
      <c r="C52" s="596" t="s">
        <v>4770</v>
      </c>
      <c r="D52" s="596" t="s">
        <v>3355</v>
      </c>
      <c r="E52" s="596" t="s">
        <v>637</v>
      </c>
      <c r="F52" s="733" t="s">
        <v>634</v>
      </c>
      <c r="G52" s="732"/>
    </row>
    <row r="53" spans="1:7" ht="15.75" customHeight="1" x14ac:dyDescent="0.25">
      <c r="A53" s="584">
        <v>49</v>
      </c>
      <c r="B53" s="658" t="s">
        <v>599</v>
      </c>
      <c r="C53" s="596"/>
      <c r="D53" s="596" t="s">
        <v>3355</v>
      </c>
      <c r="E53" s="596" t="s">
        <v>601</v>
      </c>
      <c r="F53" s="733" t="s">
        <v>598</v>
      </c>
      <c r="G53" s="732"/>
    </row>
    <row r="54" spans="1:7" ht="15.75" customHeight="1" x14ac:dyDescent="0.25">
      <c r="A54" s="584">
        <v>50</v>
      </c>
      <c r="B54" s="658" t="s">
        <v>4813</v>
      </c>
      <c r="C54" s="596" t="s">
        <v>4770</v>
      </c>
      <c r="D54" s="596" t="s">
        <v>3355</v>
      </c>
      <c r="E54" s="596" t="s">
        <v>4814</v>
      </c>
      <c r="F54" s="733" t="s">
        <v>4815</v>
      </c>
      <c r="G54" s="732"/>
    </row>
    <row r="55" spans="1:7" ht="15.75" customHeight="1" x14ac:dyDescent="0.25">
      <c r="A55" s="584">
        <v>51</v>
      </c>
      <c r="B55" s="658" t="s">
        <v>3901</v>
      </c>
      <c r="C55" s="596"/>
      <c r="D55" s="596" t="s">
        <v>3484</v>
      </c>
      <c r="E55" s="596" t="s">
        <v>1170</v>
      </c>
      <c r="F55" s="733" t="s">
        <v>1167</v>
      </c>
      <c r="G55" s="732"/>
    </row>
    <row r="56" spans="1:7" ht="15.75" customHeight="1" x14ac:dyDescent="0.25">
      <c r="A56" s="584">
        <v>52</v>
      </c>
      <c r="B56" s="658" t="s">
        <v>4816</v>
      </c>
      <c r="C56" s="596" t="s">
        <v>4770</v>
      </c>
      <c r="D56" s="596" t="s">
        <v>3355</v>
      </c>
      <c r="E56" s="596" t="s">
        <v>4817</v>
      </c>
      <c r="F56" s="733" t="s">
        <v>4818</v>
      </c>
      <c r="G56" s="732"/>
    </row>
    <row r="57" spans="1:7" ht="15.75" customHeight="1" x14ac:dyDescent="0.25">
      <c r="A57" s="584">
        <v>53</v>
      </c>
      <c r="B57" s="658" t="s">
        <v>4819</v>
      </c>
      <c r="C57" s="596"/>
      <c r="D57" s="596" t="s">
        <v>3355</v>
      </c>
      <c r="E57" s="596" t="s">
        <v>4820</v>
      </c>
      <c r="F57" s="733" t="s">
        <v>4821</v>
      </c>
      <c r="G57" s="732"/>
    </row>
    <row r="58" spans="1:7" ht="15.75" customHeight="1" x14ac:dyDescent="0.25">
      <c r="A58" s="584">
        <v>54</v>
      </c>
      <c r="B58" s="658" t="s">
        <v>4632</v>
      </c>
      <c r="C58" s="596" t="s">
        <v>4770</v>
      </c>
      <c r="D58" s="596" t="s">
        <v>3355</v>
      </c>
      <c r="E58" s="596" t="s">
        <v>4634</v>
      </c>
      <c r="F58" s="733" t="s">
        <v>4633</v>
      </c>
      <c r="G58" s="732"/>
    </row>
    <row r="59" spans="1:7" ht="15.75" customHeight="1" x14ac:dyDescent="0.25">
      <c r="A59" s="584">
        <v>55</v>
      </c>
      <c r="B59" s="658" t="s">
        <v>722</v>
      </c>
      <c r="C59" s="596" t="s">
        <v>4770</v>
      </c>
      <c r="D59" s="596" t="s">
        <v>3355</v>
      </c>
      <c r="E59" s="596" t="s">
        <v>724</v>
      </c>
      <c r="F59" s="733" t="s">
        <v>721</v>
      </c>
      <c r="G59" s="732"/>
    </row>
    <row r="60" spans="1:7" ht="15.75" customHeight="1" x14ac:dyDescent="0.25">
      <c r="A60" s="584">
        <v>56</v>
      </c>
      <c r="B60" s="658" t="s">
        <v>3772</v>
      </c>
      <c r="C60" s="596" t="s">
        <v>4770</v>
      </c>
      <c r="D60" s="596" t="s">
        <v>3484</v>
      </c>
      <c r="E60" s="596" t="s">
        <v>3774</v>
      </c>
      <c r="F60" s="733" t="s">
        <v>3773</v>
      </c>
      <c r="G60" s="732"/>
    </row>
    <row r="61" spans="1:7" ht="15.75" customHeight="1" x14ac:dyDescent="0.25">
      <c r="A61" s="584">
        <v>57</v>
      </c>
      <c r="B61" s="658" t="s">
        <v>762</v>
      </c>
      <c r="C61" s="596" t="s">
        <v>4770</v>
      </c>
      <c r="D61" s="596" t="s">
        <v>3355</v>
      </c>
      <c r="E61" s="596" t="s">
        <v>764</v>
      </c>
      <c r="F61" s="733" t="s">
        <v>761</v>
      </c>
      <c r="G61" s="732"/>
    </row>
    <row r="62" spans="1:7" ht="15.75" customHeight="1" x14ac:dyDescent="0.25">
      <c r="A62" s="584">
        <v>58</v>
      </c>
      <c r="B62" s="658" t="s">
        <v>3456</v>
      </c>
      <c r="C62" s="596" t="s">
        <v>4770</v>
      </c>
      <c r="D62" s="596" t="s">
        <v>3355</v>
      </c>
      <c r="E62" s="596" t="s">
        <v>780</v>
      </c>
      <c r="F62" s="733" t="s">
        <v>777</v>
      </c>
      <c r="G62" s="732"/>
    </row>
    <row r="63" spans="1:7" ht="15.75" customHeight="1" x14ac:dyDescent="0.25">
      <c r="A63" s="584">
        <v>59</v>
      </c>
      <c r="B63" s="658" t="s">
        <v>4822</v>
      </c>
      <c r="C63" s="596" t="s">
        <v>4770</v>
      </c>
      <c r="D63" s="596" t="s">
        <v>3355</v>
      </c>
      <c r="E63" s="596" t="s">
        <v>4823</v>
      </c>
      <c r="F63" s="733" t="s">
        <v>4824</v>
      </c>
      <c r="G63" s="732"/>
    </row>
    <row r="64" spans="1:7" ht="15.75" customHeight="1" x14ac:dyDescent="0.25">
      <c r="A64" s="584">
        <v>60</v>
      </c>
      <c r="B64" s="658" t="s">
        <v>4825</v>
      </c>
      <c r="C64" s="596"/>
      <c r="D64" s="596" t="s">
        <v>3355</v>
      </c>
      <c r="E64" s="596" t="s">
        <v>4826</v>
      </c>
      <c r="F64" s="733" t="s">
        <v>4827</v>
      </c>
      <c r="G64" s="732"/>
    </row>
    <row r="65" spans="1:7" ht="15.75" customHeight="1" x14ac:dyDescent="0.25">
      <c r="A65" s="584">
        <v>61</v>
      </c>
      <c r="B65" s="658" t="s">
        <v>4828</v>
      </c>
      <c r="C65" s="596"/>
      <c r="D65" s="596" t="s">
        <v>3355</v>
      </c>
      <c r="E65" s="596" t="s">
        <v>4829</v>
      </c>
      <c r="F65" s="733" t="s">
        <v>4830</v>
      </c>
      <c r="G65" s="732"/>
    </row>
    <row r="66" spans="1:7" ht="15.75" customHeight="1" x14ac:dyDescent="0.25">
      <c r="A66" s="584">
        <v>62</v>
      </c>
      <c r="B66" s="658" t="s">
        <v>4831</v>
      </c>
      <c r="C66" s="596" t="s">
        <v>4770</v>
      </c>
      <c r="D66" s="596" t="s">
        <v>3355</v>
      </c>
      <c r="E66" s="596" t="s">
        <v>4832</v>
      </c>
      <c r="F66" s="733" t="s">
        <v>4833</v>
      </c>
      <c r="G66" s="732"/>
    </row>
    <row r="67" spans="1:7" ht="15.75" customHeight="1" x14ac:dyDescent="0.25">
      <c r="A67" s="584">
        <v>63</v>
      </c>
      <c r="B67" s="658" t="s">
        <v>4647</v>
      </c>
      <c r="C67" s="596"/>
      <c r="D67" s="596" t="s">
        <v>3891</v>
      </c>
      <c r="E67" s="596" t="s">
        <v>4649</v>
      </c>
      <c r="F67" s="733" t="s">
        <v>4648</v>
      </c>
      <c r="G67" s="732"/>
    </row>
    <row r="68" spans="1:7" ht="15.75" customHeight="1" x14ac:dyDescent="0.25">
      <c r="A68" s="584">
        <v>64</v>
      </c>
      <c r="B68" s="658" t="s">
        <v>853</v>
      </c>
      <c r="C68" s="596"/>
      <c r="D68" s="596" t="s">
        <v>3891</v>
      </c>
      <c r="E68" s="596" t="s">
        <v>854</v>
      </c>
      <c r="F68" s="733" t="s">
        <v>852</v>
      </c>
      <c r="G68" s="732"/>
    </row>
    <row r="69" spans="1:7" ht="15.75" customHeight="1" x14ac:dyDescent="0.25">
      <c r="A69" s="584">
        <v>65</v>
      </c>
      <c r="B69" s="658" t="s">
        <v>4656</v>
      </c>
      <c r="C69" s="596" t="s">
        <v>4770</v>
      </c>
      <c r="D69" s="596" t="s">
        <v>3891</v>
      </c>
      <c r="E69" s="596" t="s">
        <v>4658</v>
      </c>
      <c r="F69" s="733" t="s">
        <v>4657</v>
      </c>
      <c r="G69" s="732"/>
    </row>
    <row r="70" spans="1:7" ht="15.75" customHeight="1" x14ac:dyDescent="0.25">
      <c r="A70" s="584">
        <v>66</v>
      </c>
      <c r="B70" s="658" t="s">
        <v>758</v>
      </c>
      <c r="C70" s="596" t="s">
        <v>4770</v>
      </c>
      <c r="D70" s="596" t="s">
        <v>3484</v>
      </c>
      <c r="E70" s="596" t="s">
        <v>760</v>
      </c>
      <c r="F70" s="733" t="s">
        <v>757</v>
      </c>
      <c r="G70" s="732"/>
    </row>
    <row r="71" spans="1:7" ht="15.75" customHeight="1" x14ac:dyDescent="0.25">
      <c r="A71" s="584">
        <v>67</v>
      </c>
      <c r="B71" s="658" t="s">
        <v>774</v>
      </c>
      <c r="C71" s="596" t="s">
        <v>4770</v>
      </c>
      <c r="D71" s="596" t="s">
        <v>3484</v>
      </c>
      <c r="E71" s="596" t="s">
        <v>776</v>
      </c>
      <c r="F71" s="733" t="s">
        <v>773</v>
      </c>
      <c r="G71" s="732"/>
    </row>
    <row r="72" spans="1:7" ht="15.75" customHeight="1" x14ac:dyDescent="0.25">
      <c r="A72" s="584">
        <v>68</v>
      </c>
      <c r="B72" s="658" t="s">
        <v>4834</v>
      </c>
      <c r="C72" s="596"/>
      <c r="D72" s="596" t="s">
        <v>3891</v>
      </c>
      <c r="E72" s="596" t="s">
        <v>4835</v>
      </c>
      <c r="F72" s="733" t="s">
        <v>4836</v>
      </c>
      <c r="G72" s="732"/>
    </row>
    <row r="73" spans="1:7" ht="15.75" customHeight="1" x14ac:dyDescent="0.25">
      <c r="A73" s="584">
        <v>69</v>
      </c>
      <c r="B73" s="658" t="s">
        <v>4837</v>
      </c>
      <c r="C73" s="596" t="s">
        <v>4770</v>
      </c>
      <c r="D73" s="596" t="s">
        <v>3891</v>
      </c>
      <c r="E73" s="596" t="s">
        <v>4838</v>
      </c>
      <c r="F73" s="733" t="s">
        <v>4839</v>
      </c>
      <c r="G73" s="732"/>
    </row>
    <row r="74" spans="1:7" ht="15.75" customHeight="1" x14ac:dyDescent="0.25">
      <c r="A74" s="584">
        <v>70</v>
      </c>
      <c r="B74" s="658" t="s">
        <v>4659</v>
      </c>
      <c r="C74" s="596" t="s">
        <v>4770</v>
      </c>
      <c r="D74" s="596" t="s">
        <v>3891</v>
      </c>
      <c r="E74" s="596" t="s">
        <v>4661</v>
      </c>
      <c r="F74" s="733" t="s">
        <v>4660</v>
      </c>
      <c r="G74" s="732"/>
    </row>
    <row r="75" spans="1:7" ht="15.75" customHeight="1" x14ac:dyDescent="0.25">
      <c r="A75" s="584">
        <v>71</v>
      </c>
      <c r="B75" s="658" t="s">
        <v>2320</v>
      </c>
      <c r="C75" s="596" t="s">
        <v>4770</v>
      </c>
      <c r="D75" s="596" t="s">
        <v>3891</v>
      </c>
      <c r="E75" s="596" t="s">
        <v>864</v>
      </c>
      <c r="F75" s="733" t="s">
        <v>861</v>
      </c>
      <c r="G75" s="732"/>
    </row>
    <row r="76" spans="1:7" ht="15.75" customHeight="1" x14ac:dyDescent="0.25">
      <c r="A76" s="584">
        <v>72</v>
      </c>
      <c r="B76" s="658" t="s">
        <v>742</v>
      </c>
      <c r="C76" s="596" t="s">
        <v>4770</v>
      </c>
      <c r="D76" s="596" t="s">
        <v>3891</v>
      </c>
      <c r="E76" s="596" t="s">
        <v>744</v>
      </c>
      <c r="F76" s="733" t="s">
        <v>741</v>
      </c>
      <c r="G76" s="732"/>
    </row>
    <row r="77" spans="1:7" ht="15.75" customHeight="1" x14ac:dyDescent="0.25">
      <c r="A77" s="584">
        <v>73</v>
      </c>
      <c r="B77" s="737" t="s">
        <v>3599</v>
      </c>
      <c r="C77" s="738" t="s">
        <v>4770</v>
      </c>
      <c r="D77" s="738" t="s">
        <v>3891</v>
      </c>
      <c r="E77" s="738" t="s">
        <v>816</v>
      </c>
      <c r="F77" s="739" t="s">
        <v>814</v>
      </c>
      <c r="G77" s="740" t="s">
        <v>5009</v>
      </c>
    </row>
    <row r="78" spans="1:7" ht="15.75" customHeight="1" x14ac:dyDescent="0.25">
      <c r="A78" s="584">
        <v>74</v>
      </c>
      <c r="B78" s="658" t="s">
        <v>726</v>
      </c>
      <c r="C78" s="596" t="s">
        <v>4770</v>
      </c>
      <c r="D78" s="596" t="s">
        <v>3484</v>
      </c>
      <c r="E78" s="596" t="s">
        <v>728</v>
      </c>
      <c r="F78" s="733" t="s">
        <v>725</v>
      </c>
      <c r="G78" s="732"/>
    </row>
    <row r="79" spans="1:7" ht="15.75" customHeight="1" x14ac:dyDescent="0.25">
      <c r="A79" s="584">
        <v>75</v>
      </c>
      <c r="B79" s="736" t="s">
        <v>3778</v>
      </c>
      <c r="C79" s="595" t="s">
        <v>4770</v>
      </c>
      <c r="D79" s="595" t="s">
        <v>3484</v>
      </c>
      <c r="E79" s="595" t="s">
        <v>820</v>
      </c>
      <c r="F79" s="730" t="s">
        <v>817</v>
      </c>
      <c r="G79" s="661" t="s">
        <v>4541</v>
      </c>
    </row>
    <row r="80" spans="1:7" ht="15.75" customHeight="1" x14ac:dyDescent="0.25">
      <c r="A80" s="584">
        <v>76</v>
      </c>
      <c r="B80" s="658" t="s">
        <v>827</v>
      </c>
      <c r="C80" s="596"/>
      <c r="D80" s="596"/>
      <c r="E80" s="596"/>
      <c r="F80" s="733"/>
      <c r="G80" s="732"/>
    </row>
    <row r="81" spans="1:7" ht="15.75" customHeight="1" x14ac:dyDescent="0.25">
      <c r="A81" s="584">
        <v>77</v>
      </c>
      <c r="B81" s="658" t="s">
        <v>4652</v>
      </c>
      <c r="C81" s="596"/>
      <c r="D81" s="596" t="s">
        <v>3891</v>
      </c>
      <c r="E81" s="596" t="s">
        <v>4654</v>
      </c>
      <c r="F81" s="733" t="s">
        <v>4653</v>
      </c>
      <c r="G81" s="732"/>
    </row>
    <row r="82" spans="1:7" ht="15.75" customHeight="1" x14ac:dyDescent="0.25">
      <c r="A82" s="584">
        <v>78</v>
      </c>
      <c r="B82" s="658" t="s">
        <v>849</v>
      </c>
      <c r="C82" s="596" t="s">
        <v>4770</v>
      </c>
      <c r="D82" s="596" t="s">
        <v>3891</v>
      </c>
      <c r="E82" s="596" t="s">
        <v>851</v>
      </c>
      <c r="F82" s="733" t="s">
        <v>848</v>
      </c>
      <c r="G82" s="732"/>
    </row>
    <row r="83" spans="1:7" ht="15.75" customHeight="1" x14ac:dyDescent="0.25">
      <c r="A83" s="584">
        <v>79</v>
      </c>
      <c r="B83" s="658" t="s">
        <v>4840</v>
      </c>
      <c r="C83" s="596" t="s">
        <v>4770</v>
      </c>
      <c r="D83" s="596" t="s">
        <v>3355</v>
      </c>
      <c r="E83" s="596" t="s">
        <v>680</v>
      </c>
      <c r="F83" s="733" t="s">
        <v>677</v>
      </c>
      <c r="G83" s="732"/>
    </row>
    <row r="84" spans="1:7" ht="15.75" customHeight="1" x14ac:dyDescent="0.25">
      <c r="A84" s="584">
        <v>80</v>
      </c>
      <c r="B84" s="658" t="s">
        <v>746</v>
      </c>
      <c r="C84" s="596" t="s">
        <v>4770</v>
      </c>
      <c r="D84" s="596" t="s">
        <v>3891</v>
      </c>
      <c r="E84" s="596" t="s">
        <v>748</v>
      </c>
      <c r="F84" s="733" t="s">
        <v>745</v>
      </c>
      <c r="G84" s="732"/>
    </row>
    <row r="85" spans="1:7" ht="15.75" customHeight="1" x14ac:dyDescent="0.25">
      <c r="A85" s="584">
        <v>81</v>
      </c>
      <c r="B85" s="658" t="s">
        <v>4841</v>
      </c>
      <c r="C85" s="596" t="s">
        <v>4770</v>
      </c>
      <c r="D85" s="596" t="s">
        <v>3891</v>
      </c>
      <c r="E85" s="596" t="s">
        <v>4842</v>
      </c>
      <c r="F85" s="733" t="s">
        <v>4843</v>
      </c>
      <c r="G85" s="732"/>
    </row>
    <row r="86" spans="1:7" ht="15.75" customHeight="1" x14ac:dyDescent="0.25">
      <c r="A86" s="584">
        <v>82</v>
      </c>
      <c r="B86" s="658" t="s">
        <v>841</v>
      </c>
      <c r="C86" s="596" t="s">
        <v>4770</v>
      </c>
      <c r="D86" s="596" t="s">
        <v>3891</v>
      </c>
      <c r="E86" s="596" t="s">
        <v>843</v>
      </c>
      <c r="F86" s="733" t="s">
        <v>840</v>
      </c>
      <c r="G86" s="732"/>
    </row>
    <row r="87" spans="1:7" ht="15.75" customHeight="1" x14ac:dyDescent="0.25">
      <c r="A87" s="584">
        <v>83</v>
      </c>
      <c r="B87" s="658" t="s">
        <v>4844</v>
      </c>
      <c r="C87" s="596" t="s">
        <v>4770</v>
      </c>
      <c r="D87" s="596" t="s">
        <v>3891</v>
      </c>
      <c r="E87" s="596" t="s">
        <v>4845</v>
      </c>
      <c r="F87" s="733" t="s">
        <v>4846</v>
      </c>
      <c r="G87" s="732"/>
    </row>
    <row r="88" spans="1:7" ht="15.75" customHeight="1" x14ac:dyDescent="0.25">
      <c r="A88" s="584">
        <v>84</v>
      </c>
      <c r="B88" s="658" t="s">
        <v>4847</v>
      </c>
      <c r="C88" s="596" t="s">
        <v>4770</v>
      </c>
      <c r="D88" s="596" t="s">
        <v>3484</v>
      </c>
      <c r="E88" s="596" t="s">
        <v>4848</v>
      </c>
      <c r="F88" s="733" t="s">
        <v>4849</v>
      </c>
      <c r="G88" s="732"/>
    </row>
    <row r="89" spans="1:7" ht="15.75" customHeight="1" x14ac:dyDescent="0.25">
      <c r="A89" s="584">
        <v>85</v>
      </c>
      <c r="B89" s="658" t="s">
        <v>4850</v>
      </c>
      <c r="C89" s="596"/>
      <c r="D89" s="596" t="s">
        <v>3891</v>
      </c>
      <c r="E89" s="596" t="s">
        <v>4851</v>
      </c>
      <c r="F89" s="733" t="s">
        <v>985</v>
      </c>
      <c r="G89" s="732"/>
    </row>
    <row r="90" spans="1:7" ht="15.75" customHeight="1" x14ac:dyDescent="0.25">
      <c r="A90" s="584">
        <v>86</v>
      </c>
      <c r="B90" s="658" t="s">
        <v>4671</v>
      </c>
      <c r="C90" s="596"/>
      <c r="D90" s="596" t="s">
        <v>3891</v>
      </c>
      <c r="E90" s="596" t="s">
        <v>4673</v>
      </c>
      <c r="F90" s="733" t="s">
        <v>4672</v>
      </c>
      <c r="G90" s="732"/>
    </row>
    <row r="91" spans="1:7" ht="15.75" customHeight="1" x14ac:dyDescent="0.25">
      <c r="A91" s="584">
        <v>87</v>
      </c>
      <c r="B91" s="658" t="s">
        <v>5010</v>
      </c>
      <c r="C91" s="596" t="s">
        <v>4770</v>
      </c>
      <c r="D91" s="596" t="s">
        <v>3355</v>
      </c>
      <c r="E91" s="596" t="s">
        <v>5011</v>
      </c>
      <c r="F91" s="733" t="s">
        <v>5012</v>
      </c>
      <c r="G91" s="732"/>
    </row>
    <row r="92" spans="1:7" ht="15.75" customHeight="1" x14ac:dyDescent="0.25">
      <c r="A92" s="584">
        <v>88</v>
      </c>
      <c r="B92" s="658" t="s">
        <v>3472</v>
      </c>
      <c r="C92" s="596"/>
      <c r="D92" s="596" t="s">
        <v>3891</v>
      </c>
      <c r="E92" s="596" t="s">
        <v>988</v>
      </c>
      <c r="F92" s="733" t="s">
        <v>985</v>
      </c>
      <c r="G92" s="732"/>
    </row>
    <row r="93" spans="1:7" ht="15.75" customHeight="1" x14ac:dyDescent="0.25">
      <c r="A93" s="584">
        <v>89</v>
      </c>
      <c r="B93" s="737" t="s">
        <v>3474</v>
      </c>
      <c r="C93" s="738" t="s">
        <v>4770</v>
      </c>
      <c r="D93" s="738" t="s">
        <v>3891</v>
      </c>
      <c r="E93" s="738" t="s">
        <v>946</v>
      </c>
      <c r="F93" s="739" t="s">
        <v>943</v>
      </c>
      <c r="G93" s="740" t="s">
        <v>5009</v>
      </c>
    </row>
    <row r="94" spans="1:7" ht="15.75" customHeight="1" x14ac:dyDescent="0.25">
      <c r="A94" s="584">
        <v>90</v>
      </c>
      <c r="B94" s="658" t="s">
        <v>1013</v>
      </c>
      <c r="C94" s="596" t="s">
        <v>4770</v>
      </c>
      <c r="D94" s="596" t="s">
        <v>3484</v>
      </c>
      <c r="E94" s="596" t="s">
        <v>1018</v>
      </c>
      <c r="F94" s="733" t="s">
        <v>1016</v>
      </c>
      <c r="G94" s="732"/>
    </row>
    <row r="95" spans="1:7" ht="15.75" customHeight="1" x14ac:dyDescent="0.25">
      <c r="A95" s="584">
        <v>91</v>
      </c>
      <c r="B95" s="658" t="s">
        <v>1035</v>
      </c>
      <c r="C95" s="596" t="s">
        <v>4770</v>
      </c>
      <c r="D95" s="596" t="s">
        <v>3891</v>
      </c>
      <c r="E95" s="596" t="s">
        <v>1037</v>
      </c>
      <c r="F95" s="733" t="s">
        <v>1034</v>
      </c>
      <c r="G95" s="732"/>
    </row>
    <row r="96" spans="1:7" ht="15.75" customHeight="1" x14ac:dyDescent="0.25">
      <c r="A96" s="584">
        <v>92</v>
      </c>
      <c r="B96" s="658" t="s">
        <v>4695</v>
      </c>
      <c r="C96" s="596" t="s">
        <v>4770</v>
      </c>
      <c r="D96" s="596" t="s">
        <v>3891</v>
      </c>
      <c r="E96" s="596" t="s">
        <v>4697</v>
      </c>
      <c r="F96" s="733" t="s">
        <v>4696</v>
      </c>
      <c r="G96" s="732"/>
    </row>
    <row r="97" spans="1:7" ht="15.75" customHeight="1" x14ac:dyDescent="0.25">
      <c r="A97" s="584">
        <v>93</v>
      </c>
      <c r="B97" s="658" t="s">
        <v>4704</v>
      </c>
      <c r="C97" s="596" t="s">
        <v>4770</v>
      </c>
      <c r="D97" s="596" t="s">
        <v>3891</v>
      </c>
      <c r="E97" s="596" t="s">
        <v>4705</v>
      </c>
      <c r="F97" s="733" t="s">
        <v>3340</v>
      </c>
      <c r="G97" s="732"/>
    </row>
    <row r="98" spans="1:7" ht="15.75" customHeight="1" x14ac:dyDescent="0.25">
      <c r="A98" s="584">
        <v>94</v>
      </c>
      <c r="B98" s="658" t="s">
        <v>4852</v>
      </c>
      <c r="C98" s="596" t="s">
        <v>4770</v>
      </c>
      <c r="D98" s="596" t="s">
        <v>3891</v>
      </c>
      <c r="E98" s="596" t="s">
        <v>4592</v>
      </c>
      <c r="F98" s="733" t="s">
        <v>4591</v>
      </c>
      <c r="G98" s="732"/>
    </row>
    <row r="99" spans="1:7" ht="15.75" customHeight="1" x14ac:dyDescent="0.25">
      <c r="A99" s="584">
        <v>95</v>
      </c>
      <c r="B99" s="658" t="s">
        <v>4853</v>
      </c>
      <c r="C99" s="596" t="s">
        <v>4770</v>
      </c>
      <c r="D99" s="596" t="s">
        <v>3891</v>
      </c>
      <c r="E99" s="596" t="s">
        <v>4854</v>
      </c>
      <c r="F99" s="733" t="s">
        <v>4855</v>
      </c>
      <c r="G99" s="732"/>
    </row>
    <row r="100" spans="1:7" ht="15.75" customHeight="1" x14ac:dyDescent="0.25">
      <c r="A100" s="584">
        <v>96</v>
      </c>
      <c r="B100" s="658" t="s">
        <v>4856</v>
      </c>
      <c r="C100" s="596" t="s">
        <v>4770</v>
      </c>
      <c r="D100" s="596" t="s">
        <v>3891</v>
      </c>
      <c r="E100" s="596" t="s">
        <v>4857</v>
      </c>
      <c r="F100" s="733" t="s">
        <v>4858</v>
      </c>
      <c r="G100" s="732"/>
    </row>
    <row r="101" spans="1:7" ht="15.75" customHeight="1" x14ac:dyDescent="0.25">
      <c r="A101" s="584">
        <v>97</v>
      </c>
      <c r="B101" s="658" t="s">
        <v>4859</v>
      </c>
      <c r="C101" s="596" t="s">
        <v>4770</v>
      </c>
      <c r="D101" s="596" t="s">
        <v>3891</v>
      </c>
      <c r="E101" s="596" t="s">
        <v>4860</v>
      </c>
      <c r="F101" s="733" t="s">
        <v>4861</v>
      </c>
      <c r="G101" s="732"/>
    </row>
    <row r="102" spans="1:7" ht="15.75" customHeight="1" x14ac:dyDescent="0.25">
      <c r="A102" s="584">
        <v>98</v>
      </c>
      <c r="B102" s="658" t="s">
        <v>3787</v>
      </c>
      <c r="C102" s="596" t="s">
        <v>4770</v>
      </c>
      <c r="D102" s="596" t="s">
        <v>3355</v>
      </c>
      <c r="E102" s="596" t="s">
        <v>3104</v>
      </c>
      <c r="F102" s="735" t="s">
        <v>3788</v>
      </c>
      <c r="G102" s="732"/>
    </row>
    <row r="103" spans="1:7" ht="15.75" customHeight="1" x14ac:dyDescent="0.25">
      <c r="A103" s="584">
        <v>99</v>
      </c>
      <c r="B103" s="658" t="s">
        <v>3784</v>
      </c>
      <c r="C103" s="596" t="s">
        <v>4770</v>
      </c>
      <c r="D103" s="596" t="s">
        <v>3355</v>
      </c>
      <c r="E103" s="596" t="s">
        <v>3104</v>
      </c>
      <c r="F103" s="733" t="s">
        <v>3785</v>
      </c>
      <c r="G103" s="732"/>
    </row>
    <row r="104" spans="1:7" ht="15.75" customHeight="1" x14ac:dyDescent="0.25">
      <c r="A104" s="584">
        <v>100</v>
      </c>
      <c r="B104" s="658" t="s">
        <v>4862</v>
      </c>
      <c r="C104" s="596" t="s">
        <v>4770</v>
      </c>
      <c r="D104" s="596" t="s">
        <v>3891</v>
      </c>
      <c r="E104" s="596" t="s">
        <v>4863</v>
      </c>
      <c r="F104" s="733" t="s">
        <v>4864</v>
      </c>
      <c r="G104" s="732"/>
    </row>
    <row r="105" spans="1:7" ht="15.75" customHeight="1" x14ac:dyDescent="0.25">
      <c r="A105" s="584">
        <v>101</v>
      </c>
      <c r="B105" s="658" t="s">
        <v>4865</v>
      </c>
      <c r="C105" s="596"/>
      <c r="D105" s="596" t="s">
        <v>3891</v>
      </c>
      <c r="E105" s="596" t="s">
        <v>4866</v>
      </c>
      <c r="F105" s="733" t="s">
        <v>4867</v>
      </c>
      <c r="G105" s="732"/>
    </row>
    <row r="106" spans="1:7" ht="15.75" customHeight="1" x14ac:dyDescent="0.25">
      <c r="A106" s="584">
        <v>102</v>
      </c>
      <c r="B106" s="658" t="s">
        <v>1053</v>
      </c>
      <c r="C106" s="596"/>
      <c r="D106" s="596"/>
      <c r="E106" s="596"/>
      <c r="F106" s="733"/>
      <c r="G106" s="732"/>
    </row>
    <row r="107" spans="1:7" ht="15.75" customHeight="1" x14ac:dyDescent="0.25">
      <c r="A107" s="584">
        <v>103</v>
      </c>
      <c r="B107" s="658" t="s">
        <v>4868</v>
      </c>
      <c r="C107" s="596" t="s">
        <v>4770</v>
      </c>
      <c r="D107" s="596" t="s">
        <v>3891</v>
      </c>
      <c r="E107" s="596" t="s">
        <v>4869</v>
      </c>
      <c r="F107" s="733" t="s">
        <v>4870</v>
      </c>
      <c r="G107" s="732"/>
    </row>
    <row r="108" spans="1:7" ht="15.75" customHeight="1" x14ac:dyDescent="0.25">
      <c r="A108" s="584">
        <v>104</v>
      </c>
      <c r="B108" s="658" t="s">
        <v>4871</v>
      </c>
      <c r="C108" s="596" t="s">
        <v>4770</v>
      </c>
      <c r="D108" s="596" t="s">
        <v>3484</v>
      </c>
      <c r="E108" s="596" t="s">
        <v>660</v>
      </c>
      <c r="F108" s="733" t="s">
        <v>657</v>
      </c>
      <c r="G108" s="732"/>
    </row>
    <row r="109" spans="1:7" ht="15.75" customHeight="1" x14ac:dyDescent="0.25">
      <c r="A109" s="584">
        <v>105</v>
      </c>
      <c r="B109" s="658" t="s">
        <v>1043</v>
      </c>
      <c r="C109" s="596" t="s">
        <v>4770</v>
      </c>
      <c r="D109" s="596" t="s">
        <v>3484</v>
      </c>
      <c r="E109" s="596" t="s">
        <v>1045</v>
      </c>
      <c r="F109" s="733" t="s">
        <v>1042</v>
      </c>
      <c r="G109" s="732"/>
    </row>
    <row r="110" spans="1:7" ht="15.75" customHeight="1" x14ac:dyDescent="0.25">
      <c r="A110" s="584">
        <v>106</v>
      </c>
      <c r="B110" s="658" t="s">
        <v>4872</v>
      </c>
      <c r="C110" s="596" t="s">
        <v>4770</v>
      </c>
      <c r="D110" s="596" t="s">
        <v>3891</v>
      </c>
      <c r="E110" s="596" t="s">
        <v>3229</v>
      </c>
      <c r="F110" s="733" t="s">
        <v>1155</v>
      </c>
      <c r="G110" s="732"/>
    </row>
    <row r="111" spans="1:7" ht="15.75" customHeight="1" x14ac:dyDescent="0.25">
      <c r="A111" s="584">
        <v>107</v>
      </c>
      <c r="B111" s="658" t="s">
        <v>3798</v>
      </c>
      <c r="C111" s="596" t="s">
        <v>4770</v>
      </c>
      <c r="D111" s="596" t="s">
        <v>3891</v>
      </c>
      <c r="E111" s="596" t="s">
        <v>1158</v>
      </c>
      <c r="F111" s="733" t="s">
        <v>2557</v>
      </c>
      <c r="G111" s="732"/>
    </row>
    <row r="112" spans="1:7" ht="15.75" customHeight="1" x14ac:dyDescent="0.25">
      <c r="A112" s="584">
        <v>108</v>
      </c>
      <c r="B112" s="658" t="s">
        <v>1160</v>
      </c>
      <c r="C112" s="596"/>
      <c r="D112" s="596" t="s">
        <v>3891</v>
      </c>
      <c r="E112" s="596" t="s">
        <v>1162</v>
      </c>
      <c r="F112" s="733" t="s">
        <v>1159</v>
      </c>
      <c r="G112" s="732"/>
    </row>
    <row r="113" spans="1:7" ht="15.75" customHeight="1" x14ac:dyDescent="0.25">
      <c r="A113" s="584">
        <v>109</v>
      </c>
      <c r="B113" s="658" t="s">
        <v>4873</v>
      </c>
      <c r="C113" s="596"/>
      <c r="D113" s="596" t="s">
        <v>3355</v>
      </c>
      <c r="E113" s="596" t="s">
        <v>4714</v>
      </c>
      <c r="F113" s="733" t="s">
        <v>4713</v>
      </c>
      <c r="G113" s="732"/>
    </row>
    <row r="114" spans="1:7" ht="15.75" customHeight="1" x14ac:dyDescent="0.25">
      <c r="A114" s="584">
        <v>110</v>
      </c>
      <c r="B114" s="658" t="s">
        <v>2558</v>
      </c>
      <c r="C114" s="596"/>
      <c r="D114" s="596" t="s">
        <v>3355</v>
      </c>
      <c r="E114" s="596" t="s">
        <v>1166</v>
      </c>
      <c r="F114" s="733" t="s">
        <v>3500</v>
      </c>
      <c r="G114" s="732"/>
    </row>
    <row r="115" spans="1:7" ht="15.75" customHeight="1" x14ac:dyDescent="0.25">
      <c r="A115" s="584">
        <v>111</v>
      </c>
      <c r="B115" s="658" t="s">
        <v>4706</v>
      </c>
      <c r="C115" s="596"/>
      <c r="D115" s="596" t="s">
        <v>3355</v>
      </c>
      <c r="E115" s="596" t="s">
        <v>4708</v>
      </c>
      <c r="F115" s="733" t="s">
        <v>4707</v>
      </c>
      <c r="G115" s="732"/>
    </row>
    <row r="116" spans="1:7" ht="15.75" customHeight="1" x14ac:dyDescent="0.25">
      <c r="A116" s="584">
        <v>112</v>
      </c>
      <c r="B116" s="658" t="s">
        <v>4709</v>
      </c>
      <c r="C116" s="596" t="s">
        <v>4770</v>
      </c>
      <c r="D116" s="596" t="s">
        <v>3891</v>
      </c>
      <c r="E116" s="596" t="s">
        <v>4711</v>
      </c>
      <c r="F116" s="733" t="s">
        <v>4710</v>
      </c>
      <c r="G116" s="732"/>
    </row>
    <row r="117" spans="1:7" ht="15.75" customHeight="1" x14ac:dyDescent="0.25">
      <c r="A117" s="584">
        <v>113</v>
      </c>
      <c r="B117" s="736" t="s">
        <v>1069</v>
      </c>
      <c r="C117" s="595"/>
      <c r="D117" s="595" t="s">
        <v>3891</v>
      </c>
      <c r="E117" s="595" t="s">
        <v>1067</v>
      </c>
      <c r="F117" s="730" t="s">
        <v>1064</v>
      </c>
      <c r="G117" s="661" t="s">
        <v>4541</v>
      </c>
    </row>
    <row r="118" spans="1:7" ht="15.75" customHeight="1" x14ac:dyDescent="0.25">
      <c r="A118" s="584">
        <v>114</v>
      </c>
      <c r="B118" s="658" t="s">
        <v>1065</v>
      </c>
      <c r="C118" s="596" t="s">
        <v>4770</v>
      </c>
      <c r="D118" s="596" t="s">
        <v>3891</v>
      </c>
      <c r="E118" s="596" t="s">
        <v>1071</v>
      </c>
      <c r="F118" s="733" t="s">
        <v>1068</v>
      </c>
      <c r="G118" s="732"/>
    </row>
    <row r="119" spans="1:7" ht="15.75" customHeight="1" x14ac:dyDescent="0.25">
      <c r="A119" s="584">
        <v>115</v>
      </c>
      <c r="B119" s="658" t="s">
        <v>4874</v>
      </c>
      <c r="C119" s="596"/>
      <c r="D119" s="596" t="s">
        <v>3484</v>
      </c>
      <c r="E119" s="596" t="s">
        <v>4875</v>
      </c>
      <c r="F119" s="733" t="s">
        <v>4876</v>
      </c>
      <c r="G119" s="732"/>
    </row>
    <row r="120" spans="1:7" ht="15.75" customHeight="1" x14ac:dyDescent="0.25">
      <c r="A120" s="584">
        <v>116</v>
      </c>
      <c r="B120" s="658" t="s">
        <v>4877</v>
      </c>
      <c r="C120" s="596"/>
      <c r="D120" s="596" t="s">
        <v>3484</v>
      </c>
      <c r="E120" s="596" t="s">
        <v>4878</v>
      </c>
      <c r="F120" s="733" t="s">
        <v>3222</v>
      </c>
      <c r="G120" s="732"/>
    </row>
    <row r="121" spans="1:7" ht="15.75" customHeight="1" x14ac:dyDescent="0.25">
      <c r="A121" s="584">
        <v>117</v>
      </c>
      <c r="B121" s="658" t="s">
        <v>4716</v>
      </c>
      <c r="C121" s="596"/>
      <c r="D121" s="596" t="s">
        <v>3891</v>
      </c>
      <c r="E121" s="596" t="s">
        <v>4879</v>
      </c>
      <c r="F121" s="733" t="s">
        <v>4720</v>
      </c>
      <c r="G121" s="732"/>
    </row>
    <row r="122" spans="1:7" ht="15.75" customHeight="1" x14ac:dyDescent="0.25">
      <c r="A122" s="584">
        <v>118</v>
      </c>
      <c r="B122" s="658" t="s">
        <v>3516</v>
      </c>
      <c r="C122" s="596" t="s">
        <v>4770</v>
      </c>
      <c r="D122" s="596" t="s">
        <v>3355</v>
      </c>
      <c r="E122" s="596" t="s">
        <v>1209</v>
      </c>
      <c r="F122" s="733" t="s">
        <v>1206</v>
      </c>
      <c r="G122" s="732"/>
    </row>
    <row r="123" spans="1:7" ht="15.75" customHeight="1" x14ac:dyDescent="0.25">
      <c r="A123" s="584">
        <v>119</v>
      </c>
      <c r="B123" s="658" t="s">
        <v>5013</v>
      </c>
      <c r="C123" s="596" t="s">
        <v>4770</v>
      </c>
      <c r="D123" s="596" t="s">
        <v>3891</v>
      </c>
      <c r="E123" s="596" t="s">
        <v>5014</v>
      </c>
      <c r="F123" s="733" t="s">
        <v>5015</v>
      </c>
      <c r="G123" s="732"/>
    </row>
    <row r="124" spans="1:7" ht="15.75" customHeight="1" x14ac:dyDescent="0.25">
      <c r="A124" s="584">
        <v>120</v>
      </c>
      <c r="B124" s="658" t="s">
        <v>4719</v>
      </c>
      <c r="C124" s="596"/>
      <c r="D124" s="596" t="s">
        <v>3355</v>
      </c>
      <c r="E124" s="596" t="s">
        <v>4721</v>
      </c>
      <c r="F124" s="733" t="s">
        <v>4720</v>
      </c>
      <c r="G124" s="732"/>
    </row>
    <row r="125" spans="1:7" ht="15.75" customHeight="1" x14ac:dyDescent="0.25">
      <c r="A125" s="584">
        <v>121</v>
      </c>
      <c r="B125" s="658" t="s">
        <v>1191</v>
      </c>
      <c r="C125" s="596" t="s">
        <v>4770</v>
      </c>
      <c r="D125" s="596" t="s">
        <v>3355</v>
      </c>
      <c r="E125" s="596" t="s">
        <v>1192</v>
      </c>
      <c r="F125" s="733" t="s">
        <v>1190</v>
      </c>
      <c r="G125" s="732"/>
    </row>
    <row r="126" spans="1:7" ht="15.75" customHeight="1" x14ac:dyDescent="0.25">
      <c r="A126" s="584">
        <v>122</v>
      </c>
      <c r="B126" s="658" t="s">
        <v>1194</v>
      </c>
      <c r="C126" s="596" t="s">
        <v>4770</v>
      </c>
      <c r="D126" s="596" t="s">
        <v>3355</v>
      </c>
      <c r="E126" s="596" t="s">
        <v>1196</v>
      </c>
      <c r="F126" s="733" t="s">
        <v>1193</v>
      </c>
      <c r="G126" s="732"/>
    </row>
    <row r="127" spans="1:7" ht="15.75" customHeight="1" x14ac:dyDescent="0.25">
      <c r="A127" s="584">
        <v>123</v>
      </c>
      <c r="B127" s="658" t="s">
        <v>4880</v>
      </c>
      <c r="C127" s="596"/>
      <c r="D127" s="596" t="s">
        <v>3355</v>
      </c>
      <c r="E127" s="596" t="s">
        <v>4881</v>
      </c>
      <c r="F127" s="733" t="s">
        <v>4882</v>
      </c>
      <c r="G127" s="732"/>
    </row>
    <row r="128" spans="1:7" ht="15.75" customHeight="1" x14ac:dyDescent="0.25">
      <c r="A128" s="584">
        <v>124</v>
      </c>
      <c r="B128" s="658" t="s">
        <v>4883</v>
      </c>
      <c r="C128" s="596" t="s">
        <v>4770</v>
      </c>
      <c r="D128" s="596" t="s">
        <v>3355</v>
      </c>
      <c r="E128" s="596" t="s">
        <v>4884</v>
      </c>
      <c r="F128" s="733" t="s">
        <v>4885</v>
      </c>
      <c r="G128" s="732"/>
    </row>
    <row r="129" spans="1:7" ht="15.75" customHeight="1" x14ac:dyDescent="0.25">
      <c r="A129" s="584">
        <v>125</v>
      </c>
      <c r="B129" s="736" t="s">
        <v>4715</v>
      </c>
      <c r="C129" s="595" t="s">
        <v>4770</v>
      </c>
      <c r="D129" s="595" t="s">
        <v>3355</v>
      </c>
      <c r="E129" s="595" t="s">
        <v>3244</v>
      </c>
      <c r="F129" s="730" t="s">
        <v>3519</v>
      </c>
      <c r="G129" s="661" t="s">
        <v>4541</v>
      </c>
    </row>
    <row r="130" spans="1:7" ht="15.75" customHeight="1" x14ac:dyDescent="0.25">
      <c r="A130" s="584">
        <v>126</v>
      </c>
      <c r="B130" s="737" t="s">
        <v>1243</v>
      </c>
      <c r="C130" s="738" t="s">
        <v>4770</v>
      </c>
      <c r="D130" s="738" t="s">
        <v>3484</v>
      </c>
      <c r="E130" s="738" t="s">
        <v>1245</v>
      </c>
      <c r="F130" s="739" t="s">
        <v>1242</v>
      </c>
      <c r="G130" s="740" t="s">
        <v>5009</v>
      </c>
    </row>
    <row r="131" spans="1:7" ht="15.75" customHeight="1" x14ac:dyDescent="0.25">
      <c r="A131" s="584">
        <v>127</v>
      </c>
      <c r="B131" s="658" t="s">
        <v>3523</v>
      </c>
      <c r="C131" s="596" t="s">
        <v>4770</v>
      </c>
      <c r="D131" s="596" t="s">
        <v>3355</v>
      </c>
      <c r="E131" s="596" t="s">
        <v>3525</v>
      </c>
      <c r="F131" s="733" t="s">
        <v>3524</v>
      </c>
      <c r="G131" s="732"/>
    </row>
    <row r="132" spans="1:7" ht="15.75" customHeight="1" x14ac:dyDescent="0.25">
      <c r="A132" s="584">
        <v>128</v>
      </c>
      <c r="B132" s="658" t="s">
        <v>1235</v>
      </c>
      <c r="C132" s="596" t="s">
        <v>4770</v>
      </c>
      <c r="D132" s="596" t="s">
        <v>3355</v>
      </c>
      <c r="E132" s="596" t="s">
        <v>1237</v>
      </c>
      <c r="F132" s="733" t="s">
        <v>1234</v>
      </c>
      <c r="G132" s="732"/>
    </row>
    <row r="133" spans="1:7" ht="15.75" customHeight="1" x14ac:dyDescent="0.25">
      <c r="A133" s="584">
        <v>129</v>
      </c>
      <c r="B133" s="737" t="s">
        <v>1239</v>
      </c>
      <c r="C133" s="738" t="s">
        <v>4770</v>
      </c>
      <c r="D133" s="738" t="s">
        <v>3355</v>
      </c>
      <c r="E133" s="738" t="s">
        <v>1241</v>
      </c>
      <c r="F133" s="739" t="s">
        <v>1238</v>
      </c>
      <c r="G133" s="740" t="s">
        <v>5009</v>
      </c>
    </row>
    <row r="134" spans="1:7" ht="15.75" customHeight="1" x14ac:dyDescent="0.25">
      <c r="A134" s="584">
        <v>130</v>
      </c>
      <c r="B134" s="658" t="s">
        <v>4886</v>
      </c>
      <c r="C134" s="596" t="s">
        <v>4770</v>
      </c>
      <c r="D134" s="596" t="s">
        <v>3355</v>
      </c>
      <c r="E134" s="596" t="s">
        <v>4887</v>
      </c>
      <c r="F134" s="733" t="s">
        <v>4888</v>
      </c>
      <c r="G134" s="732"/>
    </row>
    <row r="135" spans="1:7" ht="15.75" customHeight="1" x14ac:dyDescent="0.25">
      <c r="A135" s="584">
        <v>131</v>
      </c>
      <c r="B135" s="658" t="s">
        <v>1256</v>
      </c>
      <c r="C135" s="596"/>
      <c r="D135" s="596" t="s">
        <v>3891</v>
      </c>
      <c r="E135" s="596" t="s">
        <v>1257</v>
      </c>
      <c r="F135" s="733" t="s">
        <v>1254</v>
      </c>
      <c r="G135" s="732"/>
    </row>
    <row r="136" spans="1:7" ht="15.75" customHeight="1" x14ac:dyDescent="0.25">
      <c r="A136" s="584">
        <v>132</v>
      </c>
      <c r="B136" s="658" t="s">
        <v>3526</v>
      </c>
      <c r="C136" s="596" t="s">
        <v>4770</v>
      </c>
      <c r="D136" s="596" t="s">
        <v>3355</v>
      </c>
      <c r="E136" s="596" t="s">
        <v>1261</v>
      </c>
      <c r="F136" s="733" t="s">
        <v>1258</v>
      </c>
      <c r="G136" s="732"/>
    </row>
    <row r="137" spans="1:7" ht="15.75" customHeight="1" x14ac:dyDescent="0.25">
      <c r="A137" s="584">
        <v>133</v>
      </c>
      <c r="B137" s="736" t="s">
        <v>4889</v>
      </c>
      <c r="C137" s="595" t="s">
        <v>4770</v>
      </c>
      <c r="D137" s="595" t="s">
        <v>3484</v>
      </c>
      <c r="E137" s="595" t="s">
        <v>4890</v>
      </c>
      <c r="F137" s="730" t="s">
        <v>4891</v>
      </c>
      <c r="G137" s="661" t="s">
        <v>4541</v>
      </c>
    </row>
    <row r="138" spans="1:7" ht="15.75" customHeight="1" x14ac:dyDescent="0.25">
      <c r="A138" s="584">
        <v>134</v>
      </c>
      <c r="B138" s="658" t="s">
        <v>3731</v>
      </c>
      <c r="C138" s="596" t="s">
        <v>4770</v>
      </c>
      <c r="D138" s="596" t="s">
        <v>3484</v>
      </c>
      <c r="E138" s="596" t="s">
        <v>3733</v>
      </c>
      <c r="F138" s="733" t="s">
        <v>3732</v>
      </c>
      <c r="G138" s="732"/>
    </row>
    <row r="139" spans="1:7" ht="15.75" customHeight="1" x14ac:dyDescent="0.25">
      <c r="A139" s="584">
        <v>135</v>
      </c>
      <c r="B139" s="658" t="s">
        <v>3734</v>
      </c>
      <c r="C139" s="596"/>
      <c r="D139" s="596" t="s">
        <v>3484</v>
      </c>
      <c r="E139" s="596" t="s">
        <v>3736</v>
      </c>
      <c r="F139" s="733" t="s">
        <v>3735</v>
      </c>
      <c r="G139" s="732"/>
    </row>
    <row r="140" spans="1:7" ht="15.75" customHeight="1" x14ac:dyDescent="0.25">
      <c r="A140" s="584">
        <v>136</v>
      </c>
      <c r="B140" s="658" t="s">
        <v>1423</v>
      </c>
      <c r="C140" s="596"/>
      <c r="D140" s="596" t="s">
        <v>3484</v>
      </c>
      <c r="E140" s="596" t="s">
        <v>1425</v>
      </c>
      <c r="F140" s="733" t="s">
        <v>1422</v>
      </c>
      <c r="G140" s="732"/>
    </row>
    <row r="141" spans="1:7" ht="15.75" customHeight="1" x14ac:dyDescent="0.25">
      <c r="A141" s="584">
        <v>137</v>
      </c>
      <c r="B141" s="736" t="s">
        <v>3682</v>
      </c>
      <c r="C141" s="595" t="s">
        <v>4770</v>
      </c>
      <c r="D141" s="595" t="s">
        <v>3355</v>
      </c>
      <c r="E141" s="595" t="s">
        <v>1361</v>
      </c>
      <c r="F141" s="730" t="s">
        <v>1358</v>
      </c>
      <c r="G141" s="661" t="s">
        <v>4541</v>
      </c>
    </row>
    <row r="142" spans="1:7" ht="15.75" customHeight="1" x14ac:dyDescent="0.25">
      <c r="A142" s="584">
        <v>138</v>
      </c>
      <c r="B142" s="658" t="s">
        <v>4892</v>
      </c>
      <c r="C142" s="596"/>
      <c r="D142" s="596" t="s">
        <v>3355</v>
      </c>
      <c r="E142" s="596" t="s">
        <v>4893</v>
      </c>
      <c r="F142" s="733" t="s">
        <v>4894</v>
      </c>
      <c r="G142" s="732"/>
    </row>
    <row r="143" spans="1:7" ht="15.75" customHeight="1" x14ac:dyDescent="0.25">
      <c r="A143" s="584">
        <v>139</v>
      </c>
      <c r="B143" s="658" t="s">
        <v>4742</v>
      </c>
      <c r="C143" s="596" t="s">
        <v>4770</v>
      </c>
      <c r="D143" s="596" t="s">
        <v>3355</v>
      </c>
      <c r="E143" s="596" t="s">
        <v>4744</v>
      </c>
      <c r="F143" s="733" t="s">
        <v>4743</v>
      </c>
      <c r="G143" s="732"/>
    </row>
    <row r="144" spans="1:7" ht="15.75" customHeight="1" x14ac:dyDescent="0.25">
      <c r="A144" s="584">
        <v>140</v>
      </c>
      <c r="B144" s="658" t="s">
        <v>3737</v>
      </c>
      <c r="C144" s="596"/>
      <c r="D144" s="596" t="s">
        <v>3891</v>
      </c>
      <c r="E144" s="596" t="s">
        <v>3739</v>
      </c>
      <c r="F144" s="733" t="s">
        <v>3738</v>
      </c>
      <c r="G144" s="732"/>
    </row>
    <row r="145" spans="1:7" ht="15.75" customHeight="1" x14ac:dyDescent="0.25">
      <c r="A145" s="584">
        <v>141</v>
      </c>
      <c r="B145" s="658" t="s">
        <v>4738</v>
      </c>
      <c r="C145" s="596"/>
      <c r="D145" s="596" t="s">
        <v>3484</v>
      </c>
      <c r="E145" s="596" t="s">
        <v>4740</v>
      </c>
      <c r="F145" s="733" t="s">
        <v>4739</v>
      </c>
      <c r="G145" s="732"/>
    </row>
    <row r="146" spans="1:7" ht="15.75" customHeight="1" x14ac:dyDescent="0.25">
      <c r="A146" s="584">
        <v>142</v>
      </c>
      <c r="B146" s="736" t="s">
        <v>1377</v>
      </c>
      <c r="C146" s="595" t="s">
        <v>4770</v>
      </c>
      <c r="D146" s="595" t="s">
        <v>3355</v>
      </c>
      <c r="E146" s="595" t="s">
        <v>1379</v>
      </c>
      <c r="F146" s="730" t="s">
        <v>1376</v>
      </c>
      <c r="G146" s="661" t="s">
        <v>4541</v>
      </c>
    </row>
    <row r="147" spans="1:7" ht="15.75" customHeight="1" x14ac:dyDescent="0.25">
      <c r="A147" s="584">
        <v>143</v>
      </c>
      <c r="B147" s="658" t="s">
        <v>1435</v>
      </c>
      <c r="C147" s="596" t="s">
        <v>4770</v>
      </c>
      <c r="D147" s="596" t="s">
        <v>3355</v>
      </c>
      <c r="E147" s="596" t="s">
        <v>1437</v>
      </c>
      <c r="F147" s="733" t="s">
        <v>1434</v>
      </c>
      <c r="G147" s="732"/>
    </row>
    <row r="148" spans="1:7" ht="15.75" customHeight="1" x14ac:dyDescent="0.25">
      <c r="A148" s="584">
        <v>144</v>
      </c>
      <c r="B148" s="658" t="s">
        <v>5016</v>
      </c>
      <c r="C148" s="596"/>
      <c r="D148" s="596"/>
      <c r="E148" s="596"/>
      <c r="F148" s="733"/>
      <c r="G148" s="732"/>
    </row>
    <row r="149" spans="1:7" ht="15.75" customHeight="1" x14ac:dyDescent="0.25">
      <c r="A149" s="584">
        <v>145</v>
      </c>
      <c r="B149" s="658" t="s">
        <v>4728</v>
      </c>
      <c r="C149" s="596"/>
      <c r="D149" s="596" t="s">
        <v>3355</v>
      </c>
      <c r="E149" s="596" t="s">
        <v>4730</v>
      </c>
      <c r="F149" s="733" t="s">
        <v>4729</v>
      </c>
      <c r="G149" s="732"/>
    </row>
    <row r="150" spans="1:7" ht="15.75" customHeight="1" x14ac:dyDescent="0.25">
      <c r="A150" s="584">
        <v>146</v>
      </c>
      <c r="B150" s="658" t="s">
        <v>1369</v>
      </c>
      <c r="C150" s="596" t="s">
        <v>4770</v>
      </c>
      <c r="D150" s="596" t="s">
        <v>3355</v>
      </c>
      <c r="E150" s="596" t="s">
        <v>1371</v>
      </c>
      <c r="F150" s="733" t="s">
        <v>1368</v>
      </c>
      <c r="G150" s="732"/>
    </row>
    <row r="151" spans="1:7" ht="15.75" customHeight="1" x14ac:dyDescent="0.25">
      <c r="A151" s="584">
        <v>147</v>
      </c>
      <c r="B151" s="658" t="s">
        <v>4897</v>
      </c>
      <c r="C151" s="596"/>
      <c r="D151" s="596" t="s">
        <v>3891</v>
      </c>
      <c r="E151" s="596" t="s">
        <v>1306</v>
      </c>
      <c r="F151" s="733" t="s">
        <v>1303</v>
      </c>
      <c r="G151" s="732"/>
    </row>
    <row r="152" spans="1:7" ht="15.75" customHeight="1" x14ac:dyDescent="0.25">
      <c r="A152" s="584">
        <v>148</v>
      </c>
      <c r="B152" s="658" t="s">
        <v>4898</v>
      </c>
      <c r="C152" s="596"/>
      <c r="D152" s="596" t="s">
        <v>3355</v>
      </c>
      <c r="E152" s="596" t="s">
        <v>4899</v>
      </c>
      <c r="F152" s="733" t="s">
        <v>4900</v>
      </c>
      <c r="G152" s="732"/>
    </row>
    <row r="153" spans="1:7" ht="15.75" customHeight="1" x14ac:dyDescent="0.25">
      <c r="A153" s="584">
        <v>149</v>
      </c>
      <c r="B153" s="658" t="s">
        <v>1439</v>
      </c>
      <c r="C153" s="596" t="s">
        <v>4770</v>
      </c>
      <c r="D153" s="596" t="s">
        <v>3484</v>
      </c>
      <c r="E153" s="596" t="s">
        <v>1441</v>
      </c>
      <c r="F153" s="733" t="s">
        <v>1438</v>
      </c>
      <c r="G153" s="732"/>
    </row>
    <row r="154" spans="1:7" ht="15.75" customHeight="1" x14ac:dyDescent="0.25">
      <c r="A154" s="584">
        <v>150</v>
      </c>
      <c r="B154" s="658" t="s">
        <v>4751</v>
      </c>
      <c r="C154" s="596" t="s">
        <v>4770</v>
      </c>
      <c r="D154" s="596" t="s">
        <v>3355</v>
      </c>
      <c r="E154" s="596" t="s">
        <v>4753</v>
      </c>
      <c r="F154" s="733" t="s">
        <v>4752</v>
      </c>
      <c r="G154" s="732"/>
    </row>
    <row r="155" spans="1:7" ht="15.75" customHeight="1" x14ac:dyDescent="0.25">
      <c r="A155" s="584">
        <v>151</v>
      </c>
      <c r="B155" s="658" t="s">
        <v>4901</v>
      </c>
      <c r="C155" s="596"/>
      <c r="D155" s="596"/>
      <c r="E155" s="596"/>
      <c r="F155" s="733"/>
      <c r="G155" s="732"/>
    </row>
    <row r="156" spans="1:7" ht="15.75" customHeight="1" x14ac:dyDescent="0.25">
      <c r="A156" s="584">
        <v>152</v>
      </c>
      <c r="B156" s="658" t="s">
        <v>1471</v>
      </c>
      <c r="C156" s="596" t="s">
        <v>4770</v>
      </c>
      <c r="D156" s="596" t="s">
        <v>3355</v>
      </c>
      <c r="E156" s="596" t="s">
        <v>1473</v>
      </c>
      <c r="F156" s="733" t="s">
        <v>1470</v>
      </c>
      <c r="G156" s="732"/>
    </row>
    <row r="157" spans="1:7" ht="15.75" customHeight="1" x14ac:dyDescent="0.25">
      <c r="A157" s="584">
        <v>153</v>
      </c>
      <c r="B157" s="658" t="s">
        <v>4902</v>
      </c>
      <c r="C157" s="596" t="s">
        <v>4770</v>
      </c>
      <c r="D157" s="596" t="s">
        <v>3484</v>
      </c>
      <c r="E157" s="596" t="s">
        <v>4903</v>
      </c>
      <c r="F157" s="733" t="s">
        <v>4904</v>
      </c>
      <c r="G157" s="732"/>
    </row>
    <row r="158" spans="1:7" ht="15.75" customHeight="1" x14ac:dyDescent="0.25">
      <c r="A158" s="584">
        <v>154</v>
      </c>
      <c r="B158" s="658" t="s">
        <v>1452</v>
      </c>
      <c r="C158" s="596" t="s">
        <v>4770</v>
      </c>
      <c r="D158" s="596" t="s">
        <v>3355</v>
      </c>
      <c r="E158" s="596" t="s">
        <v>1454</v>
      </c>
      <c r="F158" s="733" t="s">
        <v>1451</v>
      </c>
      <c r="G158" s="732"/>
    </row>
    <row r="159" spans="1:7" ht="15.75" customHeight="1" x14ac:dyDescent="0.25">
      <c r="A159" s="584">
        <v>155</v>
      </c>
      <c r="B159" s="658" t="s">
        <v>3558</v>
      </c>
      <c r="C159" s="596" t="s">
        <v>4770</v>
      </c>
      <c r="D159" s="596" t="s">
        <v>3484</v>
      </c>
      <c r="E159" s="596" t="s">
        <v>3560</v>
      </c>
      <c r="F159" s="733" t="s">
        <v>3559</v>
      </c>
      <c r="G159" s="732"/>
    </row>
    <row r="160" spans="1:7" ht="15.75" customHeight="1" x14ac:dyDescent="0.25">
      <c r="A160" s="584">
        <v>156</v>
      </c>
      <c r="B160" s="658" t="s">
        <v>4905</v>
      </c>
      <c r="C160" s="596" t="s">
        <v>4770</v>
      </c>
      <c r="D160" s="596" t="s">
        <v>3355</v>
      </c>
      <c r="E160" s="596" t="s">
        <v>4906</v>
      </c>
      <c r="F160" s="733" t="s">
        <v>4907</v>
      </c>
      <c r="G160" s="732"/>
    </row>
    <row r="161" spans="1:7" ht="15.75" customHeight="1" x14ac:dyDescent="0.25">
      <c r="A161" s="584">
        <v>157</v>
      </c>
      <c r="B161" s="658" t="s">
        <v>1448</v>
      </c>
      <c r="C161" s="596" t="s">
        <v>4770</v>
      </c>
      <c r="D161" s="596" t="s">
        <v>3355</v>
      </c>
      <c r="E161" s="596" t="s">
        <v>1450</v>
      </c>
      <c r="F161" s="733" t="s">
        <v>1447</v>
      </c>
      <c r="G161" s="732"/>
    </row>
    <row r="162" spans="1:7" ht="15.75" customHeight="1" x14ac:dyDescent="0.25">
      <c r="A162" s="584">
        <v>158</v>
      </c>
      <c r="B162" s="658" t="s">
        <v>1464</v>
      </c>
      <c r="C162" s="596" t="s">
        <v>4770</v>
      </c>
      <c r="D162" s="596" t="s">
        <v>3355</v>
      </c>
      <c r="E162" s="596" t="s">
        <v>1465</v>
      </c>
      <c r="F162" s="733" t="s">
        <v>1463</v>
      </c>
      <c r="G162" s="732"/>
    </row>
    <row r="163" spans="1:7" ht="15.75" customHeight="1" x14ac:dyDescent="0.25">
      <c r="A163" s="584">
        <v>159</v>
      </c>
      <c r="B163" s="658" t="s">
        <v>4757</v>
      </c>
      <c r="C163" s="596"/>
      <c r="D163" s="596" t="s">
        <v>3355</v>
      </c>
      <c r="E163" s="596" t="s">
        <v>3104</v>
      </c>
      <c r="F163" s="733"/>
      <c r="G163" s="732"/>
    </row>
    <row r="164" spans="1:7" ht="15.75" customHeight="1" x14ac:dyDescent="0.25">
      <c r="A164" s="584">
        <v>160</v>
      </c>
      <c r="B164" s="658" t="s">
        <v>4908</v>
      </c>
      <c r="C164" s="596" t="s">
        <v>4770</v>
      </c>
      <c r="D164" s="596" t="s">
        <v>3895</v>
      </c>
      <c r="E164" s="596" t="s">
        <v>127</v>
      </c>
      <c r="F164" s="733" t="s">
        <v>354</v>
      </c>
      <c r="G164" s="732"/>
    </row>
    <row r="165" spans="1:7" ht="15.75" customHeight="1" x14ac:dyDescent="0.25">
      <c r="A165" s="584">
        <v>161</v>
      </c>
      <c r="B165" s="658" t="s">
        <v>1555</v>
      </c>
      <c r="C165" s="596"/>
      <c r="D165" s="596" t="s">
        <v>3355</v>
      </c>
      <c r="E165" s="596" t="s">
        <v>1557</v>
      </c>
      <c r="F165" s="733" t="s">
        <v>1554</v>
      </c>
      <c r="G165" s="732"/>
    </row>
    <row r="166" spans="1:7" ht="15.75" customHeight="1" x14ac:dyDescent="0.25">
      <c r="A166" s="584">
        <v>162</v>
      </c>
      <c r="B166" s="658" t="s">
        <v>4553</v>
      </c>
      <c r="C166" s="596" t="s">
        <v>4770</v>
      </c>
      <c r="D166" s="596" t="s">
        <v>3484</v>
      </c>
      <c r="E166" s="596" t="s">
        <v>3812</v>
      </c>
      <c r="F166" s="733" t="s">
        <v>3811</v>
      </c>
      <c r="G166" s="732"/>
    </row>
    <row r="167" spans="1:7" ht="15.75" customHeight="1" x14ac:dyDescent="0.25">
      <c r="A167" s="584">
        <v>163</v>
      </c>
      <c r="B167" s="658" t="s">
        <v>4552</v>
      </c>
      <c r="C167" s="596"/>
      <c r="D167" s="596" t="s">
        <v>3484</v>
      </c>
      <c r="E167" s="596" t="s">
        <v>1549</v>
      </c>
      <c r="F167" s="733" t="s">
        <v>1547</v>
      </c>
      <c r="G167" s="732"/>
    </row>
    <row r="168" spans="1:7" ht="15.75" customHeight="1" x14ac:dyDescent="0.25">
      <c r="A168" s="584">
        <v>164</v>
      </c>
      <c r="B168" s="658" t="s">
        <v>4910</v>
      </c>
      <c r="C168" s="596" t="s">
        <v>4770</v>
      </c>
      <c r="D168" s="596" t="s">
        <v>3355</v>
      </c>
      <c r="E168" s="596" t="s">
        <v>4911</v>
      </c>
      <c r="F168" s="733" t="s">
        <v>4912</v>
      </c>
      <c r="G168" s="732"/>
    </row>
    <row r="169" spans="1:7" ht="15.75" customHeight="1" x14ac:dyDescent="0.25">
      <c r="A169" s="584">
        <v>165</v>
      </c>
      <c r="B169" s="658" t="s">
        <v>1548</v>
      </c>
      <c r="C169" s="596" t="s">
        <v>4770</v>
      </c>
      <c r="D169" s="596" t="s">
        <v>3484</v>
      </c>
      <c r="E169" s="596" t="s">
        <v>3287</v>
      </c>
      <c r="F169" s="733" t="s">
        <v>2838</v>
      </c>
      <c r="G169" s="732"/>
    </row>
    <row r="170" spans="1:7" ht="15.75" customHeight="1" x14ac:dyDescent="0.25">
      <c r="A170" s="584">
        <v>166</v>
      </c>
      <c r="B170" s="658" t="s">
        <v>3634</v>
      </c>
      <c r="C170" s="596" t="s">
        <v>4770</v>
      </c>
      <c r="D170" s="596" t="s">
        <v>3891</v>
      </c>
      <c r="E170" s="596" t="s">
        <v>3636</v>
      </c>
      <c r="F170" s="733" t="s">
        <v>3635</v>
      </c>
      <c r="G170" s="732"/>
    </row>
    <row r="171" spans="1:7" ht="15.75" customHeight="1" x14ac:dyDescent="0.25">
      <c r="A171" s="584">
        <v>167</v>
      </c>
      <c r="B171" s="658" t="s">
        <v>3631</v>
      </c>
      <c r="C171" s="596"/>
      <c r="D171" s="596" t="s">
        <v>3355</v>
      </c>
      <c r="E171" s="596" t="s">
        <v>3633</v>
      </c>
      <c r="F171" s="733" t="s">
        <v>3632</v>
      </c>
      <c r="G171" s="732"/>
    </row>
    <row r="172" spans="1:7" ht="15.75" customHeight="1" x14ac:dyDescent="0.25">
      <c r="A172" s="584">
        <v>168</v>
      </c>
      <c r="B172" s="658" t="s">
        <v>4763</v>
      </c>
      <c r="C172" s="596" t="s">
        <v>4770</v>
      </c>
      <c r="D172" s="596" t="s">
        <v>3891</v>
      </c>
      <c r="E172" s="596" t="s">
        <v>4765</v>
      </c>
      <c r="F172" s="733" t="s">
        <v>4764</v>
      </c>
      <c r="G172" s="732"/>
    </row>
    <row r="173" spans="1:7" ht="15.75" customHeight="1" x14ac:dyDescent="0.25">
      <c r="A173" s="584">
        <v>169</v>
      </c>
      <c r="B173" s="658" t="s">
        <v>1578</v>
      </c>
      <c r="C173" s="596" t="s">
        <v>4770</v>
      </c>
      <c r="D173" s="596" t="s">
        <v>3484</v>
      </c>
      <c r="E173" s="596" t="s">
        <v>1580</v>
      </c>
      <c r="F173" s="733" t="s">
        <v>1577</v>
      </c>
      <c r="G173" s="732"/>
    </row>
    <row r="174" spans="1:7" ht="15.75" customHeight="1" x14ac:dyDescent="0.25">
      <c r="A174" s="584">
        <v>170</v>
      </c>
      <c r="B174" s="658" t="s">
        <v>1593</v>
      </c>
      <c r="C174" s="596" t="s">
        <v>4770</v>
      </c>
      <c r="D174" s="596" t="s">
        <v>3355</v>
      </c>
      <c r="E174" s="596" t="s">
        <v>1595</v>
      </c>
      <c r="F174" s="733" t="s">
        <v>1592</v>
      </c>
      <c r="G174" s="732"/>
    </row>
    <row r="175" spans="1:7" ht="15.75" customHeight="1" x14ac:dyDescent="0.25">
      <c r="A175" s="584">
        <v>171</v>
      </c>
      <c r="B175" s="658" t="s">
        <v>3637</v>
      </c>
      <c r="C175" s="596"/>
      <c r="D175" s="596" t="s">
        <v>3891</v>
      </c>
      <c r="E175" s="596" t="s">
        <v>3639</v>
      </c>
      <c r="F175" s="733" t="s">
        <v>3638</v>
      </c>
      <c r="G175" s="732"/>
    </row>
    <row r="176" spans="1:7" ht="15.75" customHeight="1" x14ac:dyDescent="0.25">
      <c r="A176" s="584">
        <v>172</v>
      </c>
      <c r="B176" s="658" t="s">
        <v>1582</v>
      </c>
      <c r="C176" s="596"/>
      <c r="D176" s="596" t="s">
        <v>3891</v>
      </c>
      <c r="E176" s="596" t="s">
        <v>1584</v>
      </c>
      <c r="F176" s="733" t="s">
        <v>1581</v>
      </c>
      <c r="G176" s="732"/>
    </row>
    <row r="177" spans="1:7" ht="15.75" customHeight="1" x14ac:dyDescent="0.25">
      <c r="A177" s="584">
        <v>173</v>
      </c>
      <c r="B177" s="741" t="s">
        <v>1589</v>
      </c>
      <c r="C177" s="596"/>
      <c r="D177" s="596" t="s">
        <v>3484</v>
      </c>
      <c r="E177" s="596" t="s">
        <v>1591</v>
      </c>
      <c r="F177" s="733" t="s">
        <v>1588</v>
      </c>
      <c r="G177" s="732"/>
    </row>
    <row r="178" spans="1:7" ht="15.75" customHeight="1" x14ac:dyDescent="0.25">
      <c r="A178" s="584">
        <v>174</v>
      </c>
      <c r="B178" s="742" t="s">
        <v>1570</v>
      </c>
      <c r="C178" s="743" t="s">
        <v>4770</v>
      </c>
      <c r="D178" s="743" t="s">
        <v>3891</v>
      </c>
      <c r="E178" s="743" t="s">
        <v>1572</v>
      </c>
      <c r="F178" s="744" t="s">
        <v>1569</v>
      </c>
      <c r="G178" s="732"/>
    </row>
    <row r="179" spans="1:7" ht="15.75" customHeight="1" x14ac:dyDescent="0.25">
      <c r="A179" s="584">
        <v>175</v>
      </c>
      <c r="B179" s="664" t="s">
        <v>4997</v>
      </c>
      <c r="C179" s="665" t="s">
        <v>4770</v>
      </c>
      <c r="D179" s="665" t="s">
        <v>3355</v>
      </c>
      <c r="E179" s="665" t="s">
        <v>1146</v>
      </c>
      <c r="F179" s="745" t="s">
        <v>1143</v>
      </c>
      <c r="G179" s="746"/>
    </row>
    <row r="180" spans="1:7" ht="15.75" customHeight="1" x14ac:dyDescent="0.25">
      <c r="B180" s="668"/>
      <c r="C180" s="668"/>
      <c r="D180" s="669"/>
      <c r="E180" s="670"/>
      <c r="F180" s="669"/>
      <c r="G180" s="669"/>
    </row>
    <row r="181" spans="1:7" ht="15.75" customHeight="1" x14ac:dyDescent="0.25">
      <c r="B181" s="668"/>
      <c r="C181" s="668"/>
      <c r="D181" s="669"/>
      <c r="E181" s="669"/>
      <c r="F181" s="669"/>
      <c r="G181" s="669"/>
    </row>
    <row r="182" spans="1:7" ht="15.75" customHeight="1" x14ac:dyDescent="0.25">
      <c r="D182" s="583"/>
      <c r="E182" s="583"/>
      <c r="F182" s="583"/>
      <c r="G182" s="583"/>
    </row>
    <row r="183" spans="1:7" ht="15.75" customHeight="1" x14ac:dyDescent="0.25">
      <c r="D183" s="583"/>
      <c r="E183" s="583"/>
      <c r="F183" s="583"/>
      <c r="G183" s="583"/>
    </row>
    <row r="184" spans="1:7" ht="15.75" customHeight="1" x14ac:dyDescent="0.25"/>
    <row r="185" spans="1:7" ht="15.75" customHeight="1" x14ac:dyDescent="0.25"/>
    <row r="186" spans="1:7" ht="15.75" customHeight="1" x14ac:dyDescent="0.25"/>
    <row r="187" spans="1:7" ht="15.75" customHeight="1" x14ac:dyDescent="0.25"/>
    <row r="188" spans="1:7" ht="15.75" customHeight="1" x14ac:dyDescent="0.25"/>
    <row r="189" spans="1:7" ht="15.75" customHeight="1" x14ac:dyDescent="0.25"/>
    <row r="190" spans="1:7" ht="15.75" customHeight="1" x14ac:dyDescent="0.25"/>
    <row r="191" spans="1:7" ht="15.75" customHeight="1" x14ac:dyDescent="0.25"/>
    <row r="192" spans="1:7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3:G3"/>
  </mergeCells>
  <pageMargins left="0.17" right="0.17" top="0.21" bottom="0.22" header="0" footer="0"/>
  <pageSetup paperSize="9"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3.7109375" customWidth="1"/>
    <col min="2" max="2" width="33.42578125" customWidth="1"/>
    <col min="3" max="3" width="13.28515625" customWidth="1"/>
    <col min="4" max="4" width="12" customWidth="1"/>
    <col min="5" max="5" width="17.28515625" customWidth="1"/>
    <col min="6" max="6" width="18.28515625" customWidth="1"/>
    <col min="7" max="7" width="15.85546875" customWidth="1"/>
    <col min="8" max="8" width="15" customWidth="1"/>
    <col min="9" max="9" width="13" customWidth="1"/>
    <col min="10" max="26" width="8.7109375" customWidth="1"/>
  </cols>
  <sheetData>
    <row r="1" spans="1:9" ht="17.25" customHeight="1" x14ac:dyDescent="0.4">
      <c r="A1" s="647"/>
      <c r="B1" s="1114" t="s">
        <v>5017</v>
      </c>
      <c r="C1" s="1082"/>
      <c r="D1" s="1082"/>
      <c r="E1" s="1082"/>
      <c r="F1" s="1082"/>
      <c r="G1" s="1082"/>
      <c r="H1" s="1083"/>
      <c r="I1" s="668"/>
    </row>
    <row r="2" spans="1:9" ht="11.25" customHeight="1" x14ac:dyDescent="0.25">
      <c r="B2" s="677" t="s">
        <v>5</v>
      </c>
      <c r="C2" s="678" t="s">
        <v>4766</v>
      </c>
      <c r="D2" s="678" t="s">
        <v>3349</v>
      </c>
      <c r="E2" s="678" t="s">
        <v>4768</v>
      </c>
      <c r="F2" s="678" t="s">
        <v>4</v>
      </c>
      <c r="G2" s="678" t="s">
        <v>3350</v>
      </c>
      <c r="H2" s="679" t="s">
        <v>5018</v>
      </c>
      <c r="I2" s="668"/>
    </row>
    <row r="3" spans="1:9" x14ac:dyDescent="0.25">
      <c r="A3" s="584">
        <v>1</v>
      </c>
      <c r="B3" s="651" t="s">
        <v>4771</v>
      </c>
      <c r="C3" s="596" t="s">
        <v>4770</v>
      </c>
      <c r="D3" s="596" t="s">
        <v>57</v>
      </c>
      <c r="E3" s="596" t="s">
        <v>3104</v>
      </c>
      <c r="F3" s="596" t="s">
        <v>4773</v>
      </c>
      <c r="G3" s="596" t="s">
        <v>4772</v>
      </c>
      <c r="H3" s="653" t="s">
        <v>5019</v>
      </c>
      <c r="I3" s="668"/>
    </row>
    <row r="4" spans="1:9" x14ac:dyDescent="0.25">
      <c r="A4" s="584">
        <v>2</v>
      </c>
      <c r="B4" s="651" t="s">
        <v>4774</v>
      </c>
      <c r="C4" s="596" t="s">
        <v>4770</v>
      </c>
      <c r="D4" s="596" t="s">
        <v>57</v>
      </c>
      <c r="E4" s="596" t="s">
        <v>3104</v>
      </c>
      <c r="F4" s="596" t="s">
        <v>4776</v>
      </c>
      <c r="G4" s="596" t="s">
        <v>4775</v>
      </c>
      <c r="H4" s="653" t="s">
        <v>5019</v>
      </c>
      <c r="I4" s="668"/>
    </row>
    <row r="5" spans="1:9" x14ac:dyDescent="0.25">
      <c r="A5" s="584">
        <v>3</v>
      </c>
      <c r="B5" s="651" t="s">
        <v>1664</v>
      </c>
      <c r="C5" s="596"/>
      <c r="D5" s="596" t="s">
        <v>3484</v>
      </c>
      <c r="E5" s="596" t="s">
        <v>3104</v>
      </c>
      <c r="F5" s="596" t="s">
        <v>49</v>
      </c>
      <c r="G5" s="596" t="s">
        <v>52</v>
      </c>
      <c r="H5" s="653" t="s">
        <v>5020</v>
      </c>
      <c r="I5" s="668"/>
    </row>
    <row r="6" spans="1:9" x14ac:dyDescent="0.25">
      <c r="A6" s="584">
        <v>4</v>
      </c>
      <c r="B6" s="658" t="s">
        <v>4784</v>
      </c>
      <c r="C6" s="596"/>
      <c r="D6" s="596" t="s">
        <v>3484</v>
      </c>
      <c r="E6" s="596" t="s">
        <v>4779</v>
      </c>
      <c r="F6" s="596" t="s">
        <v>4786</v>
      </c>
      <c r="G6" s="596" t="s">
        <v>4785</v>
      </c>
      <c r="H6" s="653" t="s">
        <v>5020</v>
      </c>
      <c r="I6" s="668"/>
    </row>
    <row r="7" spans="1:9" x14ac:dyDescent="0.25">
      <c r="A7" s="584">
        <v>5</v>
      </c>
      <c r="B7" s="658" t="s">
        <v>1773</v>
      </c>
      <c r="C7" s="596"/>
      <c r="D7" s="596" t="s">
        <v>3484</v>
      </c>
      <c r="E7" s="596" t="s">
        <v>4779</v>
      </c>
      <c r="F7" s="596" t="s">
        <v>1774</v>
      </c>
      <c r="G7" s="596" t="s">
        <v>166</v>
      </c>
      <c r="H7" s="653" t="s">
        <v>5020</v>
      </c>
      <c r="I7" s="668"/>
    </row>
    <row r="8" spans="1:9" x14ac:dyDescent="0.25">
      <c r="A8" s="584">
        <v>6</v>
      </c>
      <c r="B8" s="658" t="s">
        <v>928</v>
      </c>
      <c r="C8" s="596" t="s">
        <v>4770</v>
      </c>
      <c r="D8" s="596" t="s">
        <v>3484</v>
      </c>
      <c r="E8" s="596" t="s">
        <v>3104</v>
      </c>
      <c r="F8" s="596" t="s">
        <v>927</v>
      </c>
      <c r="G8" s="596" t="s">
        <v>930</v>
      </c>
      <c r="H8" s="653" t="s">
        <v>5021</v>
      </c>
      <c r="I8" s="668"/>
    </row>
    <row r="9" spans="1:9" x14ac:dyDescent="0.25">
      <c r="A9" s="584">
        <v>7</v>
      </c>
      <c r="B9" s="658" t="s">
        <v>3836</v>
      </c>
      <c r="C9" s="596" t="s">
        <v>4770</v>
      </c>
      <c r="D9" s="596" t="s">
        <v>3484</v>
      </c>
      <c r="E9" s="596" t="s">
        <v>3104</v>
      </c>
      <c r="F9" s="596" t="s">
        <v>3837</v>
      </c>
      <c r="G9" s="596" t="s">
        <v>3838</v>
      </c>
      <c r="H9" s="653" t="s">
        <v>5021</v>
      </c>
      <c r="I9" s="668"/>
    </row>
    <row r="10" spans="1:9" x14ac:dyDescent="0.25">
      <c r="A10" s="584">
        <v>8</v>
      </c>
      <c r="B10" s="658" t="s">
        <v>4608</v>
      </c>
      <c r="C10" s="596" t="s">
        <v>4770</v>
      </c>
      <c r="D10" s="596" t="s">
        <v>3484</v>
      </c>
      <c r="E10" s="596" t="s">
        <v>3104</v>
      </c>
      <c r="F10" s="596" t="s">
        <v>4609</v>
      </c>
      <c r="G10" s="596" t="s">
        <v>4610</v>
      </c>
      <c r="H10" s="653" t="s">
        <v>5021</v>
      </c>
      <c r="I10" s="668"/>
    </row>
    <row r="11" spans="1:9" x14ac:dyDescent="0.25">
      <c r="A11" s="584">
        <v>9</v>
      </c>
      <c r="B11" s="658" t="s">
        <v>446</v>
      </c>
      <c r="C11" s="596" t="s">
        <v>4770</v>
      </c>
      <c r="D11" s="596" t="s">
        <v>3484</v>
      </c>
      <c r="E11" s="596" t="s">
        <v>3104</v>
      </c>
      <c r="F11" s="596" t="s">
        <v>434</v>
      </c>
      <c r="G11" s="596" t="s">
        <v>437</v>
      </c>
      <c r="H11" s="653" t="s">
        <v>5022</v>
      </c>
      <c r="I11" s="668"/>
    </row>
    <row r="12" spans="1:9" x14ac:dyDescent="0.25">
      <c r="A12" s="584">
        <v>10</v>
      </c>
      <c r="B12" s="658" t="s">
        <v>5005</v>
      </c>
      <c r="C12" s="596" t="s">
        <v>4770</v>
      </c>
      <c r="D12" s="596" t="s">
        <v>3484</v>
      </c>
      <c r="E12" s="596" t="s">
        <v>4779</v>
      </c>
      <c r="F12" s="596"/>
      <c r="G12" s="596"/>
      <c r="H12" s="653" t="s">
        <v>5020</v>
      </c>
      <c r="I12" s="668"/>
    </row>
    <row r="13" spans="1:9" x14ac:dyDescent="0.25">
      <c r="A13" s="584">
        <v>11</v>
      </c>
      <c r="B13" s="658" t="s">
        <v>5023</v>
      </c>
      <c r="C13" s="596" t="s">
        <v>4770</v>
      </c>
      <c r="D13" s="596" t="s">
        <v>3484</v>
      </c>
      <c r="E13" s="596" t="s">
        <v>4779</v>
      </c>
      <c r="F13" s="596"/>
      <c r="G13" s="596"/>
      <c r="H13" s="653" t="s">
        <v>5020</v>
      </c>
      <c r="I13" s="668"/>
    </row>
    <row r="14" spans="1:9" x14ac:dyDescent="0.25">
      <c r="A14" s="584">
        <v>12</v>
      </c>
      <c r="B14" s="658" t="s">
        <v>4807</v>
      </c>
      <c r="C14" s="596" t="s">
        <v>4770</v>
      </c>
      <c r="D14" s="596" t="s">
        <v>3484</v>
      </c>
      <c r="E14" s="596" t="s">
        <v>3104</v>
      </c>
      <c r="F14" s="596" t="s">
        <v>4809</v>
      </c>
      <c r="G14" s="596" t="s">
        <v>4808</v>
      </c>
      <c r="H14" s="653" t="s">
        <v>5021</v>
      </c>
      <c r="I14" s="668"/>
    </row>
    <row r="15" spans="1:9" x14ac:dyDescent="0.25">
      <c r="A15" s="584">
        <v>13</v>
      </c>
      <c r="B15" s="658" t="s">
        <v>3901</v>
      </c>
      <c r="C15" s="596"/>
      <c r="D15" s="596" t="s">
        <v>3484</v>
      </c>
      <c r="E15" s="596" t="s">
        <v>3104</v>
      </c>
      <c r="F15" s="596" t="s">
        <v>1167</v>
      </c>
      <c r="G15" s="596" t="s">
        <v>1170</v>
      </c>
      <c r="H15" s="732" t="s">
        <v>5021</v>
      </c>
      <c r="I15" s="668"/>
    </row>
    <row r="16" spans="1:9" x14ac:dyDescent="0.25">
      <c r="A16" s="584">
        <v>14</v>
      </c>
      <c r="B16" s="658" t="s">
        <v>4822</v>
      </c>
      <c r="C16" s="596" t="s">
        <v>4770</v>
      </c>
      <c r="D16" s="596" t="s">
        <v>3484</v>
      </c>
      <c r="E16" s="596" t="s">
        <v>3104</v>
      </c>
      <c r="F16" s="596" t="s">
        <v>4824</v>
      </c>
      <c r="G16" s="596" t="s">
        <v>4823</v>
      </c>
      <c r="H16" s="653" t="s">
        <v>5021</v>
      </c>
      <c r="I16" s="668"/>
    </row>
    <row r="17" spans="1:9" x14ac:dyDescent="0.25">
      <c r="A17" s="584">
        <v>15</v>
      </c>
      <c r="B17" s="658" t="s">
        <v>758</v>
      </c>
      <c r="C17" s="596" t="s">
        <v>4770</v>
      </c>
      <c r="D17" s="596" t="s">
        <v>3484</v>
      </c>
      <c r="E17" s="596" t="s">
        <v>3104</v>
      </c>
      <c r="F17" s="596" t="s">
        <v>757</v>
      </c>
      <c r="G17" s="596" t="s">
        <v>760</v>
      </c>
      <c r="H17" s="653" t="s">
        <v>5021</v>
      </c>
      <c r="I17" s="668"/>
    </row>
    <row r="18" spans="1:9" x14ac:dyDescent="0.25">
      <c r="A18" s="584">
        <v>16</v>
      </c>
      <c r="B18" s="658" t="s">
        <v>726</v>
      </c>
      <c r="C18" s="596" t="s">
        <v>4770</v>
      </c>
      <c r="D18" s="596" t="s">
        <v>3484</v>
      </c>
      <c r="E18" s="596" t="s">
        <v>3104</v>
      </c>
      <c r="F18" s="596" t="s">
        <v>725</v>
      </c>
      <c r="G18" s="596" t="s">
        <v>728</v>
      </c>
      <c r="H18" s="653" t="s">
        <v>5021</v>
      </c>
      <c r="I18" s="668"/>
    </row>
    <row r="19" spans="1:9" x14ac:dyDescent="0.25">
      <c r="A19" s="584">
        <v>17</v>
      </c>
      <c r="B19" s="658" t="s">
        <v>3778</v>
      </c>
      <c r="C19" s="596" t="s">
        <v>4770</v>
      </c>
      <c r="D19" s="596" t="s">
        <v>3484</v>
      </c>
      <c r="E19" s="596" t="s">
        <v>3104</v>
      </c>
      <c r="F19" s="596" t="s">
        <v>817</v>
      </c>
      <c r="G19" s="596" t="s">
        <v>820</v>
      </c>
      <c r="H19" s="653" t="s">
        <v>5021</v>
      </c>
      <c r="I19" s="668"/>
    </row>
    <row r="20" spans="1:9" x14ac:dyDescent="0.25">
      <c r="A20" s="584">
        <v>18</v>
      </c>
      <c r="B20" s="658" t="s">
        <v>4847</v>
      </c>
      <c r="C20" s="596" t="s">
        <v>4770</v>
      </c>
      <c r="D20" s="596" t="s">
        <v>3484</v>
      </c>
      <c r="E20" s="596" t="s">
        <v>3104</v>
      </c>
      <c r="F20" s="596" t="s">
        <v>4849</v>
      </c>
      <c r="G20" s="596" t="s">
        <v>4848</v>
      </c>
      <c r="H20" s="732" t="s">
        <v>5021</v>
      </c>
      <c r="I20" s="668"/>
    </row>
    <row r="21" spans="1:9" ht="15.75" customHeight="1" x14ac:dyDescent="0.25">
      <c r="A21" s="584">
        <v>19</v>
      </c>
      <c r="B21" s="658" t="s">
        <v>1013</v>
      </c>
      <c r="C21" s="596" t="s">
        <v>4770</v>
      </c>
      <c r="D21" s="596" t="s">
        <v>3484</v>
      </c>
      <c r="E21" s="596" t="s">
        <v>3104</v>
      </c>
      <c r="F21" s="596" t="s">
        <v>1016</v>
      </c>
      <c r="G21" s="596" t="s">
        <v>1018</v>
      </c>
      <c r="H21" s="653" t="s">
        <v>5021</v>
      </c>
      <c r="I21" s="668"/>
    </row>
    <row r="22" spans="1:9" ht="15.75" customHeight="1" x14ac:dyDescent="0.25">
      <c r="A22" s="584">
        <v>20</v>
      </c>
      <c r="B22" s="658" t="s">
        <v>4871</v>
      </c>
      <c r="C22" s="596" t="s">
        <v>4770</v>
      </c>
      <c r="D22" s="596" t="s">
        <v>3484</v>
      </c>
      <c r="E22" s="596" t="s">
        <v>3104</v>
      </c>
      <c r="F22" s="596" t="s">
        <v>657</v>
      </c>
      <c r="G22" s="596" t="s">
        <v>660</v>
      </c>
      <c r="H22" s="653" t="s">
        <v>5021</v>
      </c>
      <c r="I22" s="668"/>
    </row>
    <row r="23" spans="1:9" ht="15.75" customHeight="1" x14ac:dyDescent="0.25">
      <c r="A23" s="584">
        <v>21</v>
      </c>
      <c r="B23" s="658" t="s">
        <v>1043</v>
      </c>
      <c r="C23" s="596" t="s">
        <v>4770</v>
      </c>
      <c r="D23" s="596" t="s">
        <v>3484</v>
      </c>
      <c r="E23" s="596" t="s">
        <v>3104</v>
      </c>
      <c r="F23" s="596" t="s">
        <v>1042</v>
      </c>
      <c r="G23" s="596" t="s">
        <v>1045</v>
      </c>
      <c r="H23" s="653" t="s">
        <v>5021</v>
      </c>
      <c r="I23" s="668"/>
    </row>
    <row r="24" spans="1:9" ht="15.75" customHeight="1" x14ac:dyDescent="0.25">
      <c r="A24" s="584">
        <v>22</v>
      </c>
      <c r="B24" s="658" t="s">
        <v>4877</v>
      </c>
      <c r="C24" s="596"/>
      <c r="D24" s="596" t="s">
        <v>3484</v>
      </c>
      <c r="E24" s="596" t="s">
        <v>4779</v>
      </c>
      <c r="F24" s="596" t="s">
        <v>3222</v>
      </c>
      <c r="G24" s="596" t="s">
        <v>4878</v>
      </c>
      <c r="H24" s="653" t="s">
        <v>5020</v>
      </c>
      <c r="I24" s="668"/>
    </row>
    <row r="25" spans="1:9" ht="15.75" customHeight="1" x14ac:dyDescent="0.25">
      <c r="A25" s="584">
        <v>23</v>
      </c>
      <c r="B25" s="658" t="s">
        <v>4931</v>
      </c>
      <c r="C25" s="596"/>
      <c r="D25" s="596"/>
      <c r="E25" s="596"/>
      <c r="F25" s="596"/>
      <c r="G25" s="596"/>
      <c r="H25" s="653" t="s">
        <v>5020</v>
      </c>
      <c r="I25" s="668"/>
    </row>
    <row r="26" spans="1:9" ht="15.75" customHeight="1" x14ac:dyDescent="0.25">
      <c r="A26" s="584">
        <v>24</v>
      </c>
      <c r="B26" s="658" t="s">
        <v>4889</v>
      </c>
      <c r="C26" s="596" t="s">
        <v>4770</v>
      </c>
      <c r="D26" s="596" t="s">
        <v>3484</v>
      </c>
      <c r="E26" s="596" t="s">
        <v>3104</v>
      </c>
      <c r="F26" s="596" t="s">
        <v>4891</v>
      </c>
      <c r="G26" s="596" t="s">
        <v>4890</v>
      </c>
      <c r="H26" s="653" t="s">
        <v>5021</v>
      </c>
      <c r="I26" s="668"/>
    </row>
    <row r="27" spans="1:9" ht="15.75" customHeight="1" x14ac:dyDescent="0.25">
      <c r="A27" s="584">
        <v>25</v>
      </c>
      <c r="B27" s="658" t="s">
        <v>3731</v>
      </c>
      <c r="C27" s="596" t="s">
        <v>4770</v>
      </c>
      <c r="D27" s="596" t="s">
        <v>3484</v>
      </c>
      <c r="E27" s="596" t="s">
        <v>3104</v>
      </c>
      <c r="F27" s="596" t="s">
        <v>3732</v>
      </c>
      <c r="G27" s="596" t="s">
        <v>3733</v>
      </c>
      <c r="H27" s="653" t="s">
        <v>5021</v>
      </c>
      <c r="I27" s="668"/>
    </row>
    <row r="28" spans="1:9" ht="15.75" customHeight="1" x14ac:dyDescent="0.25">
      <c r="A28" s="584">
        <v>26</v>
      </c>
      <c r="B28" s="658" t="s">
        <v>3734</v>
      </c>
      <c r="C28" s="596"/>
      <c r="D28" s="596" t="s">
        <v>3484</v>
      </c>
      <c r="E28" s="596" t="s">
        <v>3104</v>
      </c>
      <c r="F28" s="596" t="s">
        <v>3735</v>
      </c>
      <c r="G28" s="596" t="s">
        <v>3736</v>
      </c>
      <c r="H28" s="653" t="s">
        <v>5021</v>
      </c>
      <c r="I28" s="668"/>
    </row>
    <row r="29" spans="1:9" ht="15.75" customHeight="1" x14ac:dyDescent="0.25">
      <c r="A29" s="584">
        <v>27</v>
      </c>
      <c r="B29" s="658" t="s">
        <v>4738</v>
      </c>
      <c r="C29" s="596"/>
      <c r="D29" s="596" t="s">
        <v>3484</v>
      </c>
      <c r="E29" s="596" t="s">
        <v>4779</v>
      </c>
      <c r="F29" s="596" t="s">
        <v>4739</v>
      </c>
      <c r="G29" s="596" t="s">
        <v>4740</v>
      </c>
      <c r="H29" s="653" t="s">
        <v>5020</v>
      </c>
      <c r="I29" s="668"/>
    </row>
    <row r="30" spans="1:9" ht="15.75" customHeight="1" x14ac:dyDescent="0.25">
      <c r="A30" s="584">
        <v>28</v>
      </c>
      <c r="B30" s="658" t="s">
        <v>1439</v>
      </c>
      <c r="C30" s="596" t="s">
        <v>4770</v>
      </c>
      <c r="D30" s="596" t="s">
        <v>3484</v>
      </c>
      <c r="E30" s="596" t="s">
        <v>3104</v>
      </c>
      <c r="F30" s="596" t="s">
        <v>1438</v>
      </c>
      <c r="G30" s="596" t="s">
        <v>1441</v>
      </c>
      <c r="H30" s="653" t="s">
        <v>5021</v>
      </c>
      <c r="I30" s="668"/>
    </row>
    <row r="31" spans="1:9" ht="15.75" customHeight="1" x14ac:dyDescent="0.25">
      <c r="A31" s="584">
        <v>29</v>
      </c>
      <c r="B31" s="658" t="s">
        <v>4902</v>
      </c>
      <c r="C31" s="596" t="s">
        <v>4770</v>
      </c>
      <c r="D31" s="596" t="s">
        <v>3484</v>
      </c>
      <c r="E31" s="596" t="s">
        <v>3104</v>
      </c>
      <c r="F31" s="596" t="s">
        <v>4904</v>
      </c>
      <c r="G31" s="596" t="s">
        <v>4903</v>
      </c>
      <c r="H31" s="653" t="s">
        <v>5021</v>
      </c>
      <c r="I31" s="668"/>
    </row>
    <row r="32" spans="1:9" ht="15.75" customHeight="1" x14ac:dyDescent="0.25">
      <c r="A32" s="584">
        <v>30</v>
      </c>
      <c r="B32" s="658" t="s">
        <v>3558</v>
      </c>
      <c r="C32" s="596" t="s">
        <v>4770</v>
      </c>
      <c r="D32" s="596" t="s">
        <v>3484</v>
      </c>
      <c r="E32" s="596" t="s">
        <v>3104</v>
      </c>
      <c r="F32" s="596" t="s">
        <v>3559</v>
      </c>
      <c r="G32" s="596" t="s">
        <v>3560</v>
      </c>
      <c r="H32" s="653" t="s">
        <v>5021</v>
      </c>
      <c r="I32" s="668"/>
    </row>
    <row r="33" spans="1:9" ht="15.75" customHeight="1" x14ac:dyDescent="0.25">
      <c r="A33" s="584">
        <v>31</v>
      </c>
      <c r="B33" s="658" t="s">
        <v>4553</v>
      </c>
      <c r="C33" s="596" t="s">
        <v>4770</v>
      </c>
      <c r="D33" s="596" t="s">
        <v>3484</v>
      </c>
      <c r="E33" s="596" t="s">
        <v>3104</v>
      </c>
      <c r="F33" s="596" t="s">
        <v>3811</v>
      </c>
      <c r="G33" s="596" t="s">
        <v>3812</v>
      </c>
      <c r="H33" s="653" t="s">
        <v>5024</v>
      </c>
      <c r="I33" s="668"/>
    </row>
    <row r="34" spans="1:9" ht="15.75" customHeight="1" x14ac:dyDescent="0.25">
      <c r="A34" s="584">
        <v>32</v>
      </c>
      <c r="B34" s="658" t="s">
        <v>4552</v>
      </c>
      <c r="C34" s="596"/>
      <c r="D34" s="596" t="s">
        <v>3484</v>
      </c>
      <c r="E34" s="596" t="s">
        <v>3104</v>
      </c>
      <c r="F34" s="596" t="s">
        <v>1547</v>
      </c>
      <c r="G34" s="596" t="s">
        <v>1549</v>
      </c>
      <c r="H34" s="653" t="s">
        <v>5024</v>
      </c>
      <c r="I34" s="668"/>
    </row>
    <row r="35" spans="1:9" ht="15.75" customHeight="1" x14ac:dyDescent="0.25">
      <c r="A35" s="584">
        <v>33</v>
      </c>
      <c r="B35" s="658" t="s">
        <v>1548</v>
      </c>
      <c r="C35" s="596" t="s">
        <v>4770</v>
      </c>
      <c r="D35" s="596" t="s">
        <v>3484</v>
      </c>
      <c r="E35" s="596" t="s">
        <v>3104</v>
      </c>
      <c r="F35" s="596" t="s">
        <v>2838</v>
      </c>
      <c r="G35" s="596" t="s">
        <v>3287</v>
      </c>
      <c r="H35" s="653" t="s">
        <v>5024</v>
      </c>
      <c r="I35" s="668"/>
    </row>
    <row r="36" spans="1:9" ht="15.75" customHeight="1" x14ac:dyDescent="0.25">
      <c r="A36" s="584">
        <v>34</v>
      </c>
      <c r="B36" s="658" t="s">
        <v>1578</v>
      </c>
      <c r="C36" s="596" t="s">
        <v>4770</v>
      </c>
      <c r="D36" s="596" t="s">
        <v>3484</v>
      </c>
      <c r="E36" s="596" t="s">
        <v>3104</v>
      </c>
      <c r="F36" s="596" t="s">
        <v>1577</v>
      </c>
      <c r="G36" s="596" t="s">
        <v>1580</v>
      </c>
      <c r="H36" s="653" t="s">
        <v>5020</v>
      </c>
      <c r="I36" s="668"/>
    </row>
    <row r="37" spans="1:9" ht="15.75" customHeight="1" x14ac:dyDescent="0.25">
      <c r="A37" s="584">
        <v>35</v>
      </c>
      <c r="B37" s="741" t="s">
        <v>1589</v>
      </c>
      <c r="C37" s="596"/>
      <c r="D37" s="596" t="s">
        <v>3484</v>
      </c>
      <c r="E37" s="596" t="s">
        <v>4779</v>
      </c>
      <c r="F37" s="596" t="s">
        <v>1588</v>
      </c>
      <c r="G37" s="596" t="s">
        <v>1591</v>
      </c>
      <c r="H37" s="653" t="s">
        <v>5020</v>
      </c>
      <c r="I37" s="668"/>
    </row>
    <row r="38" spans="1:9" ht="15.75" customHeight="1" x14ac:dyDescent="0.25">
      <c r="B38" s="668"/>
      <c r="C38" s="668"/>
      <c r="D38" s="669"/>
      <c r="E38" s="669"/>
      <c r="F38" s="669"/>
      <c r="G38" s="669"/>
      <c r="H38" s="668"/>
    </row>
    <row r="39" spans="1:9" ht="15.75" customHeight="1" x14ac:dyDescent="0.25">
      <c r="D39" s="583"/>
      <c r="E39" s="583"/>
      <c r="F39" s="583"/>
      <c r="G39" s="583"/>
    </row>
    <row r="40" spans="1:9" ht="15.75" customHeight="1" x14ac:dyDescent="0.25">
      <c r="D40" s="583"/>
      <c r="E40" s="583"/>
      <c r="F40" s="583"/>
      <c r="G40" s="583"/>
    </row>
    <row r="41" spans="1:9" ht="15.75" customHeight="1" x14ac:dyDescent="0.25"/>
    <row r="42" spans="1:9" ht="15.75" customHeight="1" x14ac:dyDescent="0.25"/>
    <row r="43" spans="1:9" ht="15.75" customHeight="1" x14ac:dyDescent="0.25"/>
    <row r="44" spans="1:9" ht="15.75" customHeight="1" x14ac:dyDescent="0.25"/>
    <row r="45" spans="1:9" ht="15.75" customHeight="1" x14ac:dyDescent="0.25"/>
    <row r="46" spans="1:9" ht="15.75" customHeight="1" x14ac:dyDescent="0.25"/>
    <row r="47" spans="1:9" ht="15.75" customHeight="1" x14ac:dyDescent="0.25"/>
    <row r="48" spans="1: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1:H1"/>
  </mergeCells>
  <pageMargins left="0.15748031496062992" right="0.3" top="0.21" bottom="0.25" header="0" footer="0"/>
  <pageSetup paperSize="9"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2" width="35.28515625" customWidth="1"/>
    <col min="3" max="3" width="19.85546875" customWidth="1"/>
    <col min="4" max="4" width="12" customWidth="1"/>
    <col min="5" max="5" width="19.5703125" customWidth="1"/>
    <col min="6" max="6" width="20.140625" customWidth="1"/>
    <col min="7" max="7" width="18.5703125" customWidth="1"/>
    <col min="8" max="8" width="13.7109375" customWidth="1"/>
    <col min="9" max="26" width="8.7109375" customWidth="1"/>
  </cols>
  <sheetData>
    <row r="1" spans="1:8" ht="12" customHeight="1" x14ac:dyDescent="0.25"/>
    <row r="2" spans="1:8" ht="25.5" customHeight="1" x14ac:dyDescent="0.4">
      <c r="A2" s="647"/>
      <c r="B2" s="1112" t="s">
        <v>5025</v>
      </c>
      <c r="C2" s="1082"/>
      <c r="D2" s="1082"/>
      <c r="E2" s="1082"/>
      <c r="F2" s="1082"/>
      <c r="G2" s="1082"/>
      <c r="H2" s="1083"/>
    </row>
    <row r="3" spans="1:8" ht="12" customHeight="1" x14ac:dyDescent="0.25">
      <c r="B3" s="677" t="s">
        <v>5</v>
      </c>
      <c r="C3" s="678" t="s">
        <v>4766</v>
      </c>
      <c r="D3" s="678" t="s">
        <v>3349</v>
      </c>
      <c r="E3" s="678" t="s">
        <v>4768</v>
      </c>
      <c r="F3" s="678" t="s">
        <v>4</v>
      </c>
      <c r="G3" s="678" t="s">
        <v>3350</v>
      </c>
      <c r="H3" s="679" t="s">
        <v>4918</v>
      </c>
    </row>
    <row r="4" spans="1:8" ht="12" customHeight="1" x14ac:dyDescent="0.25">
      <c r="A4" s="584">
        <v>1</v>
      </c>
      <c r="B4" s="680" t="s">
        <v>4771</v>
      </c>
      <c r="C4" s="655" t="s">
        <v>4770</v>
      </c>
      <c r="D4" s="655" t="s">
        <v>57</v>
      </c>
      <c r="E4" s="655" t="s">
        <v>4919</v>
      </c>
      <c r="F4" s="655" t="s">
        <v>4773</v>
      </c>
      <c r="G4" s="655" t="s">
        <v>4772</v>
      </c>
      <c r="H4" s="662"/>
    </row>
    <row r="5" spans="1:8" ht="12" customHeight="1" x14ac:dyDescent="0.25">
      <c r="A5" s="584">
        <v>2</v>
      </c>
      <c r="B5" s="680" t="s">
        <v>1664</v>
      </c>
      <c r="C5" s="655" t="s">
        <v>4920</v>
      </c>
      <c r="D5" s="655" t="s">
        <v>3484</v>
      </c>
      <c r="E5" s="655" t="s">
        <v>4921</v>
      </c>
      <c r="F5" s="655" t="s">
        <v>49</v>
      </c>
      <c r="G5" s="655" t="s">
        <v>52</v>
      </c>
      <c r="H5" s="662" t="s">
        <v>3701</v>
      </c>
    </row>
    <row r="6" spans="1:8" ht="12" customHeight="1" x14ac:dyDescent="0.25">
      <c r="A6" s="584">
        <v>3</v>
      </c>
      <c r="B6" s="660" t="s">
        <v>4784</v>
      </c>
      <c r="C6" s="655" t="s">
        <v>4920</v>
      </c>
      <c r="D6" s="655" t="s">
        <v>3484</v>
      </c>
      <c r="E6" s="595" t="s">
        <v>4921</v>
      </c>
      <c r="F6" s="655" t="s">
        <v>4786</v>
      </c>
      <c r="G6" s="655" t="s">
        <v>4785</v>
      </c>
      <c r="H6" s="662" t="s">
        <v>3701</v>
      </c>
    </row>
    <row r="7" spans="1:8" ht="12" customHeight="1" x14ac:dyDescent="0.25">
      <c r="A7" s="584">
        <v>4</v>
      </c>
      <c r="B7" s="660" t="s">
        <v>1773</v>
      </c>
      <c r="C7" s="655" t="s">
        <v>4920</v>
      </c>
      <c r="D7" s="655" t="s">
        <v>3484</v>
      </c>
      <c r="E7" s="595" t="s">
        <v>4921</v>
      </c>
      <c r="F7" s="655" t="s">
        <v>1774</v>
      </c>
      <c r="G7" s="655" t="s">
        <v>166</v>
      </c>
      <c r="H7" s="662" t="s">
        <v>3701</v>
      </c>
    </row>
    <row r="8" spans="1:8" ht="12" customHeight="1" x14ac:dyDescent="0.25">
      <c r="A8" s="584">
        <v>5</v>
      </c>
      <c r="B8" s="660" t="s">
        <v>928</v>
      </c>
      <c r="C8" s="655" t="s">
        <v>4770</v>
      </c>
      <c r="D8" s="655" t="s">
        <v>3484</v>
      </c>
      <c r="E8" s="655" t="s">
        <v>4919</v>
      </c>
      <c r="F8" s="655" t="s">
        <v>927</v>
      </c>
      <c r="G8" s="655" t="s">
        <v>930</v>
      </c>
      <c r="H8" s="662"/>
    </row>
    <row r="9" spans="1:8" ht="12" customHeight="1" x14ac:dyDescent="0.25">
      <c r="A9" s="584">
        <v>6</v>
      </c>
      <c r="B9" s="660" t="s">
        <v>3836</v>
      </c>
      <c r="C9" s="655" t="s">
        <v>4770</v>
      </c>
      <c r="D9" s="655" t="s">
        <v>3484</v>
      </c>
      <c r="E9" s="655" t="s">
        <v>4919</v>
      </c>
      <c r="F9" s="655" t="s">
        <v>3837</v>
      </c>
      <c r="G9" s="655" t="s">
        <v>3838</v>
      </c>
      <c r="H9" s="662"/>
    </row>
    <row r="10" spans="1:8" ht="12" customHeight="1" x14ac:dyDescent="0.25">
      <c r="A10" s="584">
        <v>7</v>
      </c>
      <c r="B10" s="660" t="s">
        <v>4608</v>
      </c>
      <c r="C10" s="655" t="s">
        <v>4770</v>
      </c>
      <c r="D10" s="655" t="s">
        <v>3484</v>
      </c>
      <c r="E10" s="655" t="s">
        <v>4919</v>
      </c>
      <c r="F10" s="655" t="s">
        <v>4609</v>
      </c>
      <c r="G10" s="655" t="s">
        <v>4610</v>
      </c>
      <c r="H10" s="662"/>
    </row>
    <row r="11" spans="1:8" ht="12" customHeight="1" x14ac:dyDescent="0.25">
      <c r="A11" s="584">
        <v>8</v>
      </c>
      <c r="B11" s="660" t="s">
        <v>3845</v>
      </c>
      <c r="C11" s="655" t="s">
        <v>4770</v>
      </c>
      <c r="D11" s="655" t="s">
        <v>3484</v>
      </c>
      <c r="E11" s="655" t="s">
        <v>4919</v>
      </c>
      <c r="F11" s="655" t="s">
        <v>434</v>
      </c>
      <c r="G11" s="655" t="s">
        <v>437</v>
      </c>
      <c r="H11" s="662"/>
    </row>
    <row r="12" spans="1:8" ht="12" customHeight="1" x14ac:dyDescent="0.25">
      <c r="A12" s="584">
        <v>9</v>
      </c>
      <c r="B12" s="660" t="s">
        <v>3846</v>
      </c>
      <c r="C12" s="655" t="s">
        <v>4770</v>
      </c>
      <c r="D12" s="655" t="s">
        <v>3484</v>
      </c>
      <c r="E12" s="655" t="s">
        <v>4919</v>
      </c>
      <c r="F12" s="655"/>
      <c r="G12" s="655" t="s">
        <v>441</v>
      </c>
      <c r="H12" s="662"/>
    </row>
    <row r="13" spans="1:8" ht="12" customHeight="1" x14ac:dyDescent="0.25">
      <c r="A13" s="584">
        <v>10</v>
      </c>
      <c r="B13" s="660" t="s">
        <v>4923</v>
      </c>
      <c r="C13" s="655" t="s">
        <v>4770</v>
      </c>
      <c r="D13" s="655" t="s">
        <v>3484</v>
      </c>
      <c r="E13" s="655" t="s">
        <v>4919</v>
      </c>
      <c r="F13" s="655"/>
      <c r="G13" s="655" t="s">
        <v>4924</v>
      </c>
      <c r="H13" s="662"/>
    </row>
    <row r="14" spans="1:8" ht="12" customHeight="1" x14ac:dyDescent="0.25">
      <c r="A14" s="584">
        <v>11</v>
      </c>
      <c r="B14" s="660" t="s">
        <v>4925</v>
      </c>
      <c r="C14" s="655" t="s">
        <v>4770</v>
      </c>
      <c r="D14" s="655" t="s">
        <v>3484</v>
      </c>
      <c r="E14" s="655" t="s">
        <v>4921</v>
      </c>
      <c r="F14" s="655" t="s">
        <v>4926</v>
      </c>
      <c r="G14" s="655" t="s">
        <v>4927</v>
      </c>
      <c r="H14" s="662" t="s">
        <v>3701</v>
      </c>
    </row>
    <row r="15" spans="1:8" ht="12" customHeight="1" x14ac:dyDescent="0.25">
      <c r="A15" s="584">
        <v>12</v>
      </c>
      <c r="B15" s="660" t="s">
        <v>4807</v>
      </c>
      <c r="C15" s="655" t="s">
        <v>4770</v>
      </c>
      <c r="D15" s="655" t="s">
        <v>3484</v>
      </c>
      <c r="E15" s="655" t="s">
        <v>4919</v>
      </c>
      <c r="F15" s="655" t="s">
        <v>4809</v>
      </c>
      <c r="G15" s="655" t="s">
        <v>4808</v>
      </c>
      <c r="H15" s="662"/>
    </row>
    <row r="16" spans="1:8" ht="12" customHeight="1" x14ac:dyDescent="0.25">
      <c r="A16" s="584">
        <v>13</v>
      </c>
      <c r="B16" s="660" t="s">
        <v>3901</v>
      </c>
      <c r="C16" s="655" t="s">
        <v>4770</v>
      </c>
      <c r="D16" s="655" t="s">
        <v>3484</v>
      </c>
      <c r="E16" s="655" t="s">
        <v>4919</v>
      </c>
      <c r="F16" s="655" t="s">
        <v>1167</v>
      </c>
      <c r="G16" s="655" t="s">
        <v>1170</v>
      </c>
      <c r="H16" s="662"/>
    </row>
    <row r="17" spans="1:8" ht="12" customHeight="1" x14ac:dyDescent="0.25">
      <c r="A17" s="584">
        <v>14</v>
      </c>
      <c r="B17" s="660" t="s">
        <v>4822</v>
      </c>
      <c r="C17" s="655" t="s">
        <v>4770</v>
      </c>
      <c r="D17" s="655" t="s">
        <v>3484</v>
      </c>
      <c r="E17" s="655" t="s">
        <v>4919</v>
      </c>
      <c r="F17" s="655" t="s">
        <v>4824</v>
      </c>
      <c r="G17" s="655" t="s">
        <v>4823</v>
      </c>
      <c r="H17" s="661"/>
    </row>
    <row r="18" spans="1:8" ht="12" customHeight="1" x14ac:dyDescent="0.25">
      <c r="A18" s="584">
        <v>15</v>
      </c>
      <c r="B18" s="660" t="s">
        <v>758</v>
      </c>
      <c r="C18" s="655" t="s">
        <v>4770</v>
      </c>
      <c r="D18" s="655" t="s">
        <v>3484</v>
      </c>
      <c r="E18" s="655" t="s">
        <v>4919</v>
      </c>
      <c r="F18" s="655" t="s">
        <v>757</v>
      </c>
      <c r="G18" s="655" t="s">
        <v>760</v>
      </c>
      <c r="H18" s="662"/>
    </row>
    <row r="19" spans="1:8" ht="12" customHeight="1" x14ac:dyDescent="0.25">
      <c r="A19" s="584">
        <v>16</v>
      </c>
      <c r="B19" s="660" t="s">
        <v>726</v>
      </c>
      <c r="C19" s="655" t="s">
        <v>4770</v>
      </c>
      <c r="D19" s="655" t="s">
        <v>3484</v>
      </c>
      <c r="E19" s="655" t="s">
        <v>4919</v>
      </c>
      <c r="F19" s="655" t="s">
        <v>725</v>
      </c>
      <c r="G19" s="655" t="s">
        <v>728</v>
      </c>
      <c r="H19" s="662"/>
    </row>
    <row r="20" spans="1:8" ht="12" customHeight="1" x14ac:dyDescent="0.25">
      <c r="A20" s="584">
        <v>17</v>
      </c>
      <c r="B20" s="660" t="s">
        <v>3772</v>
      </c>
      <c r="C20" s="655" t="s">
        <v>4770</v>
      </c>
      <c r="D20" s="655" t="s">
        <v>3484</v>
      </c>
      <c r="E20" s="595" t="s">
        <v>4921</v>
      </c>
      <c r="F20" s="655" t="s">
        <v>3773</v>
      </c>
      <c r="G20" s="655" t="s">
        <v>3774</v>
      </c>
      <c r="H20" s="662" t="s">
        <v>3701</v>
      </c>
    </row>
    <row r="21" spans="1:8" ht="12" customHeight="1" x14ac:dyDescent="0.25">
      <c r="A21" s="584">
        <v>18</v>
      </c>
      <c r="B21" s="660" t="s">
        <v>3778</v>
      </c>
      <c r="C21" s="655" t="s">
        <v>4770</v>
      </c>
      <c r="D21" s="655" t="s">
        <v>3484</v>
      </c>
      <c r="E21" s="655" t="s">
        <v>4919</v>
      </c>
      <c r="F21" s="655" t="s">
        <v>817</v>
      </c>
      <c r="G21" s="655" t="s">
        <v>820</v>
      </c>
      <c r="H21" s="662"/>
    </row>
    <row r="22" spans="1:8" ht="12" customHeight="1" x14ac:dyDescent="0.25">
      <c r="A22" s="584">
        <v>19</v>
      </c>
      <c r="B22" s="660" t="s">
        <v>4928</v>
      </c>
      <c r="C22" s="655" t="s">
        <v>4770</v>
      </c>
      <c r="D22" s="655" t="s">
        <v>3484</v>
      </c>
      <c r="E22" s="655" t="s">
        <v>4922</v>
      </c>
      <c r="F22" s="655"/>
      <c r="G22" s="655" t="s">
        <v>4929</v>
      </c>
      <c r="H22" s="662" t="s">
        <v>3701</v>
      </c>
    </row>
    <row r="23" spans="1:8" ht="12" customHeight="1" x14ac:dyDescent="0.25">
      <c r="A23" s="584">
        <v>20</v>
      </c>
      <c r="B23" s="660" t="s">
        <v>4847</v>
      </c>
      <c r="C23" s="655" t="s">
        <v>4770</v>
      </c>
      <c r="D23" s="655" t="s">
        <v>3484</v>
      </c>
      <c r="E23" s="595" t="s">
        <v>4921</v>
      </c>
      <c r="F23" s="655" t="s">
        <v>4849</v>
      </c>
      <c r="G23" s="655" t="s">
        <v>4848</v>
      </c>
      <c r="H23" s="662" t="s">
        <v>3701</v>
      </c>
    </row>
    <row r="24" spans="1:8" ht="12" customHeight="1" x14ac:dyDescent="0.25">
      <c r="A24" s="584">
        <v>21</v>
      </c>
      <c r="B24" s="660" t="s">
        <v>1013</v>
      </c>
      <c r="C24" s="655" t="s">
        <v>4770</v>
      </c>
      <c r="D24" s="655" t="s">
        <v>3484</v>
      </c>
      <c r="E24" s="655" t="s">
        <v>4919</v>
      </c>
      <c r="F24" s="655" t="s">
        <v>1016</v>
      </c>
      <c r="G24" s="655" t="s">
        <v>1018</v>
      </c>
      <c r="H24" s="662"/>
    </row>
    <row r="25" spans="1:8" ht="12" customHeight="1" x14ac:dyDescent="0.25">
      <c r="A25" s="584">
        <v>22</v>
      </c>
      <c r="B25" s="660" t="s">
        <v>4871</v>
      </c>
      <c r="C25" s="655" t="s">
        <v>4770</v>
      </c>
      <c r="D25" s="655" t="s">
        <v>3484</v>
      </c>
      <c r="E25" s="655" t="s">
        <v>4919</v>
      </c>
      <c r="F25" s="655" t="s">
        <v>657</v>
      </c>
      <c r="G25" s="655" t="s">
        <v>660</v>
      </c>
      <c r="H25" s="662"/>
    </row>
    <row r="26" spans="1:8" ht="12" customHeight="1" x14ac:dyDescent="0.25">
      <c r="A26" s="584">
        <v>23</v>
      </c>
      <c r="B26" s="660" t="s">
        <v>1043</v>
      </c>
      <c r="C26" s="655" t="s">
        <v>4770</v>
      </c>
      <c r="D26" s="655" t="s">
        <v>3484</v>
      </c>
      <c r="E26" s="655" t="s">
        <v>4919</v>
      </c>
      <c r="F26" s="655" t="s">
        <v>1042</v>
      </c>
      <c r="G26" s="655" t="s">
        <v>1045</v>
      </c>
      <c r="H26" s="662"/>
    </row>
    <row r="27" spans="1:8" ht="12" customHeight="1" x14ac:dyDescent="0.25">
      <c r="A27" s="584">
        <v>24</v>
      </c>
      <c r="B27" s="660" t="s">
        <v>4930</v>
      </c>
      <c r="C27" s="655" t="s">
        <v>4770</v>
      </c>
      <c r="D27" s="655" t="s">
        <v>3484</v>
      </c>
      <c r="E27" s="655" t="s">
        <v>4919</v>
      </c>
      <c r="F27" s="655" t="s">
        <v>1127</v>
      </c>
      <c r="G27" s="655" t="s">
        <v>1130</v>
      </c>
      <c r="H27" s="662"/>
    </row>
    <row r="28" spans="1:8" ht="12" customHeight="1" x14ac:dyDescent="0.25">
      <c r="A28" s="584">
        <v>25</v>
      </c>
      <c r="B28" s="660" t="s">
        <v>4877</v>
      </c>
      <c r="C28" s="655" t="s">
        <v>4920</v>
      </c>
      <c r="D28" s="655" t="s">
        <v>3484</v>
      </c>
      <c r="E28" s="595" t="s">
        <v>4921</v>
      </c>
      <c r="F28" s="655" t="s">
        <v>3222</v>
      </c>
      <c r="G28" s="655" t="s">
        <v>4878</v>
      </c>
      <c r="H28" s="662" t="s">
        <v>3701</v>
      </c>
    </row>
    <row r="29" spans="1:8" ht="12" customHeight="1" x14ac:dyDescent="0.25">
      <c r="A29" s="584">
        <v>26</v>
      </c>
      <c r="B29" s="660" t="s">
        <v>4931</v>
      </c>
      <c r="C29" s="655" t="s">
        <v>4920</v>
      </c>
      <c r="D29" s="655" t="s">
        <v>3484</v>
      </c>
      <c r="E29" s="595" t="s">
        <v>4921</v>
      </c>
      <c r="F29" s="655"/>
      <c r="G29" s="655"/>
      <c r="H29" s="662" t="s">
        <v>3701</v>
      </c>
    </row>
    <row r="30" spans="1:8" ht="12" customHeight="1" x14ac:dyDescent="0.25">
      <c r="A30" s="584">
        <v>27</v>
      </c>
      <c r="B30" s="660" t="s">
        <v>4932</v>
      </c>
      <c r="C30" s="655" t="s">
        <v>4770</v>
      </c>
      <c r="D30" s="655" t="s">
        <v>3484</v>
      </c>
      <c r="E30" s="595" t="s">
        <v>4921</v>
      </c>
      <c r="F30" s="655" t="s">
        <v>4933</v>
      </c>
      <c r="G30" s="655" t="s">
        <v>4934</v>
      </c>
      <c r="H30" s="662" t="s">
        <v>3701</v>
      </c>
    </row>
    <row r="31" spans="1:8" ht="12" customHeight="1" x14ac:dyDescent="0.25">
      <c r="A31" s="584">
        <v>28</v>
      </c>
      <c r="B31" s="660" t="s">
        <v>4935</v>
      </c>
      <c r="C31" s="655" t="s">
        <v>4770</v>
      </c>
      <c r="D31" s="655" t="s">
        <v>3484</v>
      </c>
      <c r="E31" s="595" t="s">
        <v>4919</v>
      </c>
      <c r="F31" s="655" t="s">
        <v>3528</v>
      </c>
      <c r="G31" s="655"/>
      <c r="H31" s="662"/>
    </row>
    <row r="32" spans="1:8" ht="12" customHeight="1" x14ac:dyDescent="0.25">
      <c r="A32" s="584">
        <v>29</v>
      </c>
      <c r="B32" s="660" t="s">
        <v>4889</v>
      </c>
      <c r="C32" s="655" t="s">
        <v>4770</v>
      </c>
      <c r="D32" s="655" t="s">
        <v>3484</v>
      </c>
      <c r="E32" s="655" t="s">
        <v>4919</v>
      </c>
      <c r="F32" s="655" t="s">
        <v>4891</v>
      </c>
      <c r="G32" s="655" t="s">
        <v>4890</v>
      </c>
      <c r="H32" s="662"/>
    </row>
    <row r="33" spans="1:8" ht="12" customHeight="1" x14ac:dyDescent="0.25">
      <c r="A33" s="584">
        <v>30</v>
      </c>
      <c r="B33" s="660" t="s">
        <v>3731</v>
      </c>
      <c r="C33" s="655" t="s">
        <v>4770</v>
      </c>
      <c r="D33" s="655" t="s">
        <v>3484</v>
      </c>
      <c r="E33" s="655" t="s">
        <v>4919</v>
      </c>
      <c r="F33" s="655" t="s">
        <v>3732</v>
      </c>
      <c r="G33" s="655" t="s">
        <v>3733</v>
      </c>
      <c r="H33" s="662"/>
    </row>
    <row r="34" spans="1:8" ht="12" customHeight="1" x14ac:dyDescent="0.25">
      <c r="A34" s="584">
        <v>31</v>
      </c>
      <c r="B34" s="660" t="s">
        <v>3734</v>
      </c>
      <c r="C34" s="655" t="s">
        <v>4770</v>
      </c>
      <c r="D34" s="655" t="s">
        <v>3484</v>
      </c>
      <c r="E34" s="655" t="s">
        <v>4919</v>
      </c>
      <c r="F34" s="655" t="s">
        <v>3735</v>
      </c>
      <c r="G34" s="655" t="s">
        <v>3736</v>
      </c>
      <c r="H34" s="662"/>
    </row>
    <row r="35" spans="1:8" ht="12" customHeight="1" x14ac:dyDescent="0.25">
      <c r="A35" s="584">
        <v>32</v>
      </c>
      <c r="B35" s="660" t="s">
        <v>4936</v>
      </c>
      <c r="C35" s="655" t="s">
        <v>4770</v>
      </c>
      <c r="D35" s="655" t="s">
        <v>3484</v>
      </c>
      <c r="E35" s="655"/>
      <c r="F35" s="655"/>
      <c r="G35" s="655"/>
      <c r="H35" s="662" t="s">
        <v>3701</v>
      </c>
    </row>
    <row r="36" spans="1:8" ht="12" customHeight="1" x14ac:dyDescent="0.25">
      <c r="A36" s="584">
        <v>33</v>
      </c>
      <c r="B36" s="660" t="s">
        <v>1401</v>
      </c>
      <c r="C36" s="655" t="s">
        <v>4920</v>
      </c>
      <c r="D36" s="655" t="s">
        <v>3484</v>
      </c>
      <c r="E36" s="655"/>
      <c r="F36" s="655"/>
      <c r="G36" s="655"/>
      <c r="H36" s="662"/>
    </row>
    <row r="37" spans="1:8" ht="12" customHeight="1" x14ac:dyDescent="0.25">
      <c r="A37" s="584">
        <v>34</v>
      </c>
      <c r="B37" s="660" t="s">
        <v>1423</v>
      </c>
      <c r="C37" s="655" t="s">
        <v>4770</v>
      </c>
      <c r="D37" s="655" t="s">
        <v>3484</v>
      </c>
      <c r="E37" s="595" t="s">
        <v>4921</v>
      </c>
      <c r="F37" s="655" t="s">
        <v>1422</v>
      </c>
      <c r="G37" s="655" t="s">
        <v>1425</v>
      </c>
      <c r="H37" s="662" t="s">
        <v>3701</v>
      </c>
    </row>
    <row r="38" spans="1:8" ht="12" customHeight="1" x14ac:dyDescent="0.25">
      <c r="A38" s="584">
        <v>35</v>
      </c>
      <c r="B38" s="660" t="s">
        <v>4738</v>
      </c>
      <c r="C38" s="655" t="s">
        <v>4920</v>
      </c>
      <c r="D38" s="655" t="s">
        <v>3484</v>
      </c>
      <c r="E38" s="595" t="s">
        <v>4921</v>
      </c>
      <c r="F38" s="655" t="s">
        <v>4739</v>
      </c>
      <c r="G38" s="655" t="s">
        <v>4740</v>
      </c>
      <c r="H38" s="662" t="s">
        <v>3701</v>
      </c>
    </row>
    <row r="39" spans="1:8" ht="12" customHeight="1" x14ac:dyDescent="0.25">
      <c r="A39" s="584">
        <v>36</v>
      </c>
      <c r="B39" s="660" t="s">
        <v>1439</v>
      </c>
      <c r="C39" s="655" t="s">
        <v>4770</v>
      </c>
      <c r="D39" s="655" t="s">
        <v>3484</v>
      </c>
      <c r="E39" s="655" t="s">
        <v>4919</v>
      </c>
      <c r="F39" s="655" t="s">
        <v>1438</v>
      </c>
      <c r="G39" s="655" t="s">
        <v>1441</v>
      </c>
      <c r="H39" s="662"/>
    </row>
    <row r="40" spans="1:8" ht="12" customHeight="1" x14ac:dyDescent="0.25">
      <c r="A40" s="584">
        <v>37</v>
      </c>
      <c r="B40" s="660" t="s">
        <v>4902</v>
      </c>
      <c r="C40" s="655" t="s">
        <v>4770</v>
      </c>
      <c r="D40" s="655" t="s">
        <v>3484</v>
      </c>
      <c r="E40" s="595" t="s">
        <v>4921</v>
      </c>
      <c r="F40" s="655" t="s">
        <v>4904</v>
      </c>
      <c r="G40" s="655" t="s">
        <v>4903</v>
      </c>
      <c r="H40" s="662" t="s">
        <v>3701</v>
      </c>
    </row>
    <row r="41" spans="1:8" ht="12" customHeight="1" x14ac:dyDescent="0.25">
      <c r="A41" s="584">
        <v>38</v>
      </c>
      <c r="B41" s="660" t="s">
        <v>3558</v>
      </c>
      <c r="C41" s="655" t="s">
        <v>4770</v>
      </c>
      <c r="D41" s="655" t="s">
        <v>3484</v>
      </c>
      <c r="E41" s="595" t="s">
        <v>4921</v>
      </c>
      <c r="F41" s="655" t="s">
        <v>3559</v>
      </c>
      <c r="G41" s="655" t="s">
        <v>3560</v>
      </c>
      <c r="H41" s="662" t="s">
        <v>3701</v>
      </c>
    </row>
    <row r="42" spans="1:8" ht="12" customHeight="1" x14ac:dyDescent="0.25">
      <c r="A42" s="584">
        <v>39</v>
      </c>
      <c r="B42" s="660" t="s">
        <v>4553</v>
      </c>
      <c r="C42" s="655" t="s">
        <v>4770</v>
      </c>
      <c r="D42" s="655" t="s">
        <v>3484</v>
      </c>
      <c r="E42" s="655" t="s">
        <v>4919</v>
      </c>
      <c r="F42" s="655" t="s">
        <v>3811</v>
      </c>
      <c r="G42" s="655" t="s">
        <v>3812</v>
      </c>
      <c r="H42" s="662"/>
    </row>
    <row r="43" spans="1:8" ht="12" customHeight="1" x14ac:dyDescent="0.25">
      <c r="A43" s="584">
        <v>40</v>
      </c>
      <c r="B43" s="660" t="s">
        <v>4552</v>
      </c>
      <c r="C43" s="655" t="s">
        <v>4770</v>
      </c>
      <c r="D43" s="655" t="s">
        <v>3484</v>
      </c>
      <c r="E43" s="655" t="s">
        <v>4919</v>
      </c>
      <c r="F43" s="655" t="s">
        <v>1547</v>
      </c>
      <c r="G43" s="655" t="s">
        <v>1549</v>
      </c>
      <c r="H43" s="662"/>
    </row>
    <row r="44" spans="1:8" ht="12" customHeight="1" x14ac:dyDescent="0.25">
      <c r="A44" s="584">
        <v>41</v>
      </c>
      <c r="B44" s="660" t="s">
        <v>1548</v>
      </c>
      <c r="C44" s="655" t="s">
        <v>4770</v>
      </c>
      <c r="D44" s="655" t="s">
        <v>3484</v>
      </c>
      <c r="E44" s="655" t="s">
        <v>4919</v>
      </c>
      <c r="F44" s="655" t="s">
        <v>2838</v>
      </c>
      <c r="G44" s="655" t="s">
        <v>3287</v>
      </c>
      <c r="H44" s="662"/>
    </row>
    <row r="45" spans="1:8" ht="12" customHeight="1" x14ac:dyDescent="0.25">
      <c r="A45" s="584">
        <v>42</v>
      </c>
      <c r="B45" s="660" t="s">
        <v>1578</v>
      </c>
      <c r="C45" s="655" t="s">
        <v>4770</v>
      </c>
      <c r="D45" s="655" t="s">
        <v>3484</v>
      </c>
      <c r="E45" s="595" t="s">
        <v>4921</v>
      </c>
      <c r="F45" s="655" t="s">
        <v>1577</v>
      </c>
      <c r="G45" s="655" t="s">
        <v>1580</v>
      </c>
      <c r="H45" s="662" t="s">
        <v>3701</v>
      </c>
    </row>
    <row r="46" spans="1:8" ht="12" customHeight="1" x14ac:dyDescent="0.25">
      <c r="A46" s="584">
        <v>43</v>
      </c>
      <c r="B46" s="660" t="s">
        <v>1589</v>
      </c>
      <c r="C46" s="655" t="s">
        <v>4920</v>
      </c>
      <c r="D46" s="655" t="s">
        <v>3484</v>
      </c>
      <c r="E46" s="595" t="s">
        <v>4921</v>
      </c>
      <c r="F46" s="655" t="s">
        <v>1588</v>
      </c>
      <c r="G46" s="655" t="s">
        <v>1591</v>
      </c>
      <c r="H46" s="662" t="s">
        <v>3701</v>
      </c>
    </row>
    <row r="47" spans="1:8" ht="12" customHeight="1" x14ac:dyDescent="0.25">
      <c r="B47" s="668"/>
      <c r="C47" s="668"/>
      <c r="D47" s="669"/>
      <c r="E47" s="669"/>
      <c r="F47" s="669"/>
      <c r="G47" s="669"/>
      <c r="H47" s="669"/>
    </row>
    <row r="48" spans="1:8" ht="12" customHeight="1" x14ac:dyDescent="0.25">
      <c r="B48" s="668"/>
      <c r="C48" s="668"/>
      <c r="D48" s="669"/>
      <c r="E48" s="669"/>
      <c r="F48" s="669"/>
      <c r="G48" s="669"/>
      <c r="H48" s="668"/>
    </row>
    <row r="49" spans="4:7" ht="12" customHeight="1" x14ac:dyDescent="0.25">
      <c r="D49" s="583"/>
      <c r="E49" s="583"/>
      <c r="F49" s="583"/>
      <c r="G49" s="583"/>
    </row>
    <row r="50" spans="4:7" ht="12" customHeight="1" x14ac:dyDescent="0.25">
      <c r="D50" s="583"/>
      <c r="E50" s="583"/>
      <c r="F50" s="583"/>
      <c r="G50" s="583"/>
    </row>
    <row r="51" spans="4:7" ht="12" customHeight="1" x14ac:dyDescent="0.25"/>
    <row r="52" spans="4:7" ht="12" customHeight="1" x14ac:dyDescent="0.25"/>
    <row r="53" spans="4:7" ht="12" customHeight="1" x14ac:dyDescent="0.25"/>
    <row r="54" spans="4:7" ht="12" customHeight="1" x14ac:dyDescent="0.25"/>
    <row r="55" spans="4:7" ht="12" customHeight="1" x14ac:dyDescent="0.25"/>
    <row r="56" spans="4:7" ht="12" customHeight="1" x14ac:dyDescent="0.25"/>
    <row r="57" spans="4:7" ht="12" customHeight="1" x14ac:dyDescent="0.25"/>
    <row r="58" spans="4:7" ht="12" customHeight="1" x14ac:dyDescent="0.25"/>
    <row r="59" spans="4:7" ht="12" customHeight="1" x14ac:dyDescent="0.25"/>
    <row r="60" spans="4:7" ht="12" customHeight="1" x14ac:dyDescent="0.25"/>
    <row r="61" spans="4:7" ht="12" customHeight="1" x14ac:dyDescent="0.25"/>
    <row r="62" spans="4:7" ht="12" customHeight="1" x14ac:dyDescent="0.25"/>
    <row r="63" spans="4:7" ht="12" customHeight="1" x14ac:dyDescent="0.25"/>
    <row r="64" spans="4:7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1">
    <mergeCell ref="B2:H2"/>
  </mergeCells>
  <pageMargins left="0.17" right="0.17" top="0.21" bottom="0.22" header="0" footer="0"/>
  <pageSetup paperSize="9"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7109375" customWidth="1"/>
    <col min="2" max="2" width="27.28515625" customWidth="1"/>
    <col min="3" max="3" width="15.28515625" customWidth="1"/>
    <col min="4" max="4" width="19" customWidth="1"/>
    <col min="5" max="5" width="42.140625" customWidth="1"/>
    <col min="6" max="26" width="8.7109375" customWidth="1"/>
  </cols>
  <sheetData>
    <row r="1" spans="1:5" ht="13.5" customHeight="1" x14ac:dyDescent="0.25"/>
    <row r="2" spans="1:5" ht="6.75" hidden="1" customHeight="1" x14ac:dyDescent="0.25"/>
    <row r="3" spans="1:5" ht="30.75" customHeight="1" x14ac:dyDescent="0.4">
      <c r="A3" s="647"/>
      <c r="B3" s="1111" t="s">
        <v>3347</v>
      </c>
      <c r="C3" s="1082"/>
      <c r="D3" s="1082"/>
      <c r="E3" s="1083"/>
    </row>
    <row r="4" spans="1:5" ht="18.75" customHeight="1" x14ac:dyDescent="0.25">
      <c r="B4" s="648" t="s">
        <v>5</v>
      </c>
      <c r="C4" s="649" t="s">
        <v>3350</v>
      </c>
      <c r="D4" s="685" t="s">
        <v>4</v>
      </c>
      <c r="E4" s="649" t="s">
        <v>3967</v>
      </c>
    </row>
    <row r="5" spans="1:5" x14ac:dyDescent="0.25">
      <c r="A5" s="584">
        <v>1</v>
      </c>
      <c r="B5" s="747" t="s">
        <v>157</v>
      </c>
      <c r="C5" s="596" t="s">
        <v>159</v>
      </c>
      <c r="D5" s="733" t="s">
        <v>156</v>
      </c>
      <c r="E5" s="645" t="s">
        <v>5026</v>
      </c>
    </row>
    <row r="6" spans="1:5" x14ac:dyDescent="0.25">
      <c r="A6" s="584">
        <v>2</v>
      </c>
      <c r="B6" s="747" t="s">
        <v>4771</v>
      </c>
      <c r="C6" s="655" t="s">
        <v>4772</v>
      </c>
      <c r="D6" s="731" t="s">
        <v>4773</v>
      </c>
      <c r="E6" s="645" t="s">
        <v>5027</v>
      </c>
    </row>
    <row r="7" spans="1:5" x14ac:dyDescent="0.25">
      <c r="A7" s="584">
        <v>3</v>
      </c>
      <c r="B7" s="747" t="s">
        <v>4777</v>
      </c>
      <c r="C7" s="596" t="s">
        <v>4778</v>
      </c>
      <c r="D7" s="733" t="s">
        <v>4780</v>
      </c>
      <c r="E7" s="645" t="s">
        <v>5028</v>
      </c>
    </row>
    <row r="8" spans="1:5" x14ac:dyDescent="0.25">
      <c r="A8" s="584">
        <v>4</v>
      </c>
      <c r="B8" s="747" t="s">
        <v>94</v>
      </c>
      <c r="C8" s="596" t="s">
        <v>96</v>
      </c>
      <c r="D8" s="733" t="s">
        <v>93</v>
      </c>
      <c r="E8" s="748">
        <v>293052682.33999997</v>
      </c>
    </row>
    <row r="9" spans="1:5" x14ac:dyDescent="0.25">
      <c r="A9" s="584">
        <v>5</v>
      </c>
      <c r="B9" s="747" t="s">
        <v>3572</v>
      </c>
      <c r="C9" s="596" t="s">
        <v>61</v>
      </c>
      <c r="D9" s="735" t="s">
        <v>58</v>
      </c>
      <c r="E9" s="645"/>
    </row>
    <row r="10" spans="1:5" x14ac:dyDescent="0.25">
      <c r="A10" s="584">
        <v>6</v>
      </c>
      <c r="B10" s="747" t="s">
        <v>4781</v>
      </c>
      <c r="C10" s="596" t="s">
        <v>4782</v>
      </c>
      <c r="D10" s="733" t="s">
        <v>4783</v>
      </c>
      <c r="E10" s="645" t="s">
        <v>5029</v>
      </c>
    </row>
    <row r="11" spans="1:5" x14ac:dyDescent="0.25">
      <c r="A11" s="584">
        <v>7</v>
      </c>
      <c r="B11" s="747" t="s">
        <v>1664</v>
      </c>
      <c r="C11" s="655" t="s">
        <v>52</v>
      </c>
      <c r="D11" s="731" t="s">
        <v>49</v>
      </c>
      <c r="E11" s="645" t="s">
        <v>5030</v>
      </c>
    </row>
    <row r="12" spans="1:5" x14ac:dyDescent="0.25">
      <c r="A12" s="584">
        <v>8</v>
      </c>
      <c r="B12" s="737" t="s">
        <v>3752</v>
      </c>
      <c r="C12" s="596" t="s">
        <v>3754</v>
      </c>
      <c r="D12" s="733" t="s">
        <v>3753</v>
      </c>
      <c r="E12" s="645" t="s">
        <v>5031</v>
      </c>
    </row>
    <row r="13" spans="1:5" x14ac:dyDescent="0.25">
      <c r="A13" s="584">
        <v>9</v>
      </c>
      <c r="B13" s="737" t="s">
        <v>176</v>
      </c>
      <c r="C13" s="596" t="s">
        <v>178</v>
      </c>
      <c r="D13" s="733" t="s">
        <v>175</v>
      </c>
      <c r="E13" s="645" t="s">
        <v>5032</v>
      </c>
    </row>
    <row r="14" spans="1:5" x14ac:dyDescent="0.25">
      <c r="A14" s="584">
        <v>10</v>
      </c>
      <c r="B14" s="737" t="s">
        <v>88</v>
      </c>
      <c r="C14" s="596" t="s">
        <v>90</v>
      </c>
      <c r="D14" s="733" t="s">
        <v>87</v>
      </c>
      <c r="E14" s="645" t="s">
        <v>5033</v>
      </c>
    </row>
    <row r="15" spans="1:5" x14ac:dyDescent="0.25">
      <c r="A15" s="584">
        <v>11</v>
      </c>
      <c r="B15" s="737" t="s">
        <v>4784</v>
      </c>
      <c r="C15" s="655" t="s">
        <v>4785</v>
      </c>
      <c r="D15" s="731" t="s">
        <v>4786</v>
      </c>
      <c r="E15" s="645" t="s">
        <v>5034</v>
      </c>
    </row>
    <row r="16" spans="1:5" x14ac:dyDescent="0.25">
      <c r="A16" s="584">
        <v>12</v>
      </c>
      <c r="B16" s="737" t="s">
        <v>4787</v>
      </c>
      <c r="C16" s="596" t="s">
        <v>19</v>
      </c>
      <c r="D16" s="733" t="s">
        <v>4788</v>
      </c>
      <c r="E16" s="645" t="s">
        <v>5035</v>
      </c>
    </row>
    <row r="17" spans="1:5" x14ac:dyDescent="0.25">
      <c r="A17" s="584">
        <v>13</v>
      </c>
      <c r="B17" s="737" t="s">
        <v>1773</v>
      </c>
      <c r="C17" s="655" t="s">
        <v>166</v>
      </c>
      <c r="D17" s="731" t="s">
        <v>1774</v>
      </c>
      <c r="E17" s="645" t="s">
        <v>5036</v>
      </c>
    </row>
    <row r="18" spans="1:5" x14ac:dyDescent="0.25">
      <c r="A18" s="584">
        <v>14</v>
      </c>
      <c r="B18" s="737" t="s">
        <v>3570</v>
      </c>
      <c r="C18" s="596" t="s">
        <v>19</v>
      </c>
      <c r="D18" s="733" t="s">
        <v>16</v>
      </c>
      <c r="E18" s="645" t="s">
        <v>5037</v>
      </c>
    </row>
    <row r="19" spans="1:5" x14ac:dyDescent="0.25">
      <c r="A19" s="584">
        <v>15</v>
      </c>
      <c r="B19" s="737" t="s">
        <v>2061</v>
      </c>
      <c r="C19" s="596" t="s">
        <v>127</v>
      </c>
      <c r="D19" s="733" t="s">
        <v>520</v>
      </c>
      <c r="E19" s="645" t="s">
        <v>5038</v>
      </c>
    </row>
    <row r="20" spans="1:5" x14ac:dyDescent="0.25">
      <c r="A20" s="584">
        <v>16</v>
      </c>
      <c r="B20" s="737" t="s">
        <v>5039</v>
      </c>
      <c r="C20" s="596"/>
      <c r="D20" s="733"/>
      <c r="E20" s="645"/>
    </row>
    <row r="21" spans="1:5" ht="15.75" customHeight="1" x14ac:dyDescent="0.25">
      <c r="A21" s="584">
        <v>17</v>
      </c>
      <c r="B21" s="737" t="s">
        <v>5000</v>
      </c>
      <c r="C21" s="596"/>
      <c r="D21" s="733"/>
      <c r="E21" s="645"/>
    </row>
    <row r="22" spans="1:5" ht="15.75" customHeight="1" x14ac:dyDescent="0.25">
      <c r="A22" s="584">
        <v>18</v>
      </c>
      <c r="B22" s="737" t="s">
        <v>4587</v>
      </c>
      <c r="C22" s="596" t="s">
        <v>4589</v>
      </c>
      <c r="D22" s="733" t="s">
        <v>4588</v>
      </c>
      <c r="E22" s="645"/>
    </row>
    <row r="23" spans="1:5" ht="15.75" customHeight="1" x14ac:dyDescent="0.25">
      <c r="A23" s="584">
        <v>19</v>
      </c>
      <c r="B23" s="737" t="s">
        <v>248</v>
      </c>
      <c r="C23" s="596" t="s">
        <v>250</v>
      </c>
      <c r="D23" s="733" t="s">
        <v>247</v>
      </c>
      <c r="E23" s="645" t="s">
        <v>5040</v>
      </c>
    </row>
    <row r="24" spans="1:5" ht="15.75" customHeight="1" x14ac:dyDescent="0.25">
      <c r="A24" s="584">
        <v>20</v>
      </c>
      <c r="B24" s="737" t="s">
        <v>928</v>
      </c>
      <c r="C24" s="655" t="s">
        <v>930</v>
      </c>
      <c r="D24" s="731" t="s">
        <v>927</v>
      </c>
      <c r="E24" s="645" t="s">
        <v>5041</v>
      </c>
    </row>
    <row r="25" spans="1:5" ht="15.75" customHeight="1" x14ac:dyDescent="0.25">
      <c r="A25" s="584">
        <v>21</v>
      </c>
      <c r="B25" s="737" t="s">
        <v>4665</v>
      </c>
      <c r="C25" s="596" t="s">
        <v>4667</v>
      </c>
      <c r="D25" s="733" t="s">
        <v>4666</v>
      </c>
      <c r="E25" s="645" t="s">
        <v>5042</v>
      </c>
    </row>
    <row r="26" spans="1:5" ht="15.75" customHeight="1" x14ac:dyDescent="0.25">
      <c r="A26" s="584">
        <v>22</v>
      </c>
      <c r="B26" s="737" t="s">
        <v>4662</v>
      </c>
      <c r="C26" s="596" t="s">
        <v>4664</v>
      </c>
      <c r="D26" s="733" t="s">
        <v>4663</v>
      </c>
      <c r="E26" s="645" t="s">
        <v>4791</v>
      </c>
    </row>
    <row r="27" spans="1:5" ht="15.75" customHeight="1" x14ac:dyDescent="0.25">
      <c r="A27" s="584">
        <v>23</v>
      </c>
      <c r="B27" s="737" t="s">
        <v>932</v>
      </c>
      <c r="C27" s="596" t="s">
        <v>934</v>
      </c>
      <c r="D27" s="733" t="s">
        <v>931</v>
      </c>
      <c r="E27" s="645" t="s">
        <v>5043</v>
      </c>
    </row>
    <row r="28" spans="1:5" ht="15.75" customHeight="1" x14ac:dyDescent="0.25">
      <c r="A28" s="584">
        <v>24</v>
      </c>
      <c r="B28" s="737" t="s">
        <v>5044</v>
      </c>
      <c r="C28" s="596" t="s">
        <v>4794</v>
      </c>
      <c r="D28" s="733" t="s">
        <v>4795</v>
      </c>
      <c r="E28" s="645"/>
    </row>
    <row r="29" spans="1:5" ht="15.75" customHeight="1" x14ac:dyDescent="0.25">
      <c r="A29" s="584">
        <v>25</v>
      </c>
      <c r="B29" s="737" t="s">
        <v>4796</v>
      </c>
      <c r="C29" s="596" t="s">
        <v>4797</v>
      </c>
      <c r="D29" s="733" t="s">
        <v>4798</v>
      </c>
      <c r="E29" s="645" t="s">
        <v>5045</v>
      </c>
    </row>
    <row r="30" spans="1:5" ht="15.75" customHeight="1" x14ac:dyDescent="0.25">
      <c r="A30" s="584">
        <v>26</v>
      </c>
      <c r="B30" s="737" t="s">
        <v>3836</v>
      </c>
      <c r="C30" s="655" t="s">
        <v>3838</v>
      </c>
      <c r="D30" s="731" t="s">
        <v>3837</v>
      </c>
      <c r="E30" s="645" t="s">
        <v>5046</v>
      </c>
    </row>
    <row r="31" spans="1:5" ht="15.75" customHeight="1" x14ac:dyDescent="0.25">
      <c r="A31" s="584">
        <v>27</v>
      </c>
      <c r="B31" s="737" t="s">
        <v>4608</v>
      </c>
      <c r="C31" s="655" t="s">
        <v>4610</v>
      </c>
      <c r="D31" s="731" t="s">
        <v>4609</v>
      </c>
      <c r="E31" s="645" t="s">
        <v>5047</v>
      </c>
    </row>
    <row r="32" spans="1:5" ht="15.75" customHeight="1" x14ac:dyDescent="0.25">
      <c r="A32" s="584">
        <v>28</v>
      </c>
      <c r="B32" s="737" t="s">
        <v>289</v>
      </c>
      <c r="C32" s="596" t="s">
        <v>127</v>
      </c>
      <c r="D32" s="733" t="s">
        <v>288</v>
      </c>
      <c r="E32" s="645" t="s">
        <v>5048</v>
      </c>
    </row>
    <row r="33" spans="1:5" ht="15.75" customHeight="1" x14ac:dyDescent="0.25">
      <c r="A33" s="584">
        <v>29</v>
      </c>
      <c r="B33" s="737" t="s">
        <v>435</v>
      </c>
      <c r="C33" s="596"/>
      <c r="D33" s="733"/>
      <c r="E33" s="645"/>
    </row>
    <row r="34" spans="1:5" ht="15.75" customHeight="1" x14ac:dyDescent="0.25">
      <c r="A34" s="584">
        <v>30</v>
      </c>
      <c r="B34" s="737" t="s">
        <v>4955</v>
      </c>
      <c r="C34" s="596"/>
      <c r="D34" s="733"/>
      <c r="E34" s="645"/>
    </row>
    <row r="35" spans="1:5" ht="15.75" customHeight="1" x14ac:dyDescent="0.25">
      <c r="A35" s="584">
        <v>31</v>
      </c>
      <c r="B35" s="737" t="s">
        <v>439</v>
      </c>
      <c r="C35" s="596"/>
      <c r="D35" s="733"/>
      <c r="E35" s="645"/>
    </row>
    <row r="36" spans="1:5" ht="15.75" customHeight="1" x14ac:dyDescent="0.25">
      <c r="A36" s="584">
        <v>32</v>
      </c>
      <c r="B36" s="737" t="s">
        <v>443</v>
      </c>
      <c r="C36" s="596"/>
      <c r="D36" s="733"/>
      <c r="E36" s="645"/>
    </row>
    <row r="37" spans="1:5" ht="15.75" customHeight="1" x14ac:dyDescent="0.25">
      <c r="A37" s="584">
        <v>33</v>
      </c>
      <c r="B37" s="737" t="s">
        <v>446</v>
      </c>
      <c r="C37" s="655" t="s">
        <v>3104</v>
      </c>
      <c r="D37" s="749"/>
      <c r="E37" s="645"/>
    </row>
    <row r="38" spans="1:5" ht="15.75" customHeight="1" x14ac:dyDescent="0.25">
      <c r="A38" s="584">
        <v>34</v>
      </c>
      <c r="B38" s="737" t="s">
        <v>458</v>
      </c>
      <c r="C38" s="596" t="s">
        <v>460</v>
      </c>
      <c r="D38" s="733" t="s">
        <v>457</v>
      </c>
      <c r="E38" s="645" t="s">
        <v>5049</v>
      </c>
    </row>
    <row r="39" spans="1:5" ht="15.75" customHeight="1" x14ac:dyDescent="0.25">
      <c r="A39" s="584">
        <v>35</v>
      </c>
      <c r="B39" s="737" t="s">
        <v>470</v>
      </c>
      <c r="C39" s="596" t="s">
        <v>472</v>
      </c>
      <c r="D39" s="733" t="s">
        <v>4800</v>
      </c>
      <c r="E39" s="645"/>
    </row>
    <row r="40" spans="1:5" ht="15.75" customHeight="1" x14ac:dyDescent="0.25">
      <c r="A40" s="584">
        <v>36</v>
      </c>
      <c r="B40" s="737" t="s">
        <v>2021</v>
      </c>
      <c r="C40" s="596" t="s">
        <v>464</v>
      </c>
      <c r="D40" s="733" t="s">
        <v>461</v>
      </c>
      <c r="E40" s="645"/>
    </row>
    <row r="41" spans="1:5" ht="15.75" customHeight="1" x14ac:dyDescent="0.25">
      <c r="A41" s="584">
        <v>37</v>
      </c>
      <c r="B41" s="737" t="s">
        <v>4801</v>
      </c>
      <c r="C41" s="596" t="s">
        <v>4802</v>
      </c>
      <c r="D41" s="733" t="s">
        <v>4803</v>
      </c>
      <c r="E41" s="645"/>
    </row>
    <row r="42" spans="1:5" ht="15.75" customHeight="1" x14ac:dyDescent="0.25">
      <c r="A42" s="584">
        <v>38</v>
      </c>
      <c r="B42" s="737" t="s">
        <v>506</v>
      </c>
      <c r="C42" s="596" t="s">
        <v>507</v>
      </c>
      <c r="D42" s="733" t="s">
        <v>3406</v>
      </c>
      <c r="E42" s="645"/>
    </row>
    <row r="43" spans="1:5" ht="15.75" customHeight="1" x14ac:dyDescent="0.25">
      <c r="A43" s="584">
        <v>39</v>
      </c>
      <c r="B43" s="737" t="s">
        <v>5004</v>
      </c>
      <c r="C43" s="596"/>
      <c r="D43" s="733"/>
      <c r="E43" s="645"/>
    </row>
    <row r="44" spans="1:5" ht="15.75" customHeight="1" x14ac:dyDescent="0.25">
      <c r="A44" s="584">
        <v>40</v>
      </c>
      <c r="B44" s="737" t="s">
        <v>5005</v>
      </c>
      <c r="C44" s="596"/>
      <c r="D44" s="733"/>
      <c r="E44" s="645"/>
    </row>
    <row r="45" spans="1:5" ht="15.75" customHeight="1" x14ac:dyDescent="0.25">
      <c r="A45" s="584">
        <v>41</v>
      </c>
      <c r="B45" s="737" t="s">
        <v>5050</v>
      </c>
      <c r="C45" s="596"/>
      <c r="D45" s="733"/>
      <c r="E45" s="645"/>
    </row>
    <row r="46" spans="1:5" ht="15.75" customHeight="1" x14ac:dyDescent="0.25">
      <c r="A46" s="584">
        <v>42</v>
      </c>
      <c r="B46" s="737" t="s">
        <v>4620</v>
      </c>
      <c r="C46" s="596" t="s">
        <v>4622</v>
      </c>
      <c r="D46" s="733" t="s">
        <v>4621</v>
      </c>
      <c r="E46" s="645" t="s">
        <v>5051</v>
      </c>
    </row>
    <row r="47" spans="1:5" ht="15.75" customHeight="1" x14ac:dyDescent="0.25">
      <c r="A47" s="584">
        <v>43</v>
      </c>
      <c r="B47" s="737" t="s">
        <v>4807</v>
      </c>
      <c r="C47" s="655" t="s">
        <v>4808</v>
      </c>
      <c r="D47" s="731" t="s">
        <v>4809</v>
      </c>
      <c r="E47" s="645" t="s">
        <v>5052</v>
      </c>
    </row>
    <row r="48" spans="1:5" ht="15.75" customHeight="1" x14ac:dyDescent="0.25">
      <c r="A48" s="584">
        <v>44</v>
      </c>
      <c r="B48" s="737" t="s">
        <v>3709</v>
      </c>
      <c r="C48" s="596" t="s">
        <v>3711</v>
      </c>
      <c r="D48" s="733" t="s">
        <v>3710</v>
      </c>
      <c r="E48" s="645" t="s">
        <v>5053</v>
      </c>
    </row>
    <row r="49" spans="1:5" ht="15.75" customHeight="1" x14ac:dyDescent="0.25">
      <c r="A49" s="584">
        <v>45</v>
      </c>
      <c r="B49" s="737" t="s">
        <v>631</v>
      </c>
      <c r="C49" s="596" t="s">
        <v>633</v>
      </c>
      <c r="D49" s="733" t="s">
        <v>630</v>
      </c>
      <c r="E49" s="645" t="s">
        <v>5054</v>
      </c>
    </row>
    <row r="50" spans="1:5" ht="15.75" customHeight="1" x14ac:dyDescent="0.25">
      <c r="A50" s="584">
        <v>46</v>
      </c>
      <c r="B50" s="737" t="s">
        <v>5006</v>
      </c>
      <c r="C50" s="596" t="s">
        <v>5007</v>
      </c>
      <c r="D50" s="733" t="s">
        <v>5008</v>
      </c>
      <c r="E50" s="645"/>
    </row>
    <row r="51" spans="1:5" ht="15.75" customHeight="1" x14ac:dyDescent="0.25">
      <c r="A51" s="584">
        <v>47</v>
      </c>
      <c r="B51" s="737" t="s">
        <v>5055</v>
      </c>
      <c r="C51" s="596"/>
      <c r="D51" s="733"/>
      <c r="E51" s="645" t="s">
        <v>5056</v>
      </c>
    </row>
    <row r="52" spans="1:5" ht="15.75" customHeight="1" x14ac:dyDescent="0.25">
      <c r="A52" s="584">
        <v>48</v>
      </c>
      <c r="B52" s="737" t="s">
        <v>570</v>
      </c>
      <c r="C52" s="596" t="s">
        <v>572</v>
      </c>
      <c r="D52" s="733" t="s">
        <v>569</v>
      </c>
      <c r="E52" s="645"/>
    </row>
    <row r="53" spans="1:5" ht="15.75" customHeight="1" x14ac:dyDescent="0.25">
      <c r="A53" s="584">
        <v>49</v>
      </c>
      <c r="B53" s="737" t="s">
        <v>603</v>
      </c>
      <c r="C53" s="596"/>
      <c r="D53" s="733"/>
      <c r="E53" s="645" t="s">
        <v>5057</v>
      </c>
    </row>
    <row r="54" spans="1:5" ht="15.75" customHeight="1" x14ac:dyDescent="0.25">
      <c r="A54" s="584">
        <v>50</v>
      </c>
      <c r="B54" s="737" t="s">
        <v>635</v>
      </c>
      <c r="C54" s="596" t="s">
        <v>637</v>
      </c>
      <c r="D54" s="733" t="s">
        <v>634</v>
      </c>
      <c r="E54" s="645" t="s">
        <v>5058</v>
      </c>
    </row>
    <row r="55" spans="1:5" ht="15.75" customHeight="1" x14ac:dyDescent="0.25">
      <c r="A55" s="584">
        <v>51</v>
      </c>
      <c r="B55" s="737" t="s">
        <v>599</v>
      </c>
      <c r="C55" s="596" t="s">
        <v>601</v>
      </c>
      <c r="D55" s="733" t="s">
        <v>598</v>
      </c>
      <c r="E55" s="645" t="s">
        <v>5059</v>
      </c>
    </row>
    <row r="56" spans="1:5" ht="15.75" customHeight="1" x14ac:dyDescent="0.25">
      <c r="A56" s="584">
        <v>52</v>
      </c>
      <c r="B56" s="737" t="s">
        <v>5060</v>
      </c>
      <c r="C56" s="596"/>
      <c r="D56" s="733" t="s">
        <v>5061</v>
      </c>
      <c r="E56" s="645"/>
    </row>
    <row r="57" spans="1:5" ht="15.75" customHeight="1" x14ac:dyDescent="0.25">
      <c r="A57" s="584">
        <v>53</v>
      </c>
      <c r="B57" s="737" t="s">
        <v>5062</v>
      </c>
      <c r="C57" s="596"/>
      <c r="D57" s="733"/>
      <c r="E57" s="645"/>
    </row>
    <row r="58" spans="1:5" ht="15.75" customHeight="1" x14ac:dyDescent="0.25">
      <c r="A58" s="584">
        <v>54</v>
      </c>
      <c r="B58" s="737" t="s">
        <v>3901</v>
      </c>
      <c r="C58" s="655" t="s">
        <v>1170</v>
      </c>
      <c r="D58" s="731" t="s">
        <v>1167</v>
      </c>
      <c r="E58" s="645"/>
    </row>
    <row r="59" spans="1:5" ht="15.75" customHeight="1" x14ac:dyDescent="0.25">
      <c r="A59" s="584">
        <v>55</v>
      </c>
      <c r="B59" s="737" t="s">
        <v>4816</v>
      </c>
      <c r="C59" s="596" t="s">
        <v>4817</v>
      </c>
      <c r="D59" s="733" t="s">
        <v>4818</v>
      </c>
      <c r="E59" s="645" t="s">
        <v>5063</v>
      </c>
    </row>
    <row r="60" spans="1:5" ht="15.75" customHeight="1" x14ac:dyDescent="0.25">
      <c r="A60" s="584">
        <v>56</v>
      </c>
      <c r="B60" s="737" t="s">
        <v>4819</v>
      </c>
      <c r="C60" s="596" t="s">
        <v>4820</v>
      </c>
      <c r="D60" s="733" t="s">
        <v>4821</v>
      </c>
      <c r="E60" s="645"/>
    </row>
    <row r="61" spans="1:5" ht="15.75" customHeight="1" x14ac:dyDescent="0.25">
      <c r="A61" s="584">
        <v>57</v>
      </c>
      <c r="B61" s="737" t="s">
        <v>4632</v>
      </c>
      <c r="C61" s="596" t="s">
        <v>4634</v>
      </c>
      <c r="D61" s="733" t="s">
        <v>4633</v>
      </c>
      <c r="E61" s="645"/>
    </row>
    <row r="62" spans="1:5" ht="15.75" customHeight="1" x14ac:dyDescent="0.25">
      <c r="A62" s="584">
        <v>58</v>
      </c>
      <c r="B62" s="737" t="s">
        <v>722</v>
      </c>
      <c r="C62" s="596" t="s">
        <v>724</v>
      </c>
      <c r="D62" s="733" t="s">
        <v>721</v>
      </c>
      <c r="E62" s="645" t="s">
        <v>5064</v>
      </c>
    </row>
    <row r="63" spans="1:5" ht="15.75" customHeight="1" x14ac:dyDescent="0.25">
      <c r="A63" s="584">
        <v>59</v>
      </c>
      <c r="B63" s="737" t="s">
        <v>3772</v>
      </c>
      <c r="C63" s="596" t="s">
        <v>3774</v>
      </c>
      <c r="D63" s="733" t="s">
        <v>3773</v>
      </c>
      <c r="E63" s="645"/>
    </row>
    <row r="64" spans="1:5" ht="15.75" customHeight="1" x14ac:dyDescent="0.25">
      <c r="A64" s="584">
        <v>60</v>
      </c>
      <c r="B64" s="737" t="s">
        <v>762</v>
      </c>
      <c r="C64" s="596" t="s">
        <v>764</v>
      </c>
      <c r="D64" s="733" t="s">
        <v>761</v>
      </c>
      <c r="E64" s="645" t="s">
        <v>5065</v>
      </c>
    </row>
    <row r="65" spans="1:5" ht="15.75" customHeight="1" x14ac:dyDescent="0.25">
      <c r="A65" s="584">
        <v>61</v>
      </c>
      <c r="B65" s="737" t="s">
        <v>3456</v>
      </c>
      <c r="C65" s="596" t="s">
        <v>780</v>
      </c>
      <c r="D65" s="733" t="s">
        <v>777</v>
      </c>
      <c r="E65" s="645" t="s">
        <v>5066</v>
      </c>
    </row>
    <row r="66" spans="1:5" ht="15.75" customHeight="1" x14ac:dyDescent="0.25">
      <c r="A66" s="584">
        <v>62</v>
      </c>
      <c r="B66" s="737" t="s">
        <v>4822</v>
      </c>
      <c r="C66" s="596" t="s">
        <v>4823</v>
      </c>
      <c r="D66" s="733" t="s">
        <v>4824</v>
      </c>
      <c r="E66" s="645"/>
    </row>
    <row r="67" spans="1:5" ht="15.75" customHeight="1" x14ac:dyDescent="0.25">
      <c r="A67" s="584">
        <v>63</v>
      </c>
      <c r="B67" s="737" t="s">
        <v>4647</v>
      </c>
      <c r="C67" s="596" t="s">
        <v>4649</v>
      </c>
      <c r="D67" s="733" t="s">
        <v>4648</v>
      </c>
      <c r="E67" s="645" t="s">
        <v>5067</v>
      </c>
    </row>
    <row r="68" spans="1:5" ht="15.75" customHeight="1" x14ac:dyDescent="0.25">
      <c r="A68" s="584">
        <v>64</v>
      </c>
      <c r="B68" s="737" t="s">
        <v>853</v>
      </c>
      <c r="C68" s="596" t="s">
        <v>854</v>
      </c>
      <c r="D68" s="733" t="s">
        <v>852</v>
      </c>
      <c r="E68" s="645" t="s">
        <v>5068</v>
      </c>
    </row>
    <row r="69" spans="1:5" ht="15.75" customHeight="1" x14ac:dyDescent="0.25">
      <c r="A69" s="584">
        <v>65</v>
      </c>
      <c r="B69" s="737" t="s">
        <v>4656</v>
      </c>
      <c r="C69" s="596" t="s">
        <v>4658</v>
      </c>
      <c r="D69" s="733" t="s">
        <v>4657</v>
      </c>
      <c r="E69" s="645" t="s">
        <v>5069</v>
      </c>
    </row>
    <row r="70" spans="1:5" ht="15.75" customHeight="1" x14ac:dyDescent="0.25">
      <c r="A70" s="584">
        <v>66</v>
      </c>
      <c r="B70" s="737" t="s">
        <v>758</v>
      </c>
      <c r="C70" s="655" t="s">
        <v>760</v>
      </c>
      <c r="D70" s="731" t="s">
        <v>757</v>
      </c>
      <c r="E70" s="645" t="s">
        <v>5070</v>
      </c>
    </row>
    <row r="71" spans="1:5" ht="15.75" customHeight="1" x14ac:dyDescent="0.25">
      <c r="A71" s="584">
        <v>67</v>
      </c>
      <c r="B71" s="737" t="s">
        <v>774</v>
      </c>
      <c r="C71" s="655" t="s">
        <v>776</v>
      </c>
      <c r="D71" s="731" t="s">
        <v>773</v>
      </c>
      <c r="E71" s="645" t="s">
        <v>5071</v>
      </c>
    </row>
    <row r="72" spans="1:5" ht="15.75" customHeight="1" x14ac:dyDescent="0.25">
      <c r="A72" s="584">
        <v>68</v>
      </c>
      <c r="B72" s="737" t="s">
        <v>4659</v>
      </c>
      <c r="C72" s="596" t="s">
        <v>4661</v>
      </c>
      <c r="D72" s="733" t="s">
        <v>4660</v>
      </c>
      <c r="E72" s="645" t="s">
        <v>5072</v>
      </c>
    </row>
    <row r="73" spans="1:5" ht="15.75" customHeight="1" x14ac:dyDescent="0.25">
      <c r="A73" s="584">
        <v>69</v>
      </c>
      <c r="B73" s="737" t="s">
        <v>2320</v>
      </c>
      <c r="C73" s="596" t="s">
        <v>864</v>
      </c>
      <c r="D73" s="733" t="s">
        <v>861</v>
      </c>
      <c r="E73" s="645" t="s">
        <v>5073</v>
      </c>
    </row>
    <row r="74" spans="1:5" ht="15.75" customHeight="1" x14ac:dyDescent="0.25">
      <c r="A74" s="584">
        <v>70</v>
      </c>
      <c r="B74" s="737" t="s">
        <v>742</v>
      </c>
      <c r="C74" s="596" t="s">
        <v>744</v>
      </c>
      <c r="D74" s="733" t="s">
        <v>741</v>
      </c>
      <c r="E74" s="645" t="s">
        <v>5074</v>
      </c>
    </row>
    <row r="75" spans="1:5" ht="15.75" customHeight="1" x14ac:dyDescent="0.25">
      <c r="A75" s="584">
        <v>71</v>
      </c>
      <c r="B75" s="737" t="s">
        <v>3599</v>
      </c>
      <c r="C75" s="596" t="s">
        <v>816</v>
      </c>
      <c r="D75" s="733" t="s">
        <v>814</v>
      </c>
      <c r="E75" s="645" t="s">
        <v>5075</v>
      </c>
    </row>
    <row r="76" spans="1:5" ht="15.75" customHeight="1" x14ac:dyDescent="0.25">
      <c r="A76" s="584">
        <v>72</v>
      </c>
      <c r="B76" s="737" t="s">
        <v>726</v>
      </c>
      <c r="C76" s="655" t="s">
        <v>728</v>
      </c>
      <c r="D76" s="731" t="s">
        <v>725</v>
      </c>
      <c r="E76" s="645" t="s">
        <v>5076</v>
      </c>
    </row>
    <row r="77" spans="1:5" ht="15.75" customHeight="1" x14ac:dyDescent="0.25">
      <c r="A77" s="584">
        <v>73</v>
      </c>
      <c r="B77" s="737" t="s">
        <v>3778</v>
      </c>
      <c r="C77" s="655" t="s">
        <v>820</v>
      </c>
      <c r="D77" s="731" t="s">
        <v>817</v>
      </c>
      <c r="E77" s="645" t="s">
        <v>5077</v>
      </c>
    </row>
    <row r="78" spans="1:5" ht="15.75" customHeight="1" x14ac:dyDescent="0.25">
      <c r="A78" s="584">
        <v>74</v>
      </c>
      <c r="B78" s="737" t="s">
        <v>827</v>
      </c>
      <c r="C78" s="655"/>
      <c r="D78" s="731"/>
      <c r="E78" s="645"/>
    </row>
    <row r="79" spans="1:5" ht="15.75" customHeight="1" x14ac:dyDescent="0.25">
      <c r="A79" s="584">
        <v>75</v>
      </c>
      <c r="B79" s="737" t="s">
        <v>4652</v>
      </c>
      <c r="C79" s="596" t="s">
        <v>4654</v>
      </c>
      <c r="D79" s="733" t="s">
        <v>4653</v>
      </c>
      <c r="E79" s="645" t="s">
        <v>5078</v>
      </c>
    </row>
    <row r="80" spans="1:5" ht="15.75" customHeight="1" x14ac:dyDescent="0.25">
      <c r="A80" s="584">
        <v>76</v>
      </c>
      <c r="B80" s="737" t="s">
        <v>849</v>
      </c>
      <c r="C80" s="596" t="s">
        <v>851</v>
      </c>
      <c r="D80" s="733" t="s">
        <v>848</v>
      </c>
      <c r="E80" s="645" t="s">
        <v>5079</v>
      </c>
    </row>
    <row r="81" spans="1:5" ht="15.75" customHeight="1" x14ac:dyDescent="0.25">
      <c r="A81" s="584">
        <v>77</v>
      </c>
      <c r="B81" s="737" t="s">
        <v>856</v>
      </c>
      <c r="C81" s="596"/>
      <c r="D81" s="733"/>
      <c r="E81" s="645"/>
    </row>
    <row r="82" spans="1:5" ht="15.75" customHeight="1" x14ac:dyDescent="0.25">
      <c r="A82" s="584">
        <v>78</v>
      </c>
      <c r="B82" s="737" t="s">
        <v>4840</v>
      </c>
      <c r="C82" s="596" t="s">
        <v>680</v>
      </c>
      <c r="D82" s="733" t="s">
        <v>677</v>
      </c>
      <c r="E82" s="645"/>
    </row>
    <row r="83" spans="1:5" ht="15.75" customHeight="1" x14ac:dyDescent="0.25">
      <c r="A83" s="584">
        <v>79</v>
      </c>
      <c r="B83" s="737" t="s">
        <v>746</v>
      </c>
      <c r="C83" s="596" t="s">
        <v>748</v>
      </c>
      <c r="D83" s="733" t="s">
        <v>745</v>
      </c>
      <c r="E83" s="645" t="s">
        <v>5080</v>
      </c>
    </row>
    <row r="84" spans="1:5" ht="15.75" customHeight="1" x14ac:dyDescent="0.25">
      <c r="A84" s="584">
        <v>80</v>
      </c>
      <c r="B84" s="737" t="s">
        <v>4841</v>
      </c>
      <c r="C84" s="596" t="s">
        <v>4842</v>
      </c>
      <c r="D84" s="733" t="s">
        <v>4843</v>
      </c>
      <c r="E84" s="645"/>
    </row>
    <row r="85" spans="1:5" ht="15.75" customHeight="1" x14ac:dyDescent="0.25">
      <c r="A85" s="584">
        <v>81</v>
      </c>
      <c r="B85" s="737" t="s">
        <v>841</v>
      </c>
      <c r="C85" s="596" t="s">
        <v>843</v>
      </c>
      <c r="D85" s="733" t="s">
        <v>840</v>
      </c>
      <c r="E85" s="645" t="s">
        <v>5081</v>
      </c>
    </row>
    <row r="86" spans="1:5" ht="15.75" customHeight="1" x14ac:dyDescent="0.25">
      <c r="A86" s="584">
        <v>82</v>
      </c>
      <c r="B86" s="737" t="s">
        <v>4844</v>
      </c>
      <c r="C86" s="596" t="s">
        <v>4845</v>
      </c>
      <c r="D86" s="733" t="s">
        <v>4846</v>
      </c>
      <c r="E86" s="645" t="s">
        <v>5082</v>
      </c>
    </row>
    <row r="87" spans="1:5" ht="15.75" customHeight="1" x14ac:dyDescent="0.25">
      <c r="A87" s="584">
        <v>83</v>
      </c>
      <c r="B87" s="737" t="s">
        <v>4847</v>
      </c>
      <c r="C87" s="655" t="s">
        <v>4848</v>
      </c>
      <c r="D87" s="731" t="s">
        <v>4849</v>
      </c>
      <c r="E87" s="645" t="s">
        <v>5083</v>
      </c>
    </row>
    <row r="88" spans="1:5" ht="15.75" customHeight="1" x14ac:dyDescent="0.25">
      <c r="A88" s="584">
        <v>84</v>
      </c>
      <c r="B88" s="737" t="s">
        <v>4928</v>
      </c>
      <c r="C88" s="596"/>
      <c r="D88" s="733"/>
      <c r="E88" s="645"/>
    </row>
    <row r="89" spans="1:5" ht="15.75" customHeight="1" x14ac:dyDescent="0.25">
      <c r="A89" s="584">
        <v>85</v>
      </c>
      <c r="B89" s="737" t="s">
        <v>4671</v>
      </c>
      <c r="C89" s="596" t="s">
        <v>4673</v>
      </c>
      <c r="D89" s="733" t="s">
        <v>4672</v>
      </c>
      <c r="E89" s="645"/>
    </row>
    <row r="90" spans="1:5" ht="15.75" customHeight="1" x14ac:dyDescent="0.25">
      <c r="A90" s="584">
        <v>86</v>
      </c>
      <c r="B90" s="737" t="s">
        <v>5010</v>
      </c>
      <c r="C90" s="596" t="s">
        <v>5011</v>
      </c>
      <c r="D90" s="733" t="s">
        <v>5012</v>
      </c>
      <c r="E90" s="645"/>
    </row>
    <row r="91" spans="1:5" ht="15.75" customHeight="1" x14ac:dyDescent="0.25">
      <c r="A91" s="584">
        <v>87</v>
      </c>
      <c r="B91" s="737" t="s">
        <v>3472</v>
      </c>
      <c r="C91" s="596" t="s">
        <v>988</v>
      </c>
      <c r="D91" s="733" t="s">
        <v>985</v>
      </c>
      <c r="E91" s="645" t="s">
        <v>5084</v>
      </c>
    </row>
    <row r="92" spans="1:5" ht="15.75" customHeight="1" x14ac:dyDescent="0.25">
      <c r="A92" s="584">
        <v>88</v>
      </c>
      <c r="B92" s="737" t="s">
        <v>3474</v>
      </c>
      <c r="C92" s="596" t="s">
        <v>946</v>
      </c>
      <c r="D92" s="733" t="s">
        <v>943</v>
      </c>
      <c r="E92" s="645" t="s">
        <v>5085</v>
      </c>
    </row>
    <row r="93" spans="1:5" ht="15.75" customHeight="1" x14ac:dyDescent="0.25">
      <c r="A93" s="584">
        <v>89</v>
      </c>
      <c r="B93" s="737" t="s">
        <v>1013</v>
      </c>
      <c r="C93" s="655" t="s">
        <v>1018</v>
      </c>
      <c r="D93" s="731" t="s">
        <v>1016</v>
      </c>
      <c r="E93" s="645" t="s">
        <v>5043</v>
      </c>
    </row>
    <row r="94" spans="1:5" ht="15.75" customHeight="1" x14ac:dyDescent="0.25">
      <c r="A94" s="584">
        <v>90</v>
      </c>
      <c r="B94" s="737" t="s">
        <v>1035</v>
      </c>
      <c r="C94" s="596" t="s">
        <v>1037</v>
      </c>
      <c r="D94" s="733" t="s">
        <v>1034</v>
      </c>
      <c r="E94" s="645" t="s">
        <v>5086</v>
      </c>
    </row>
    <row r="95" spans="1:5" ht="15.75" customHeight="1" x14ac:dyDescent="0.25">
      <c r="A95" s="584">
        <v>91</v>
      </c>
      <c r="B95" s="737" t="s">
        <v>4695</v>
      </c>
      <c r="C95" s="596" t="s">
        <v>4697</v>
      </c>
      <c r="D95" s="733" t="s">
        <v>4696</v>
      </c>
      <c r="E95" s="645"/>
    </row>
    <row r="96" spans="1:5" ht="15.75" customHeight="1" x14ac:dyDescent="0.25">
      <c r="A96" s="584">
        <v>92</v>
      </c>
      <c r="B96" s="737" t="s">
        <v>4704</v>
      </c>
      <c r="C96" s="596" t="s">
        <v>4705</v>
      </c>
      <c r="D96" s="733" t="s">
        <v>3340</v>
      </c>
      <c r="E96" s="645" t="s">
        <v>5087</v>
      </c>
    </row>
    <row r="97" spans="1:5" ht="15.75" customHeight="1" x14ac:dyDescent="0.25">
      <c r="A97" s="584">
        <v>93</v>
      </c>
      <c r="B97" s="737" t="s">
        <v>4852</v>
      </c>
      <c r="C97" s="596" t="s">
        <v>4592</v>
      </c>
      <c r="D97" s="733" t="s">
        <v>4591</v>
      </c>
      <c r="E97" s="645" t="s">
        <v>5088</v>
      </c>
    </row>
    <row r="98" spans="1:5" ht="15.75" customHeight="1" x14ac:dyDescent="0.25">
      <c r="A98" s="584">
        <v>94</v>
      </c>
      <c r="B98" s="737" t="s">
        <v>4853</v>
      </c>
      <c r="C98" s="596" t="s">
        <v>4854</v>
      </c>
      <c r="D98" s="733" t="s">
        <v>4855</v>
      </c>
      <c r="E98" s="645" t="s">
        <v>5089</v>
      </c>
    </row>
    <row r="99" spans="1:5" ht="15.75" customHeight="1" x14ac:dyDescent="0.25">
      <c r="A99" s="584">
        <v>95</v>
      </c>
      <c r="B99" s="737" t="s">
        <v>4856</v>
      </c>
      <c r="C99" s="596" t="s">
        <v>4857</v>
      </c>
      <c r="D99" s="733" t="s">
        <v>4858</v>
      </c>
      <c r="E99" s="645"/>
    </row>
    <row r="100" spans="1:5" ht="15.75" customHeight="1" x14ac:dyDescent="0.25">
      <c r="A100" s="584">
        <v>96</v>
      </c>
      <c r="B100" s="737" t="s">
        <v>4859</v>
      </c>
      <c r="C100" s="596" t="s">
        <v>4860</v>
      </c>
      <c r="D100" s="733" t="s">
        <v>4861</v>
      </c>
      <c r="E100" s="645" t="s">
        <v>5090</v>
      </c>
    </row>
    <row r="101" spans="1:5" ht="15.75" customHeight="1" x14ac:dyDescent="0.25">
      <c r="A101" s="584">
        <v>97</v>
      </c>
      <c r="B101" s="737" t="s">
        <v>3795</v>
      </c>
      <c r="C101" s="596" t="s">
        <v>3797</v>
      </c>
      <c r="D101" s="733" t="s">
        <v>3796</v>
      </c>
      <c r="E101" s="645"/>
    </row>
    <row r="102" spans="1:5" ht="15.75" customHeight="1" x14ac:dyDescent="0.25">
      <c r="A102" s="584">
        <v>98</v>
      </c>
      <c r="B102" s="737" t="s">
        <v>3787</v>
      </c>
      <c r="C102" s="655" t="s">
        <v>3104</v>
      </c>
      <c r="D102" s="750" t="s">
        <v>3788</v>
      </c>
      <c r="E102" s="645"/>
    </row>
    <row r="103" spans="1:5" ht="15.75" customHeight="1" x14ac:dyDescent="0.25">
      <c r="A103" s="584">
        <v>99</v>
      </c>
      <c r="B103" s="737" t="s">
        <v>3784</v>
      </c>
      <c r="C103" s="596" t="s">
        <v>3104</v>
      </c>
      <c r="D103" s="733" t="s">
        <v>3785</v>
      </c>
      <c r="E103" s="645"/>
    </row>
    <row r="104" spans="1:5" ht="15.75" customHeight="1" x14ac:dyDescent="0.25">
      <c r="A104" s="584">
        <v>100</v>
      </c>
      <c r="B104" s="737" t="s">
        <v>4862</v>
      </c>
      <c r="C104" s="596" t="s">
        <v>4863</v>
      </c>
      <c r="D104" s="733" t="s">
        <v>4864</v>
      </c>
      <c r="E104" s="645"/>
    </row>
    <row r="105" spans="1:5" ht="15.75" customHeight="1" x14ac:dyDescent="0.25">
      <c r="A105" s="584">
        <v>101</v>
      </c>
      <c r="B105" s="737" t="s">
        <v>1053</v>
      </c>
      <c r="C105" s="596"/>
      <c r="D105" s="733"/>
      <c r="E105" s="645"/>
    </row>
    <row r="106" spans="1:5" ht="15.75" customHeight="1" x14ac:dyDescent="0.25">
      <c r="A106" s="584">
        <v>102</v>
      </c>
      <c r="B106" s="737" t="s">
        <v>4868</v>
      </c>
      <c r="C106" s="596" t="s">
        <v>4869</v>
      </c>
      <c r="D106" s="733" t="s">
        <v>4870</v>
      </c>
      <c r="E106" s="645" t="s">
        <v>5091</v>
      </c>
    </row>
    <row r="107" spans="1:5" ht="15.75" customHeight="1" x14ac:dyDescent="0.25">
      <c r="A107" s="584">
        <v>103</v>
      </c>
      <c r="B107" s="737" t="s">
        <v>4871</v>
      </c>
      <c r="C107" s="655" t="s">
        <v>660</v>
      </c>
      <c r="D107" s="731" t="s">
        <v>657</v>
      </c>
      <c r="E107" s="645" t="s">
        <v>5092</v>
      </c>
    </row>
    <row r="108" spans="1:5" ht="15.75" customHeight="1" x14ac:dyDescent="0.25">
      <c r="A108" s="584">
        <v>104</v>
      </c>
      <c r="B108" s="737" t="s">
        <v>1043</v>
      </c>
      <c r="C108" s="655" t="s">
        <v>1045</v>
      </c>
      <c r="D108" s="731" t="s">
        <v>1042</v>
      </c>
      <c r="E108" s="645" t="s">
        <v>5093</v>
      </c>
    </row>
    <row r="109" spans="1:5" ht="15.75" customHeight="1" x14ac:dyDescent="0.25">
      <c r="A109" s="584">
        <v>105</v>
      </c>
      <c r="B109" s="737" t="s">
        <v>4872</v>
      </c>
      <c r="C109" s="596" t="s">
        <v>3229</v>
      </c>
      <c r="D109" s="733" t="s">
        <v>1155</v>
      </c>
      <c r="E109" s="645" t="s">
        <v>5094</v>
      </c>
    </row>
    <row r="110" spans="1:5" ht="15.75" customHeight="1" x14ac:dyDescent="0.25">
      <c r="A110" s="584">
        <v>106</v>
      </c>
      <c r="B110" s="737" t="s">
        <v>3798</v>
      </c>
      <c r="C110" s="596" t="s">
        <v>1158</v>
      </c>
      <c r="D110" s="733" t="s">
        <v>2557</v>
      </c>
      <c r="E110" s="645" t="s">
        <v>5095</v>
      </c>
    </row>
    <row r="111" spans="1:5" ht="15.75" customHeight="1" x14ac:dyDescent="0.25">
      <c r="A111" s="584">
        <v>107</v>
      </c>
      <c r="B111" s="737" t="s">
        <v>1160</v>
      </c>
      <c r="C111" s="596" t="s">
        <v>1162</v>
      </c>
      <c r="D111" s="733" t="s">
        <v>1159</v>
      </c>
      <c r="E111" s="645" t="s">
        <v>5096</v>
      </c>
    </row>
    <row r="112" spans="1:5" ht="15.75" customHeight="1" x14ac:dyDescent="0.25">
      <c r="A112" s="584">
        <v>108</v>
      </c>
      <c r="B112" s="737" t="s">
        <v>4873</v>
      </c>
      <c r="C112" s="596" t="s">
        <v>4714</v>
      </c>
      <c r="D112" s="733" t="s">
        <v>4713</v>
      </c>
      <c r="E112" s="645" t="s">
        <v>5097</v>
      </c>
    </row>
    <row r="113" spans="1:5" ht="15.75" customHeight="1" x14ac:dyDescent="0.25">
      <c r="A113" s="584">
        <v>109</v>
      </c>
      <c r="B113" s="737" t="s">
        <v>2558</v>
      </c>
      <c r="C113" s="596" t="s">
        <v>1166</v>
      </c>
      <c r="D113" s="733" t="s">
        <v>3500</v>
      </c>
      <c r="E113" s="645" t="s">
        <v>5098</v>
      </c>
    </row>
    <row r="114" spans="1:5" ht="15.75" customHeight="1" x14ac:dyDescent="0.25">
      <c r="A114" s="584">
        <v>110</v>
      </c>
      <c r="B114" s="737" t="s">
        <v>4706</v>
      </c>
      <c r="C114" s="596" t="s">
        <v>4708</v>
      </c>
      <c r="D114" s="733" t="s">
        <v>4707</v>
      </c>
      <c r="E114" s="645" t="s">
        <v>5099</v>
      </c>
    </row>
    <row r="115" spans="1:5" ht="15.75" customHeight="1" x14ac:dyDescent="0.25">
      <c r="A115" s="584">
        <v>111</v>
      </c>
      <c r="B115" s="737" t="s">
        <v>4709</v>
      </c>
      <c r="C115" s="596" t="s">
        <v>4711</v>
      </c>
      <c r="D115" s="733" t="s">
        <v>4710</v>
      </c>
      <c r="E115" s="645" t="s">
        <v>5100</v>
      </c>
    </row>
    <row r="116" spans="1:5" ht="15.75" customHeight="1" x14ac:dyDescent="0.25">
      <c r="A116" s="584">
        <v>112</v>
      </c>
      <c r="B116" s="737" t="s">
        <v>1069</v>
      </c>
      <c r="C116" s="596" t="s">
        <v>1067</v>
      </c>
      <c r="D116" s="733" t="s">
        <v>1064</v>
      </c>
      <c r="E116" s="645" t="s">
        <v>5101</v>
      </c>
    </row>
    <row r="117" spans="1:5" ht="15.75" customHeight="1" x14ac:dyDescent="0.25">
      <c r="A117" s="584">
        <v>113</v>
      </c>
      <c r="B117" s="737" t="s">
        <v>1065</v>
      </c>
      <c r="C117" s="596" t="s">
        <v>1071</v>
      </c>
      <c r="D117" s="733" t="s">
        <v>1068</v>
      </c>
      <c r="E117" s="645" t="s">
        <v>5101</v>
      </c>
    </row>
    <row r="118" spans="1:5" ht="15.75" customHeight="1" x14ac:dyDescent="0.25">
      <c r="A118" s="584">
        <v>114</v>
      </c>
      <c r="B118" s="737" t="s">
        <v>4877</v>
      </c>
      <c r="C118" s="655" t="s">
        <v>4878</v>
      </c>
      <c r="D118" s="731" t="s">
        <v>3222</v>
      </c>
      <c r="E118" s="645" t="s">
        <v>5102</v>
      </c>
    </row>
    <row r="119" spans="1:5" ht="15.75" customHeight="1" x14ac:dyDescent="0.25">
      <c r="A119" s="584">
        <v>115</v>
      </c>
      <c r="B119" s="737" t="s">
        <v>4716</v>
      </c>
      <c r="C119" s="596" t="s">
        <v>4879</v>
      </c>
      <c r="D119" s="733" t="s">
        <v>4720</v>
      </c>
      <c r="E119" s="645" t="s">
        <v>5103</v>
      </c>
    </row>
    <row r="120" spans="1:5" ht="15.75" customHeight="1" x14ac:dyDescent="0.25">
      <c r="A120" s="584">
        <v>116</v>
      </c>
      <c r="B120" s="737" t="s">
        <v>3680</v>
      </c>
      <c r="C120" s="596"/>
      <c r="D120" s="733"/>
      <c r="E120" s="645"/>
    </row>
    <row r="121" spans="1:5" ht="15.75" customHeight="1" x14ac:dyDescent="0.25">
      <c r="A121" s="584">
        <v>117</v>
      </c>
      <c r="B121" s="737" t="s">
        <v>3516</v>
      </c>
      <c r="C121" s="596" t="s">
        <v>1209</v>
      </c>
      <c r="D121" s="733" t="s">
        <v>1206</v>
      </c>
      <c r="E121" s="645"/>
    </row>
    <row r="122" spans="1:5" ht="15.75" customHeight="1" x14ac:dyDescent="0.25">
      <c r="A122" s="584">
        <v>118</v>
      </c>
      <c r="B122" s="737" t="s">
        <v>5013</v>
      </c>
      <c r="C122" s="596" t="s">
        <v>5014</v>
      </c>
      <c r="D122" s="733" t="s">
        <v>5015</v>
      </c>
      <c r="E122" s="645"/>
    </row>
    <row r="123" spans="1:5" ht="15.75" customHeight="1" x14ac:dyDescent="0.25">
      <c r="A123" s="584">
        <v>119</v>
      </c>
      <c r="B123" s="737" t="s">
        <v>4719</v>
      </c>
      <c r="C123" s="596" t="s">
        <v>4721</v>
      </c>
      <c r="D123" s="733" t="s">
        <v>4720</v>
      </c>
      <c r="E123" s="645" t="s">
        <v>5104</v>
      </c>
    </row>
    <row r="124" spans="1:5" ht="15.75" customHeight="1" x14ac:dyDescent="0.25">
      <c r="A124" s="584">
        <v>120</v>
      </c>
      <c r="B124" s="737" t="s">
        <v>1191</v>
      </c>
      <c r="C124" s="596" t="s">
        <v>1192</v>
      </c>
      <c r="D124" s="733" t="s">
        <v>1190</v>
      </c>
      <c r="E124" s="645" t="s">
        <v>5105</v>
      </c>
    </row>
    <row r="125" spans="1:5" ht="15.75" customHeight="1" x14ac:dyDescent="0.25">
      <c r="A125" s="584">
        <v>121</v>
      </c>
      <c r="B125" s="737" t="s">
        <v>1194</v>
      </c>
      <c r="C125" s="596" t="s">
        <v>1196</v>
      </c>
      <c r="D125" s="733" t="s">
        <v>1193</v>
      </c>
      <c r="E125" s="645" t="s">
        <v>5106</v>
      </c>
    </row>
    <row r="126" spans="1:5" ht="15.75" customHeight="1" x14ac:dyDescent="0.25">
      <c r="A126" s="584">
        <v>122</v>
      </c>
      <c r="B126" s="737" t="s">
        <v>4715</v>
      </c>
      <c r="C126" s="596" t="s">
        <v>3244</v>
      </c>
      <c r="D126" s="733" t="s">
        <v>3519</v>
      </c>
      <c r="E126" s="645" t="s">
        <v>5107</v>
      </c>
    </row>
    <row r="127" spans="1:5" ht="15.75" customHeight="1" x14ac:dyDescent="0.25">
      <c r="A127" s="584">
        <v>123</v>
      </c>
      <c r="B127" s="737" t="s">
        <v>1243</v>
      </c>
      <c r="C127" s="655" t="s">
        <v>1245</v>
      </c>
      <c r="D127" s="731" t="s">
        <v>1242</v>
      </c>
      <c r="E127" s="645" t="s">
        <v>5108</v>
      </c>
    </row>
    <row r="128" spans="1:5" ht="15.75" customHeight="1" x14ac:dyDescent="0.25">
      <c r="A128" s="584">
        <v>124</v>
      </c>
      <c r="B128" s="737" t="s">
        <v>3523</v>
      </c>
      <c r="C128" s="596" t="s">
        <v>3525</v>
      </c>
      <c r="D128" s="733" t="s">
        <v>3524</v>
      </c>
      <c r="E128" s="645" t="s">
        <v>5109</v>
      </c>
    </row>
    <row r="129" spans="1:5" ht="15.75" customHeight="1" x14ac:dyDescent="0.25">
      <c r="A129" s="584">
        <v>125</v>
      </c>
      <c r="B129" s="737" t="s">
        <v>1235</v>
      </c>
      <c r="C129" s="596" t="s">
        <v>1237</v>
      </c>
      <c r="D129" s="733" t="s">
        <v>1234</v>
      </c>
      <c r="E129" s="645" t="s">
        <v>5110</v>
      </c>
    </row>
    <row r="130" spans="1:5" ht="15.75" customHeight="1" x14ac:dyDescent="0.25">
      <c r="A130" s="584">
        <v>126</v>
      </c>
      <c r="B130" s="737" t="s">
        <v>1239</v>
      </c>
      <c r="C130" s="596" t="s">
        <v>1241</v>
      </c>
      <c r="D130" s="733" t="s">
        <v>1238</v>
      </c>
      <c r="E130" s="645" t="s">
        <v>5111</v>
      </c>
    </row>
    <row r="131" spans="1:5" ht="15.75" customHeight="1" x14ac:dyDescent="0.25">
      <c r="A131" s="584">
        <v>127</v>
      </c>
      <c r="B131" s="737" t="s">
        <v>4886</v>
      </c>
      <c r="C131" s="596" t="s">
        <v>4887</v>
      </c>
      <c r="D131" s="733" t="s">
        <v>4888</v>
      </c>
      <c r="E131" s="645"/>
    </row>
    <row r="132" spans="1:5" ht="15.75" customHeight="1" x14ac:dyDescent="0.25">
      <c r="A132" s="584">
        <v>128</v>
      </c>
      <c r="B132" s="737" t="s">
        <v>1256</v>
      </c>
      <c r="C132" s="596" t="s">
        <v>1257</v>
      </c>
      <c r="D132" s="733" t="s">
        <v>1254</v>
      </c>
      <c r="E132" s="645"/>
    </row>
    <row r="133" spans="1:5" ht="15.75" customHeight="1" x14ac:dyDescent="0.25">
      <c r="A133" s="584">
        <v>129</v>
      </c>
      <c r="B133" s="737" t="s">
        <v>3526</v>
      </c>
      <c r="C133" s="596" t="s">
        <v>1261</v>
      </c>
      <c r="D133" s="733" t="s">
        <v>1258</v>
      </c>
      <c r="E133" s="645"/>
    </row>
    <row r="134" spans="1:5" ht="15.75" customHeight="1" x14ac:dyDescent="0.25">
      <c r="A134" s="584">
        <v>130</v>
      </c>
      <c r="B134" s="737" t="s">
        <v>4889</v>
      </c>
      <c r="C134" s="655" t="s">
        <v>4890</v>
      </c>
      <c r="D134" s="731" t="s">
        <v>4891</v>
      </c>
      <c r="E134" s="645" t="s">
        <v>5112</v>
      </c>
    </row>
    <row r="135" spans="1:5" ht="15.75" customHeight="1" x14ac:dyDescent="0.25">
      <c r="A135" s="584">
        <v>131</v>
      </c>
      <c r="B135" s="737" t="s">
        <v>3731</v>
      </c>
      <c r="C135" s="655" t="s">
        <v>3733</v>
      </c>
      <c r="D135" s="731" t="s">
        <v>3732</v>
      </c>
      <c r="E135" s="645" t="s">
        <v>5104</v>
      </c>
    </row>
    <row r="136" spans="1:5" ht="15.75" customHeight="1" x14ac:dyDescent="0.25">
      <c r="A136" s="584">
        <v>132</v>
      </c>
      <c r="B136" s="737" t="s">
        <v>3734</v>
      </c>
      <c r="C136" s="655" t="s">
        <v>3736</v>
      </c>
      <c r="D136" s="731" t="s">
        <v>3735</v>
      </c>
      <c r="E136" s="645" t="s">
        <v>5113</v>
      </c>
    </row>
    <row r="137" spans="1:5" ht="15.75" customHeight="1" x14ac:dyDescent="0.25">
      <c r="A137" s="584">
        <v>133</v>
      </c>
      <c r="B137" s="737" t="s">
        <v>3527</v>
      </c>
      <c r="C137" s="655"/>
      <c r="D137" s="731"/>
      <c r="E137" s="645"/>
    </row>
    <row r="138" spans="1:5" ht="15.75" customHeight="1" x14ac:dyDescent="0.25">
      <c r="A138" s="584">
        <v>134</v>
      </c>
      <c r="B138" s="737" t="s">
        <v>1401</v>
      </c>
      <c r="C138" s="655"/>
      <c r="D138" s="731"/>
      <c r="E138" s="645" t="s">
        <v>5114</v>
      </c>
    </row>
    <row r="139" spans="1:5" ht="15.75" customHeight="1" x14ac:dyDescent="0.25">
      <c r="A139" s="584">
        <v>135</v>
      </c>
      <c r="B139" s="737" t="s">
        <v>1423</v>
      </c>
      <c r="C139" s="596" t="s">
        <v>1425</v>
      </c>
      <c r="D139" s="733" t="s">
        <v>1422</v>
      </c>
      <c r="E139" s="645"/>
    </row>
    <row r="140" spans="1:5" ht="15.75" customHeight="1" x14ac:dyDescent="0.25">
      <c r="A140" s="584">
        <v>136</v>
      </c>
      <c r="B140" s="737" t="s">
        <v>3682</v>
      </c>
      <c r="C140" s="596" t="s">
        <v>1361</v>
      </c>
      <c r="D140" s="733" t="s">
        <v>1358</v>
      </c>
      <c r="E140" s="645" t="s">
        <v>5115</v>
      </c>
    </row>
    <row r="141" spans="1:5" ht="15.75" customHeight="1" x14ac:dyDescent="0.25">
      <c r="A141" s="584">
        <v>137</v>
      </c>
      <c r="B141" s="737" t="s">
        <v>5116</v>
      </c>
      <c r="C141" s="596" t="s">
        <v>5117</v>
      </c>
      <c r="D141" s="733" t="s">
        <v>5118</v>
      </c>
      <c r="E141" s="645"/>
    </row>
    <row r="142" spans="1:5" ht="15.75" customHeight="1" x14ac:dyDescent="0.25">
      <c r="A142" s="584">
        <v>138</v>
      </c>
      <c r="B142" s="737" t="s">
        <v>5016</v>
      </c>
      <c r="C142" s="596"/>
      <c r="D142" s="733"/>
      <c r="E142" s="645"/>
    </row>
    <row r="143" spans="1:5" ht="15.75" customHeight="1" x14ac:dyDescent="0.25">
      <c r="A143" s="584">
        <v>139</v>
      </c>
      <c r="B143" s="737" t="s">
        <v>4742</v>
      </c>
      <c r="C143" s="596" t="s">
        <v>4744</v>
      </c>
      <c r="D143" s="733" t="s">
        <v>4743</v>
      </c>
      <c r="E143" s="645"/>
    </row>
    <row r="144" spans="1:5" ht="15.75" customHeight="1" x14ac:dyDescent="0.25">
      <c r="A144" s="584">
        <v>140</v>
      </c>
      <c r="B144" s="737" t="s">
        <v>3737</v>
      </c>
      <c r="C144" s="596" t="s">
        <v>3739</v>
      </c>
      <c r="D144" s="733" t="s">
        <v>3738</v>
      </c>
      <c r="E144" s="645" t="s">
        <v>5119</v>
      </c>
    </row>
    <row r="145" spans="1:5" ht="15.75" customHeight="1" x14ac:dyDescent="0.25">
      <c r="A145" s="584">
        <v>141</v>
      </c>
      <c r="B145" s="737" t="s">
        <v>4738</v>
      </c>
      <c r="C145" s="655" t="s">
        <v>4740</v>
      </c>
      <c r="D145" s="731" t="s">
        <v>4739</v>
      </c>
      <c r="E145" s="645" t="s">
        <v>5120</v>
      </c>
    </row>
    <row r="146" spans="1:5" ht="15.75" customHeight="1" x14ac:dyDescent="0.25">
      <c r="A146" s="584">
        <v>142</v>
      </c>
      <c r="B146" s="737" t="s">
        <v>1377</v>
      </c>
      <c r="C146" s="596" t="s">
        <v>1379</v>
      </c>
      <c r="D146" s="733" t="s">
        <v>1376</v>
      </c>
      <c r="E146" s="645" t="s">
        <v>5121</v>
      </c>
    </row>
    <row r="147" spans="1:5" ht="15.75" customHeight="1" x14ac:dyDescent="0.25">
      <c r="A147" s="584">
        <v>143</v>
      </c>
      <c r="B147" s="737" t="s">
        <v>1435</v>
      </c>
      <c r="C147" s="596" t="s">
        <v>1437</v>
      </c>
      <c r="D147" s="733" t="s">
        <v>1434</v>
      </c>
      <c r="E147" s="645"/>
    </row>
    <row r="148" spans="1:5" ht="15.75" customHeight="1" x14ac:dyDescent="0.25">
      <c r="A148" s="584">
        <v>144</v>
      </c>
      <c r="B148" s="737" t="s">
        <v>1369</v>
      </c>
      <c r="C148" s="596" t="s">
        <v>1371</v>
      </c>
      <c r="D148" s="733" t="s">
        <v>1368</v>
      </c>
      <c r="E148" s="645" t="s">
        <v>5122</v>
      </c>
    </row>
    <row r="149" spans="1:5" ht="15.75" customHeight="1" x14ac:dyDescent="0.25">
      <c r="A149" s="584">
        <v>145</v>
      </c>
      <c r="B149" s="737" t="s">
        <v>4897</v>
      </c>
      <c r="C149" s="596" t="s">
        <v>1306</v>
      </c>
      <c r="D149" s="733" t="s">
        <v>1303</v>
      </c>
      <c r="E149" s="645" t="s">
        <v>5123</v>
      </c>
    </row>
    <row r="150" spans="1:5" ht="15.75" customHeight="1" x14ac:dyDescent="0.25">
      <c r="A150" s="584">
        <v>146</v>
      </c>
      <c r="B150" s="737" t="s">
        <v>1439</v>
      </c>
      <c r="C150" s="655" t="s">
        <v>1441</v>
      </c>
      <c r="D150" s="731" t="s">
        <v>1438</v>
      </c>
      <c r="E150" s="645" t="s">
        <v>5124</v>
      </c>
    </row>
    <row r="151" spans="1:5" ht="15.75" customHeight="1" x14ac:dyDescent="0.25">
      <c r="A151" s="584">
        <v>147</v>
      </c>
      <c r="B151" s="737" t="s">
        <v>4751</v>
      </c>
      <c r="C151" s="596" t="s">
        <v>4753</v>
      </c>
      <c r="D151" s="733" t="s">
        <v>4752</v>
      </c>
      <c r="E151" s="645"/>
    </row>
    <row r="152" spans="1:5" ht="15.75" customHeight="1" x14ac:dyDescent="0.25">
      <c r="A152" s="584">
        <v>148</v>
      </c>
      <c r="B152" s="737" t="s">
        <v>4901</v>
      </c>
      <c r="C152" s="596"/>
      <c r="D152" s="733"/>
      <c r="E152" s="645"/>
    </row>
    <row r="153" spans="1:5" ht="15.75" customHeight="1" x14ac:dyDescent="0.25">
      <c r="A153" s="584">
        <v>149</v>
      </c>
      <c r="B153" s="737" t="s">
        <v>1471</v>
      </c>
      <c r="C153" s="596" t="s">
        <v>1473</v>
      </c>
      <c r="D153" s="733" t="s">
        <v>1470</v>
      </c>
      <c r="E153" s="645" t="s">
        <v>5081</v>
      </c>
    </row>
    <row r="154" spans="1:5" ht="15.75" customHeight="1" x14ac:dyDescent="0.25">
      <c r="A154" s="584">
        <v>150</v>
      </c>
      <c r="B154" s="737" t="s">
        <v>4902</v>
      </c>
      <c r="C154" s="655" t="s">
        <v>4903</v>
      </c>
      <c r="D154" s="731" t="s">
        <v>4904</v>
      </c>
      <c r="E154" s="645" t="s">
        <v>5081</v>
      </c>
    </row>
    <row r="155" spans="1:5" ht="15.75" customHeight="1" x14ac:dyDescent="0.25">
      <c r="A155" s="584">
        <v>151</v>
      </c>
      <c r="B155" s="737" t="s">
        <v>1452</v>
      </c>
      <c r="C155" s="596" t="s">
        <v>1454</v>
      </c>
      <c r="D155" s="733" t="s">
        <v>1451</v>
      </c>
      <c r="E155" s="645" t="s">
        <v>5125</v>
      </c>
    </row>
    <row r="156" spans="1:5" ht="15.75" customHeight="1" x14ac:dyDescent="0.25">
      <c r="A156" s="584">
        <v>152</v>
      </c>
      <c r="B156" s="737" t="s">
        <v>3558</v>
      </c>
      <c r="C156" s="655" t="s">
        <v>3560</v>
      </c>
      <c r="D156" s="731" t="s">
        <v>3559</v>
      </c>
      <c r="E156" s="645" t="s">
        <v>5126</v>
      </c>
    </row>
    <row r="157" spans="1:5" ht="15.75" customHeight="1" x14ac:dyDescent="0.25">
      <c r="A157" s="584">
        <v>153</v>
      </c>
      <c r="B157" s="737" t="s">
        <v>1448</v>
      </c>
      <c r="C157" s="596" t="s">
        <v>1450</v>
      </c>
      <c r="D157" s="733" t="s">
        <v>1447</v>
      </c>
      <c r="E157" s="645" t="s">
        <v>5127</v>
      </c>
    </row>
    <row r="158" spans="1:5" ht="15.75" customHeight="1" x14ac:dyDescent="0.25">
      <c r="A158" s="584">
        <v>154</v>
      </c>
      <c r="B158" s="737" t="s">
        <v>1464</v>
      </c>
      <c r="C158" s="596" t="s">
        <v>1465</v>
      </c>
      <c r="D158" s="733" t="s">
        <v>1463</v>
      </c>
      <c r="E158" s="645" t="s">
        <v>5128</v>
      </c>
    </row>
    <row r="159" spans="1:5" ht="15.75" customHeight="1" x14ac:dyDescent="0.25">
      <c r="A159" s="584">
        <v>155</v>
      </c>
      <c r="B159" s="737" t="s">
        <v>4579</v>
      </c>
      <c r="C159" s="596"/>
      <c r="D159" s="733"/>
      <c r="E159" s="645"/>
    </row>
    <row r="160" spans="1:5" ht="15.75" customHeight="1" x14ac:dyDescent="0.25">
      <c r="A160" s="584">
        <v>156</v>
      </c>
      <c r="B160" s="737" t="s">
        <v>4757</v>
      </c>
      <c r="C160" s="596" t="s">
        <v>3104</v>
      </c>
      <c r="D160" s="733"/>
      <c r="E160" s="645"/>
    </row>
    <row r="161" spans="1:5" ht="15.75" customHeight="1" x14ac:dyDescent="0.25">
      <c r="A161" s="584">
        <v>157</v>
      </c>
      <c r="B161" s="737" t="s">
        <v>355</v>
      </c>
      <c r="C161" s="596" t="s">
        <v>127</v>
      </c>
      <c r="D161" s="733" t="s">
        <v>354</v>
      </c>
      <c r="E161" s="645"/>
    </row>
    <row r="162" spans="1:5" ht="15.75" customHeight="1" x14ac:dyDescent="0.25">
      <c r="A162" s="584">
        <v>158</v>
      </c>
      <c r="B162" s="737" t="s">
        <v>1555</v>
      </c>
      <c r="C162" s="596" t="s">
        <v>1557</v>
      </c>
      <c r="D162" s="733" t="s">
        <v>1554</v>
      </c>
      <c r="E162" s="645" t="s">
        <v>5129</v>
      </c>
    </row>
    <row r="163" spans="1:5" ht="15.75" customHeight="1" x14ac:dyDescent="0.25">
      <c r="A163" s="584">
        <v>159</v>
      </c>
      <c r="B163" s="737" t="s">
        <v>4553</v>
      </c>
      <c r="C163" s="655" t="s">
        <v>3812</v>
      </c>
      <c r="D163" s="731" t="s">
        <v>3811</v>
      </c>
      <c r="E163" s="645" t="s">
        <v>5094</v>
      </c>
    </row>
    <row r="164" spans="1:5" ht="15.75" customHeight="1" x14ac:dyDescent="0.25">
      <c r="A164" s="584">
        <v>160</v>
      </c>
      <c r="B164" s="737" t="s">
        <v>4552</v>
      </c>
      <c r="C164" s="655" t="s">
        <v>1549</v>
      </c>
      <c r="D164" s="731" t="s">
        <v>1547</v>
      </c>
      <c r="E164" s="645" t="s">
        <v>5094</v>
      </c>
    </row>
    <row r="165" spans="1:5" ht="15.75" customHeight="1" x14ac:dyDescent="0.25">
      <c r="A165" s="584">
        <v>161</v>
      </c>
      <c r="B165" s="737" t="s">
        <v>1548</v>
      </c>
      <c r="C165" s="655" t="s">
        <v>3287</v>
      </c>
      <c r="D165" s="731" t="s">
        <v>2838</v>
      </c>
      <c r="E165" s="645" t="s">
        <v>5094</v>
      </c>
    </row>
    <row r="166" spans="1:5" ht="15.75" customHeight="1" x14ac:dyDescent="0.25">
      <c r="A166" s="584">
        <v>162</v>
      </c>
      <c r="B166" s="737" t="s">
        <v>3634</v>
      </c>
      <c r="C166" s="596" t="s">
        <v>3636</v>
      </c>
      <c r="D166" s="733" t="s">
        <v>3635</v>
      </c>
      <c r="E166" s="645"/>
    </row>
    <row r="167" spans="1:5" ht="15.75" customHeight="1" x14ac:dyDescent="0.25">
      <c r="A167" s="584">
        <v>163</v>
      </c>
      <c r="B167" s="737" t="s">
        <v>3631</v>
      </c>
      <c r="C167" s="596" t="s">
        <v>3633</v>
      </c>
      <c r="D167" s="733" t="s">
        <v>3632</v>
      </c>
      <c r="E167" s="645"/>
    </row>
    <row r="168" spans="1:5" ht="15.75" customHeight="1" x14ac:dyDescent="0.25">
      <c r="A168" s="584">
        <v>164</v>
      </c>
      <c r="B168" s="737" t="s">
        <v>4763</v>
      </c>
      <c r="C168" s="596" t="s">
        <v>4765</v>
      </c>
      <c r="D168" s="733" t="s">
        <v>4764</v>
      </c>
      <c r="E168" s="645"/>
    </row>
    <row r="169" spans="1:5" ht="15.75" customHeight="1" x14ac:dyDescent="0.25">
      <c r="A169" s="584">
        <v>165</v>
      </c>
      <c r="B169" s="737" t="s">
        <v>1578</v>
      </c>
      <c r="C169" s="655" t="s">
        <v>1580</v>
      </c>
      <c r="D169" s="731" t="s">
        <v>1577</v>
      </c>
      <c r="E169" s="645" t="s">
        <v>5130</v>
      </c>
    </row>
    <row r="170" spans="1:5" ht="15.75" customHeight="1" x14ac:dyDescent="0.25">
      <c r="A170" s="584">
        <v>166</v>
      </c>
      <c r="B170" s="737" t="s">
        <v>1593</v>
      </c>
      <c r="C170" s="596" t="s">
        <v>1595</v>
      </c>
      <c r="D170" s="733" t="s">
        <v>1592</v>
      </c>
      <c r="E170" s="645"/>
    </row>
    <row r="171" spans="1:5" ht="15.75" customHeight="1" x14ac:dyDescent="0.25">
      <c r="A171" s="584">
        <v>167</v>
      </c>
      <c r="B171" s="737" t="s">
        <v>3637</v>
      </c>
      <c r="C171" s="596" t="s">
        <v>3639</v>
      </c>
      <c r="D171" s="733" t="s">
        <v>3638</v>
      </c>
      <c r="E171" s="645" t="s">
        <v>5079</v>
      </c>
    </row>
    <row r="172" spans="1:5" ht="15.75" customHeight="1" x14ac:dyDescent="0.25">
      <c r="A172" s="584">
        <v>168</v>
      </c>
      <c r="B172" s="737" t="s">
        <v>1582</v>
      </c>
      <c r="C172" s="596" t="s">
        <v>1584</v>
      </c>
      <c r="D172" s="733" t="s">
        <v>1581</v>
      </c>
      <c r="E172" s="645" t="s">
        <v>5131</v>
      </c>
    </row>
    <row r="173" spans="1:5" ht="15.75" customHeight="1" x14ac:dyDescent="0.25">
      <c r="A173" s="584">
        <v>169</v>
      </c>
      <c r="B173" s="751" t="s">
        <v>1589</v>
      </c>
      <c r="C173" s="655" t="s">
        <v>1591</v>
      </c>
      <c r="D173" s="731" t="s">
        <v>1588</v>
      </c>
      <c r="E173" s="645" t="s">
        <v>5132</v>
      </c>
    </row>
    <row r="174" spans="1:5" ht="15.75" customHeight="1" x14ac:dyDescent="0.25">
      <c r="A174" s="584">
        <v>170</v>
      </c>
      <c r="B174" s="752" t="s">
        <v>3875</v>
      </c>
      <c r="C174" s="753"/>
      <c r="D174" s="754"/>
      <c r="E174" s="645"/>
    </row>
    <row r="175" spans="1:5" ht="15.75" customHeight="1" x14ac:dyDescent="0.25">
      <c r="A175" s="584">
        <v>171</v>
      </c>
      <c r="B175" s="755" t="s">
        <v>1570</v>
      </c>
      <c r="C175" s="743" t="s">
        <v>1572</v>
      </c>
      <c r="D175" s="744" t="s">
        <v>1569</v>
      </c>
      <c r="E175" s="645" t="s">
        <v>5133</v>
      </c>
    </row>
    <row r="176" spans="1:5" ht="15.75" customHeight="1" x14ac:dyDescent="0.25">
      <c r="A176" s="584">
        <v>172</v>
      </c>
      <c r="B176" s="756" t="s">
        <v>4997</v>
      </c>
      <c r="C176" s="665" t="s">
        <v>1146</v>
      </c>
      <c r="D176" s="745" t="s">
        <v>1143</v>
      </c>
      <c r="E176" s="645"/>
    </row>
    <row r="177" spans="2:4" ht="15.75" customHeight="1" x14ac:dyDescent="0.25">
      <c r="B177" s="668"/>
      <c r="C177" s="670"/>
      <c r="D177" s="669"/>
    </row>
    <row r="178" spans="2:4" ht="15.75" customHeight="1" x14ac:dyDescent="0.25">
      <c r="B178" s="668"/>
      <c r="C178" s="669"/>
      <c r="D178" s="669"/>
    </row>
    <row r="179" spans="2:4" ht="15.75" customHeight="1" x14ac:dyDescent="0.25">
      <c r="C179" s="583"/>
      <c r="D179" s="583"/>
    </row>
    <row r="180" spans="2:4" ht="15.75" customHeight="1" x14ac:dyDescent="0.25">
      <c r="C180" s="583"/>
      <c r="D180" s="583"/>
    </row>
    <row r="181" spans="2:4" ht="15.75" customHeight="1" x14ac:dyDescent="0.25"/>
    <row r="182" spans="2:4" ht="15.75" customHeight="1" x14ac:dyDescent="0.25"/>
    <row r="183" spans="2:4" ht="15.75" customHeight="1" x14ac:dyDescent="0.25"/>
    <row r="184" spans="2:4" ht="15.75" customHeight="1" x14ac:dyDescent="0.25"/>
    <row r="185" spans="2:4" ht="15.75" customHeight="1" x14ac:dyDescent="0.25"/>
    <row r="186" spans="2:4" ht="15.75" customHeight="1" x14ac:dyDescent="0.25"/>
    <row r="187" spans="2:4" ht="15.75" customHeight="1" x14ac:dyDescent="0.25"/>
    <row r="188" spans="2:4" ht="15.75" customHeight="1" x14ac:dyDescent="0.25"/>
    <row r="189" spans="2:4" ht="15.75" customHeight="1" x14ac:dyDescent="0.25"/>
    <row r="190" spans="2:4" ht="15.75" customHeight="1" x14ac:dyDescent="0.25"/>
    <row r="191" spans="2:4" ht="15.75" customHeight="1" x14ac:dyDescent="0.25"/>
    <row r="192" spans="2:4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3:E3"/>
  </mergeCells>
  <pageMargins left="0.21" right="0.5" top="0.21" bottom="0.24" header="0" footer="0"/>
  <pageSetup paperSize="9"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2" width="36.85546875" customWidth="1"/>
    <col min="3" max="3" width="19.85546875" customWidth="1"/>
    <col min="4" max="4" width="12" customWidth="1"/>
    <col min="5" max="5" width="17.28515625" customWidth="1"/>
    <col min="6" max="6" width="20.140625" customWidth="1"/>
    <col min="7" max="7" width="18.5703125" customWidth="1"/>
    <col min="8" max="8" width="13.7109375" customWidth="1"/>
    <col min="9" max="26" width="8.7109375" customWidth="1"/>
  </cols>
  <sheetData>
    <row r="1" spans="1:8" ht="17.25" customHeight="1" x14ac:dyDescent="0.4">
      <c r="A1" s="647"/>
      <c r="B1" s="1115" t="s">
        <v>5134</v>
      </c>
      <c r="C1" s="1082"/>
      <c r="D1" s="1082"/>
      <c r="E1" s="1082"/>
      <c r="F1" s="1082"/>
      <c r="G1" s="1082"/>
      <c r="H1" s="1083"/>
    </row>
    <row r="2" spans="1:8" ht="11.25" customHeight="1" x14ac:dyDescent="0.25">
      <c r="B2" s="677" t="s">
        <v>5</v>
      </c>
      <c r="C2" s="678" t="s">
        <v>4766</v>
      </c>
      <c r="D2" s="678" t="s">
        <v>3349</v>
      </c>
      <c r="E2" s="678" t="s">
        <v>4768</v>
      </c>
      <c r="F2" s="678" t="s">
        <v>4</v>
      </c>
      <c r="G2" s="678" t="s">
        <v>3350</v>
      </c>
      <c r="H2" s="679" t="s">
        <v>5135</v>
      </c>
    </row>
    <row r="3" spans="1:8" x14ac:dyDescent="0.25">
      <c r="A3" s="584">
        <v>1</v>
      </c>
      <c r="B3" s="757" t="s">
        <v>1664</v>
      </c>
      <c r="C3" s="655" t="s">
        <v>4920</v>
      </c>
      <c r="D3" s="655" t="s">
        <v>3484</v>
      </c>
      <c r="E3" s="655" t="s">
        <v>3104</v>
      </c>
      <c r="F3" s="655" t="s">
        <v>49</v>
      </c>
      <c r="G3" s="655" t="s">
        <v>52</v>
      </c>
      <c r="H3" s="657"/>
    </row>
    <row r="4" spans="1:8" x14ac:dyDescent="0.25">
      <c r="A4" s="584">
        <v>2</v>
      </c>
      <c r="B4" s="736" t="s">
        <v>4784</v>
      </c>
      <c r="C4" s="655" t="s">
        <v>4770</v>
      </c>
      <c r="D4" s="655" t="s">
        <v>3484</v>
      </c>
      <c r="E4" s="595" t="s">
        <v>4779</v>
      </c>
      <c r="F4" s="655" t="s">
        <v>4786</v>
      </c>
      <c r="G4" s="655" t="s">
        <v>4785</v>
      </c>
      <c r="H4" s="657"/>
    </row>
    <row r="5" spans="1:8" x14ac:dyDescent="0.25">
      <c r="A5" s="584">
        <v>3</v>
      </c>
      <c r="B5" s="736" t="s">
        <v>1773</v>
      </c>
      <c r="C5" s="655" t="s">
        <v>4920</v>
      </c>
      <c r="D5" s="655" t="s">
        <v>3484</v>
      </c>
      <c r="E5" s="595" t="s">
        <v>4779</v>
      </c>
      <c r="F5" s="655" t="s">
        <v>1774</v>
      </c>
      <c r="G5" s="655" t="s">
        <v>166</v>
      </c>
      <c r="H5" s="657"/>
    </row>
    <row r="6" spans="1:8" x14ac:dyDescent="0.25">
      <c r="A6" s="584">
        <v>4</v>
      </c>
      <c r="B6" s="736" t="s">
        <v>3835</v>
      </c>
      <c r="C6" s="655"/>
      <c r="D6" s="655"/>
      <c r="E6" s="595"/>
      <c r="F6" s="655"/>
      <c r="G6" s="655"/>
      <c r="H6" s="657"/>
    </row>
    <row r="7" spans="1:8" x14ac:dyDescent="0.25">
      <c r="A7" s="584">
        <v>5</v>
      </c>
      <c r="B7" s="736" t="s">
        <v>3836</v>
      </c>
      <c r="C7" s="655" t="s">
        <v>4770</v>
      </c>
      <c r="D7" s="655" t="s">
        <v>3484</v>
      </c>
      <c r="E7" s="655" t="s">
        <v>3104</v>
      </c>
      <c r="F7" s="655" t="s">
        <v>3837</v>
      </c>
      <c r="G7" s="655" t="s">
        <v>3838</v>
      </c>
      <c r="H7" s="657"/>
    </row>
    <row r="8" spans="1:8" x14ac:dyDescent="0.25">
      <c r="A8" s="584">
        <v>6</v>
      </c>
      <c r="B8" s="736" t="s">
        <v>4608</v>
      </c>
      <c r="C8" s="655" t="s">
        <v>4770</v>
      </c>
      <c r="D8" s="655" t="s">
        <v>3484</v>
      </c>
      <c r="E8" s="655" t="s">
        <v>3104</v>
      </c>
      <c r="F8" s="655" t="s">
        <v>4609</v>
      </c>
      <c r="G8" s="655" t="s">
        <v>4610</v>
      </c>
      <c r="H8" s="657"/>
    </row>
    <row r="9" spans="1:8" x14ac:dyDescent="0.25">
      <c r="A9" s="584">
        <v>7</v>
      </c>
      <c r="B9" s="736" t="s">
        <v>5136</v>
      </c>
      <c r="C9" s="655"/>
      <c r="D9" s="655"/>
      <c r="E9" s="655"/>
      <c r="F9" s="655"/>
      <c r="G9" s="655"/>
      <c r="H9" s="657"/>
    </row>
    <row r="10" spans="1:8" x14ac:dyDescent="0.25">
      <c r="A10" s="584">
        <v>8</v>
      </c>
      <c r="B10" s="736" t="s">
        <v>3845</v>
      </c>
      <c r="C10" s="655" t="s">
        <v>4770</v>
      </c>
      <c r="D10" s="655" t="s">
        <v>57</v>
      </c>
      <c r="E10" s="655" t="s">
        <v>3104</v>
      </c>
      <c r="F10" s="655" t="s">
        <v>5137</v>
      </c>
      <c r="G10" s="655" t="s">
        <v>437</v>
      </c>
      <c r="H10" s="657"/>
    </row>
    <row r="11" spans="1:8" x14ac:dyDescent="0.25">
      <c r="A11" s="584">
        <v>9</v>
      </c>
      <c r="B11" s="736" t="s">
        <v>3846</v>
      </c>
      <c r="C11" s="655" t="s">
        <v>4920</v>
      </c>
      <c r="D11" s="655" t="s">
        <v>57</v>
      </c>
      <c r="E11" s="655" t="s">
        <v>4779</v>
      </c>
      <c r="F11" s="655" t="s">
        <v>438</v>
      </c>
      <c r="G11" s="655" t="s">
        <v>441</v>
      </c>
      <c r="H11" s="657"/>
    </row>
    <row r="12" spans="1:8" x14ac:dyDescent="0.25">
      <c r="A12" s="584">
        <v>10</v>
      </c>
      <c r="B12" s="736" t="s">
        <v>4923</v>
      </c>
      <c r="C12" s="655" t="s">
        <v>4920</v>
      </c>
      <c r="D12" s="655" t="s">
        <v>57</v>
      </c>
      <c r="E12" s="655" t="s">
        <v>4779</v>
      </c>
      <c r="F12" s="655"/>
      <c r="G12" s="655"/>
      <c r="H12" s="657"/>
    </row>
    <row r="13" spans="1:8" x14ac:dyDescent="0.25">
      <c r="A13" s="584">
        <v>11</v>
      </c>
      <c r="B13" s="736" t="s">
        <v>3847</v>
      </c>
      <c r="C13" s="655" t="s">
        <v>4920</v>
      </c>
      <c r="D13" s="655" t="s">
        <v>57</v>
      </c>
      <c r="E13" s="655" t="s">
        <v>3104</v>
      </c>
      <c r="F13" s="655"/>
      <c r="G13" s="655"/>
      <c r="H13" s="657"/>
    </row>
    <row r="14" spans="1:8" x14ac:dyDescent="0.25">
      <c r="A14" s="584">
        <v>12</v>
      </c>
      <c r="B14" s="736" t="s">
        <v>3849</v>
      </c>
      <c r="C14" s="655" t="s">
        <v>4920</v>
      </c>
      <c r="D14" s="655" t="s">
        <v>57</v>
      </c>
      <c r="E14" s="655" t="s">
        <v>4779</v>
      </c>
      <c r="F14" s="655" t="s">
        <v>445</v>
      </c>
      <c r="G14" s="655" t="s">
        <v>448</v>
      </c>
      <c r="H14" s="657"/>
    </row>
    <row r="15" spans="1:8" x14ac:dyDescent="0.25">
      <c r="A15" s="584">
        <v>13</v>
      </c>
      <c r="B15" s="736" t="s">
        <v>5005</v>
      </c>
      <c r="C15" s="655" t="s">
        <v>4770</v>
      </c>
      <c r="D15" s="655" t="s">
        <v>3484</v>
      </c>
      <c r="E15" s="655" t="s">
        <v>4779</v>
      </c>
      <c r="F15" s="655" t="s">
        <v>4926</v>
      </c>
      <c r="G15" s="655" t="s">
        <v>4927</v>
      </c>
      <c r="H15" s="657"/>
    </row>
    <row r="16" spans="1:8" x14ac:dyDescent="0.25">
      <c r="A16" s="584">
        <v>14</v>
      </c>
      <c r="B16" s="736" t="s">
        <v>5023</v>
      </c>
      <c r="C16" s="655" t="s">
        <v>4770</v>
      </c>
      <c r="D16" s="655" t="s">
        <v>3484</v>
      </c>
      <c r="E16" s="655" t="s">
        <v>4779</v>
      </c>
      <c r="F16" s="655" t="s">
        <v>4933</v>
      </c>
      <c r="G16" s="655" t="s">
        <v>4934</v>
      </c>
      <c r="H16" s="657"/>
    </row>
    <row r="17" spans="1:8" x14ac:dyDescent="0.25">
      <c r="A17" s="584">
        <v>15</v>
      </c>
      <c r="B17" s="736" t="s">
        <v>4807</v>
      </c>
      <c r="C17" s="655" t="s">
        <v>4770</v>
      </c>
      <c r="D17" s="655" t="s">
        <v>3484</v>
      </c>
      <c r="E17" s="655" t="s">
        <v>3104</v>
      </c>
      <c r="F17" s="655" t="s">
        <v>4809</v>
      </c>
      <c r="G17" s="655" t="s">
        <v>4808</v>
      </c>
      <c r="H17" s="657"/>
    </row>
    <row r="18" spans="1:8" x14ac:dyDescent="0.25">
      <c r="A18" s="584">
        <v>16</v>
      </c>
      <c r="B18" s="736" t="s">
        <v>2915</v>
      </c>
      <c r="C18" s="655" t="s">
        <v>4770</v>
      </c>
      <c r="D18" s="655" t="s">
        <v>3484</v>
      </c>
      <c r="E18" s="655" t="s">
        <v>3104</v>
      </c>
      <c r="F18" s="655" t="s">
        <v>2916</v>
      </c>
      <c r="G18" s="655" t="s">
        <v>3123</v>
      </c>
      <c r="H18" s="657"/>
    </row>
    <row r="19" spans="1:8" x14ac:dyDescent="0.25">
      <c r="A19" s="584">
        <v>17</v>
      </c>
      <c r="B19" s="736" t="s">
        <v>603</v>
      </c>
      <c r="C19" s="655" t="s">
        <v>4770</v>
      </c>
      <c r="D19" s="655" t="s">
        <v>3484</v>
      </c>
      <c r="E19" s="655" t="s">
        <v>3104</v>
      </c>
      <c r="F19" s="655" t="s">
        <v>602</v>
      </c>
      <c r="G19" s="655" t="s">
        <v>605</v>
      </c>
      <c r="H19" s="662"/>
    </row>
    <row r="20" spans="1:8" x14ac:dyDescent="0.25">
      <c r="A20" s="584">
        <v>18</v>
      </c>
      <c r="B20" s="736" t="s">
        <v>5062</v>
      </c>
      <c r="C20" s="655" t="s">
        <v>4920</v>
      </c>
      <c r="D20" s="655" t="s">
        <v>3484</v>
      </c>
      <c r="E20" s="655" t="s">
        <v>4779</v>
      </c>
      <c r="F20" s="758" t="s">
        <v>5138</v>
      </c>
      <c r="G20" s="655" t="s">
        <v>5139</v>
      </c>
      <c r="H20" s="662"/>
    </row>
    <row r="21" spans="1:8" ht="15.75" customHeight="1" x14ac:dyDescent="0.25">
      <c r="A21" s="584">
        <v>19</v>
      </c>
      <c r="B21" s="736" t="s">
        <v>3901</v>
      </c>
      <c r="C21" s="655" t="s">
        <v>4770</v>
      </c>
      <c r="D21" s="655" t="s">
        <v>3484</v>
      </c>
      <c r="E21" s="655" t="s">
        <v>3104</v>
      </c>
      <c r="F21" s="655" t="s">
        <v>1167</v>
      </c>
      <c r="G21" s="655" t="s">
        <v>1170</v>
      </c>
      <c r="H21" s="659"/>
    </row>
    <row r="22" spans="1:8" ht="15.75" customHeight="1" x14ac:dyDescent="0.25">
      <c r="A22" s="584">
        <v>20</v>
      </c>
      <c r="B22" s="736" t="s">
        <v>5140</v>
      </c>
      <c r="C22" s="655"/>
      <c r="D22" s="655" t="s">
        <v>3484</v>
      </c>
      <c r="E22" s="655" t="s">
        <v>3104</v>
      </c>
      <c r="F22" s="655" t="s">
        <v>4965</v>
      </c>
      <c r="G22" s="655" t="s">
        <v>4966</v>
      </c>
      <c r="H22" s="659"/>
    </row>
    <row r="23" spans="1:8" ht="15.75" customHeight="1" x14ac:dyDescent="0.25">
      <c r="A23" s="584">
        <v>21</v>
      </c>
      <c r="B23" s="736" t="s">
        <v>4822</v>
      </c>
      <c r="C23" s="655" t="s">
        <v>4770</v>
      </c>
      <c r="D23" s="655" t="s">
        <v>3484</v>
      </c>
      <c r="E23" s="655" t="s">
        <v>3104</v>
      </c>
      <c r="F23" s="655" t="s">
        <v>4824</v>
      </c>
      <c r="G23" s="655" t="s">
        <v>4823</v>
      </c>
      <c r="H23" s="657"/>
    </row>
    <row r="24" spans="1:8" ht="15.75" customHeight="1" x14ac:dyDescent="0.25">
      <c r="A24" s="584">
        <v>22</v>
      </c>
      <c r="B24" s="736" t="s">
        <v>878</v>
      </c>
      <c r="C24" s="655" t="s">
        <v>4770</v>
      </c>
      <c r="D24" s="655" t="s">
        <v>3484</v>
      </c>
      <c r="E24" s="655" t="s">
        <v>4779</v>
      </c>
      <c r="F24" s="655" t="s">
        <v>877</v>
      </c>
      <c r="G24" s="655" t="s">
        <v>880</v>
      </c>
      <c r="H24" s="657"/>
    </row>
    <row r="25" spans="1:8" ht="15.75" customHeight="1" x14ac:dyDescent="0.25">
      <c r="A25" s="584">
        <v>23</v>
      </c>
      <c r="B25" s="736" t="s">
        <v>758</v>
      </c>
      <c r="C25" s="655" t="s">
        <v>4770</v>
      </c>
      <c r="D25" s="655" t="s">
        <v>3484</v>
      </c>
      <c r="E25" s="655" t="s">
        <v>3104</v>
      </c>
      <c r="F25" s="655" t="s">
        <v>757</v>
      </c>
      <c r="G25" s="655" t="s">
        <v>760</v>
      </c>
      <c r="H25" s="657"/>
    </row>
    <row r="26" spans="1:8" ht="15.75" customHeight="1" x14ac:dyDescent="0.25">
      <c r="A26" s="584">
        <v>24</v>
      </c>
      <c r="B26" s="736" t="s">
        <v>726</v>
      </c>
      <c r="C26" s="655" t="s">
        <v>4770</v>
      </c>
      <c r="D26" s="655" t="s">
        <v>3484</v>
      </c>
      <c r="E26" s="655" t="s">
        <v>3104</v>
      </c>
      <c r="F26" s="655" t="s">
        <v>725</v>
      </c>
      <c r="G26" s="655" t="s">
        <v>728</v>
      </c>
      <c r="H26" s="657"/>
    </row>
    <row r="27" spans="1:8" ht="15.75" customHeight="1" x14ac:dyDescent="0.25">
      <c r="A27" s="584">
        <v>25</v>
      </c>
      <c r="B27" s="736" t="s">
        <v>3778</v>
      </c>
      <c r="C27" s="655" t="s">
        <v>4770</v>
      </c>
      <c r="D27" s="655" t="s">
        <v>3484</v>
      </c>
      <c r="E27" s="655" t="s">
        <v>3104</v>
      </c>
      <c r="F27" s="655" t="s">
        <v>817</v>
      </c>
      <c r="G27" s="655" t="s">
        <v>820</v>
      </c>
      <c r="H27" s="662"/>
    </row>
    <row r="28" spans="1:8" ht="15.75" customHeight="1" x14ac:dyDescent="0.25">
      <c r="A28" s="584">
        <v>26</v>
      </c>
      <c r="B28" s="736" t="s">
        <v>4928</v>
      </c>
      <c r="C28" s="655" t="s">
        <v>4770</v>
      </c>
      <c r="D28" s="655" t="s">
        <v>3484</v>
      </c>
      <c r="E28" s="655" t="s">
        <v>3104</v>
      </c>
      <c r="F28" s="655" t="s">
        <v>5141</v>
      </c>
      <c r="G28" s="655" t="s">
        <v>4929</v>
      </c>
      <c r="H28" s="662"/>
    </row>
    <row r="29" spans="1:8" ht="15.75" customHeight="1" x14ac:dyDescent="0.25">
      <c r="A29" s="584">
        <v>27</v>
      </c>
      <c r="B29" s="736" t="s">
        <v>4847</v>
      </c>
      <c r="C29" s="655" t="s">
        <v>4770</v>
      </c>
      <c r="D29" s="655" t="s">
        <v>3484</v>
      </c>
      <c r="E29" s="655" t="s">
        <v>3104</v>
      </c>
      <c r="F29" s="655" t="s">
        <v>4849</v>
      </c>
      <c r="G29" s="655" t="s">
        <v>4848</v>
      </c>
      <c r="H29" s="662"/>
    </row>
    <row r="30" spans="1:8" ht="15.75" customHeight="1" x14ac:dyDescent="0.25">
      <c r="A30" s="584">
        <v>28</v>
      </c>
      <c r="B30" s="736" t="s">
        <v>1013</v>
      </c>
      <c r="C30" s="655" t="s">
        <v>4770</v>
      </c>
      <c r="D30" s="655" t="s">
        <v>3484</v>
      </c>
      <c r="E30" s="655" t="s">
        <v>3104</v>
      </c>
      <c r="F30" s="655" t="s">
        <v>1016</v>
      </c>
      <c r="G30" s="655" t="s">
        <v>1018</v>
      </c>
      <c r="H30" s="657"/>
    </row>
    <row r="31" spans="1:8" ht="15.75" customHeight="1" x14ac:dyDescent="0.25">
      <c r="A31" s="584">
        <v>29</v>
      </c>
      <c r="B31" s="736" t="s">
        <v>5142</v>
      </c>
      <c r="C31" s="655" t="s">
        <v>4770</v>
      </c>
      <c r="D31" s="655" t="s">
        <v>3484</v>
      </c>
      <c r="E31" s="655" t="s">
        <v>3104</v>
      </c>
      <c r="F31" s="655" t="s">
        <v>4983</v>
      </c>
      <c r="G31" s="655" t="s">
        <v>4984</v>
      </c>
      <c r="H31" s="657"/>
    </row>
    <row r="32" spans="1:8" ht="15.75" customHeight="1" x14ac:dyDescent="0.25">
      <c r="A32" s="584">
        <v>30</v>
      </c>
      <c r="B32" s="736" t="s">
        <v>4871</v>
      </c>
      <c r="C32" s="655" t="s">
        <v>4770</v>
      </c>
      <c r="D32" s="655" t="s">
        <v>3484</v>
      </c>
      <c r="E32" s="655" t="s">
        <v>3104</v>
      </c>
      <c r="F32" s="655" t="s">
        <v>657</v>
      </c>
      <c r="G32" s="655" t="s">
        <v>660</v>
      </c>
      <c r="H32" s="657"/>
    </row>
    <row r="33" spans="1:8" ht="15.75" customHeight="1" x14ac:dyDescent="0.25">
      <c r="A33" s="584">
        <v>31</v>
      </c>
      <c r="B33" s="736" t="s">
        <v>1043</v>
      </c>
      <c r="C33" s="655" t="s">
        <v>4770</v>
      </c>
      <c r="D33" s="655" t="s">
        <v>3484</v>
      </c>
      <c r="E33" s="655" t="s">
        <v>3104</v>
      </c>
      <c r="F33" s="655" t="s">
        <v>1042</v>
      </c>
      <c r="G33" s="655" t="s">
        <v>1045</v>
      </c>
      <c r="H33" s="657"/>
    </row>
    <row r="34" spans="1:8" ht="15.75" customHeight="1" x14ac:dyDescent="0.25">
      <c r="A34" s="584">
        <v>32</v>
      </c>
      <c r="B34" s="736" t="s">
        <v>4877</v>
      </c>
      <c r="C34" s="655" t="s">
        <v>4920</v>
      </c>
      <c r="D34" s="655" t="s">
        <v>3484</v>
      </c>
      <c r="E34" s="595" t="s">
        <v>4779</v>
      </c>
      <c r="F34" s="655" t="s">
        <v>3222</v>
      </c>
      <c r="G34" s="655" t="s">
        <v>4878</v>
      </c>
      <c r="H34" s="657"/>
    </row>
    <row r="35" spans="1:8" ht="15.75" customHeight="1" x14ac:dyDescent="0.25">
      <c r="A35" s="584">
        <v>33</v>
      </c>
      <c r="B35" s="736" t="s">
        <v>4931</v>
      </c>
      <c r="C35" s="655" t="s">
        <v>4920</v>
      </c>
      <c r="D35" s="655" t="s">
        <v>3484</v>
      </c>
      <c r="E35" s="595" t="s">
        <v>4779</v>
      </c>
      <c r="F35" s="655" t="s">
        <v>4717</v>
      </c>
      <c r="G35" s="655" t="s">
        <v>4718</v>
      </c>
      <c r="H35" s="657"/>
    </row>
    <row r="36" spans="1:8" ht="15.75" customHeight="1" x14ac:dyDescent="0.25">
      <c r="A36" s="584">
        <v>34</v>
      </c>
      <c r="B36" s="736" t="s">
        <v>5143</v>
      </c>
      <c r="C36" s="596" t="s">
        <v>4770</v>
      </c>
      <c r="D36" s="596" t="s">
        <v>3484</v>
      </c>
      <c r="E36" s="596" t="s">
        <v>3104</v>
      </c>
      <c r="F36" s="596" t="s">
        <v>3551</v>
      </c>
      <c r="G36" s="661" t="s">
        <v>3552</v>
      </c>
      <c r="H36" s="657"/>
    </row>
    <row r="37" spans="1:8" ht="15.75" customHeight="1" x14ac:dyDescent="0.25">
      <c r="A37" s="584">
        <v>35</v>
      </c>
      <c r="B37" s="736" t="s">
        <v>4889</v>
      </c>
      <c r="C37" s="655" t="s">
        <v>4770</v>
      </c>
      <c r="D37" s="655" t="s">
        <v>3484</v>
      </c>
      <c r="E37" s="655" t="s">
        <v>3104</v>
      </c>
      <c r="F37" s="655" t="s">
        <v>4891</v>
      </c>
      <c r="G37" s="655" t="s">
        <v>4890</v>
      </c>
      <c r="H37" s="657"/>
    </row>
    <row r="38" spans="1:8" ht="15.75" customHeight="1" x14ac:dyDescent="0.25">
      <c r="A38" s="584">
        <v>36</v>
      </c>
      <c r="B38" s="736" t="s">
        <v>3731</v>
      </c>
      <c r="C38" s="655" t="s">
        <v>4770</v>
      </c>
      <c r="D38" s="655" t="s">
        <v>3484</v>
      </c>
      <c r="E38" s="655" t="s">
        <v>3104</v>
      </c>
      <c r="F38" s="655" t="s">
        <v>3732</v>
      </c>
      <c r="G38" s="655" t="s">
        <v>3733</v>
      </c>
      <c r="H38" s="657"/>
    </row>
    <row r="39" spans="1:8" ht="15.75" customHeight="1" x14ac:dyDescent="0.25">
      <c r="A39" s="584">
        <v>37</v>
      </c>
      <c r="B39" s="736" t="s">
        <v>3734</v>
      </c>
      <c r="C39" s="655" t="s">
        <v>4770</v>
      </c>
      <c r="D39" s="655" t="s">
        <v>3484</v>
      </c>
      <c r="E39" s="655" t="s">
        <v>3104</v>
      </c>
      <c r="F39" s="655" t="s">
        <v>3735</v>
      </c>
      <c r="G39" s="655" t="s">
        <v>3736</v>
      </c>
      <c r="H39" s="657"/>
    </row>
    <row r="40" spans="1:8" ht="15.75" customHeight="1" x14ac:dyDescent="0.25">
      <c r="A40" s="584">
        <v>38</v>
      </c>
      <c r="B40" s="736" t="s">
        <v>1401</v>
      </c>
      <c r="C40" s="655" t="s">
        <v>4920</v>
      </c>
      <c r="D40" s="655" t="s">
        <v>3484</v>
      </c>
      <c r="E40" s="655" t="s">
        <v>3104</v>
      </c>
      <c r="F40" s="655" t="s">
        <v>1400</v>
      </c>
      <c r="G40" s="655" t="s">
        <v>1403</v>
      </c>
      <c r="H40" s="657"/>
    </row>
    <row r="41" spans="1:8" ht="15.75" customHeight="1" x14ac:dyDescent="0.25">
      <c r="A41" s="584">
        <v>39</v>
      </c>
      <c r="B41" s="736" t="s">
        <v>1423</v>
      </c>
      <c r="C41" s="655" t="s">
        <v>4770</v>
      </c>
      <c r="D41" s="655" t="s">
        <v>3484</v>
      </c>
      <c r="E41" s="655" t="s">
        <v>3104</v>
      </c>
      <c r="F41" s="655" t="s">
        <v>1422</v>
      </c>
      <c r="G41" s="655" t="s">
        <v>1425</v>
      </c>
      <c r="H41" s="657"/>
    </row>
    <row r="42" spans="1:8" ht="15.75" customHeight="1" x14ac:dyDescent="0.25">
      <c r="A42" s="584">
        <v>40</v>
      </c>
      <c r="B42" s="736" t="s">
        <v>5116</v>
      </c>
      <c r="C42" s="655" t="s">
        <v>4770</v>
      </c>
      <c r="D42" s="655" t="s">
        <v>3484</v>
      </c>
      <c r="E42" s="655" t="s">
        <v>3104</v>
      </c>
      <c r="F42" s="655" t="s">
        <v>5118</v>
      </c>
      <c r="G42" s="655" t="s">
        <v>5144</v>
      </c>
      <c r="H42" s="657"/>
    </row>
    <row r="43" spans="1:8" ht="15.75" customHeight="1" x14ac:dyDescent="0.25">
      <c r="A43" s="584">
        <v>41</v>
      </c>
      <c r="B43" s="736" t="s">
        <v>4738</v>
      </c>
      <c r="C43" s="655" t="s">
        <v>4920</v>
      </c>
      <c r="D43" s="655" t="s">
        <v>3484</v>
      </c>
      <c r="E43" s="595" t="s">
        <v>4779</v>
      </c>
      <c r="F43" s="655" t="s">
        <v>4739</v>
      </c>
      <c r="G43" s="655" t="s">
        <v>4740</v>
      </c>
      <c r="H43" s="657"/>
    </row>
    <row r="44" spans="1:8" ht="15.75" customHeight="1" x14ac:dyDescent="0.25">
      <c r="A44" s="584">
        <v>42</v>
      </c>
      <c r="B44" s="736" t="s">
        <v>1439</v>
      </c>
      <c r="C44" s="655" t="s">
        <v>4770</v>
      </c>
      <c r="D44" s="655" t="s">
        <v>3484</v>
      </c>
      <c r="E44" s="655" t="s">
        <v>3104</v>
      </c>
      <c r="F44" s="655" t="s">
        <v>1438</v>
      </c>
      <c r="G44" s="655" t="s">
        <v>1441</v>
      </c>
      <c r="H44" s="657"/>
    </row>
    <row r="45" spans="1:8" ht="15.75" customHeight="1" x14ac:dyDescent="0.25">
      <c r="A45" s="584">
        <v>43</v>
      </c>
      <c r="B45" s="736" t="s">
        <v>4902</v>
      </c>
      <c r="C45" s="655" t="s">
        <v>4770</v>
      </c>
      <c r="D45" s="655" t="s">
        <v>3484</v>
      </c>
      <c r="E45" s="655" t="s">
        <v>3104</v>
      </c>
      <c r="F45" s="655" t="s">
        <v>4904</v>
      </c>
      <c r="G45" s="655" t="s">
        <v>4903</v>
      </c>
      <c r="H45" s="657"/>
    </row>
    <row r="46" spans="1:8" ht="15.75" customHeight="1" x14ac:dyDescent="0.25">
      <c r="A46" s="584">
        <v>44</v>
      </c>
      <c r="B46" s="736" t="s">
        <v>3558</v>
      </c>
      <c r="C46" s="655" t="s">
        <v>4770</v>
      </c>
      <c r="D46" s="655" t="s">
        <v>3484</v>
      </c>
      <c r="E46" s="655" t="s">
        <v>3104</v>
      </c>
      <c r="F46" s="655" t="s">
        <v>3559</v>
      </c>
      <c r="G46" s="655" t="s">
        <v>3560</v>
      </c>
      <c r="H46" s="657"/>
    </row>
    <row r="47" spans="1:8" ht="15.75" customHeight="1" x14ac:dyDescent="0.25">
      <c r="A47" s="584">
        <v>45</v>
      </c>
      <c r="B47" s="736" t="s">
        <v>4553</v>
      </c>
      <c r="C47" s="655" t="s">
        <v>4770</v>
      </c>
      <c r="D47" s="655" t="s">
        <v>3484</v>
      </c>
      <c r="E47" s="655" t="s">
        <v>3104</v>
      </c>
      <c r="F47" s="655" t="s">
        <v>3811</v>
      </c>
      <c r="G47" s="655" t="s">
        <v>3812</v>
      </c>
      <c r="H47" s="657"/>
    </row>
    <row r="48" spans="1:8" ht="15.75" customHeight="1" x14ac:dyDescent="0.25">
      <c r="A48" s="584">
        <v>46</v>
      </c>
      <c r="B48" s="736" t="s">
        <v>4552</v>
      </c>
      <c r="C48" s="655" t="s">
        <v>4770</v>
      </c>
      <c r="D48" s="655" t="s">
        <v>3484</v>
      </c>
      <c r="E48" s="655" t="s">
        <v>3104</v>
      </c>
      <c r="F48" s="655" t="s">
        <v>1547</v>
      </c>
      <c r="G48" s="655" t="s">
        <v>1549</v>
      </c>
      <c r="H48" s="657"/>
    </row>
    <row r="49" spans="1:8" ht="15.75" customHeight="1" x14ac:dyDescent="0.25">
      <c r="A49" s="584">
        <v>47</v>
      </c>
      <c r="B49" s="736" t="s">
        <v>1548</v>
      </c>
      <c r="C49" s="655" t="s">
        <v>4770</v>
      </c>
      <c r="D49" s="655" t="s">
        <v>3484</v>
      </c>
      <c r="E49" s="655" t="s">
        <v>3104</v>
      </c>
      <c r="F49" s="655" t="s">
        <v>2838</v>
      </c>
      <c r="G49" s="655" t="s">
        <v>3287</v>
      </c>
      <c r="H49" s="657"/>
    </row>
    <row r="50" spans="1:8" ht="15.75" customHeight="1" x14ac:dyDescent="0.25">
      <c r="A50" s="584">
        <v>48</v>
      </c>
      <c r="B50" s="759" t="s">
        <v>1589</v>
      </c>
      <c r="C50" s="655" t="s">
        <v>4920</v>
      </c>
      <c r="D50" s="655" t="s">
        <v>3484</v>
      </c>
      <c r="E50" s="595" t="s">
        <v>4779</v>
      </c>
      <c r="F50" s="655" t="s">
        <v>1588</v>
      </c>
      <c r="G50" s="655" t="s">
        <v>1591</v>
      </c>
      <c r="H50" s="657"/>
    </row>
    <row r="51" spans="1:8" ht="15.75" customHeight="1" x14ac:dyDescent="0.25">
      <c r="A51" s="584">
        <v>49</v>
      </c>
      <c r="B51" s="760" t="s">
        <v>1570</v>
      </c>
      <c r="C51" s="596" t="s">
        <v>4770</v>
      </c>
      <c r="D51" s="596" t="s">
        <v>3484</v>
      </c>
      <c r="E51" s="596" t="s">
        <v>3104</v>
      </c>
      <c r="F51" s="596" t="s">
        <v>1569</v>
      </c>
      <c r="G51" s="596" t="s">
        <v>1572</v>
      </c>
      <c r="H51" s="657"/>
    </row>
    <row r="52" spans="1:8" ht="15.75" customHeight="1" x14ac:dyDescent="0.25"/>
    <row r="53" spans="1:8" ht="15.75" customHeight="1" x14ac:dyDescent="0.25"/>
    <row r="54" spans="1:8" ht="15.75" customHeight="1" x14ac:dyDescent="0.25"/>
    <row r="55" spans="1:8" ht="15.75" customHeight="1" x14ac:dyDescent="0.25"/>
    <row r="56" spans="1:8" ht="15.75" customHeight="1" x14ac:dyDescent="0.25"/>
    <row r="57" spans="1:8" ht="15.75" customHeight="1" x14ac:dyDescent="0.25"/>
    <row r="58" spans="1:8" ht="15.75" customHeight="1" x14ac:dyDescent="0.25"/>
    <row r="59" spans="1:8" ht="15.75" customHeight="1" x14ac:dyDescent="0.25"/>
    <row r="60" spans="1:8" ht="15.75" customHeight="1" x14ac:dyDescent="0.25"/>
    <row r="61" spans="1:8" ht="15.75" customHeight="1" x14ac:dyDescent="0.25"/>
    <row r="62" spans="1:8" ht="15.75" customHeight="1" x14ac:dyDescent="0.25"/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1:H1"/>
  </mergeCells>
  <pageMargins left="0.17" right="0.17" top="0.21" bottom="0.19" header="0" footer="0"/>
  <pageSetup paperSize="9" orientation="landscape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L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2" width="38.5703125" customWidth="1"/>
    <col min="3" max="3" width="12" customWidth="1"/>
    <col min="4" max="4" width="20.140625" customWidth="1"/>
    <col min="5" max="5" width="18.5703125" customWidth="1"/>
    <col min="6" max="6" width="20.42578125" customWidth="1"/>
    <col min="7" max="7" width="20.140625" customWidth="1"/>
    <col min="8" max="8" width="8.7109375" customWidth="1"/>
    <col min="9" max="9" width="15.28515625" customWidth="1"/>
    <col min="10" max="26" width="8.7109375" customWidth="1"/>
  </cols>
  <sheetData>
    <row r="1" spans="1:9" ht="14.25" customHeight="1" x14ac:dyDescent="0.4">
      <c r="A1" s="647"/>
      <c r="B1" s="1111" t="s">
        <v>5145</v>
      </c>
      <c r="C1" s="1082"/>
      <c r="D1" s="1082"/>
      <c r="E1" s="1082"/>
      <c r="F1" s="1083"/>
    </row>
    <row r="2" spans="1:9" ht="14.25" customHeight="1" x14ac:dyDescent="0.25">
      <c r="B2" s="761" t="s">
        <v>5</v>
      </c>
      <c r="C2" s="762" t="s">
        <v>3349</v>
      </c>
      <c r="D2" s="762" t="s">
        <v>4</v>
      </c>
      <c r="E2" s="762" t="s">
        <v>3350</v>
      </c>
      <c r="F2" s="763" t="s">
        <v>3967</v>
      </c>
      <c r="G2" s="596" t="s">
        <v>5146</v>
      </c>
      <c r="H2" s="596" t="s">
        <v>5147</v>
      </c>
    </row>
    <row r="3" spans="1:9" ht="14.25" customHeight="1" x14ac:dyDescent="0.25">
      <c r="A3" s="584">
        <v>1</v>
      </c>
      <c r="B3" s="764" t="s">
        <v>157</v>
      </c>
      <c r="C3" s="714" t="s">
        <v>3355</v>
      </c>
      <c r="D3" s="714" t="s">
        <v>156</v>
      </c>
      <c r="E3" s="714" t="s">
        <v>159</v>
      </c>
      <c r="F3" s="692"/>
      <c r="G3" s="694" t="s">
        <v>4575</v>
      </c>
      <c r="H3" s="694"/>
    </row>
    <row r="4" spans="1:9" ht="14.25" customHeight="1" x14ac:dyDescent="0.25">
      <c r="A4" s="584">
        <v>2</v>
      </c>
      <c r="B4" s="765" t="s">
        <v>5148</v>
      </c>
      <c r="C4" s="714" t="s">
        <v>3355</v>
      </c>
      <c r="D4" s="714" t="s">
        <v>1175</v>
      </c>
      <c r="E4" s="714" t="s">
        <v>1178</v>
      </c>
      <c r="F4" s="766"/>
      <c r="G4" s="694" t="s">
        <v>4575</v>
      </c>
      <c r="H4" s="694"/>
    </row>
    <row r="5" spans="1:9" ht="14.25" customHeight="1" x14ac:dyDescent="0.25">
      <c r="A5" s="584">
        <v>3</v>
      </c>
      <c r="B5" s="703" t="s">
        <v>4580</v>
      </c>
      <c r="C5" s="691" t="s">
        <v>3355</v>
      </c>
      <c r="D5" s="691" t="s">
        <v>4581</v>
      </c>
      <c r="E5" s="692" t="s">
        <v>4582</v>
      </c>
      <c r="F5" s="767" t="s">
        <v>5149</v>
      </c>
      <c r="G5" s="694" t="s">
        <v>4575</v>
      </c>
      <c r="H5" s="694"/>
    </row>
    <row r="6" spans="1:9" ht="14.25" customHeight="1" x14ac:dyDescent="0.25">
      <c r="A6" s="584">
        <v>4</v>
      </c>
      <c r="B6" s="671" t="s">
        <v>3880</v>
      </c>
      <c r="C6" s="672" t="s">
        <v>3355</v>
      </c>
      <c r="D6" s="672" t="s">
        <v>11</v>
      </c>
      <c r="E6" s="673" t="s">
        <v>14</v>
      </c>
      <c r="F6" s="673"/>
      <c r="G6" s="582"/>
      <c r="H6" s="582"/>
      <c r="I6" s="584" t="s">
        <v>5150</v>
      </c>
    </row>
    <row r="7" spans="1:9" ht="14.25" customHeight="1" x14ac:dyDescent="0.25">
      <c r="A7" s="584">
        <v>5</v>
      </c>
      <c r="B7" s="764" t="s">
        <v>3572</v>
      </c>
      <c r="C7" s="714" t="s">
        <v>3355</v>
      </c>
      <c r="D7" s="714" t="s">
        <v>58</v>
      </c>
      <c r="E7" s="714" t="s">
        <v>61</v>
      </c>
      <c r="F7" s="692"/>
      <c r="G7" s="694" t="s">
        <v>4575</v>
      </c>
      <c r="H7" s="694"/>
    </row>
    <row r="8" spans="1:9" ht="14.25" customHeight="1" x14ac:dyDescent="0.25">
      <c r="A8" s="584">
        <v>6</v>
      </c>
      <c r="B8" s="764" t="s">
        <v>3573</v>
      </c>
      <c r="C8" s="714" t="s">
        <v>3355</v>
      </c>
      <c r="D8" s="714" t="s">
        <v>62</v>
      </c>
      <c r="E8" s="714" t="s">
        <v>64</v>
      </c>
      <c r="F8" s="692"/>
      <c r="G8" s="694" t="s">
        <v>4575</v>
      </c>
      <c r="H8" s="694"/>
    </row>
    <row r="9" spans="1:9" ht="14.25" customHeight="1" x14ac:dyDescent="0.25">
      <c r="A9" s="584">
        <v>7</v>
      </c>
      <c r="B9" s="765" t="s">
        <v>110</v>
      </c>
      <c r="C9" s="714" t="s">
        <v>3355</v>
      </c>
      <c r="D9" s="714" t="s">
        <v>109</v>
      </c>
      <c r="E9" s="714" t="s">
        <v>112</v>
      </c>
      <c r="F9" s="692"/>
      <c r="G9" s="694" t="s">
        <v>4575</v>
      </c>
      <c r="H9" s="694"/>
    </row>
    <row r="10" spans="1:9" ht="14.25" customHeight="1" x14ac:dyDescent="0.25">
      <c r="A10" s="584">
        <v>8</v>
      </c>
      <c r="B10" s="765" t="s">
        <v>176</v>
      </c>
      <c r="C10" s="714" t="s">
        <v>3355</v>
      </c>
      <c r="D10" s="714" t="s">
        <v>175</v>
      </c>
      <c r="E10" s="714" t="s">
        <v>178</v>
      </c>
      <c r="F10" s="692"/>
      <c r="G10" s="694" t="s">
        <v>4541</v>
      </c>
      <c r="H10" s="694"/>
    </row>
    <row r="11" spans="1:9" ht="14.25" customHeight="1" x14ac:dyDescent="0.25">
      <c r="A11" s="584">
        <v>9</v>
      </c>
      <c r="B11" s="765" t="s">
        <v>3752</v>
      </c>
      <c r="C11" s="714" t="s">
        <v>3355</v>
      </c>
      <c r="D11" s="714" t="s">
        <v>3753</v>
      </c>
      <c r="E11" s="714" t="s">
        <v>3754</v>
      </c>
      <c r="F11" s="692"/>
      <c r="G11" s="694" t="s">
        <v>4541</v>
      </c>
      <c r="H11" s="694"/>
    </row>
    <row r="12" spans="1:9" ht="14.25" customHeight="1" x14ac:dyDescent="0.25">
      <c r="A12" s="584">
        <v>10</v>
      </c>
      <c r="B12" s="765" t="s">
        <v>4587</v>
      </c>
      <c r="C12" s="714" t="s">
        <v>3355</v>
      </c>
      <c r="D12" s="714" t="s">
        <v>4588</v>
      </c>
      <c r="E12" s="714" t="s">
        <v>4589</v>
      </c>
      <c r="F12" s="692"/>
      <c r="G12" s="694" t="s">
        <v>4575</v>
      </c>
      <c r="H12" s="694"/>
    </row>
    <row r="13" spans="1:9" ht="14.25" customHeight="1" x14ac:dyDescent="0.25">
      <c r="A13" s="584">
        <v>11</v>
      </c>
      <c r="B13" s="765" t="s">
        <v>3379</v>
      </c>
      <c r="C13" s="714" t="s">
        <v>3355</v>
      </c>
      <c r="D13" s="714" t="s">
        <v>3668</v>
      </c>
      <c r="E13" s="714" t="s">
        <v>3381</v>
      </c>
      <c r="F13" s="692"/>
      <c r="G13" s="694" t="s">
        <v>4575</v>
      </c>
      <c r="H13" s="694"/>
    </row>
    <row r="14" spans="1:9" ht="14.25" customHeight="1" x14ac:dyDescent="0.25">
      <c r="A14" s="584">
        <v>12</v>
      </c>
      <c r="B14" s="765" t="s">
        <v>248</v>
      </c>
      <c r="C14" s="714" t="s">
        <v>3355</v>
      </c>
      <c r="D14" s="714" t="s">
        <v>247</v>
      </c>
      <c r="E14" s="714" t="s">
        <v>250</v>
      </c>
      <c r="F14" s="692"/>
      <c r="G14" s="694" t="s">
        <v>4541</v>
      </c>
      <c r="H14" s="694"/>
    </row>
    <row r="15" spans="1:9" ht="14.25" customHeight="1" x14ac:dyDescent="0.25">
      <c r="A15" s="584">
        <v>13</v>
      </c>
      <c r="B15" s="765" t="s">
        <v>4596</v>
      </c>
      <c r="C15" s="714" t="s">
        <v>3355</v>
      </c>
      <c r="D15" s="714" t="s">
        <v>4597</v>
      </c>
      <c r="E15" s="714" t="s">
        <v>4598</v>
      </c>
      <c r="F15" s="692"/>
      <c r="G15" s="694"/>
      <c r="H15" s="694"/>
    </row>
    <row r="16" spans="1:9" ht="14.25" customHeight="1" x14ac:dyDescent="0.25">
      <c r="A16" s="584">
        <v>15</v>
      </c>
      <c r="B16" s="765" t="s">
        <v>4599</v>
      </c>
      <c r="C16" s="714" t="s">
        <v>3355</v>
      </c>
      <c r="D16" s="714" t="s">
        <v>4600</v>
      </c>
      <c r="E16" s="714" t="s">
        <v>127</v>
      </c>
      <c r="F16" s="692"/>
      <c r="G16" s="694" t="s">
        <v>4575</v>
      </c>
      <c r="H16" s="694"/>
    </row>
    <row r="17" spans="1:12" ht="14.25" customHeight="1" x14ac:dyDescent="0.25">
      <c r="A17" s="584">
        <v>16</v>
      </c>
      <c r="B17" s="703" t="s">
        <v>308</v>
      </c>
      <c r="C17" s="691" t="s">
        <v>3355</v>
      </c>
      <c r="D17" s="691" t="s">
        <v>307</v>
      </c>
      <c r="E17" s="692" t="s">
        <v>310</v>
      </c>
      <c r="F17" s="692"/>
      <c r="G17" s="694" t="s">
        <v>4575</v>
      </c>
      <c r="H17" s="694"/>
    </row>
    <row r="18" spans="1:12" ht="14.25" customHeight="1" x14ac:dyDescent="0.25">
      <c r="A18" s="584">
        <v>17</v>
      </c>
      <c r="B18" s="765" t="s">
        <v>5151</v>
      </c>
      <c r="C18" s="714" t="s">
        <v>3355</v>
      </c>
      <c r="D18" s="714" t="s">
        <v>357</v>
      </c>
      <c r="E18" s="714" t="s">
        <v>127</v>
      </c>
      <c r="F18" s="692"/>
      <c r="G18" s="694" t="s">
        <v>4575</v>
      </c>
      <c r="H18" s="694"/>
    </row>
    <row r="19" spans="1:12" ht="14.25" customHeight="1" x14ac:dyDescent="0.25">
      <c r="A19" s="584">
        <v>18</v>
      </c>
      <c r="B19" s="765" t="s">
        <v>4601</v>
      </c>
      <c r="C19" s="714" t="s">
        <v>3355</v>
      </c>
      <c r="D19" s="714" t="s">
        <v>4602</v>
      </c>
      <c r="E19" s="714" t="s">
        <v>127</v>
      </c>
      <c r="F19" s="692"/>
      <c r="G19" s="694" t="s">
        <v>4575</v>
      </c>
      <c r="H19" s="694"/>
    </row>
    <row r="20" spans="1:12" ht="14.25" customHeight="1" x14ac:dyDescent="0.25">
      <c r="A20" s="584">
        <v>19</v>
      </c>
      <c r="B20" s="765" t="s">
        <v>355</v>
      </c>
      <c r="C20" s="714" t="s">
        <v>3355</v>
      </c>
      <c r="D20" s="714" t="s">
        <v>354</v>
      </c>
      <c r="E20" s="714" t="s">
        <v>127</v>
      </c>
      <c r="F20" s="692"/>
      <c r="G20" s="694" t="s">
        <v>4575</v>
      </c>
      <c r="H20" s="694"/>
    </row>
    <row r="21" spans="1:12" ht="14.25" customHeight="1" x14ac:dyDescent="0.25">
      <c r="A21" s="584">
        <v>20</v>
      </c>
      <c r="B21" s="765" t="s">
        <v>4603</v>
      </c>
      <c r="C21" s="714" t="s">
        <v>3355</v>
      </c>
      <c r="D21" s="714" t="s">
        <v>4604</v>
      </c>
      <c r="E21" s="714" t="s">
        <v>127</v>
      </c>
      <c r="F21" s="692"/>
      <c r="G21" s="694" t="s">
        <v>4575</v>
      </c>
      <c r="H21" s="694"/>
    </row>
    <row r="22" spans="1:12" ht="14.25" customHeight="1" x14ac:dyDescent="0.25">
      <c r="A22" s="584">
        <v>21</v>
      </c>
      <c r="B22" s="765" t="s">
        <v>5152</v>
      </c>
      <c r="C22" s="714" t="s">
        <v>3355</v>
      </c>
      <c r="D22" s="714" t="s">
        <v>4606</v>
      </c>
      <c r="E22" s="714" t="s">
        <v>127</v>
      </c>
      <c r="F22" s="692"/>
      <c r="G22" s="694" t="s">
        <v>4575</v>
      </c>
      <c r="H22" s="694"/>
    </row>
    <row r="23" spans="1:12" ht="14.25" customHeight="1" x14ac:dyDescent="0.25">
      <c r="A23" s="584">
        <v>22</v>
      </c>
      <c r="B23" s="765" t="s">
        <v>4608</v>
      </c>
      <c r="C23" s="714" t="s">
        <v>3355</v>
      </c>
      <c r="D23" s="714" t="s">
        <v>4609</v>
      </c>
      <c r="E23" s="768" t="s">
        <v>4610</v>
      </c>
      <c r="F23" s="692"/>
      <c r="G23" s="694" t="s">
        <v>4575</v>
      </c>
      <c r="H23" s="694"/>
    </row>
    <row r="24" spans="1:12" ht="14.25" customHeight="1" x14ac:dyDescent="0.25">
      <c r="A24" s="584">
        <v>23</v>
      </c>
      <c r="B24" s="700" t="s">
        <v>3839</v>
      </c>
      <c r="C24" s="701" t="s">
        <v>3355</v>
      </c>
      <c r="D24" s="701" t="s">
        <v>3840</v>
      </c>
      <c r="E24" s="701" t="s">
        <v>3841</v>
      </c>
      <c r="F24" s="673"/>
      <c r="G24" s="582"/>
      <c r="H24" s="582"/>
      <c r="I24" s="584" t="s">
        <v>5153</v>
      </c>
      <c r="L24" s="584" t="s">
        <v>3484</v>
      </c>
    </row>
    <row r="25" spans="1:12" ht="14.25" customHeight="1" x14ac:dyDescent="0.25">
      <c r="A25" s="584">
        <v>24</v>
      </c>
      <c r="B25" s="765" t="s">
        <v>3758</v>
      </c>
      <c r="C25" s="714" t="s">
        <v>3355</v>
      </c>
      <c r="D25" s="714" t="s">
        <v>3098</v>
      </c>
      <c r="E25" s="714" t="s">
        <v>3588</v>
      </c>
      <c r="F25" s="692"/>
      <c r="G25" s="694" t="s">
        <v>4541</v>
      </c>
      <c r="H25" s="694"/>
    </row>
    <row r="26" spans="1:12" ht="14.25" customHeight="1" x14ac:dyDescent="0.25">
      <c r="B26" s="765" t="s">
        <v>5154</v>
      </c>
      <c r="C26" s="714" t="s">
        <v>3355</v>
      </c>
      <c r="D26" s="714" t="s">
        <v>473</v>
      </c>
      <c r="E26" s="714"/>
      <c r="F26" s="692"/>
      <c r="G26" s="694" t="s">
        <v>4541</v>
      </c>
      <c r="H26" s="694"/>
    </row>
    <row r="27" spans="1:12" ht="14.25" customHeight="1" x14ac:dyDescent="0.25">
      <c r="A27" s="584">
        <v>25</v>
      </c>
      <c r="B27" s="765" t="s">
        <v>431</v>
      </c>
      <c r="C27" s="714" t="s">
        <v>3355</v>
      </c>
      <c r="D27" s="714" t="s">
        <v>430</v>
      </c>
      <c r="E27" s="714" t="s">
        <v>433</v>
      </c>
      <c r="F27" s="692"/>
      <c r="G27" s="691" t="s">
        <v>4575</v>
      </c>
      <c r="H27" s="691"/>
    </row>
    <row r="28" spans="1:12" ht="14.25" customHeight="1" x14ac:dyDescent="0.25">
      <c r="A28" s="584">
        <v>26</v>
      </c>
      <c r="B28" s="769" t="s">
        <v>1613</v>
      </c>
      <c r="C28" s="770" t="s">
        <v>3355</v>
      </c>
      <c r="D28" s="770" t="s">
        <v>453</v>
      </c>
      <c r="E28" s="771" t="s">
        <v>455</v>
      </c>
      <c r="F28" s="771"/>
      <c r="G28" s="770"/>
      <c r="H28" s="770"/>
      <c r="I28" s="584" t="s">
        <v>5155</v>
      </c>
    </row>
    <row r="29" spans="1:12" ht="14.25" customHeight="1" x14ac:dyDescent="0.25">
      <c r="A29" s="584">
        <v>27</v>
      </c>
      <c r="B29" s="765" t="s">
        <v>458</v>
      </c>
      <c r="C29" s="714" t="s">
        <v>3355</v>
      </c>
      <c r="D29" s="714" t="s">
        <v>457</v>
      </c>
      <c r="E29" s="714" t="s">
        <v>460</v>
      </c>
      <c r="F29" s="692"/>
      <c r="G29" s="691" t="s">
        <v>4575</v>
      </c>
      <c r="H29" s="691"/>
    </row>
    <row r="30" spans="1:12" ht="14.25" customHeight="1" x14ac:dyDescent="0.25">
      <c r="A30" s="584">
        <v>28</v>
      </c>
      <c r="B30" s="765" t="s">
        <v>2021</v>
      </c>
      <c r="C30" s="714" t="s">
        <v>3355</v>
      </c>
      <c r="D30" s="714" t="s">
        <v>461</v>
      </c>
      <c r="E30" s="714" t="s">
        <v>464</v>
      </c>
      <c r="F30" s="692"/>
      <c r="G30" s="694" t="s">
        <v>4575</v>
      </c>
      <c r="H30" s="694"/>
    </row>
    <row r="31" spans="1:12" ht="14.25" customHeight="1" x14ac:dyDescent="0.25">
      <c r="A31" s="584">
        <v>29</v>
      </c>
      <c r="B31" s="765" t="s">
        <v>4620</v>
      </c>
      <c r="C31" s="714" t="s">
        <v>3355</v>
      </c>
      <c r="D31" s="714" t="s">
        <v>4621</v>
      </c>
      <c r="E31" s="714" t="s">
        <v>4622</v>
      </c>
      <c r="F31" s="692"/>
      <c r="G31" s="694"/>
      <c r="H31" s="694"/>
    </row>
    <row r="32" spans="1:12" ht="14.25" customHeight="1" x14ac:dyDescent="0.25">
      <c r="A32" s="584">
        <v>30</v>
      </c>
      <c r="B32" s="765" t="s">
        <v>470</v>
      </c>
      <c r="C32" s="714" t="s">
        <v>3355</v>
      </c>
      <c r="D32" s="714" t="s">
        <v>469</v>
      </c>
      <c r="E32" s="714" t="s">
        <v>472</v>
      </c>
      <c r="F32" s="692"/>
      <c r="G32" s="694" t="s">
        <v>4575</v>
      </c>
      <c r="H32" s="694"/>
    </row>
    <row r="33" spans="1:8" ht="14.25" customHeight="1" x14ac:dyDescent="0.25">
      <c r="A33" s="584">
        <v>31</v>
      </c>
      <c r="B33" s="765" t="s">
        <v>506</v>
      </c>
      <c r="C33" s="714" t="s">
        <v>3355</v>
      </c>
      <c r="D33" s="714" t="s">
        <v>3406</v>
      </c>
      <c r="E33" s="714" t="s">
        <v>507</v>
      </c>
      <c r="F33" s="692"/>
      <c r="G33" s="694" t="s">
        <v>4541</v>
      </c>
      <c r="H33" s="694"/>
    </row>
    <row r="34" spans="1:8" ht="14.25" customHeight="1" x14ac:dyDescent="0.25">
      <c r="B34" s="765" t="s">
        <v>2061</v>
      </c>
      <c r="C34" s="714"/>
      <c r="D34" s="714"/>
      <c r="E34" s="714"/>
      <c r="F34" s="692"/>
      <c r="G34" s="694"/>
      <c r="H34" s="694"/>
    </row>
    <row r="35" spans="1:8" ht="14.25" customHeight="1" x14ac:dyDescent="0.25">
      <c r="A35" s="584">
        <v>32</v>
      </c>
      <c r="B35" s="765" t="s">
        <v>2061</v>
      </c>
      <c r="C35" s="714" t="s">
        <v>3895</v>
      </c>
      <c r="D35" s="714" t="s">
        <v>520</v>
      </c>
      <c r="E35" s="714" t="s">
        <v>127</v>
      </c>
      <c r="F35" s="692"/>
      <c r="G35" s="694" t="s">
        <v>4575</v>
      </c>
      <c r="H35" s="694"/>
    </row>
    <row r="36" spans="1:8" ht="14.25" customHeight="1" x14ac:dyDescent="0.25">
      <c r="A36" s="584">
        <v>33</v>
      </c>
      <c r="B36" s="765" t="s">
        <v>5156</v>
      </c>
      <c r="C36" s="714" t="s">
        <v>3355</v>
      </c>
      <c r="D36" s="714" t="s">
        <v>4958</v>
      </c>
      <c r="E36" s="714" t="s">
        <v>4959</v>
      </c>
      <c r="F36" s="692"/>
      <c r="G36" s="694" t="s">
        <v>4575</v>
      </c>
      <c r="H36" s="694"/>
    </row>
    <row r="37" spans="1:8" ht="14.25" customHeight="1" x14ac:dyDescent="0.25">
      <c r="A37" s="584">
        <v>34</v>
      </c>
      <c r="B37" s="765" t="s">
        <v>539</v>
      </c>
      <c r="C37" s="714" t="s">
        <v>3355</v>
      </c>
      <c r="D37" s="714" t="s">
        <v>538</v>
      </c>
      <c r="E37" s="714" t="s">
        <v>541</v>
      </c>
      <c r="F37" s="692"/>
      <c r="G37" s="694" t="s">
        <v>4575</v>
      </c>
      <c r="H37" s="694"/>
    </row>
    <row r="38" spans="1:8" ht="14.25" customHeight="1" x14ac:dyDescent="0.25">
      <c r="A38" s="584">
        <v>35</v>
      </c>
      <c r="B38" s="765" t="s">
        <v>4807</v>
      </c>
      <c r="C38" s="714" t="s">
        <v>3355</v>
      </c>
      <c r="D38" s="714" t="s">
        <v>4809</v>
      </c>
      <c r="E38" s="714" t="s">
        <v>4808</v>
      </c>
      <c r="F38" s="692"/>
      <c r="G38" s="694" t="s">
        <v>4575</v>
      </c>
      <c r="H38" s="694"/>
    </row>
    <row r="39" spans="1:8" ht="14.25" customHeight="1" x14ac:dyDescent="0.25">
      <c r="A39" s="584">
        <v>36</v>
      </c>
      <c r="B39" s="765" t="s">
        <v>3709</v>
      </c>
      <c r="C39" s="714" t="s">
        <v>3355</v>
      </c>
      <c r="D39" s="714" t="s">
        <v>3710</v>
      </c>
      <c r="E39" s="714" t="s">
        <v>3711</v>
      </c>
      <c r="F39" s="692"/>
      <c r="G39" s="694"/>
      <c r="H39" s="694"/>
    </row>
    <row r="40" spans="1:8" ht="14.25" customHeight="1" x14ac:dyDescent="0.25">
      <c r="A40" s="584">
        <v>37</v>
      </c>
      <c r="B40" s="765" t="s">
        <v>5157</v>
      </c>
      <c r="C40" s="714" t="s">
        <v>3355</v>
      </c>
      <c r="D40" s="714" t="s">
        <v>3415</v>
      </c>
      <c r="E40" s="714" t="s">
        <v>3416</v>
      </c>
      <c r="F40" s="692"/>
      <c r="G40" s="694" t="s">
        <v>4541</v>
      </c>
      <c r="H40" s="694"/>
    </row>
    <row r="41" spans="1:8" ht="14.25" customHeight="1" x14ac:dyDescent="0.25">
      <c r="A41" s="584">
        <v>38</v>
      </c>
      <c r="B41" s="765" t="s">
        <v>3764</v>
      </c>
      <c r="C41" s="714" t="s">
        <v>3355</v>
      </c>
      <c r="D41" s="714" t="s">
        <v>3765</v>
      </c>
      <c r="E41" s="714" t="s">
        <v>3766</v>
      </c>
      <c r="F41" s="692"/>
      <c r="G41" s="694" t="s">
        <v>4541</v>
      </c>
      <c r="H41" s="694"/>
    </row>
    <row r="42" spans="1:8" ht="14.25" customHeight="1" x14ac:dyDescent="0.25">
      <c r="A42" s="584">
        <v>39</v>
      </c>
      <c r="B42" s="765" t="s">
        <v>4624</v>
      </c>
      <c r="C42" s="714" t="s">
        <v>3355</v>
      </c>
      <c r="D42" s="714" t="s">
        <v>3602</v>
      </c>
      <c r="E42" s="714" t="s">
        <v>3603</v>
      </c>
      <c r="F42" s="692"/>
      <c r="G42" s="694" t="s">
        <v>4541</v>
      </c>
      <c r="H42" s="694"/>
    </row>
    <row r="43" spans="1:8" ht="14.25" customHeight="1" x14ac:dyDescent="0.25">
      <c r="A43" s="584">
        <v>40</v>
      </c>
      <c r="B43" s="765" t="s">
        <v>578</v>
      </c>
      <c r="C43" s="714" t="s">
        <v>3355</v>
      </c>
      <c r="D43" s="714" t="s">
        <v>577</v>
      </c>
      <c r="E43" s="714" t="s">
        <v>580</v>
      </c>
      <c r="F43" s="692"/>
      <c r="G43" s="694" t="s">
        <v>4541</v>
      </c>
      <c r="H43" s="694"/>
    </row>
    <row r="44" spans="1:8" ht="14.25" customHeight="1" x14ac:dyDescent="0.25">
      <c r="A44" s="584">
        <v>41</v>
      </c>
      <c r="B44" s="765" t="s">
        <v>2915</v>
      </c>
      <c r="C44" s="714" t="s">
        <v>3355</v>
      </c>
      <c r="D44" s="714" t="s">
        <v>2916</v>
      </c>
      <c r="E44" s="714" t="s">
        <v>3123</v>
      </c>
      <c r="F44" s="692"/>
      <c r="G44" s="694" t="s">
        <v>4575</v>
      </c>
      <c r="H44" s="694"/>
    </row>
    <row r="45" spans="1:8" ht="14.25" customHeight="1" x14ac:dyDescent="0.25">
      <c r="A45" s="584">
        <v>42</v>
      </c>
      <c r="B45" s="765" t="s">
        <v>570</v>
      </c>
      <c r="C45" s="714" t="s">
        <v>3355</v>
      </c>
      <c r="D45" s="714" t="s">
        <v>569</v>
      </c>
      <c r="E45" s="714" t="s">
        <v>572</v>
      </c>
      <c r="F45" s="692"/>
      <c r="G45" s="694" t="s">
        <v>4541</v>
      </c>
      <c r="H45" s="694"/>
    </row>
    <row r="46" spans="1:8" ht="14.25" customHeight="1" x14ac:dyDescent="0.25">
      <c r="A46" s="584">
        <v>43</v>
      </c>
      <c r="B46" s="765" t="s">
        <v>599</v>
      </c>
      <c r="C46" s="714" t="s">
        <v>3355</v>
      </c>
      <c r="D46" s="714" t="s">
        <v>598</v>
      </c>
      <c r="E46" s="714" t="s">
        <v>601</v>
      </c>
      <c r="F46" s="692"/>
      <c r="G46" s="694" t="s">
        <v>4575</v>
      </c>
      <c r="H46" s="694"/>
    </row>
    <row r="47" spans="1:8" ht="14.25" customHeight="1" x14ac:dyDescent="0.25">
      <c r="A47" s="584">
        <v>44</v>
      </c>
      <c r="B47" s="765" t="s">
        <v>5158</v>
      </c>
      <c r="C47" s="714" t="s">
        <v>3355</v>
      </c>
      <c r="D47" s="714" t="s">
        <v>602</v>
      </c>
      <c r="E47" s="714" t="s">
        <v>605</v>
      </c>
      <c r="F47" s="692"/>
      <c r="G47" s="694" t="s">
        <v>4575</v>
      </c>
      <c r="H47" s="694"/>
    </row>
    <row r="48" spans="1:8" ht="14.25" customHeight="1" x14ac:dyDescent="0.25">
      <c r="A48" s="584">
        <v>45</v>
      </c>
      <c r="B48" s="703" t="s">
        <v>627</v>
      </c>
      <c r="C48" s="691" t="s">
        <v>3484</v>
      </c>
      <c r="D48" s="691" t="s">
        <v>626</v>
      </c>
      <c r="E48" s="692" t="s">
        <v>629</v>
      </c>
      <c r="F48" s="693"/>
      <c r="G48" s="694"/>
      <c r="H48" s="694"/>
    </row>
    <row r="49" spans="1:8" ht="14.25" customHeight="1" x14ac:dyDescent="0.25">
      <c r="A49" s="584">
        <v>46</v>
      </c>
      <c r="B49" s="765" t="s">
        <v>3769</v>
      </c>
      <c r="C49" s="714" t="s">
        <v>3355</v>
      </c>
      <c r="D49" s="714" t="s">
        <v>3770</v>
      </c>
      <c r="E49" s="714" t="s">
        <v>3771</v>
      </c>
      <c r="F49" s="692"/>
      <c r="G49" s="694" t="s">
        <v>4541</v>
      </c>
      <c r="H49" s="694"/>
    </row>
    <row r="50" spans="1:8" ht="14.25" customHeight="1" x14ac:dyDescent="0.25">
      <c r="A50" s="584">
        <v>47</v>
      </c>
      <c r="B50" s="765" t="s">
        <v>631</v>
      </c>
      <c r="C50" s="714" t="s">
        <v>3355</v>
      </c>
      <c r="D50" s="714" t="s">
        <v>630</v>
      </c>
      <c r="E50" s="714" t="s">
        <v>633</v>
      </c>
      <c r="F50" s="692"/>
      <c r="G50" s="694" t="s">
        <v>4541</v>
      </c>
      <c r="H50" s="694"/>
    </row>
    <row r="51" spans="1:8" ht="14.25" customHeight="1" x14ac:dyDescent="0.25">
      <c r="A51" s="584">
        <v>48</v>
      </c>
      <c r="B51" s="765" t="s">
        <v>635</v>
      </c>
      <c r="C51" s="714" t="s">
        <v>3355</v>
      </c>
      <c r="D51" s="714" t="s">
        <v>634</v>
      </c>
      <c r="E51" s="714" t="s">
        <v>637</v>
      </c>
      <c r="F51" s="692"/>
      <c r="G51" s="694" t="s">
        <v>4541</v>
      </c>
      <c r="H51" s="694"/>
    </row>
    <row r="52" spans="1:8" ht="14.25" customHeight="1" x14ac:dyDescent="0.25">
      <c r="A52" s="584">
        <v>49</v>
      </c>
      <c r="B52" s="703" t="s">
        <v>4629</v>
      </c>
      <c r="C52" s="691" t="s">
        <v>3355</v>
      </c>
      <c r="D52" s="691" t="s">
        <v>4630</v>
      </c>
      <c r="E52" s="692" t="s">
        <v>4631</v>
      </c>
      <c r="F52" s="692"/>
      <c r="G52" s="694" t="s">
        <v>4541</v>
      </c>
      <c r="H52" s="694"/>
    </row>
    <row r="53" spans="1:8" ht="14.25" customHeight="1" x14ac:dyDescent="0.25">
      <c r="A53" s="584">
        <v>50</v>
      </c>
      <c r="B53" s="765" t="s">
        <v>3857</v>
      </c>
      <c r="C53" s="714" t="s">
        <v>3355</v>
      </c>
      <c r="D53" s="714" t="s">
        <v>3858</v>
      </c>
      <c r="E53" s="714" t="s">
        <v>3859</v>
      </c>
      <c r="F53" s="692"/>
      <c r="G53" s="694" t="s">
        <v>4541</v>
      </c>
      <c r="H53" s="694"/>
    </row>
    <row r="54" spans="1:8" ht="14.25" customHeight="1" x14ac:dyDescent="0.25">
      <c r="A54" s="584">
        <v>51</v>
      </c>
      <c r="B54" s="765" t="s">
        <v>5140</v>
      </c>
      <c r="C54" s="714" t="s">
        <v>3355</v>
      </c>
      <c r="D54" s="714" t="s">
        <v>4965</v>
      </c>
      <c r="E54" s="714" t="s">
        <v>4966</v>
      </c>
      <c r="F54" s="692"/>
      <c r="G54" s="694" t="s">
        <v>4541</v>
      </c>
      <c r="H54" s="694"/>
    </row>
    <row r="55" spans="1:8" ht="14.25" customHeight="1" x14ac:dyDescent="0.25">
      <c r="A55" s="584">
        <v>52</v>
      </c>
      <c r="B55" s="772" t="s">
        <v>3902</v>
      </c>
      <c r="C55" s="691" t="s">
        <v>3355</v>
      </c>
      <c r="D55" s="691" t="s">
        <v>3903</v>
      </c>
      <c r="E55" s="692" t="s">
        <v>3904</v>
      </c>
      <c r="F55" s="692"/>
      <c r="G55" s="694" t="s">
        <v>4541</v>
      </c>
      <c r="H55" s="694"/>
    </row>
    <row r="56" spans="1:8" ht="14.25" customHeight="1" x14ac:dyDescent="0.25">
      <c r="A56" s="584">
        <v>53</v>
      </c>
      <c r="B56" s="765" t="s">
        <v>4632</v>
      </c>
      <c r="C56" s="714" t="s">
        <v>3355</v>
      </c>
      <c r="D56" s="714" t="s">
        <v>4633</v>
      </c>
      <c r="E56" s="714" t="s">
        <v>4634</v>
      </c>
      <c r="F56" s="692"/>
      <c r="G56" s="694"/>
      <c r="H56" s="694"/>
    </row>
    <row r="57" spans="1:8" ht="14.25" customHeight="1" x14ac:dyDescent="0.25">
      <c r="A57" s="584">
        <v>55</v>
      </c>
      <c r="B57" s="765" t="s">
        <v>4639</v>
      </c>
      <c r="C57" s="714" t="s">
        <v>3355</v>
      </c>
      <c r="D57" s="714" t="s">
        <v>3907</v>
      </c>
      <c r="E57" s="714" t="s">
        <v>3908</v>
      </c>
      <c r="F57" s="692"/>
      <c r="G57" s="694" t="s">
        <v>4575</v>
      </c>
      <c r="H57" s="694"/>
    </row>
    <row r="58" spans="1:8" ht="14.25" customHeight="1" x14ac:dyDescent="0.25">
      <c r="A58" s="584">
        <v>56</v>
      </c>
      <c r="B58" s="773" t="s">
        <v>766</v>
      </c>
      <c r="C58" s="691" t="s">
        <v>3355</v>
      </c>
      <c r="D58" s="691" t="s">
        <v>765</v>
      </c>
      <c r="E58" s="692" t="s">
        <v>768</v>
      </c>
      <c r="F58" s="692"/>
      <c r="G58" s="694" t="s">
        <v>4575</v>
      </c>
      <c r="H58" s="694"/>
    </row>
    <row r="59" spans="1:8" ht="14.25" customHeight="1" x14ac:dyDescent="0.25">
      <c r="A59" s="584">
        <v>57</v>
      </c>
      <c r="B59" s="703" t="s">
        <v>4646</v>
      </c>
      <c r="C59" s="691" t="s">
        <v>3355</v>
      </c>
      <c r="D59" s="691" t="s">
        <v>144</v>
      </c>
      <c r="E59" s="692" t="s">
        <v>147</v>
      </c>
      <c r="F59" s="692"/>
      <c r="G59" s="694" t="s">
        <v>4541</v>
      </c>
      <c r="H59" s="694"/>
    </row>
    <row r="60" spans="1:8" ht="14.25" customHeight="1" x14ac:dyDescent="0.25">
      <c r="A60" s="584">
        <v>58</v>
      </c>
      <c r="B60" s="765" t="s">
        <v>722</v>
      </c>
      <c r="C60" s="714" t="s">
        <v>3355</v>
      </c>
      <c r="D60" s="714" t="s">
        <v>721</v>
      </c>
      <c r="E60" s="714" t="s">
        <v>724</v>
      </c>
      <c r="F60" s="692"/>
      <c r="G60" s="694" t="s">
        <v>4541</v>
      </c>
      <c r="H60" s="694"/>
    </row>
    <row r="61" spans="1:8" ht="14.25" customHeight="1" x14ac:dyDescent="0.25">
      <c r="A61" s="584">
        <v>59</v>
      </c>
      <c r="B61" s="773" t="s">
        <v>3775</v>
      </c>
      <c r="C61" s="691" t="s">
        <v>3355</v>
      </c>
      <c r="D61" s="691" t="s">
        <v>3776</v>
      </c>
      <c r="E61" s="692" t="s">
        <v>3777</v>
      </c>
      <c r="F61" s="693"/>
      <c r="G61" s="694" t="s">
        <v>4575</v>
      </c>
      <c r="H61" s="694"/>
    </row>
    <row r="62" spans="1:8" ht="14.25" customHeight="1" x14ac:dyDescent="0.25">
      <c r="A62" s="584">
        <v>60</v>
      </c>
      <c r="B62" s="765" t="s">
        <v>5159</v>
      </c>
      <c r="C62" s="714" t="s">
        <v>3355</v>
      </c>
      <c r="D62" s="714" t="s">
        <v>3773</v>
      </c>
      <c r="E62" s="714" t="s">
        <v>3774</v>
      </c>
      <c r="F62" s="692"/>
      <c r="G62" s="694" t="s">
        <v>4575</v>
      </c>
      <c r="H62" s="694"/>
    </row>
    <row r="63" spans="1:8" ht="14.25" customHeight="1" x14ac:dyDescent="0.25">
      <c r="A63" s="584">
        <v>61</v>
      </c>
      <c r="B63" s="765" t="s">
        <v>742</v>
      </c>
      <c r="C63" s="714" t="s">
        <v>3891</v>
      </c>
      <c r="D63" s="714" t="s">
        <v>741</v>
      </c>
      <c r="E63" s="714" t="s">
        <v>744</v>
      </c>
      <c r="F63" s="692"/>
      <c r="G63" s="694" t="s">
        <v>4541</v>
      </c>
      <c r="H63" s="694"/>
    </row>
    <row r="64" spans="1:8" ht="14.25" customHeight="1" x14ac:dyDescent="0.25">
      <c r="A64" s="584">
        <v>62</v>
      </c>
      <c r="B64" s="765" t="s">
        <v>746</v>
      </c>
      <c r="C64" s="714" t="s">
        <v>3891</v>
      </c>
      <c r="D64" s="714" t="s">
        <v>745</v>
      </c>
      <c r="E64" s="714" t="s">
        <v>748</v>
      </c>
      <c r="F64" s="692"/>
      <c r="G64" s="694" t="s">
        <v>4541</v>
      </c>
      <c r="H64" s="694"/>
    </row>
    <row r="65" spans="1:8" ht="14.25" customHeight="1" x14ac:dyDescent="0.25">
      <c r="A65" s="584">
        <v>63</v>
      </c>
      <c r="B65" s="765" t="s">
        <v>762</v>
      </c>
      <c r="C65" s="714" t="s">
        <v>3355</v>
      </c>
      <c r="D65" s="714" t="s">
        <v>761</v>
      </c>
      <c r="E65" s="714" t="s">
        <v>764</v>
      </c>
      <c r="F65" s="692"/>
      <c r="G65" s="694"/>
      <c r="H65" s="694"/>
    </row>
    <row r="66" spans="1:8" ht="14.25" customHeight="1" x14ac:dyDescent="0.25">
      <c r="A66" s="584">
        <v>64</v>
      </c>
      <c r="B66" s="765" t="s">
        <v>3450</v>
      </c>
      <c r="C66" s="714" t="s">
        <v>3355</v>
      </c>
      <c r="D66" s="714" t="s">
        <v>3451</v>
      </c>
      <c r="E66" s="714" t="s">
        <v>3452</v>
      </c>
      <c r="F66" s="692"/>
      <c r="G66" s="694" t="s">
        <v>4541</v>
      </c>
      <c r="H66" s="694"/>
    </row>
    <row r="67" spans="1:8" ht="14.25" customHeight="1" x14ac:dyDescent="0.25">
      <c r="A67" s="584">
        <v>65</v>
      </c>
      <c r="B67" s="765" t="s">
        <v>5160</v>
      </c>
      <c r="C67" s="714" t="s">
        <v>3355</v>
      </c>
      <c r="D67" s="714" t="s">
        <v>773</v>
      </c>
      <c r="E67" s="714" t="s">
        <v>776</v>
      </c>
      <c r="F67" s="692"/>
      <c r="G67" s="694" t="s">
        <v>4575</v>
      </c>
      <c r="H67" s="694"/>
    </row>
    <row r="68" spans="1:8" ht="14.25" customHeight="1" x14ac:dyDescent="0.25">
      <c r="A68" s="584">
        <v>66</v>
      </c>
      <c r="B68" s="703" t="s">
        <v>4643</v>
      </c>
      <c r="C68" s="691" t="s">
        <v>3355</v>
      </c>
      <c r="D68" s="691" t="s">
        <v>4644</v>
      </c>
      <c r="E68" s="692" t="s">
        <v>4645</v>
      </c>
      <c r="F68" s="692"/>
      <c r="G68" s="694" t="s">
        <v>4575</v>
      </c>
      <c r="H68" s="694"/>
    </row>
    <row r="69" spans="1:8" ht="14.25" customHeight="1" x14ac:dyDescent="0.25">
      <c r="A69" s="584">
        <v>67</v>
      </c>
      <c r="B69" s="765" t="s">
        <v>3456</v>
      </c>
      <c r="C69" s="714" t="s">
        <v>3355</v>
      </c>
      <c r="D69" s="714" t="s">
        <v>777</v>
      </c>
      <c r="E69" s="714" t="s">
        <v>780</v>
      </c>
      <c r="F69" s="692"/>
      <c r="G69" s="694" t="s">
        <v>4575</v>
      </c>
      <c r="H69" s="694"/>
    </row>
    <row r="70" spans="1:8" ht="14.25" customHeight="1" x14ac:dyDescent="0.25">
      <c r="A70" s="584">
        <v>68</v>
      </c>
      <c r="B70" s="765" t="s">
        <v>4840</v>
      </c>
      <c r="C70" s="714" t="s">
        <v>3355</v>
      </c>
      <c r="D70" s="714" t="s">
        <v>677</v>
      </c>
      <c r="E70" s="714" t="s">
        <v>680</v>
      </c>
      <c r="F70" s="692"/>
      <c r="G70" s="694" t="s">
        <v>4541</v>
      </c>
      <c r="H70" s="694"/>
    </row>
    <row r="71" spans="1:8" ht="14.25" customHeight="1" x14ac:dyDescent="0.25">
      <c r="A71" s="584">
        <v>69</v>
      </c>
      <c r="B71" s="765" t="s">
        <v>4968</v>
      </c>
      <c r="C71" s="714" t="s">
        <v>3355</v>
      </c>
      <c r="D71" s="714" t="s">
        <v>1000</v>
      </c>
      <c r="E71" s="714" t="s">
        <v>1003</v>
      </c>
      <c r="F71" s="692"/>
      <c r="G71" s="694" t="s">
        <v>4575</v>
      </c>
      <c r="H71" s="694"/>
    </row>
    <row r="72" spans="1:8" ht="14.25" customHeight="1" x14ac:dyDescent="0.25">
      <c r="A72" s="584">
        <v>70</v>
      </c>
      <c r="B72" s="765" t="s">
        <v>3599</v>
      </c>
      <c r="C72" s="714" t="s">
        <v>3891</v>
      </c>
      <c r="D72" s="714" t="s">
        <v>814</v>
      </c>
      <c r="E72" s="714" t="s">
        <v>816</v>
      </c>
      <c r="F72" s="692"/>
      <c r="G72" s="694"/>
      <c r="H72" s="694"/>
    </row>
    <row r="73" spans="1:8" ht="14.25" customHeight="1" x14ac:dyDescent="0.25">
      <c r="A73" s="584">
        <v>71</v>
      </c>
      <c r="B73" s="765" t="s">
        <v>827</v>
      </c>
      <c r="C73" s="714" t="s">
        <v>3355</v>
      </c>
      <c r="D73" s="714" t="s">
        <v>825</v>
      </c>
      <c r="E73" s="714" t="s">
        <v>5161</v>
      </c>
      <c r="F73" s="692"/>
      <c r="G73" s="694" t="s">
        <v>4541</v>
      </c>
      <c r="H73" s="694"/>
    </row>
    <row r="74" spans="1:8" ht="14.25" customHeight="1" x14ac:dyDescent="0.25">
      <c r="A74" s="584">
        <v>72</v>
      </c>
      <c r="B74" s="765" t="s">
        <v>841</v>
      </c>
      <c r="C74" s="714" t="s">
        <v>3891</v>
      </c>
      <c r="D74" s="714" t="s">
        <v>840</v>
      </c>
      <c r="E74" s="714" t="s">
        <v>843</v>
      </c>
      <c r="F74" s="766"/>
      <c r="G74" s="694" t="s">
        <v>4541</v>
      </c>
      <c r="H74" s="694"/>
    </row>
    <row r="75" spans="1:8" ht="14.25" customHeight="1" x14ac:dyDescent="0.25">
      <c r="A75" s="584">
        <v>73</v>
      </c>
      <c r="B75" s="703" t="s">
        <v>4640</v>
      </c>
      <c r="C75" s="691" t="s">
        <v>3355</v>
      </c>
      <c r="D75" s="691" t="s">
        <v>1279</v>
      </c>
      <c r="E75" s="692" t="s">
        <v>1282</v>
      </c>
      <c r="F75" s="766"/>
      <c r="G75" s="694"/>
      <c r="H75" s="694"/>
    </row>
    <row r="76" spans="1:8" ht="14.25" customHeight="1" x14ac:dyDescent="0.25">
      <c r="A76" s="584">
        <v>74</v>
      </c>
      <c r="B76" s="765" t="s">
        <v>849</v>
      </c>
      <c r="C76" s="714" t="s">
        <v>3891</v>
      </c>
      <c r="D76" s="714" t="s">
        <v>848</v>
      </c>
      <c r="E76" s="714" t="s">
        <v>851</v>
      </c>
      <c r="F76" s="766"/>
      <c r="G76" s="694" t="s">
        <v>4575</v>
      </c>
      <c r="H76" s="694"/>
    </row>
    <row r="77" spans="1:8" ht="14.25" customHeight="1" x14ac:dyDescent="0.25">
      <c r="A77" s="584">
        <v>75</v>
      </c>
      <c r="B77" s="765" t="s">
        <v>5162</v>
      </c>
      <c r="C77" s="714" t="s">
        <v>3355</v>
      </c>
      <c r="D77" s="714" t="s">
        <v>855</v>
      </c>
      <c r="E77" s="714" t="s">
        <v>858</v>
      </c>
      <c r="F77" s="692"/>
      <c r="G77" s="694" t="s">
        <v>4541</v>
      </c>
      <c r="H77" s="694"/>
    </row>
    <row r="78" spans="1:8" ht="14.25" customHeight="1" x14ac:dyDescent="0.25">
      <c r="A78" s="584">
        <v>76</v>
      </c>
      <c r="B78" s="765" t="s">
        <v>2320</v>
      </c>
      <c r="C78" s="714" t="s">
        <v>3891</v>
      </c>
      <c r="D78" s="714" t="s">
        <v>861</v>
      </c>
      <c r="E78" s="714" t="s">
        <v>864</v>
      </c>
      <c r="F78" s="692"/>
      <c r="G78" s="694" t="s">
        <v>4541</v>
      </c>
      <c r="H78" s="694"/>
    </row>
    <row r="79" spans="1:8" ht="14.25" customHeight="1" x14ac:dyDescent="0.25">
      <c r="A79" s="584">
        <v>77</v>
      </c>
      <c r="B79" s="765" t="s">
        <v>4647</v>
      </c>
      <c r="C79" s="714" t="s">
        <v>3891</v>
      </c>
      <c r="D79" s="714" t="s">
        <v>4648</v>
      </c>
      <c r="E79" s="714" t="s">
        <v>4649</v>
      </c>
      <c r="F79" s="692"/>
      <c r="G79" s="694" t="s">
        <v>4575</v>
      </c>
      <c r="H79" s="694"/>
    </row>
    <row r="80" spans="1:8" ht="14.25" customHeight="1" x14ac:dyDescent="0.25">
      <c r="A80" s="584">
        <v>78</v>
      </c>
      <c r="B80" s="765" t="s">
        <v>888</v>
      </c>
      <c r="C80" s="714" t="s">
        <v>3355</v>
      </c>
      <c r="D80" s="714" t="s">
        <v>5163</v>
      </c>
      <c r="E80" s="714" t="s">
        <v>4651</v>
      </c>
      <c r="F80" s="692"/>
      <c r="G80" s="694" t="s">
        <v>4575</v>
      </c>
      <c r="H80" s="694"/>
    </row>
    <row r="81" spans="1:8" ht="14.25" customHeight="1" x14ac:dyDescent="0.25">
      <c r="A81" s="584">
        <v>79</v>
      </c>
      <c r="B81" s="765" t="s">
        <v>892</v>
      </c>
      <c r="C81" s="714" t="s">
        <v>3355</v>
      </c>
      <c r="D81" s="714" t="s">
        <v>887</v>
      </c>
      <c r="E81" s="714" t="s">
        <v>890</v>
      </c>
      <c r="F81" s="692"/>
      <c r="G81" s="694" t="s">
        <v>4575</v>
      </c>
      <c r="H81" s="694"/>
    </row>
    <row r="82" spans="1:8" ht="14.25" customHeight="1" x14ac:dyDescent="0.25">
      <c r="A82" s="584">
        <v>80</v>
      </c>
      <c r="B82" s="765" t="s">
        <v>4652</v>
      </c>
      <c r="C82" s="714" t="s">
        <v>3891</v>
      </c>
      <c r="D82" s="714" t="s">
        <v>4653</v>
      </c>
      <c r="E82" s="714" t="s">
        <v>4654</v>
      </c>
      <c r="F82" s="692"/>
      <c r="G82" s="694" t="s">
        <v>4541</v>
      </c>
      <c r="H82" s="694"/>
    </row>
    <row r="83" spans="1:8" ht="14.25" customHeight="1" x14ac:dyDescent="0.25">
      <c r="A83" s="584">
        <v>81</v>
      </c>
      <c r="B83" s="765" t="s">
        <v>3914</v>
      </c>
      <c r="C83" s="714" t="s">
        <v>3355</v>
      </c>
      <c r="D83" s="714" t="s">
        <v>3915</v>
      </c>
      <c r="E83" s="714" t="s">
        <v>3916</v>
      </c>
      <c r="F83" s="692"/>
      <c r="G83" s="694" t="s">
        <v>4575</v>
      </c>
      <c r="H83" s="694"/>
    </row>
    <row r="84" spans="1:8" ht="14.25" customHeight="1" x14ac:dyDescent="0.25">
      <c r="A84" s="584">
        <v>82</v>
      </c>
      <c r="B84" s="765" t="s">
        <v>4656</v>
      </c>
      <c r="C84" s="714" t="s">
        <v>3891</v>
      </c>
      <c r="D84" s="714" t="s">
        <v>4657</v>
      </c>
      <c r="E84" s="714" t="s">
        <v>4658</v>
      </c>
      <c r="F84" s="692"/>
      <c r="G84" s="694" t="s">
        <v>4575</v>
      </c>
      <c r="H84" s="694"/>
    </row>
    <row r="85" spans="1:8" ht="14.25" customHeight="1" x14ac:dyDescent="0.25">
      <c r="A85" s="584">
        <v>83</v>
      </c>
      <c r="B85" s="765" t="s">
        <v>3917</v>
      </c>
      <c r="C85" s="714" t="s">
        <v>3355</v>
      </c>
      <c r="D85" s="714" t="s">
        <v>3918</v>
      </c>
      <c r="E85" s="714" t="s">
        <v>3919</v>
      </c>
      <c r="F85" s="692"/>
      <c r="G85" s="694"/>
      <c r="H85" s="694"/>
    </row>
    <row r="86" spans="1:8" ht="14.25" customHeight="1" x14ac:dyDescent="0.25">
      <c r="A86" s="584">
        <v>84</v>
      </c>
      <c r="B86" s="765" t="s">
        <v>4659</v>
      </c>
      <c r="C86" s="714" t="s">
        <v>3891</v>
      </c>
      <c r="D86" s="714" t="s">
        <v>4660</v>
      </c>
      <c r="E86" s="714" t="s">
        <v>4661</v>
      </c>
      <c r="F86" s="692"/>
      <c r="G86" s="694" t="s">
        <v>4575</v>
      </c>
      <c r="H86" s="694"/>
    </row>
    <row r="87" spans="1:8" ht="14.25" customHeight="1" x14ac:dyDescent="0.25">
      <c r="A87" s="584">
        <v>85</v>
      </c>
      <c r="B87" s="765" t="s">
        <v>2937</v>
      </c>
      <c r="C87" s="714" t="s">
        <v>3355</v>
      </c>
      <c r="D87" s="714" t="s">
        <v>2938</v>
      </c>
      <c r="E87" s="714" t="s">
        <v>3188</v>
      </c>
      <c r="F87" s="692"/>
      <c r="G87" s="694" t="s">
        <v>4575</v>
      </c>
      <c r="H87" s="694"/>
    </row>
    <row r="88" spans="1:8" ht="14.25" customHeight="1" x14ac:dyDescent="0.25">
      <c r="A88" s="584">
        <v>86</v>
      </c>
      <c r="B88" s="765" t="s">
        <v>4662</v>
      </c>
      <c r="C88" s="714" t="s">
        <v>3355</v>
      </c>
      <c r="D88" s="714" t="s">
        <v>4663</v>
      </c>
      <c r="E88" s="714" t="s">
        <v>4664</v>
      </c>
      <c r="F88" s="692"/>
      <c r="G88" s="694" t="s">
        <v>4575</v>
      </c>
      <c r="H88" s="694"/>
    </row>
    <row r="89" spans="1:8" ht="14.25" customHeight="1" x14ac:dyDescent="0.25">
      <c r="A89" s="584">
        <v>87</v>
      </c>
      <c r="B89" s="765" t="s">
        <v>4665</v>
      </c>
      <c r="C89" s="714" t="s">
        <v>3355</v>
      </c>
      <c r="D89" s="714" t="s">
        <v>4666</v>
      </c>
      <c r="E89" s="714" t="s">
        <v>4667</v>
      </c>
      <c r="F89" s="692"/>
      <c r="G89" s="694" t="s">
        <v>4575</v>
      </c>
      <c r="H89" s="694"/>
    </row>
    <row r="90" spans="1:8" ht="14.25" customHeight="1" x14ac:dyDescent="0.25">
      <c r="A90" s="584">
        <v>88</v>
      </c>
      <c r="B90" s="765" t="s">
        <v>5164</v>
      </c>
      <c r="C90" s="714" t="s">
        <v>3355</v>
      </c>
      <c r="D90" s="714" t="s">
        <v>927</v>
      </c>
      <c r="E90" s="714" t="s">
        <v>930</v>
      </c>
      <c r="F90" s="692"/>
      <c r="G90" s="694" t="s">
        <v>4575</v>
      </c>
      <c r="H90" s="694"/>
    </row>
    <row r="91" spans="1:8" ht="14.25" customHeight="1" x14ac:dyDescent="0.25">
      <c r="A91" s="584">
        <v>89</v>
      </c>
      <c r="B91" s="765" t="s">
        <v>932</v>
      </c>
      <c r="C91" s="714" t="s">
        <v>3355</v>
      </c>
      <c r="D91" s="714" t="s">
        <v>931</v>
      </c>
      <c r="E91" s="714" t="s">
        <v>934</v>
      </c>
      <c r="F91" s="692"/>
      <c r="G91" s="694" t="s">
        <v>4541</v>
      </c>
      <c r="H91" s="694"/>
    </row>
    <row r="92" spans="1:8" ht="14.25" customHeight="1" x14ac:dyDescent="0.25">
      <c r="A92" s="584">
        <v>90</v>
      </c>
      <c r="B92" s="703" t="s">
        <v>4674</v>
      </c>
      <c r="C92" s="691" t="s">
        <v>3355</v>
      </c>
      <c r="D92" s="691" t="s">
        <v>4675</v>
      </c>
      <c r="E92" s="692" t="s">
        <v>4676</v>
      </c>
      <c r="F92" s="692"/>
      <c r="G92" s="694" t="s">
        <v>4575</v>
      </c>
      <c r="H92" s="694"/>
    </row>
    <row r="93" spans="1:8" ht="14.25" customHeight="1" x14ac:dyDescent="0.25">
      <c r="A93" s="584">
        <v>91</v>
      </c>
      <c r="B93" s="774" t="s">
        <v>978</v>
      </c>
      <c r="C93" s="691" t="s">
        <v>3355</v>
      </c>
      <c r="D93" s="691" t="s">
        <v>977</v>
      </c>
      <c r="E93" s="692" t="s">
        <v>980</v>
      </c>
      <c r="F93" s="692"/>
      <c r="G93" s="694"/>
      <c r="H93" s="694"/>
    </row>
    <row r="94" spans="1:8" ht="14.25" customHeight="1" x14ac:dyDescent="0.25">
      <c r="A94" s="584">
        <v>92</v>
      </c>
      <c r="B94" s="765" t="s">
        <v>3472</v>
      </c>
      <c r="C94" s="714" t="s">
        <v>3891</v>
      </c>
      <c r="D94" s="714" t="s">
        <v>985</v>
      </c>
      <c r="E94" s="714" t="s">
        <v>988</v>
      </c>
      <c r="F94" s="692"/>
      <c r="G94" s="694"/>
      <c r="H94" s="694"/>
    </row>
    <row r="95" spans="1:8" ht="14.25" customHeight="1" x14ac:dyDescent="0.25">
      <c r="A95" s="584">
        <v>94</v>
      </c>
      <c r="B95" s="765" t="s">
        <v>2947</v>
      </c>
      <c r="C95" s="714" t="s">
        <v>3355</v>
      </c>
      <c r="D95" s="714" t="s">
        <v>3473</v>
      </c>
      <c r="E95" s="714" t="s">
        <v>3199</v>
      </c>
      <c r="F95" s="692"/>
      <c r="G95" s="694" t="s">
        <v>4575</v>
      </c>
      <c r="H95" s="694"/>
    </row>
    <row r="96" spans="1:8" ht="14.25" customHeight="1" x14ac:dyDescent="0.25">
      <c r="A96" s="584">
        <v>95</v>
      </c>
      <c r="B96" s="765" t="s">
        <v>3474</v>
      </c>
      <c r="C96" s="714" t="s">
        <v>3891</v>
      </c>
      <c r="D96" s="714" t="s">
        <v>943</v>
      </c>
      <c r="E96" s="714" t="s">
        <v>946</v>
      </c>
      <c r="F96" s="692"/>
      <c r="G96" s="694"/>
      <c r="H96" s="694"/>
    </row>
    <row r="97" spans="1:9" ht="14.25" customHeight="1" x14ac:dyDescent="0.25">
      <c r="A97" s="584">
        <v>96</v>
      </c>
      <c r="B97" s="765" t="s">
        <v>967</v>
      </c>
      <c r="C97" s="714" t="s">
        <v>3355</v>
      </c>
      <c r="D97" s="714" t="s">
        <v>966</v>
      </c>
      <c r="E97" s="714" t="s">
        <v>969</v>
      </c>
      <c r="F97" s="692"/>
      <c r="G97" s="694"/>
      <c r="H97" s="694"/>
    </row>
    <row r="98" spans="1:9" ht="14.25" customHeight="1" x14ac:dyDescent="0.25">
      <c r="A98" s="584">
        <v>97</v>
      </c>
      <c r="B98" s="765" t="s">
        <v>5165</v>
      </c>
      <c r="C98" s="714" t="s">
        <v>3355</v>
      </c>
      <c r="D98" s="714" t="s">
        <v>2953</v>
      </c>
      <c r="E98" s="714" t="s">
        <v>3204</v>
      </c>
      <c r="F98" s="692"/>
      <c r="G98" s="694" t="s">
        <v>4575</v>
      </c>
      <c r="H98" s="694"/>
    </row>
    <row r="99" spans="1:9" ht="14.25" customHeight="1" x14ac:dyDescent="0.25">
      <c r="A99" s="584">
        <v>98</v>
      </c>
      <c r="B99" s="765" t="s">
        <v>4671</v>
      </c>
      <c r="C99" s="714" t="s">
        <v>3891</v>
      </c>
      <c r="D99" s="714" t="s">
        <v>4672</v>
      </c>
      <c r="E99" s="714" t="s">
        <v>4673</v>
      </c>
      <c r="F99" s="692"/>
      <c r="G99" s="694" t="s">
        <v>4575</v>
      </c>
      <c r="H99" s="694"/>
    </row>
    <row r="100" spans="1:9" ht="14.25" customHeight="1" x14ac:dyDescent="0.25">
      <c r="A100" s="584">
        <v>99</v>
      </c>
      <c r="B100" s="765" t="s">
        <v>4985</v>
      </c>
      <c r="C100" s="714" t="s">
        <v>3355</v>
      </c>
      <c r="D100" s="714" t="s">
        <v>4986</v>
      </c>
      <c r="E100" s="714" t="s">
        <v>4987</v>
      </c>
      <c r="F100" s="692"/>
      <c r="G100" s="694" t="s">
        <v>4575</v>
      </c>
      <c r="H100" s="694"/>
    </row>
    <row r="101" spans="1:9" ht="14.25" customHeight="1" x14ac:dyDescent="0.25">
      <c r="A101" s="584">
        <v>100</v>
      </c>
      <c r="B101" s="703" t="s">
        <v>4689</v>
      </c>
      <c r="C101" s="691" t="s">
        <v>3891</v>
      </c>
      <c r="D101" s="691" t="s">
        <v>4690</v>
      </c>
      <c r="E101" s="692" t="s">
        <v>4691</v>
      </c>
      <c r="F101" s="693"/>
      <c r="G101" s="694" t="s">
        <v>4575</v>
      </c>
      <c r="H101" s="694"/>
    </row>
    <row r="102" spans="1:9" ht="14.25" customHeight="1" x14ac:dyDescent="0.25">
      <c r="A102" s="584">
        <v>101</v>
      </c>
      <c r="B102" s="703" t="s">
        <v>1136</v>
      </c>
      <c r="C102" s="691" t="s">
        <v>3891</v>
      </c>
      <c r="D102" s="691" t="s">
        <v>1135</v>
      </c>
      <c r="E102" s="692" t="s">
        <v>1138</v>
      </c>
      <c r="F102" s="693"/>
      <c r="G102" s="694" t="s">
        <v>4541</v>
      </c>
      <c r="H102" s="694"/>
    </row>
    <row r="103" spans="1:9" ht="14.25" customHeight="1" x14ac:dyDescent="0.25">
      <c r="A103" s="584">
        <v>102</v>
      </c>
      <c r="B103" s="703" t="s">
        <v>4693</v>
      </c>
      <c r="C103" s="691" t="s">
        <v>3355</v>
      </c>
      <c r="D103" s="691" t="s">
        <v>4694</v>
      </c>
      <c r="E103" s="692" t="s">
        <v>488</v>
      </c>
      <c r="F103" s="692"/>
      <c r="G103" s="694" t="s">
        <v>4575</v>
      </c>
      <c r="H103" s="694"/>
    </row>
    <row r="104" spans="1:9" ht="14.25" customHeight="1" x14ac:dyDescent="0.25">
      <c r="A104" s="584">
        <v>103</v>
      </c>
      <c r="B104" s="703" t="s">
        <v>1080</v>
      </c>
      <c r="C104" s="691" t="s">
        <v>3355</v>
      </c>
      <c r="D104" s="691" t="s">
        <v>1079</v>
      </c>
      <c r="E104" s="692" t="s">
        <v>1082</v>
      </c>
      <c r="F104" s="767" t="s">
        <v>5166</v>
      </c>
      <c r="G104" s="694" t="s">
        <v>4541</v>
      </c>
      <c r="H104" s="694"/>
    </row>
    <row r="105" spans="1:9" ht="14.25" customHeight="1" x14ac:dyDescent="0.25">
      <c r="A105" s="584">
        <v>104</v>
      </c>
      <c r="B105" s="765" t="s">
        <v>3784</v>
      </c>
      <c r="C105" s="714" t="s">
        <v>3355</v>
      </c>
      <c r="D105" s="714" t="s">
        <v>4342</v>
      </c>
      <c r="E105" s="714" t="s">
        <v>3786</v>
      </c>
      <c r="F105" s="692"/>
      <c r="G105" s="694" t="s">
        <v>4541</v>
      </c>
      <c r="H105" s="694"/>
    </row>
    <row r="106" spans="1:9" ht="14.25" customHeight="1" x14ac:dyDescent="0.25">
      <c r="A106" s="584">
        <v>105</v>
      </c>
      <c r="B106" s="765" t="s">
        <v>3787</v>
      </c>
      <c r="C106" s="714" t="s">
        <v>3355</v>
      </c>
      <c r="D106" s="714" t="s">
        <v>3788</v>
      </c>
      <c r="E106" s="714" t="s">
        <v>3789</v>
      </c>
      <c r="F106" s="692"/>
      <c r="G106" s="694" t="s">
        <v>4541</v>
      </c>
      <c r="H106" s="694"/>
    </row>
    <row r="107" spans="1:9" ht="14.25" customHeight="1" x14ac:dyDescent="0.25">
      <c r="A107" s="584">
        <v>106</v>
      </c>
      <c r="B107" s="765" t="s">
        <v>1035</v>
      </c>
      <c r="C107" s="714" t="s">
        <v>3891</v>
      </c>
      <c r="D107" s="714" t="s">
        <v>1034</v>
      </c>
      <c r="E107" s="714" t="s">
        <v>1037</v>
      </c>
      <c r="F107" s="692"/>
      <c r="G107" s="694" t="s">
        <v>4575</v>
      </c>
      <c r="H107" s="694"/>
    </row>
    <row r="108" spans="1:9" ht="14.25" customHeight="1" x14ac:dyDescent="0.25">
      <c r="A108" s="584">
        <v>107</v>
      </c>
      <c r="B108" s="765" t="s">
        <v>1053</v>
      </c>
      <c r="C108" s="714" t="s">
        <v>3355</v>
      </c>
      <c r="D108" s="714" t="s">
        <v>1052</v>
      </c>
      <c r="E108" s="714" t="s">
        <v>1055</v>
      </c>
      <c r="F108" s="692"/>
      <c r="G108" s="694" t="s">
        <v>4575</v>
      </c>
      <c r="H108" s="694"/>
    </row>
    <row r="109" spans="1:9" ht="14.25" customHeight="1" x14ac:dyDescent="0.25">
      <c r="A109" s="584">
        <v>108</v>
      </c>
      <c r="B109" s="765" t="s">
        <v>1057</v>
      </c>
      <c r="C109" s="714" t="s">
        <v>3891</v>
      </c>
      <c r="D109" s="714" t="s">
        <v>1056</v>
      </c>
      <c r="E109" s="714" t="s">
        <v>1059</v>
      </c>
      <c r="F109" s="692"/>
      <c r="G109" s="694" t="s">
        <v>4575</v>
      </c>
      <c r="H109" s="694"/>
    </row>
    <row r="110" spans="1:9" ht="14.25" customHeight="1" x14ac:dyDescent="0.25">
      <c r="A110" s="584">
        <v>109</v>
      </c>
      <c r="B110" s="700" t="s">
        <v>4991</v>
      </c>
      <c r="C110" s="701" t="s">
        <v>3355</v>
      </c>
      <c r="D110" s="701" t="s">
        <v>970</v>
      </c>
      <c r="E110" s="701" t="s">
        <v>973</v>
      </c>
      <c r="F110" s="673"/>
      <c r="G110" s="582"/>
      <c r="H110" s="582"/>
      <c r="I110" s="584" t="s">
        <v>3484</v>
      </c>
    </row>
    <row r="111" spans="1:9" ht="14.25" customHeight="1" x14ac:dyDescent="0.25">
      <c r="A111" s="584">
        <v>110</v>
      </c>
      <c r="B111" s="765" t="s">
        <v>4698</v>
      </c>
      <c r="C111" s="691" t="s">
        <v>3355</v>
      </c>
      <c r="D111" s="691" t="s">
        <v>4699</v>
      </c>
      <c r="E111" s="691" t="s">
        <v>4700</v>
      </c>
      <c r="F111" s="692"/>
      <c r="G111" s="694" t="s">
        <v>4575</v>
      </c>
      <c r="H111" s="694"/>
    </row>
    <row r="112" spans="1:9" ht="14.25" customHeight="1" x14ac:dyDescent="0.25">
      <c r="A112" s="584">
        <v>111</v>
      </c>
      <c r="B112" s="765" t="s">
        <v>3925</v>
      </c>
      <c r="C112" s="714" t="s">
        <v>3355</v>
      </c>
      <c r="D112" s="714" t="s">
        <v>3926</v>
      </c>
      <c r="E112" s="714" t="s">
        <v>3927</v>
      </c>
      <c r="F112" s="692"/>
      <c r="G112" s="694" t="s">
        <v>4541</v>
      </c>
      <c r="H112" s="694"/>
    </row>
    <row r="113" spans="1:8" ht="14.25" customHeight="1" x14ac:dyDescent="0.25">
      <c r="A113" s="584">
        <v>112</v>
      </c>
      <c r="B113" s="765" t="s">
        <v>1084</v>
      </c>
      <c r="C113" s="714" t="s">
        <v>3355</v>
      </c>
      <c r="D113" s="714" t="s">
        <v>1083</v>
      </c>
      <c r="E113" s="714" t="s">
        <v>1086</v>
      </c>
      <c r="F113" s="692"/>
      <c r="G113" s="694" t="s">
        <v>4575</v>
      </c>
      <c r="H113" s="694"/>
    </row>
    <row r="114" spans="1:8" ht="14.25" customHeight="1" x14ac:dyDescent="0.25">
      <c r="A114" s="584">
        <v>113</v>
      </c>
      <c r="B114" s="765" t="s">
        <v>4859</v>
      </c>
      <c r="C114" s="714" t="s">
        <v>3891</v>
      </c>
      <c r="D114" s="714" t="s">
        <v>4861</v>
      </c>
      <c r="E114" s="714" t="s">
        <v>4860</v>
      </c>
      <c r="F114" s="692"/>
      <c r="G114" s="694" t="s">
        <v>4541</v>
      </c>
      <c r="H114" s="694"/>
    </row>
    <row r="115" spans="1:8" ht="14.25" customHeight="1" x14ac:dyDescent="0.25">
      <c r="A115" s="584">
        <v>114</v>
      </c>
      <c r="B115" s="765" t="s">
        <v>3680</v>
      </c>
      <c r="C115" s="714" t="s">
        <v>3355</v>
      </c>
      <c r="D115" s="714" t="s">
        <v>1127</v>
      </c>
      <c r="E115" s="714" t="s">
        <v>1130</v>
      </c>
      <c r="F115" s="692"/>
      <c r="G115" s="694" t="s">
        <v>4541</v>
      </c>
      <c r="H115" s="694"/>
    </row>
    <row r="116" spans="1:8" ht="14.25" customHeight="1" x14ac:dyDescent="0.25">
      <c r="A116" s="584">
        <v>115</v>
      </c>
      <c r="B116" s="765" t="s">
        <v>3795</v>
      </c>
      <c r="C116" s="714" t="s">
        <v>3355</v>
      </c>
      <c r="D116" s="714" t="s">
        <v>3796</v>
      </c>
      <c r="E116" s="714" t="s">
        <v>3797</v>
      </c>
      <c r="F116" s="692"/>
      <c r="G116" s="694" t="s">
        <v>4575</v>
      </c>
      <c r="H116" s="694"/>
    </row>
    <row r="117" spans="1:8" ht="14.25" customHeight="1" x14ac:dyDescent="0.25">
      <c r="A117" s="584">
        <v>116</v>
      </c>
      <c r="B117" s="765" t="s">
        <v>5167</v>
      </c>
      <c r="C117" s="714" t="s">
        <v>3355</v>
      </c>
      <c r="D117" s="714" t="s">
        <v>4702</v>
      </c>
      <c r="E117" s="714" t="s">
        <v>4703</v>
      </c>
      <c r="F117" s="692"/>
      <c r="G117" s="694" t="s">
        <v>4575</v>
      </c>
      <c r="H117" s="694"/>
    </row>
    <row r="118" spans="1:8" ht="14.25" customHeight="1" x14ac:dyDescent="0.25">
      <c r="A118" s="584">
        <v>117</v>
      </c>
      <c r="B118" s="765" t="s">
        <v>1140</v>
      </c>
      <c r="C118" s="714" t="s">
        <v>3355</v>
      </c>
      <c r="D118" s="714" t="s">
        <v>1139</v>
      </c>
      <c r="E118" s="714" t="s">
        <v>1142</v>
      </c>
      <c r="F118" s="692"/>
      <c r="G118" s="694" t="s">
        <v>4575</v>
      </c>
      <c r="H118" s="694"/>
    </row>
    <row r="119" spans="1:8" ht="14.25" customHeight="1" x14ac:dyDescent="0.25">
      <c r="A119" s="584">
        <v>118</v>
      </c>
      <c r="B119" s="765" t="s">
        <v>4704</v>
      </c>
      <c r="C119" s="714" t="s">
        <v>3891</v>
      </c>
      <c r="D119" s="714" t="s">
        <v>3340</v>
      </c>
      <c r="E119" s="714" t="s">
        <v>4705</v>
      </c>
      <c r="F119" s="692"/>
      <c r="G119" s="694" t="s">
        <v>4575</v>
      </c>
      <c r="H119" s="694"/>
    </row>
    <row r="120" spans="1:8" ht="14.25" customHeight="1" x14ac:dyDescent="0.25">
      <c r="A120" s="584">
        <v>119</v>
      </c>
      <c r="B120" s="765" t="s">
        <v>5168</v>
      </c>
      <c r="C120" s="714" t="s">
        <v>3891</v>
      </c>
      <c r="D120" s="714" t="s">
        <v>1155</v>
      </c>
      <c r="E120" s="714" t="s">
        <v>3229</v>
      </c>
      <c r="F120" s="692"/>
      <c r="G120" s="694" t="s">
        <v>4575</v>
      </c>
      <c r="H120" s="694"/>
    </row>
    <row r="121" spans="1:8" ht="14.25" customHeight="1" x14ac:dyDescent="0.25">
      <c r="A121" s="584">
        <v>120</v>
      </c>
      <c r="B121" s="765" t="s">
        <v>5169</v>
      </c>
      <c r="C121" s="714" t="s">
        <v>3355</v>
      </c>
      <c r="D121" s="714" t="s">
        <v>4707</v>
      </c>
      <c r="E121" s="714" t="s">
        <v>4708</v>
      </c>
      <c r="F121" s="692"/>
      <c r="G121" s="694" t="s">
        <v>4575</v>
      </c>
      <c r="H121" s="694"/>
    </row>
    <row r="122" spans="1:8" ht="14.25" customHeight="1" x14ac:dyDescent="0.25">
      <c r="A122" s="584">
        <v>121</v>
      </c>
      <c r="B122" s="765" t="s">
        <v>5170</v>
      </c>
      <c r="C122" s="714" t="s">
        <v>3891</v>
      </c>
      <c r="D122" s="714" t="s">
        <v>2557</v>
      </c>
      <c r="E122" s="714" t="s">
        <v>1158</v>
      </c>
      <c r="F122" s="692"/>
      <c r="G122" s="694" t="s">
        <v>4575</v>
      </c>
      <c r="H122" s="694"/>
    </row>
    <row r="123" spans="1:8" ht="14.25" customHeight="1" x14ac:dyDescent="0.25">
      <c r="A123" s="584">
        <v>122</v>
      </c>
      <c r="B123" s="765" t="s">
        <v>5171</v>
      </c>
      <c r="C123" s="714" t="s">
        <v>3891</v>
      </c>
      <c r="D123" s="714" t="s">
        <v>4710</v>
      </c>
      <c r="E123" s="714" t="s">
        <v>4711</v>
      </c>
      <c r="F123" s="692"/>
      <c r="G123" s="694" t="s">
        <v>4575</v>
      </c>
      <c r="H123" s="694"/>
    </row>
    <row r="124" spans="1:8" ht="14.25" customHeight="1" x14ac:dyDescent="0.25">
      <c r="A124" s="584">
        <v>123</v>
      </c>
      <c r="B124" s="765" t="s">
        <v>5172</v>
      </c>
      <c r="C124" s="714" t="s">
        <v>3355</v>
      </c>
      <c r="D124" s="714" t="s">
        <v>3500</v>
      </c>
      <c r="E124" s="714" t="s">
        <v>1166</v>
      </c>
      <c r="F124" s="692"/>
      <c r="G124" s="694" t="s">
        <v>4575</v>
      </c>
      <c r="H124" s="694"/>
    </row>
    <row r="125" spans="1:8" ht="14.25" customHeight="1" x14ac:dyDescent="0.25">
      <c r="A125" s="584">
        <v>124</v>
      </c>
      <c r="B125" s="765" t="s">
        <v>4712</v>
      </c>
      <c r="C125" s="714" t="s">
        <v>3355</v>
      </c>
      <c r="D125" s="714" t="s">
        <v>4713</v>
      </c>
      <c r="E125" s="714" t="s">
        <v>4714</v>
      </c>
      <c r="F125" s="692"/>
      <c r="G125" s="694" t="s">
        <v>4575</v>
      </c>
      <c r="H125" s="694"/>
    </row>
    <row r="126" spans="1:8" ht="14.25" customHeight="1" x14ac:dyDescent="0.25">
      <c r="A126" s="584">
        <v>125</v>
      </c>
      <c r="B126" s="703" t="s">
        <v>5173</v>
      </c>
      <c r="C126" s="714" t="s">
        <v>3891</v>
      </c>
      <c r="D126" s="714" t="s">
        <v>1159</v>
      </c>
      <c r="E126" s="715" t="s">
        <v>1162</v>
      </c>
      <c r="F126" s="775"/>
      <c r="G126" s="694" t="s">
        <v>4575</v>
      </c>
      <c r="H126" s="694"/>
    </row>
    <row r="127" spans="1:8" ht="14.25" customHeight="1" x14ac:dyDescent="0.25">
      <c r="A127" s="584">
        <v>126</v>
      </c>
      <c r="B127" s="765" t="s">
        <v>4715</v>
      </c>
      <c r="C127" s="714" t="s">
        <v>3355</v>
      </c>
      <c r="D127" s="714" t="s">
        <v>3519</v>
      </c>
      <c r="E127" s="714" t="s">
        <v>3244</v>
      </c>
      <c r="F127" s="775"/>
      <c r="G127" s="694"/>
      <c r="H127" s="694"/>
    </row>
    <row r="128" spans="1:8" ht="14.25" customHeight="1" x14ac:dyDescent="0.25">
      <c r="A128" s="584">
        <v>127</v>
      </c>
      <c r="B128" s="765" t="s">
        <v>1194</v>
      </c>
      <c r="C128" s="714" t="s">
        <v>3355</v>
      </c>
      <c r="D128" s="714" t="s">
        <v>1193</v>
      </c>
      <c r="E128" s="714" t="s">
        <v>1196</v>
      </c>
      <c r="F128" s="775"/>
      <c r="G128" s="694" t="s">
        <v>4541</v>
      </c>
      <c r="H128" s="694"/>
    </row>
    <row r="129" spans="1:9" ht="14.25" customHeight="1" x14ac:dyDescent="0.25">
      <c r="A129" s="584">
        <v>128</v>
      </c>
      <c r="B129" s="700" t="s">
        <v>4716</v>
      </c>
      <c r="C129" s="701" t="s">
        <v>3484</v>
      </c>
      <c r="D129" s="701" t="s">
        <v>4720</v>
      </c>
      <c r="E129" s="701" t="s">
        <v>4879</v>
      </c>
      <c r="F129" s="776"/>
      <c r="G129" s="582"/>
      <c r="H129" s="582"/>
      <c r="I129" s="584" t="s">
        <v>3484</v>
      </c>
    </row>
    <row r="130" spans="1:9" ht="14.25" customHeight="1" x14ac:dyDescent="0.25">
      <c r="B130" s="700" t="s">
        <v>1191</v>
      </c>
      <c r="C130" s="701" t="s">
        <v>3484</v>
      </c>
      <c r="D130" s="701" t="s">
        <v>1190</v>
      </c>
      <c r="E130" s="701"/>
      <c r="F130" s="776"/>
      <c r="G130" s="582"/>
      <c r="H130" s="582"/>
      <c r="I130" s="584" t="s">
        <v>3484</v>
      </c>
    </row>
    <row r="131" spans="1:9" ht="14.25" customHeight="1" x14ac:dyDescent="0.25">
      <c r="A131" s="584">
        <v>129</v>
      </c>
      <c r="B131" s="765" t="s">
        <v>3516</v>
      </c>
      <c r="C131" s="714" t="s">
        <v>3355</v>
      </c>
      <c r="D131" s="714" t="s">
        <v>1206</v>
      </c>
      <c r="E131" s="714" t="s">
        <v>1209</v>
      </c>
      <c r="F131" s="692"/>
      <c r="G131" s="694" t="s">
        <v>4575</v>
      </c>
      <c r="H131" s="694"/>
    </row>
    <row r="132" spans="1:9" ht="14.25" customHeight="1" x14ac:dyDescent="0.25">
      <c r="A132" s="584">
        <v>130</v>
      </c>
      <c r="B132" s="765" t="s">
        <v>3928</v>
      </c>
      <c r="C132" s="714" t="s">
        <v>3355</v>
      </c>
      <c r="D132" s="714" t="s">
        <v>4390</v>
      </c>
      <c r="E132" s="714" t="s">
        <v>127</v>
      </c>
      <c r="F132" s="692"/>
      <c r="G132" s="694" t="s">
        <v>4541</v>
      </c>
      <c r="H132" s="694"/>
    </row>
    <row r="133" spans="1:9" ht="14.25" customHeight="1" x14ac:dyDescent="0.25">
      <c r="A133" s="584">
        <v>131</v>
      </c>
      <c r="B133" s="765" t="s">
        <v>1247</v>
      </c>
      <c r="C133" s="714" t="s">
        <v>3355</v>
      </c>
      <c r="D133" s="714" t="s">
        <v>1246</v>
      </c>
      <c r="E133" s="714" t="s">
        <v>1249</v>
      </c>
      <c r="F133" s="692"/>
      <c r="G133" s="694" t="s">
        <v>4541</v>
      </c>
      <c r="H133" s="694"/>
    </row>
    <row r="134" spans="1:9" ht="14.25" customHeight="1" x14ac:dyDescent="0.25">
      <c r="A134" s="584">
        <v>132</v>
      </c>
      <c r="B134" s="703" t="s">
        <v>1251</v>
      </c>
      <c r="C134" s="691" t="s">
        <v>3355</v>
      </c>
      <c r="D134" s="691" t="s">
        <v>1250</v>
      </c>
      <c r="E134" s="692" t="s">
        <v>3246</v>
      </c>
      <c r="F134" s="692"/>
      <c r="G134" s="694"/>
      <c r="H134" s="694"/>
    </row>
    <row r="135" spans="1:9" ht="14.25" customHeight="1" x14ac:dyDescent="0.25">
      <c r="A135" s="584">
        <v>133</v>
      </c>
      <c r="B135" s="765" t="s">
        <v>3518</v>
      </c>
      <c r="C135" s="714" t="s">
        <v>3355</v>
      </c>
      <c r="D135" s="714" t="s">
        <v>113</v>
      </c>
      <c r="E135" s="714" t="s">
        <v>116</v>
      </c>
      <c r="F135" s="692"/>
      <c r="G135" s="694" t="s">
        <v>4541</v>
      </c>
      <c r="H135" s="694"/>
    </row>
    <row r="136" spans="1:9" ht="14.25" customHeight="1" x14ac:dyDescent="0.25">
      <c r="A136" s="584">
        <v>134</v>
      </c>
      <c r="B136" s="765" t="s">
        <v>1235</v>
      </c>
      <c r="C136" s="714" t="s">
        <v>3355</v>
      </c>
      <c r="D136" s="714" t="s">
        <v>1234</v>
      </c>
      <c r="E136" s="714" t="s">
        <v>1237</v>
      </c>
      <c r="F136" s="692"/>
      <c r="G136" s="694" t="s">
        <v>4575</v>
      </c>
      <c r="H136" s="694"/>
    </row>
    <row r="137" spans="1:9" ht="14.25" customHeight="1" x14ac:dyDescent="0.25">
      <c r="A137" s="584">
        <v>135</v>
      </c>
      <c r="B137" s="765" t="s">
        <v>4722</v>
      </c>
      <c r="C137" s="714" t="s">
        <v>3355</v>
      </c>
      <c r="D137" s="714" t="s">
        <v>4723</v>
      </c>
      <c r="E137" s="714" t="s">
        <v>4724</v>
      </c>
      <c r="F137" s="692"/>
      <c r="G137" s="694" t="s">
        <v>4575</v>
      </c>
      <c r="H137" s="694"/>
    </row>
    <row r="138" spans="1:9" ht="14.25" customHeight="1" x14ac:dyDescent="0.25">
      <c r="A138" s="584">
        <v>136</v>
      </c>
      <c r="B138" s="765" t="s">
        <v>5174</v>
      </c>
      <c r="C138" s="714" t="s">
        <v>3355</v>
      </c>
      <c r="D138" s="714" t="s">
        <v>1242</v>
      </c>
      <c r="E138" s="714" t="s">
        <v>1245</v>
      </c>
      <c r="F138" s="692"/>
      <c r="G138" s="694" t="s">
        <v>4541</v>
      </c>
      <c r="H138" s="694"/>
    </row>
    <row r="139" spans="1:9" ht="14.25" customHeight="1" x14ac:dyDescent="0.25">
      <c r="A139" s="584">
        <v>137</v>
      </c>
      <c r="B139" s="765" t="s">
        <v>3523</v>
      </c>
      <c r="C139" s="714" t="s">
        <v>3355</v>
      </c>
      <c r="D139" s="714" t="s">
        <v>3524</v>
      </c>
      <c r="E139" s="714" t="s">
        <v>3525</v>
      </c>
      <c r="F139" s="692"/>
      <c r="G139" s="694" t="s">
        <v>4575</v>
      </c>
      <c r="H139" s="694"/>
    </row>
    <row r="140" spans="1:9" ht="14.25" customHeight="1" x14ac:dyDescent="0.25">
      <c r="A140" s="584">
        <v>138</v>
      </c>
      <c r="B140" s="765" t="s">
        <v>1256</v>
      </c>
      <c r="C140" s="714" t="s">
        <v>3355</v>
      </c>
      <c r="D140" s="714" t="s">
        <v>1254</v>
      </c>
      <c r="E140" s="714" t="s">
        <v>1257</v>
      </c>
      <c r="F140" s="692"/>
      <c r="G140" s="694" t="s">
        <v>4575</v>
      </c>
      <c r="H140" s="694"/>
    </row>
    <row r="141" spans="1:9" ht="14.25" customHeight="1" x14ac:dyDescent="0.25">
      <c r="A141" s="584">
        <v>139</v>
      </c>
      <c r="B141" s="703" t="s">
        <v>3526</v>
      </c>
      <c r="C141" s="714" t="s">
        <v>3355</v>
      </c>
      <c r="D141" s="714" t="s">
        <v>1258</v>
      </c>
      <c r="E141" s="715" t="s">
        <v>1261</v>
      </c>
      <c r="F141" s="692"/>
      <c r="G141" s="694" t="s">
        <v>4575</v>
      </c>
      <c r="H141" s="694"/>
    </row>
    <row r="142" spans="1:9" ht="14.25" customHeight="1" x14ac:dyDescent="0.25">
      <c r="A142" s="584">
        <v>140</v>
      </c>
      <c r="B142" s="765" t="s">
        <v>1263</v>
      </c>
      <c r="C142" s="691" t="s">
        <v>3355</v>
      </c>
      <c r="D142" s="691" t="s">
        <v>1262</v>
      </c>
      <c r="E142" s="691" t="s">
        <v>1265</v>
      </c>
      <c r="F142" s="692"/>
      <c r="G142" s="694" t="s">
        <v>4575</v>
      </c>
      <c r="H142" s="694"/>
    </row>
    <row r="143" spans="1:9" ht="14.25" customHeight="1" x14ac:dyDescent="0.25">
      <c r="A143" s="584">
        <v>141</v>
      </c>
      <c r="B143" s="777" t="s">
        <v>5175</v>
      </c>
      <c r="C143" s="714" t="s">
        <v>3484</v>
      </c>
      <c r="D143" s="714" t="s">
        <v>3935</v>
      </c>
      <c r="E143" s="714" t="s">
        <v>3936</v>
      </c>
      <c r="F143" s="692"/>
      <c r="G143" s="694" t="s">
        <v>4541</v>
      </c>
      <c r="H143" s="694"/>
    </row>
    <row r="144" spans="1:9" ht="14.25" customHeight="1" x14ac:dyDescent="0.25">
      <c r="A144" s="584">
        <v>142</v>
      </c>
      <c r="B144" s="765" t="s">
        <v>3527</v>
      </c>
      <c r="C144" s="714" t="s">
        <v>3355</v>
      </c>
      <c r="D144" s="714" t="s">
        <v>3528</v>
      </c>
      <c r="E144" s="714" t="s">
        <v>3529</v>
      </c>
      <c r="F144" s="692"/>
      <c r="G144" s="694" t="s">
        <v>4541</v>
      </c>
      <c r="H144" s="694"/>
    </row>
    <row r="145" spans="1:9" ht="14.25" customHeight="1" x14ac:dyDescent="0.25">
      <c r="A145" s="584">
        <v>143</v>
      </c>
      <c r="B145" s="778" t="s">
        <v>3545</v>
      </c>
      <c r="C145" s="779" t="s">
        <v>3355</v>
      </c>
      <c r="D145" s="779" t="s">
        <v>1365</v>
      </c>
      <c r="E145" s="780" t="s">
        <v>4734</v>
      </c>
      <c r="F145" s="673"/>
      <c r="G145" s="582"/>
      <c r="H145" s="582"/>
      <c r="I145" s="584" t="s">
        <v>5155</v>
      </c>
    </row>
    <row r="146" spans="1:9" ht="14.25" customHeight="1" x14ac:dyDescent="0.25">
      <c r="A146" s="584">
        <v>144</v>
      </c>
      <c r="B146" s="703" t="s">
        <v>4741</v>
      </c>
      <c r="C146" s="691" t="s">
        <v>3355</v>
      </c>
      <c r="D146" s="691" t="s">
        <v>3931</v>
      </c>
      <c r="E146" s="721" t="s">
        <v>3932</v>
      </c>
      <c r="F146" s="692"/>
      <c r="G146" s="694"/>
      <c r="H146" s="694"/>
    </row>
    <row r="147" spans="1:9" ht="14.25" customHeight="1" x14ac:dyDescent="0.25">
      <c r="A147" s="584">
        <v>146</v>
      </c>
      <c r="B147" s="765" t="s">
        <v>1355</v>
      </c>
      <c r="C147" s="691" t="s">
        <v>3355</v>
      </c>
      <c r="D147" s="691" t="s">
        <v>1354</v>
      </c>
      <c r="E147" s="691" t="s">
        <v>1357</v>
      </c>
      <c r="F147" s="692"/>
      <c r="G147" s="694" t="s">
        <v>4575</v>
      </c>
      <c r="H147" s="694"/>
    </row>
    <row r="148" spans="1:9" ht="14.25" customHeight="1" x14ac:dyDescent="0.25">
      <c r="A148" s="584">
        <v>147</v>
      </c>
      <c r="B148" s="765" t="s">
        <v>3682</v>
      </c>
      <c r="C148" s="714" t="s">
        <v>3355</v>
      </c>
      <c r="D148" s="714" t="s">
        <v>1358</v>
      </c>
      <c r="E148" s="714" t="s">
        <v>1361</v>
      </c>
      <c r="F148" s="692"/>
      <c r="G148" s="694" t="s">
        <v>4575</v>
      </c>
      <c r="H148" s="694"/>
    </row>
    <row r="149" spans="1:9" ht="14.25" customHeight="1" x14ac:dyDescent="0.25">
      <c r="A149" s="584">
        <v>148</v>
      </c>
      <c r="B149" s="765" t="s">
        <v>4994</v>
      </c>
      <c r="C149" s="714" t="s">
        <v>3355</v>
      </c>
      <c r="D149" s="714" t="s">
        <v>1087</v>
      </c>
      <c r="E149" s="714" t="s">
        <v>1090</v>
      </c>
      <c r="F149" s="692"/>
      <c r="G149" s="694" t="s">
        <v>4541</v>
      </c>
      <c r="H149" s="694"/>
    </row>
    <row r="150" spans="1:9" ht="14.25" customHeight="1" x14ac:dyDescent="0.25">
      <c r="A150" s="584">
        <v>149</v>
      </c>
      <c r="B150" s="765" t="s">
        <v>1369</v>
      </c>
      <c r="C150" s="714" t="s">
        <v>3355</v>
      </c>
      <c r="D150" s="714" t="s">
        <v>1368</v>
      </c>
      <c r="E150" s="714" t="s">
        <v>1371</v>
      </c>
      <c r="F150" s="766"/>
      <c r="G150" s="694" t="s">
        <v>4541</v>
      </c>
      <c r="H150" s="694"/>
    </row>
    <row r="151" spans="1:9" ht="14.25" customHeight="1" x14ac:dyDescent="0.25">
      <c r="A151" s="584">
        <v>150</v>
      </c>
      <c r="B151" s="765" t="s">
        <v>1377</v>
      </c>
      <c r="C151" s="714" t="s">
        <v>3355</v>
      </c>
      <c r="D151" s="714" t="s">
        <v>1376</v>
      </c>
      <c r="E151" s="714" t="s">
        <v>1379</v>
      </c>
      <c r="F151" s="692"/>
      <c r="G151" s="694" t="s">
        <v>4575</v>
      </c>
      <c r="H151" s="694"/>
    </row>
    <row r="152" spans="1:9" ht="14.25" customHeight="1" x14ac:dyDescent="0.25">
      <c r="A152" s="584">
        <v>151</v>
      </c>
      <c r="B152" s="765" t="s">
        <v>3737</v>
      </c>
      <c r="C152" s="714" t="s">
        <v>3891</v>
      </c>
      <c r="D152" s="714" t="s">
        <v>3738</v>
      </c>
      <c r="E152" s="714" t="s">
        <v>3739</v>
      </c>
      <c r="F152" s="692"/>
      <c r="G152" s="694"/>
      <c r="H152" s="694"/>
    </row>
    <row r="153" spans="1:9" ht="14.25" customHeight="1" x14ac:dyDescent="0.25">
      <c r="A153" s="584">
        <v>152</v>
      </c>
      <c r="B153" s="781" t="s">
        <v>1431</v>
      </c>
      <c r="C153" s="782" t="s">
        <v>3484</v>
      </c>
      <c r="D153" s="782" t="s">
        <v>1430</v>
      </c>
      <c r="E153" s="783" t="s">
        <v>1433</v>
      </c>
      <c r="F153" s="673"/>
      <c r="G153" s="582"/>
      <c r="H153" s="582"/>
      <c r="I153" s="584" t="s">
        <v>3484</v>
      </c>
    </row>
    <row r="154" spans="1:9" ht="14.25" customHeight="1" x14ac:dyDescent="0.25">
      <c r="A154" s="584">
        <v>153</v>
      </c>
      <c r="B154" s="765" t="s">
        <v>4742</v>
      </c>
      <c r="C154" s="714" t="s">
        <v>3355</v>
      </c>
      <c r="D154" s="714" t="s">
        <v>4743</v>
      </c>
      <c r="E154" s="714" t="s">
        <v>4744</v>
      </c>
      <c r="F154" s="692"/>
      <c r="G154" s="694" t="s">
        <v>4541</v>
      </c>
      <c r="H154" s="694"/>
    </row>
    <row r="155" spans="1:9" ht="14.25" customHeight="1" x14ac:dyDescent="0.25">
      <c r="A155" s="584">
        <v>154</v>
      </c>
      <c r="B155" s="765" t="s">
        <v>1435</v>
      </c>
      <c r="C155" s="714" t="s">
        <v>3355</v>
      </c>
      <c r="D155" s="714" t="s">
        <v>1434</v>
      </c>
      <c r="E155" s="714" t="s">
        <v>1437</v>
      </c>
      <c r="F155" s="692"/>
      <c r="G155" s="694" t="s">
        <v>4541</v>
      </c>
      <c r="H155" s="694"/>
    </row>
    <row r="156" spans="1:9" ht="14.25" customHeight="1" x14ac:dyDescent="0.25">
      <c r="A156" s="584">
        <v>155</v>
      </c>
      <c r="B156" s="765" t="s">
        <v>4751</v>
      </c>
      <c r="C156" s="714" t="s">
        <v>3355</v>
      </c>
      <c r="D156" s="714" t="s">
        <v>4752</v>
      </c>
      <c r="E156" s="714" t="s">
        <v>4753</v>
      </c>
      <c r="F156" s="692"/>
      <c r="G156" s="694" t="s">
        <v>4575</v>
      </c>
      <c r="H156" s="694"/>
    </row>
    <row r="157" spans="1:9" ht="14.25" customHeight="1" x14ac:dyDescent="0.25">
      <c r="A157" s="584">
        <v>156</v>
      </c>
      <c r="B157" s="765" t="s">
        <v>5176</v>
      </c>
      <c r="C157" s="714" t="s">
        <v>3942</v>
      </c>
      <c r="D157" s="714" t="s">
        <v>3551</v>
      </c>
      <c r="E157" s="714" t="s">
        <v>3552</v>
      </c>
      <c r="F157" s="692"/>
      <c r="G157" s="694" t="s">
        <v>4575</v>
      </c>
      <c r="H157" s="694"/>
    </row>
    <row r="158" spans="1:9" ht="14.25" customHeight="1" x14ac:dyDescent="0.25">
      <c r="A158" s="584">
        <v>157</v>
      </c>
      <c r="B158" s="765" t="s">
        <v>1452</v>
      </c>
      <c r="C158" s="714" t="s">
        <v>3355</v>
      </c>
      <c r="D158" s="714" t="s">
        <v>1451</v>
      </c>
      <c r="E158" s="714" t="s">
        <v>1454</v>
      </c>
      <c r="F158" s="692"/>
      <c r="G158" s="694" t="s">
        <v>4541</v>
      </c>
      <c r="H158" s="694"/>
    </row>
    <row r="159" spans="1:9" ht="14.25" customHeight="1" x14ac:dyDescent="0.25">
      <c r="A159" s="584">
        <v>158</v>
      </c>
      <c r="B159" s="769" t="s">
        <v>4754</v>
      </c>
      <c r="C159" s="784" t="s">
        <v>4636</v>
      </c>
      <c r="D159" s="784" t="s">
        <v>3944</v>
      </c>
      <c r="E159" s="784" t="s">
        <v>3945</v>
      </c>
      <c r="F159" s="771"/>
      <c r="G159" s="785"/>
      <c r="H159" s="785"/>
    </row>
    <row r="160" spans="1:9" ht="14.25" customHeight="1" x14ac:dyDescent="0.25">
      <c r="A160" s="584">
        <v>159</v>
      </c>
      <c r="B160" s="765" t="s">
        <v>1464</v>
      </c>
      <c r="C160" s="714" t="s">
        <v>3355</v>
      </c>
      <c r="D160" s="714" t="s">
        <v>1463</v>
      </c>
      <c r="E160" s="714" t="s">
        <v>1465</v>
      </c>
      <c r="F160" s="692"/>
      <c r="G160" s="694" t="s">
        <v>4541</v>
      </c>
      <c r="H160" s="694"/>
    </row>
    <row r="161" spans="1:9" ht="14.25" customHeight="1" x14ac:dyDescent="0.25">
      <c r="A161" s="584">
        <v>160</v>
      </c>
      <c r="B161" s="765" t="s">
        <v>1471</v>
      </c>
      <c r="C161" s="714" t="s">
        <v>3355</v>
      </c>
      <c r="D161" s="714" t="s">
        <v>1470</v>
      </c>
      <c r="E161" s="714" t="s">
        <v>1473</v>
      </c>
      <c r="F161" s="692"/>
      <c r="G161" s="694" t="s">
        <v>4541</v>
      </c>
      <c r="H161" s="694"/>
    </row>
    <row r="162" spans="1:9" ht="14.25" customHeight="1" x14ac:dyDescent="0.25">
      <c r="A162" s="584">
        <v>161</v>
      </c>
      <c r="B162" s="765" t="s">
        <v>4757</v>
      </c>
      <c r="C162" s="714" t="s">
        <v>3355</v>
      </c>
      <c r="D162" s="714" t="s">
        <v>4758</v>
      </c>
      <c r="E162" s="768" t="s">
        <v>5177</v>
      </c>
      <c r="F162" s="692"/>
      <c r="G162" s="694" t="s">
        <v>4541</v>
      </c>
      <c r="H162" s="694"/>
    </row>
    <row r="163" spans="1:9" ht="14.25" customHeight="1" x14ac:dyDescent="0.25">
      <c r="A163" s="584">
        <v>162</v>
      </c>
      <c r="B163" s="765" t="s">
        <v>3561</v>
      </c>
      <c r="C163" s="714" t="s">
        <v>3355</v>
      </c>
      <c r="D163" s="714" t="s">
        <v>5178</v>
      </c>
      <c r="E163" s="714" t="s">
        <v>3563</v>
      </c>
      <c r="F163" s="692"/>
      <c r="G163" s="694"/>
      <c r="H163" s="694"/>
    </row>
    <row r="164" spans="1:9" ht="14.25" customHeight="1" x14ac:dyDescent="0.25">
      <c r="B164" s="765" t="s">
        <v>5179</v>
      </c>
      <c r="C164" s="714"/>
      <c r="D164" s="714"/>
      <c r="E164" s="714"/>
      <c r="F164" s="692"/>
      <c r="G164" s="694"/>
      <c r="H164" s="694"/>
    </row>
    <row r="165" spans="1:9" ht="14.25" customHeight="1" x14ac:dyDescent="0.25">
      <c r="A165" s="584">
        <v>163</v>
      </c>
      <c r="B165" s="765" t="s">
        <v>5180</v>
      </c>
      <c r="C165" s="714" t="s">
        <v>3355</v>
      </c>
      <c r="D165" s="714" t="s">
        <v>2838</v>
      </c>
      <c r="E165" s="714" t="s">
        <v>3287</v>
      </c>
      <c r="F165" s="692"/>
      <c r="G165" s="694" t="s">
        <v>4575</v>
      </c>
      <c r="H165" s="694"/>
    </row>
    <row r="166" spans="1:9" ht="14.25" customHeight="1" x14ac:dyDescent="0.25">
      <c r="A166" s="584">
        <v>164</v>
      </c>
      <c r="B166" s="765" t="s">
        <v>5181</v>
      </c>
      <c r="C166" s="714" t="s">
        <v>3355</v>
      </c>
      <c r="D166" s="714" t="s">
        <v>3811</v>
      </c>
      <c r="E166" s="714" t="s">
        <v>3812</v>
      </c>
      <c r="F166" s="692"/>
      <c r="G166" s="694" t="s">
        <v>4575</v>
      </c>
      <c r="H166" s="694"/>
    </row>
    <row r="167" spans="1:9" ht="14.25" customHeight="1" x14ac:dyDescent="0.25">
      <c r="A167" s="584">
        <v>165</v>
      </c>
      <c r="B167" s="765" t="s">
        <v>5182</v>
      </c>
      <c r="C167" s="714" t="s">
        <v>3355</v>
      </c>
      <c r="D167" s="714" t="s">
        <v>1547</v>
      </c>
      <c r="E167" s="714" t="s">
        <v>1549</v>
      </c>
      <c r="F167" s="692"/>
      <c r="G167" s="694" t="s">
        <v>4575</v>
      </c>
      <c r="H167" s="694"/>
    </row>
    <row r="168" spans="1:9" ht="14.25" customHeight="1" x14ac:dyDescent="0.25">
      <c r="A168" s="584">
        <v>166</v>
      </c>
      <c r="B168" s="765" t="s">
        <v>4763</v>
      </c>
      <c r="C168" s="714" t="s">
        <v>3891</v>
      </c>
      <c r="D168" s="714" t="s">
        <v>4764</v>
      </c>
      <c r="E168" s="714" t="s">
        <v>4765</v>
      </c>
      <c r="F168" s="692"/>
      <c r="G168" s="694"/>
      <c r="H168" s="694"/>
    </row>
    <row r="169" spans="1:9" ht="14.25" customHeight="1" x14ac:dyDescent="0.25">
      <c r="A169" s="584">
        <v>167</v>
      </c>
      <c r="B169" s="700" t="s">
        <v>1555</v>
      </c>
      <c r="C169" s="701" t="s">
        <v>3355</v>
      </c>
      <c r="D169" s="701" t="s">
        <v>1554</v>
      </c>
      <c r="E169" s="701" t="s">
        <v>1557</v>
      </c>
      <c r="F169" s="673"/>
      <c r="G169" s="582"/>
      <c r="H169" s="582"/>
      <c r="I169" s="584" t="s">
        <v>3484</v>
      </c>
    </row>
    <row r="170" spans="1:9" ht="14.25" customHeight="1" x14ac:dyDescent="0.25">
      <c r="A170" s="584">
        <v>168</v>
      </c>
      <c r="B170" s="765" t="s">
        <v>5183</v>
      </c>
      <c r="C170" s="714" t="s">
        <v>3355</v>
      </c>
      <c r="D170" s="714" t="s">
        <v>1569</v>
      </c>
      <c r="E170" s="714" t="s">
        <v>1572</v>
      </c>
      <c r="F170" s="692"/>
      <c r="G170" s="694" t="s">
        <v>4575</v>
      </c>
      <c r="H170" s="694"/>
    </row>
    <row r="171" spans="1:9" ht="14.25" customHeight="1" x14ac:dyDescent="0.25">
      <c r="A171" s="584">
        <v>169</v>
      </c>
      <c r="B171" s="765" t="s">
        <v>3875</v>
      </c>
      <c r="C171" s="714" t="s">
        <v>3355</v>
      </c>
      <c r="D171" s="714" t="s">
        <v>3876</v>
      </c>
      <c r="E171" s="714" t="s">
        <v>3877</v>
      </c>
      <c r="F171" s="692"/>
      <c r="G171" s="694" t="s">
        <v>4575</v>
      </c>
      <c r="H171" s="694"/>
    </row>
    <row r="172" spans="1:9" ht="14.25" customHeight="1" x14ac:dyDescent="0.25">
      <c r="A172" s="584">
        <v>170</v>
      </c>
      <c r="B172" s="765" t="s">
        <v>1578</v>
      </c>
      <c r="C172" s="714" t="s">
        <v>3355</v>
      </c>
      <c r="D172" s="714" t="s">
        <v>1577</v>
      </c>
      <c r="E172" s="714" t="s">
        <v>1580</v>
      </c>
      <c r="F172" s="692"/>
      <c r="G172" s="694"/>
      <c r="H172" s="694"/>
    </row>
    <row r="173" spans="1:9" ht="14.25" customHeight="1" x14ac:dyDescent="0.25">
      <c r="A173" s="584">
        <v>171</v>
      </c>
      <c r="B173" s="786" t="s">
        <v>1582</v>
      </c>
      <c r="C173" s="787" t="s">
        <v>3891</v>
      </c>
      <c r="D173" s="787" t="s">
        <v>1581</v>
      </c>
      <c r="E173" s="701" t="s">
        <v>1584</v>
      </c>
      <c r="F173" s="788"/>
      <c r="G173" s="582"/>
      <c r="H173" s="582"/>
      <c r="I173" s="584" t="s">
        <v>3484</v>
      </c>
    </row>
    <row r="174" spans="1:9" ht="14.25" customHeight="1" x14ac:dyDescent="0.25">
      <c r="A174" s="584">
        <v>172</v>
      </c>
      <c r="B174" s="789" t="s">
        <v>1593</v>
      </c>
      <c r="C174" s="790" t="s">
        <v>3355</v>
      </c>
      <c r="D174" s="714" t="s">
        <v>1592</v>
      </c>
      <c r="E174" s="714" t="s">
        <v>1595</v>
      </c>
      <c r="F174" s="791"/>
      <c r="G174" s="694" t="s">
        <v>4575</v>
      </c>
      <c r="H174" s="694"/>
      <c r="I174" s="766"/>
    </row>
    <row r="175" spans="1:9" ht="14.25" customHeight="1" x14ac:dyDescent="0.25">
      <c r="A175" s="584">
        <v>173</v>
      </c>
      <c r="B175" s="792" t="s">
        <v>5184</v>
      </c>
      <c r="C175" s="793" t="s">
        <v>3355</v>
      </c>
      <c r="D175" s="793" t="s">
        <v>1143</v>
      </c>
      <c r="E175" s="793" t="s">
        <v>1146</v>
      </c>
      <c r="F175" s="794"/>
      <c r="G175" s="694" t="s">
        <v>4575</v>
      </c>
      <c r="H175" s="694"/>
    </row>
    <row r="176" spans="1:9" ht="15.75" customHeight="1" x14ac:dyDescent="0.25">
      <c r="B176" s="668"/>
      <c r="C176" s="669"/>
      <c r="D176" s="669"/>
      <c r="E176" s="669"/>
      <c r="F176" s="668"/>
    </row>
    <row r="177" spans="3:5" ht="15.75" customHeight="1" x14ac:dyDescent="0.25">
      <c r="C177" s="583"/>
      <c r="D177" s="583"/>
      <c r="E177" s="583"/>
    </row>
    <row r="178" spans="3:5" ht="15.75" customHeight="1" x14ac:dyDescent="0.25">
      <c r="C178" s="583"/>
      <c r="D178" s="583"/>
      <c r="E178" s="583"/>
    </row>
    <row r="179" spans="3:5" ht="15.75" customHeight="1" x14ac:dyDescent="0.25"/>
    <row r="180" spans="3:5" ht="15.75" customHeight="1" x14ac:dyDescent="0.25"/>
    <row r="181" spans="3:5" ht="15.75" customHeight="1" x14ac:dyDescent="0.25"/>
    <row r="182" spans="3:5" ht="15.75" customHeight="1" x14ac:dyDescent="0.25"/>
    <row r="183" spans="3:5" ht="15.75" customHeight="1" x14ac:dyDescent="0.25"/>
    <row r="184" spans="3:5" ht="15.75" customHeight="1" x14ac:dyDescent="0.25"/>
    <row r="185" spans="3:5" ht="15.75" customHeight="1" x14ac:dyDescent="0.25"/>
    <row r="186" spans="3:5" ht="15.75" customHeight="1" x14ac:dyDescent="0.25"/>
    <row r="187" spans="3:5" ht="15.75" customHeight="1" x14ac:dyDescent="0.25"/>
    <row r="188" spans="3:5" ht="15.75" customHeight="1" x14ac:dyDescent="0.25"/>
    <row r="189" spans="3:5" ht="15.75" customHeight="1" x14ac:dyDescent="0.25"/>
    <row r="190" spans="3:5" ht="15.75" customHeight="1" x14ac:dyDescent="0.25"/>
    <row r="191" spans="3:5" ht="15.75" customHeight="1" x14ac:dyDescent="0.25"/>
    <row r="192" spans="3:5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1:F1"/>
  </mergeCells>
  <pageMargins left="0.17" right="0.17" top="0.21" bottom="0.2" header="0" footer="0"/>
  <pageSetup paperSize="9" orientation="landscape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1:A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2:H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5703125" customWidth="1"/>
    <col min="2" max="2" width="38.42578125" customWidth="1"/>
    <col min="3" max="3" width="22.28515625" customWidth="1"/>
    <col min="4" max="4" width="20.140625" customWidth="1"/>
    <col min="5" max="5" width="16.28515625" customWidth="1"/>
    <col min="6" max="6" width="22.42578125" customWidth="1"/>
    <col min="7" max="7" width="4.7109375" customWidth="1"/>
    <col min="8" max="8" width="15.42578125" customWidth="1"/>
    <col min="9" max="26" width="8.7109375" customWidth="1"/>
  </cols>
  <sheetData>
    <row r="2" spans="1:8" ht="31.5" x14ac:dyDescent="0.5">
      <c r="A2" s="1110" t="s">
        <v>3347</v>
      </c>
      <c r="B2" s="1095"/>
      <c r="C2" s="1095"/>
      <c r="D2" s="1095"/>
      <c r="E2" s="1095"/>
      <c r="F2" s="1095"/>
    </row>
    <row r="3" spans="1:8" x14ac:dyDescent="0.25">
      <c r="A3" s="587"/>
      <c r="B3" s="588" t="s">
        <v>5</v>
      </c>
      <c r="C3" s="589" t="s">
        <v>3349</v>
      </c>
      <c r="D3" s="589" t="s">
        <v>4</v>
      </c>
      <c r="E3" s="590" t="s">
        <v>3350</v>
      </c>
      <c r="F3" s="589" t="s">
        <v>5185</v>
      </c>
      <c r="G3" s="795"/>
      <c r="H3" s="669" t="s">
        <v>3484</v>
      </c>
    </row>
    <row r="4" spans="1:8" x14ac:dyDescent="0.25">
      <c r="A4" s="592">
        <v>1</v>
      </c>
      <c r="B4" s="796" t="s">
        <v>4571</v>
      </c>
      <c r="C4" s="600" t="s">
        <v>3355</v>
      </c>
      <c r="D4" s="596" t="s">
        <v>319</v>
      </c>
      <c r="E4" s="596" t="s">
        <v>322</v>
      </c>
      <c r="F4" s="596"/>
      <c r="G4" s="614"/>
      <c r="H4" s="584" t="s">
        <v>3947</v>
      </c>
    </row>
    <row r="5" spans="1:8" x14ac:dyDescent="0.25">
      <c r="A5" s="592">
        <v>2</v>
      </c>
      <c r="B5" s="797" t="s">
        <v>196</v>
      </c>
      <c r="C5" s="600" t="s">
        <v>3484</v>
      </c>
      <c r="D5" s="596" t="s">
        <v>195</v>
      </c>
      <c r="E5" s="596" t="s">
        <v>127</v>
      </c>
      <c r="F5" s="596"/>
      <c r="G5" s="798"/>
      <c r="H5" s="584" t="s">
        <v>5186</v>
      </c>
    </row>
    <row r="6" spans="1:8" x14ac:dyDescent="0.25">
      <c r="A6" s="592">
        <v>3</v>
      </c>
      <c r="B6" s="796" t="s">
        <v>4576</v>
      </c>
      <c r="C6" s="600" t="s">
        <v>3355</v>
      </c>
      <c r="D6" s="596" t="s">
        <v>4577</v>
      </c>
      <c r="E6" s="596" t="s">
        <v>4578</v>
      </c>
      <c r="F6" s="596"/>
    </row>
    <row r="7" spans="1:8" x14ac:dyDescent="0.25">
      <c r="A7" s="592">
        <v>4</v>
      </c>
      <c r="B7" s="703" t="s">
        <v>157</v>
      </c>
      <c r="C7" s="704" t="s">
        <v>3355</v>
      </c>
      <c r="D7" s="704" t="s">
        <v>156</v>
      </c>
      <c r="E7" s="704" t="s">
        <v>159</v>
      </c>
      <c r="F7" s="707" t="s">
        <v>4541</v>
      </c>
    </row>
    <row r="8" spans="1:8" x14ac:dyDescent="0.25">
      <c r="A8" s="592">
        <v>5</v>
      </c>
      <c r="B8" s="703" t="s">
        <v>4579</v>
      </c>
      <c r="C8" s="704" t="s">
        <v>3891</v>
      </c>
      <c r="D8" s="704" t="s">
        <v>1175</v>
      </c>
      <c r="E8" s="704" t="s">
        <v>1178</v>
      </c>
      <c r="F8" s="707" t="s">
        <v>4541</v>
      </c>
    </row>
    <row r="9" spans="1:8" x14ac:dyDescent="0.25">
      <c r="A9" s="592">
        <v>6</v>
      </c>
      <c r="B9" s="671" t="s">
        <v>3880</v>
      </c>
      <c r="C9" s="600" t="s">
        <v>3484</v>
      </c>
      <c r="D9" s="596" t="s">
        <v>11</v>
      </c>
      <c r="E9" s="596" t="s">
        <v>14</v>
      </c>
      <c r="F9" s="592"/>
    </row>
    <row r="10" spans="1:8" x14ac:dyDescent="0.25">
      <c r="A10" s="592">
        <v>7</v>
      </c>
      <c r="B10" s="799" t="s">
        <v>4580</v>
      </c>
      <c r="C10" s="704" t="s">
        <v>3355</v>
      </c>
      <c r="D10" s="704" t="s">
        <v>4581</v>
      </c>
      <c r="E10" s="704" t="s">
        <v>4582</v>
      </c>
      <c r="F10" s="707"/>
    </row>
    <row r="11" spans="1:8" x14ac:dyDescent="0.25">
      <c r="A11" s="592">
        <v>8</v>
      </c>
      <c r="B11" s="671" t="s">
        <v>3570</v>
      </c>
      <c r="C11" s="600" t="s">
        <v>3484</v>
      </c>
      <c r="D11" s="596" t="s">
        <v>16</v>
      </c>
      <c r="E11" s="596" t="s">
        <v>19</v>
      </c>
      <c r="F11" s="592"/>
    </row>
    <row r="12" spans="1:8" x14ac:dyDescent="0.25">
      <c r="A12" s="592">
        <v>9</v>
      </c>
      <c r="B12" s="671" t="s">
        <v>1664</v>
      </c>
      <c r="C12" s="600" t="s">
        <v>3484</v>
      </c>
      <c r="D12" s="596" t="s">
        <v>49</v>
      </c>
      <c r="E12" s="596" t="s">
        <v>52</v>
      </c>
      <c r="F12" s="592"/>
    </row>
    <row r="13" spans="1:8" x14ac:dyDescent="0.25">
      <c r="A13" s="592">
        <v>10</v>
      </c>
      <c r="B13" s="703" t="s">
        <v>3572</v>
      </c>
      <c r="C13" s="704" t="s">
        <v>3355</v>
      </c>
      <c r="D13" s="704" t="s">
        <v>58</v>
      </c>
      <c r="E13" s="704" t="s">
        <v>61</v>
      </c>
      <c r="F13" s="707"/>
    </row>
    <row r="14" spans="1:8" x14ac:dyDescent="0.25">
      <c r="A14" s="592">
        <v>11</v>
      </c>
      <c r="B14" s="703" t="s">
        <v>3573</v>
      </c>
      <c r="C14" s="704" t="s">
        <v>3355</v>
      </c>
      <c r="D14" s="704" t="s">
        <v>62</v>
      </c>
      <c r="E14" s="704" t="s">
        <v>64</v>
      </c>
      <c r="F14" s="707"/>
    </row>
    <row r="15" spans="1:8" x14ac:dyDescent="0.25">
      <c r="A15" s="592">
        <v>12</v>
      </c>
      <c r="B15" s="671" t="s">
        <v>88</v>
      </c>
      <c r="C15" s="600" t="s">
        <v>3484</v>
      </c>
      <c r="D15" s="596" t="s">
        <v>87</v>
      </c>
      <c r="E15" s="596" t="s">
        <v>90</v>
      </c>
      <c r="F15" s="592"/>
    </row>
    <row r="16" spans="1:8" x14ac:dyDescent="0.25">
      <c r="A16" s="592">
        <v>13</v>
      </c>
      <c r="B16" s="671" t="s">
        <v>94</v>
      </c>
      <c r="C16" s="600" t="s">
        <v>3484</v>
      </c>
      <c r="D16" s="596" t="s">
        <v>93</v>
      </c>
      <c r="E16" s="596" t="s">
        <v>96</v>
      </c>
      <c r="F16" s="592"/>
    </row>
    <row r="17" spans="1:6" x14ac:dyDescent="0.25">
      <c r="A17" s="592">
        <v>14</v>
      </c>
      <c r="B17" s="703" t="s">
        <v>110</v>
      </c>
      <c r="C17" s="704" t="s">
        <v>3355</v>
      </c>
      <c r="D17" s="704" t="s">
        <v>109</v>
      </c>
      <c r="E17" s="704" t="s">
        <v>112</v>
      </c>
      <c r="F17" s="707"/>
    </row>
    <row r="18" spans="1:6" x14ac:dyDescent="0.25">
      <c r="A18" s="592">
        <v>15</v>
      </c>
      <c r="B18" s="671" t="s">
        <v>1773</v>
      </c>
      <c r="C18" s="600" t="s">
        <v>3484</v>
      </c>
      <c r="D18" s="596" t="s">
        <v>1774</v>
      </c>
      <c r="E18" s="596" t="s">
        <v>166</v>
      </c>
      <c r="F18" s="592"/>
    </row>
    <row r="19" spans="1:6" x14ac:dyDescent="0.25">
      <c r="A19" s="592">
        <v>16</v>
      </c>
      <c r="B19" s="703" t="s">
        <v>176</v>
      </c>
      <c r="C19" s="704" t="s">
        <v>3355</v>
      </c>
      <c r="D19" s="704" t="s">
        <v>175</v>
      </c>
      <c r="E19" s="704" t="s">
        <v>178</v>
      </c>
      <c r="F19" s="707"/>
    </row>
    <row r="20" spans="1:6" x14ac:dyDescent="0.25">
      <c r="A20" s="592">
        <v>17</v>
      </c>
      <c r="B20" s="671" t="s">
        <v>3829</v>
      </c>
      <c r="C20" s="600" t="s">
        <v>3484</v>
      </c>
      <c r="D20" s="596" t="s">
        <v>3830</v>
      </c>
      <c r="E20" s="596" t="s">
        <v>3831</v>
      </c>
      <c r="F20" s="592"/>
    </row>
    <row r="21" spans="1:6" ht="15.75" customHeight="1" x14ac:dyDescent="0.25">
      <c r="A21" s="592">
        <v>18</v>
      </c>
      <c r="B21" s="703" t="s">
        <v>3752</v>
      </c>
      <c r="C21" s="704" t="s">
        <v>3355</v>
      </c>
      <c r="D21" s="704" t="s">
        <v>3753</v>
      </c>
      <c r="E21" s="704" t="s">
        <v>3754</v>
      </c>
      <c r="F21" s="707"/>
    </row>
    <row r="22" spans="1:6" ht="15.75" customHeight="1" x14ac:dyDescent="0.25">
      <c r="A22" s="592">
        <v>19</v>
      </c>
      <c r="B22" s="800" t="s">
        <v>244</v>
      </c>
      <c r="C22" s="452" t="s">
        <v>3484</v>
      </c>
      <c r="D22" s="643" t="s">
        <v>243</v>
      </c>
      <c r="E22" s="643" t="s">
        <v>246</v>
      </c>
      <c r="F22" s="592"/>
    </row>
    <row r="23" spans="1:6" ht="15.75" customHeight="1" x14ac:dyDescent="0.25">
      <c r="A23" s="592">
        <v>20</v>
      </c>
      <c r="B23" s="703" t="s">
        <v>4587</v>
      </c>
      <c r="C23" s="801" t="s">
        <v>3355</v>
      </c>
      <c r="D23" s="801" t="s">
        <v>4588</v>
      </c>
      <c r="E23" s="801" t="s">
        <v>4589</v>
      </c>
      <c r="F23" s="707"/>
    </row>
    <row r="24" spans="1:6" ht="15.75" customHeight="1" x14ac:dyDescent="0.25">
      <c r="A24" s="592">
        <v>21</v>
      </c>
      <c r="B24" s="671" t="s">
        <v>4590</v>
      </c>
      <c r="C24" s="600" t="s">
        <v>3484</v>
      </c>
      <c r="D24" s="596" t="s">
        <v>4591</v>
      </c>
      <c r="E24" s="596" t="s">
        <v>4592</v>
      </c>
      <c r="F24" s="592"/>
    </row>
    <row r="25" spans="1:6" ht="15.75" customHeight="1" x14ac:dyDescent="0.25">
      <c r="A25" s="592">
        <v>22</v>
      </c>
      <c r="B25" s="703" t="s">
        <v>3379</v>
      </c>
      <c r="C25" s="704" t="s">
        <v>3355</v>
      </c>
      <c r="D25" s="704" t="s">
        <v>3380</v>
      </c>
      <c r="E25" s="704" t="s">
        <v>3381</v>
      </c>
      <c r="F25" s="707"/>
    </row>
    <row r="26" spans="1:6" ht="15.75" customHeight="1" x14ac:dyDescent="0.25">
      <c r="A26" s="592">
        <v>23</v>
      </c>
      <c r="B26" s="671" t="s">
        <v>3887</v>
      </c>
      <c r="C26" s="633" t="s">
        <v>3484</v>
      </c>
      <c r="D26" s="634" t="s">
        <v>1091</v>
      </c>
      <c r="E26" s="634" t="s">
        <v>1094</v>
      </c>
      <c r="F26" s="592"/>
    </row>
    <row r="27" spans="1:6" ht="15.75" customHeight="1" x14ac:dyDescent="0.25">
      <c r="A27" s="592">
        <v>24</v>
      </c>
      <c r="B27" s="703" t="s">
        <v>248</v>
      </c>
      <c r="C27" s="704" t="s">
        <v>3355</v>
      </c>
      <c r="D27" s="704" t="s">
        <v>247</v>
      </c>
      <c r="E27" s="704" t="s">
        <v>250</v>
      </c>
      <c r="F27" s="707"/>
    </row>
    <row r="28" spans="1:6" ht="15.75" customHeight="1" x14ac:dyDescent="0.25">
      <c r="A28" s="592">
        <v>25</v>
      </c>
      <c r="B28" s="671" t="s">
        <v>4947</v>
      </c>
      <c r="C28" s="633" t="s">
        <v>3355</v>
      </c>
      <c r="D28" s="633" t="s">
        <v>4948</v>
      </c>
      <c r="E28" s="633" t="s">
        <v>4949</v>
      </c>
      <c r="F28" s="592"/>
    </row>
    <row r="29" spans="1:6" ht="15.75" customHeight="1" x14ac:dyDescent="0.25">
      <c r="A29" s="592">
        <v>26</v>
      </c>
      <c r="B29" s="703" t="s">
        <v>2900</v>
      </c>
      <c r="C29" s="704" t="s">
        <v>3355</v>
      </c>
      <c r="D29" s="704" t="s">
        <v>2901</v>
      </c>
      <c r="E29" s="704" t="s">
        <v>3082</v>
      </c>
      <c r="F29" s="707" t="s">
        <v>5155</v>
      </c>
    </row>
    <row r="30" spans="1:6" ht="15.75" customHeight="1" x14ac:dyDescent="0.25">
      <c r="A30" s="592">
        <v>27</v>
      </c>
      <c r="B30" s="671" t="s">
        <v>1872</v>
      </c>
      <c r="C30" s="600" t="s">
        <v>3484</v>
      </c>
      <c r="D30" s="596" t="s">
        <v>1873</v>
      </c>
      <c r="E30" s="596" t="s">
        <v>3085</v>
      </c>
      <c r="F30" s="592"/>
    </row>
    <row r="31" spans="1:6" ht="15.75" customHeight="1" x14ac:dyDescent="0.25">
      <c r="A31" s="592">
        <v>28</v>
      </c>
      <c r="B31" s="703" t="s">
        <v>4596</v>
      </c>
      <c r="C31" s="801" t="s">
        <v>3355</v>
      </c>
      <c r="D31" s="801" t="s">
        <v>4597</v>
      </c>
      <c r="E31" s="801" t="s">
        <v>4598</v>
      </c>
      <c r="F31" s="707"/>
    </row>
    <row r="32" spans="1:6" ht="15.75" customHeight="1" x14ac:dyDescent="0.25">
      <c r="A32" s="592">
        <v>29</v>
      </c>
      <c r="B32" s="671" t="s">
        <v>279</v>
      </c>
      <c r="C32" s="600" t="s">
        <v>3484</v>
      </c>
      <c r="D32" s="596" t="s">
        <v>278</v>
      </c>
      <c r="E32" s="596" t="s">
        <v>127</v>
      </c>
      <c r="F32" s="592"/>
    </row>
    <row r="33" spans="1:6" ht="15.75" customHeight="1" x14ac:dyDescent="0.25">
      <c r="A33" s="592">
        <v>30</v>
      </c>
      <c r="B33" s="671" t="s">
        <v>289</v>
      </c>
      <c r="C33" s="600" t="s">
        <v>3484</v>
      </c>
      <c r="D33" s="596" t="s">
        <v>288</v>
      </c>
      <c r="E33" s="596" t="s">
        <v>127</v>
      </c>
      <c r="F33" s="592"/>
    </row>
    <row r="34" spans="1:6" ht="15.75" customHeight="1" x14ac:dyDescent="0.25">
      <c r="A34" s="592">
        <v>31</v>
      </c>
      <c r="B34" s="671" t="s">
        <v>3836</v>
      </c>
      <c r="C34" s="600" t="s">
        <v>3484</v>
      </c>
      <c r="D34" s="596" t="s">
        <v>3837</v>
      </c>
      <c r="E34" s="596" t="s">
        <v>3838</v>
      </c>
      <c r="F34" s="592"/>
    </row>
    <row r="35" spans="1:6" ht="15.75" customHeight="1" x14ac:dyDescent="0.25">
      <c r="A35" s="592">
        <v>32</v>
      </c>
      <c r="B35" s="703" t="s">
        <v>308</v>
      </c>
      <c r="C35" s="704" t="s">
        <v>3355</v>
      </c>
      <c r="D35" s="704" t="s">
        <v>307</v>
      </c>
      <c r="E35" s="704" t="s">
        <v>310</v>
      </c>
      <c r="F35" s="707"/>
    </row>
    <row r="36" spans="1:6" ht="15.75" customHeight="1" x14ac:dyDescent="0.25">
      <c r="A36" s="592">
        <v>33</v>
      </c>
      <c r="B36" s="671" t="s">
        <v>4943</v>
      </c>
      <c r="C36" s="600" t="s">
        <v>3484</v>
      </c>
      <c r="D36" s="596" t="s">
        <v>4944</v>
      </c>
      <c r="E36" s="596" t="s">
        <v>4945</v>
      </c>
      <c r="F36" s="592"/>
    </row>
    <row r="37" spans="1:6" ht="15.75" customHeight="1" x14ac:dyDescent="0.25">
      <c r="A37" s="592">
        <v>34</v>
      </c>
      <c r="B37" s="703" t="s">
        <v>4599</v>
      </c>
      <c r="C37" s="704" t="s">
        <v>3355</v>
      </c>
      <c r="D37" s="704" t="s">
        <v>4600</v>
      </c>
      <c r="E37" s="704" t="s">
        <v>127</v>
      </c>
      <c r="F37" s="707"/>
    </row>
    <row r="38" spans="1:6" ht="15.75" customHeight="1" x14ac:dyDescent="0.25">
      <c r="A38" s="592">
        <v>35</v>
      </c>
      <c r="B38" s="703" t="s">
        <v>4601</v>
      </c>
      <c r="C38" s="704" t="s">
        <v>3355</v>
      </c>
      <c r="D38" s="704" t="s">
        <v>4602</v>
      </c>
      <c r="E38" s="704" t="s">
        <v>127</v>
      </c>
      <c r="F38" s="707"/>
    </row>
    <row r="39" spans="1:6" ht="15.75" customHeight="1" x14ac:dyDescent="0.25">
      <c r="A39" s="592">
        <v>36</v>
      </c>
      <c r="B39" s="703" t="s">
        <v>355</v>
      </c>
      <c r="C39" s="704" t="s">
        <v>3355</v>
      </c>
      <c r="D39" s="704" t="s">
        <v>354</v>
      </c>
      <c r="E39" s="704" t="s">
        <v>127</v>
      </c>
      <c r="F39" s="707"/>
    </row>
    <row r="40" spans="1:6" ht="15.75" customHeight="1" x14ac:dyDescent="0.25">
      <c r="A40" s="592">
        <v>37</v>
      </c>
      <c r="B40" s="703" t="s">
        <v>4603</v>
      </c>
      <c r="C40" s="704" t="s">
        <v>3355</v>
      </c>
      <c r="D40" s="704" t="s">
        <v>4604</v>
      </c>
      <c r="E40" s="704" t="s">
        <v>127</v>
      </c>
      <c r="F40" s="707"/>
    </row>
    <row r="41" spans="1:6" ht="15.75" customHeight="1" x14ac:dyDescent="0.25">
      <c r="A41" s="592">
        <v>38</v>
      </c>
      <c r="B41" s="703" t="s">
        <v>4605</v>
      </c>
      <c r="C41" s="704" t="s">
        <v>3355</v>
      </c>
      <c r="D41" s="704" t="s">
        <v>4606</v>
      </c>
      <c r="E41" s="704" t="s">
        <v>127</v>
      </c>
      <c r="F41" s="707"/>
    </row>
    <row r="42" spans="1:6" ht="15.75" customHeight="1" x14ac:dyDescent="0.25">
      <c r="A42" s="592">
        <v>39</v>
      </c>
      <c r="B42" s="703" t="s">
        <v>4607</v>
      </c>
      <c r="C42" s="704" t="s">
        <v>3355</v>
      </c>
      <c r="D42" s="704" t="s">
        <v>357</v>
      </c>
      <c r="E42" s="704" t="s">
        <v>127</v>
      </c>
      <c r="F42" s="707"/>
    </row>
    <row r="43" spans="1:6" ht="15.75" customHeight="1" x14ac:dyDescent="0.25">
      <c r="A43" s="592">
        <v>40</v>
      </c>
      <c r="B43" s="703" t="s">
        <v>4608</v>
      </c>
      <c r="C43" s="704" t="s">
        <v>3484</v>
      </c>
      <c r="D43" s="704" t="s">
        <v>4609</v>
      </c>
      <c r="E43" s="704" t="s">
        <v>4610</v>
      </c>
      <c r="F43" s="707"/>
    </row>
    <row r="44" spans="1:6" ht="15.75" customHeight="1" x14ac:dyDescent="0.25">
      <c r="A44" s="592">
        <v>41</v>
      </c>
      <c r="B44" s="671" t="s">
        <v>4075</v>
      </c>
      <c r="C44" s="600" t="s">
        <v>3484</v>
      </c>
      <c r="D44" s="600" t="s">
        <v>375</v>
      </c>
      <c r="E44" s="600" t="s">
        <v>127</v>
      </c>
      <c r="F44" s="625"/>
    </row>
    <row r="45" spans="1:6" ht="15.75" customHeight="1" x14ac:dyDescent="0.25">
      <c r="A45" s="592">
        <v>42</v>
      </c>
      <c r="B45" s="671" t="s">
        <v>4951</v>
      </c>
      <c r="C45" s="600" t="s">
        <v>3484</v>
      </c>
      <c r="D45" s="600" t="s">
        <v>4952</v>
      </c>
      <c r="E45" s="600" t="s">
        <v>4953</v>
      </c>
      <c r="F45" s="625"/>
    </row>
    <row r="46" spans="1:6" ht="15.75" customHeight="1" x14ac:dyDescent="0.25">
      <c r="A46" s="592">
        <v>43</v>
      </c>
      <c r="B46" s="671" t="s">
        <v>3839</v>
      </c>
      <c r="C46" s="600" t="s">
        <v>3355</v>
      </c>
      <c r="D46" s="600" t="s">
        <v>3840</v>
      </c>
      <c r="E46" s="600" t="s">
        <v>3841</v>
      </c>
      <c r="F46" s="625"/>
    </row>
    <row r="47" spans="1:6" ht="15.75" customHeight="1" x14ac:dyDescent="0.25">
      <c r="A47" s="592">
        <v>44</v>
      </c>
      <c r="B47" s="671" t="s">
        <v>4616</v>
      </c>
      <c r="C47" s="633" t="s">
        <v>3355</v>
      </c>
      <c r="D47" s="633" t="s">
        <v>4617</v>
      </c>
      <c r="E47" s="633" t="s">
        <v>4618</v>
      </c>
      <c r="F47" s="625"/>
    </row>
    <row r="48" spans="1:6" ht="15.75" customHeight="1" x14ac:dyDescent="0.25">
      <c r="A48" s="592">
        <v>45</v>
      </c>
      <c r="B48" s="703" t="s">
        <v>3758</v>
      </c>
      <c r="C48" s="704" t="s">
        <v>3355</v>
      </c>
      <c r="D48" s="704" t="s">
        <v>3098</v>
      </c>
      <c r="E48" s="704" t="s">
        <v>3588</v>
      </c>
      <c r="F48" s="707"/>
    </row>
    <row r="49" spans="1:6" ht="15.75" customHeight="1" x14ac:dyDescent="0.25">
      <c r="A49" s="592">
        <v>46</v>
      </c>
      <c r="B49" s="703" t="s">
        <v>4619</v>
      </c>
      <c r="C49" s="704" t="s">
        <v>3355</v>
      </c>
      <c r="D49" s="704" t="s">
        <v>419</v>
      </c>
      <c r="E49" s="704" t="s">
        <v>92</v>
      </c>
      <c r="F49" s="707" t="s">
        <v>5155</v>
      </c>
    </row>
    <row r="50" spans="1:6" ht="15.75" customHeight="1" x14ac:dyDescent="0.25">
      <c r="A50" s="592">
        <v>47</v>
      </c>
      <c r="B50" s="703" t="s">
        <v>431</v>
      </c>
      <c r="C50" s="704" t="s">
        <v>3355</v>
      </c>
      <c r="D50" s="704" t="s">
        <v>430</v>
      </c>
      <c r="E50" s="704" t="s">
        <v>433</v>
      </c>
      <c r="F50" s="707"/>
    </row>
    <row r="51" spans="1:6" ht="15.75" customHeight="1" x14ac:dyDescent="0.25">
      <c r="A51" s="592">
        <v>48</v>
      </c>
      <c r="B51" s="671" t="s">
        <v>435</v>
      </c>
      <c r="C51" s="600" t="s">
        <v>3484</v>
      </c>
      <c r="D51" s="596" t="s">
        <v>438</v>
      </c>
      <c r="E51" s="596" t="s">
        <v>441</v>
      </c>
      <c r="F51" s="592"/>
    </row>
    <row r="52" spans="1:6" ht="15.75" customHeight="1" x14ac:dyDescent="0.25">
      <c r="A52" s="592">
        <v>49</v>
      </c>
      <c r="B52" s="671" t="s">
        <v>4955</v>
      </c>
      <c r="C52" s="600" t="s">
        <v>3484</v>
      </c>
      <c r="D52" s="596" t="s">
        <v>4956</v>
      </c>
      <c r="E52" s="596" t="s">
        <v>4924</v>
      </c>
      <c r="F52" s="592"/>
    </row>
    <row r="53" spans="1:6" ht="15.75" customHeight="1" x14ac:dyDescent="0.25">
      <c r="A53" s="592">
        <v>50</v>
      </c>
      <c r="B53" s="671" t="s">
        <v>439</v>
      </c>
      <c r="C53" s="600" t="s">
        <v>3484</v>
      </c>
      <c r="D53" s="596" t="s">
        <v>442</v>
      </c>
      <c r="E53" s="596" t="s">
        <v>127</v>
      </c>
      <c r="F53" s="592"/>
    </row>
    <row r="54" spans="1:6" ht="15.75" customHeight="1" x14ac:dyDescent="0.25">
      <c r="A54" s="592">
        <v>51</v>
      </c>
      <c r="B54" s="671" t="s">
        <v>443</v>
      </c>
      <c r="C54" s="600" t="s">
        <v>3484</v>
      </c>
      <c r="D54" s="596" t="s">
        <v>445</v>
      </c>
      <c r="E54" s="596" t="s">
        <v>448</v>
      </c>
      <c r="F54" s="592"/>
    </row>
    <row r="55" spans="1:6" ht="15.75" customHeight="1" x14ac:dyDescent="0.25">
      <c r="A55" s="592">
        <v>52</v>
      </c>
      <c r="B55" s="671" t="s">
        <v>446</v>
      </c>
      <c r="C55" s="600" t="s">
        <v>3484</v>
      </c>
      <c r="D55" s="596" t="s">
        <v>434</v>
      </c>
      <c r="E55" s="596" t="s">
        <v>3104</v>
      </c>
      <c r="F55" s="592"/>
    </row>
    <row r="56" spans="1:6" ht="15.75" customHeight="1" x14ac:dyDescent="0.25">
      <c r="A56" s="592">
        <v>53</v>
      </c>
      <c r="B56" s="703" t="s">
        <v>474</v>
      </c>
      <c r="C56" s="801" t="s">
        <v>3355</v>
      </c>
      <c r="D56" s="801" t="s">
        <v>473</v>
      </c>
      <c r="E56" s="801" t="s">
        <v>476</v>
      </c>
      <c r="F56" s="707"/>
    </row>
    <row r="57" spans="1:6" ht="15.75" customHeight="1" x14ac:dyDescent="0.25">
      <c r="A57" s="592">
        <v>54</v>
      </c>
      <c r="B57" s="703" t="s">
        <v>4957</v>
      </c>
      <c r="C57" s="704" t="s">
        <v>3355</v>
      </c>
      <c r="D57" s="704" t="s">
        <v>4958</v>
      </c>
      <c r="E57" s="704" t="s">
        <v>4959</v>
      </c>
      <c r="F57" s="707"/>
    </row>
    <row r="58" spans="1:6" ht="15.75" customHeight="1" x14ac:dyDescent="0.25">
      <c r="A58" s="592">
        <v>55</v>
      </c>
      <c r="B58" s="671" t="s">
        <v>5187</v>
      </c>
      <c r="C58" s="600" t="s">
        <v>3484</v>
      </c>
      <c r="D58" s="596" t="s">
        <v>3851</v>
      </c>
      <c r="E58" s="596" t="s">
        <v>3852</v>
      </c>
      <c r="F58" s="592"/>
    </row>
    <row r="59" spans="1:6" ht="15.75" customHeight="1" x14ac:dyDescent="0.25">
      <c r="A59" s="592">
        <v>56</v>
      </c>
      <c r="B59" s="703" t="s">
        <v>1613</v>
      </c>
      <c r="C59" s="704" t="s">
        <v>3355</v>
      </c>
      <c r="D59" s="704" t="s">
        <v>453</v>
      </c>
      <c r="E59" s="704" t="s">
        <v>455</v>
      </c>
      <c r="F59" s="707" t="s">
        <v>5155</v>
      </c>
    </row>
    <row r="60" spans="1:6" ht="15.75" customHeight="1" x14ac:dyDescent="0.25">
      <c r="A60" s="592">
        <v>57</v>
      </c>
      <c r="B60" s="703" t="s">
        <v>458</v>
      </c>
      <c r="C60" s="704" t="s">
        <v>3355</v>
      </c>
      <c r="D60" s="704" t="s">
        <v>457</v>
      </c>
      <c r="E60" s="704" t="s">
        <v>460</v>
      </c>
      <c r="F60" s="707"/>
    </row>
    <row r="61" spans="1:6" ht="15.75" customHeight="1" x14ac:dyDescent="0.25">
      <c r="A61" s="592">
        <v>58</v>
      </c>
      <c r="B61" s="703" t="s">
        <v>2021</v>
      </c>
      <c r="C61" s="704" t="s">
        <v>3355</v>
      </c>
      <c r="D61" s="704" t="s">
        <v>461</v>
      </c>
      <c r="E61" s="704" t="s">
        <v>464</v>
      </c>
      <c r="F61" s="707"/>
    </row>
    <row r="62" spans="1:6" ht="15.75" customHeight="1" x14ac:dyDescent="0.25">
      <c r="A62" s="592">
        <v>59</v>
      </c>
      <c r="B62" s="703" t="s">
        <v>4620</v>
      </c>
      <c r="C62" s="704" t="s">
        <v>3355</v>
      </c>
      <c r="D62" s="704" t="s">
        <v>4621</v>
      </c>
      <c r="E62" s="704" t="s">
        <v>4622</v>
      </c>
      <c r="F62" s="707"/>
    </row>
    <row r="63" spans="1:6" ht="15.75" customHeight="1" x14ac:dyDescent="0.25">
      <c r="A63" s="592">
        <v>60</v>
      </c>
      <c r="B63" s="703" t="s">
        <v>470</v>
      </c>
      <c r="C63" s="704" t="s">
        <v>3355</v>
      </c>
      <c r="D63" s="704" t="s">
        <v>469</v>
      </c>
      <c r="E63" s="704" t="s">
        <v>472</v>
      </c>
      <c r="F63" s="707"/>
    </row>
    <row r="64" spans="1:6" ht="15.75" customHeight="1" x14ac:dyDescent="0.25">
      <c r="A64" s="592">
        <v>61</v>
      </c>
      <c r="B64" s="703" t="s">
        <v>506</v>
      </c>
      <c r="C64" s="704" t="s">
        <v>3355</v>
      </c>
      <c r="D64" s="704" t="s">
        <v>3406</v>
      </c>
      <c r="E64" s="704" t="s">
        <v>507</v>
      </c>
      <c r="F64" s="707"/>
    </row>
    <row r="65" spans="1:6" ht="15.75" customHeight="1" x14ac:dyDescent="0.25">
      <c r="A65" s="592">
        <v>62</v>
      </c>
      <c r="B65" s="703" t="s">
        <v>2061</v>
      </c>
      <c r="C65" s="704" t="s">
        <v>3895</v>
      </c>
      <c r="D65" s="704" t="s">
        <v>520</v>
      </c>
      <c r="E65" s="704" t="s">
        <v>127</v>
      </c>
      <c r="F65" s="707"/>
    </row>
    <row r="66" spans="1:6" ht="15.75" customHeight="1" x14ac:dyDescent="0.25">
      <c r="A66" s="592">
        <v>63</v>
      </c>
      <c r="B66" s="703" t="s">
        <v>2064</v>
      </c>
      <c r="C66" s="704"/>
      <c r="D66" s="704"/>
      <c r="E66" s="704"/>
      <c r="F66" s="707"/>
    </row>
    <row r="67" spans="1:6" ht="15.75" customHeight="1" x14ac:dyDescent="0.25">
      <c r="A67" s="592">
        <v>64</v>
      </c>
      <c r="B67" s="703" t="s">
        <v>539</v>
      </c>
      <c r="C67" s="704" t="s">
        <v>3355</v>
      </c>
      <c r="D67" s="704" t="s">
        <v>538</v>
      </c>
      <c r="E67" s="704" t="s">
        <v>541</v>
      </c>
      <c r="F67" s="707"/>
    </row>
    <row r="68" spans="1:6" ht="15.75" customHeight="1" x14ac:dyDescent="0.25">
      <c r="A68" s="592">
        <v>65</v>
      </c>
      <c r="B68" s="703" t="s">
        <v>4807</v>
      </c>
      <c r="C68" s="704" t="s">
        <v>3355</v>
      </c>
      <c r="D68" s="704" t="s">
        <v>4809</v>
      </c>
      <c r="E68" s="704" t="s">
        <v>4808</v>
      </c>
      <c r="F68" s="707"/>
    </row>
    <row r="69" spans="1:6" ht="15.75" customHeight="1" x14ac:dyDescent="0.25">
      <c r="A69" s="592">
        <v>66</v>
      </c>
      <c r="B69" s="703" t="s">
        <v>3709</v>
      </c>
      <c r="C69" s="704" t="s">
        <v>3355</v>
      </c>
      <c r="D69" s="704" t="s">
        <v>3710</v>
      </c>
      <c r="E69" s="704" t="s">
        <v>3711</v>
      </c>
      <c r="F69" s="707"/>
    </row>
    <row r="70" spans="1:6" ht="15.75" customHeight="1" x14ac:dyDescent="0.25">
      <c r="A70" s="592">
        <v>67</v>
      </c>
      <c r="B70" s="671" t="s">
        <v>3411</v>
      </c>
      <c r="C70" s="600" t="s">
        <v>3484</v>
      </c>
      <c r="D70" s="596" t="s">
        <v>3412</v>
      </c>
      <c r="E70" s="596" t="s">
        <v>3413</v>
      </c>
      <c r="F70" s="592"/>
    </row>
    <row r="71" spans="1:6" ht="15.75" customHeight="1" x14ac:dyDescent="0.25">
      <c r="A71" s="592">
        <v>68</v>
      </c>
      <c r="B71" s="703" t="s">
        <v>3764</v>
      </c>
      <c r="C71" s="704" t="s">
        <v>3355</v>
      </c>
      <c r="D71" s="704" t="s">
        <v>3765</v>
      </c>
      <c r="E71" s="704" t="s">
        <v>3766</v>
      </c>
      <c r="F71" s="707"/>
    </row>
    <row r="72" spans="1:6" ht="15.75" customHeight="1" x14ac:dyDescent="0.25">
      <c r="A72" s="592">
        <v>69</v>
      </c>
      <c r="B72" s="703" t="s">
        <v>3767</v>
      </c>
      <c r="C72" s="704" t="s">
        <v>3355</v>
      </c>
      <c r="D72" s="704" t="s">
        <v>3415</v>
      </c>
      <c r="E72" s="704" t="s">
        <v>3416</v>
      </c>
      <c r="F72" s="707"/>
    </row>
    <row r="73" spans="1:6" ht="15.75" customHeight="1" x14ac:dyDescent="0.25">
      <c r="A73" s="592">
        <v>70</v>
      </c>
      <c r="B73" s="703" t="s">
        <v>4624</v>
      </c>
      <c r="C73" s="704" t="s">
        <v>3355</v>
      </c>
      <c r="D73" s="704" t="s">
        <v>3602</v>
      </c>
      <c r="E73" s="704" t="s">
        <v>3603</v>
      </c>
      <c r="F73" s="707"/>
    </row>
    <row r="74" spans="1:6" ht="15.75" customHeight="1" x14ac:dyDescent="0.25">
      <c r="A74" s="592">
        <v>71</v>
      </c>
      <c r="B74" s="703" t="s">
        <v>4625</v>
      </c>
      <c r="C74" s="704" t="s">
        <v>3355</v>
      </c>
      <c r="D74" s="704" t="s">
        <v>4626</v>
      </c>
      <c r="E74" s="704" t="s">
        <v>4627</v>
      </c>
      <c r="F74" s="707" t="s">
        <v>5155</v>
      </c>
    </row>
    <row r="75" spans="1:6" ht="15.75" customHeight="1" x14ac:dyDescent="0.25">
      <c r="A75" s="592">
        <v>72</v>
      </c>
      <c r="B75" s="703" t="s">
        <v>2915</v>
      </c>
      <c r="C75" s="704" t="s">
        <v>3355</v>
      </c>
      <c r="D75" s="704" t="s">
        <v>2916</v>
      </c>
      <c r="E75" s="704" t="s">
        <v>3123</v>
      </c>
      <c r="F75" s="707"/>
    </row>
    <row r="76" spans="1:6" ht="15.75" customHeight="1" x14ac:dyDescent="0.25">
      <c r="A76" s="592">
        <v>73</v>
      </c>
      <c r="B76" s="703" t="s">
        <v>578</v>
      </c>
      <c r="C76" s="801" t="s">
        <v>3355</v>
      </c>
      <c r="D76" s="801" t="s">
        <v>577</v>
      </c>
      <c r="E76" s="801" t="s">
        <v>580</v>
      </c>
      <c r="F76" s="707"/>
    </row>
    <row r="77" spans="1:6" ht="15.75" customHeight="1" x14ac:dyDescent="0.25">
      <c r="A77" s="592">
        <v>74</v>
      </c>
      <c r="B77" s="703" t="s">
        <v>570</v>
      </c>
      <c r="C77" s="704" t="s">
        <v>3355</v>
      </c>
      <c r="D77" s="704" t="s">
        <v>569</v>
      </c>
      <c r="E77" s="704" t="s">
        <v>572</v>
      </c>
      <c r="F77" s="707"/>
    </row>
    <row r="78" spans="1:6" ht="15.75" customHeight="1" x14ac:dyDescent="0.25">
      <c r="A78" s="592">
        <v>75</v>
      </c>
      <c r="B78" s="703" t="s">
        <v>599</v>
      </c>
      <c r="C78" s="704" t="s">
        <v>3355</v>
      </c>
      <c r="D78" s="704" t="s">
        <v>598</v>
      </c>
      <c r="E78" s="704" t="s">
        <v>601</v>
      </c>
      <c r="F78" s="707"/>
    </row>
    <row r="79" spans="1:6" ht="15.75" customHeight="1" x14ac:dyDescent="0.25">
      <c r="A79" s="592">
        <v>76</v>
      </c>
      <c r="B79" s="703" t="s">
        <v>603</v>
      </c>
      <c r="C79" s="704" t="s">
        <v>3355</v>
      </c>
      <c r="D79" s="704" t="s">
        <v>602</v>
      </c>
      <c r="E79" s="704" t="s">
        <v>605</v>
      </c>
      <c r="F79" s="707"/>
    </row>
    <row r="80" spans="1:6" ht="15.75" customHeight="1" x14ac:dyDescent="0.25">
      <c r="A80" s="592">
        <v>77</v>
      </c>
      <c r="B80" s="703" t="s">
        <v>627</v>
      </c>
      <c r="C80" s="704" t="s">
        <v>3355</v>
      </c>
      <c r="D80" s="704" t="s">
        <v>626</v>
      </c>
      <c r="E80" s="704" t="s">
        <v>629</v>
      </c>
      <c r="F80" s="707"/>
    </row>
    <row r="81" spans="1:6" ht="15.75" customHeight="1" x14ac:dyDescent="0.25">
      <c r="A81" s="592">
        <v>78</v>
      </c>
      <c r="B81" s="671" t="s">
        <v>4961</v>
      </c>
      <c r="C81" s="600" t="s">
        <v>3484</v>
      </c>
      <c r="D81" s="596" t="s">
        <v>4962</v>
      </c>
      <c r="E81" s="596" t="s">
        <v>4963</v>
      </c>
      <c r="F81" s="592"/>
    </row>
    <row r="82" spans="1:6" ht="15.75" customHeight="1" x14ac:dyDescent="0.25">
      <c r="A82" s="592">
        <v>79</v>
      </c>
      <c r="B82" s="703" t="s">
        <v>3769</v>
      </c>
      <c r="C82" s="704" t="s">
        <v>3355</v>
      </c>
      <c r="D82" s="704" t="s">
        <v>3770</v>
      </c>
      <c r="E82" s="704" t="s">
        <v>3771</v>
      </c>
      <c r="F82" s="707"/>
    </row>
    <row r="83" spans="1:6" ht="15.75" customHeight="1" x14ac:dyDescent="0.25">
      <c r="A83" s="592">
        <v>80</v>
      </c>
      <c r="B83" s="703" t="s">
        <v>631</v>
      </c>
      <c r="C83" s="704" t="s">
        <v>3355</v>
      </c>
      <c r="D83" s="704" t="s">
        <v>630</v>
      </c>
      <c r="E83" s="704" t="s">
        <v>633</v>
      </c>
      <c r="F83" s="707"/>
    </row>
    <row r="84" spans="1:6" ht="15.75" customHeight="1" x14ac:dyDescent="0.25">
      <c r="A84" s="592">
        <v>81</v>
      </c>
      <c r="B84" s="671" t="s">
        <v>4628</v>
      </c>
      <c r="C84" s="600" t="s">
        <v>3484</v>
      </c>
      <c r="D84" s="596" t="s">
        <v>638</v>
      </c>
      <c r="E84" s="596" t="s">
        <v>641</v>
      </c>
      <c r="F84" s="592"/>
    </row>
    <row r="85" spans="1:6" ht="15.75" customHeight="1" x14ac:dyDescent="0.25">
      <c r="A85" s="592">
        <v>82</v>
      </c>
      <c r="B85" s="703" t="s">
        <v>635</v>
      </c>
      <c r="C85" s="704" t="s">
        <v>3355</v>
      </c>
      <c r="D85" s="704" t="s">
        <v>634</v>
      </c>
      <c r="E85" s="704" t="s">
        <v>637</v>
      </c>
      <c r="F85" s="707"/>
    </row>
    <row r="86" spans="1:6" ht="15.75" customHeight="1" x14ac:dyDescent="0.25">
      <c r="A86" s="592">
        <v>83</v>
      </c>
      <c r="B86" s="671" t="s">
        <v>3897</v>
      </c>
      <c r="C86" s="600" t="s">
        <v>3484</v>
      </c>
      <c r="D86" s="596" t="s">
        <v>657</v>
      </c>
      <c r="E86" s="596" t="s">
        <v>660</v>
      </c>
      <c r="F86" s="592"/>
    </row>
    <row r="87" spans="1:6" ht="15.75" customHeight="1" x14ac:dyDescent="0.25">
      <c r="A87" s="592">
        <v>84</v>
      </c>
      <c r="B87" s="703" t="s">
        <v>4629</v>
      </c>
      <c r="C87" s="704" t="s">
        <v>3355</v>
      </c>
      <c r="D87" s="704" t="s">
        <v>4630</v>
      </c>
      <c r="E87" s="704" t="s">
        <v>4631</v>
      </c>
      <c r="F87" s="707"/>
    </row>
    <row r="88" spans="1:6" ht="15.75" customHeight="1" x14ac:dyDescent="0.25">
      <c r="A88" s="592">
        <v>85</v>
      </c>
      <c r="B88" s="703" t="s">
        <v>3857</v>
      </c>
      <c r="C88" s="704" t="s">
        <v>3355</v>
      </c>
      <c r="D88" s="704" t="s">
        <v>3858</v>
      </c>
      <c r="E88" s="704" t="s">
        <v>3859</v>
      </c>
      <c r="F88" s="707"/>
    </row>
    <row r="89" spans="1:6" ht="15.75" customHeight="1" x14ac:dyDescent="0.25">
      <c r="A89" s="592">
        <v>86</v>
      </c>
      <c r="B89" s="671" t="s">
        <v>3901</v>
      </c>
      <c r="C89" s="600" t="s">
        <v>3484</v>
      </c>
      <c r="D89" s="596" t="s">
        <v>1167</v>
      </c>
      <c r="E89" s="596" t="s">
        <v>1170</v>
      </c>
      <c r="F89" s="592"/>
    </row>
    <row r="90" spans="1:6" ht="15.75" customHeight="1" x14ac:dyDescent="0.25">
      <c r="A90" s="592">
        <v>87</v>
      </c>
      <c r="B90" s="773" t="s">
        <v>4964</v>
      </c>
      <c r="C90" s="704" t="s">
        <v>3355</v>
      </c>
      <c r="D90" s="704" t="s">
        <v>4965</v>
      </c>
      <c r="E90" s="704" t="s">
        <v>4966</v>
      </c>
      <c r="F90" s="707"/>
    </row>
    <row r="91" spans="1:6" ht="15.75" customHeight="1" x14ac:dyDescent="0.25">
      <c r="A91" s="592">
        <v>88</v>
      </c>
      <c r="B91" s="703" t="s">
        <v>4632</v>
      </c>
      <c r="C91" s="704" t="s">
        <v>3355</v>
      </c>
      <c r="D91" s="704" t="s">
        <v>4633</v>
      </c>
      <c r="E91" s="704" t="s">
        <v>4634</v>
      </c>
      <c r="F91" s="707"/>
    </row>
    <row r="92" spans="1:6" ht="15.75" customHeight="1" x14ac:dyDescent="0.25">
      <c r="A92" s="592">
        <v>89</v>
      </c>
      <c r="B92" s="671" t="s">
        <v>698</v>
      </c>
      <c r="C92" s="633" t="s">
        <v>3484</v>
      </c>
      <c r="D92" s="634" t="s">
        <v>697</v>
      </c>
      <c r="E92" s="634" t="s">
        <v>700</v>
      </c>
      <c r="F92" s="592"/>
    </row>
    <row r="93" spans="1:6" ht="15.75" customHeight="1" x14ac:dyDescent="0.25">
      <c r="A93" s="592">
        <v>90</v>
      </c>
      <c r="B93" s="671" t="s">
        <v>698</v>
      </c>
      <c r="C93" s="633" t="s">
        <v>3484</v>
      </c>
      <c r="D93" s="634" t="s">
        <v>3595</v>
      </c>
      <c r="E93" s="634" t="s">
        <v>3596</v>
      </c>
      <c r="F93" s="592"/>
    </row>
    <row r="94" spans="1:6" ht="15.75" customHeight="1" x14ac:dyDescent="0.25">
      <c r="A94" s="592">
        <v>91</v>
      </c>
      <c r="B94" s="703" t="s">
        <v>4635</v>
      </c>
      <c r="C94" s="801" t="s">
        <v>4636</v>
      </c>
      <c r="D94" s="801" t="s">
        <v>4637</v>
      </c>
      <c r="E94" s="801" t="s">
        <v>4638</v>
      </c>
      <c r="F94" s="707" t="s">
        <v>5155</v>
      </c>
    </row>
    <row r="95" spans="1:6" ht="15.75" customHeight="1" x14ac:dyDescent="0.25">
      <c r="A95" s="592">
        <v>92</v>
      </c>
      <c r="B95" s="773" t="s">
        <v>3902</v>
      </c>
      <c r="C95" s="704" t="s">
        <v>3355</v>
      </c>
      <c r="D95" s="704" t="s">
        <v>3903</v>
      </c>
      <c r="E95" s="704" t="s">
        <v>3904</v>
      </c>
      <c r="F95" s="707"/>
    </row>
    <row r="96" spans="1:6" ht="15.75" customHeight="1" x14ac:dyDescent="0.25">
      <c r="A96" s="592">
        <v>93</v>
      </c>
      <c r="B96" s="773" t="s">
        <v>4639</v>
      </c>
      <c r="C96" s="704" t="s">
        <v>3355</v>
      </c>
      <c r="D96" s="704" t="s">
        <v>3907</v>
      </c>
      <c r="E96" s="704" t="s">
        <v>3908</v>
      </c>
      <c r="F96" s="707"/>
    </row>
    <row r="97" spans="1:6" ht="15.75" customHeight="1" x14ac:dyDescent="0.25">
      <c r="A97" s="592">
        <v>94</v>
      </c>
      <c r="B97" s="773" t="s">
        <v>3775</v>
      </c>
      <c r="C97" s="704" t="s">
        <v>3355</v>
      </c>
      <c r="D97" s="704" t="s">
        <v>3776</v>
      </c>
      <c r="E97" s="704" t="s">
        <v>3777</v>
      </c>
      <c r="F97" s="707"/>
    </row>
    <row r="98" spans="1:6" ht="15.75" customHeight="1" x14ac:dyDescent="0.25">
      <c r="A98" s="592">
        <v>95</v>
      </c>
      <c r="B98" s="671" t="s">
        <v>718</v>
      </c>
      <c r="C98" s="600" t="s">
        <v>3484</v>
      </c>
      <c r="D98" s="596" t="s">
        <v>717</v>
      </c>
      <c r="E98" s="596" t="s">
        <v>720</v>
      </c>
      <c r="F98" s="592"/>
    </row>
    <row r="99" spans="1:6" ht="15.75" customHeight="1" x14ac:dyDescent="0.25">
      <c r="A99" s="592">
        <v>96</v>
      </c>
      <c r="B99" s="703" t="s">
        <v>722</v>
      </c>
      <c r="C99" s="704" t="s">
        <v>3355</v>
      </c>
      <c r="D99" s="704" t="s">
        <v>721</v>
      </c>
      <c r="E99" s="704" t="s">
        <v>724</v>
      </c>
      <c r="F99" s="707"/>
    </row>
    <row r="100" spans="1:6" ht="15.75" customHeight="1" x14ac:dyDescent="0.25">
      <c r="A100" s="592">
        <v>97</v>
      </c>
      <c r="B100" s="703" t="s">
        <v>4640</v>
      </c>
      <c r="C100" s="704" t="s">
        <v>3355</v>
      </c>
      <c r="D100" s="704" t="s">
        <v>1279</v>
      </c>
      <c r="E100" s="704" t="s">
        <v>1282</v>
      </c>
      <c r="F100" s="707"/>
    </row>
    <row r="101" spans="1:6" ht="15.75" customHeight="1" x14ac:dyDescent="0.25">
      <c r="A101" s="592">
        <v>98</v>
      </c>
      <c r="B101" s="671" t="s">
        <v>726</v>
      </c>
      <c r="C101" s="600" t="s">
        <v>3484</v>
      </c>
      <c r="D101" s="596" t="s">
        <v>725</v>
      </c>
      <c r="E101" s="596" t="s">
        <v>728</v>
      </c>
      <c r="F101" s="592"/>
    </row>
    <row r="102" spans="1:6" ht="15.75" customHeight="1" x14ac:dyDescent="0.25">
      <c r="A102" s="592">
        <v>99</v>
      </c>
      <c r="B102" s="703" t="s">
        <v>3772</v>
      </c>
      <c r="C102" s="704" t="s">
        <v>3355</v>
      </c>
      <c r="D102" s="704" t="s">
        <v>3773</v>
      </c>
      <c r="E102" s="704" t="s">
        <v>3774</v>
      </c>
      <c r="F102" s="707"/>
    </row>
    <row r="103" spans="1:6" ht="15.75" customHeight="1" x14ac:dyDescent="0.25">
      <c r="A103" s="592">
        <v>100</v>
      </c>
      <c r="B103" s="711" t="s">
        <v>4641</v>
      </c>
      <c r="C103" s="600" t="s">
        <v>3484</v>
      </c>
      <c r="D103" s="596" t="s">
        <v>4642</v>
      </c>
      <c r="E103" s="596"/>
      <c r="F103" s="592"/>
    </row>
    <row r="104" spans="1:6" ht="15.75" customHeight="1" x14ac:dyDescent="0.25">
      <c r="A104" s="592">
        <v>101</v>
      </c>
      <c r="B104" s="703" t="s">
        <v>742</v>
      </c>
      <c r="C104" s="704" t="s">
        <v>3891</v>
      </c>
      <c r="D104" s="704" t="s">
        <v>741</v>
      </c>
      <c r="E104" s="704" t="s">
        <v>744</v>
      </c>
      <c r="F104" s="707"/>
    </row>
    <row r="105" spans="1:6" ht="15.75" customHeight="1" x14ac:dyDescent="0.25">
      <c r="A105" s="592">
        <v>102</v>
      </c>
      <c r="B105" s="703" t="s">
        <v>746</v>
      </c>
      <c r="C105" s="704" t="s">
        <v>3891</v>
      </c>
      <c r="D105" s="704" t="s">
        <v>745</v>
      </c>
      <c r="E105" s="704" t="s">
        <v>748</v>
      </c>
      <c r="F105" s="707"/>
    </row>
    <row r="106" spans="1:6" ht="15.75" customHeight="1" x14ac:dyDescent="0.25">
      <c r="A106" s="592">
        <v>103</v>
      </c>
      <c r="B106" s="671" t="s">
        <v>758</v>
      </c>
      <c r="C106" s="600" t="s">
        <v>3484</v>
      </c>
      <c r="D106" s="596" t="s">
        <v>757</v>
      </c>
      <c r="E106" s="596" t="s">
        <v>760</v>
      </c>
      <c r="F106" s="592"/>
    </row>
    <row r="107" spans="1:6" ht="15.75" customHeight="1" x14ac:dyDescent="0.25">
      <c r="A107" s="592">
        <v>104</v>
      </c>
      <c r="B107" s="703" t="s">
        <v>762</v>
      </c>
      <c r="C107" s="704" t="s">
        <v>3355</v>
      </c>
      <c r="D107" s="704" t="s">
        <v>761</v>
      </c>
      <c r="E107" s="704" t="s">
        <v>764</v>
      </c>
      <c r="F107" s="707"/>
    </row>
    <row r="108" spans="1:6" ht="15.75" customHeight="1" x14ac:dyDescent="0.25">
      <c r="A108" s="592">
        <v>105</v>
      </c>
      <c r="B108" s="773" t="s">
        <v>766</v>
      </c>
      <c r="C108" s="704" t="s">
        <v>3355</v>
      </c>
      <c r="D108" s="704" t="s">
        <v>765</v>
      </c>
      <c r="E108" s="704" t="s">
        <v>768</v>
      </c>
      <c r="F108" s="707"/>
    </row>
    <row r="109" spans="1:6" ht="15.75" customHeight="1" x14ac:dyDescent="0.25">
      <c r="A109" s="592">
        <v>106</v>
      </c>
      <c r="B109" s="703" t="s">
        <v>3450</v>
      </c>
      <c r="C109" s="704" t="s">
        <v>3355</v>
      </c>
      <c r="D109" s="704" t="s">
        <v>3451</v>
      </c>
      <c r="E109" s="704" t="s">
        <v>3452</v>
      </c>
      <c r="F109" s="707"/>
    </row>
    <row r="110" spans="1:6" ht="15.75" customHeight="1" x14ac:dyDescent="0.25">
      <c r="A110" s="592">
        <v>107</v>
      </c>
      <c r="B110" s="703" t="s">
        <v>774</v>
      </c>
      <c r="C110" s="704" t="s">
        <v>3355</v>
      </c>
      <c r="D110" s="704" t="s">
        <v>773</v>
      </c>
      <c r="E110" s="704" t="s">
        <v>776</v>
      </c>
      <c r="F110" s="707"/>
    </row>
    <row r="111" spans="1:6" ht="15.75" customHeight="1" x14ac:dyDescent="0.25">
      <c r="A111" s="592">
        <v>108</v>
      </c>
      <c r="B111" s="703" t="s">
        <v>4643</v>
      </c>
      <c r="C111" s="704" t="s">
        <v>3355</v>
      </c>
      <c r="D111" s="704" t="s">
        <v>4644</v>
      </c>
      <c r="E111" s="704" t="s">
        <v>4645</v>
      </c>
      <c r="F111" s="707"/>
    </row>
    <row r="112" spans="1:6" ht="15.75" customHeight="1" x14ac:dyDescent="0.25">
      <c r="A112" s="592">
        <v>109</v>
      </c>
      <c r="B112" s="703" t="s">
        <v>3456</v>
      </c>
      <c r="C112" s="704" t="s">
        <v>3355</v>
      </c>
      <c r="D112" s="704" t="s">
        <v>777</v>
      </c>
      <c r="E112" s="704" t="s">
        <v>780</v>
      </c>
      <c r="F112" s="707"/>
    </row>
    <row r="113" spans="1:6" ht="15.75" customHeight="1" x14ac:dyDescent="0.25">
      <c r="A113" s="592">
        <v>110</v>
      </c>
      <c r="B113" s="703" t="s">
        <v>4840</v>
      </c>
      <c r="C113" s="704" t="s">
        <v>3355</v>
      </c>
      <c r="D113" s="704" t="s">
        <v>677</v>
      </c>
      <c r="E113" s="704" t="s">
        <v>680</v>
      </c>
      <c r="F113" s="707"/>
    </row>
    <row r="114" spans="1:6" ht="15.75" customHeight="1" x14ac:dyDescent="0.25">
      <c r="A114" s="592">
        <v>111</v>
      </c>
      <c r="B114" s="703" t="s">
        <v>4646</v>
      </c>
      <c r="C114" s="704" t="s">
        <v>3355</v>
      </c>
      <c r="D114" s="704" t="s">
        <v>144</v>
      </c>
      <c r="E114" s="704" t="s">
        <v>147</v>
      </c>
      <c r="F114" s="707"/>
    </row>
    <row r="115" spans="1:6" ht="15.75" customHeight="1" x14ac:dyDescent="0.25">
      <c r="A115" s="592">
        <v>112</v>
      </c>
      <c r="B115" s="703" t="s">
        <v>4968</v>
      </c>
      <c r="C115" s="704" t="s">
        <v>3355</v>
      </c>
      <c r="D115" s="704" t="s">
        <v>1000</v>
      </c>
      <c r="E115" s="704" t="s">
        <v>1003</v>
      </c>
      <c r="F115" s="707"/>
    </row>
    <row r="116" spans="1:6" ht="15.75" customHeight="1" x14ac:dyDescent="0.25">
      <c r="A116" s="592">
        <v>113</v>
      </c>
      <c r="B116" s="671" t="s">
        <v>4969</v>
      </c>
      <c r="C116" s="600" t="s">
        <v>3484</v>
      </c>
      <c r="D116" s="596" t="s">
        <v>4970</v>
      </c>
      <c r="E116" s="596" t="s">
        <v>4971</v>
      </c>
      <c r="F116" s="592"/>
    </row>
    <row r="117" spans="1:6" ht="15.75" customHeight="1" x14ac:dyDescent="0.25">
      <c r="A117" s="592">
        <v>114</v>
      </c>
      <c r="B117" s="703" t="s">
        <v>3599</v>
      </c>
      <c r="C117" s="704" t="s">
        <v>3891</v>
      </c>
      <c r="D117" s="704" t="s">
        <v>814</v>
      </c>
      <c r="E117" s="704" t="s">
        <v>816</v>
      </c>
      <c r="F117" s="707"/>
    </row>
    <row r="118" spans="1:6" ht="15.75" customHeight="1" x14ac:dyDescent="0.25">
      <c r="A118" s="592">
        <v>115</v>
      </c>
      <c r="B118" s="671" t="s">
        <v>3778</v>
      </c>
      <c r="C118" s="600" t="s">
        <v>3484</v>
      </c>
      <c r="D118" s="596" t="s">
        <v>817</v>
      </c>
      <c r="E118" s="596" t="s">
        <v>820</v>
      </c>
      <c r="F118" s="592"/>
    </row>
    <row r="119" spans="1:6" ht="15.75" customHeight="1" x14ac:dyDescent="0.25">
      <c r="A119" s="592">
        <v>116</v>
      </c>
      <c r="B119" s="703" t="s">
        <v>827</v>
      </c>
      <c r="C119" s="704" t="s">
        <v>3355</v>
      </c>
      <c r="D119" s="704" t="s">
        <v>825</v>
      </c>
      <c r="E119" s="704" t="s">
        <v>828</v>
      </c>
      <c r="F119" s="707"/>
    </row>
    <row r="120" spans="1:6" ht="15.75" customHeight="1" x14ac:dyDescent="0.25">
      <c r="A120" s="592">
        <v>117</v>
      </c>
      <c r="B120" s="703" t="s">
        <v>841</v>
      </c>
      <c r="C120" s="704" t="s">
        <v>3891</v>
      </c>
      <c r="D120" s="704" t="s">
        <v>840</v>
      </c>
      <c r="E120" s="704" t="s">
        <v>843</v>
      </c>
      <c r="F120" s="707"/>
    </row>
    <row r="121" spans="1:6" ht="15.75" customHeight="1" x14ac:dyDescent="0.25">
      <c r="A121" s="592">
        <v>118</v>
      </c>
      <c r="B121" s="671" t="s">
        <v>4841</v>
      </c>
      <c r="C121" s="600" t="s">
        <v>3484</v>
      </c>
      <c r="D121" s="596" t="s">
        <v>4843</v>
      </c>
      <c r="E121" s="596" t="s">
        <v>4842</v>
      </c>
      <c r="F121" s="592"/>
    </row>
    <row r="122" spans="1:6" ht="15.75" customHeight="1" x14ac:dyDescent="0.25">
      <c r="A122" s="592">
        <v>119</v>
      </c>
      <c r="B122" s="703" t="s">
        <v>849</v>
      </c>
      <c r="C122" s="704" t="s">
        <v>3891</v>
      </c>
      <c r="D122" s="704" t="s">
        <v>848</v>
      </c>
      <c r="E122" s="704" t="s">
        <v>851</v>
      </c>
      <c r="F122" s="707"/>
    </row>
    <row r="123" spans="1:6" ht="15.75" customHeight="1" x14ac:dyDescent="0.25">
      <c r="A123" s="592">
        <v>120</v>
      </c>
      <c r="B123" s="671" t="s">
        <v>853</v>
      </c>
      <c r="C123" s="600" t="s">
        <v>3484</v>
      </c>
      <c r="D123" s="596" t="s">
        <v>852</v>
      </c>
      <c r="E123" s="596" t="s">
        <v>854</v>
      </c>
      <c r="F123" s="592"/>
    </row>
    <row r="124" spans="1:6" ht="15.75" customHeight="1" x14ac:dyDescent="0.25">
      <c r="A124" s="592">
        <v>121</v>
      </c>
      <c r="B124" s="703" t="s">
        <v>856</v>
      </c>
      <c r="C124" s="704" t="s">
        <v>3355</v>
      </c>
      <c r="D124" s="704" t="s">
        <v>855</v>
      </c>
      <c r="E124" s="704" t="s">
        <v>858</v>
      </c>
      <c r="F124" s="707"/>
    </row>
    <row r="125" spans="1:6" ht="15.75" customHeight="1" x14ac:dyDescent="0.25">
      <c r="A125" s="592">
        <v>122</v>
      </c>
      <c r="B125" s="703" t="s">
        <v>2320</v>
      </c>
      <c r="C125" s="704" t="s">
        <v>3891</v>
      </c>
      <c r="D125" s="704" t="s">
        <v>861</v>
      </c>
      <c r="E125" s="704" t="s">
        <v>864</v>
      </c>
      <c r="F125" s="707"/>
    </row>
    <row r="126" spans="1:6" ht="15.75" customHeight="1" x14ac:dyDescent="0.25">
      <c r="A126" s="592">
        <v>123</v>
      </c>
      <c r="B126" s="671" t="s">
        <v>882</v>
      </c>
      <c r="C126" s="600"/>
      <c r="D126" s="596"/>
      <c r="E126" s="596"/>
      <c r="F126" s="592"/>
    </row>
    <row r="127" spans="1:6" ht="15.75" customHeight="1" x14ac:dyDescent="0.25">
      <c r="A127" s="592">
        <v>124</v>
      </c>
      <c r="B127" s="671" t="s">
        <v>878</v>
      </c>
      <c r="C127" s="600" t="s">
        <v>3484</v>
      </c>
      <c r="D127" s="596" t="s">
        <v>877</v>
      </c>
      <c r="E127" s="596" t="s">
        <v>880</v>
      </c>
      <c r="F127" s="592"/>
    </row>
    <row r="128" spans="1:6" ht="15.75" customHeight="1" x14ac:dyDescent="0.25">
      <c r="A128" s="592">
        <v>125</v>
      </c>
      <c r="B128" s="703" t="s">
        <v>4647</v>
      </c>
      <c r="C128" s="704" t="s">
        <v>3891</v>
      </c>
      <c r="D128" s="704" t="s">
        <v>4648</v>
      </c>
      <c r="E128" s="704" t="s">
        <v>4649</v>
      </c>
      <c r="F128" s="707"/>
    </row>
    <row r="129" spans="1:6" ht="15.75" customHeight="1" x14ac:dyDescent="0.25">
      <c r="A129" s="592">
        <v>126</v>
      </c>
      <c r="B129" s="703" t="s">
        <v>888</v>
      </c>
      <c r="C129" s="704" t="s">
        <v>3355</v>
      </c>
      <c r="D129" s="704" t="s">
        <v>4650</v>
      </c>
      <c r="E129" s="704" t="s">
        <v>4651</v>
      </c>
      <c r="F129" s="707"/>
    </row>
    <row r="130" spans="1:6" ht="15.75" customHeight="1" x14ac:dyDescent="0.25">
      <c r="A130" s="592">
        <v>127</v>
      </c>
      <c r="B130" s="703" t="s">
        <v>892</v>
      </c>
      <c r="C130" s="704" t="s">
        <v>3355</v>
      </c>
      <c r="D130" s="704" t="s">
        <v>887</v>
      </c>
      <c r="E130" s="704" t="s">
        <v>890</v>
      </c>
      <c r="F130" s="707"/>
    </row>
    <row r="131" spans="1:6" ht="15.75" customHeight="1" x14ac:dyDescent="0.25">
      <c r="A131" s="592">
        <v>128</v>
      </c>
      <c r="B131" s="703" t="s">
        <v>4652</v>
      </c>
      <c r="C131" s="704" t="s">
        <v>3891</v>
      </c>
      <c r="D131" s="704" t="s">
        <v>4653</v>
      </c>
      <c r="E131" s="704" t="s">
        <v>4654</v>
      </c>
      <c r="F131" s="707"/>
    </row>
    <row r="132" spans="1:6" ht="15.75" customHeight="1" x14ac:dyDescent="0.25">
      <c r="A132" s="592">
        <v>129</v>
      </c>
      <c r="B132" s="703" t="s">
        <v>3914</v>
      </c>
      <c r="C132" s="704" t="s">
        <v>3355</v>
      </c>
      <c r="D132" s="704" t="s">
        <v>3915</v>
      </c>
      <c r="E132" s="704" t="s">
        <v>3916</v>
      </c>
      <c r="F132" s="707"/>
    </row>
    <row r="133" spans="1:6" ht="15.75" customHeight="1" x14ac:dyDescent="0.25">
      <c r="A133" s="592">
        <v>130</v>
      </c>
      <c r="B133" s="703" t="s">
        <v>4656</v>
      </c>
      <c r="C133" s="704" t="s">
        <v>3891</v>
      </c>
      <c r="D133" s="704" t="s">
        <v>4657</v>
      </c>
      <c r="E133" s="704" t="s">
        <v>4658</v>
      </c>
      <c r="F133" s="707"/>
    </row>
    <row r="134" spans="1:6" ht="15.75" customHeight="1" x14ac:dyDescent="0.25">
      <c r="A134" s="592">
        <v>131</v>
      </c>
      <c r="B134" s="671" t="s">
        <v>902</v>
      </c>
      <c r="C134" s="600" t="s">
        <v>3484</v>
      </c>
      <c r="D134" s="596" t="s">
        <v>901</v>
      </c>
      <c r="E134" s="596" t="s">
        <v>904</v>
      </c>
      <c r="F134" s="592"/>
    </row>
    <row r="135" spans="1:6" ht="15.75" customHeight="1" x14ac:dyDescent="0.25">
      <c r="A135" s="592">
        <v>132</v>
      </c>
      <c r="B135" s="703" t="s">
        <v>3917</v>
      </c>
      <c r="C135" s="801" t="s">
        <v>3355</v>
      </c>
      <c r="D135" s="801" t="s">
        <v>3918</v>
      </c>
      <c r="E135" s="801" t="s">
        <v>3919</v>
      </c>
      <c r="F135" s="707"/>
    </row>
    <row r="136" spans="1:6" ht="15.75" customHeight="1" x14ac:dyDescent="0.25">
      <c r="A136" s="592">
        <v>133</v>
      </c>
      <c r="B136" s="703" t="s">
        <v>4659</v>
      </c>
      <c r="C136" s="704" t="s">
        <v>3891</v>
      </c>
      <c r="D136" s="704" t="s">
        <v>4660</v>
      </c>
      <c r="E136" s="704" t="s">
        <v>4661</v>
      </c>
      <c r="F136" s="707"/>
    </row>
    <row r="137" spans="1:6" ht="15.75" customHeight="1" x14ac:dyDescent="0.25">
      <c r="A137" s="592">
        <v>134</v>
      </c>
      <c r="B137" s="703" t="s">
        <v>2937</v>
      </c>
      <c r="C137" s="704" t="s">
        <v>3355</v>
      </c>
      <c r="D137" s="704" t="s">
        <v>2938</v>
      </c>
      <c r="E137" s="704" t="s">
        <v>3188</v>
      </c>
      <c r="F137" s="707"/>
    </row>
    <row r="138" spans="1:6" ht="15.75" customHeight="1" x14ac:dyDescent="0.25">
      <c r="A138" s="592">
        <v>135</v>
      </c>
      <c r="B138" s="703" t="s">
        <v>4662</v>
      </c>
      <c r="C138" s="704" t="s">
        <v>3355</v>
      </c>
      <c r="D138" s="704" t="s">
        <v>4663</v>
      </c>
      <c r="E138" s="704" t="s">
        <v>4664</v>
      </c>
      <c r="F138" s="707"/>
    </row>
    <row r="139" spans="1:6" ht="15.75" customHeight="1" x14ac:dyDescent="0.25">
      <c r="A139" s="592">
        <v>136</v>
      </c>
      <c r="B139" s="703" t="s">
        <v>4665</v>
      </c>
      <c r="C139" s="704" t="s">
        <v>3355</v>
      </c>
      <c r="D139" s="704" t="s">
        <v>4666</v>
      </c>
      <c r="E139" s="704" t="s">
        <v>4667</v>
      </c>
      <c r="F139" s="707"/>
    </row>
    <row r="140" spans="1:6" ht="15.75" customHeight="1" x14ac:dyDescent="0.25">
      <c r="A140" s="592">
        <v>137</v>
      </c>
      <c r="B140" s="703" t="s">
        <v>928</v>
      </c>
      <c r="C140" s="704" t="s">
        <v>3484</v>
      </c>
      <c r="D140" s="704" t="s">
        <v>927</v>
      </c>
      <c r="E140" s="704" t="s">
        <v>930</v>
      </c>
      <c r="F140" s="707"/>
    </row>
    <row r="141" spans="1:6" ht="15.75" customHeight="1" x14ac:dyDescent="0.25">
      <c r="A141" s="592">
        <v>138</v>
      </c>
      <c r="B141" s="703" t="s">
        <v>932</v>
      </c>
      <c r="C141" s="704" t="s">
        <v>3355</v>
      </c>
      <c r="D141" s="704" t="s">
        <v>931</v>
      </c>
      <c r="E141" s="704" t="s">
        <v>934</v>
      </c>
      <c r="F141" s="707"/>
    </row>
    <row r="142" spans="1:6" ht="15.75" customHeight="1" x14ac:dyDescent="0.25">
      <c r="A142" s="592">
        <v>139</v>
      </c>
      <c r="B142" s="703" t="s">
        <v>978</v>
      </c>
      <c r="C142" s="704" t="s">
        <v>3355</v>
      </c>
      <c r="D142" s="704" t="s">
        <v>977</v>
      </c>
      <c r="E142" s="704" t="s">
        <v>980</v>
      </c>
      <c r="F142" s="707"/>
    </row>
    <row r="143" spans="1:6" ht="15.75" customHeight="1" x14ac:dyDescent="0.25">
      <c r="A143" s="592">
        <v>140</v>
      </c>
      <c r="B143" s="703" t="s">
        <v>3472</v>
      </c>
      <c r="C143" s="704" t="s">
        <v>3891</v>
      </c>
      <c r="D143" s="704" t="s">
        <v>985</v>
      </c>
      <c r="E143" s="704" t="s">
        <v>988</v>
      </c>
      <c r="F143" s="707"/>
    </row>
    <row r="144" spans="1:6" ht="15.75" customHeight="1" x14ac:dyDescent="0.25">
      <c r="A144" s="592">
        <v>141</v>
      </c>
      <c r="B144" s="703" t="s">
        <v>2947</v>
      </c>
      <c r="C144" s="801" t="s">
        <v>3355</v>
      </c>
      <c r="D144" s="801" t="s">
        <v>3473</v>
      </c>
      <c r="E144" s="801" t="s">
        <v>3199</v>
      </c>
      <c r="F144" s="707"/>
    </row>
    <row r="145" spans="1:6" ht="15.75" customHeight="1" x14ac:dyDescent="0.25">
      <c r="A145" s="592">
        <v>142</v>
      </c>
      <c r="B145" s="703" t="s">
        <v>3474</v>
      </c>
      <c r="C145" s="704" t="s">
        <v>3891</v>
      </c>
      <c r="D145" s="704" t="s">
        <v>943</v>
      </c>
      <c r="E145" s="704" t="s">
        <v>946</v>
      </c>
      <c r="F145" s="707"/>
    </row>
    <row r="146" spans="1:6" ht="15.75" customHeight="1" x14ac:dyDescent="0.25">
      <c r="A146" s="592">
        <v>143</v>
      </c>
      <c r="B146" s="671" t="s">
        <v>958</v>
      </c>
      <c r="C146" s="600" t="s">
        <v>3484</v>
      </c>
      <c r="D146" s="596" t="s">
        <v>2395</v>
      </c>
      <c r="E146" s="596" t="s">
        <v>960</v>
      </c>
      <c r="F146" s="592"/>
    </row>
    <row r="147" spans="1:6" ht="15.75" customHeight="1" x14ac:dyDescent="0.25">
      <c r="A147" s="592">
        <v>144</v>
      </c>
      <c r="B147" s="671" t="s">
        <v>4982</v>
      </c>
      <c r="C147" s="600" t="s">
        <v>3484</v>
      </c>
      <c r="D147" s="596" t="s">
        <v>4983</v>
      </c>
      <c r="E147" s="596" t="s">
        <v>4984</v>
      </c>
      <c r="F147" s="592"/>
    </row>
    <row r="148" spans="1:6" ht="15.75" customHeight="1" x14ac:dyDescent="0.25">
      <c r="A148" s="592">
        <v>145</v>
      </c>
      <c r="B148" s="703" t="s">
        <v>967</v>
      </c>
      <c r="C148" s="704" t="s">
        <v>3355</v>
      </c>
      <c r="D148" s="704" t="s">
        <v>966</v>
      </c>
      <c r="E148" s="704" t="s">
        <v>969</v>
      </c>
      <c r="F148" s="707"/>
    </row>
    <row r="149" spans="1:6" ht="15.75" customHeight="1" x14ac:dyDescent="0.25">
      <c r="A149" s="592">
        <v>146</v>
      </c>
      <c r="B149" s="703" t="s">
        <v>2952</v>
      </c>
      <c r="C149" s="704" t="s">
        <v>3355</v>
      </c>
      <c r="D149" s="704" t="s">
        <v>2953</v>
      </c>
      <c r="E149" s="704" t="s">
        <v>3204</v>
      </c>
      <c r="F149" s="707"/>
    </row>
    <row r="150" spans="1:6" ht="15.75" customHeight="1" x14ac:dyDescent="0.25">
      <c r="A150" s="592">
        <v>147</v>
      </c>
      <c r="B150" s="671" t="s">
        <v>4668</v>
      </c>
      <c r="C150" s="600" t="s">
        <v>3484</v>
      </c>
      <c r="D150" s="596" t="s">
        <v>4669</v>
      </c>
      <c r="E150" s="596" t="s">
        <v>4670</v>
      </c>
      <c r="F150" s="592"/>
    </row>
    <row r="151" spans="1:6" ht="15.75" customHeight="1" x14ac:dyDescent="0.25">
      <c r="A151" s="592">
        <v>148</v>
      </c>
      <c r="B151" s="703" t="s">
        <v>4671</v>
      </c>
      <c r="C151" s="704" t="s">
        <v>3891</v>
      </c>
      <c r="D151" s="704" t="s">
        <v>4672</v>
      </c>
      <c r="E151" s="704" t="s">
        <v>4673</v>
      </c>
      <c r="F151" s="707"/>
    </row>
    <row r="152" spans="1:6" ht="15.75" customHeight="1" x14ac:dyDescent="0.25">
      <c r="A152" s="592">
        <v>149</v>
      </c>
      <c r="B152" s="703" t="s">
        <v>4674</v>
      </c>
      <c r="C152" s="704" t="s">
        <v>3355</v>
      </c>
      <c r="D152" s="704" t="s">
        <v>4675</v>
      </c>
      <c r="E152" s="704" t="s">
        <v>4676</v>
      </c>
      <c r="F152" s="707"/>
    </row>
    <row r="153" spans="1:6" ht="15.75" customHeight="1" x14ac:dyDescent="0.25">
      <c r="A153" s="592">
        <v>150</v>
      </c>
      <c r="B153" s="703" t="s">
        <v>4985</v>
      </c>
      <c r="C153" s="704" t="s">
        <v>3355</v>
      </c>
      <c r="D153" s="704" t="s">
        <v>4986</v>
      </c>
      <c r="E153" s="704" t="s">
        <v>4987</v>
      </c>
      <c r="F153" s="707"/>
    </row>
    <row r="154" spans="1:6" ht="15.75" customHeight="1" x14ac:dyDescent="0.25">
      <c r="A154" s="592">
        <v>151</v>
      </c>
      <c r="B154" s="671" t="s">
        <v>2439</v>
      </c>
      <c r="C154" s="600" t="s">
        <v>3484</v>
      </c>
      <c r="D154" s="596" t="s">
        <v>2440</v>
      </c>
      <c r="E154" s="596" t="s">
        <v>3211</v>
      </c>
      <c r="F154" s="592"/>
    </row>
    <row r="155" spans="1:6" ht="15.75" customHeight="1" x14ac:dyDescent="0.25">
      <c r="A155" s="592">
        <v>152</v>
      </c>
      <c r="B155" s="671" t="s">
        <v>4677</v>
      </c>
      <c r="C155" s="600" t="s">
        <v>3484</v>
      </c>
      <c r="D155" s="596" t="s">
        <v>4678</v>
      </c>
      <c r="E155" s="596" t="s">
        <v>4679</v>
      </c>
      <c r="F155" s="592"/>
    </row>
    <row r="156" spans="1:6" ht="15.75" customHeight="1" x14ac:dyDescent="0.25">
      <c r="A156" s="592">
        <v>153</v>
      </c>
      <c r="B156" s="703" t="s">
        <v>4680</v>
      </c>
      <c r="C156" s="704" t="s">
        <v>3891</v>
      </c>
      <c r="D156" s="704" t="s">
        <v>4681</v>
      </c>
      <c r="E156" s="704" t="s">
        <v>4682</v>
      </c>
      <c r="F156" s="707" t="s">
        <v>5155</v>
      </c>
    </row>
    <row r="157" spans="1:6" ht="15.75" customHeight="1" x14ac:dyDescent="0.25">
      <c r="A157" s="592">
        <v>154</v>
      </c>
      <c r="B157" s="703" t="s">
        <v>4686</v>
      </c>
      <c r="C157" s="704" t="s">
        <v>3891</v>
      </c>
      <c r="D157" s="704" t="s">
        <v>4687</v>
      </c>
      <c r="E157" s="704" t="s">
        <v>4688</v>
      </c>
      <c r="F157" s="707" t="s">
        <v>5155</v>
      </c>
    </row>
    <row r="158" spans="1:6" ht="15.75" customHeight="1" x14ac:dyDescent="0.25">
      <c r="A158" s="592">
        <v>155</v>
      </c>
      <c r="B158" s="703" t="s">
        <v>4689</v>
      </c>
      <c r="C158" s="704" t="s">
        <v>3891</v>
      </c>
      <c r="D158" s="704" t="s">
        <v>4690</v>
      </c>
      <c r="E158" s="704" t="s">
        <v>4691</v>
      </c>
      <c r="F158" s="707"/>
    </row>
    <row r="159" spans="1:6" ht="15.75" customHeight="1" x14ac:dyDescent="0.25">
      <c r="A159" s="592">
        <v>156</v>
      </c>
      <c r="B159" s="703" t="s">
        <v>1136</v>
      </c>
      <c r="C159" s="704" t="s">
        <v>3891</v>
      </c>
      <c r="D159" s="704" t="s">
        <v>1135</v>
      </c>
      <c r="E159" s="704" t="s">
        <v>1138</v>
      </c>
      <c r="F159" s="707"/>
    </row>
    <row r="160" spans="1:6" ht="15.75" customHeight="1" x14ac:dyDescent="0.25">
      <c r="A160" s="592">
        <v>157</v>
      </c>
      <c r="B160" s="671" t="s">
        <v>1013</v>
      </c>
      <c r="C160" s="600" t="s">
        <v>3484</v>
      </c>
      <c r="D160" s="596" t="s">
        <v>1016</v>
      </c>
      <c r="E160" s="596" t="s">
        <v>1018</v>
      </c>
      <c r="F160" s="592"/>
    </row>
    <row r="161" spans="1:6" ht="15.75" customHeight="1" x14ac:dyDescent="0.25">
      <c r="A161" s="592">
        <v>158</v>
      </c>
      <c r="B161" s="703" t="s">
        <v>1080</v>
      </c>
      <c r="C161" s="704" t="s">
        <v>3355</v>
      </c>
      <c r="D161" s="704" t="s">
        <v>1079</v>
      </c>
      <c r="E161" s="704" t="s">
        <v>1082</v>
      </c>
      <c r="F161" s="707"/>
    </row>
    <row r="162" spans="1:6" ht="15.75" customHeight="1" x14ac:dyDescent="0.25">
      <c r="A162" s="592">
        <v>159</v>
      </c>
      <c r="B162" s="703" t="s">
        <v>3784</v>
      </c>
      <c r="C162" s="704" t="s">
        <v>3355</v>
      </c>
      <c r="D162" s="704" t="s">
        <v>3785</v>
      </c>
      <c r="E162" s="704" t="s">
        <v>3786</v>
      </c>
      <c r="F162" s="707"/>
    </row>
    <row r="163" spans="1:6" ht="15.75" customHeight="1" x14ac:dyDescent="0.25">
      <c r="A163" s="592">
        <v>160</v>
      </c>
      <c r="B163" s="703" t="s">
        <v>3787</v>
      </c>
      <c r="C163" s="704" t="s">
        <v>3355</v>
      </c>
      <c r="D163" s="704" t="s">
        <v>3788</v>
      </c>
      <c r="E163" s="704" t="s">
        <v>3789</v>
      </c>
      <c r="F163" s="707"/>
    </row>
    <row r="164" spans="1:6" ht="15.75" customHeight="1" x14ac:dyDescent="0.25">
      <c r="A164" s="592">
        <v>161</v>
      </c>
      <c r="B164" s="703" t="s">
        <v>1035</v>
      </c>
      <c r="C164" s="704" t="s">
        <v>3891</v>
      </c>
      <c r="D164" s="704" t="s">
        <v>1034</v>
      </c>
      <c r="E164" s="704" t="s">
        <v>1037</v>
      </c>
      <c r="F164" s="707"/>
    </row>
    <row r="165" spans="1:6" ht="15.75" customHeight="1" x14ac:dyDescent="0.25">
      <c r="A165" s="592">
        <v>162</v>
      </c>
      <c r="B165" s="703" t="s">
        <v>4693</v>
      </c>
      <c r="C165" s="704" t="s">
        <v>3355</v>
      </c>
      <c r="D165" s="704" t="s">
        <v>4694</v>
      </c>
      <c r="E165" s="704" t="s">
        <v>488</v>
      </c>
      <c r="F165" s="707"/>
    </row>
    <row r="166" spans="1:6" ht="15.75" customHeight="1" x14ac:dyDescent="0.25">
      <c r="A166" s="592">
        <v>163</v>
      </c>
      <c r="B166" s="671" t="s">
        <v>4695</v>
      </c>
      <c r="C166" s="600" t="s">
        <v>3484</v>
      </c>
      <c r="D166" s="596" t="s">
        <v>4696</v>
      </c>
      <c r="E166" s="596" t="s">
        <v>4697</v>
      </c>
      <c r="F166" s="592"/>
    </row>
    <row r="167" spans="1:6" ht="15.75" customHeight="1" x14ac:dyDescent="0.25">
      <c r="A167" s="592">
        <v>164</v>
      </c>
      <c r="B167" s="671" t="s">
        <v>1043</v>
      </c>
      <c r="C167" s="600" t="s">
        <v>3484</v>
      </c>
      <c r="D167" s="596" t="s">
        <v>1042</v>
      </c>
      <c r="E167" s="596" t="s">
        <v>1045</v>
      </c>
      <c r="F167" s="592"/>
    </row>
    <row r="168" spans="1:6" ht="15.75" customHeight="1" x14ac:dyDescent="0.25">
      <c r="A168" s="592">
        <v>165</v>
      </c>
      <c r="B168" s="671" t="s">
        <v>1047</v>
      </c>
      <c r="C168" s="600" t="s">
        <v>3484</v>
      </c>
      <c r="D168" s="596" t="s">
        <v>1046</v>
      </c>
      <c r="E168" s="596" t="s">
        <v>1045</v>
      </c>
      <c r="F168" s="592"/>
    </row>
    <row r="169" spans="1:6" ht="15.75" customHeight="1" x14ac:dyDescent="0.25">
      <c r="A169" s="592">
        <v>166</v>
      </c>
      <c r="B169" s="703" t="s">
        <v>1053</v>
      </c>
      <c r="C169" s="704" t="s">
        <v>3355</v>
      </c>
      <c r="D169" s="704" t="s">
        <v>1052</v>
      </c>
      <c r="E169" s="704" t="s">
        <v>1055</v>
      </c>
      <c r="F169" s="707"/>
    </row>
    <row r="170" spans="1:6" ht="15.75" customHeight="1" x14ac:dyDescent="0.25">
      <c r="A170" s="592">
        <v>167</v>
      </c>
      <c r="B170" s="703" t="s">
        <v>1057</v>
      </c>
      <c r="C170" s="704" t="s">
        <v>3891</v>
      </c>
      <c r="D170" s="704" t="s">
        <v>1056</v>
      </c>
      <c r="E170" s="704" t="s">
        <v>1059</v>
      </c>
      <c r="F170" s="707"/>
    </row>
    <row r="171" spans="1:6" ht="15.75" customHeight="1" x14ac:dyDescent="0.25">
      <c r="A171" s="592">
        <v>168</v>
      </c>
      <c r="B171" s="671" t="s">
        <v>1065</v>
      </c>
      <c r="C171" s="600" t="s">
        <v>3484</v>
      </c>
      <c r="D171" s="596" t="s">
        <v>1068</v>
      </c>
      <c r="E171" s="596" t="s">
        <v>1071</v>
      </c>
      <c r="F171" s="592"/>
    </row>
    <row r="172" spans="1:6" ht="15.75" customHeight="1" x14ac:dyDescent="0.25">
      <c r="A172" s="592">
        <v>169</v>
      </c>
      <c r="B172" s="671" t="s">
        <v>1069</v>
      </c>
      <c r="C172" s="600" t="s">
        <v>3484</v>
      </c>
      <c r="D172" s="596" t="s">
        <v>1064</v>
      </c>
      <c r="E172" s="596" t="s">
        <v>1067</v>
      </c>
      <c r="F172" s="592"/>
    </row>
    <row r="173" spans="1:6" ht="15.75" customHeight="1" x14ac:dyDescent="0.25">
      <c r="A173" s="592">
        <v>170</v>
      </c>
      <c r="B173" s="671" t="s">
        <v>4991</v>
      </c>
      <c r="C173" s="600" t="s">
        <v>3484</v>
      </c>
      <c r="D173" s="596" t="s">
        <v>970</v>
      </c>
      <c r="E173" s="596" t="s">
        <v>973</v>
      </c>
      <c r="F173" s="592"/>
    </row>
    <row r="174" spans="1:6" ht="15.75" customHeight="1" x14ac:dyDescent="0.25">
      <c r="A174" s="592">
        <v>171</v>
      </c>
      <c r="B174" s="703" t="s">
        <v>4698</v>
      </c>
      <c r="C174" s="704" t="s">
        <v>3355</v>
      </c>
      <c r="D174" s="704" t="s">
        <v>4699</v>
      </c>
      <c r="E174" s="704" t="s">
        <v>4700</v>
      </c>
      <c r="F174" s="707"/>
    </row>
    <row r="175" spans="1:6" ht="15.75" customHeight="1" x14ac:dyDescent="0.25">
      <c r="A175" s="592">
        <v>172</v>
      </c>
      <c r="B175" s="703" t="s">
        <v>3925</v>
      </c>
      <c r="C175" s="704" t="s">
        <v>3355</v>
      </c>
      <c r="D175" s="704" t="s">
        <v>3926</v>
      </c>
      <c r="E175" s="704" t="s">
        <v>3927</v>
      </c>
      <c r="F175" s="707"/>
    </row>
    <row r="176" spans="1:6" ht="15.75" customHeight="1" x14ac:dyDescent="0.25">
      <c r="A176" s="592">
        <v>173</v>
      </c>
      <c r="B176" s="671" t="s">
        <v>4856</v>
      </c>
      <c r="C176" s="600" t="s">
        <v>3484</v>
      </c>
      <c r="D176" s="596" t="s">
        <v>4858</v>
      </c>
      <c r="E176" s="596" t="s">
        <v>4857</v>
      </c>
      <c r="F176" s="592"/>
    </row>
    <row r="177" spans="1:6" ht="15.75" customHeight="1" x14ac:dyDescent="0.25">
      <c r="A177" s="592">
        <v>174</v>
      </c>
      <c r="B177" s="703" t="s">
        <v>1084</v>
      </c>
      <c r="C177" s="704" t="s">
        <v>3355</v>
      </c>
      <c r="D177" s="704" t="s">
        <v>1083</v>
      </c>
      <c r="E177" s="704" t="s">
        <v>1086</v>
      </c>
      <c r="F177" s="707"/>
    </row>
    <row r="178" spans="1:6" ht="15.75" customHeight="1" x14ac:dyDescent="0.25">
      <c r="A178" s="592">
        <v>175</v>
      </c>
      <c r="B178" s="703" t="s">
        <v>4859</v>
      </c>
      <c r="C178" s="704" t="s">
        <v>3891</v>
      </c>
      <c r="D178" s="704" t="s">
        <v>4861</v>
      </c>
      <c r="E178" s="704" t="s">
        <v>4860</v>
      </c>
      <c r="F178" s="707"/>
    </row>
    <row r="179" spans="1:6" ht="15.75" customHeight="1" x14ac:dyDescent="0.25">
      <c r="A179" s="592">
        <v>176</v>
      </c>
      <c r="B179" s="703" t="s">
        <v>3680</v>
      </c>
      <c r="C179" s="704" t="s">
        <v>3891</v>
      </c>
      <c r="D179" s="704" t="s">
        <v>1127</v>
      </c>
      <c r="E179" s="704" t="s">
        <v>1130</v>
      </c>
      <c r="F179" s="707"/>
    </row>
    <row r="180" spans="1:6" ht="15.75" customHeight="1" x14ac:dyDescent="0.25">
      <c r="A180" s="592">
        <v>177</v>
      </c>
      <c r="B180" s="703" t="s">
        <v>3795</v>
      </c>
      <c r="C180" s="704" t="s">
        <v>3355</v>
      </c>
      <c r="D180" s="704" t="s">
        <v>3796</v>
      </c>
      <c r="E180" s="704" t="s">
        <v>3797</v>
      </c>
      <c r="F180" s="707"/>
    </row>
    <row r="181" spans="1:6" ht="15.75" customHeight="1" x14ac:dyDescent="0.25">
      <c r="A181" s="592">
        <v>178</v>
      </c>
      <c r="B181" s="703" t="s">
        <v>4701</v>
      </c>
      <c r="C181" s="704" t="s">
        <v>3891</v>
      </c>
      <c r="D181" s="704" t="s">
        <v>4702</v>
      </c>
      <c r="E181" s="704" t="s">
        <v>4703</v>
      </c>
      <c r="F181" s="707"/>
    </row>
    <row r="182" spans="1:6" ht="15.75" customHeight="1" x14ac:dyDescent="0.25">
      <c r="A182" s="592">
        <v>179</v>
      </c>
      <c r="B182" s="703" t="s">
        <v>1140</v>
      </c>
      <c r="C182" s="704" t="s">
        <v>3355</v>
      </c>
      <c r="D182" s="704" t="s">
        <v>1139</v>
      </c>
      <c r="E182" s="704" t="s">
        <v>1142</v>
      </c>
      <c r="F182" s="707"/>
    </row>
    <row r="183" spans="1:6" ht="15.75" customHeight="1" x14ac:dyDescent="0.25">
      <c r="A183" s="592">
        <v>180</v>
      </c>
      <c r="B183" s="703" t="s">
        <v>4704</v>
      </c>
      <c r="C183" s="704" t="s">
        <v>3891</v>
      </c>
      <c r="D183" s="704" t="s">
        <v>3340</v>
      </c>
      <c r="E183" s="704" t="s">
        <v>4705</v>
      </c>
      <c r="F183" s="707"/>
    </row>
    <row r="184" spans="1:6" ht="15.75" customHeight="1" x14ac:dyDescent="0.25">
      <c r="A184" s="592">
        <v>181</v>
      </c>
      <c r="B184" s="703" t="s">
        <v>4706</v>
      </c>
      <c r="C184" s="704" t="s">
        <v>3355</v>
      </c>
      <c r="D184" s="704" t="s">
        <v>4707</v>
      </c>
      <c r="E184" s="704" t="s">
        <v>4708</v>
      </c>
      <c r="F184" s="707"/>
    </row>
    <row r="185" spans="1:6" ht="15.75" customHeight="1" x14ac:dyDescent="0.25">
      <c r="A185" s="592">
        <v>182</v>
      </c>
      <c r="B185" s="703" t="s">
        <v>3798</v>
      </c>
      <c r="C185" s="704" t="s">
        <v>3891</v>
      </c>
      <c r="D185" s="704" t="s">
        <v>2557</v>
      </c>
      <c r="E185" s="704" t="s">
        <v>1158</v>
      </c>
      <c r="F185" s="707"/>
    </row>
    <row r="186" spans="1:6" ht="15.75" customHeight="1" x14ac:dyDescent="0.25">
      <c r="A186" s="592">
        <v>183</v>
      </c>
      <c r="B186" s="703" t="s">
        <v>4709</v>
      </c>
      <c r="C186" s="704" t="s">
        <v>3891</v>
      </c>
      <c r="D186" s="704" t="s">
        <v>4710</v>
      </c>
      <c r="E186" s="704" t="s">
        <v>4711</v>
      </c>
      <c r="F186" s="707"/>
    </row>
    <row r="187" spans="1:6" ht="15.75" customHeight="1" x14ac:dyDescent="0.25">
      <c r="A187" s="592">
        <v>184</v>
      </c>
      <c r="B187" s="703" t="s">
        <v>2558</v>
      </c>
      <c r="C187" s="704" t="s">
        <v>3355</v>
      </c>
      <c r="D187" s="704" t="s">
        <v>3500</v>
      </c>
      <c r="E187" s="704" t="s">
        <v>1166</v>
      </c>
      <c r="F187" s="707"/>
    </row>
    <row r="188" spans="1:6" ht="15.75" customHeight="1" x14ac:dyDescent="0.25">
      <c r="A188" s="592">
        <v>185</v>
      </c>
      <c r="B188" s="703" t="s">
        <v>1156</v>
      </c>
      <c r="C188" s="704" t="s">
        <v>3891</v>
      </c>
      <c r="D188" s="704" t="s">
        <v>1155</v>
      </c>
      <c r="E188" s="704" t="s">
        <v>3229</v>
      </c>
      <c r="F188" s="707"/>
    </row>
    <row r="189" spans="1:6" ht="15.75" customHeight="1" x14ac:dyDescent="0.25">
      <c r="A189" s="592">
        <v>186</v>
      </c>
      <c r="B189" s="703" t="s">
        <v>4712</v>
      </c>
      <c r="C189" s="704" t="s">
        <v>3355</v>
      </c>
      <c r="D189" s="704" t="s">
        <v>4713</v>
      </c>
      <c r="E189" s="704" t="s">
        <v>4714</v>
      </c>
      <c r="F189" s="707"/>
    </row>
    <row r="190" spans="1:6" ht="15.75" customHeight="1" x14ac:dyDescent="0.25">
      <c r="A190" s="592">
        <v>187</v>
      </c>
      <c r="B190" s="703" t="s">
        <v>1160</v>
      </c>
      <c r="C190" s="704" t="s">
        <v>3891</v>
      </c>
      <c r="D190" s="704" t="s">
        <v>1159</v>
      </c>
      <c r="E190" s="704" t="s">
        <v>1162</v>
      </c>
      <c r="F190" s="707"/>
    </row>
    <row r="191" spans="1:6" ht="15.75" customHeight="1" x14ac:dyDescent="0.25">
      <c r="A191" s="592">
        <v>188</v>
      </c>
      <c r="B191" s="703" t="s">
        <v>4715</v>
      </c>
      <c r="C191" s="704" t="s">
        <v>3355</v>
      </c>
      <c r="D191" s="704" t="s">
        <v>3519</v>
      </c>
      <c r="E191" s="704" t="s">
        <v>3244</v>
      </c>
      <c r="F191" s="707"/>
    </row>
    <row r="192" spans="1:6" ht="15.75" customHeight="1" x14ac:dyDescent="0.25">
      <c r="A192" s="592">
        <v>189</v>
      </c>
      <c r="B192" s="703" t="s">
        <v>1194</v>
      </c>
      <c r="C192" s="704" t="s">
        <v>3355</v>
      </c>
      <c r="D192" s="704" t="s">
        <v>1193</v>
      </c>
      <c r="E192" s="704" t="s">
        <v>1196</v>
      </c>
      <c r="F192" s="707"/>
    </row>
    <row r="193" spans="1:6" ht="15.75" customHeight="1" x14ac:dyDescent="0.25">
      <c r="A193" s="592">
        <v>190</v>
      </c>
      <c r="B193" s="671" t="s">
        <v>4716</v>
      </c>
      <c r="C193" s="600" t="s">
        <v>3484</v>
      </c>
      <c r="D193" s="596" t="s">
        <v>4717</v>
      </c>
      <c r="E193" s="596" t="s">
        <v>4718</v>
      </c>
      <c r="F193" s="592"/>
    </row>
    <row r="194" spans="1:6" ht="15.75" customHeight="1" x14ac:dyDescent="0.25">
      <c r="A194" s="592">
        <v>191</v>
      </c>
      <c r="B194" s="671" t="s">
        <v>4719</v>
      </c>
      <c r="C194" s="600" t="s">
        <v>3891</v>
      </c>
      <c r="D194" s="596" t="s">
        <v>4720</v>
      </c>
      <c r="E194" s="596" t="s">
        <v>4721</v>
      </c>
      <c r="F194" s="592"/>
    </row>
    <row r="195" spans="1:6" ht="15.75" customHeight="1" x14ac:dyDescent="0.25">
      <c r="A195" s="592">
        <v>192</v>
      </c>
      <c r="B195" s="671" t="s">
        <v>1191</v>
      </c>
      <c r="C195" s="600" t="s">
        <v>3484</v>
      </c>
      <c r="D195" s="596" t="s">
        <v>1190</v>
      </c>
      <c r="E195" s="596" t="s">
        <v>1192</v>
      </c>
      <c r="F195" s="592"/>
    </row>
    <row r="196" spans="1:6" ht="15.75" customHeight="1" x14ac:dyDescent="0.25">
      <c r="A196" s="592">
        <v>193</v>
      </c>
      <c r="B196" s="703" t="s">
        <v>3516</v>
      </c>
      <c r="C196" s="704" t="s">
        <v>3355</v>
      </c>
      <c r="D196" s="704" t="s">
        <v>1206</v>
      </c>
      <c r="E196" s="704" t="s">
        <v>1209</v>
      </c>
      <c r="F196" s="707"/>
    </row>
    <row r="197" spans="1:6" ht="15.75" customHeight="1" x14ac:dyDescent="0.25">
      <c r="A197" s="592">
        <v>194</v>
      </c>
      <c r="B197" s="703" t="s">
        <v>3928</v>
      </c>
      <c r="C197" s="704" t="s">
        <v>3891</v>
      </c>
      <c r="D197" s="704" t="s">
        <v>3929</v>
      </c>
      <c r="E197" s="704" t="s">
        <v>127</v>
      </c>
      <c r="F197" s="707"/>
    </row>
    <row r="198" spans="1:6" ht="15.75" customHeight="1" x14ac:dyDescent="0.25">
      <c r="A198" s="592">
        <v>195</v>
      </c>
      <c r="B198" s="703" t="s">
        <v>1247</v>
      </c>
      <c r="C198" s="801" t="s">
        <v>3355</v>
      </c>
      <c r="D198" s="801" t="s">
        <v>1246</v>
      </c>
      <c r="E198" s="801" t="s">
        <v>1249</v>
      </c>
      <c r="F198" s="707"/>
    </row>
    <row r="199" spans="1:6" ht="15.75" customHeight="1" x14ac:dyDescent="0.25">
      <c r="A199" s="592">
        <v>196</v>
      </c>
      <c r="B199" s="703" t="s">
        <v>3518</v>
      </c>
      <c r="C199" s="801" t="s">
        <v>3355</v>
      </c>
      <c r="D199" s="801" t="s">
        <v>113</v>
      </c>
      <c r="E199" s="801" t="s">
        <v>116</v>
      </c>
      <c r="F199" s="707"/>
    </row>
    <row r="200" spans="1:6" ht="15.75" customHeight="1" x14ac:dyDescent="0.25">
      <c r="A200" s="592">
        <v>197</v>
      </c>
      <c r="B200" s="703" t="s">
        <v>1235</v>
      </c>
      <c r="C200" s="704" t="s">
        <v>3355</v>
      </c>
      <c r="D200" s="704" t="s">
        <v>1234</v>
      </c>
      <c r="E200" s="704" t="s">
        <v>1237</v>
      </c>
      <c r="F200" s="707"/>
    </row>
    <row r="201" spans="1:6" ht="15.75" customHeight="1" x14ac:dyDescent="0.25">
      <c r="A201" s="592">
        <v>198</v>
      </c>
      <c r="B201" s="703" t="s">
        <v>4722</v>
      </c>
      <c r="C201" s="704" t="s">
        <v>3355</v>
      </c>
      <c r="D201" s="704" t="s">
        <v>4723</v>
      </c>
      <c r="E201" s="704" t="s">
        <v>4724</v>
      </c>
      <c r="F201" s="707"/>
    </row>
    <row r="202" spans="1:6" ht="15.75" customHeight="1" x14ac:dyDescent="0.25">
      <c r="A202" s="592">
        <v>199</v>
      </c>
      <c r="B202" s="671" t="s">
        <v>1239</v>
      </c>
      <c r="C202" s="600" t="s">
        <v>3355</v>
      </c>
      <c r="D202" s="596" t="s">
        <v>1238</v>
      </c>
      <c r="E202" s="596" t="s">
        <v>1241</v>
      </c>
      <c r="F202" s="592"/>
    </row>
    <row r="203" spans="1:6" ht="15.75" customHeight="1" x14ac:dyDescent="0.25">
      <c r="A203" s="592">
        <v>200</v>
      </c>
      <c r="B203" s="703" t="s">
        <v>1251</v>
      </c>
      <c r="C203" s="704" t="s">
        <v>3355</v>
      </c>
      <c r="D203" s="704" t="s">
        <v>1250</v>
      </c>
      <c r="E203" s="704" t="s">
        <v>3246</v>
      </c>
      <c r="F203" s="707"/>
    </row>
    <row r="204" spans="1:6" ht="15.75" customHeight="1" x14ac:dyDescent="0.25">
      <c r="A204" s="592">
        <v>201</v>
      </c>
      <c r="B204" s="703" t="s">
        <v>1243</v>
      </c>
      <c r="C204" s="704" t="s">
        <v>3484</v>
      </c>
      <c r="D204" s="704" t="s">
        <v>1242</v>
      </c>
      <c r="E204" s="704" t="s">
        <v>1245</v>
      </c>
      <c r="F204" s="707"/>
    </row>
    <row r="205" spans="1:6" ht="15.75" customHeight="1" x14ac:dyDescent="0.25">
      <c r="A205" s="592">
        <v>202</v>
      </c>
      <c r="B205" s="703" t="s">
        <v>3523</v>
      </c>
      <c r="C205" s="704" t="s">
        <v>3355</v>
      </c>
      <c r="D205" s="704" t="s">
        <v>3524</v>
      </c>
      <c r="E205" s="704" t="s">
        <v>3525</v>
      </c>
      <c r="F205" s="707"/>
    </row>
    <row r="206" spans="1:6" ht="15.75" customHeight="1" x14ac:dyDescent="0.25">
      <c r="A206" s="592">
        <v>203</v>
      </c>
      <c r="B206" s="671" t="s">
        <v>2981</v>
      </c>
      <c r="C206" s="600" t="s">
        <v>3484</v>
      </c>
      <c r="D206" s="596" t="s">
        <v>1291</v>
      </c>
      <c r="E206" s="596" t="s">
        <v>1294</v>
      </c>
      <c r="F206" s="592"/>
    </row>
    <row r="207" spans="1:6" ht="15.75" customHeight="1" x14ac:dyDescent="0.25">
      <c r="A207" s="592">
        <v>204</v>
      </c>
      <c r="B207" s="703" t="s">
        <v>1256</v>
      </c>
      <c r="C207" s="704" t="s">
        <v>3891</v>
      </c>
      <c r="D207" s="704" t="s">
        <v>1254</v>
      </c>
      <c r="E207" s="704" t="s">
        <v>1257</v>
      </c>
      <c r="F207" s="707"/>
    </row>
    <row r="208" spans="1:6" ht="15.75" customHeight="1" x14ac:dyDescent="0.25">
      <c r="A208" s="592">
        <v>205</v>
      </c>
      <c r="B208" s="703" t="s">
        <v>3526</v>
      </c>
      <c r="C208" s="704" t="s">
        <v>3355</v>
      </c>
      <c r="D208" s="704" t="s">
        <v>1258</v>
      </c>
      <c r="E208" s="704" t="s">
        <v>1261</v>
      </c>
      <c r="F208" s="707"/>
    </row>
    <row r="209" spans="1:6" ht="15.75" customHeight="1" x14ac:dyDescent="0.25">
      <c r="A209" s="592">
        <v>206</v>
      </c>
      <c r="B209" s="703" t="s">
        <v>1263</v>
      </c>
      <c r="C209" s="704" t="s">
        <v>3355</v>
      </c>
      <c r="D209" s="704" t="s">
        <v>1262</v>
      </c>
      <c r="E209" s="704" t="s">
        <v>1265</v>
      </c>
      <c r="F209" s="707"/>
    </row>
    <row r="210" spans="1:6" ht="15.75" customHeight="1" x14ac:dyDescent="0.25">
      <c r="A210" s="592">
        <v>207</v>
      </c>
      <c r="B210" s="671" t="s">
        <v>4889</v>
      </c>
      <c r="C210" s="600" t="s">
        <v>3484</v>
      </c>
      <c r="D210" s="596" t="s">
        <v>4891</v>
      </c>
      <c r="E210" s="596" t="s">
        <v>4890</v>
      </c>
      <c r="F210" s="592"/>
    </row>
    <row r="211" spans="1:6" ht="15.75" customHeight="1" x14ac:dyDescent="0.25">
      <c r="A211" s="592">
        <v>208</v>
      </c>
      <c r="B211" s="703" t="s">
        <v>3934</v>
      </c>
      <c r="C211" s="704" t="s">
        <v>3891</v>
      </c>
      <c r="D211" s="704" t="s">
        <v>3935</v>
      </c>
      <c r="E211" s="704" t="s">
        <v>3936</v>
      </c>
      <c r="F211" s="707"/>
    </row>
    <row r="212" spans="1:6" ht="15.75" customHeight="1" x14ac:dyDescent="0.25">
      <c r="A212" s="592">
        <v>209</v>
      </c>
      <c r="B212" s="671" t="s">
        <v>3731</v>
      </c>
      <c r="C212" s="600" t="s">
        <v>3484</v>
      </c>
      <c r="D212" s="596" t="s">
        <v>3732</v>
      </c>
      <c r="E212" s="596" t="s">
        <v>3733</v>
      </c>
      <c r="F212" s="592"/>
    </row>
    <row r="213" spans="1:6" ht="15.75" customHeight="1" x14ac:dyDescent="0.25">
      <c r="A213" s="592">
        <v>210</v>
      </c>
      <c r="B213" s="671" t="s">
        <v>3734</v>
      </c>
      <c r="C213" s="600" t="s">
        <v>3484</v>
      </c>
      <c r="D213" s="596" t="s">
        <v>3735</v>
      </c>
      <c r="E213" s="596" t="s">
        <v>3736</v>
      </c>
      <c r="F213" s="592"/>
    </row>
    <row r="214" spans="1:6" ht="15.75" customHeight="1" x14ac:dyDescent="0.25">
      <c r="A214" s="592">
        <v>211</v>
      </c>
      <c r="B214" s="703" t="s">
        <v>3527</v>
      </c>
      <c r="C214" s="704" t="s">
        <v>3891</v>
      </c>
      <c r="D214" s="704" t="s">
        <v>3528</v>
      </c>
      <c r="E214" s="704" t="s">
        <v>3529</v>
      </c>
      <c r="F214" s="707"/>
    </row>
    <row r="215" spans="1:6" ht="15.75" customHeight="1" x14ac:dyDescent="0.25">
      <c r="A215" s="592">
        <v>212</v>
      </c>
      <c r="B215" s="703" t="s">
        <v>1338</v>
      </c>
      <c r="C215" s="704" t="s">
        <v>3355</v>
      </c>
      <c r="D215" s="704" t="s">
        <v>1337</v>
      </c>
      <c r="E215" s="704" t="s">
        <v>1340</v>
      </c>
      <c r="F215" s="707" t="s">
        <v>5155</v>
      </c>
    </row>
    <row r="216" spans="1:6" ht="15.75" customHeight="1" x14ac:dyDescent="0.25">
      <c r="A216" s="592">
        <v>213</v>
      </c>
      <c r="B216" s="802" t="s">
        <v>2687</v>
      </c>
      <c r="C216" s="600" t="s">
        <v>3355</v>
      </c>
      <c r="D216" s="596" t="s">
        <v>1494</v>
      </c>
      <c r="E216" s="596" t="s">
        <v>1497</v>
      </c>
      <c r="F216" s="592"/>
    </row>
    <row r="217" spans="1:6" ht="15.75" customHeight="1" x14ac:dyDescent="0.25">
      <c r="A217" s="592">
        <v>214</v>
      </c>
      <c r="B217" s="703" t="s">
        <v>3545</v>
      </c>
      <c r="C217" s="704" t="s">
        <v>3355</v>
      </c>
      <c r="D217" s="704" t="s">
        <v>1365</v>
      </c>
      <c r="E217" s="704" t="s">
        <v>4734</v>
      </c>
      <c r="F217" s="707" t="s">
        <v>5155</v>
      </c>
    </row>
    <row r="218" spans="1:6" ht="15.75" customHeight="1" x14ac:dyDescent="0.25">
      <c r="A218" s="592">
        <v>215</v>
      </c>
      <c r="B218" s="671" t="s">
        <v>1352</v>
      </c>
      <c r="C218" s="600" t="s">
        <v>3484</v>
      </c>
      <c r="D218" s="596" t="s">
        <v>1351</v>
      </c>
      <c r="E218" s="596" t="s">
        <v>127</v>
      </c>
      <c r="F218" s="592"/>
    </row>
    <row r="219" spans="1:6" ht="15.75" customHeight="1" x14ac:dyDescent="0.25">
      <c r="A219" s="592">
        <v>216</v>
      </c>
      <c r="B219" s="703" t="s">
        <v>1355</v>
      </c>
      <c r="C219" s="704" t="s">
        <v>3355</v>
      </c>
      <c r="D219" s="704" t="s">
        <v>1354</v>
      </c>
      <c r="E219" s="704" t="s">
        <v>1357</v>
      </c>
      <c r="F219" s="707"/>
    </row>
    <row r="220" spans="1:6" ht="15.75" customHeight="1" x14ac:dyDescent="0.25">
      <c r="A220" s="592">
        <v>217</v>
      </c>
      <c r="B220" s="703" t="s">
        <v>3682</v>
      </c>
      <c r="C220" s="704" t="s">
        <v>3355</v>
      </c>
      <c r="D220" s="704" t="s">
        <v>1358</v>
      </c>
      <c r="E220" s="704" t="s">
        <v>1361</v>
      </c>
      <c r="F220" s="707"/>
    </row>
    <row r="221" spans="1:6" ht="15.75" customHeight="1" x14ac:dyDescent="0.25">
      <c r="A221" s="592">
        <v>218</v>
      </c>
      <c r="B221" s="703" t="s">
        <v>4994</v>
      </c>
      <c r="C221" s="704" t="s">
        <v>3355</v>
      </c>
      <c r="D221" s="704" t="s">
        <v>1087</v>
      </c>
      <c r="E221" s="803" t="s">
        <v>1090</v>
      </c>
      <c r="F221" s="707"/>
    </row>
    <row r="222" spans="1:6" ht="15.75" customHeight="1" x14ac:dyDescent="0.25">
      <c r="A222" s="592">
        <v>219</v>
      </c>
      <c r="B222" s="671" t="s">
        <v>4735</v>
      </c>
      <c r="C222" s="600" t="s">
        <v>3484</v>
      </c>
      <c r="D222" s="596" t="s">
        <v>4736</v>
      </c>
      <c r="E222" s="596" t="s">
        <v>4737</v>
      </c>
      <c r="F222" s="592"/>
    </row>
    <row r="223" spans="1:6" ht="15.75" customHeight="1" x14ac:dyDescent="0.25">
      <c r="A223" s="592">
        <v>220</v>
      </c>
      <c r="B223" s="703" t="s">
        <v>1369</v>
      </c>
      <c r="C223" s="704" t="s">
        <v>3355</v>
      </c>
      <c r="D223" s="704" t="s">
        <v>1368</v>
      </c>
      <c r="E223" s="704" t="s">
        <v>1371</v>
      </c>
      <c r="F223" s="707"/>
    </row>
    <row r="224" spans="1:6" ht="15.75" customHeight="1" x14ac:dyDescent="0.25">
      <c r="A224" s="592">
        <v>221</v>
      </c>
      <c r="B224" s="671" t="s">
        <v>1373</v>
      </c>
      <c r="C224" s="600" t="s">
        <v>3484</v>
      </c>
      <c r="D224" s="596" t="s">
        <v>1372</v>
      </c>
      <c r="E224" s="596" t="s">
        <v>1375</v>
      </c>
      <c r="F224" s="592"/>
    </row>
    <row r="225" spans="1:6" ht="15.75" customHeight="1" x14ac:dyDescent="0.25">
      <c r="A225" s="592">
        <v>222</v>
      </c>
      <c r="B225" s="802" t="s">
        <v>1431</v>
      </c>
      <c r="C225" s="600" t="s">
        <v>3355</v>
      </c>
      <c r="D225" s="596" t="s">
        <v>1430</v>
      </c>
      <c r="E225" s="596" t="s">
        <v>1433</v>
      </c>
      <c r="F225" s="592"/>
    </row>
    <row r="226" spans="1:6" ht="15.75" customHeight="1" x14ac:dyDescent="0.25">
      <c r="A226" s="592">
        <v>223</v>
      </c>
      <c r="B226" s="671" t="s">
        <v>4738</v>
      </c>
      <c r="C226" s="600" t="s">
        <v>3484</v>
      </c>
      <c r="D226" s="596" t="s">
        <v>4739</v>
      </c>
      <c r="E226" s="596" t="s">
        <v>4740</v>
      </c>
      <c r="F226" s="592"/>
    </row>
    <row r="227" spans="1:6" ht="15.75" customHeight="1" x14ac:dyDescent="0.25">
      <c r="A227" s="592">
        <v>224</v>
      </c>
      <c r="B227" s="703" t="s">
        <v>1377</v>
      </c>
      <c r="C227" s="704" t="s">
        <v>3355</v>
      </c>
      <c r="D227" s="704" t="s">
        <v>1376</v>
      </c>
      <c r="E227" s="704" t="s">
        <v>1379</v>
      </c>
      <c r="F227" s="707"/>
    </row>
    <row r="228" spans="1:6" ht="15.75" customHeight="1" x14ac:dyDescent="0.25">
      <c r="A228" s="592">
        <v>225</v>
      </c>
      <c r="B228" s="703" t="s">
        <v>4741</v>
      </c>
      <c r="C228" s="704" t="s">
        <v>3355</v>
      </c>
      <c r="D228" s="704" t="s">
        <v>3931</v>
      </c>
      <c r="E228" s="704" t="s">
        <v>3932</v>
      </c>
      <c r="F228" s="707"/>
    </row>
    <row r="229" spans="1:6" ht="15.75" customHeight="1" x14ac:dyDescent="0.25">
      <c r="A229" s="592">
        <v>226</v>
      </c>
      <c r="B229" s="671" t="s">
        <v>1401</v>
      </c>
      <c r="C229" s="600" t="s">
        <v>3484</v>
      </c>
      <c r="D229" s="596" t="s">
        <v>1400</v>
      </c>
      <c r="E229" s="596" t="s">
        <v>1403</v>
      </c>
      <c r="F229" s="592"/>
    </row>
    <row r="230" spans="1:6" ht="15.75" customHeight="1" x14ac:dyDescent="0.25">
      <c r="A230" s="592">
        <v>227</v>
      </c>
      <c r="B230" s="703" t="s">
        <v>3737</v>
      </c>
      <c r="C230" s="704" t="s">
        <v>3891</v>
      </c>
      <c r="D230" s="704" t="s">
        <v>3738</v>
      </c>
      <c r="E230" s="704" t="s">
        <v>3739</v>
      </c>
      <c r="F230" s="707"/>
    </row>
    <row r="231" spans="1:6" ht="15.75" customHeight="1" x14ac:dyDescent="0.25">
      <c r="A231" s="592">
        <v>228</v>
      </c>
      <c r="B231" s="671" t="s">
        <v>1423</v>
      </c>
      <c r="C231" s="600" t="s">
        <v>3484</v>
      </c>
      <c r="D231" s="596" t="s">
        <v>1422</v>
      </c>
      <c r="E231" s="596" t="s">
        <v>1425</v>
      </c>
      <c r="F231" s="592"/>
    </row>
    <row r="232" spans="1:6" ht="15.75" customHeight="1" x14ac:dyDescent="0.25">
      <c r="A232" s="592">
        <v>229</v>
      </c>
      <c r="B232" s="703" t="s">
        <v>4742</v>
      </c>
      <c r="C232" s="704" t="s">
        <v>3355</v>
      </c>
      <c r="D232" s="704" t="s">
        <v>4743</v>
      </c>
      <c r="E232" s="704" t="s">
        <v>4744</v>
      </c>
      <c r="F232" s="707"/>
    </row>
    <row r="233" spans="1:6" ht="15.75" customHeight="1" x14ac:dyDescent="0.25">
      <c r="A233" s="592">
        <v>230</v>
      </c>
      <c r="B233" s="703" t="s">
        <v>1435</v>
      </c>
      <c r="C233" s="704" t="s">
        <v>3355</v>
      </c>
      <c r="D233" s="704" t="s">
        <v>1434</v>
      </c>
      <c r="E233" s="704" t="s">
        <v>1437</v>
      </c>
      <c r="F233" s="707"/>
    </row>
    <row r="234" spans="1:6" ht="15.75" customHeight="1" x14ac:dyDescent="0.25">
      <c r="A234" s="592">
        <v>231</v>
      </c>
      <c r="B234" s="703" t="s">
        <v>4751</v>
      </c>
      <c r="C234" s="704" t="s">
        <v>3355</v>
      </c>
      <c r="D234" s="704" t="s">
        <v>4752</v>
      </c>
      <c r="E234" s="704" t="s">
        <v>4753</v>
      </c>
      <c r="F234" s="707"/>
    </row>
    <row r="235" spans="1:6" ht="15.75" customHeight="1" x14ac:dyDescent="0.25">
      <c r="A235" s="592">
        <v>232</v>
      </c>
      <c r="B235" s="671" t="s">
        <v>1439</v>
      </c>
      <c r="C235" s="600" t="s">
        <v>3484</v>
      </c>
      <c r="D235" s="596" t="s">
        <v>1438</v>
      </c>
      <c r="E235" s="596" t="s">
        <v>1441</v>
      </c>
      <c r="F235" s="592"/>
    </row>
    <row r="236" spans="1:6" ht="15.75" customHeight="1" x14ac:dyDescent="0.25">
      <c r="A236" s="592">
        <v>233</v>
      </c>
      <c r="B236" s="671" t="s">
        <v>1448</v>
      </c>
      <c r="C236" s="600" t="s">
        <v>3484</v>
      </c>
      <c r="D236" s="596" t="s">
        <v>1447</v>
      </c>
      <c r="E236" s="596" t="s">
        <v>1450</v>
      </c>
      <c r="F236" s="592"/>
    </row>
    <row r="237" spans="1:6" ht="15.75" customHeight="1" x14ac:dyDescent="0.25">
      <c r="A237" s="592">
        <v>234</v>
      </c>
      <c r="B237" s="703" t="s">
        <v>3550</v>
      </c>
      <c r="C237" s="704" t="s">
        <v>3942</v>
      </c>
      <c r="D237" s="704" t="s">
        <v>3551</v>
      </c>
      <c r="E237" s="704" t="s">
        <v>3552</v>
      </c>
      <c r="F237" s="707"/>
    </row>
    <row r="238" spans="1:6" ht="15.75" customHeight="1" x14ac:dyDescent="0.25">
      <c r="A238" s="592">
        <v>235</v>
      </c>
      <c r="B238" s="703" t="s">
        <v>1452</v>
      </c>
      <c r="C238" s="704" t="s">
        <v>3355</v>
      </c>
      <c r="D238" s="704" t="s">
        <v>1451</v>
      </c>
      <c r="E238" s="704" t="s">
        <v>1454</v>
      </c>
      <c r="F238" s="707"/>
    </row>
    <row r="239" spans="1:6" ht="15.75" customHeight="1" x14ac:dyDescent="0.25">
      <c r="A239" s="592">
        <v>236</v>
      </c>
      <c r="B239" s="703" t="s">
        <v>4754</v>
      </c>
      <c r="C239" s="801" t="s">
        <v>4636</v>
      </c>
      <c r="D239" s="801" t="s">
        <v>3944</v>
      </c>
      <c r="E239" s="801" t="s">
        <v>3945</v>
      </c>
      <c r="F239" s="707" t="s">
        <v>5155</v>
      </c>
    </row>
    <row r="240" spans="1:6" ht="15.75" customHeight="1" x14ac:dyDescent="0.25">
      <c r="A240" s="592">
        <v>237</v>
      </c>
      <c r="B240" s="703" t="s">
        <v>1464</v>
      </c>
      <c r="C240" s="704" t="s">
        <v>3355</v>
      </c>
      <c r="D240" s="704" t="s">
        <v>1463</v>
      </c>
      <c r="E240" s="704" t="s">
        <v>1465</v>
      </c>
      <c r="F240" s="707"/>
    </row>
    <row r="241" spans="1:6" ht="15.75" customHeight="1" x14ac:dyDescent="0.25">
      <c r="A241" s="592">
        <v>238</v>
      </c>
      <c r="B241" s="703" t="s">
        <v>1471</v>
      </c>
      <c r="C241" s="704" t="s">
        <v>3355</v>
      </c>
      <c r="D241" s="704" t="s">
        <v>1470</v>
      </c>
      <c r="E241" s="704" t="s">
        <v>1473</v>
      </c>
      <c r="F241" s="707"/>
    </row>
    <row r="242" spans="1:6" ht="15.75" customHeight="1" x14ac:dyDescent="0.25">
      <c r="A242" s="592">
        <v>239</v>
      </c>
      <c r="B242" s="671" t="s">
        <v>3558</v>
      </c>
      <c r="C242" s="600" t="s">
        <v>3484</v>
      </c>
      <c r="D242" s="596" t="s">
        <v>3559</v>
      </c>
      <c r="E242" s="596" t="s">
        <v>3560</v>
      </c>
      <c r="F242" s="592"/>
    </row>
    <row r="243" spans="1:6" ht="15.75" customHeight="1" x14ac:dyDescent="0.25">
      <c r="A243" s="592">
        <v>240</v>
      </c>
      <c r="B243" s="703" t="s">
        <v>4755</v>
      </c>
      <c r="C243" s="704" t="s">
        <v>3355</v>
      </c>
      <c r="D243" s="704" t="s">
        <v>4756</v>
      </c>
      <c r="E243" s="704" t="s">
        <v>92</v>
      </c>
      <c r="F243" s="707" t="s">
        <v>5155</v>
      </c>
    </row>
    <row r="244" spans="1:6" ht="15.75" customHeight="1" x14ac:dyDescent="0.25">
      <c r="A244" s="592">
        <v>241</v>
      </c>
      <c r="B244" s="802" t="s">
        <v>1540</v>
      </c>
      <c r="C244" s="633" t="s">
        <v>3891</v>
      </c>
      <c r="D244" s="633" t="s">
        <v>1539</v>
      </c>
      <c r="E244" s="633" t="s">
        <v>1542</v>
      </c>
      <c r="F244" s="592"/>
    </row>
    <row r="245" spans="1:6" ht="15.75" customHeight="1" x14ac:dyDescent="0.25">
      <c r="A245" s="592">
        <v>242</v>
      </c>
      <c r="B245" s="671" t="s">
        <v>3874</v>
      </c>
      <c r="C245" s="600" t="s">
        <v>3484</v>
      </c>
      <c r="D245" s="596" t="s">
        <v>1524</v>
      </c>
      <c r="E245" s="596" t="s">
        <v>1527</v>
      </c>
      <c r="F245" s="592"/>
    </row>
    <row r="246" spans="1:6" ht="15.75" customHeight="1" x14ac:dyDescent="0.25">
      <c r="A246" s="592">
        <v>243</v>
      </c>
      <c r="B246" s="703" t="s">
        <v>4757</v>
      </c>
      <c r="C246" s="704" t="s">
        <v>3355</v>
      </c>
      <c r="D246" s="704" t="s">
        <v>4758</v>
      </c>
      <c r="E246" s="704" t="s">
        <v>3104</v>
      </c>
      <c r="F246" s="707"/>
    </row>
    <row r="247" spans="1:6" ht="15.75" customHeight="1" x14ac:dyDescent="0.25">
      <c r="A247" s="592">
        <v>244</v>
      </c>
      <c r="B247" s="703" t="s">
        <v>3561</v>
      </c>
      <c r="C247" s="704" t="s">
        <v>3355</v>
      </c>
      <c r="D247" s="704" t="s">
        <v>3562</v>
      </c>
      <c r="E247" s="704" t="s">
        <v>3563</v>
      </c>
      <c r="F247" s="707"/>
    </row>
    <row r="248" spans="1:6" ht="15.75" customHeight="1" x14ac:dyDescent="0.25">
      <c r="A248" s="592">
        <v>245</v>
      </c>
      <c r="B248" s="671" t="s">
        <v>4759</v>
      </c>
      <c r="C248" s="600" t="s">
        <v>3484</v>
      </c>
      <c r="D248" s="596" t="s">
        <v>1060</v>
      </c>
      <c r="E248" s="596" t="s">
        <v>1063</v>
      </c>
      <c r="F248" s="592"/>
    </row>
    <row r="249" spans="1:6" ht="15.75" customHeight="1" x14ac:dyDescent="0.25">
      <c r="A249" s="592">
        <v>246</v>
      </c>
      <c r="B249" s="703" t="s">
        <v>4760</v>
      </c>
      <c r="C249" s="704" t="s">
        <v>3355</v>
      </c>
      <c r="D249" s="704" t="s">
        <v>4761</v>
      </c>
      <c r="E249" s="704" t="s">
        <v>4762</v>
      </c>
      <c r="F249" s="707"/>
    </row>
    <row r="250" spans="1:6" ht="15.75" customHeight="1" x14ac:dyDescent="0.25">
      <c r="A250" s="592">
        <v>247</v>
      </c>
      <c r="B250" s="671" t="s">
        <v>3631</v>
      </c>
      <c r="C250" s="600" t="s">
        <v>3484</v>
      </c>
      <c r="D250" s="596" t="s">
        <v>3632</v>
      </c>
      <c r="E250" s="596" t="s">
        <v>3633</v>
      </c>
      <c r="F250" s="592"/>
    </row>
    <row r="251" spans="1:6" ht="15.75" customHeight="1" x14ac:dyDescent="0.25">
      <c r="A251" s="592">
        <v>248</v>
      </c>
      <c r="B251" s="671" t="s">
        <v>3634</v>
      </c>
      <c r="C251" s="600" t="s">
        <v>3484</v>
      </c>
      <c r="D251" s="596" t="s">
        <v>3635</v>
      </c>
      <c r="E251" s="596" t="s">
        <v>3636</v>
      </c>
      <c r="F251" s="592"/>
    </row>
    <row r="252" spans="1:6" ht="15.75" customHeight="1" x14ac:dyDescent="0.25">
      <c r="A252" s="592">
        <v>249</v>
      </c>
      <c r="B252" s="703" t="s">
        <v>1548</v>
      </c>
      <c r="C252" s="704" t="s">
        <v>3355</v>
      </c>
      <c r="D252" s="704" t="s">
        <v>2838</v>
      </c>
      <c r="E252" s="704" t="s">
        <v>3287</v>
      </c>
      <c r="F252" s="707"/>
    </row>
    <row r="253" spans="1:6" ht="15.75" customHeight="1" x14ac:dyDescent="0.25">
      <c r="A253" s="592">
        <v>250</v>
      </c>
      <c r="B253" s="703" t="s">
        <v>4552</v>
      </c>
      <c r="C253" s="704" t="s">
        <v>3355</v>
      </c>
      <c r="D253" s="704" t="s">
        <v>1547</v>
      </c>
      <c r="E253" s="704" t="s">
        <v>1549</v>
      </c>
      <c r="F253" s="707"/>
    </row>
    <row r="254" spans="1:6" ht="15.75" customHeight="1" x14ac:dyDescent="0.25">
      <c r="A254" s="592">
        <v>251</v>
      </c>
      <c r="B254" s="703" t="s">
        <v>4553</v>
      </c>
      <c r="C254" s="704" t="s">
        <v>3355</v>
      </c>
      <c r="D254" s="704" t="s">
        <v>3811</v>
      </c>
      <c r="E254" s="704" t="s">
        <v>3812</v>
      </c>
      <c r="F254" s="707"/>
    </row>
    <row r="255" spans="1:6" ht="15.75" customHeight="1" x14ac:dyDescent="0.25">
      <c r="A255" s="592">
        <v>252</v>
      </c>
      <c r="B255" s="703" t="s">
        <v>4763</v>
      </c>
      <c r="C255" s="704" t="s">
        <v>3891</v>
      </c>
      <c r="D255" s="704" t="s">
        <v>4764</v>
      </c>
      <c r="E255" s="704" t="s">
        <v>4765</v>
      </c>
      <c r="F255" s="707"/>
    </row>
    <row r="256" spans="1:6" ht="15.75" customHeight="1" x14ac:dyDescent="0.25">
      <c r="A256" s="592">
        <v>253</v>
      </c>
      <c r="B256" s="671" t="s">
        <v>1555</v>
      </c>
      <c r="C256" s="600" t="s">
        <v>3484</v>
      </c>
      <c r="D256" s="596" t="s">
        <v>1554</v>
      </c>
      <c r="E256" s="596" t="s">
        <v>1557</v>
      </c>
      <c r="F256" s="592"/>
    </row>
    <row r="257" spans="1:8" ht="14.25" customHeight="1" x14ac:dyDescent="0.25">
      <c r="A257" s="592">
        <v>254</v>
      </c>
      <c r="B257" s="671" t="s">
        <v>3637</v>
      </c>
      <c r="C257" s="600" t="s">
        <v>3484</v>
      </c>
      <c r="D257" s="596" t="s">
        <v>3638</v>
      </c>
      <c r="E257" s="596" t="s">
        <v>3639</v>
      </c>
      <c r="F257" s="592"/>
      <c r="H257" s="646"/>
    </row>
    <row r="258" spans="1:8" ht="14.25" customHeight="1" x14ac:dyDescent="0.25">
      <c r="A258" s="592">
        <v>255</v>
      </c>
      <c r="B258" s="703" t="s">
        <v>1570</v>
      </c>
      <c r="C258" s="704" t="s">
        <v>3891</v>
      </c>
      <c r="D258" s="704" t="s">
        <v>1569</v>
      </c>
      <c r="E258" s="704" t="s">
        <v>1572</v>
      </c>
      <c r="F258" s="707"/>
    </row>
    <row r="259" spans="1:8" ht="14.25" customHeight="1" x14ac:dyDescent="0.25">
      <c r="A259" s="592">
        <v>256</v>
      </c>
      <c r="B259" s="703" t="s">
        <v>3875</v>
      </c>
      <c r="C259" s="704" t="s">
        <v>3891</v>
      </c>
      <c r="D259" s="704" t="s">
        <v>3876</v>
      </c>
      <c r="E259" s="704" t="s">
        <v>3877</v>
      </c>
      <c r="F259" s="707"/>
    </row>
    <row r="260" spans="1:8" ht="14.25" customHeight="1" x14ac:dyDescent="0.25">
      <c r="A260" s="592">
        <v>257</v>
      </c>
      <c r="B260" s="703" t="s">
        <v>1578</v>
      </c>
      <c r="C260" s="704" t="s">
        <v>3355</v>
      </c>
      <c r="D260" s="704" t="s">
        <v>1577</v>
      </c>
      <c r="E260" s="704" t="s">
        <v>1580</v>
      </c>
      <c r="F260" s="707"/>
    </row>
    <row r="261" spans="1:8" ht="14.25" customHeight="1" x14ac:dyDescent="0.25">
      <c r="A261" s="592">
        <v>258</v>
      </c>
      <c r="B261" s="671" t="s">
        <v>1582</v>
      </c>
      <c r="C261" s="600" t="s">
        <v>3484</v>
      </c>
      <c r="D261" s="596" t="s">
        <v>1581</v>
      </c>
      <c r="E261" s="596" t="s">
        <v>1584</v>
      </c>
      <c r="F261" s="592"/>
    </row>
    <row r="262" spans="1:8" ht="14.25" customHeight="1" x14ac:dyDescent="0.25">
      <c r="A262" s="592">
        <v>259</v>
      </c>
      <c r="B262" s="671" t="s">
        <v>1589</v>
      </c>
      <c r="C262" s="600" t="s">
        <v>3484</v>
      </c>
      <c r="D262" s="596" t="s">
        <v>1588</v>
      </c>
      <c r="E262" s="596" t="s">
        <v>1591</v>
      </c>
      <c r="F262" s="592"/>
    </row>
    <row r="263" spans="1:8" ht="14.25" customHeight="1" x14ac:dyDescent="0.25">
      <c r="A263" s="592">
        <v>260</v>
      </c>
      <c r="B263" s="703" t="s">
        <v>1593</v>
      </c>
      <c r="C263" s="704" t="s">
        <v>3355</v>
      </c>
      <c r="D263" s="704" t="s">
        <v>1592</v>
      </c>
      <c r="E263" s="704" t="s">
        <v>1595</v>
      </c>
      <c r="F263" s="707"/>
    </row>
    <row r="264" spans="1:8" ht="14.25" customHeight="1" x14ac:dyDescent="0.25">
      <c r="A264" s="592">
        <v>261</v>
      </c>
      <c r="B264" s="703" t="s">
        <v>4997</v>
      </c>
      <c r="C264" s="704" t="s">
        <v>3355</v>
      </c>
      <c r="D264" s="704" t="s">
        <v>1143</v>
      </c>
      <c r="E264" s="801" t="s">
        <v>1146</v>
      </c>
      <c r="F264" s="707"/>
    </row>
    <row r="265" spans="1:8" ht="14.25" customHeight="1" x14ac:dyDescent="0.25">
      <c r="C265" s="583"/>
      <c r="D265" s="583"/>
    </row>
    <row r="266" spans="1:8" ht="14.25" customHeight="1" x14ac:dyDescent="0.25">
      <c r="C266" s="583"/>
      <c r="D266" s="583"/>
    </row>
    <row r="267" spans="1:8" ht="15.75" customHeight="1" x14ac:dyDescent="0.25"/>
    <row r="268" spans="1:8" ht="15.75" customHeight="1" x14ac:dyDescent="0.25"/>
    <row r="269" spans="1:8" ht="15.75" customHeight="1" x14ac:dyDescent="0.25"/>
    <row r="270" spans="1:8" ht="15.75" customHeight="1" x14ac:dyDescent="0.25"/>
    <row r="271" spans="1:8" ht="15.75" customHeight="1" x14ac:dyDescent="0.25"/>
    <row r="272" spans="1:8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A2:F2"/>
  </mergeCells>
  <pageMargins left="0.17" right="0.17" top="0.26" bottom="0.25" header="0" footer="0"/>
  <pageSetup paperSize="9" orientation="landscape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28515625" customWidth="1"/>
    <col min="2" max="2" width="42.5703125" customWidth="1"/>
    <col min="3" max="3" width="14.5703125" customWidth="1"/>
    <col min="4" max="4" width="20.140625" customWidth="1"/>
    <col min="5" max="5" width="18.5703125" customWidth="1"/>
    <col min="6" max="6" width="20.42578125" customWidth="1"/>
    <col min="7" max="7" width="20.140625" customWidth="1"/>
    <col min="8" max="26" width="9.140625" customWidth="1"/>
  </cols>
  <sheetData>
    <row r="1" spans="1:26" ht="19.5" customHeight="1" x14ac:dyDescent="0.4">
      <c r="A1" s="804"/>
      <c r="B1" s="805" t="s">
        <v>5188</v>
      </c>
      <c r="C1" s="805"/>
      <c r="D1" s="805"/>
      <c r="E1" s="805"/>
      <c r="F1" s="805"/>
      <c r="G1" s="806"/>
      <c r="H1" s="584"/>
      <c r="I1" s="584"/>
      <c r="J1" s="584"/>
      <c r="K1" s="584"/>
      <c r="L1" s="584"/>
      <c r="M1" s="584"/>
      <c r="N1" s="584"/>
      <c r="O1" s="584"/>
      <c r="P1" s="584"/>
      <c r="Q1" s="584"/>
      <c r="R1" s="584"/>
      <c r="S1" s="584"/>
      <c r="T1" s="584"/>
      <c r="U1" s="584"/>
      <c r="V1" s="584"/>
      <c r="W1" s="584"/>
      <c r="X1" s="584"/>
      <c r="Y1" s="584"/>
      <c r="Z1" s="584"/>
    </row>
    <row r="2" spans="1:26" ht="14.25" customHeight="1" x14ac:dyDescent="0.25">
      <c r="A2" s="688"/>
      <c r="B2" s="807" t="s">
        <v>5</v>
      </c>
      <c r="C2" s="596" t="s">
        <v>3349</v>
      </c>
      <c r="D2" s="596" t="s">
        <v>4</v>
      </c>
      <c r="E2" s="596" t="s">
        <v>3350</v>
      </c>
      <c r="F2" s="596" t="s">
        <v>3967</v>
      </c>
      <c r="G2" s="732" t="s">
        <v>5146</v>
      </c>
      <c r="H2" s="584"/>
      <c r="I2" s="584"/>
      <c r="J2" s="584"/>
      <c r="K2" s="584"/>
      <c r="L2" s="584"/>
      <c r="M2" s="584"/>
      <c r="N2" s="584"/>
      <c r="O2" s="584"/>
      <c r="P2" s="584"/>
      <c r="Q2" s="584"/>
      <c r="R2" s="584"/>
      <c r="S2" s="584"/>
      <c r="T2" s="584"/>
      <c r="U2" s="584"/>
      <c r="V2" s="584"/>
      <c r="W2" s="584"/>
      <c r="X2" s="584"/>
      <c r="Y2" s="584"/>
      <c r="Z2" s="584"/>
    </row>
    <row r="3" spans="1:26" ht="14.25" customHeight="1" x14ac:dyDescent="0.25">
      <c r="A3" s="808">
        <v>1</v>
      </c>
      <c r="B3" s="809" t="s">
        <v>4571</v>
      </c>
      <c r="C3" s="634" t="s">
        <v>3355</v>
      </c>
      <c r="D3" s="634" t="s">
        <v>319</v>
      </c>
      <c r="E3" s="634" t="s">
        <v>322</v>
      </c>
      <c r="F3" s="634"/>
      <c r="G3" s="810"/>
      <c r="H3" s="584"/>
      <c r="I3" s="584"/>
      <c r="J3" s="584"/>
      <c r="K3" s="584"/>
      <c r="L3" s="584"/>
      <c r="M3" s="584"/>
      <c r="N3" s="584"/>
      <c r="O3" s="584"/>
      <c r="P3" s="584"/>
      <c r="Q3" s="584"/>
      <c r="R3" s="584"/>
      <c r="S3" s="584"/>
      <c r="T3" s="584"/>
      <c r="U3" s="584"/>
      <c r="V3" s="584"/>
      <c r="W3" s="584"/>
      <c r="X3" s="584"/>
      <c r="Y3" s="584"/>
      <c r="Z3" s="584"/>
    </row>
    <row r="4" spans="1:26" ht="14.25" customHeight="1" x14ac:dyDescent="0.25">
      <c r="A4" s="808"/>
      <c r="B4" s="811" t="s">
        <v>88</v>
      </c>
      <c r="C4" s="633" t="s">
        <v>3484</v>
      </c>
      <c r="D4" s="633" t="s">
        <v>87</v>
      </c>
      <c r="E4" s="633" t="s">
        <v>90</v>
      </c>
      <c r="F4" s="634"/>
      <c r="G4" s="810"/>
      <c r="H4" s="584"/>
      <c r="I4" s="584"/>
      <c r="J4" s="584"/>
      <c r="K4" s="584"/>
      <c r="L4" s="584"/>
      <c r="M4" s="584"/>
      <c r="N4" s="584"/>
      <c r="O4" s="584"/>
      <c r="P4" s="584"/>
      <c r="Q4" s="584"/>
      <c r="R4" s="584"/>
      <c r="S4" s="584"/>
      <c r="T4" s="584"/>
      <c r="U4" s="584"/>
      <c r="V4" s="584"/>
      <c r="W4" s="584"/>
      <c r="X4" s="584"/>
      <c r="Y4" s="584"/>
      <c r="Z4" s="584"/>
    </row>
    <row r="5" spans="1:26" ht="14.25" customHeight="1" x14ac:dyDescent="0.25">
      <c r="A5" s="808">
        <v>2</v>
      </c>
      <c r="B5" s="809" t="s">
        <v>4572</v>
      </c>
      <c r="C5" s="633" t="s">
        <v>3355</v>
      </c>
      <c r="D5" s="634" t="s">
        <v>4573</v>
      </c>
      <c r="E5" s="634" t="s">
        <v>4574</v>
      </c>
      <c r="F5" s="634"/>
      <c r="G5" s="810"/>
      <c r="H5" s="584"/>
      <c r="I5" s="584"/>
      <c r="J5" s="584"/>
      <c r="K5" s="584"/>
      <c r="L5" s="584"/>
      <c r="M5" s="584"/>
      <c r="N5" s="584"/>
      <c r="O5" s="584"/>
      <c r="P5" s="584"/>
      <c r="Q5" s="584"/>
      <c r="R5" s="584"/>
      <c r="S5" s="584"/>
      <c r="T5" s="584"/>
      <c r="U5" s="584"/>
      <c r="V5" s="584"/>
      <c r="W5" s="584"/>
      <c r="X5" s="584"/>
      <c r="Y5" s="584"/>
      <c r="Z5" s="584"/>
    </row>
    <row r="6" spans="1:26" ht="14.25" customHeight="1" x14ac:dyDescent="0.25">
      <c r="A6" s="808">
        <v>3</v>
      </c>
      <c r="B6" s="809" t="s">
        <v>157</v>
      </c>
      <c r="C6" s="633" t="s">
        <v>3355</v>
      </c>
      <c r="D6" s="633" t="s">
        <v>156</v>
      </c>
      <c r="E6" s="633" t="s">
        <v>159</v>
      </c>
      <c r="F6" s="633"/>
      <c r="G6" s="812"/>
      <c r="H6" s="584"/>
      <c r="I6" s="584"/>
      <c r="J6" s="584"/>
      <c r="K6" s="584"/>
      <c r="L6" s="584"/>
      <c r="M6" s="584"/>
      <c r="N6" s="584"/>
      <c r="O6" s="584"/>
      <c r="P6" s="584"/>
      <c r="Q6" s="584"/>
      <c r="R6" s="584"/>
      <c r="S6" s="584"/>
      <c r="T6" s="584"/>
      <c r="U6" s="584"/>
      <c r="V6" s="584"/>
      <c r="W6" s="584"/>
      <c r="X6" s="584"/>
      <c r="Y6" s="584"/>
      <c r="Z6" s="584"/>
    </row>
    <row r="7" spans="1:26" ht="14.25" customHeight="1" x14ac:dyDescent="0.25">
      <c r="A7" s="808">
        <v>4</v>
      </c>
      <c r="B7" s="811" t="s">
        <v>5148</v>
      </c>
      <c r="C7" s="633" t="s">
        <v>3355</v>
      </c>
      <c r="D7" s="633" t="s">
        <v>1175</v>
      </c>
      <c r="E7" s="633" t="s">
        <v>1178</v>
      </c>
      <c r="F7" s="813"/>
      <c r="G7" s="812"/>
      <c r="H7" s="584"/>
      <c r="I7" s="584"/>
      <c r="J7" s="584"/>
      <c r="K7" s="584"/>
      <c r="L7" s="584"/>
      <c r="M7" s="584"/>
      <c r="N7" s="584"/>
      <c r="O7" s="584"/>
      <c r="P7" s="584"/>
      <c r="Q7" s="584"/>
      <c r="R7" s="584"/>
      <c r="S7" s="584"/>
      <c r="T7" s="584"/>
      <c r="U7" s="584"/>
      <c r="V7" s="584"/>
      <c r="W7" s="584"/>
      <c r="X7" s="584"/>
      <c r="Y7" s="584"/>
      <c r="Z7" s="584"/>
    </row>
    <row r="8" spans="1:26" ht="14.25" customHeight="1" x14ac:dyDescent="0.25">
      <c r="A8" s="808">
        <v>5</v>
      </c>
      <c r="B8" s="809" t="s">
        <v>4576</v>
      </c>
      <c r="C8" s="634" t="s">
        <v>3355</v>
      </c>
      <c r="D8" s="634" t="s">
        <v>4577</v>
      </c>
      <c r="E8" s="634" t="s">
        <v>4578</v>
      </c>
      <c r="F8" s="813"/>
      <c r="G8" s="812"/>
      <c r="H8" s="584"/>
      <c r="I8" s="584"/>
      <c r="J8" s="584"/>
      <c r="K8" s="584"/>
      <c r="L8" s="584"/>
      <c r="M8" s="584"/>
      <c r="N8" s="584"/>
      <c r="O8" s="584"/>
      <c r="P8" s="584"/>
      <c r="Q8" s="584"/>
      <c r="R8" s="584"/>
      <c r="S8" s="584"/>
      <c r="T8" s="584"/>
      <c r="U8" s="584"/>
      <c r="V8" s="584"/>
      <c r="W8" s="584"/>
      <c r="X8" s="584"/>
      <c r="Y8" s="584"/>
      <c r="Z8" s="584"/>
    </row>
    <row r="9" spans="1:26" ht="14.25" customHeight="1" x14ac:dyDescent="0.25">
      <c r="A9" s="808">
        <v>6</v>
      </c>
      <c r="B9" s="811" t="s">
        <v>3365</v>
      </c>
      <c r="C9" s="633" t="s">
        <v>3355</v>
      </c>
      <c r="D9" s="634" t="s">
        <v>65</v>
      </c>
      <c r="E9" s="634" t="s">
        <v>68</v>
      </c>
      <c r="F9" s="813"/>
      <c r="G9" s="812"/>
      <c r="H9" s="584"/>
      <c r="I9" s="584"/>
      <c r="J9" s="584"/>
      <c r="K9" s="584"/>
      <c r="L9" s="584"/>
      <c r="M9" s="584"/>
      <c r="N9" s="584"/>
      <c r="O9" s="584"/>
      <c r="P9" s="584"/>
      <c r="Q9" s="584"/>
      <c r="R9" s="584"/>
      <c r="S9" s="584"/>
      <c r="T9" s="584"/>
      <c r="U9" s="584"/>
      <c r="V9" s="584"/>
      <c r="W9" s="584"/>
      <c r="X9" s="584"/>
      <c r="Y9" s="584"/>
      <c r="Z9" s="584"/>
    </row>
    <row r="10" spans="1:26" ht="14.25" customHeight="1" x14ac:dyDescent="0.25">
      <c r="A10" s="808">
        <v>7</v>
      </c>
      <c r="B10" s="811" t="s">
        <v>4580</v>
      </c>
      <c r="C10" s="633" t="s">
        <v>3355</v>
      </c>
      <c r="D10" s="633" t="s">
        <v>4581</v>
      </c>
      <c r="E10" s="633" t="s">
        <v>4582</v>
      </c>
      <c r="F10" s="813"/>
      <c r="G10" s="812"/>
      <c r="H10" s="584"/>
      <c r="I10" s="584"/>
      <c r="J10" s="584"/>
      <c r="K10" s="584"/>
      <c r="L10" s="584"/>
      <c r="M10" s="584"/>
      <c r="N10" s="584"/>
      <c r="O10" s="584"/>
      <c r="P10" s="584"/>
      <c r="Q10" s="584"/>
      <c r="R10" s="584"/>
      <c r="S10" s="584"/>
      <c r="T10" s="584"/>
      <c r="U10" s="584"/>
      <c r="V10" s="584"/>
      <c r="W10" s="584"/>
      <c r="X10" s="584"/>
      <c r="Y10" s="584"/>
      <c r="Z10" s="584"/>
    </row>
    <row r="11" spans="1:26" ht="14.25" customHeight="1" x14ac:dyDescent="0.25">
      <c r="A11" s="808">
        <v>8</v>
      </c>
      <c r="B11" s="811" t="s">
        <v>3880</v>
      </c>
      <c r="C11" s="633" t="s">
        <v>3355</v>
      </c>
      <c r="D11" s="633" t="s">
        <v>11</v>
      </c>
      <c r="E11" s="633" t="s">
        <v>14</v>
      </c>
      <c r="F11" s="633"/>
      <c r="G11" s="812"/>
      <c r="H11" s="584"/>
      <c r="I11" s="584"/>
      <c r="J11" s="584"/>
      <c r="K11" s="584"/>
      <c r="L11" s="584"/>
      <c r="M11" s="584"/>
      <c r="N11" s="584"/>
      <c r="O11" s="584"/>
      <c r="P11" s="584"/>
      <c r="Q11" s="584"/>
      <c r="R11" s="584"/>
      <c r="S11" s="584"/>
      <c r="T11" s="584"/>
      <c r="U11" s="584"/>
      <c r="V11" s="584"/>
      <c r="W11" s="584"/>
      <c r="X11" s="584"/>
      <c r="Y11" s="584"/>
      <c r="Z11" s="584"/>
    </row>
    <row r="12" spans="1:26" ht="14.25" customHeight="1" x14ac:dyDescent="0.25">
      <c r="A12" s="808">
        <v>9</v>
      </c>
      <c r="B12" s="809" t="s">
        <v>3572</v>
      </c>
      <c r="C12" s="633" t="s">
        <v>3355</v>
      </c>
      <c r="D12" s="633" t="s">
        <v>58</v>
      </c>
      <c r="E12" s="633" t="s">
        <v>61</v>
      </c>
      <c r="F12" s="633"/>
      <c r="G12" s="812"/>
      <c r="H12" s="584"/>
      <c r="I12" s="584"/>
      <c r="J12" s="584"/>
      <c r="K12" s="584"/>
      <c r="L12" s="584"/>
      <c r="M12" s="584"/>
      <c r="N12" s="584"/>
      <c r="O12" s="584"/>
      <c r="P12" s="584"/>
      <c r="Q12" s="584"/>
      <c r="R12" s="584"/>
      <c r="S12" s="584"/>
      <c r="T12" s="584"/>
      <c r="U12" s="584"/>
      <c r="V12" s="584"/>
      <c r="W12" s="584"/>
      <c r="X12" s="584"/>
      <c r="Y12" s="584"/>
      <c r="Z12" s="584"/>
    </row>
    <row r="13" spans="1:26" ht="14.25" customHeight="1" x14ac:dyDescent="0.25">
      <c r="A13" s="808">
        <v>10</v>
      </c>
      <c r="B13" s="809" t="s">
        <v>3573</v>
      </c>
      <c r="C13" s="633" t="s">
        <v>3355</v>
      </c>
      <c r="D13" s="633" t="s">
        <v>62</v>
      </c>
      <c r="E13" s="633" t="s">
        <v>64</v>
      </c>
      <c r="F13" s="633"/>
      <c r="G13" s="812"/>
      <c r="H13" s="584"/>
      <c r="I13" s="584"/>
      <c r="J13" s="584"/>
      <c r="K13" s="584"/>
      <c r="L13" s="584"/>
      <c r="M13" s="584"/>
      <c r="N13" s="584"/>
      <c r="O13" s="584"/>
      <c r="P13" s="584"/>
      <c r="Q13" s="584"/>
      <c r="R13" s="584"/>
      <c r="S13" s="584"/>
      <c r="T13" s="584"/>
      <c r="U13" s="584"/>
      <c r="V13" s="584"/>
      <c r="W13" s="584"/>
      <c r="X13" s="584"/>
      <c r="Y13" s="584"/>
      <c r="Z13" s="584"/>
    </row>
    <row r="14" spans="1:26" ht="14.25" customHeight="1" x14ac:dyDescent="0.25">
      <c r="A14" s="808">
        <v>11</v>
      </c>
      <c r="B14" s="809" t="s">
        <v>3359</v>
      </c>
      <c r="C14" s="633" t="s">
        <v>3355</v>
      </c>
      <c r="D14" s="634" t="s">
        <v>29</v>
      </c>
      <c r="E14" s="634" t="s">
        <v>32</v>
      </c>
      <c r="F14" s="633"/>
      <c r="G14" s="812"/>
      <c r="H14" s="584"/>
      <c r="I14" s="584"/>
      <c r="J14" s="584"/>
      <c r="K14" s="584"/>
      <c r="L14" s="584"/>
      <c r="M14" s="584"/>
      <c r="N14" s="584"/>
      <c r="O14" s="584"/>
      <c r="P14" s="584"/>
      <c r="Q14" s="584"/>
      <c r="R14" s="584"/>
      <c r="S14" s="584"/>
      <c r="T14" s="584"/>
      <c r="U14" s="584"/>
      <c r="V14" s="584"/>
      <c r="W14" s="584"/>
      <c r="X14" s="584"/>
      <c r="Y14" s="584"/>
      <c r="Z14" s="584"/>
    </row>
    <row r="15" spans="1:26" ht="14.25" customHeight="1" x14ac:dyDescent="0.25">
      <c r="A15" s="808">
        <v>12</v>
      </c>
      <c r="B15" s="811" t="s">
        <v>110</v>
      </c>
      <c r="C15" s="633" t="s">
        <v>3355</v>
      </c>
      <c r="D15" s="633" t="s">
        <v>109</v>
      </c>
      <c r="E15" s="633" t="s">
        <v>112</v>
      </c>
      <c r="F15" s="633"/>
      <c r="G15" s="812"/>
      <c r="H15" s="584"/>
      <c r="I15" s="584"/>
      <c r="J15" s="584"/>
      <c r="K15" s="584"/>
      <c r="L15" s="584"/>
      <c r="M15" s="584"/>
      <c r="N15" s="584"/>
      <c r="O15" s="584"/>
      <c r="P15" s="584"/>
      <c r="Q15" s="584"/>
      <c r="R15" s="584"/>
      <c r="S15" s="584"/>
      <c r="T15" s="584"/>
      <c r="U15" s="584"/>
      <c r="V15" s="584"/>
      <c r="W15" s="584"/>
      <c r="X15" s="584"/>
      <c r="Y15" s="584"/>
      <c r="Z15" s="584"/>
    </row>
    <row r="16" spans="1:26" ht="14.25" customHeight="1" x14ac:dyDescent="0.25">
      <c r="A16" s="808">
        <v>13</v>
      </c>
      <c r="B16" s="811" t="s">
        <v>176</v>
      </c>
      <c r="C16" s="633" t="s">
        <v>3355</v>
      </c>
      <c r="D16" s="633" t="s">
        <v>175</v>
      </c>
      <c r="E16" s="633" t="s">
        <v>178</v>
      </c>
      <c r="F16" s="633"/>
      <c r="G16" s="812"/>
      <c r="H16" s="584"/>
      <c r="I16" s="584"/>
      <c r="J16" s="584"/>
      <c r="K16" s="584"/>
      <c r="L16" s="584"/>
      <c r="M16" s="584"/>
      <c r="N16" s="584"/>
      <c r="O16" s="584"/>
      <c r="P16" s="584"/>
      <c r="Q16" s="584"/>
      <c r="R16" s="584"/>
      <c r="S16" s="584"/>
      <c r="T16" s="584"/>
      <c r="U16" s="584"/>
      <c r="V16" s="584"/>
      <c r="W16" s="584"/>
      <c r="X16" s="584"/>
      <c r="Y16" s="584"/>
      <c r="Z16" s="584"/>
    </row>
    <row r="17" spans="1:26" ht="14.25" customHeight="1" x14ac:dyDescent="0.25">
      <c r="A17" s="808">
        <v>14</v>
      </c>
      <c r="B17" s="811" t="s">
        <v>3752</v>
      </c>
      <c r="C17" s="633" t="s">
        <v>3355</v>
      </c>
      <c r="D17" s="633" t="s">
        <v>3753</v>
      </c>
      <c r="E17" s="633" t="s">
        <v>3754</v>
      </c>
      <c r="F17" s="633"/>
      <c r="G17" s="812"/>
      <c r="H17" s="584"/>
      <c r="I17" s="584"/>
      <c r="J17" s="584"/>
      <c r="K17" s="584"/>
      <c r="L17" s="584"/>
      <c r="M17" s="584"/>
      <c r="N17" s="584"/>
      <c r="O17" s="584"/>
      <c r="P17" s="584"/>
      <c r="Q17" s="584"/>
      <c r="R17" s="584"/>
      <c r="S17" s="584"/>
      <c r="T17" s="584"/>
      <c r="U17" s="584"/>
      <c r="V17" s="584"/>
      <c r="W17" s="584"/>
      <c r="X17" s="584"/>
      <c r="Y17" s="584"/>
      <c r="Z17" s="584"/>
    </row>
    <row r="18" spans="1:26" ht="14.25" customHeight="1" x14ac:dyDescent="0.25">
      <c r="A18" s="808">
        <v>15</v>
      </c>
      <c r="B18" s="811" t="s">
        <v>4587</v>
      </c>
      <c r="C18" s="633" t="s">
        <v>3355</v>
      </c>
      <c r="D18" s="633" t="s">
        <v>4588</v>
      </c>
      <c r="E18" s="633" t="s">
        <v>4589</v>
      </c>
      <c r="F18" s="633"/>
      <c r="G18" s="812"/>
      <c r="H18" s="584"/>
      <c r="I18" s="584"/>
      <c r="J18" s="584"/>
      <c r="K18" s="584"/>
      <c r="L18" s="584"/>
      <c r="M18" s="584"/>
      <c r="N18" s="584"/>
      <c r="O18" s="584"/>
      <c r="P18" s="584"/>
      <c r="Q18" s="584"/>
      <c r="R18" s="584"/>
      <c r="S18" s="584"/>
      <c r="T18" s="584"/>
      <c r="U18" s="584"/>
      <c r="V18" s="584"/>
      <c r="W18" s="584"/>
      <c r="X18" s="584"/>
      <c r="Y18" s="584"/>
      <c r="Z18" s="584"/>
    </row>
    <row r="19" spans="1:26" ht="14.25" customHeight="1" x14ac:dyDescent="0.25">
      <c r="A19" s="808">
        <v>16</v>
      </c>
      <c r="B19" s="811" t="s">
        <v>3379</v>
      </c>
      <c r="C19" s="633" t="s">
        <v>3355</v>
      </c>
      <c r="D19" s="633" t="s">
        <v>3668</v>
      </c>
      <c r="E19" s="633" t="s">
        <v>3381</v>
      </c>
      <c r="F19" s="633"/>
      <c r="G19" s="812"/>
      <c r="H19" s="584"/>
      <c r="I19" s="584"/>
      <c r="J19" s="584"/>
      <c r="K19" s="584"/>
      <c r="L19" s="584"/>
      <c r="M19" s="584"/>
      <c r="N19" s="584"/>
      <c r="O19" s="584"/>
      <c r="P19" s="584"/>
      <c r="Q19" s="584"/>
      <c r="R19" s="584"/>
      <c r="S19" s="584"/>
      <c r="T19" s="584"/>
      <c r="U19" s="584"/>
      <c r="V19" s="584"/>
      <c r="W19" s="584"/>
      <c r="X19" s="584"/>
      <c r="Y19" s="584"/>
      <c r="Z19" s="584"/>
    </row>
    <row r="20" spans="1:26" ht="14.25" customHeight="1" x14ac:dyDescent="0.25">
      <c r="A20" s="808">
        <v>17</v>
      </c>
      <c r="B20" s="811" t="s">
        <v>248</v>
      </c>
      <c r="C20" s="633" t="s">
        <v>3355</v>
      </c>
      <c r="D20" s="633" t="s">
        <v>247</v>
      </c>
      <c r="E20" s="633" t="s">
        <v>250</v>
      </c>
      <c r="F20" s="633"/>
      <c r="G20" s="812"/>
      <c r="H20" s="584"/>
      <c r="I20" s="584"/>
      <c r="J20" s="584"/>
      <c r="K20" s="584"/>
      <c r="L20" s="584"/>
      <c r="M20" s="584"/>
      <c r="N20" s="584"/>
      <c r="O20" s="584"/>
      <c r="P20" s="584"/>
      <c r="Q20" s="584"/>
      <c r="R20" s="584"/>
      <c r="S20" s="584"/>
      <c r="T20" s="584"/>
      <c r="U20" s="584"/>
      <c r="V20" s="584"/>
      <c r="W20" s="584"/>
      <c r="X20" s="584"/>
      <c r="Y20" s="584"/>
      <c r="Z20" s="584"/>
    </row>
    <row r="21" spans="1:26" ht="14.25" customHeight="1" x14ac:dyDescent="0.25">
      <c r="A21" s="808">
        <v>18</v>
      </c>
      <c r="B21" s="811" t="s">
        <v>5189</v>
      </c>
      <c r="C21" s="634" t="s">
        <v>4922</v>
      </c>
      <c r="D21" s="634" t="s">
        <v>375</v>
      </c>
      <c r="E21" s="634" t="s">
        <v>127</v>
      </c>
      <c r="F21" s="633"/>
      <c r="G21" s="812"/>
      <c r="H21" s="584"/>
      <c r="I21" s="584"/>
      <c r="J21" s="584"/>
      <c r="K21" s="584"/>
      <c r="L21" s="584"/>
      <c r="M21" s="584"/>
      <c r="N21" s="584"/>
      <c r="O21" s="584"/>
      <c r="P21" s="584"/>
      <c r="Q21" s="584"/>
      <c r="R21" s="584"/>
      <c r="S21" s="584"/>
      <c r="T21" s="584"/>
      <c r="U21" s="584"/>
      <c r="V21" s="584"/>
      <c r="W21" s="584"/>
      <c r="X21" s="584"/>
      <c r="Y21" s="584"/>
      <c r="Z21" s="584"/>
    </row>
    <row r="22" spans="1:26" ht="14.25" customHeight="1" x14ac:dyDescent="0.25">
      <c r="A22" s="808">
        <v>19</v>
      </c>
      <c r="B22" s="811" t="s">
        <v>4943</v>
      </c>
      <c r="C22" s="634" t="s">
        <v>3484</v>
      </c>
      <c r="D22" s="634" t="s">
        <v>4944</v>
      </c>
      <c r="E22" s="634" t="s">
        <v>4945</v>
      </c>
      <c r="F22" s="633"/>
      <c r="G22" s="812"/>
      <c r="H22" s="584"/>
      <c r="I22" s="584"/>
      <c r="J22" s="584"/>
      <c r="K22" s="584"/>
      <c r="L22" s="584"/>
      <c r="M22" s="584"/>
      <c r="N22" s="584"/>
      <c r="O22" s="584"/>
      <c r="P22" s="584"/>
      <c r="Q22" s="584"/>
      <c r="R22" s="584"/>
      <c r="S22" s="584"/>
      <c r="T22" s="584"/>
      <c r="U22" s="584"/>
      <c r="V22" s="584"/>
      <c r="W22" s="584"/>
      <c r="X22" s="584"/>
      <c r="Y22" s="584"/>
      <c r="Z22" s="584"/>
    </row>
    <row r="23" spans="1:26" ht="14.25" customHeight="1" x14ac:dyDescent="0.25">
      <c r="A23" s="808">
        <v>20</v>
      </c>
      <c r="B23" s="811" t="s">
        <v>4593</v>
      </c>
      <c r="C23" s="633" t="s">
        <v>3355</v>
      </c>
      <c r="D23" s="634" t="s">
        <v>4594</v>
      </c>
      <c r="E23" s="634" t="s">
        <v>4595</v>
      </c>
      <c r="F23" s="633"/>
      <c r="G23" s="812"/>
      <c r="H23" s="584"/>
      <c r="I23" s="584"/>
      <c r="J23" s="584"/>
      <c r="K23" s="584"/>
      <c r="L23" s="584"/>
      <c r="M23" s="584"/>
      <c r="N23" s="584"/>
      <c r="O23" s="584"/>
      <c r="P23" s="584"/>
      <c r="Q23" s="584"/>
      <c r="R23" s="584"/>
      <c r="S23" s="584"/>
      <c r="T23" s="584"/>
      <c r="U23" s="584"/>
      <c r="V23" s="584"/>
      <c r="W23" s="584"/>
      <c r="X23" s="584"/>
      <c r="Y23" s="584"/>
      <c r="Z23" s="584"/>
    </row>
    <row r="24" spans="1:26" ht="14.25" customHeight="1" x14ac:dyDescent="0.25">
      <c r="A24" s="808">
        <v>21</v>
      </c>
      <c r="B24" s="811" t="s">
        <v>4596</v>
      </c>
      <c r="C24" s="633" t="s">
        <v>3355</v>
      </c>
      <c r="D24" s="633" t="s">
        <v>4597</v>
      </c>
      <c r="E24" s="633" t="s">
        <v>4598</v>
      </c>
      <c r="F24" s="633"/>
      <c r="G24" s="812"/>
      <c r="H24" s="584"/>
      <c r="I24" s="584"/>
      <c r="J24" s="584"/>
      <c r="K24" s="584"/>
      <c r="L24" s="584"/>
      <c r="M24" s="584"/>
      <c r="N24" s="584"/>
      <c r="O24" s="584"/>
      <c r="P24" s="584"/>
      <c r="Q24" s="584"/>
      <c r="R24" s="584"/>
      <c r="S24" s="584"/>
      <c r="T24" s="584"/>
      <c r="U24" s="584"/>
      <c r="V24" s="584"/>
      <c r="W24" s="584"/>
      <c r="X24" s="584"/>
      <c r="Y24" s="584"/>
      <c r="Z24" s="584"/>
    </row>
    <row r="25" spans="1:26" ht="14.25" customHeight="1" x14ac:dyDescent="0.25">
      <c r="A25" s="808">
        <v>22</v>
      </c>
      <c r="B25" s="811" t="s">
        <v>4947</v>
      </c>
      <c r="C25" s="633" t="s">
        <v>3355</v>
      </c>
      <c r="D25" s="633" t="s">
        <v>4948</v>
      </c>
      <c r="E25" s="633" t="s">
        <v>4949</v>
      </c>
      <c r="F25" s="633"/>
      <c r="G25" s="812"/>
      <c r="H25" s="584"/>
      <c r="I25" s="584"/>
      <c r="J25" s="584"/>
      <c r="K25" s="584"/>
      <c r="L25" s="584"/>
      <c r="M25" s="584"/>
      <c r="N25" s="584"/>
      <c r="O25" s="584"/>
      <c r="P25" s="584"/>
      <c r="Q25" s="584"/>
      <c r="R25" s="584"/>
      <c r="S25" s="584"/>
      <c r="T25" s="584"/>
      <c r="U25" s="584"/>
      <c r="V25" s="584"/>
      <c r="W25" s="584"/>
      <c r="X25" s="584"/>
      <c r="Y25" s="584"/>
      <c r="Z25" s="584"/>
    </row>
    <row r="26" spans="1:26" ht="14.25" customHeight="1" x14ac:dyDescent="0.25">
      <c r="A26" s="808">
        <v>23</v>
      </c>
      <c r="B26" s="811" t="s">
        <v>4599</v>
      </c>
      <c r="C26" s="633" t="s">
        <v>3355</v>
      </c>
      <c r="D26" s="633" t="s">
        <v>4600</v>
      </c>
      <c r="E26" s="633" t="s">
        <v>127</v>
      </c>
      <c r="F26" s="633"/>
      <c r="G26" s="812"/>
      <c r="H26" s="584"/>
      <c r="I26" s="584"/>
      <c r="J26" s="584"/>
      <c r="K26" s="584"/>
      <c r="L26" s="584"/>
      <c r="M26" s="584"/>
      <c r="N26" s="584"/>
      <c r="O26" s="584"/>
      <c r="P26" s="584"/>
      <c r="Q26" s="584"/>
      <c r="R26" s="584"/>
      <c r="S26" s="584"/>
      <c r="T26" s="584"/>
      <c r="U26" s="584"/>
      <c r="V26" s="584"/>
      <c r="W26" s="584"/>
      <c r="X26" s="584"/>
      <c r="Y26" s="584"/>
      <c r="Z26" s="584"/>
    </row>
    <row r="27" spans="1:26" ht="14.25" customHeight="1" x14ac:dyDescent="0.25">
      <c r="A27" s="808">
        <v>24</v>
      </c>
      <c r="B27" s="811" t="s">
        <v>308</v>
      </c>
      <c r="C27" s="633" t="s">
        <v>3355</v>
      </c>
      <c r="D27" s="633" t="s">
        <v>307</v>
      </c>
      <c r="E27" s="633" t="s">
        <v>310</v>
      </c>
      <c r="F27" s="633"/>
      <c r="G27" s="812"/>
      <c r="H27" s="584"/>
      <c r="I27" s="584"/>
      <c r="J27" s="584"/>
      <c r="K27" s="584"/>
      <c r="L27" s="584"/>
      <c r="M27" s="584"/>
      <c r="N27" s="584"/>
      <c r="O27" s="584"/>
      <c r="P27" s="584"/>
      <c r="Q27" s="584"/>
      <c r="R27" s="584"/>
      <c r="S27" s="584"/>
      <c r="T27" s="584"/>
      <c r="U27" s="584"/>
      <c r="V27" s="584"/>
      <c r="W27" s="584"/>
      <c r="X27" s="584"/>
      <c r="Y27" s="584"/>
      <c r="Z27" s="584"/>
    </row>
    <row r="28" spans="1:26" ht="14.25" customHeight="1" x14ac:dyDescent="0.25">
      <c r="A28" s="808">
        <v>25</v>
      </c>
      <c r="B28" s="811" t="s">
        <v>5151</v>
      </c>
      <c r="C28" s="633" t="s">
        <v>3355</v>
      </c>
      <c r="D28" s="633" t="s">
        <v>357</v>
      </c>
      <c r="E28" s="633" t="s">
        <v>127</v>
      </c>
      <c r="F28" s="633"/>
      <c r="G28" s="812"/>
      <c r="H28" s="584"/>
      <c r="I28" s="584"/>
      <c r="J28" s="584"/>
      <c r="K28" s="584"/>
      <c r="L28" s="584"/>
      <c r="M28" s="584"/>
      <c r="N28" s="584"/>
      <c r="O28" s="584"/>
      <c r="P28" s="584"/>
      <c r="Q28" s="584"/>
      <c r="R28" s="584"/>
      <c r="S28" s="584"/>
      <c r="T28" s="584"/>
      <c r="U28" s="584"/>
      <c r="V28" s="584"/>
      <c r="W28" s="584"/>
      <c r="X28" s="584"/>
      <c r="Y28" s="584"/>
      <c r="Z28" s="584"/>
    </row>
    <row r="29" spans="1:26" ht="14.25" customHeight="1" x14ac:dyDescent="0.25">
      <c r="A29" s="808">
        <v>26</v>
      </c>
      <c r="B29" s="811" t="s">
        <v>4601</v>
      </c>
      <c r="C29" s="633" t="s">
        <v>3355</v>
      </c>
      <c r="D29" s="633" t="s">
        <v>4602</v>
      </c>
      <c r="E29" s="633" t="s">
        <v>127</v>
      </c>
      <c r="F29" s="633"/>
      <c r="G29" s="812"/>
      <c r="H29" s="584"/>
      <c r="I29" s="584"/>
      <c r="J29" s="584"/>
      <c r="K29" s="584"/>
      <c r="L29" s="584"/>
      <c r="M29" s="584"/>
      <c r="N29" s="584"/>
      <c r="O29" s="584"/>
      <c r="P29" s="584"/>
      <c r="Q29" s="584"/>
      <c r="R29" s="584"/>
      <c r="S29" s="584"/>
      <c r="T29" s="584"/>
      <c r="U29" s="584"/>
      <c r="V29" s="584"/>
      <c r="W29" s="584"/>
      <c r="X29" s="584"/>
      <c r="Y29" s="584"/>
      <c r="Z29" s="584"/>
    </row>
    <row r="30" spans="1:26" ht="14.25" customHeight="1" x14ac:dyDescent="0.25">
      <c r="A30" s="808">
        <v>27</v>
      </c>
      <c r="B30" s="811" t="s">
        <v>355</v>
      </c>
      <c r="C30" s="633" t="s">
        <v>3355</v>
      </c>
      <c r="D30" s="633" t="s">
        <v>354</v>
      </c>
      <c r="E30" s="633" t="s">
        <v>127</v>
      </c>
      <c r="F30" s="633"/>
      <c r="G30" s="812"/>
      <c r="H30" s="584"/>
      <c r="I30" s="584"/>
      <c r="J30" s="584"/>
      <c r="K30" s="584"/>
      <c r="L30" s="584"/>
      <c r="M30" s="584"/>
      <c r="N30" s="584"/>
      <c r="O30" s="584"/>
      <c r="P30" s="584"/>
      <c r="Q30" s="584"/>
      <c r="R30" s="584"/>
      <c r="S30" s="584"/>
      <c r="T30" s="584"/>
      <c r="U30" s="584"/>
      <c r="V30" s="584"/>
      <c r="W30" s="584"/>
      <c r="X30" s="584"/>
      <c r="Y30" s="584"/>
      <c r="Z30" s="584"/>
    </row>
    <row r="31" spans="1:26" ht="14.25" customHeight="1" x14ac:dyDescent="0.25">
      <c r="A31" s="808">
        <v>28</v>
      </c>
      <c r="B31" s="811" t="s">
        <v>4603</v>
      </c>
      <c r="C31" s="633" t="s">
        <v>3355</v>
      </c>
      <c r="D31" s="633" t="s">
        <v>4604</v>
      </c>
      <c r="E31" s="633" t="s">
        <v>127</v>
      </c>
      <c r="F31" s="633"/>
      <c r="G31" s="812"/>
      <c r="H31" s="584"/>
      <c r="I31" s="584"/>
      <c r="J31" s="584"/>
      <c r="K31" s="584"/>
      <c r="L31" s="584"/>
      <c r="M31" s="584"/>
      <c r="N31" s="584"/>
      <c r="O31" s="584"/>
      <c r="P31" s="584"/>
      <c r="Q31" s="584"/>
      <c r="R31" s="584"/>
      <c r="S31" s="584"/>
      <c r="T31" s="584"/>
      <c r="U31" s="584"/>
      <c r="V31" s="584"/>
      <c r="W31" s="584"/>
      <c r="X31" s="584"/>
      <c r="Y31" s="584"/>
      <c r="Z31" s="584"/>
    </row>
    <row r="32" spans="1:26" ht="14.25" customHeight="1" x14ac:dyDescent="0.25">
      <c r="A32" s="808">
        <v>29</v>
      </c>
      <c r="B32" s="811" t="s">
        <v>5152</v>
      </c>
      <c r="C32" s="633" t="s">
        <v>3355</v>
      </c>
      <c r="D32" s="633" t="s">
        <v>4606</v>
      </c>
      <c r="E32" s="633" t="s">
        <v>127</v>
      </c>
      <c r="F32" s="633"/>
      <c r="G32" s="812"/>
      <c r="H32" s="584"/>
      <c r="I32" s="584"/>
      <c r="J32" s="584"/>
      <c r="K32" s="584"/>
      <c r="L32" s="584"/>
      <c r="M32" s="584"/>
      <c r="N32" s="584"/>
      <c r="O32" s="584"/>
      <c r="P32" s="584"/>
      <c r="Q32" s="584"/>
      <c r="R32" s="584"/>
      <c r="S32" s="584"/>
      <c r="T32" s="584"/>
      <c r="U32" s="584"/>
      <c r="V32" s="584"/>
      <c r="W32" s="584"/>
      <c r="X32" s="584"/>
      <c r="Y32" s="584"/>
      <c r="Z32" s="584"/>
    </row>
    <row r="33" spans="1:26" ht="14.25" customHeight="1" x14ac:dyDescent="0.25">
      <c r="A33" s="808">
        <v>30</v>
      </c>
      <c r="B33" s="811" t="s">
        <v>382</v>
      </c>
      <c r="C33" s="633" t="s">
        <v>3355</v>
      </c>
      <c r="D33" s="633" t="s">
        <v>381</v>
      </c>
      <c r="E33" s="633" t="s">
        <v>92</v>
      </c>
      <c r="F33" s="633"/>
      <c r="G33" s="812"/>
      <c r="H33" s="584"/>
      <c r="I33" s="584"/>
      <c r="J33" s="584"/>
      <c r="K33" s="584"/>
      <c r="L33" s="584"/>
      <c r="M33" s="584"/>
      <c r="N33" s="584"/>
      <c r="O33" s="584"/>
      <c r="P33" s="584"/>
      <c r="Q33" s="584"/>
      <c r="R33" s="584"/>
      <c r="S33" s="584"/>
      <c r="T33" s="584"/>
      <c r="U33" s="584"/>
      <c r="V33" s="584"/>
      <c r="W33" s="584"/>
      <c r="X33" s="584"/>
      <c r="Y33" s="584"/>
      <c r="Z33" s="584"/>
    </row>
    <row r="34" spans="1:26" ht="14.25" customHeight="1" x14ac:dyDescent="0.25">
      <c r="A34" s="808">
        <v>31</v>
      </c>
      <c r="B34" s="811" t="s">
        <v>379</v>
      </c>
      <c r="C34" s="633" t="s">
        <v>3355</v>
      </c>
      <c r="D34" s="633" t="s">
        <v>5190</v>
      </c>
      <c r="E34" s="633" t="s">
        <v>92</v>
      </c>
      <c r="F34" s="633"/>
      <c r="G34" s="812"/>
      <c r="H34" s="584"/>
      <c r="I34" s="584"/>
      <c r="J34" s="584"/>
      <c r="K34" s="584"/>
      <c r="L34" s="584"/>
      <c r="M34" s="584"/>
      <c r="N34" s="584"/>
      <c r="O34" s="584"/>
      <c r="P34" s="584"/>
      <c r="Q34" s="584"/>
      <c r="R34" s="584"/>
      <c r="S34" s="584"/>
      <c r="T34" s="584"/>
      <c r="U34" s="584"/>
      <c r="V34" s="584"/>
      <c r="W34" s="584"/>
      <c r="X34" s="584"/>
      <c r="Y34" s="584"/>
      <c r="Z34" s="584"/>
    </row>
    <row r="35" spans="1:26" ht="14.25" customHeight="1" x14ac:dyDescent="0.25">
      <c r="A35" s="808">
        <v>32</v>
      </c>
      <c r="B35" s="811" t="s">
        <v>396</v>
      </c>
      <c r="C35" s="633" t="s">
        <v>3355</v>
      </c>
      <c r="D35" s="633" t="s">
        <v>395</v>
      </c>
      <c r="E35" s="633" t="s">
        <v>398</v>
      </c>
      <c r="F35" s="633"/>
      <c r="G35" s="812"/>
      <c r="H35" s="584"/>
      <c r="I35" s="584"/>
      <c r="J35" s="584"/>
      <c r="K35" s="584"/>
      <c r="L35" s="584"/>
      <c r="M35" s="584"/>
      <c r="N35" s="584"/>
      <c r="O35" s="584"/>
      <c r="P35" s="584"/>
      <c r="Q35" s="584"/>
      <c r="R35" s="584"/>
      <c r="S35" s="584"/>
      <c r="T35" s="584"/>
      <c r="U35" s="584"/>
      <c r="V35" s="584"/>
      <c r="W35" s="584"/>
      <c r="X35" s="584"/>
      <c r="Y35" s="584"/>
      <c r="Z35" s="584"/>
    </row>
    <row r="36" spans="1:26" ht="14.25" customHeight="1" x14ac:dyDescent="0.25">
      <c r="A36" s="808">
        <v>33</v>
      </c>
      <c r="B36" s="811" t="s">
        <v>4616</v>
      </c>
      <c r="C36" s="633" t="s">
        <v>3355</v>
      </c>
      <c r="D36" s="633" t="s">
        <v>4617</v>
      </c>
      <c r="E36" s="633" t="s">
        <v>4618</v>
      </c>
      <c r="F36" s="633"/>
      <c r="G36" s="812"/>
      <c r="H36" s="584"/>
      <c r="I36" s="584"/>
      <c r="J36" s="584"/>
      <c r="K36" s="584"/>
      <c r="L36" s="584"/>
      <c r="M36" s="584"/>
      <c r="N36" s="584"/>
      <c r="O36" s="584"/>
      <c r="P36" s="584"/>
      <c r="Q36" s="584"/>
      <c r="R36" s="584"/>
      <c r="S36" s="584"/>
      <c r="T36" s="584"/>
      <c r="U36" s="584"/>
      <c r="V36" s="584"/>
      <c r="W36" s="584"/>
      <c r="X36" s="584"/>
      <c r="Y36" s="584"/>
      <c r="Z36" s="584"/>
    </row>
    <row r="37" spans="1:26" ht="14.25" customHeight="1" x14ac:dyDescent="0.25">
      <c r="A37" s="808">
        <v>34</v>
      </c>
      <c r="B37" s="811" t="s">
        <v>3758</v>
      </c>
      <c r="C37" s="633" t="s">
        <v>3355</v>
      </c>
      <c r="D37" s="633" t="s">
        <v>3098</v>
      </c>
      <c r="E37" s="633" t="s">
        <v>3588</v>
      </c>
      <c r="F37" s="633"/>
      <c r="G37" s="812"/>
      <c r="H37" s="584"/>
      <c r="I37" s="584"/>
      <c r="J37" s="584"/>
      <c r="K37" s="584"/>
      <c r="L37" s="584"/>
      <c r="M37" s="584"/>
      <c r="N37" s="584"/>
      <c r="O37" s="584"/>
      <c r="P37" s="584"/>
      <c r="Q37" s="584"/>
      <c r="R37" s="584"/>
      <c r="S37" s="584"/>
      <c r="T37" s="584"/>
      <c r="U37" s="584"/>
      <c r="V37" s="584"/>
      <c r="W37" s="584"/>
      <c r="X37" s="584"/>
      <c r="Y37" s="584"/>
      <c r="Z37" s="584"/>
    </row>
    <row r="38" spans="1:26" ht="14.25" customHeight="1" x14ac:dyDescent="0.25">
      <c r="A38" s="808">
        <v>35</v>
      </c>
      <c r="B38" s="811" t="s">
        <v>4619</v>
      </c>
      <c r="C38" s="633" t="s">
        <v>3355</v>
      </c>
      <c r="D38" s="633" t="s">
        <v>419</v>
      </c>
      <c r="E38" s="633" t="s">
        <v>92</v>
      </c>
      <c r="F38" s="633"/>
      <c r="G38" s="812"/>
      <c r="H38" s="584"/>
      <c r="I38" s="584"/>
      <c r="J38" s="584"/>
      <c r="K38" s="584"/>
      <c r="L38" s="584"/>
      <c r="M38" s="584"/>
      <c r="N38" s="584"/>
      <c r="O38" s="584"/>
      <c r="P38" s="584"/>
      <c r="Q38" s="584"/>
      <c r="R38" s="584"/>
      <c r="S38" s="584"/>
      <c r="T38" s="584"/>
      <c r="U38" s="584"/>
      <c r="V38" s="584"/>
      <c r="W38" s="584"/>
      <c r="X38" s="584"/>
      <c r="Y38" s="584"/>
      <c r="Z38" s="584"/>
    </row>
    <row r="39" spans="1:26" ht="14.25" customHeight="1" x14ac:dyDescent="0.25">
      <c r="A39" s="808">
        <v>36</v>
      </c>
      <c r="B39" s="811" t="s">
        <v>431</v>
      </c>
      <c r="C39" s="633" t="s">
        <v>3355</v>
      </c>
      <c r="D39" s="633" t="s">
        <v>430</v>
      </c>
      <c r="E39" s="633" t="s">
        <v>433</v>
      </c>
      <c r="F39" s="633"/>
      <c r="G39" s="814"/>
      <c r="H39" s="584"/>
      <c r="I39" s="584"/>
      <c r="J39" s="584"/>
      <c r="K39" s="584"/>
      <c r="L39" s="584"/>
      <c r="M39" s="584"/>
      <c r="N39" s="584"/>
      <c r="O39" s="584"/>
      <c r="P39" s="584"/>
      <c r="Q39" s="584"/>
      <c r="R39" s="584"/>
      <c r="S39" s="584"/>
      <c r="T39" s="584"/>
      <c r="U39" s="584"/>
      <c r="V39" s="584"/>
      <c r="W39" s="584"/>
      <c r="X39" s="584"/>
      <c r="Y39" s="584"/>
      <c r="Z39" s="584"/>
    </row>
    <row r="40" spans="1:26" ht="14.25" customHeight="1" x14ac:dyDescent="0.25">
      <c r="A40" s="808">
        <v>37</v>
      </c>
      <c r="B40" s="811" t="s">
        <v>3411</v>
      </c>
      <c r="C40" s="634" t="s">
        <v>4922</v>
      </c>
      <c r="D40" s="634" t="s">
        <v>3412</v>
      </c>
      <c r="E40" s="634" t="s">
        <v>3413</v>
      </c>
      <c r="F40" s="633"/>
      <c r="G40" s="814"/>
      <c r="H40" s="584"/>
      <c r="I40" s="584"/>
      <c r="J40" s="584"/>
      <c r="K40" s="584"/>
      <c r="L40" s="584"/>
      <c r="M40" s="584"/>
      <c r="N40" s="584"/>
      <c r="O40" s="584"/>
      <c r="P40" s="584"/>
      <c r="Q40" s="584"/>
      <c r="R40" s="584"/>
      <c r="S40" s="584"/>
      <c r="T40" s="584"/>
      <c r="U40" s="584"/>
      <c r="V40" s="584"/>
      <c r="W40" s="584"/>
      <c r="X40" s="584"/>
      <c r="Y40" s="584"/>
      <c r="Z40" s="584"/>
    </row>
    <row r="41" spans="1:26" ht="14.25" customHeight="1" x14ac:dyDescent="0.25">
      <c r="A41" s="808">
        <v>38</v>
      </c>
      <c r="B41" s="811" t="s">
        <v>509</v>
      </c>
      <c r="C41" s="633" t="s">
        <v>3355</v>
      </c>
      <c r="D41" s="634" t="s">
        <v>508</v>
      </c>
      <c r="E41" s="634" t="s">
        <v>511</v>
      </c>
      <c r="F41" s="633"/>
      <c r="G41" s="814"/>
      <c r="H41" s="584"/>
      <c r="I41" s="584"/>
      <c r="J41" s="584"/>
      <c r="K41" s="584"/>
      <c r="L41" s="584"/>
      <c r="M41" s="584"/>
      <c r="N41" s="584"/>
      <c r="O41" s="584"/>
      <c r="P41" s="584"/>
      <c r="Q41" s="584"/>
      <c r="R41" s="584"/>
      <c r="S41" s="584"/>
      <c r="T41" s="584"/>
      <c r="U41" s="584"/>
      <c r="V41" s="584"/>
      <c r="W41" s="584"/>
      <c r="X41" s="584"/>
      <c r="Y41" s="584"/>
      <c r="Z41" s="584"/>
    </row>
    <row r="42" spans="1:26" ht="14.25" customHeight="1" x14ac:dyDescent="0.25">
      <c r="A42" s="808">
        <v>39</v>
      </c>
      <c r="B42" s="811" t="s">
        <v>525</v>
      </c>
      <c r="C42" s="633" t="s">
        <v>3355</v>
      </c>
      <c r="D42" s="634" t="s">
        <v>528</v>
      </c>
      <c r="E42" s="634" t="s">
        <v>529</v>
      </c>
      <c r="F42" s="633"/>
      <c r="G42" s="814"/>
      <c r="H42" s="584"/>
      <c r="I42" s="584"/>
      <c r="J42" s="584"/>
      <c r="K42" s="584"/>
      <c r="L42" s="584"/>
      <c r="M42" s="584"/>
      <c r="N42" s="584"/>
      <c r="O42" s="584"/>
      <c r="P42" s="584"/>
      <c r="Q42" s="584"/>
      <c r="R42" s="584"/>
      <c r="S42" s="584"/>
      <c r="T42" s="584"/>
      <c r="U42" s="584"/>
      <c r="V42" s="584"/>
      <c r="W42" s="584"/>
      <c r="X42" s="584"/>
      <c r="Y42" s="584"/>
      <c r="Z42" s="584"/>
    </row>
    <row r="43" spans="1:26" ht="14.25" customHeight="1" x14ac:dyDescent="0.25">
      <c r="A43" s="808">
        <v>40</v>
      </c>
      <c r="B43" s="811" t="s">
        <v>525</v>
      </c>
      <c r="C43" s="633" t="s">
        <v>3355</v>
      </c>
      <c r="D43" s="815">
        <v>28965008000101</v>
      </c>
      <c r="E43" s="634" t="s">
        <v>527</v>
      </c>
      <c r="F43" s="633"/>
      <c r="G43" s="814"/>
      <c r="H43" s="584"/>
      <c r="I43" s="584"/>
      <c r="J43" s="584"/>
      <c r="K43" s="584"/>
      <c r="L43" s="584"/>
      <c r="M43" s="584"/>
      <c r="N43" s="584"/>
      <c r="O43" s="584"/>
      <c r="P43" s="584"/>
      <c r="Q43" s="584"/>
      <c r="R43" s="584"/>
      <c r="S43" s="584"/>
      <c r="T43" s="584"/>
      <c r="U43" s="584"/>
      <c r="V43" s="584"/>
      <c r="W43" s="584"/>
      <c r="X43" s="584"/>
      <c r="Y43" s="584"/>
      <c r="Z43" s="584"/>
    </row>
    <row r="44" spans="1:26" ht="14.25" customHeight="1" x14ac:dyDescent="0.25">
      <c r="A44" s="808">
        <v>41</v>
      </c>
      <c r="B44" s="811" t="s">
        <v>490</v>
      </c>
      <c r="C44" s="633" t="s">
        <v>3355</v>
      </c>
      <c r="D44" s="815" t="s">
        <v>489</v>
      </c>
      <c r="E44" s="634" t="s">
        <v>492</v>
      </c>
      <c r="F44" s="633"/>
      <c r="G44" s="814"/>
      <c r="H44" s="584"/>
      <c r="I44" s="584"/>
      <c r="J44" s="584"/>
      <c r="K44" s="584"/>
      <c r="L44" s="584"/>
      <c r="M44" s="584"/>
      <c r="N44" s="584"/>
      <c r="O44" s="584"/>
      <c r="P44" s="584"/>
      <c r="Q44" s="584"/>
      <c r="R44" s="584"/>
      <c r="S44" s="584"/>
      <c r="T44" s="584"/>
      <c r="U44" s="584"/>
      <c r="V44" s="584"/>
      <c r="W44" s="584"/>
      <c r="X44" s="584"/>
      <c r="Y44" s="584"/>
      <c r="Z44" s="584"/>
    </row>
    <row r="45" spans="1:26" ht="14.25" customHeight="1" x14ac:dyDescent="0.25">
      <c r="A45" s="808">
        <v>42</v>
      </c>
      <c r="B45" s="811" t="s">
        <v>474</v>
      </c>
      <c r="C45" s="633" t="s">
        <v>3355</v>
      </c>
      <c r="D45" s="633" t="s">
        <v>473</v>
      </c>
      <c r="E45" s="633" t="s">
        <v>476</v>
      </c>
      <c r="F45" s="633"/>
      <c r="G45" s="814"/>
      <c r="H45" s="584"/>
      <c r="I45" s="584"/>
      <c r="J45" s="584"/>
      <c r="K45" s="584"/>
      <c r="L45" s="584"/>
      <c r="M45" s="584"/>
      <c r="N45" s="584"/>
      <c r="O45" s="584"/>
      <c r="P45" s="584"/>
      <c r="Q45" s="584"/>
      <c r="R45" s="584"/>
      <c r="S45" s="584"/>
      <c r="T45" s="584"/>
      <c r="U45" s="584"/>
      <c r="V45" s="584"/>
      <c r="W45" s="584"/>
      <c r="X45" s="584"/>
      <c r="Y45" s="584"/>
      <c r="Z45" s="584"/>
    </row>
    <row r="46" spans="1:26" ht="14.25" customHeight="1" x14ac:dyDescent="0.25">
      <c r="A46" s="808">
        <v>43</v>
      </c>
      <c r="B46" s="811" t="s">
        <v>1613</v>
      </c>
      <c r="C46" s="633" t="s">
        <v>3355</v>
      </c>
      <c r="D46" s="633" t="s">
        <v>453</v>
      </c>
      <c r="E46" s="633" t="s">
        <v>455</v>
      </c>
      <c r="F46" s="633"/>
      <c r="G46" s="814"/>
      <c r="H46" s="584"/>
      <c r="I46" s="584"/>
      <c r="J46" s="584"/>
      <c r="K46" s="584"/>
      <c r="L46" s="584"/>
      <c r="M46" s="584"/>
      <c r="N46" s="584"/>
      <c r="O46" s="584"/>
      <c r="P46" s="584"/>
      <c r="Q46" s="584"/>
      <c r="R46" s="584"/>
      <c r="S46" s="584"/>
      <c r="T46" s="584"/>
      <c r="U46" s="584"/>
      <c r="V46" s="584"/>
      <c r="W46" s="584"/>
      <c r="X46" s="584"/>
      <c r="Y46" s="584"/>
      <c r="Z46" s="584"/>
    </row>
    <row r="47" spans="1:26" ht="14.25" customHeight="1" x14ac:dyDescent="0.25">
      <c r="A47" s="808">
        <v>44</v>
      </c>
      <c r="B47" s="811" t="s">
        <v>2026</v>
      </c>
      <c r="C47" s="633" t="s">
        <v>3355</v>
      </c>
      <c r="D47" s="634" t="s">
        <v>2027</v>
      </c>
      <c r="E47" s="634" t="s">
        <v>3106</v>
      </c>
      <c r="F47" s="633"/>
      <c r="G47" s="814"/>
      <c r="H47" s="584"/>
      <c r="I47" s="584"/>
      <c r="J47" s="584"/>
      <c r="K47" s="584"/>
      <c r="L47" s="584"/>
      <c r="M47" s="584"/>
      <c r="N47" s="584"/>
      <c r="O47" s="584"/>
      <c r="P47" s="584"/>
      <c r="Q47" s="584"/>
      <c r="R47" s="584"/>
      <c r="S47" s="584"/>
      <c r="T47" s="584"/>
      <c r="U47" s="584"/>
      <c r="V47" s="584"/>
      <c r="W47" s="584"/>
      <c r="X47" s="584"/>
      <c r="Y47" s="584"/>
      <c r="Z47" s="584"/>
    </row>
    <row r="48" spans="1:26" ht="14.25" customHeight="1" x14ac:dyDescent="0.25">
      <c r="A48" s="808">
        <v>45</v>
      </c>
      <c r="B48" s="811" t="s">
        <v>458</v>
      </c>
      <c r="C48" s="633" t="s">
        <v>3355</v>
      </c>
      <c r="D48" s="633" t="s">
        <v>457</v>
      </c>
      <c r="E48" s="633" t="s">
        <v>460</v>
      </c>
      <c r="F48" s="633"/>
      <c r="G48" s="814"/>
      <c r="H48" s="584"/>
      <c r="I48" s="584"/>
      <c r="J48" s="584"/>
      <c r="K48" s="584"/>
      <c r="L48" s="584"/>
      <c r="M48" s="584"/>
      <c r="N48" s="584"/>
      <c r="O48" s="584"/>
      <c r="P48" s="584"/>
      <c r="Q48" s="584"/>
      <c r="R48" s="584"/>
      <c r="S48" s="584"/>
      <c r="T48" s="584"/>
      <c r="U48" s="584"/>
      <c r="V48" s="584"/>
      <c r="W48" s="584"/>
      <c r="X48" s="584"/>
      <c r="Y48" s="584"/>
      <c r="Z48" s="584"/>
    </row>
    <row r="49" spans="1:26" ht="14.25" customHeight="1" x14ac:dyDescent="0.25">
      <c r="A49" s="808">
        <v>46</v>
      </c>
      <c r="B49" s="811" t="s">
        <v>2021</v>
      </c>
      <c r="C49" s="633" t="s">
        <v>3355</v>
      </c>
      <c r="D49" s="633" t="s">
        <v>461</v>
      </c>
      <c r="E49" s="633" t="s">
        <v>464</v>
      </c>
      <c r="F49" s="633"/>
      <c r="G49" s="812"/>
      <c r="H49" s="584"/>
      <c r="I49" s="584"/>
      <c r="J49" s="584"/>
      <c r="K49" s="584"/>
      <c r="L49" s="584"/>
      <c r="M49" s="584"/>
      <c r="N49" s="584"/>
      <c r="O49" s="584"/>
      <c r="P49" s="584"/>
      <c r="Q49" s="584"/>
      <c r="R49" s="584"/>
      <c r="S49" s="584"/>
      <c r="T49" s="584"/>
      <c r="U49" s="584"/>
      <c r="V49" s="584"/>
      <c r="W49" s="584"/>
      <c r="X49" s="584"/>
      <c r="Y49" s="584"/>
      <c r="Z49" s="584"/>
    </row>
    <row r="50" spans="1:26" ht="14.25" customHeight="1" x14ac:dyDescent="0.25">
      <c r="A50" s="808">
        <v>47</v>
      </c>
      <c r="B50" s="811" t="s">
        <v>4620</v>
      </c>
      <c r="C50" s="633" t="s">
        <v>3355</v>
      </c>
      <c r="D50" s="633" t="s">
        <v>4621</v>
      </c>
      <c r="E50" s="633" t="s">
        <v>4622</v>
      </c>
      <c r="F50" s="633"/>
      <c r="G50" s="812"/>
      <c r="H50" s="584"/>
      <c r="I50" s="584"/>
      <c r="J50" s="584"/>
      <c r="K50" s="584"/>
      <c r="L50" s="584"/>
      <c r="M50" s="584"/>
      <c r="N50" s="584"/>
      <c r="O50" s="584"/>
      <c r="P50" s="584"/>
      <c r="Q50" s="584"/>
      <c r="R50" s="584"/>
      <c r="S50" s="584"/>
      <c r="T50" s="584"/>
      <c r="U50" s="584"/>
      <c r="V50" s="584"/>
      <c r="W50" s="584"/>
      <c r="X50" s="584"/>
      <c r="Y50" s="584"/>
      <c r="Z50" s="584"/>
    </row>
    <row r="51" spans="1:26" ht="14.25" customHeight="1" x14ac:dyDescent="0.25">
      <c r="A51" s="808">
        <v>48</v>
      </c>
      <c r="B51" s="811" t="s">
        <v>470</v>
      </c>
      <c r="C51" s="633" t="s">
        <v>3355</v>
      </c>
      <c r="D51" s="633" t="s">
        <v>4800</v>
      </c>
      <c r="E51" s="633" t="s">
        <v>472</v>
      </c>
      <c r="F51" s="633"/>
      <c r="G51" s="812"/>
      <c r="H51" s="584"/>
      <c r="I51" s="584"/>
      <c r="J51" s="584"/>
      <c r="K51" s="584"/>
      <c r="L51" s="584"/>
      <c r="M51" s="584"/>
      <c r="N51" s="584"/>
      <c r="O51" s="584"/>
      <c r="P51" s="584"/>
      <c r="Q51" s="584"/>
      <c r="R51" s="584"/>
      <c r="S51" s="584"/>
      <c r="T51" s="584"/>
      <c r="U51" s="584"/>
      <c r="V51" s="584"/>
      <c r="W51" s="584"/>
      <c r="X51" s="584"/>
      <c r="Y51" s="584"/>
      <c r="Z51" s="584"/>
    </row>
    <row r="52" spans="1:26" ht="14.25" customHeight="1" x14ac:dyDescent="0.25">
      <c r="A52" s="808">
        <v>49</v>
      </c>
      <c r="B52" s="811" t="s">
        <v>506</v>
      </c>
      <c r="C52" s="633" t="s">
        <v>3355</v>
      </c>
      <c r="D52" s="633" t="s">
        <v>3406</v>
      </c>
      <c r="E52" s="633" t="s">
        <v>507</v>
      </c>
      <c r="F52" s="633"/>
      <c r="G52" s="812"/>
      <c r="H52" s="584"/>
      <c r="I52" s="584"/>
      <c r="J52" s="584"/>
      <c r="K52" s="584"/>
      <c r="L52" s="584"/>
      <c r="M52" s="584"/>
      <c r="N52" s="584"/>
      <c r="O52" s="584"/>
      <c r="P52" s="584"/>
      <c r="Q52" s="584"/>
      <c r="R52" s="584"/>
      <c r="S52" s="584"/>
      <c r="T52" s="584"/>
      <c r="U52" s="584"/>
      <c r="V52" s="584"/>
      <c r="W52" s="584"/>
      <c r="X52" s="584"/>
      <c r="Y52" s="584"/>
      <c r="Z52" s="584"/>
    </row>
    <row r="53" spans="1:26" ht="14.25" customHeight="1" x14ac:dyDescent="0.25">
      <c r="A53" s="808">
        <v>50</v>
      </c>
      <c r="B53" s="811" t="s">
        <v>2064</v>
      </c>
      <c r="C53" s="633" t="s">
        <v>3355</v>
      </c>
      <c r="D53" s="633"/>
      <c r="E53" s="633"/>
      <c r="F53" s="633"/>
      <c r="G53" s="812"/>
      <c r="H53" s="584"/>
      <c r="I53" s="584"/>
      <c r="J53" s="584"/>
      <c r="K53" s="584"/>
      <c r="L53" s="584"/>
      <c r="M53" s="584"/>
      <c r="N53" s="584"/>
      <c r="O53" s="584"/>
      <c r="P53" s="584"/>
      <c r="Q53" s="584"/>
      <c r="R53" s="584"/>
      <c r="S53" s="584"/>
      <c r="T53" s="584"/>
      <c r="U53" s="584"/>
      <c r="V53" s="584"/>
      <c r="W53" s="584"/>
      <c r="X53" s="584"/>
      <c r="Y53" s="584"/>
      <c r="Z53" s="584"/>
    </row>
    <row r="54" spans="1:26" ht="14.25" customHeight="1" x14ac:dyDescent="0.25">
      <c r="A54" s="808">
        <v>51</v>
      </c>
      <c r="B54" s="811" t="s">
        <v>2061</v>
      </c>
      <c r="C54" s="633" t="s">
        <v>3895</v>
      </c>
      <c r="D54" s="633" t="s">
        <v>520</v>
      </c>
      <c r="E54" s="633" t="s">
        <v>127</v>
      </c>
      <c r="F54" s="633"/>
      <c r="G54" s="812"/>
      <c r="H54" s="584"/>
      <c r="I54" s="584"/>
      <c r="J54" s="584"/>
      <c r="K54" s="584"/>
      <c r="L54" s="584"/>
      <c r="M54" s="584"/>
      <c r="N54" s="584"/>
      <c r="O54" s="584"/>
      <c r="P54" s="584"/>
      <c r="Q54" s="584"/>
      <c r="R54" s="584"/>
      <c r="S54" s="584"/>
      <c r="T54" s="584"/>
      <c r="U54" s="584"/>
      <c r="V54" s="584"/>
      <c r="W54" s="584"/>
      <c r="X54" s="584"/>
      <c r="Y54" s="584"/>
      <c r="Z54" s="584"/>
    </row>
    <row r="55" spans="1:26" ht="14.25" customHeight="1" x14ac:dyDescent="0.25">
      <c r="A55" s="808">
        <v>52</v>
      </c>
      <c r="B55" s="811" t="s">
        <v>5156</v>
      </c>
      <c r="C55" s="633" t="s">
        <v>3355</v>
      </c>
      <c r="D55" s="633" t="s">
        <v>4958</v>
      </c>
      <c r="E55" s="633" t="s">
        <v>4959</v>
      </c>
      <c r="F55" s="633"/>
      <c r="G55" s="812"/>
      <c r="H55" s="584"/>
      <c r="I55" s="584"/>
      <c r="J55" s="584"/>
      <c r="K55" s="584"/>
      <c r="L55" s="584"/>
      <c r="M55" s="584"/>
      <c r="N55" s="584"/>
      <c r="O55" s="584"/>
      <c r="P55" s="584"/>
      <c r="Q55" s="584"/>
      <c r="R55" s="584"/>
      <c r="S55" s="584"/>
      <c r="T55" s="584"/>
      <c r="U55" s="584"/>
      <c r="V55" s="584"/>
      <c r="W55" s="584"/>
      <c r="X55" s="584"/>
      <c r="Y55" s="584"/>
      <c r="Z55" s="584"/>
    </row>
    <row r="56" spans="1:26" ht="14.25" customHeight="1" x14ac:dyDescent="0.25">
      <c r="A56" s="808">
        <v>53</v>
      </c>
      <c r="B56" s="811" t="s">
        <v>539</v>
      </c>
      <c r="C56" s="633" t="s">
        <v>3355</v>
      </c>
      <c r="D56" s="633" t="s">
        <v>538</v>
      </c>
      <c r="E56" s="633" t="s">
        <v>541</v>
      </c>
      <c r="F56" s="633"/>
      <c r="G56" s="812"/>
      <c r="H56" s="584"/>
      <c r="I56" s="584"/>
      <c r="J56" s="584"/>
      <c r="K56" s="584"/>
      <c r="L56" s="584"/>
      <c r="M56" s="584"/>
      <c r="N56" s="584"/>
      <c r="O56" s="584"/>
      <c r="P56" s="584"/>
      <c r="Q56" s="584"/>
      <c r="R56" s="584"/>
      <c r="S56" s="584"/>
      <c r="T56" s="584"/>
      <c r="U56" s="584"/>
      <c r="V56" s="584"/>
      <c r="W56" s="584"/>
      <c r="X56" s="584"/>
      <c r="Y56" s="584"/>
      <c r="Z56" s="584"/>
    </row>
    <row r="57" spans="1:26" ht="14.25" customHeight="1" x14ac:dyDescent="0.25">
      <c r="A57" s="808">
        <v>54</v>
      </c>
      <c r="B57" s="811" t="s">
        <v>4807</v>
      </c>
      <c r="C57" s="633" t="s">
        <v>3355</v>
      </c>
      <c r="D57" s="633" t="s">
        <v>4809</v>
      </c>
      <c r="E57" s="633" t="s">
        <v>4808</v>
      </c>
      <c r="F57" s="633"/>
      <c r="G57" s="812"/>
      <c r="H57" s="584"/>
      <c r="I57" s="584"/>
      <c r="J57" s="584"/>
      <c r="K57" s="584"/>
      <c r="L57" s="584"/>
      <c r="M57" s="584"/>
      <c r="N57" s="584"/>
      <c r="O57" s="584"/>
      <c r="P57" s="584"/>
      <c r="Q57" s="584"/>
      <c r="R57" s="584"/>
      <c r="S57" s="584"/>
      <c r="T57" s="584"/>
      <c r="U57" s="584"/>
      <c r="V57" s="584"/>
      <c r="W57" s="584"/>
      <c r="X57" s="584"/>
      <c r="Y57" s="584"/>
      <c r="Z57" s="584"/>
    </row>
    <row r="58" spans="1:26" ht="14.25" customHeight="1" x14ac:dyDescent="0.25">
      <c r="A58" s="808">
        <v>55</v>
      </c>
      <c r="B58" s="811" t="s">
        <v>3709</v>
      </c>
      <c r="C58" s="633" t="s">
        <v>3355</v>
      </c>
      <c r="D58" s="633" t="s">
        <v>3710</v>
      </c>
      <c r="E58" s="633" t="s">
        <v>3711</v>
      </c>
      <c r="F58" s="633"/>
      <c r="G58" s="812"/>
      <c r="H58" s="584"/>
      <c r="I58" s="584"/>
      <c r="J58" s="584"/>
      <c r="K58" s="584"/>
      <c r="L58" s="584"/>
      <c r="M58" s="584"/>
      <c r="N58" s="584"/>
      <c r="O58" s="584"/>
      <c r="P58" s="584"/>
      <c r="Q58" s="584"/>
      <c r="R58" s="584"/>
      <c r="S58" s="584"/>
      <c r="T58" s="584"/>
      <c r="U58" s="584"/>
      <c r="V58" s="584"/>
      <c r="W58" s="584"/>
      <c r="X58" s="584"/>
      <c r="Y58" s="584"/>
      <c r="Z58" s="584"/>
    </row>
    <row r="59" spans="1:26" ht="14.25" customHeight="1" x14ac:dyDescent="0.25">
      <c r="A59" s="808">
        <v>56</v>
      </c>
      <c r="B59" s="811" t="s">
        <v>5157</v>
      </c>
      <c r="C59" s="633" t="s">
        <v>3355</v>
      </c>
      <c r="D59" s="633" t="s">
        <v>3415</v>
      </c>
      <c r="E59" s="633" t="s">
        <v>3416</v>
      </c>
      <c r="F59" s="633"/>
      <c r="G59" s="812"/>
      <c r="H59" s="584"/>
      <c r="I59" s="584"/>
      <c r="J59" s="584"/>
      <c r="K59" s="584"/>
      <c r="L59" s="584"/>
      <c r="M59" s="584"/>
      <c r="N59" s="584"/>
      <c r="O59" s="584"/>
      <c r="P59" s="584"/>
      <c r="Q59" s="584"/>
      <c r="R59" s="584"/>
      <c r="S59" s="584"/>
      <c r="T59" s="584"/>
      <c r="U59" s="584"/>
      <c r="V59" s="584"/>
      <c r="W59" s="584"/>
      <c r="X59" s="584"/>
      <c r="Y59" s="584"/>
      <c r="Z59" s="584"/>
    </row>
    <row r="60" spans="1:26" ht="14.25" customHeight="1" x14ac:dyDescent="0.25">
      <c r="A60" s="808">
        <v>57</v>
      </c>
      <c r="B60" s="811" t="s">
        <v>3764</v>
      </c>
      <c r="C60" s="633" t="s">
        <v>3355</v>
      </c>
      <c r="D60" s="633" t="s">
        <v>3765</v>
      </c>
      <c r="E60" s="633" t="s">
        <v>3766</v>
      </c>
      <c r="F60" s="633"/>
      <c r="G60" s="812"/>
      <c r="H60" s="584"/>
      <c r="I60" s="584"/>
      <c r="J60" s="584"/>
      <c r="K60" s="584"/>
      <c r="L60" s="584"/>
      <c r="M60" s="584"/>
      <c r="N60" s="584"/>
      <c r="O60" s="584"/>
      <c r="P60" s="584"/>
      <c r="Q60" s="584"/>
      <c r="R60" s="584"/>
      <c r="S60" s="584"/>
      <c r="T60" s="584"/>
      <c r="U60" s="584"/>
      <c r="V60" s="584"/>
      <c r="W60" s="584"/>
      <c r="X60" s="584"/>
      <c r="Y60" s="584"/>
      <c r="Z60" s="584"/>
    </row>
    <row r="61" spans="1:26" ht="14.25" customHeight="1" x14ac:dyDescent="0.25">
      <c r="A61" s="808">
        <v>58</v>
      </c>
      <c r="B61" s="811" t="s">
        <v>4624</v>
      </c>
      <c r="C61" s="633" t="s">
        <v>3355</v>
      </c>
      <c r="D61" s="633" t="s">
        <v>3602</v>
      </c>
      <c r="E61" s="633" t="s">
        <v>3603</v>
      </c>
      <c r="F61" s="633"/>
      <c r="G61" s="812"/>
      <c r="H61" s="584"/>
      <c r="I61" s="584"/>
      <c r="J61" s="584"/>
      <c r="K61" s="584"/>
      <c r="L61" s="584"/>
      <c r="M61" s="584"/>
      <c r="N61" s="584"/>
      <c r="O61" s="584"/>
      <c r="P61" s="584"/>
      <c r="Q61" s="584"/>
      <c r="R61" s="584"/>
      <c r="S61" s="584"/>
      <c r="T61" s="584"/>
      <c r="U61" s="584"/>
      <c r="V61" s="584"/>
      <c r="W61" s="584"/>
      <c r="X61" s="584"/>
      <c r="Y61" s="584"/>
      <c r="Z61" s="584"/>
    </row>
    <row r="62" spans="1:26" ht="14.25" customHeight="1" x14ac:dyDescent="0.25">
      <c r="A62" s="808">
        <v>59</v>
      </c>
      <c r="B62" s="811" t="s">
        <v>607</v>
      </c>
      <c r="C62" s="633" t="s">
        <v>3355</v>
      </c>
      <c r="D62" s="633" t="s">
        <v>606</v>
      </c>
      <c r="E62" s="633" t="s">
        <v>609</v>
      </c>
      <c r="F62" s="633"/>
      <c r="G62" s="812"/>
      <c r="H62" s="584"/>
      <c r="I62" s="584"/>
      <c r="J62" s="584"/>
      <c r="K62" s="584"/>
      <c r="L62" s="584"/>
      <c r="M62" s="584"/>
      <c r="N62" s="584"/>
      <c r="O62" s="584"/>
      <c r="P62" s="584"/>
      <c r="Q62" s="584"/>
      <c r="R62" s="584"/>
      <c r="S62" s="584"/>
      <c r="T62" s="584"/>
      <c r="U62" s="584"/>
      <c r="V62" s="584"/>
      <c r="W62" s="584"/>
      <c r="X62" s="584"/>
      <c r="Y62" s="584"/>
      <c r="Z62" s="584"/>
    </row>
    <row r="63" spans="1:26" ht="14.25" customHeight="1" x14ac:dyDescent="0.25">
      <c r="A63" s="808">
        <v>60</v>
      </c>
      <c r="B63" s="811" t="s">
        <v>578</v>
      </c>
      <c r="C63" s="633" t="s">
        <v>3355</v>
      </c>
      <c r="D63" s="633" t="s">
        <v>577</v>
      </c>
      <c r="E63" s="633" t="s">
        <v>580</v>
      </c>
      <c r="F63" s="633"/>
      <c r="G63" s="812"/>
      <c r="H63" s="584"/>
      <c r="I63" s="584"/>
      <c r="J63" s="584"/>
      <c r="K63" s="584"/>
      <c r="L63" s="584"/>
      <c r="M63" s="584"/>
      <c r="N63" s="584"/>
      <c r="O63" s="584"/>
      <c r="P63" s="584"/>
      <c r="Q63" s="584"/>
      <c r="R63" s="584"/>
      <c r="S63" s="584"/>
      <c r="T63" s="584"/>
      <c r="U63" s="584"/>
      <c r="V63" s="584"/>
      <c r="W63" s="584"/>
      <c r="X63" s="584"/>
      <c r="Y63" s="584"/>
      <c r="Z63" s="584"/>
    </row>
    <row r="64" spans="1:26" ht="14.25" customHeight="1" x14ac:dyDescent="0.25">
      <c r="A64" s="808">
        <v>61</v>
      </c>
      <c r="B64" s="811" t="s">
        <v>2915</v>
      </c>
      <c r="C64" s="633" t="s">
        <v>3355</v>
      </c>
      <c r="D64" s="633" t="s">
        <v>2916</v>
      </c>
      <c r="E64" s="633" t="s">
        <v>3123</v>
      </c>
      <c r="F64" s="633"/>
      <c r="G64" s="812"/>
      <c r="H64" s="584"/>
      <c r="I64" s="584"/>
      <c r="J64" s="584"/>
      <c r="K64" s="584"/>
      <c r="L64" s="584"/>
      <c r="M64" s="584"/>
      <c r="N64" s="584"/>
      <c r="O64" s="584"/>
      <c r="P64" s="584"/>
      <c r="Q64" s="584"/>
      <c r="R64" s="584"/>
      <c r="S64" s="584"/>
      <c r="T64" s="584"/>
      <c r="U64" s="584"/>
      <c r="V64" s="584"/>
      <c r="W64" s="584"/>
      <c r="X64" s="584"/>
      <c r="Y64" s="584"/>
      <c r="Z64" s="584"/>
    </row>
    <row r="65" spans="1:26" ht="14.25" customHeight="1" x14ac:dyDescent="0.25">
      <c r="A65" s="808">
        <v>62</v>
      </c>
      <c r="B65" s="811" t="s">
        <v>570</v>
      </c>
      <c r="C65" s="633" t="s">
        <v>3355</v>
      </c>
      <c r="D65" s="633" t="s">
        <v>569</v>
      </c>
      <c r="E65" s="633" t="s">
        <v>572</v>
      </c>
      <c r="F65" s="633"/>
      <c r="G65" s="812"/>
      <c r="H65" s="584"/>
      <c r="I65" s="584"/>
      <c r="J65" s="584"/>
      <c r="K65" s="584"/>
      <c r="L65" s="584"/>
      <c r="M65" s="584"/>
      <c r="N65" s="584"/>
      <c r="O65" s="584"/>
      <c r="P65" s="584"/>
      <c r="Q65" s="584"/>
      <c r="R65" s="584"/>
      <c r="S65" s="584"/>
      <c r="T65" s="584"/>
      <c r="U65" s="584"/>
      <c r="V65" s="584"/>
      <c r="W65" s="584"/>
      <c r="X65" s="584"/>
      <c r="Y65" s="584"/>
      <c r="Z65" s="584"/>
    </row>
    <row r="66" spans="1:26" ht="14.25" customHeight="1" x14ac:dyDescent="0.25">
      <c r="A66" s="808">
        <v>63</v>
      </c>
      <c r="B66" s="811" t="s">
        <v>599</v>
      </c>
      <c r="C66" s="633" t="s">
        <v>3355</v>
      </c>
      <c r="D66" s="633" t="s">
        <v>598</v>
      </c>
      <c r="E66" s="633" t="s">
        <v>601</v>
      </c>
      <c r="F66" s="633"/>
      <c r="G66" s="812"/>
      <c r="H66" s="584"/>
      <c r="I66" s="584"/>
      <c r="J66" s="584"/>
      <c r="K66" s="584"/>
      <c r="L66" s="584"/>
      <c r="M66" s="584"/>
      <c r="N66" s="584"/>
      <c r="O66" s="584"/>
      <c r="P66" s="584"/>
      <c r="Q66" s="584"/>
      <c r="R66" s="584"/>
      <c r="S66" s="584"/>
      <c r="T66" s="584"/>
      <c r="U66" s="584"/>
      <c r="V66" s="584"/>
      <c r="W66" s="584"/>
      <c r="X66" s="584"/>
      <c r="Y66" s="584"/>
      <c r="Z66" s="584"/>
    </row>
    <row r="67" spans="1:26" ht="14.25" customHeight="1" x14ac:dyDescent="0.25">
      <c r="A67" s="808">
        <v>64</v>
      </c>
      <c r="B67" s="811" t="s">
        <v>5158</v>
      </c>
      <c r="C67" s="633" t="s">
        <v>3355</v>
      </c>
      <c r="D67" s="633" t="s">
        <v>602</v>
      </c>
      <c r="E67" s="633" t="s">
        <v>605</v>
      </c>
      <c r="F67" s="633"/>
      <c r="G67" s="812"/>
      <c r="H67" s="584"/>
      <c r="I67" s="584"/>
      <c r="J67" s="584"/>
      <c r="K67" s="584"/>
      <c r="L67" s="584"/>
      <c r="M67" s="584"/>
      <c r="N67" s="584"/>
      <c r="O67" s="584"/>
      <c r="P67" s="584"/>
      <c r="Q67" s="584"/>
      <c r="R67" s="584"/>
      <c r="S67" s="584"/>
      <c r="T67" s="584"/>
      <c r="U67" s="584"/>
      <c r="V67" s="584"/>
      <c r="W67" s="584"/>
      <c r="X67" s="584"/>
      <c r="Y67" s="584"/>
      <c r="Z67" s="584"/>
    </row>
    <row r="68" spans="1:26" ht="14.25" customHeight="1" x14ac:dyDescent="0.25">
      <c r="A68" s="808">
        <v>65</v>
      </c>
      <c r="B68" s="811" t="s">
        <v>627</v>
      </c>
      <c r="C68" s="633" t="s">
        <v>3355</v>
      </c>
      <c r="D68" s="633" t="s">
        <v>626</v>
      </c>
      <c r="E68" s="633" t="s">
        <v>629</v>
      </c>
      <c r="F68" s="813"/>
      <c r="G68" s="812"/>
      <c r="H68" s="584"/>
      <c r="I68" s="584"/>
      <c r="J68" s="584"/>
      <c r="K68" s="584"/>
      <c r="L68" s="584"/>
      <c r="M68" s="584"/>
      <c r="N68" s="584"/>
      <c r="O68" s="584"/>
      <c r="P68" s="584"/>
      <c r="Q68" s="584"/>
      <c r="R68" s="584"/>
      <c r="S68" s="584"/>
      <c r="T68" s="584"/>
      <c r="U68" s="584"/>
      <c r="V68" s="584"/>
      <c r="W68" s="584"/>
      <c r="X68" s="584"/>
      <c r="Y68" s="584"/>
      <c r="Z68" s="584"/>
    </row>
    <row r="69" spans="1:26" ht="14.25" customHeight="1" x14ac:dyDescent="0.25">
      <c r="A69" s="808">
        <v>66</v>
      </c>
      <c r="B69" s="811" t="s">
        <v>3769</v>
      </c>
      <c r="C69" s="633" t="s">
        <v>3355</v>
      </c>
      <c r="D69" s="633" t="s">
        <v>3770</v>
      </c>
      <c r="E69" s="633" t="s">
        <v>3771</v>
      </c>
      <c r="F69" s="633"/>
      <c r="G69" s="812"/>
      <c r="H69" s="584"/>
      <c r="I69" s="584"/>
      <c r="J69" s="584"/>
      <c r="K69" s="584"/>
      <c r="L69" s="584"/>
      <c r="M69" s="584"/>
      <c r="N69" s="584"/>
      <c r="O69" s="584"/>
      <c r="P69" s="584"/>
      <c r="Q69" s="584"/>
      <c r="R69" s="584"/>
      <c r="S69" s="584"/>
      <c r="T69" s="584"/>
      <c r="U69" s="584"/>
      <c r="V69" s="584"/>
      <c r="W69" s="584"/>
      <c r="X69" s="584"/>
      <c r="Y69" s="584"/>
      <c r="Z69" s="584"/>
    </row>
    <row r="70" spans="1:26" ht="14.25" customHeight="1" x14ac:dyDescent="0.25">
      <c r="A70" s="808">
        <v>67</v>
      </c>
      <c r="B70" s="811" t="s">
        <v>631</v>
      </c>
      <c r="C70" s="633" t="s">
        <v>3355</v>
      </c>
      <c r="D70" s="633" t="s">
        <v>630</v>
      </c>
      <c r="E70" s="633" t="s">
        <v>633</v>
      </c>
      <c r="F70" s="633"/>
      <c r="G70" s="812"/>
      <c r="H70" s="584"/>
      <c r="I70" s="584"/>
      <c r="J70" s="584"/>
      <c r="K70" s="584"/>
      <c r="L70" s="584"/>
      <c r="M70" s="584"/>
      <c r="N70" s="584"/>
      <c r="O70" s="584"/>
      <c r="P70" s="584"/>
      <c r="Q70" s="584"/>
      <c r="R70" s="584"/>
      <c r="S70" s="584"/>
      <c r="T70" s="584"/>
      <c r="U70" s="584"/>
      <c r="V70" s="584"/>
      <c r="W70" s="584"/>
      <c r="X70" s="584"/>
      <c r="Y70" s="584"/>
      <c r="Z70" s="584"/>
    </row>
    <row r="71" spans="1:26" ht="14.25" customHeight="1" x14ac:dyDescent="0.25">
      <c r="A71" s="808">
        <v>68</v>
      </c>
      <c r="B71" s="811" t="s">
        <v>635</v>
      </c>
      <c r="C71" s="633" t="s">
        <v>3355</v>
      </c>
      <c r="D71" s="633" t="s">
        <v>634</v>
      </c>
      <c r="E71" s="633" t="s">
        <v>637</v>
      </c>
      <c r="F71" s="633"/>
      <c r="G71" s="812"/>
      <c r="H71" s="584"/>
      <c r="I71" s="584"/>
      <c r="J71" s="584"/>
      <c r="K71" s="584"/>
      <c r="L71" s="584"/>
      <c r="M71" s="584"/>
      <c r="N71" s="584"/>
      <c r="O71" s="584"/>
      <c r="P71" s="584"/>
      <c r="Q71" s="584"/>
      <c r="R71" s="584"/>
      <c r="S71" s="584"/>
      <c r="T71" s="584"/>
      <c r="U71" s="584"/>
      <c r="V71" s="584"/>
      <c r="W71" s="584"/>
      <c r="X71" s="584"/>
      <c r="Y71" s="584"/>
      <c r="Z71" s="584"/>
    </row>
    <row r="72" spans="1:26" ht="14.25" customHeight="1" x14ac:dyDescent="0.25">
      <c r="A72" s="808">
        <v>69</v>
      </c>
      <c r="B72" s="811" t="s">
        <v>4629</v>
      </c>
      <c r="C72" s="633" t="s">
        <v>3355</v>
      </c>
      <c r="D72" s="633" t="s">
        <v>4630</v>
      </c>
      <c r="E72" s="633" t="s">
        <v>4631</v>
      </c>
      <c r="F72" s="633"/>
      <c r="G72" s="812"/>
      <c r="H72" s="584"/>
      <c r="I72" s="584"/>
      <c r="J72" s="584"/>
      <c r="K72" s="584"/>
      <c r="L72" s="584"/>
      <c r="M72" s="584"/>
      <c r="N72" s="584"/>
      <c r="O72" s="584"/>
      <c r="P72" s="584"/>
      <c r="Q72" s="584"/>
      <c r="R72" s="584"/>
      <c r="S72" s="584"/>
      <c r="T72" s="584"/>
      <c r="U72" s="584"/>
      <c r="V72" s="584"/>
      <c r="W72" s="584"/>
      <c r="X72" s="584"/>
      <c r="Y72" s="584"/>
      <c r="Z72" s="584"/>
    </row>
    <row r="73" spans="1:26" ht="14.25" customHeight="1" x14ac:dyDescent="0.25">
      <c r="A73" s="808">
        <v>70</v>
      </c>
      <c r="B73" s="811" t="s">
        <v>3857</v>
      </c>
      <c r="C73" s="633" t="s">
        <v>3355</v>
      </c>
      <c r="D73" s="633" t="s">
        <v>3858</v>
      </c>
      <c r="E73" s="633" t="s">
        <v>3859</v>
      </c>
      <c r="F73" s="633"/>
      <c r="G73" s="812"/>
      <c r="H73" s="584"/>
      <c r="I73" s="584"/>
      <c r="J73" s="584"/>
      <c r="K73" s="584"/>
      <c r="L73" s="584"/>
      <c r="M73" s="584"/>
      <c r="N73" s="584"/>
      <c r="O73" s="584"/>
      <c r="P73" s="584"/>
      <c r="Q73" s="584"/>
      <c r="R73" s="584"/>
      <c r="S73" s="584"/>
      <c r="T73" s="584"/>
      <c r="U73" s="584"/>
      <c r="V73" s="584"/>
      <c r="W73" s="584"/>
      <c r="X73" s="584"/>
      <c r="Y73" s="584"/>
      <c r="Z73" s="584"/>
    </row>
    <row r="74" spans="1:26" ht="14.25" customHeight="1" x14ac:dyDescent="0.25">
      <c r="A74" s="808">
        <v>71</v>
      </c>
      <c r="B74" s="811" t="s">
        <v>5140</v>
      </c>
      <c r="C74" s="633" t="s">
        <v>3355</v>
      </c>
      <c r="D74" s="633" t="s">
        <v>4965</v>
      </c>
      <c r="E74" s="633" t="s">
        <v>4966</v>
      </c>
      <c r="F74" s="633"/>
      <c r="G74" s="812"/>
      <c r="H74" s="584"/>
      <c r="I74" s="584"/>
      <c r="J74" s="584"/>
      <c r="K74" s="584"/>
      <c r="L74" s="584"/>
      <c r="M74" s="584"/>
      <c r="N74" s="584"/>
      <c r="O74" s="584"/>
      <c r="P74" s="584"/>
      <c r="Q74" s="584"/>
      <c r="R74" s="584"/>
      <c r="S74" s="584"/>
      <c r="T74" s="584"/>
      <c r="U74" s="584"/>
      <c r="V74" s="584"/>
      <c r="W74" s="584"/>
      <c r="X74" s="584"/>
      <c r="Y74" s="584"/>
      <c r="Z74" s="584"/>
    </row>
    <row r="75" spans="1:26" ht="14.25" customHeight="1" x14ac:dyDescent="0.25">
      <c r="A75" s="808">
        <v>72</v>
      </c>
      <c r="B75" s="811" t="s">
        <v>3860</v>
      </c>
      <c r="C75" s="633" t="s">
        <v>3355</v>
      </c>
      <c r="D75" s="633" t="s">
        <v>673</v>
      </c>
      <c r="E75" s="633" t="s">
        <v>676</v>
      </c>
      <c r="F75" s="633"/>
      <c r="G75" s="812"/>
      <c r="H75" s="584"/>
      <c r="I75" s="584"/>
      <c r="J75" s="584"/>
      <c r="K75" s="584"/>
      <c r="L75" s="584"/>
      <c r="M75" s="584"/>
      <c r="N75" s="584"/>
      <c r="O75" s="584"/>
      <c r="P75" s="584"/>
      <c r="Q75" s="584"/>
      <c r="R75" s="584"/>
      <c r="S75" s="584"/>
      <c r="T75" s="584"/>
      <c r="U75" s="584"/>
      <c r="V75" s="584"/>
      <c r="W75" s="584"/>
      <c r="X75" s="584"/>
      <c r="Y75" s="584"/>
      <c r="Z75" s="584"/>
    </row>
    <row r="76" spans="1:26" ht="14.25" customHeight="1" x14ac:dyDescent="0.25">
      <c r="A76" s="808">
        <v>73</v>
      </c>
      <c r="B76" s="816" t="s">
        <v>3902</v>
      </c>
      <c r="C76" s="633" t="s">
        <v>3355</v>
      </c>
      <c r="D76" s="633" t="s">
        <v>3903</v>
      </c>
      <c r="E76" s="633" t="s">
        <v>3904</v>
      </c>
      <c r="F76" s="633"/>
      <c r="G76" s="812"/>
      <c r="H76" s="584"/>
      <c r="I76" s="584"/>
      <c r="J76" s="584"/>
      <c r="K76" s="584"/>
      <c r="L76" s="584"/>
      <c r="M76" s="584"/>
      <c r="N76" s="584"/>
      <c r="O76" s="584"/>
      <c r="P76" s="584"/>
      <c r="Q76" s="584"/>
      <c r="R76" s="584"/>
      <c r="S76" s="584"/>
      <c r="T76" s="584"/>
      <c r="U76" s="584"/>
      <c r="V76" s="584"/>
      <c r="W76" s="584"/>
      <c r="X76" s="584"/>
      <c r="Y76" s="584"/>
      <c r="Z76" s="584"/>
    </row>
    <row r="77" spans="1:26" ht="14.25" customHeight="1" x14ac:dyDescent="0.25">
      <c r="A77" s="808">
        <v>74</v>
      </c>
      <c r="B77" s="811" t="s">
        <v>4635</v>
      </c>
      <c r="C77" s="633" t="s">
        <v>4636</v>
      </c>
      <c r="D77" s="633" t="s">
        <v>4637</v>
      </c>
      <c r="E77" s="633" t="s">
        <v>4638</v>
      </c>
      <c r="F77" s="633"/>
      <c r="G77" s="812"/>
      <c r="H77" s="584"/>
      <c r="I77" s="584"/>
      <c r="J77" s="584"/>
      <c r="K77" s="584"/>
      <c r="L77" s="584"/>
      <c r="M77" s="584"/>
      <c r="N77" s="584"/>
      <c r="O77" s="584"/>
      <c r="P77" s="584"/>
      <c r="Q77" s="584"/>
      <c r="R77" s="584"/>
      <c r="S77" s="584"/>
      <c r="T77" s="584"/>
      <c r="U77" s="584"/>
      <c r="V77" s="584"/>
      <c r="W77" s="584"/>
      <c r="X77" s="584"/>
      <c r="Y77" s="584"/>
      <c r="Z77" s="584"/>
    </row>
    <row r="78" spans="1:26" ht="14.25" customHeight="1" x14ac:dyDescent="0.25">
      <c r="A78" s="808">
        <v>75</v>
      </c>
      <c r="B78" s="811" t="s">
        <v>4632</v>
      </c>
      <c r="C78" s="633" t="s">
        <v>3355</v>
      </c>
      <c r="D78" s="633" t="s">
        <v>4633</v>
      </c>
      <c r="E78" s="633" t="s">
        <v>4634</v>
      </c>
      <c r="F78" s="633"/>
      <c r="G78" s="812"/>
      <c r="H78" s="584"/>
      <c r="I78" s="584"/>
      <c r="J78" s="584"/>
      <c r="K78" s="584"/>
      <c r="L78" s="584"/>
      <c r="M78" s="584"/>
      <c r="N78" s="584"/>
      <c r="O78" s="584"/>
      <c r="P78" s="584"/>
      <c r="Q78" s="584"/>
      <c r="R78" s="584"/>
      <c r="S78" s="584"/>
      <c r="T78" s="584"/>
      <c r="U78" s="584"/>
      <c r="V78" s="584"/>
      <c r="W78" s="584"/>
      <c r="X78" s="584"/>
      <c r="Y78" s="584"/>
      <c r="Z78" s="584"/>
    </row>
    <row r="79" spans="1:26" ht="14.25" customHeight="1" x14ac:dyDescent="0.25">
      <c r="A79" s="808">
        <v>76</v>
      </c>
      <c r="B79" s="811" t="s">
        <v>4639</v>
      </c>
      <c r="C79" s="633" t="s">
        <v>3355</v>
      </c>
      <c r="D79" s="633" t="s">
        <v>3907</v>
      </c>
      <c r="E79" s="633" t="s">
        <v>3908</v>
      </c>
      <c r="F79" s="633"/>
      <c r="G79" s="812"/>
      <c r="H79" s="584"/>
      <c r="I79" s="584"/>
      <c r="J79" s="584"/>
      <c r="K79" s="584"/>
      <c r="L79" s="584"/>
      <c r="M79" s="584"/>
      <c r="N79" s="584"/>
      <c r="O79" s="584"/>
      <c r="P79" s="584"/>
      <c r="Q79" s="584"/>
      <c r="R79" s="584"/>
      <c r="S79" s="584"/>
      <c r="T79" s="584"/>
      <c r="U79" s="584"/>
      <c r="V79" s="584"/>
      <c r="W79" s="584"/>
      <c r="X79" s="584"/>
      <c r="Y79" s="584"/>
      <c r="Z79" s="584"/>
    </row>
    <row r="80" spans="1:26" ht="14.25" customHeight="1" x14ac:dyDescent="0.25">
      <c r="A80" s="808">
        <v>77</v>
      </c>
      <c r="B80" s="811" t="s">
        <v>837</v>
      </c>
      <c r="C80" s="633" t="s">
        <v>3355</v>
      </c>
      <c r="D80" s="633" t="s">
        <v>836</v>
      </c>
      <c r="E80" s="633" t="s">
        <v>839</v>
      </c>
      <c r="F80" s="633"/>
      <c r="G80" s="812"/>
      <c r="H80" s="584"/>
      <c r="I80" s="584"/>
      <c r="J80" s="584"/>
      <c r="K80" s="584"/>
      <c r="L80" s="584"/>
      <c r="M80" s="584"/>
      <c r="N80" s="584"/>
      <c r="O80" s="584"/>
      <c r="P80" s="584"/>
      <c r="Q80" s="584"/>
      <c r="R80" s="584"/>
      <c r="S80" s="584"/>
      <c r="T80" s="584"/>
      <c r="U80" s="584"/>
      <c r="V80" s="584"/>
      <c r="W80" s="584"/>
      <c r="X80" s="584"/>
      <c r="Y80" s="584"/>
      <c r="Z80" s="584"/>
    </row>
    <row r="81" spans="1:26" ht="14.25" customHeight="1" x14ac:dyDescent="0.25">
      <c r="A81" s="808">
        <v>78</v>
      </c>
      <c r="B81" s="811" t="s">
        <v>3469</v>
      </c>
      <c r="C81" s="633" t="s">
        <v>3355</v>
      </c>
      <c r="D81" s="633" t="s">
        <v>1295</v>
      </c>
      <c r="E81" s="633" t="s">
        <v>1298</v>
      </c>
      <c r="F81" s="633"/>
      <c r="G81" s="812"/>
      <c r="H81" s="584"/>
      <c r="I81" s="584"/>
      <c r="J81" s="584"/>
      <c r="K81" s="584"/>
      <c r="L81" s="584"/>
      <c r="M81" s="584"/>
      <c r="N81" s="584"/>
      <c r="O81" s="584"/>
      <c r="P81" s="584"/>
      <c r="Q81" s="584"/>
      <c r="R81" s="584"/>
      <c r="S81" s="584"/>
      <c r="T81" s="584"/>
      <c r="U81" s="584"/>
      <c r="V81" s="584"/>
      <c r="W81" s="584"/>
      <c r="X81" s="584"/>
      <c r="Y81" s="584"/>
      <c r="Z81" s="584"/>
    </row>
    <row r="82" spans="1:26" ht="14.25" customHeight="1" x14ac:dyDescent="0.25">
      <c r="A82" s="808">
        <v>79</v>
      </c>
      <c r="B82" s="816" t="s">
        <v>766</v>
      </c>
      <c r="C82" s="633" t="s">
        <v>3355</v>
      </c>
      <c r="D82" s="633" t="s">
        <v>765</v>
      </c>
      <c r="E82" s="633" t="s">
        <v>768</v>
      </c>
      <c r="F82" s="633"/>
      <c r="G82" s="812"/>
      <c r="H82" s="584"/>
      <c r="I82" s="584"/>
      <c r="J82" s="584"/>
      <c r="K82" s="584"/>
      <c r="L82" s="584"/>
      <c r="M82" s="584"/>
      <c r="N82" s="584"/>
      <c r="O82" s="584"/>
      <c r="P82" s="584"/>
      <c r="Q82" s="584"/>
      <c r="R82" s="584"/>
      <c r="S82" s="584"/>
      <c r="T82" s="584"/>
      <c r="U82" s="584"/>
      <c r="V82" s="584"/>
      <c r="W82" s="584"/>
      <c r="X82" s="584"/>
      <c r="Y82" s="584"/>
      <c r="Z82" s="584"/>
    </row>
    <row r="83" spans="1:26" ht="14.25" customHeight="1" x14ac:dyDescent="0.25">
      <c r="A83" s="808">
        <v>80</v>
      </c>
      <c r="B83" s="816" t="s">
        <v>830</v>
      </c>
      <c r="C83" s="633" t="s">
        <v>3355</v>
      </c>
      <c r="D83" s="634" t="s">
        <v>829</v>
      </c>
      <c r="E83" s="634" t="s">
        <v>832</v>
      </c>
      <c r="F83" s="633"/>
      <c r="G83" s="812"/>
      <c r="H83" s="584"/>
      <c r="I83" s="584"/>
      <c r="J83" s="584"/>
      <c r="K83" s="584"/>
      <c r="L83" s="584"/>
      <c r="M83" s="584"/>
      <c r="N83" s="584"/>
      <c r="O83" s="584"/>
      <c r="P83" s="584"/>
      <c r="Q83" s="584"/>
      <c r="R83" s="584"/>
      <c r="S83" s="584"/>
      <c r="T83" s="584"/>
      <c r="U83" s="584"/>
      <c r="V83" s="584"/>
      <c r="W83" s="584"/>
      <c r="X83" s="584"/>
      <c r="Y83" s="584"/>
      <c r="Z83" s="584"/>
    </row>
    <row r="84" spans="1:26" ht="14.25" customHeight="1" x14ac:dyDescent="0.25">
      <c r="A84" s="808">
        <v>81</v>
      </c>
      <c r="B84" s="811" t="s">
        <v>4646</v>
      </c>
      <c r="C84" s="633" t="s">
        <v>3355</v>
      </c>
      <c r="D84" s="633" t="s">
        <v>144</v>
      </c>
      <c r="E84" s="633" t="s">
        <v>147</v>
      </c>
      <c r="F84" s="633"/>
      <c r="G84" s="812"/>
      <c r="H84" s="584"/>
      <c r="I84" s="584"/>
      <c r="J84" s="584"/>
      <c r="K84" s="584"/>
      <c r="L84" s="584"/>
      <c r="M84" s="584"/>
      <c r="N84" s="584"/>
      <c r="O84" s="584"/>
      <c r="P84" s="584"/>
      <c r="Q84" s="584"/>
      <c r="R84" s="584"/>
      <c r="S84" s="584"/>
      <c r="T84" s="584"/>
      <c r="U84" s="584"/>
      <c r="V84" s="584"/>
      <c r="W84" s="584"/>
      <c r="X84" s="584"/>
      <c r="Y84" s="584"/>
      <c r="Z84" s="584"/>
    </row>
    <row r="85" spans="1:26" ht="14.25" customHeight="1" x14ac:dyDescent="0.25">
      <c r="A85" s="808">
        <v>82</v>
      </c>
      <c r="B85" s="811" t="s">
        <v>754</v>
      </c>
      <c r="C85" s="633" t="s">
        <v>3355</v>
      </c>
      <c r="D85" s="634" t="s">
        <v>753</v>
      </c>
      <c r="E85" s="634" t="s">
        <v>756</v>
      </c>
      <c r="F85" s="633"/>
      <c r="G85" s="812"/>
      <c r="H85" s="584"/>
      <c r="I85" s="584"/>
      <c r="J85" s="584"/>
      <c r="K85" s="584"/>
      <c r="L85" s="584"/>
      <c r="M85" s="584"/>
      <c r="N85" s="584"/>
      <c r="O85" s="584"/>
      <c r="P85" s="584"/>
      <c r="Q85" s="584"/>
      <c r="R85" s="584"/>
      <c r="S85" s="584"/>
      <c r="T85" s="584"/>
      <c r="U85" s="584"/>
      <c r="V85" s="584"/>
      <c r="W85" s="584"/>
      <c r="X85" s="584"/>
      <c r="Y85" s="584"/>
      <c r="Z85" s="584"/>
    </row>
    <row r="86" spans="1:26" ht="14.25" customHeight="1" x14ac:dyDescent="0.25">
      <c r="A86" s="808">
        <v>83</v>
      </c>
      <c r="B86" s="816" t="s">
        <v>750</v>
      </c>
      <c r="C86" s="633" t="s">
        <v>3355</v>
      </c>
      <c r="D86" s="634" t="s">
        <v>749</v>
      </c>
      <c r="E86" s="634" t="s">
        <v>752</v>
      </c>
      <c r="F86" s="633"/>
      <c r="G86" s="812"/>
      <c r="H86" s="584"/>
      <c r="I86" s="584"/>
      <c r="J86" s="584"/>
      <c r="K86" s="584"/>
      <c r="L86" s="584"/>
      <c r="M86" s="584"/>
      <c r="N86" s="584"/>
      <c r="O86" s="584"/>
      <c r="P86" s="584"/>
      <c r="Q86" s="584"/>
      <c r="R86" s="584"/>
      <c r="S86" s="584"/>
      <c r="T86" s="584"/>
      <c r="U86" s="584"/>
      <c r="V86" s="584"/>
      <c r="W86" s="584"/>
      <c r="X86" s="584"/>
      <c r="Y86" s="584"/>
      <c r="Z86" s="584"/>
    </row>
    <row r="87" spans="1:26" ht="14.25" customHeight="1" x14ac:dyDescent="0.25">
      <c r="A87" s="808">
        <v>84</v>
      </c>
      <c r="B87" s="816" t="s">
        <v>3775</v>
      </c>
      <c r="C87" s="633" t="s">
        <v>3355</v>
      </c>
      <c r="D87" s="633" t="s">
        <v>3776</v>
      </c>
      <c r="E87" s="633" t="s">
        <v>3777</v>
      </c>
      <c r="F87" s="813"/>
      <c r="G87" s="812"/>
      <c r="H87" s="584"/>
      <c r="I87" s="584"/>
      <c r="J87" s="584"/>
      <c r="K87" s="584"/>
      <c r="L87" s="584"/>
      <c r="M87" s="584"/>
      <c r="N87" s="584"/>
      <c r="O87" s="584"/>
      <c r="P87" s="584"/>
      <c r="Q87" s="584"/>
      <c r="R87" s="584"/>
      <c r="S87" s="584"/>
      <c r="T87" s="584"/>
      <c r="U87" s="584"/>
      <c r="V87" s="584"/>
      <c r="W87" s="584"/>
      <c r="X87" s="584"/>
      <c r="Y87" s="584"/>
      <c r="Z87" s="584"/>
    </row>
    <row r="88" spans="1:26" ht="14.25" customHeight="1" x14ac:dyDescent="0.25">
      <c r="A88" s="808">
        <v>85</v>
      </c>
      <c r="B88" s="816" t="s">
        <v>770</v>
      </c>
      <c r="C88" s="633" t="s">
        <v>3355</v>
      </c>
      <c r="D88" s="634" t="s">
        <v>769</v>
      </c>
      <c r="E88" s="634" t="s">
        <v>772</v>
      </c>
      <c r="F88" s="813"/>
      <c r="G88" s="812"/>
      <c r="H88" s="584"/>
      <c r="I88" s="584"/>
      <c r="J88" s="584"/>
      <c r="K88" s="584"/>
      <c r="L88" s="584"/>
      <c r="M88" s="584"/>
      <c r="N88" s="584"/>
      <c r="O88" s="584"/>
      <c r="P88" s="584"/>
      <c r="Q88" s="584"/>
      <c r="R88" s="584"/>
      <c r="S88" s="584"/>
      <c r="T88" s="584"/>
      <c r="U88" s="584"/>
      <c r="V88" s="584"/>
      <c r="W88" s="584"/>
      <c r="X88" s="584"/>
      <c r="Y88" s="584"/>
      <c r="Z88" s="584"/>
    </row>
    <row r="89" spans="1:26" ht="14.25" customHeight="1" x14ac:dyDescent="0.25">
      <c r="A89" s="808">
        <v>86</v>
      </c>
      <c r="B89" s="811" t="s">
        <v>5159</v>
      </c>
      <c r="C89" s="633" t="s">
        <v>3355</v>
      </c>
      <c r="D89" s="633" t="s">
        <v>3773</v>
      </c>
      <c r="E89" s="633" t="s">
        <v>3774</v>
      </c>
      <c r="F89" s="633"/>
      <c r="G89" s="812"/>
      <c r="H89" s="584"/>
      <c r="I89" s="584"/>
      <c r="J89" s="584"/>
      <c r="K89" s="584"/>
      <c r="L89" s="584"/>
      <c r="M89" s="584"/>
      <c r="N89" s="584"/>
      <c r="O89" s="584"/>
      <c r="P89" s="584"/>
      <c r="Q89" s="584"/>
      <c r="R89" s="584"/>
      <c r="S89" s="584"/>
      <c r="T89" s="584"/>
      <c r="U89" s="584"/>
      <c r="V89" s="584"/>
      <c r="W89" s="584"/>
      <c r="X89" s="584"/>
      <c r="Y89" s="584"/>
      <c r="Z89" s="584"/>
    </row>
    <row r="90" spans="1:26" ht="14.25" customHeight="1" x14ac:dyDescent="0.25">
      <c r="A90" s="808">
        <v>87</v>
      </c>
      <c r="B90" s="811" t="s">
        <v>746</v>
      </c>
      <c r="C90" s="633" t="s">
        <v>3891</v>
      </c>
      <c r="D90" s="633" t="s">
        <v>745</v>
      </c>
      <c r="E90" s="633" t="s">
        <v>748</v>
      </c>
      <c r="F90" s="633"/>
      <c r="G90" s="812"/>
      <c r="H90" s="584"/>
      <c r="I90" s="584"/>
      <c r="J90" s="584"/>
      <c r="K90" s="584"/>
      <c r="L90" s="584"/>
      <c r="M90" s="584"/>
      <c r="N90" s="584"/>
      <c r="O90" s="584"/>
      <c r="P90" s="584"/>
      <c r="Q90" s="584"/>
      <c r="R90" s="584"/>
      <c r="S90" s="584"/>
      <c r="T90" s="584"/>
      <c r="U90" s="584"/>
      <c r="V90" s="584"/>
      <c r="W90" s="584"/>
      <c r="X90" s="584"/>
      <c r="Y90" s="584"/>
      <c r="Z90" s="584"/>
    </row>
    <row r="91" spans="1:26" ht="14.25" customHeight="1" x14ac:dyDescent="0.25">
      <c r="A91" s="808">
        <v>88</v>
      </c>
      <c r="B91" s="811" t="s">
        <v>762</v>
      </c>
      <c r="C91" s="633" t="s">
        <v>3355</v>
      </c>
      <c r="D91" s="633" t="s">
        <v>761</v>
      </c>
      <c r="E91" s="633" t="s">
        <v>764</v>
      </c>
      <c r="F91" s="633"/>
      <c r="G91" s="812"/>
      <c r="H91" s="584"/>
      <c r="I91" s="584"/>
      <c r="J91" s="584"/>
      <c r="K91" s="584"/>
      <c r="L91" s="584"/>
      <c r="M91" s="584"/>
      <c r="N91" s="584"/>
      <c r="O91" s="584"/>
      <c r="P91" s="584"/>
      <c r="Q91" s="584"/>
      <c r="R91" s="584"/>
      <c r="S91" s="584"/>
      <c r="T91" s="584"/>
      <c r="U91" s="584"/>
      <c r="V91" s="584"/>
      <c r="W91" s="584"/>
      <c r="X91" s="584"/>
      <c r="Y91" s="584"/>
      <c r="Z91" s="584"/>
    </row>
    <row r="92" spans="1:26" ht="14.25" customHeight="1" x14ac:dyDescent="0.25">
      <c r="A92" s="808">
        <v>89</v>
      </c>
      <c r="B92" s="811" t="s">
        <v>3450</v>
      </c>
      <c r="C92" s="633" t="s">
        <v>3355</v>
      </c>
      <c r="D92" s="633" t="s">
        <v>3451</v>
      </c>
      <c r="E92" s="633" t="s">
        <v>3452</v>
      </c>
      <c r="F92" s="633"/>
      <c r="G92" s="812"/>
      <c r="H92" s="584"/>
      <c r="I92" s="584"/>
      <c r="J92" s="584"/>
      <c r="K92" s="584"/>
      <c r="L92" s="584"/>
      <c r="M92" s="584"/>
      <c r="N92" s="584"/>
      <c r="O92" s="584"/>
      <c r="P92" s="584"/>
      <c r="Q92" s="584"/>
      <c r="R92" s="584"/>
      <c r="S92" s="584"/>
      <c r="T92" s="584"/>
      <c r="U92" s="584"/>
      <c r="V92" s="584"/>
      <c r="W92" s="584"/>
      <c r="X92" s="584"/>
      <c r="Y92" s="584"/>
      <c r="Z92" s="584"/>
    </row>
    <row r="93" spans="1:26" ht="14.25" customHeight="1" x14ac:dyDescent="0.25">
      <c r="A93" s="808">
        <v>90</v>
      </c>
      <c r="B93" s="811" t="s">
        <v>5160</v>
      </c>
      <c r="C93" s="633" t="s">
        <v>3355</v>
      </c>
      <c r="D93" s="633" t="s">
        <v>773</v>
      </c>
      <c r="E93" s="633" t="s">
        <v>776</v>
      </c>
      <c r="F93" s="633"/>
      <c r="G93" s="812"/>
      <c r="H93" s="584"/>
      <c r="I93" s="584"/>
      <c r="J93" s="584"/>
      <c r="K93" s="584"/>
      <c r="L93" s="584"/>
      <c r="M93" s="584"/>
      <c r="N93" s="584"/>
      <c r="O93" s="584"/>
      <c r="P93" s="584"/>
      <c r="Q93" s="584"/>
      <c r="R93" s="584"/>
      <c r="S93" s="584"/>
      <c r="T93" s="584"/>
      <c r="U93" s="584"/>
      <c r="V93" s="584"/>
      <c r="W93" s="584"/>
      <c r="X93" s="584"/>
      <c r="Y93" s="584"/>
      <c r="Z93" s="584"/>
    </row>
    <row r="94" spans="1:26" ht="14.25" customHeight="1" x14ac:dyDescent="0.25">
      <c r="A94" s="808">
        <v>91</v>
      </c>
      <c r="B94" s="811" t="s">
        <v>4643</v>
      </c>
      <c r="C94" s="633" t="s">
        <v>3355</v>
      </c>
      <c r="D94" s="633" t="s">
        <v>4644</v>
      </c>
      <c r="E94" s="633" t="s">
        <v>4645</v>
      </c>
      <c r="F94" s="633"/>
      <c r="G94" s="812"/>
      <c r="H94" s="584"/>
      <c r="I94" s="584"/>
      <c r="J94" s="584"/>
      <c r="K94" s="584"/>
      <c r="L94" s="584"/>
      <c r="M94" s="584"/>
      <c r="N94" s="584"/>
      <c r="O94" s="584"/>
      <c r="P94" s="584"/>
      <c r="Q94" s="584"/>
      <c r="R94" s="584"/>
      <c r="S94" s="584"/>
      <c r="T94" s="584"/>
      <c r="U94" s="584"/>
      <c r="V94" s="584"/>
      <c r="W94" s="584"/>
      <c r="X94" s="584"/>
      <c r="Y94" s="584"/>
      <c r="Z94" s="584"/>
    </row>
    <row r="95" spans="1:26" ht="14.25" customHeight="1" x14ac:dyDescent="0.25">
      <c r="A95" s="808">
        <v>92</v>
      </c>
      <c r="B95" s="811" t="s">
        <v>3456</v>
      </c>
      <c r="C95" s="633" t="s">
        <v>3355</v>
      </c>
      <c r="D95" s="633" t="s">
        <v>777</v>
      </c>
      <c r="E95" s="633" t="s">
        <v>780</v>
      </c>
      <c r="F95" s="633"/>
      <c r="G95" s="812"/>
      <c r="H95" s="584"/>
      <c r="I95" s="584"/>
      <c r="J95" s="584"/>
      <c r="K95" s="584"/>
      <c r="L95" s="584"/>
      <c r="M95" s="584"/>
      <c r="N95" s="584"/>
      <c r="O95" s="584"/>
      <c r="P95" s="584"/>
      <c r="Q95" s="584"/>
      <c r="R95" s="584"/>
      <c r="S95" s="584"/>
      <c r="T95" s="584"/>
      <c r="U95" s="584"/>
      <c r="V95" s="584"/>
      <c r="W95" s="584"/>
      <c r="X95" s="584"/>
      <c r="Y95" s="584"/>
      <c r="Z95" s="584"/>
    </row>
    <row r="96" spans="1:26" ht="14.25" customHeight="1" x14ac:dyDescent="0.25">
      <c r="A96" s="808">
        <v>93</v>
      </c>
      <c r="B96" s="811" t="s">
        <v>4840</v>
      </c>
      <c r="C96" s="633" t="s">
        <v>3355</v>
      </c>
      <c r="D96" s="633" t="s">
        <v>677</v>
      </c>
      <c r="E96" s="633" t="s">
        <v>680</v>
      </c>
      <c r="F96" s="633"/>
      <c r="G96" s="812"/>
      <c r="H96" s="584"/>
      <c r="I96" s="584"/>
      <c r="J96" s="584"/>
      <c r="K96" s="584"/>
      <c r="L96" s="584"/>
      <c r="M96" s="584"/>
      <c r="N96" s="584"/>
      <c r="O96" s="584"/>
      <c r="P96" s="584"/>
      <c r="Q96" s="584"/>
      <c r="R96" s="584"/>
      <c r="S96" s="584"/>
      <c r="T96" s="584"/>
      <c r="U96" s="584"/>
      <c r="V96" s="584"/>
      <c r="W96" s="584"/>
      <c r="X96" s="584"/>
      <c r="Y96" s="584"/>
      <c r="Z96" s="584"/>
    </row>
    <row r="97" spans="1:26" ht="14.25" customHeight="1" x14ac:dyDescent="0.25">
      <c r="A97" s="808">
        <v>94</v>
      </c>
      <c r="B97" s="811" t="s">
        <v>4968</v>
      </c>
      <c r="C97" s="633" t="s">
        <v>3355</v>
      </c>
      <c r="D97" s="633" t="s">
        <v>1000</v>
      </c>
      <c r="E97" s="633" t="s">
        <v>1003</v>
      </c>
      <c r="F97" s="633"/>
      <c r="G97" s="812"/>
      <c r="H97" s="584"/>
      <c r="I97" s="584"/>
      <c r="J97" s="584"/>
      <c r="K97" s="584"/>
      <c r="L97" s="584"/>
      <c r="M97" s="584"/>
      <c r="N97" s="584"/>
      <c r="O97" s="584"/>
      <c r="P97" s="584"/>
      <c r="Q97" s="584"/>
      <c r="R97" s="584"/>
      <c r="S97" s="584"/>
      <c r="T97" s="584"/>
      <c r="U97" s="584"/>
      <c r="V97" s="584"/>
      <c r="W97" s="584"/>
      <c r="X97" s="584"/>
      <c r="Y97" s="584"/>
      <c r="Z97" s="584"/>
    </row>
    <row r="98" spans="1:26" ht="14.25" customHeight="1" x14ac:dyDescent="0.25">
      <c r="A98" s="808">
        <v>95</v>
      </c>
      <c r="B98" s="811" t="s">
        <v>3599</v>
      </c>
      <c r="C98" s="633" t="s">
        <v>3891</v>
      </c>
      <c r="D98" s="633" t="s">
        <v>814</v>
      </c>
      <c r="E98" s="633" t="s">
        <v>816</v>
      </c>
      <c r="F98" s="633"/>
      <c r="G98" s="812"/>
      <c r="H98" s="584"/>
      <c r="I98" s="584"/>
      <c r="J98" s="584"/>
      <c r="K98" s="584"/>
      <c r="L98" s="584"/>
      <c r="M98" s="584"/>
      <c r="N98" s="584"/>
      <c r="O98" s="584"/>
      <c r="P98" s="584"/>
      <c r="Q98" s="584"/>
      <c r="R98" s="584"/>
      <c r="S98" s="584"/>
      <c r="T98" s="584"/>
      <c r="U98" s="584"/>
      <c r="V98" s="584"/>
      <c r="W98" s="584"/>
      <c r="X98" s="584"/>
      <c r="Y98" s="584"/>
      <c r="Z98" s="584"/>
    </row>
    <row r="99" spans="1:26" ht="14.25" customHeight="1" x14ac:dyDescent="0.25">
      <c r="A99" s="808">
        <v>96</v>
      </c>
      <c r="B99" s="811" t="s">
        <v>827</v>
      </c>
      <c r="C99" s="633" t="s">
        <v>3355</v>
      </c>
      <c r="D99" s="633" t="s">
        <v>825</v>
      </c>
      <c r="E99" s="633" t="s">
        <v>5161</v>
      </c>
      <c r="F99" s="633"/>
      <c r="G99" s="812"/>
      <c r="H99" s="584"/>
      <c r="I99" s="584"/>
      <c r="J99" s="584"/>
      <c r="K99" s="584"/>
      <c r="L99" s="584"/>
      <c r="M99" s="584"/>
      <c r="N99" s="584"/>
      <c r="O99" s="584"/>
      <c r="P99" s="584"/>
      <c r="Q99" s="584"/>
      <c r="R99" s="584"/>
      <c r="S99" s="584"/>
      <c r="T99" s="584"/>
      <c r="U99" s="584"/>
      <c r="V99" s="584"/>
      <c r="W99" s="584"/>
      <c r="X99" s="584"/>
      <c r="Y99" s="584"/>
      <c r="Z99" s="584"/>
    </row>
    <row r="100" spans="1:26" ht="14.25" customHeight="1" x14ac:dyDescent="0.25">
      <c r="A100" s="808">
        <v>97</v>
      </c>
      <c r="B100" s="811" t="s">
        <v>841</v>
      </c>
      <c r="C100" s="633" t="s">
        <v>3891</v>
      </c>
      <c r="D100" s="633" t="s">
        <v>840</v>
      </c>
      <c r="E100" s="633" t="s">
        <v>843</v>
      </c>
      <c r="F100" s="813"/>
      <c r="G100" s="812"/>
      <c r="H100" s="584"/>
      <c r="I100" s="584"/>
      <c r="J100" s="584"/>
      <c r="K100" s="584"/>
      <c r="L100" s="584"/>
      <c r="M100" s="584"/>
      <c r="N100" s="584"/>
      <c r="O100" s="584"/>
      <c r="P100" s="584"/>
      <c r="Q100" s="584"/>
      <c r="R100" s="584"/>
      <c r="S100" s="584"/>
      <c r="T100" s="584"/>
      <c r="U100" s="584"/>
      <c r="V100" s="584"/>
      <c r="W100" s="584"/>
      <c r="X100" s="584"/>
      <c r="Y100" s="584"/>
      <c r="Z100" s="584"/>
    </row>
    <row r="101" spans="1:26" ht="14.25" customHeight="1" x14ac:dyDescent="0.25">
      <c r="A101" s="808">
        <v>98</v>
      </c>
      <c r="B101" s="811" t="s">
        <v>4640</v>
      </c>
      <c r="C101" s="633" t="s">
        <v>3355</v>
      </c>
      <c r="D101" s="633" t="s">
        <v>1279</v>
      </c>
      <c r="E101" s="633" t="s">
        <v>1282</v>
      </c>
      <c r="F101" s="813"/>
      <c r="G101" s="812"/>
      <c r="H101" s="584"/>
      <c r="I101" s="584"/>
      <c r="J101" s="584"/>
      <c r="K101" s="584"/>
      <c r="L101" s="584"/>
      <c r="M101" s="584"/>
      <c r="N101" s="584"/>
      <c r="O101" s="584"/>
      <c r="P101" s="584"/>
      <c r="Q101" s="584"/>
      <c r="R101" s="584"/>
      <c r="S101" s="584"/>
      <c r="T101" s="584"/>
      <c r="U101" s="584"/>
      <c r="V101" s="584"/>
      <c r="W101" s="584"/>
      <c r="X101" s="584"/>
      <c r="Y101" s="584"/>
      <c r="Z101" s="584"/>
    </row>
    <row r="102" spans="1:26" ht="14.25" customHeight="1" x14ac:dyDescent="0.25">
      <c r="A102" s="808">
        <v>99</v>
      </c>
      <c r="B102" s="811" t="s">
        <v>849</v>
      </c>
      <c r="C102" s="633" t="s">
        <v>3891</v>
      </c>
      <c r="D102" s="633" t="s">
        <v>848</v>
      </c>
      <c r="E102" s="633" t="s">
        <v>851</v>
      </c>
      <c r="F102" s="813"/>
      <c r="G102" s="812"/>
      <c r="H102" s="584"/>
      <c r="I102" s="584"/>
      <c r="J102" s="584"/>
      <c r="K102" s="584"/>
      <c r="L102" s="584"/>
      <c r="M102" s="584"/>
      <c r="N102" s="584"/>
      <c r="O102" s="584"/>
      <c r="P102" s="584"/>
      <c r="Q102" s="584"/>
      <c r="R102" s="584"/>
      <c r="S102" s="584"/>
      <c r="T102" s="584"/>
      <c r="U102" s="584"/>
      <c r="V102" s="584"/>
      <c r="W102" s="584"/>
      <c r="X102" s="584"/>
      <c r="Y102" s="584"/>
      <c r="Z102" s="584"/>
    </row>
    <row r="103" spans="1:26" ht="14.25" customHeight="1" x14ac:dyDescent="0.25">
      <c r="A103" s="808">
        <v>100</v>
      </c>
      <c r="B103" s="811" t="s">
        <v>5162</v>
      </c>
      <c r="C103" s="633" t="s">
        <v>3355</v>
      </c>
      <c r="D103" s="633" t="s">
        <v>855</v>
      </c>
      <c r="E103" s="633" t="s">
        <v>858</v>
      </c>
      <c r="F103" s="633"/>
      <c r="G103" s="812"/>
      <c r="H103" s="584"/>
      <c r="I103" s="584"/>
      <c r="J103" s="584"/>
      <c r="K103" s="584"/>
      <c r="L103" s="584"/>
      <c r="M103" s="584"/>
      <c r="N103" s="584"/>
      <c r="O103" s="584"/>
      <c r="P103" s="584"/>
      <c r="Q103" s="584"/>
      <c r="R103" s="584"/>
      <c r="S103" s="584"/>
      <c r="T103" s="584"/>
      <c r="U103" s="584"/>
      <c r="V103" s="584"/>
      <c r="W103" s="584"/>
      <c r="X103" s="584"/>
      <c r="Y103" s="584"/>
      <c r="Z103" s="584"/>
    </row>
    <row r="104" spans="1:26" ht="14.25" customHeight="1" x14ac:dyDescent="0.25">
      <c r="A104" s="808">
        <v>101</v>
      </c>
      <c r="B104" s="811" t="s">
        <v>2320</v>
      </c>
      <c r="C104" s="633" t="s">
        <v>3891</v>
      </c>
      <c r="D104" s="633" t="s">
        <v>861</v>
      </c>
      <c r="E104" s="633" t="s">
        <v>864</v>
      </c>
      <c r="F104" s="633"/>
      <c r="G104" s="812"/>
      <c r="H104" s="584"/>
      <c r="I104" s="584"/>
      <c r="J104" s="584"/>
      <c r="K104" s="584"/>
      <c r="L104" s="584"/>
      <c r="M104" s="584"/>
      <c r="N104" s="584"/>
      <c r="O104" s="584"/>
      <c r="P104" s="584"/>
      <c r="Q104" s="584"/>
      <c r="R104" s="584"/>
      <c r="S104" s="584"/>
      <c r="T104" s="584"/>
      <c r="U104" s="584"/>
      <c r="V104" s="584"/>
      <c r="W104" s="584"/>
      <c r="X104" s="584"/>
      <c r="Y104" s="584"/>
      <c r="Z104" s="584"/>
    </row>
    <row r="105" spans="1:26" ht="14.25" customHeight="1" x14ac:dyDescent="0.25">
      <c r="A105" s="808">
        <v>102</v>
      </c>
      <c r="B105" s="811" t="s">
        <v>4647</v>
      </c>
      <c r="C105" s="633" t="s">
        <v>3891</v>
      </c>
      <c r="D105" s="633" t="s">
        <v>4648</v>
      </c>
      <c r="E105" s="633" t="s">
        <v>4649</v>
      </c>
      <c r="F105" s="633"/>
      <c r="G105" s="812"/>
      <c r="H105" s="584"/>
      <c r="I105" s="584"/>
      <c r="J105" s="584"/>
      <c r="K105" s="584"/>
      <c r="L105" s="584"/>
      <c r="M105" s="584"/>
      <c r="N105" s="584"/>
      <c r="O105" s="584"/>
      <c r="P105" s="584"/>
      <c r="Q105" s="584"/>
      <c r="R105" s="584"/>
      <c r="S105" s="584"/>
      <c r="T105" s="584"/>
      <c r="U105" s="584"/>
      <c r="V105" s="584"/>
      <c r="W105" s="584"/>
      <c r="X105" s="584"/>
      <c r="Y105" s="584"/>
      <c r="Z105" s="584"/>
    </row>
    <row r="106" spans="1:26" ht="14.25" customHeight="1" x14ac:dyDescent="0.25">
      <c r="A106" s="808">
        <v>103</v>
      </c>
      <c r="B106" s="811" t="s">
        <v>888</v>
      </c>
      <c r="C106" s="633" t="s">
        <v>3355</v>
      </c>
      <c r="D106" s="633" t="s">
        <v>5163</v>
      </c>
      <c r="E106" s="633" t="s">
        <v>4651</v>
      </c>
      <c r="F106" s="633"/>
      <c r="G106" s="812"/>
      <c r="H106" s="584"/>
      <c r="I106" s="584"/>
      <c r="J106" s="584"/>
      <c r="K106" s="584"/>
      <c r="L106" s="584"/>
      <c r="M106" s="584"/>
      <c r="N106" s="584"/>
      <c r="O106" s="584"/>
      <c r="P106" s="584"/>
      <c r="Q106" s="584"/>
      <c r="R106" s="584"/>
      <c r="S106" s="584"/>
      <c r="T106" s="584"/>
      <c r="U106" s="584"/>
      <c r="V106" s="584"/>
      <c r="W106" s="584"/>
      <c r="X106" s="584"/>
      <c r="Y106" s="584"/>
      <c r="Z106" s="584"/>
    </row>
    <row r="107" spans="1:26" ht="14.25" customHeight="1" x14ac:dyDescent="0.25">
      <c r="A107" s="808">
        <v>104</v>
      </c>
      <c r="B107" s="811" t="s">
        <v>892</v>
      </c>
      <c r="C107" s="633" t="s">
        <v>3355</v>
      </c>
      <c r="D107" s="633" t="s">
        <v>887</v>
      </c>
      <c r="E107" s="633" t="s">
        <v>890</v>
      </c>
      <c r="F107" s="633"/>
      <c r="G107" s="812"/>
      <c r="H107" s="584"/>
      <c r="I107" s="584"/>
      <c r="J107" s="584"/>
      <c r="K107" s="584"/>
      <c r="L107" s="584"/>
      <c r="M107" s="584"/>
      <c r="N107" s="584"/>
      <c r="O107" s="584"/>
      <c r="P107" s="584"/>
      <c r="Q107" s="584"/>
      <c r="R107" s="584"/>
      <c r="S107" s="584"/>
      <c r="T107" s="584"/>
      <c r="U107" s="584"/>
      <c r="V107" s="584"/>
      <c r="W107" s="584"/>
      <c r="X107" s="584"/>
      <c r="Y107" s="584"/>
      <c r="Z107" s="584"/>
    </row>
    <row r="108" spans="1:26" ht="14.25" customHeight="1" x14ac:dyDescent="0.25">
      <c r="A108" s="808">
        <v>105</v>
      </c>
      <c r="B108" s="811" t="s">
        <v>4652</v>
      </c>
      <c r="C108" s="633" t="s">
        <v>3891</v>
      </c>
      <c r="D108" s="633" t="s">
        <v>4653</v>
      </c>
      <c r="E108" s="633" t="s">
        <v>4654</v>
      </c>
      <c r="F108" s="633"/>
      <c r="G108" s="812"/>
      <c r="H108" s="584"/>
      <c r="I108" s="584"/>
      <c r="J108" s="584"/>
      <c r="K108" s="584"/>
      <c r="L108" s="584"/>
      <c r="M108" s="584"/>
      <c r="N108" s="584"/>
      <c r="O108" s="584"/>
      <c r="P108" s="584"/>
      <c r="Q108" s="584"/>
      <c r="R108" s="584"/>
      <c r="S108" s="584"/>
      <c r="T108" s="584"/>
      <c r="U108" s="584"/>
      <c r="V108" s="584"/>
      <c r="W108" s="584"/>
      <c r="X108" s="584"/>
      <c r="Y108" s="584"/>
      <c r="Z108" s="584"/>
    </row>
    <row r="109" spans="1:26" ht="14.25" customHeight="1" x14ac:dyDescent="0.25">
      <c r="A109" s="808">
        <v>106</v>
      </c>
      <c r="B109" s="811" t="s">
        <v>3914</v>
      </c>
      <c r="C109" s="633" t="s">
        <v>3355</v>
      </c>
      <c r="D109" s="633" t="s">
        <v>3915</v>
      </c>
      <c r="E109" s="633" t="s">
        <v>3916</v>
      </c>
      <c r="F109" s="633"/>
      <c r="G109" s="812"/>
      <c r="H109" s="584"/>
      <c r="I109" s="584"/>
      <c r="J109" s="584"/>
      <c r="K109" s="584"/>
      <c r="L109" s="584"/>
      <c r="M109" s="584"/>
      <c r="N109" s="584"/>
      <c r="O109" s="584"/>
      <c r="P109" s="584"/>
      <c r="Q109" s="584"/>
      <c r="R109" s="584"/>
      <c r="S109" s="584"/>
      <c r="T109" s="584"/>
      <c r="U109" s="584"/>
      <c r="V109" s="584"/>
      <c r="W109" s="584"/>
      <c r="X109" s="584"/>
      <c r="Y109" s="584"/>
      <c r="Z109" s="584"/>
    </row>
    <row r="110" spans="1:26" ht="14.25" customHeight="1" x14ac:dyDescent="0.25">
      <c r="A110" s="808">
        <v>107</v>
      </c>
      <c r="B110" s="811" t="s">
        <v>4656</v>
      </c>
      <c r="C110" s="633" t="s">
        <v>3891</v>
      </c>
      <c r="D110" s="633" t="s">
        <v>4657</v>
      </c>
      <c r="E110" s="633" t="s">
        <v>4658</v>
      </c>
      <c r="F110" s="633"/>
      <c r="G110" s="812"/>
      <c r="H110" s="584"/>
      <c r="I110" s="584"/>
      <c r="J110" s="584"/>
      <c r="K110" s="584"/>
      <c r="L110" s="584"/>
      <c r="M110" s="584"/>
      <c r="N110" s="584"/>
      <c r="O110" s="584"/>
      <c r="P110" s="584"/>
      <c r="Q110" s="584"/>
      <c r="R110" s="584"/>
      <c r="S110" s="584"/>
      <c r="T110" s="584"/>
      <c r="U110" s="584"/>
      <c r="V110" s="584"/>
      <c r="W110" s="584"/>
      <c r="X110" s="584"/>
      <c r="Y110" s="584"/>
      <c r="Z110" s="584"/>
    </row>
    <row r="111" spans="1:26" ht="14.25" customHeight="1" x14ac:dyDescent="0.25">
      <c r="A111" s="808">
        <v>108</v>
      </c>
      <c r="B111" s="811" t="s">
        <v>3917</v>
      </c>
      <c r="C111" s="633" t="s">
        <v>3355</v>
      </c>
      <c r="D111" s="633" t="s">
        <v>3918</v>
      </c>
      <c r="E111" s="633" t="s">
        <v>3919</v>
      </c>
      <c r="F111" s="633"/>
      <c r="G111" s="812"/>
      <c r="H111" s="584"/>
      <c r="I111" s="584"/>
      <c r="J111" s="584"/>
      <c r="K111" s="584"/>
      <c r="L111" s="584"/>
      <c r="M111" s="584"/>
      <c r="N111" s="584"/>
      <c r="O111" s="584"/>
      <c r="P111" s="584"/>
      <c r="Q111" s="584"/>
      <c r="R111" s="584"/>
      <c r="S111" s="584"/>
      <c r="T111" s="584"/>
      <c r="U111" s="584"/>
      <c r="V111" s="584"/>
      <c r="W111" s="584"/>
      <c r="X111" s="584"/>
      <c r="Y111" s="584"/>
      <c r="Z111" s="584"/>
    </row>
    <row r="112" spans="1:26" ht="14.25" customHeight="1" x14ac:dyDescent="0.25">
      <c r="A112" s="808">
        <v>109</v>
      </c>
      <c r="B112" s="811" t="s">
        <v>4659</v>
      </c>
      <c r="C112" s="633" t="s">
        <v>3891</v>
      </c>
      <c r="D112" s="633" t="s">
        <v>4660</v>
      </c>
      <c r="E112" s="633" t="s">
        <v>4661</v>
      </c>
      <c r="F112" s="633"/>
      <c r="G112" s="812"/>
      <c r="H112" s="584"/>
      <c r="I112" s="584"/>
      <c r="J112" s="584"/>
      <c r="K112" s="584"/>
      <c r="L112" s="584"/>
      <c r="M112" s="584"/>
      <c r="N112" s="584"/>
      <c r="O112" s="584"/>
      <c r="P112" s="584"/>
      <c r="Q112" s="584"/>
      <c r="R112" s="584"/>
      <c r="S112" s="584"/>
      <c r="T112" s="584"/>
      <c r="U112" s="584"/>
      <c r="V112" s="584"/>
      <c r="W112" s="584"/>
      <c r="X112" s="584"/>
      <c r="Y112" s="584"/>
      <c r="Z112" s="584"/>
    </row>
    <row r="113" spans="1:26" ht="14.25" customHeight="1" x14ac:dyDescent="0.25">
      <c r="A113" s="808">
        <v>110</v>
      </c>
      <c r="B113" s="811" t="s">
        <v>917</v>
      </c>
      <c r="C113" s="633" t="s">
        <v>3355</v>
      </c>
      <c r="D113" s="633" t="s">
        <v>916</v>
      </c>
      <c r="E113" s="633" t="s">
        <v>919</v>
      </c>
      <c r="F113" s="633"/>
      <c r="G113" s="812"/>
      <c r="H113" s="584"/>
      <c r="I113" s="584"/>
      <c r="J113" s="584"/>
      <c r="K113" s="584"/>
      <c r="L113" s="584"/>
      <c r="M113" s="584"/>
      <c r="N113" s="584"/>
      <c r="O113" s="584"/>
      <c r="P113" s="584"/>
      <c r="Q113" s="584"/>
      <c r="R113" s="584"/>
      <c r="S113" s="584"/>
      <c r="T113" s="584"/>
      <c r="U113" s="584"/>
      <c r="V113" s="584"/>
      <c r="W113" s="584"/>
      <c r="X113" s="584"/>
      <c r="Y113" s="584"/>
      <c r="Z113" s="584"/>
    </row>
    <row r="114" spans="1:26" ht="14.25" customHeight="1" x14ac:dyDescent="0.25">
      <c r="A114" s="808">
        <v>111</v>
      </c>
      <c r="B114" s="811" t="s">
        <v>3189</v>
      </c>
      <c r="C114" s="633" t="s">
        <v>3355</v>
      </c>
      <c r="D114" s="633" t="s">
        <v>920</v>
      </c>
      <c r="E114" s="641">
        <v>153884843</v>
      </c>
      <c r="F114" s="633"/>
      <c r="G114" s="812"/>
      <c r="H114" s="584"/>
      <c r="I114" s="584"/>
      <c r="J114" s="584"/>
      <c r="K114" s="584"/>
      <c r="L114" s="584"/>
      <c r="M114" s="584"/>
      <c r="N114" s="584"/>
      <c r="O114" s="584"/>
      <c r="P114" s="584"/>
      <c r="Q114" s="584"/>
      <c r="R114" s="584"/>
      <c r="S114" s="584"/>
      <c r="T114" s="584"/>
      <c r="U114" s="584"/>
      <c r="V114" s="584"/>
      <c r="W114" s="584"/>
      <c r="X114" s="584"/>
      <c r="Y114" s="584"/>
      <c r="Z114" s="584"/>
    </row>
    <row r="115" spans="1:26" ht="14.25" customHeight="1" x14ac:dyDescent="0.25">
      <c r="A115" s="808">
        <v>112</v>
      </c>
      <c r="B115" s="811" t="s">
        <v>2937</v>
      </c>
      <c r="C115" s="633" t="s">
        <v>3355</v>
      </c>
      <c r="D115" s="633" t="s">
        <v>2938</v>
      </c>
      <c r="E115" s="633" t="s">
        <v>3188</v>
      </c>
      <c r="F115" s="633"/>
      <c r="G115" s="812"/>
      <c r="H115" s="584"/>
      <c r="I115" s="584"/>
      <c r="J115" s="584"/>
      <c r="K115" s="584"/>
      <c r="L115" s="584"/>
      <c r="M115" s="584"/>
      <c r="N115" s="584"/>
      <c r="O115" s="584"/>
      <c r="P115" s="584"/>
      <c r="Q115" s="584"/>
      <c r="R115" s="584"/>
      <c r="S115" s="584"/>
      <c r="T115" s="584"/>
      <c r="U115" s="584"/>
      <c r="V115" s="584"/>
      <c r="W115" s="584"/>
      <c r="X115" s="584"/>
      <c r="Y115" s="584"/>
      <c r="Z115" s="584"/>
    </row>
    <row r="116" spans="1:26" ht="14.25" customHeight="1" x14ac:dyDescent="0.25">
      <c r="A116" s="808">
        <v>113</v>
      </c>
      <c r="B116" s="811" t="s">
        <v>4662</v>
      </c>
      <c r="C116" s="633" t="s">
        <v>3355</v>
      </c>
      <c r="D116" s="633" t="s">
        <v>4663</v>
      </c>
      <c r="E116" s="633" t="s">
        <v>4664</v>
      </c>
      <c r="F116" s="633"/>
      <c r="G116" s="812"/>
      <c r="H116" s="584"/>
      <c r="I116" s="584"/>
      <c r="J116" s="584"/>
      <c r="K116" s="584"/>
      <c r="L116" s="584"/>
      <c r="M116" s="584"/>
      <c r="N116" s="584"/>
      <c r="O116" s="584"/>
      <c r="P116" s="584"/>
      <c r="Q116" s="584"/>
      <c r="R116" s="584"/>
      <c r="S116" s="584"/>
      <c r="T116" s="584"/>
      <c r="U116" s="584"/>
      <c r="V116" s="584"/>
      <c r="W116" s="584"/>
      <c r="X116" s="584"/>
      <c r="Y116" s="584"/>
      <c r="Z116" s="584"/>
    </row>
    <row r="117" spans="1:26" ht="14.25" customHeight="1" x14ac:dyDescent="0.25">
      <c r="A117" s="808">
        <v>114</v>
      </c>
      <c r="B117" s="811" t="s">
        <v>4665</v>
      </c>
      <c r="C117" s="633" t="s">
        <v>3355</v>
      </c>
      <c r="D117" s="633" t="s">
        <v>4666</v>
      </c>
      <c r="E117" s="633" t="s">
        <v>4667</v>
      </c>
      <c r="F117" s="633"/>
      <c r="G117" s="812"/>
      <c r="H117" s="584"/>
      <c r="I117" s="584"/>
      <c r="J117" s="584"/>
      <c r="K117" s="584"/>
      <c r="L117" s="584"/>
      <c r="M117" s="584"/>
      <c r="N117" s="584"/>
      <c r="O117" s="584"/>
      <c r="P117" s="584"/>
      <c r="Q117" s="584"/>
      <c r="R117" s="584"/>
      <c r="S117" s="584"/>
      <c r="T117" s="584"/>
      <c r="U117" s="584"/>
      <c r="V117" s="584"/>
      <c r="W117" s="584"/>
      <c r="X117" s="584"/>
      <c r="Y117" s="584"/>
      <c r="Z117" s="584"/>
    </row>
    <row r="118" spans="1:26" ht="14.25" customHeight="1" x14ac:dyDescent="0.25">
      <c r="A118" s="808">
        <v>115</v>
      </c>
      <c r="B118" s="811" t="s">
        <v>5164</v>
      </c>
      <c r="C118" s="633" t="s">
        <v>3355</v>
      </c>
      <c r="D118" s="633" t="s">
        <v>927</v>
      </c>
      <c r="E118" s="633" t="s">
        <v>930</v>
      </c>
      <c r="F118" s="633"/>
      <c r="G118" s="812"/>
      <c r="H118" s="584"/>
      <c r="I118" s="584"/>
      <c r="J118" s="584"/>
      <c r="K118" s="584"/>
      <c r="L118" s="584"/>
      <c r="M118" s="584"/>
      <c r="N118" s="584"/>
      <c r="O118" s="584"/>
      <c r="P118" s="584"/>
      <c r="Q118" s="584"/>
      <c r="R118" s="584"/>
      <c r="S118" s="584"/>
      <c r="T118" s="584"/>
      <c r="U118" s="584"/>
      <c r="V118" s="584"/>
      <c r="W118" s="584"/>
      <c r="X118" s="584"/>
      <c r="Y118" s="584"/>
      <c r="Z118" s="584"/>
    </row>
    <row r="119" spans="1:26" ht="14.25" customHeight="1" x14ac:dyDescent="0.25">
      <c r="A119" s="808">
        <v>116</v>
      </c>
      <c r="B119" s="811" t="s">
        <v>932</v>
      </c>
      <c r="C119" s="633" t="s">
        <v>3355</v>
      </c>
      <c r="D119" s="633" t="s">
        <v>931</v>
      </c>
      <c r="E119" s="633" t="s">
        <v>934</v>
      </c>
      <c r="F119" s="633"/>
      <c r="G119" s="812"/>
      <c r="H119" s="584"/>
      <c r="I119" s="584"/>
      <c r="J119" s="584"/>
      <c r="K119" s="584"/>
      <c r="L119" s="584"/>
      <c r="M119" s="584"/>
      <c r="N119" s="584"/>
      <c r="O119" s="584"/>
      <c r="P119" s="584"/>
      <c r="Q119" s="584"/>
      <c r="R119" s="584"/>
      <c r="S119" s="584"/>
      <c r="T119" s="584"/>
      <c r="U119" s="584"/>
      <c r="V119" s="584"/>
      <c r="W119" s="584"/>
      <c r="X119" s="584"/>
      <c r="Y119" s="584"/>
      <c r="Z119" s="584"/>
    </row>
    <row r="120" spans="1:26" ht="14.25" customHeight="1" x14ac:dyDescent="0.25">
      <c r="A120" s="808">
        <v>117</v>
      </c>
      <c r="B120" s="811" t="s">
        <v>4674</v>
      </c>
      <c r="C120" s="633" t="s">
        <v>3355</v>
      </c>
      <c r="D120" s="633" t="s">
        <v>4675</v>
      </c>
      <c r="E120" s="633" t="s">
        <v>4676</v>
      </c>
      <c r="F120" s="633"/>
      <c r="G120" s="812"/>
      <c r="H120" s="584"/>
      <c r="I120" s="584"/>
      <c r="J120" s="584"/>
      <c r="K120" s="584"/>
      <c r="L120" s="584"/>
      <c r="M120" s="584"/>
      <c r="N120" s="584"/>
      <c r="O120" s="584"/>
      <c r="P120" s="584"/>
      <c r="Q120" s="584"/>
      <c r="R120" s="584"/>
      <c r="S120" s="584"/>
      <c r="T120" s="584"/>
      <c r="U120" s="584"/>
      <c r="V120" s="584"/>
      <c r="W120" s="584"/>
      <c r="X120" s="584"/>
      <c r="Y120" s="584"/>
      <c r="Z120" s="584"/>
    </row>
    <row r="121" spans="1:26" ht="14.25" customHeight="1" x14ac:dyDescent="0.25">
      <c r="A121" s="808">
        <v>118</v>
      </c>
      <c r="B121" s="811" t="s">
        <v>948</v>
      </c>
      <c r="C121" s="633" t="s">
        <v>3355</v>
      </c>
      <c r="D121" s="633" t="s">
        <v>947</v>
      </c>
      <c r="E121" s="633" t="s">
        <v>950</v>
      </c>
      <c r="F121" s="633"/>
      <c r="G121" s="812"/>
      <c r="H121" s="584"/>
      <c r="I121" s="584"/>
      <c r="J121" s="584"/>
      <c r="K121" s="584"/>
      <c r="L121" s="584"/>
      <c r="M121" s="584"/>
      <c r="N121" s="584"/>
      <c r="O121" s="584"/>
      <c r="P121" s="584"/>
      <c r="Q121" s="584"/>
      <c r="R121" s="584"/>
      <c r="S121" s="584"/>
      <c r="T121" s="584"/>
      <c r="U121" s="584"/>
      <c r="V121" s="584"/>
      <c r="W121" s="584"/>
      <c r="X121" s="584"/>
      <c r="Y121" s="584"/>
      <c r="Z121" s="584"/>
    </row>
    <row r="122" spans="1:26" ht="14.25" customHeight="1" x14ac:dyDescent="0.25">
      <c r="A122" s="808">
        <v>119</v>
      </c>
      <c r="B122" s="811" t="s">
        <v>978</v>
      </c>
      <c r="C122" s="633" t="s">
        <v>3355</v>
      </c>
      <c r="D122" s="633" t="s">
        <v>977</v>
      </c>
      <c r="E122" s="633" t="s">
        <v>980</v>
      </c>
      <c r="F122" s="633"/>
      <c r="G122" s="812"/>
      <c r="H122" s="584"/>
      <c r="I122" s="584"/>
      <c r="J122" s="584"/>
      <c r="K122" s="584"/>
      <c r="L122" s="584"/>
      <c r="M122" s="584"/>
      <c r="N122" s="584"/>
      <c r="O122" s="584"/>
      <c r="P122" s="584"/>
      <c r="Q122" s="584"/>
      <c r="R122" s="584"/>
      <c r="S122" s="584"/>
      <c r="T122" s="584"/>
      <c r="U122" s="584"/>
      <c r="V122" s="584"/>
      <c r="W122" s="584"/>
      <c r="X122" s="584"/>
      <c r="Y122" s="584"/>
      <c r="Z122" s="584"/>
    </row>
    <row r="123" spans="1:26" ht="14.25" customHeight="1" x14ac:dyDescent="0.25">
      <c r="A123" s="808">
        <v>120</v>
      </c>
      <c r="B123" s="811" t="s">
        <v>3472</v>
      </c>
      <c r="C123" s="633" t="s">
        <v>3891</v>
      </c>
      <c r="D123" s="633" t="s">
        <v>985</v>
      </c>
      <c r="E123" s="633" t="s">
        <v>988</v>
      </c>
      <c r="F123" s="633"/>
      <c r="G123" s="812"/>
      <c r="H123" s="584"/>
      <c r="I123" s="584"/>
      <c r="J123" s="584"/>
      <c r="K123" s="584"/>
      <c r="L123" s="584"/>
      <c r="M123" s="584"/>
      <c r="N123" s="584"/>
      <c r="O123" s="584"/>
      <c r="P123" s="584"/>
      <c r="Q123" s="584"/>
      <c r="R123" s="584"/>
      <c r="S123" s="584"/>
      <c r="T123" s="584"/>
      <c r="U123" s="584"/>
      <c r="V123" s="584"/>
      <c r="W123" s="584"/>
      <c r="X123" s="584"/>
      <c r="Y123" s="584"/>
      <c r="Z123" s="584"/>
    </row>
    <row r="124" spans="1:26" ht="14.25" customHeight="1" x14ac:dyDescent="0.25">
      <c r="A124" s="808">
        <v>121</v>
      </c>
      <c r="B124" s="811" t="s">
        <v>2947</v>
      </c>
      <c r="C124" s="633" t="s">
        <v>3355</v>
      </c>
      <c r="D124" s="633" t="s">
        <v>3473</v>
      </c>
      <c r="E124" s="633" t="s">
        <v>3199</v>
      </c>
      <c r="F124" s="633"/>
      <c r="G124" s="812"/>
      <c r="H124" s="584"/>
      <c r="I124" s="584"/>
      <c r="J124" s="584"/>
      <c r="K124" s="584"/>
      <c r="L124" s="584"/>
      <c r="M124" s="584"/>
      <c r="N124" s="584"/>
      <c r="O124" s="584"/>
      <c r="P124" s="584"/>
      <c r="Q124" s="584"/>
      <c r="R124" s="584"/>
      <c r="S124" s="584"/>
      <c r="T124" s="584"/>
      <c r="U124" s="584"/>
      <c r="V124" s="584"/>
      <c r="W124" s="584"/>
      <c r="X124" s="584"/>
      <c r="Y124" s="584"/>
      <c r="Z124" s="584"/>
    </row>
    <row r="125" spans="1:26" ht="14.25" customHeight="1" x14ac:dyDescent="0.25">
      <c r="A125" s="808">
        <v>122</v>
      </c>
      <c r="B125" s="811" t="s">
        <v>3474</v>
      </c>
      <c r="C125" s="633" t="s">
        <v>3891</v>
      </c>
      <c r="D125" s="633" t="s">
        <v>943</v>
      </c>
      <c r="E125" s="633" t="s">
        <v>946</v>
      </c>
      <c r="F125" s="633"/>
      <c r="G125" s="812"/>
      <c r="H125" s="584"/>
      <c r="I125" s="584"/>
      <c r="J125" s="584"/>
      <c r="K125" s="584"/>
      <c r="L125" s="584"/>
      <c r="M125" s="584"/>
      <c r="N125" s="584"/>
      <c r="O125" s="584"/>
      <c r="P125" s="584"/>
      <c r="Q125" s="584"/>
      <c r="R125" s="584"/>
      <c r="S125" s="584"/>
      <c r="T125" s="584"/>
      <c r="U125" s="584"/>
      <c r="V125" s="584"/>
      <c r="W125" s="584"/>
      <c r="X125" s="584"/>
      <c r="Y125" s="584"/>
      <c r="Z125" s="584"/>
    </row>
    <row r="126" spans="1:26" ht="14.25" customHeight="1" x14ac:dyDescent="0.25">
      <c r="A126" s="808">
        <v>123</v>
      </c>
      <c r="B126" s="811" t="s">
        <v>967</v>
      </c>
      <c r="C126" s="633" t="s">
        <v>3355</v>
      </c>
      <c r="D126" s="633" t="s">
        <v>966</v>
      </c>
      <c r="E126" s="633" t="s">
        <v>969</v>
      </c>
      <c r="F126" s="633"/>
      <c r="G126" s="812"/>
      <c r="H126" s="584"/>
      <c r="I126" s="584"/>
      <c r="J126" s="584"/>
      <c r="K126" s="584"/>
      <c r="L126" s="584"/>
      <c r="M126" s="584"/>
      <c r="N126" s="584"/>
      <c r="O126" s="584"/>
      <c r="P126" s="584"/>
      <c r="Q126" s="584"/>
      <c r="R126" s="584"/>
      <c r="S126" s="584"/>
      <c r="T126" s="584"/>
      <c r="U126" s="584"/>
      <c r="V126" s="584"/>
      <c r="W126" s="584"/>
      <c r="X126" s="584"/>
      <c r="Y126" s="584"/>
      <c r="Z126" s="584"/>
    </row>
    <row r="127" spans="1:26" ht="14.25" customHeight="1" x14ac:dyDescent="0.25">
      <c r="A127" s="808">
        <v>124</v>
      </c>
      <c r="B127" s="811" t="s">
        <v>5165</v>
      </c>
      <c r="C127" s="633" t="s">
        <v>3355</v>
      </c>
      <c r="D127" s="633" t="s">
        <v>2953</v>
      </c>
      <c r="E127" s="633" t="s">
        <v>3204</v>
      </c>
      <c r="F127" s="633"/>
      <c r="G127" s="812"/>
      <c r="H127" s="584"/>
      <c r="I127" s="584"/>
      <c r="J127" s="584"/>
      <c r="K127" s="584"/>
      <c r="L127" s="584"/>
      <c r="M127" s="584"/>
      <c r="N127" s="584"/>
      <c r="O127" s="584"/>
      <c r="P127" s="584"/>
      <c r="Q127" s="584"/>
      <c r="R127" s="584"/>
      <c r="S127" s="584"/>
      <c r="T127" s="584"/>
      <c r="U127" s="584"/>
      <c r="V127" s="584"/>
      <c r="W127" s="584"/>
      <c r="X127" s="584"/>
      <c r="Y127" s="584"/>
      <c r="Z127" s="584"/>
    </row>
    <row r="128" spans="1:26" ht="14.25" customHeight="1" x14ac:dyDescent="0.25">
      <c r="A128" s="808">
        <v>125</v>
      </c>
      <c r="B128" s="811" t="s">
        <v>4671</v>
      </c>
      <c r="C128" s="633" t="s">
        <v>3891</v>
      </c>
      <c r="D128" s="633" t="s">
        <v>4672</v>
      </c>
      <c r="E128" s="633" t="s">
        <v>4673</v>
      </c>
      <c r="F128" s="633"/>
      <c r="G128" s="812"/>
      <c r="H128" s="584"/>
      <c r="I128" s="584"/>
      <c r="J128" s="584"/>
      <c r="K128" s="584"/>
      <c r="L128" s="584"/>
      <c r="M128" s="584"/>
      <c r="N128" s="584"/>
      <c r="O128" s="584"/>
      <c r="P128" s="584"/>
      <c r="Q128" s="584"/>
      <c r="R128" s="584"/>
      <c r="S128" s="584"/>
      <c r="T128" s="584"/>
      <c r="U128" s="584"/>
      <c r="V128" s="584"/>
      <c r="W128" s="584"/>
      <c r="X128" s="584"/>
      <c r="Y128" s="584"/>
      <c r="Z128" s="584"/>
    </row>
    <row r="129" spans="1:26" ht="14.25" customHeight="1" x14ac:dyDescent="0.25">
      <c r="A129" s="808">
        <v>126</v>
      </c>
      <c r="B129" s="811" t="s">
        <v>4985</v>
      </c>
      <c r="C129" s="633" t="s">
        <v>3355</v>
      </c>
      <c r="D129" s="633" t="s">
        <v>4986</v>
      </c>
      <c r="E129" s="633" t="s">
        <v>4987</v>
      </c>
      <c r="F129" s="633"/>
      <c r="G129" s="812"/>
      <c r="H129" s="584"/>
      <c r="I129" s="584"/>
      <c r="J129" s="584"/>
      <c r="K129" s="584"/>
      <c r="L129" s="584"/>
      <c r="M129" s="584"/>
      <c r="N129" s="584"/>
      <c r="O129" s="584"/>
      <c r="P129" s="584"/>
      <c r="Q129" s="584"/>
      <c r="R129" s="584"/>
      <c r="S129" s="584"/>
      <c r="T129" s="584"/>
      <c r="U129" s="584"/>
      <c r="V129" s="584"/>
      <c r="W129" s="584"/>
      <c r="X129" s="584"/>
      <c r="Y129" s="584"/>
      <c r="Z129" s="584"/>
    </row>
    <row r="130" spans="1:26" ht="14.25" customHeight="1" x14ac:dyDescent="0.25">
      <c r="A130" s="808">
        <v>127</v>
      </c>
      <c r="B130" s="811" t="s">
        <v>4689</v>
      </c>
      <c r="C130" s="633" t="s">
        <v>3891</v>
      </c>
      <c r="D130" s="633" t="s">
        <v>4690</v>
      </c>
      <c r="E130" s="633" t="s">
        <v>4691</v>
      </c>
      <c r="F130" s="813"/>
      <c r="G130" s="812"/>
      <c r="H130" s="584"/>
      <c r="I130" s="584"/>
      <c r="J130" s="584"/>
      <c r="K130" s="584"/>
      <c r="L130" s="584"/>
      <c r="M130" s="584"/>
      <c r="N130" s="584"/>
      <c r="O130" s="584"/>
      <c r="P130" s="584"/>
      <c r="Q130" s="584"/>
      <c r="R130" s="584"/>
      <c r="S130" s="584"/>
      <c r="T130" s="584"/>
      <c r="U130" s="584"/>
      <c r="V130" s="584"/>
      <c r="W130" s="584"/>
      <c r="X130" s="584"/>
      <c r="Y130" s="584"/>
      <c r="Z130" s="584"/>
    </row>
    <row r="131" spans="1:26" ht="14.25" customHeight="1" x14ac:dyDescent="0.25">
      <c r="A131" s="808">
        <v>128</v>
      </c>
      <c r="B131" s="811" t="s">
        <v>1136</v>
      </c>
      <c r="C131" s="633" t="s">
        <v>3891</v>
      </c>
      <c r="D131" s="633" t="s">
        <v>1135</v>
      </c>
      <c r="E131" s="633" t="s">
        <v>1138</v>
      </c>
      <c r="F131" s="813"/>
      <c r="G131" s="812"/>
      <c r="H131" s="584"/>
      <c r="I131" s="584"/>
      <c r="J131" s="584"/>
      <c r="K131" s="584"/>
      <c r="L131" s="584"/>
      <c r="M131" s="584"/>
      <c r="N131" s="584"/>
      <c r="O131" s="584"/>
      <c r="P131" s="584"/>
      <c r="Q131" s="584"/>
      <c r="R131" s="584"/>
      <c r="S131" s="584"/>
      <c r="T131" s="584"/>
      <c r="U131" s="584"/>
      <c r="V131" s="584"/>
      <c r="W131" s="584"/>
      <c r="X131" s="584"/>
      <c r="Y131" s="584"/>
      <c r="Z131" s="584"/>
    </row>
    <row r="132" spans="1:26" ht="14.25" customHeight="1" x14ac:dyDescent="0.25">
      <c r="A132" s="808">
        <v>129</v>
      </c>
      <c r="B132" s="811" t="s">
        <v>4693</v>
      </c>
      <c r="C132" s="633" t="s">
        <v>3355</v>
      </c>
      <c r="D132" s="633" t="s">
        <v>4694</v>
      </c>
      <c r="E132" s="633" t="s">
        <v>488</v>
      </c>
      <c r="F132" s="633"/>
      <c r="G132" s="812"/>
      <c r="H132" s="584"/>
      <c r="I132" s="584"/>
      <c r="J132" s="584"/>
      <c r="K132" s="584"/>
      <c r="L132" s="584"/>
      <c r="M132" s="584"/>
      <c r="N132" s="584"/>
      <c r="O132" s="584"/>
      <c r="P132" s="584"/>
      <c r="Q132" s="584"/>
      <c r="R132" s="584"/>
      <c r="S132" s="584"/>
      <c r="T132" s="584"/>
      <c r="U132" s="584"/>
      <c r="V132" s="584"/>
      <c r="W132" s="584"/>
      <c r="X132" s="584"/>
      <c r="Y132" s="584"/>
      <c r="Z132" s="584"/>
    </row>
    <row r="133" spans="1:26" ht="14.25" customHeight="1" x14ac:dyDescent="0.25">
      <c r="A133" s="808">
        <v>130</v>
      </c>
      <c r="B133" s="811" t="s">
        <v>3924</v>
      </c>
      <c r="C133" s="633" t="s">
        <v>3355</v>
      </c>
      <c r="D133" s="633" t="s">
        <v>1019</v>
      </c>
      <c r="E133" s="633" t="s">
        <v>1022</v>
      </c>
      <c r="F133" s="633"/>
      <c r="G133" s="812"/>
      <c r="H133" s="584"/>
      <c r="I133" s="584"/>
      <c r="J133" s="584"/>
      <c r="K133" s="584"/>
      <c r="L133" s="584"/>
      <c r="M133" s="584"/>
      <c r="N133" s="584"/>
      <c r="O133" s="584"/>
      <c r="P133" s="584"/>
      <c r="Q133" s="584"/>
      <c r="R133" s="584"/>
      <c r="S133" s="584"/>
      <c r="T133" s="584"/>
      <c r="U133" s="584"/>
      <c r="V133" s="584"/>
      <c r="W133" s="584"/>
      <c r="X133" s="584"/>
      <c r="Y133" s="584"/>
      <c r="Z133" s="584"/>
    </row>
    <row r="134" spans="1:26" ht="14.25" customHeight="1" x14ac:dyDescent="0.25">
      <c r="A134" s="808">
        <v>131</v>
      </c>
      <c r="B134" s="811" t="s">
        <v>4680</v>
      </c>
      <c r="C134" s="633" t="s">
        <v>3891</v>
      </c>
      <c r="D134" s="633" t="s">
        <v>4681</v>
      </c>
      <c r="E134" s="633" t="s">
        <v>4682</v>
      </c>
      <c r="F134" s="633"/>
      <c r="G134" s="812"/>
      <c r="H134" s="584"/>
      <c r="I134" s="584"/>
      <c r="J134" s="584"/>
      <c r="K134" s="584"/>
      <c r="L134" s="584"/>
      <c r="M134" s="584"/>
      <c r="N134" s="584"/>
      <c r="O134" s="584"/>
      <c r="P134" s="584"/>
      <c r="Q134" s="584"/>
      <c r="R134" s="584"/>
      <c r="S134" s="584"/>
      <c r="T134" s="584"/>
      <c r="U134" s="584"/>
      <c r="V134" s="584"/>
      <c r="W134" s="584"/>
      <c r="X134" s="584"/>
      <c r="Y134" s="584"/>
      <c r="Z134" s="584"/>
    </row>
    <row r="135" spans="1:26" ht="14.25" customHeight="1" x14ac:dyDescent="0.25">
      <c r="A135" s="808">
        <v>132</v>
      </c>
      <c r="B135" s="811" t="s">
        <v>4683</v>
      </c>
      <c r="C135" s="633" t="s">
        <v>3355</v>
      </c>
      <c r="D135" s="634" t="s">
        <v>4684</v>
      </c>
      <c r="E135" s="634" t="s">
        <v>4685</v>
      </c>
      <c r="F135" s="633"/>
      <c r="G135" s="812"/>
      <c r="H135" s="584"/>
      <c r="I135" s="584"/>
      <c r="J135" s="584"/>
      <c r="K135" s="584"/>
      <c r="L135" s="584"/>
      <c r="M135" s="584"/>
      <c r="N135" s="584"/>
      <c r="O135" s="584"/>
      <c r="P135" s="584"/>
      <c r="Q135" s="584"/>
      <c r="R135" s="584"/>
      <c r="S135" s="584"/>
      <c r="T135" s="584"/>
      <c r="U135" s="584"/>
      <c r="V135" s="584"/>
      <c r="W135" s="584"/>
      <c r="X135" s="584"/>
      <c r="Y135" s="584"/>
      <c r="Z135" s="584"/>
    </row>
    <row r="136" spans="1:26" ht="14.25" customHeight="1" x14ac:dyDescent="0.25">
      <c r="A136" s="808">
        <v>133</v>
      </c>
      <c r="B136" s="811" t="s">
        <v>4686</v>
      </c>
      <c r="C136" s="633" t="s">
        <v>3891</v>
      </c>
      <c r="D136" s="633" t="s">
        <v>4687</v>
      </c>
      <c r="E136" s="633" t="s">
        <v>4688</v>
      </c>
      <c r="F136" s="633"/>
      <c r="G136" s="812"/>
      <c r="H136" s="584"/>
      <c r="I136" s="584"/>
      <c r="J136" s="584"/>
      <c r="K136" s="584"/>
      <c r="L136" s="584"/>
      <c r="M136" s="584"/>
      <c r="N136" s="584"/>
      <c r="O136" s="584"/>
      <c r="P136" s="584"/>
      <c r="Q136" s="584"/>
      <c r="R136" s="584"/>
      <c r="S136" s="584"/>
      <c r="T136" s="584"/>
      <c r="U136" s="584"/>
      <c r="V136" s="584"/>
      <c r="W136" s="584"/>
      <c r="X136" s="584"/>
      <c r="Y136" s="584"/>
      <c r="Z136" s="584"/>
    </row>
    <row r="137" spans="1:26" ht="14.25" customHeight="1" x14ac:dyDescent="0.25">
      <c r="A137" s="808">
        <v>134</v>
      </c>
      <c r="B137" s="811" t="s">
        <v>1080</v>
      </c>
      <c r="C137" s="633" t="s">
        <v>3355</v>
      </c>
      <c r="D137" s="633" t="s">
        <v>1079</v>
      </c>
      <c r="E137" s="633" t="s">
        <v>1082</v>
      </c>
      <c r="F137" s="813"/>
      <c r="G137" s="812"/>
      <c r="H137" s="584"/>
      <c r="I137" s="584"/>
      <c r="J137" s="584"/>
      <c r="K137" s="584"/>
      <c r="L137" s="584"/>
      <c r="M137" s="584"/>
      <c r="N137" s="584"/>
      <c r="O137" s="584"/>
      <c r="P137" s="584"/>
      <c r="Q137" s="584"/>
      <c r="R137" s="584"/>
      <c r="S137" s="584"/>
      <c r="T137" s="584"/>
      <c r="U137" s="584"/>
      <c r="V137" s="584"/>
      <c r="W137" s="584"/>
      <c r="X137" s="584"/>
      <c r="Y137" s="584"/>
      <c r="Z137" s="584"/>
    </row>
    <row r="138" spans="1:26" ht="14.25" customHeight="1" x14ac:dyDescent="0.25">
      <c r="A138" s="808">
        <v>135</v>
      </c>
      <c r="B138" s="811" t="s">
        <v>3784</v>
      </c>
      <c r="C138" s="633" t="s">
        <v>3355</v>
      </c>
      <c r="D138" s="633" t="s">
        <v>4342</v>
      </c>
      <c r="E138" s="633" t="s">
        <v>3786</v>
      </c>
      <c r="F138" s="633"/>
      <c r="G138" s="812"/>
      <c r="H138" s="584"/>
      <c r="I138" s="584"/>
      <c r="J138" s="584"/>
      <c r="K138" s="584"/>
      <c r="L138" s="584"/>
      <c r="M138" s="584"/>
      <c r="N138" s="584"/>
      <c r="O138" s="584"/>
      <c r="P138" s="584"/>
      <c r="Q138" s="584"/>
      <c r="R138" s="584"/>
      <c r="S138" s="584"/>
      <c r="T138" s="584"/>
      <c r="U138" s="584"/>
      <c r="V138" s="584"/>
      <c r="W138" s="584"/>
      <c r="X138" s="584"/>
      <c r="Y138" s="584"/>
      <c r="Z138" s="584"/>
    </row>
    <row r="139" spans="1:26" ht="14.25" customHeight="1" x14ac:dyDescent="0.25">
      <c r="A139" s="808">
        <v>136</v>
      </c>
      <c r="B139" s="811" t="s">
        <v>3787</v>
      </c>
      <c r="C139" s="633" t="s">
        <v>3355</v>
      </c>
      <c r="D139" s="633" t="s">
        <v>3788</v>
      </c>
      <c r="E139" s="633" t="s">
        <v>3789</v>
      </c>
      <c r="F139" s="633"/>
      <c r="G139" s="812"/>
      <c r="H139" s="584"/>
      <c r="I139" s="584"/>
      <c r="J139" s="584"/>
      <c r="K139" s="584"/>
      <c r="L139" s="584"/>
      <c r="M139" s="584"/>
      <c r="N139" s="584"/>
      <c r="O139" s="584"/>
      <c r="P139" s="584"/>
      <c r="Q139" s="584"/>
      <c r="R139" s="584"/>
      <c r="S139" s="584"/>
      <c r="T139" s="584"/>
      <c r="U139" s="584"/>
      <c r="V139" s="584"/>
      <c r="W139" s="584"/>
      <c r="X139" s="584"/>
      <c r="Y139" s="584"/>
      <c r="Z139" s="584"/>
    </row>
    <row r="140" spans="1:26" ht="14.25" customHeight="1" x14ac:dyDescent="0.25">
      <c r="A140" s="808">
        <v>137</v>
      </c>
      <c r="B140" s="811" t="s">
        <v>1035</v>
      </c>
      <c r="C140" s="633" t="s">
        <v>3891</v>
      </c>
      <c r="D140" s="633" t="s">
        <v>1034</v>
      </c>
      <c r="E140" s="633" t="s">
        <v>1037</v>
      </c>
      <c r="F140" s="633"/>
      <c r="G140" s="812"/>
      <c r="H140" s="584"/>
      <c r="I140" s="584"/>
      <c r="J140" s="584"/>
      <c r="K140" s="584"/>
      <c r="L140" s="584"/>
      <c r="M140" s="584"/>
      <c r="N140" s="584"/>
      <c r="O140" s="584"/>
      <c r="P140" s="584"/>
      <c r="Q140" s="584"/>
      <c r="R140" s="584"/>
      <c r="S140" s="584"/>
      <c r="T140" s="584"/>
      <c r="U140" s="584"/>
      <c r="V140" s="584"/>
      <c r="W140" s="584"/>
      <c r="X140" s="584"/>
      <c r="Y140" s="584"/>
      <c r="Z140" s="584"/>
    </row>
    <row r="141" spans="1:26" ht="14.25" customHeight="1" x14ac:dyDescent="0.25">
      <c r="A141" s="808">
        <v>138</v>
      </c>
      <c r="B141" s="811" t="s">
        <v>1053</v>
      </c>
      <c r="C141" s="633" t="s">
        <v>3355</v>
      </c>
      <c r="D141" s="633" t="s">
        <v>1052</v>
      </c>
      <c r="E141" s="633" t="s">
        <v>1055</v>
      </c>
      <c r="F141" s="633"/>
      <c r="G141" s="812"/>
      <c r="H141" s="584"/>
      <c r="I141" s="584"/>
      <c r="J141" s="584"/>
      <c r="K141" s="584"/>
      <c r="L141" s="584"/>
      <c r="M141" s="584"/>
      <c r="N141" s="584"/>
      <c r="O141" s="584"/>
      <c r="P141" s="584"/>
      <c r="Q141" s="584"/>
      <c r="R141" s="584"/>
      <c r="S141" s="584"/>
      <c r="T141" s="584"/>
      <c r="U141" s="584"/>
      <c r="V141" s="584"/>
      <c r="W141" s="584"/>
      <c r="X141" s="584"/>
      <c r="Y141" s="584"/>
      <c r="Z141" s="584"/>
    </row>
    <row r="142" spans="1:26" ht="14.25" customHeight="1" x14ac:dyDescent="0.25">
      <c r="A142" s="808">
        <v>139</v>
      </c>
      <c r="B142" s="811" t="s">
        <v>1057</v>
      </c>
      <c r="C142" s="633" t="s">
        <v>3891</v>
      </c>
      <c r="D142" s="633" t="s">
        <v>1056</v>
      </c>
      <c r="E142" s="633" t="s">
        <v>1059</v>
      </c>
      <c r="F142" s="633"/>
      <c r="G142" s="812"/>
      <c r="H142" s="584"/>
      <c r="I142" s="584"/>
      <c r="J142" s="584"/>
      <c r="K142" s="584"/>
      <c r="L142" s="584"/>
      <c r="M142" s="584"/>
      <c r="N142" s="584"/>
      <c r="O142" s="584"/>
      <c r="P142" s="584"/>
      <c r="Q142" s="584"/>
      <c r="R142" s="584"/>
      <c r="S142" s="584"/>
      <c r="T142" s="584"/>
      <c r="U142" s="584"/>
      <c r="V142" s="584"/>
      <c r="W142" s="584"/>
      <c r="X142" s="584"/>
      <c r="Y142" s="584"/>
      <c r="Z142" s="584"/>
    </row>
    <row r="143" spans="1:26" ht="14.25" customHeight="1" x14ac:dyDescent="0.25">
      <c r="A143" s="808">
        <v>140</v>
      </c>
      <c r="B143" s="811" t="s">
        <v>4698</v>
      </c>
      <c r="C143" s="633" t="s">
        <v>3355</v>
      </c>
      <c r="D143" s="633" t="s">
        <v>4699</v>
      </c>
      <c r="E143" s="633" t="s">
        <v>4700</v>
      </c>
      <c r="F143" s="633"/>
      <c r="G143" s="812"/>
      <c r="H143" s="584"/>
      <c r="I143" s="584"/>
      <c r="J143" s="584"/>
      <c r="K143" s="584"/>
      <c r="L143" s="584"/>
      <c r="M143" s="584"/>
      <c r="N143" s="584"/>
      <c r="O143" s="584"/>
      <c r="P143" s="584"/>
      <c r="Q143" s="584"/>
      <c r="R143" s="584"/>
      <c r="S143" s="584"/>
      <c r="T143" s="584"/>
      <c r="U143" s="584"/>
      <c r="V143" s="584"/>
      <c r="W143" s="584"/>
      <c r="X143" s="584"/>
      <c r="Y143" s="584"/>
      <c r="Z143" s="584"/>
    </row>
    <row r="144" spans="1:26" ht="14.25" customHeight="1" x14ac:dyDescent="0.25">
      <c r="A144" s="808">
        <v>141</v>
      </c>
      <c r="B144" s="811" t="s">
        <v>3925</v>
      </c>
      <c r="C144" s="633" t="s">
        <v>3355</v>
      </c>
      <c r="D144" s="633" t="s">
        <v>3926</v>
      </c>
      <c r="E144" s="633" t="s">
        <v>3927</v>
      </c>
      <c r="F144" s="633"/>
      <c r="G144" s="812"/>
      <c r="H144" s="584"/>
      <c r="I144" s="584"/>
      <c r="J144" s="584"/>
      <c r="K144" s="584"/>
      <c r="L144" s="584"/>
      <c r="M144" s="584"/>
      <c r="N144" s="584"/>
      <c r="O144" s="584"/>
      <c r="P144" s="584"/>
      <c r="Q144" s="584"/>
      <c r="R144" s="584"/>
      <c r="S144" s="584"/>
      <c r="T144" s="584"/>
      <c r="U144" s="584"/>
      <c r="V144" s="584"/>
      <c r="W144" s="584"/>
      <c r="X144" s="584"/>
      <c r="Y144" s="584"/>
      <c r="Z144" s="584"/>
    </row>
    <row r="145" spans="1:26" ht="14.25" customHeight="1" x14ac:dyDescent="0.25">
      <c r="A145" s="808">
        <v>142</v>
      </c>
      <c r="B145" s="811" t="s">
        <v>1084</v>
      </c>
      <c r="C145" s="633" t="s">
        <v>3355</v>
      </c>
      <c r="D145" s="633" t="s">
        <v>1083</v>
      </c>
      <c r="E145" s="633" t="s">
        <v>1086</v>
      </c>
      <c r="F145" s="633"/>
      <c r="G145" s="812"/>
      <c r="H145" s="584"/>
      <c r="I145" s="584"/>
      <c r="J145" s="584"/>
      <c r="K145" s="584"/>
      <c r="L145" s="584"/>
      <c r="M145" s="584"/>
      <c r="N145" s="584"/>
      <c r="O145" s="584"/>
      <c r="P145" s="584"/>
      <c r="Q145" s="584"/>
      <c r="R145" s="584"/>
      <c r="S145" s="584"/>
      <c r="T145" s="584"/>
      <c r="U145" s="584"/>
      <c r="V145" s="584"/>
      <c r="W145" s="584"/>
      <c r="X145" s="584"/>
      <c r="Y145" s="584"/>
      <c r="Z145" s="584"/>
    </row>
    <row r="146" spans="1:26" ht="14.25" customHeight="1" x14ac:dyDescent="0.25">
      <c r="A146" s="808">
        <v>143</v>
      </c>
      <c r="B146" s="811" t="s">
        <v>4859</v>
      </c>
      <c r="C146" s="633" t="s">
        <v>3891</v>
      </c>
      <c r="D146" s="633" t="s">
        <v>4861</v>
      </c>
      <c r="E146" s="633" t="s">
        <v>4860</v>
      </c>
      <c r="F146" s="633"/>
      <c r="G146" s="812"/>
      <c r="H146" s="584"/>
      <c r="I146" s="584"/>
      <c r="J146" s="584"/>
      <c r="K146" s="584"/>
      <c r="L146" s="584"/>
      <c r="M146" s="584"/>
      <c r="N146" s="584"/>
      <c r="O146" s="584"/>
      <c r="P146" s="584"/>
      <c r="Q146" s="584"/>
      <c r="R146" s="584"/>
      <c r="S146" s="584"/>
      <c r="T146" s="584"/>
      <c r="U146" s="584"/>
      <c r="V146" s="584"/>
      <c r="W146" s="584"/>
      <c r="X146" s="584"/>
      <c r="Y146" s="584"/>
      <c r="Z146" s="584"/>
    </row>
    <row r="147" spans="1:26" ht="14.25" customHeight="1" x14ac:dyDescent="0.25">
      <c r="A147" s="808">
        <v>144</v>
      </c>
      <c r="B147" s="811" t="s">
        <v>3680</v>
      </c>
      <c r="C147" s="633" t="s">
        <v>3355</v>
      </c>
      <c r="D147" s="633" t="s">
        <v>1127</v>
      </c>
      <c r="E147" s="633" t="s">
        <v>1130</v>
      </c>
      <c r="F147" s="633"/>
      <c r="G147" s="812"/>
      <c r="H147" s="584"/>
      <c r="I147" s="584"/>
      <c r="J147" s="584"/>
      <c r="K147" s="584"/>
      <c r="L147" s="584"/>
      <c r="M147" s="584"/>
      <c r="N147" s="584"/>
      <c r="O147" s="584"/>
      <c r="P147" s="584"/>
      <c r="Q147" s="584"/>
      <c r="R147" s="584"/>
      <c r="S147" s="584"/>
      <c r="T147" s="584"/>
      <c r="U147" s="584"/>
      <c r="V147" s="584"/>
      <c r="W147" s="584"/>
      <c r="X147" s="584"/>
      <c r="Y147" s="584"/>
      <c r="Z147" s="584"/>
    </row>
    <row r="148" spans="1:26" ht="14.25" customHeight="1" x14ac:dyDescent="0.25">
      <c r="A148" s="808">
        <v>145</v>
      </c>
      <c r="B148" s="811" t="s">
        <v>3795</v>
      </c>
      <c r="C148" s="633" t="s">
        <v>3355</v>
      </c>
      <c r="D148" s="633" t="s">
        <v>3796</v>
      </c>
      <c r="E148" s="633" t="s">
        <v>3797</v>
      </c>
      <c r="F148" s="633"/>
      <c r="G148" s="812"/>
      <c r="H148" s="584"/>
      <c r="I148" s="584"/>
      <c r="J148" s="584"/>
      <c r="K148" s="584"/>
      <c r="L148" s="584"/>
      <c r="M148" s="584"/>
      <c r="N148" s="584"/>
      <c r="O148" s="584"/>
      <c r="P148" s="584"/>
      <c r="Q148" s="584"/>
      <c r="R148" s="584"/>
      <c r="S148" s="584"/>
      <c r="T148" s="584"/>
      <c r="U148" s="584"/>
      <c r="V148" s="584"/>
      <c r="W148" s="584"/>
      <c r="X148" s="584"/>
      <c r="Y148" s="584"/>
      <c r="Z148" s="584"/>
    </row>
    <row r="149" spans="1:26" ht="14.25" customHeight="1" x14ac:dyDescent="0.25">
      <c r="A149" s="808">
        <v>146</v>
      </c>
      <c r="B149" s="811" t="s">
        <v>5167</v>
      </c>
      <c r="C149" s="633" t="s">
        <v>3355</v>
      </c>
      <c r="D149" s="633" t="s">
        <v>4702</v>
      </c>
      <c r="E149" s="633" t="s">
        <v>4703</v>
      </c>
      <c r="F149" s="633"/>
      <c r="G149" s="812"/>
      <c r="H149" s="584"/>
      <c r="I149" s="584"/>
      <c r="J149" s="584"/>
      <c r="K149" s="584"/>
      <c r="L149" s="584"/>
      <c r="M149" s="584"/>
      <c r="N149" s="584"/>
      <c r="O149" s="584"/>
      <c r="P149" s="584"/>
      <c r="Q149" s="584"/>
      <c r="R149" s="584"/>
      <c r="S149" s="584"/>
      <c r="T149" s="584"/>
      <c r="U149" s="584"/>
      <c r="V149" s="584"/>
      <c r="W149" s="584"/>
      <c r="X149" s="584"/>
      <c r="Y149" s="584"/>
      <c r="Z149" s="584"/>
    </row>
    <row r="150" spans="1:26" ht="14.25" customHeight="1" x14ac:dyDescent="0.25">
      <c r="A150" s="808">
        <v>147</v>
      </c>
      <c r="B150" s="811" t="s">
        <v>1140</v>
      </c>
      <c r="C150" s="633" t="s">
        <v>3355</v>
      </c>
      <c r="D150" s="633" t="s">
        <v>1139</v>
      </c>
      <c r="E150" s="633" t="s">
        <v>1142</v>
      </c>
      <c r="F150" s="633"/>
      <c r="G150" s="812"/>
      <c r="H150" s="584"/>
      <c r="I150" s="584"/>
      <c r="J150" s="584"/>
      <c r="K150" s="584"/>
      <c r="L150" s="584"/>
      <c r="M150" s="584"/>
      <c r="N150" s="584"/>
      <c r="O150" s="584"/>
      <c r="P150" s="584"/>
      <c r="Q150" s="584"/>
      <c r="R150" s="584"/>
      <c r="S150" s="584"/>
      <c r="T150" s="584"/>
      <c r="U150" s="584"/>
      <c r="V150" s="584"/>
      <c r="W150" s="584"/>
      <c r="X150" s="584"/>
      <c r="Y150" s="584"/>
      <c r="Z150" s="584"/>
    </row>
    <row r="151" spans="1:26" ht="14.25" customHeight="1" x14ac:dyDescent="0.25">
      <c r="A151" s="808">
        <v>148</v>
      </c>
      <c r="B151" s="811" t="s">
        <v>4704</v>
      </c>
      <c r="C151" s="633" t="s">
        <v>3891</v>
      </c>
      <c r="D151" s="633" t="s">
        <v>3340</v>
      </c>
      <c r="E151" s="633" t="s">
        <v>4705</v>
      </c>
      <c r="F151" s="633"/>
      <c r="G151" s="812"/>
      <c r="H151" s="584"/>
      <c r="I151" s="584"/>
      <c r="J151" s="584"/>
      <c r="K151" s="584"/>
      <c r="L151" s="584"/>
      <c r="M151" s="584"/>
      <c r="N151" s="584"/>
      <c r="O151" s="584"/>
      <c r="P151" s="584"/>
      <c r="Q151" s="584"/>
      <c r="R151" s="584"/>
      <c r="S151" s="584"/>
      <c r="T151" s="584"/>
      <c r="U151" s="584"/>
      <c r="V151" s="584"/>
      <c r="W151" s="584"/>
      <c r="X151" s="584"/>
      <c r="Y151" s="584"/>
      <c r="Z151" s="584"/>
    </row>
    <row r="152" spans="1:26" ht="14.25" customHeight="1" x14ac:dyDescent="0.25">
      <c r="A152" s="808">
        <v>149</v>
      </c>
      <c r="B152" s="811" t="s">
        <v>5168</v>
      </c>
      <c r="C152" s="633" t="s">
        <v>3891</v>
      </c>
      <c r="D152" s="633" t="s">
        <v>1155</v>
      </c>
      <c r="E152" s="633" t="s">
        <v>3229</v>
      </c>
      <c r="F152" s="633"/>
      <c r="G152" s="812"/>
      <c r="H152" s="584"/>
      <c r="I152" s="584"/>
      <c r="J152" s="584"/>
      <c r="K152" s="584"/>
      <c r="L152" s="584"/>
      <c r="M152" s="584"/>
      <c r="N152" s="584"/>
      <c r="O152" s="584"/>
      <c r="P152" s="584"/>
      <c r="Q152" s="584"/>
      <c r="R152" s="584"/>
      <c r="S152" s="584"/>
      <c r="T152" s="584"/>
      <c r="U152" s="584"/>
      <c r="V152" s="584"/>
      <c r="W152" s="584"/>
      <c r="X152" s="584"/>
      <c r="Y152" s="584"/>
      <c r="Z152" s="584"/>
    </row>
    <row r="153" spans="1:26" ht="14.25" customHeight="1" x14ac:dyDescent="0.25">
      <c r="A153" s="808">
        <v>150</v>
      </c>
      <c r="B153" s="811" t="s">
        <v>5169</v>
      </c>
      <c r="C153" s="633" t="s">
        <v>3355</v>
      </c>
      <c r="D153" s="633" t="s">
        <v>4707</v>
      </c>
      <c r="E153" s="633" t="s">
        <v>4708</v>
      </c>
      <c r="F153" s="633"/>
      <c r="G153" s="812"/>
      <c r="H153" s="584"/>
      <c r="I153" s="584"/>
      <c r="J153" s="584"/>
      <c r="K153" s="584"/>
      <c r="L153" s="584"/>
      <c r="M153" s="584"/>
      <c r="N153" s="584"/>
      <c r="O153" s="584"/>
      <c r="P153" s="584"/>
      <c r="Q153" s="584"/>
      <c r="R153" s="584"/>
      <c r="S153" s="584"/>
      <c r="T153" s="584"/>
      <c r="U153" s="584"/>
      <c r="V153" s="584"/>
      <c r="W153" s="584"/>
      <c r="X153" s="584"/>
      <c r="Y153" s="584"/>
      <c r="Z153" s="584"/>
    </row>
    <row r="154" spans="1:26" ht="14.25" customHeight="1" x14ac:dyDescent="0.25">
      <c r="A154" s="808">
        <v>151</v>
      </c>
      <c r="B154" s="811" t="s">
        <v>5170</v>
      </c>
      <c r="C154" s="633" t="s">
        <v>3891</v>
      </c>
      <c r="D154" s="633" t="s">
        <v>2557</v>
      </c>
      <c r="E154" s="633" t="s">
        <v>1158</v>
      </c>
      <c r="F154" s="633"/>
      <c r="G154" s="812"/>
      <c r="H154" s="584"/>
      <c r="I154" s="584"/>
      <c r="J154" s="584"/>
      <c r="K154" s="584"/>
      <c r="L154" s="584"/>
      <c r="M154" s="584"/>
      <c r="N154" s="584"/>
      <c r="O154" s="584"/>
      <c r="P154" s="584"/>
      <c r="Q154" s="584"/>
      <c r="R154" s="584"/>
      <c r="S154" s="584"/>
      <c r="T154" s="584"/>
      <c r="U154" s="584"/>
      <c r="V154" s="584"/>
      <c r="W154" s="584"/>
      <c r="X154" s="584"/>
      <c r="Y154" s="584"/>
      <c r="Z154" s="584"/>
    </row>
    <row r="155" spans="1:26" ht="14.25" customHeight="1" x14ac:dyDescent="0.25">
      <c r="A155" s="808">
        <v>152</v>
      </c>
      <c r="B155" s="811" t="s">
        <v>5171</v>
      </c>
      <c r="C155" s="633" t="s">
        <v>3891</v>
      </c>
      <c r="D155" s="633" t="s">
        <v>4710</v>
      </c>
      <c r="E155" s="633" t="s">
        <v>4711</v>
      </c>
      <c r="F155" s="633"/>
      <c r="G155" s="812"/>
      <c r="H155" s="584"/>
      <c r="I155" s="584"/>
      <c r="J155" s="584"/>
      <c r="K155" s="584"/>
      <c r="L155" s="584"/>
      <c r="M155" s="584"/>
      <c r="N155" s="584"/>
      <c r="O155" s="584"/>
      <c r="P155" s="584"/>
      <c r="Q155" s="584"/>
      <c r="R155" s="584"/>
      <c r="S155" s="584"/>
      <c r="T155" s="584"/>
      <c r="U155" s="584"/>
      <c r="V155" s="584"/>
      <c r="W155" s="584"/>
      <c r="X155" s="584"/>
      <c r="Y155" s="584"/>
      <c r="Z155" s="584"/>
    </row>
    <row r="156" spans="1:26" ht="14.25" customHeight="1" x14ac:dyDescent="0.25">
      <c r="A156" s="808">
        <v>153</v>
      </c>
      <c r="B156" s="811" t="s">
        <v>5172</v>
      </c>
      <c r="C156" s="633" t="s">
        <v>3355</v>
      </c>
      <c r="D156" s="633" t="s">
        <v>3500</v>
      </c>
      <c r="E156" s="633" t="s">
        <v>1166</v>
      </c>
      <c r="F156" s="633"/>
      <c r="G156" s="812"/>
      <c r="H156" s="584"/>
      <c r="I156" s="584"/>
      <c r="J156" s="584"/>
      <c r="K156" s="584"/>
      <c r="L156" s="584"/>
      <c r="M156" s="584"/>
      <c r="N156" s="584"/>
      <c r="O156" s="584"/>
      <c r="P156" s="584"/>
      <c r="Q156" s="584"/>
      <c r="R156" s="584"/>
      <c r="S156" s="584"/>
      <c r="T156" s="584"/>
      <c r="U156" s="584"/>
      <c r="V156" s="584"/>
      <c r="W156" s="584"/>
      <c r="X156" s="584"/>
      <c r="Y156" s="584"/>
      <c r="Z156" s="584"/>
    </row>
    <row r="157" spans="1:26" ht="14.25" customHeight="1" x14ac:dyDescent="0.25">
      <c r="A157" s="808">
        <v>154</v>
      </c>
      <c r="B157" s="811" t="s">
        <v>4712</v>
      </c>
      <c r="C157" s="633" t="s">
        <v>3355</v>
      </c>
      <c r="D157" s="633" t="s">
        <v>4713</v>
      </c>
      <c r="E157" s="633" t="s">
        <v>4714</v>
      </c>
      <c r="F157" s="633"/>
      <c r="G157" s="812"/>
      <c r="H157" s="584"/>
      <c r="I157" s="584"/>
      <c r="J157" s="584"/>
      <c r="K157" s="584"/>
      <c r="L157" s="584"/>
      <c r="M157" s="584"/>
      <c r="N157" s="584"/>
      <c r="O157" s="584"/>
      <c r="P157" s="584"/>
      <c r="Q157" s="584"/>
      <c r="R157" s="584"/>
      <c r="S157" s="584"/>
      <c r="T157" s="584"/>
      <c r="U157" s="584"/>
      <c r="V157" s="584"/>
      <c r="W157" s="584"/>
      <c r="X157" s="584"/>
      <c r="Y157" s="584"/>
      <c r="Z157" s="584"/>
    </row>
    <row r="158" spans="1:26" ht="14.25" customHeight="1" x14ac:dyDescent="0.25">
      <c r="A158" s="808">
        <v>155</v>
      </c>
      <c r="B158" s="811" t="s">
        <v>5173</v>
      </c>
      <c r="C158" s="633" t="s">
        <v>3891</v>
      </c>
      <c r="D158" s="633" t="s">
        <v>1159</v>
      </c>
      <c r="E158" s="633" t="s">
        <v>1162</v>
      </c>
      <c r="F158" s="633"/>
      <c r="G158" s="812"/>
      <c r="H158" s="584"/>
      <c r="I158" s="584"/>
      <c r="J158" s="584"/>
      <c r="K158" s="584"/>
      <c r="L158" s="584"/>
      <c r="M158" s="584"/>
      <c r="N158" s="584"/>
      <c r="O158" s="584"/>
      <c r="P158" s="584"/>
      <c r="Q158" s="584"/>
      <c r="R158" s="584"/>
      <c r="S158" s="584"/>
      <c r="T158" s="584"/>
      <c r="U158" s="584"/>
      <c r="V158" s="584"/>
      <c r="W158" s="584"/>
      <c r="X158" s="584"/>
      <c r="Y158" s="584"/>
      <c r="Z158" s="584"/>
    </row>
    <row r="159" spans="1:26" ht="14.25" customHeight="1" x14ac:dyDescent="0.25">
      <c r="A159" s="808">
        <v>156</v>
      </c>
      <c r="B159" s="811" t="s">
        <v>4715</v>
      </c>
      <c r="C159" s="633" t="s">
        <v>3355</v>
      </c>
      <c r="D159" s="633" t="s">
        <v>3519</v>
      </c>
      <c r="E159" s="633" t="s">
        <v>3244</v>
      </c>
      <c r="F159" s="633"/>
      <c r="G159" s="812"/>
      <c r="H159" s="584"/>
      <c r="I159" s="584"/>
      <c r="J159" s="584"/>
      <c r="K159" s="584"/>
      <c r="L159" s="584"/>
      <c r="M159" s="584"/>
      <c r="N159" s="584"/>
      <c r="O159" s="584"/>
      <c r="P159" s="584"/>
      <c r="Q159" s="584"/>
      <c r="R159" s="584"/>
      <c r="S159" s="584"/>
      <c r="T159" s="584"/>
      <c r="U159" s="584"/>
      <c r="V159" s="584"/>
      <c r="W159" s="584"/>
      <c r="X159" s="584"/>
      <c r="Y159" s="584"/>
      <c r="Z159" s="584"/>
    </row>
    <row r="160" spans="1:26" ht="14.25" customHeight="1" x14ac:dyDescent="0.25">
      <c r="A160" s="808">
        <v>157</v>
      </c>
      <c r="B160" s="811" t="s">
        <v>1194</v>
      </c>
      <c r="C160" s="633" t="s">
        <v>3355</v>
      </c>
      <c r="D160" s="633" t="s">
        <v>1193</v>
      </c>
      <c r="E160" s="633" t="s">
        <v>1196</v>
      </c>
      <c r="F160" s="633"/>
      <c r="G160" s="812"/>
      <c r="H160" s="584"/>
      <c r="I160" s="584"/>
      <c r="J160" s="584"/>
      <c r="K160" s="584"/>
      <c r="L160" s="584"/>
      <c r="M160" s="584"/>
      <c r="N160" s="584"/>
      <c r="O160" s="584"/>
      <c r="P160" s="584"/>
      <c r="Q160" s="584"/>
      <c r="R160" s="584"/>
      <c r="S160" s="584"/>
      <c r="T160" s="584"/>
      <c r="U160" s="584"/>
      <c r="V160" s="584"/>
      <c r="W160" s="584"/>
      <c r="X160" s="584"/>
      <c r="Y160" s="584"/>
      <c r="Z160" s="584"/>
    </row>
    <row r="161" spans="1:26" ht="14.25" customHeight="1" x14ac:dyDescent="0.25">
      <c r="A161" s="808">
        <v>158</v>
      </c>
      <c r="B161" s="811" t="s">
        <v>4716</v>
      </c>
      <c r="C161" s="633" t="s">
        <v>3891</v>
      </c>
      <c r="D161" s="633" t="s">
        <v>4720</v>
      </c>
      <c r="E161" s="633" t="s">
        <v>4879</v>
      </c>
      <c r="F161" s="633"/>
      <c r="G161" s="812"/>
      <c r="H161" s="584"/>
      <c r="I161" s="584"/>
      <c r="J161" s="584"/>
      <c r="K161" s="584"/>
      <c r="L161" s="584"/>
      <c r="M161" s="584"/>
      <c r="N161" s="584"/>
      <c r="O161" s="584"/>
      <c r="P161" s="584"/>
      <c r="Q161" s="584"/>
      <c r="R161" s="584"/>
      <c r="S161" s="584"/>
      <c r="T161" s="584"/>
      <c r="U161" s="584"/>
      <c r="V161" s="584"/>
      <c r="W161" s="584"/>
      <c r="X161" s="584"/>
      <c r="Y161" s="584"/>
      <c r="Z161" s="584"/>
    </row>
    <row r="162" spans="1:26" ht="14.25" customHeight="1" x14ac:dyDescent="0.25">
      <c r="A162" s="808">
        <v>159</v>
      </c>
      <c r="B162" s="811" t="s">
        <v>3516</v>
      </c>
      <c r="C162" s="633" t="s">
        <v>3355</v>
      </c>
      <c r="D162" s="633" t="s">
        <v>1206</v>
      </c>
      <c r="E162" s="633" t="s">
        <v>1209</v>
      </c>
      <c r="F162" s="633"/>
      <c r="G162" s="812"/>
      <c r="H162" s="584"/>
      <c r="I162" s="584"/>
      <c r="J162" s="584"/>
      <c r="K162" s="584"/>
      <c r="L162" s="584"/>
      <c r="M162" s="584"/>
      <c r="N162" s="584"/>
      <c r="O162" s="584"/>
      <c r="P162" s="584"/>
      <c r="Q162" s="584"/>
      <c r="R162" s="584"/>
      <c r="S162" s="584"/>
      <c r="T162" s="584"/>
      <c r="U162" s="584"/>
      <c r="V162" s="584"/>
      <c r="W162" s="584"/>
      <c r="X162" s="584"/>
      <c r="Y162" s="584"/>
      <c r="Z162" s="584"/>
    </row>
    <row r="163" spans="1:26" ht="14.25" customHeight="1" x14ac:dyDescent="0.25">
      <c r="A163" s="808">
        <v>160</v>
      </c>
      <c r="B163" s="811" t="s">
        <v>3928</v>
      </c>
      <c r="C163" s="633" t="s">
        <v>3355</v>
      </c>
      <c r="D163" s="633" t="s">
        <v>4390</v>
      </c>
      <c r="E163" s="633" t="s">
        <v>127</v>
      </c>
      <c r="F163" s="633"/>
      <c r="G163" s="812"/>
      <c r="H163" s="584"/>
      <c r="I163" s="584"/>
      <c r="J163" s="584"/>
      <c r="K163" s="584"/>
      <c r="L163" s="584"/>
      <c r="M163" s="584"/>
      <c r="N163" s="584"/>
      <c r="O163" s="584"/>
      <c r="P163" s="584"/>
      <c r="Q163" s="584"/>
      <c r="R163" s="584"/>
      <c r="S163" s="584"/>
      <c r="T163" s="584"/>
      <c r="U163" s="584"/>
      <c r="V163" s="584"/>
      <c r="W163" s="584"/>
      <c r="X163" s="584"/>
      <c r="Y163" s="584"/>
      <c r="Z163" s="584"/>
    </row>
    <row r="164" spans="1:26" ht="14.25" customHeight="1" x14ac:dyDescent="0.25">
      <c r="A164" s="808">
        <v>161</v>
      </c>
      <c r="B164" s="811" t="s">
        <v>3520</v>
      </c>
      <c r="C164" s="633" t="s">
        <v>3891</v>
      </c>
      <c r="D164" s="634" t="s">
        <v>3521</v>
      </c>
      <c r="E164" s="634" t="s">
        <v>3522</v>
      </c>
      <c r="F164" s="633"/>
      <c r="G164" s="812"/>
      <c r="H164" s="584"/>
      <c r="I164" s="584"/>
      <c r="J164" s="584"/>
      <c r="K164" s="584"/>
      <c r="L164" s="584"/>
      <c r="M164" s="584"/>
      <c r="N164" s="584"/>
      <c r="O164" s="584"/>
      <c r="P164" s="584"/>
      <c r="Q164" s="584"/>
      <c r="R164" s="584"/>
      <c r="S164" s="584"/>
      <c r="T164" s="584"/>
      <c r="U164" s="584"/>
      <c r="V164" s="584"/>
      <c r="W164" s="584"/>
      <c r="X164" s="584"/>
      <c r="Y164" s="584"/>
      <c r="Z164" s="584"/>
    </row>
    <row r="165" spans="1:26" ht="14.25" customHeight="1" x14ac:dyDescent="0.25">
      <c r="A165" s="808">
        <v>162</v>
      </c>
      <c r="B165" s="811" t="s">
        <v>1247</v>
      </c>
      <c r="C165" s="633" t="s">
        <v>3355</v>
      </c>
      <c r="D165" s="633" t="s">
        <v>1246</v>
      </c>
      <c r="E165" s="633" t="s">
        <v>1249</v>
      </c>
      <c r="F165" s="633"/>
      <c r="G165" s="812"/>
      <c r="H165" s="584"/>
      <c r="I165" s="584"/>
      <c r="J165" s="584"/>
      <c r="K165" s="584"/>
      <c r="L165" s="584"/>
      <c r="M165" s="584"/>
      <c r="N165" s="584"/>
      <c r="O165" s="584"/>
      <c r="P165" s="584"/>
      <c r="Q165" s="584"/>
      <c r="R165" s="584"/>
      <c r="S165" s="584"/>
      <c r="T165" s="584"/>
      <c r="U165" s="584"/>
      <c r="V165" s="584"/>
      <c r="W165" s="584"/>
      <c r="X165" s="584"/>
      <c r="Y165" s="584"/>
      <c r="Z165" s="584"/>
    </row>
    <row r="166" spans="1:26" ht="14.25" customHeight="1" x14ac:dyDescent="0.25">
      <c r="A166" s="808">
        <v>163</v>
      </c>
      <c r="B166" s="811" t="s">
        <v>1251</v>
      </c>
      <c r="C166" s="633" t="s">
        <v>3355</v>
      </c>
      <c r="D166" s="633" t="s">
        <v>1250</v>
      </c>
      <c r="E166" s="633" t="s">
        <v>3246</v>
      </c>
      <c r="F166" s="633"/>
      <c r="G166" s="812"/>
      <c r="H166" s="584"/>
      <c r="I166" s="584"/>
      <c r="J166" s="584"/>
      <c r="K166" s="584"/>
      <c r="L166" s="584"/>
      <c r="M166" s="584"/>
      <c r="N166" s="584"/>
      <c r="O166" s="584"/>
      <c r="P166" s="584"/>
      <c r="Q166" s="584"/>
      <c r="R166" s="584"/>
      <c r="S166" s="584"/>
      <c r="T166" s="584"/>
      <c r="U166" s="584"/>
      <c r="V166" s="584"/>
      <c r="W166" s="584"/>
      <c r="X166" s="584"/>
      <c r="Y166" s="584"/>
      <c r="Z166" s="584"/>
    </row>
    <row r="167" spans="1:26" ht="14.25" customHeight="1" x14ac:dyDescent="0.25">
      <c r="A167" s="808">
        <v>164</v>
      </c>
      <c r="B167" s="811" t="s">
        <v>3518</v>
      </c>
      <c r="C167" s="633" t="s">
        <v>3355</v>
      </c>
      <c r="D167" s="633" t="s">
        <v>113</v>
      </c>
      <c r="E167" s="633" t="s">
        <v>116</v>
      </c>
      <c r="F167" s="633"/>
      <c r="G167" s="812"/>
      <c r="H167" s="584"/>
      <c r="I167" s="584"/>
      <c r="J167" s="584"/>
      <c r="K167" s="584"/>
      <c r="L167" s="584"/>
      <c r="M167" s="584"/>
      <c r="N167" s="584"/>
      <c r="O167" s="584"/>
      <c r="P167" s="584"/>
      <c r="Q167" s="584"/>
      <c r="R167" s="584"/>
      <c r="S167" s="584"/>
      <c r="T167" s="584"/>
      <c r="U167" s="584"/>
      <c r="V167" s="584"/>
      <c r="W167" s="584"/>
      <c r="X167" s="584"/>
      <c r="Y167" s="584"/>
      <c r="Z167" s="584"/>
    </row>
    <row r="168" spans="1:26" ht="14.25" customHeight="1" x14ac:dyDescent="0.25">
      <c r="A168" s="808">
        <v>165</v>
      </c>
      <c r="B168" s="811" t="s">
        <v>1235</v>
      </c>
      <c r="C168" s="633" t="s">
        <v>3355</v>
      </c>
      <c r="D168" s="633" t="s">
        <v>1234</v>
      </c>
      <c r="E168" s="633" t="s">
        <v>1237</v>
      </c>
      <c r="F168" s="633"/>
      <c r="G168" s="812"/>
      <c r="H168" s="584"/>
      <c r="I168" s="584"/>
      <c r="J168" s="584"/>
      <c r="K168" s="584"/>
      <c r="L168" s="584"/>
      <c r="M168" s="584"/>
      <c r="N168" s="584"/>
      <c r="O168" s="584"/>
      <c r="P168" s="584"/>
      <c r="Q168" s="584"/>
      <c r="R168" s="584"/>
      <c r="S168" s="584"/>
      <c r="T168" s="584"/>
      <c r="U168" s="584"/>
      <c r="V168" s="584"/>
      <c r="W168" s="584"/>
      <c r="X168" s="584"/>
      <c r="Y168" s="584"/>
      <c r="Z168" s="584"/>
    </row>
    <row r="169" spans="1:26" ht="14.25" customHeight="1" x14ac:dyDescent="0.25">
      <c r="A169" s="808">
        <v>166</v>
      </c>
      <c r="B169" s="811" t="s">
        <v>4722</v>
      </c>
      <c r="C169" s="633" t="s">
        <v>3355</v>
      </c>
      <c r="D169" s="633" t="s">
        <v>4723</v>
      </c>
      <c r="E169" s="633" t="s">
        <v>4724</v>
      </c>
      <c r="F169" s="633"/>
      <c r="G169" s="812"/>
      <c r="H169" s="584"/>
      <c r="I169" s="584"/>
      <c r="J169" s="584"/>
      <c r="K169" s="584"/>
      <c r="L169" s="584"/>
      <c r="M169" s="584"/>
      <c r="N169" s="584"/>
      <c r="O169" s="584"/>
      <c r="P169" s="584"/>
      <c r="Q169" s="584"/>
      <c r="R169" s="584"/>
      <c r="S169" s="584"/>
      <c r="T169" s="584"/>
      <c r="U169" s="584"/>
      <c r="V169" s="584"/>
      <c r="W169" s="584"/>
      <c r="X169" s="584"/>
      <c r="Y169" s="584"/>
      <c r="Z169" s="584"/>
    </row>
    <row r="170" spans="1:26" ht="14.25" customHeight="1" x14ac:dyDescent="0.25">
      <c r="A170" s="808">
        <v>167</v>
      </c>
      <c r="B170" s="811" t="s">
        <v>5174</v>
      </c>
      <c r="C170" s="633" t="s">
        <v>3355</v>
      </c>
      <c r="D170" s="633" t="s">
        <v>1242</v>
      </c>
      <c r="E170" s="633" t="s">
        <v>1245</v>
      </c>
      <c r="F170" s="633"/>
      <c r="G170" s="812"/>
      <c r="H170" s="584"/>
      <c r="I170" s="584"/>
      <c r="J170" s="584"/>
      <c r="K170" s="584"/>
      <c r="L170" s="584"/>
      <c r="M170" s="584"/>
      <c r="N170" s="584"/>
      <c r="O170" s="584"/>
      <c r="P170" s="584"/>
      <c r="Q170" s="584"/>
      <c r="R170" s="584"/>
      <c r="S170" s="584"/>
      <c r="T170" s="584"/>
      <c r="U170" s="584"/>
      <c r="V170" s="584"/>
      <c r="W170" s="584"/>
      <c r="X170" s="584"/>
      <c r="Y170" s="584"/>
      <c r="Z170" s="584"/>
    </row>
    <row r="171" spans="1:26" ht="14.25" customHeight="1" x14ac:dyDescent="0.25">
      <c r="A171" s="808">
        <v>168</v>
      </c>
      <c r="B171" s="811" t="s">
        <v>3523</v>
      </c>
      <c r="C171" s="633" t="s">
        <v>3355</v>
      </c>
      <c r="D171" s="633" t="s">
        <v>3524</v>
      </c>
      <c r="E171" s="633" t="s">
        <v>3525</v>
      </c>
      <c r="F171" s="633"/>
      <c r="G171" s="812"/>
      <c r="H171" s="584"/>
      <c r="I171" s="584"/>
      <c r="J171" s="584"/>
      <c r="K171" s="584"/>
      <c r="L171" s="584"/>
      <c r="M171" s="584"/>
      <c r="N171" s="584"/>
      <c r="O171" s="584"/>
      <c r="P171" s="584"/>
      <c r="Q171" s="584"/>
      <c r="R171" s="584"/>
      <c r="S171" s="584"/>
      <c r="T171" s="584"/>
      <c r="U171" s="584"/>
      <c r="V171" s="584"/>
      <c r="W171" s="584"/>
      <c r="X171" s="584"/>
      <c r="Y171" s="584"/>
      <c r="Z171" s="584"/>
    </row>
    <row r="172" spans="1:26" ht="14.25" customHeight="1" x14ac:dyDescent="0.25">
      <c r="A172" s="808">
        <v>169</v>
      </c>
      <c r="B172" s="811" t="s">
        <v>4725</v>
      </c>
      <c r="C172" s="633" t="s">
        <v>3891</v>
      </c>
      <c r="D172" s="634" t="s">
        <v>4726</v>
      </c>
      <c r="E172" s="634" t="s">
        <v>4727</v>
      </c>
      <c r="F172" s="633"/>
      <c r="G172" s="812"/>
      <c r="H172" s="584"/>
      <c r="I172" s="584"/>
      <c r="J172" s="584"/>
      <c r="K172" s="584"/>
      <c r="L172" s="584"/>
      <c r="M172" s="584"/>
      <c r="N172" s="584"/>
      <c r="O172" s="584"/>
      <c r="P172" s="584"/>
      <c r="Q172" s="584"/>
      <c r="R172" s="584"/>
      <c r="S172" s="584"/>
      <c r="T172" s="584"/>
      <c r="U172" s="584"/>
      <c r="V172" s="584"/>
      <c r="W172" s="584"/>
      <c r="X172" s="584"/>
      <c r="Y172" s="584"/>
      <c r="Z172" s="584"/>
    </row>
    <row r="173" spans="1:26" ht="14.25" customHeight="1" x14ac:dyDescent="0.25">
      <c r="A173" s="808">
        <v>170</v>
      </c>
      <c r="B173" s="811" t="s">
        <v>1256</v>
      </c>
      <c r="C173" s="633" t="s">
        <v>3355</v>
      </c>
      <c r="D173" s="633" t="s">
        <v>1254</v>
      </c>
      <c r="E173" s="633" t="s">
        <v>1257</v>
      </c>
      <c r="F173" s="633"/>
      <c r="G173" s="812"/>
      <c r="H173" s="584"/>
      <c r="I173" s="584"/>
      <c r="J173" s="584"/>
      <c r="K173" s="584"/>
      <c r="L173" s="584"/>
      <c r="M173" s="584"/>
      <c r="N173" s="584"/>
      <c r="O173" s="584"/>
      <c r="P173" s="584"/>
      <c r="Q173" s="584"/>
      <c r="R173" s="584"/>
      <c r="S173" s="584"/>
      <c r="T173" s="584"/>
      <c r="U173" s="584"/>
      <c r="V173" s="584"/>
      <c r="W173" s="584"/>
      <c r="X173" s="584"/>
      <c r="Y173" s="584"/>
      <c r="Z173" s="584"/>
    </row>
    <row r="174" spans="1:26" ht="14.25" customHeight="1" x14ac:dyDescent="0.25">
      <c r="A174" s="808">
        <v>171</v>
      </c>
      <c r="B174" s="811" t="s">
        <v>3526</v>
      </c>
      <c r="C174" s="633" t="s">
        <v>3355</v>
      </c>
      <c r="D174" s="633" t="s">
        <v>1258</v>
      </c>
      <c r="E174" s="633" t="s">
        <v>1261</v>
      </c>
      <c r="F174" s="633"/>
      <c r="G174" s="812"/>
      <c r="H174" s="584"/>
      <c r="I174" s="584"/>
      <c r="J174" s="584"/>
      <c r="K174" s="584"/>
      <c r="L174" s="584"/>
      <c r="M174" s="584"/>
      <c r="N174" s="584"/>
      <c r="O174" s="584"/>
      <c r="P174" s="584"/>
      <c r="Q174" s="584"/>
      <c r="R174" s="584"/>
      <c r="S174" s="584"/>
      <c r="T174" s="584"/>
      <c r="U174" s="584"/>
      <c r="V174" s="584"/>
      <c r="W174" s="584"/>
      <c r="X174" s="584"/>
      <c r="Y174" s="584"/>
      <c r="Z174" s="584"/>
    </row>
    <row r="175" spans="1:26" ht="14.25" customHeight="1" x14ac:dyDescent="0.25">
      <c r="A175" s="808">
        <v>172</v>
      </c>
      <c r="B175" s="811" t="s">
        <v>1263</v>
      </c>
      <c r="C175" s="633" t="s">
        <v>3355</v>
      </c>
      <c r="D175" s="633" t="s">
        <v>1262</v>
      </c>
      <c r="E175" s="633" t="s">
        <v>1265</v>
      </c>
      <c r="F175" s="633"/>
      <c r="G175" s="812"/>
      <c r="H175" s="584"/>
      <c r="I175" s="584"/>
      <c r="J175" s="584"/>
      <c r="K175" s="584"/>
      <c r="L175" s="584"/>
      <c r="M175" s="584"/>
      <c r="N175" s="584"/>
      <c r="O175" s="584"/>
      <c r="P175" s="584"/>
      <c r="Q175" s="584"/>
      <c r="R175" s="584"/>
      <c r="S175" s="584"/>
      <c r="T175" s="584"/>
      <c r="U175" s="584"/>
      <c r="V175" s="584"/>
      <c r="W175" s="584"/>
      <c r="X175" s="584"/>
      <c r="Y175" s="584"/>
      <c r="Z175" s="584"/>
    </row>
    <row r="176" spans="1:26" ht="14.25" customHeight="1" x14ac:dyDescent="0.25">
      <c r="A176" s="808">
        <v>173</v>
      </c>
      <c r="B176" s="811" t="s">
        <v>5175</v>
      </c>
      <c r="C176" s="633" t="s">
        <v>3484</v>
      </c>
      <c r="D176" s="633" t="s">
        <v>3935</v>
      </c>
      <c r="E176" s="633" t="s">
        <v>3936</v>
      </c>
      <c r="F176" s="633"/>
      <c r="G176" s="812"/>
      <c r="H176" s="584"/>
      <c r="I176" s="584"/>
      <c r="J176" s="584"/>
      <c r="K176" s="584"/>
      <c r="L176" s="584"/>
      <c r="M176" s="584"/>
      <c r="N176" s="584"/>
      <c r="O176" s="584"/>
      <c r="P176" s="584"/>
      <c r="Q176" s="584"/>
      <c r="R176" s="584"/>
      <c r="S176" s="584"/>
      <c r="T176" s="584"/>
      <c r="U176" s="584"/>
      <c r="V176" s="584"/>
      <c r="W176" s="584"/>
      <c r="X176" s="584"/>
      <c r="Y176" s="584"/>
      <c r="Z176" s="584"/>
    </row>
    <row r="177" spans="1:26" ht="14.25" customHeight="1" x14ac:dyDescent="0.25">
      <c r="A177" s="808">
        <v>174</v>
      </c>
      <c r="B177" s="811" t="s">
        <v>3527</v>
      </c>
      <c r="C177" s="633" t="s">
        <v>3355</v>
      </c>
      <c r="D177" s="633" t="s">
        <v>3528</v>
      </c>
      <c r="E177" s="633" t="s">
        <v>3529</v>
      </c>
      <c r="F177" s="633"/>
      <c r="G177" s="812"/>
      <c r="H177" s="584"/>
      <c r="I177" s="584"/>
      <c r="J177" s="584"/>
      <c r="K177" s="584"/>
      <c r="L177" s="584"/>
      <c r="M177" s="584"/>
      <c r="N177" s="584"/>
      <c r="O177" s="584"/>
      <c r="P177" s="584"/>
      <c r="Q177" s="584"/>
      <c r="R177" s="584"/>
      <c r="S177" s="584"/>
      <c r="T177" s="584"/>
      <c r="U177" s="584"/>
      <c r="V177" s="584"/>
      <c r="W177" s="584"/>
      <c r="X177" s="584"/>
      <c r="Y177" s="584"/>
      <c r="Z177" s="584"/>
    </row>
    <row r="178" spans="1:26" ht="14.25" customHeight="1" x14ac:dyDescent="0.25">
      <c r="A178" s="808">
        <v>175</v>
      </c>
      <c r="B178" s="811" t="s">
        <v>5191</v>
      </c>
      <c r="C178" s="633" t="s">
        <v>3355</v>
      </c>
      <c r="D178" s="634" t="s">
        <v>5192</v>
      </c>
      <c r="E178" s="634" t="s">
        <v>5193</v>
      </c>
      <c r="F178" s="633"/>
      <c r="G178" s="812"/>
      <c r="H178" s="584"/>
      <c r="I178" s="584"/>
      <c r="J178" s="584"/>
      <c r="K178" s="584"/>
      <c r="L178" s="584"/>
      <c r="M178" s="584"/>
      <c r="N178" s="584"/>
      <c r="O178" s="584"/>
      <c r="P178" s="584"/>
      <c r="Q178" s="584"/>
      <c r="R178" s="584"/>
      <c r="S178" s="584"/>
      <c r="T178" s="584"/>
      <c r="U178" s="584"/>
      <c r="V178" s="584"/>
      <c r="W178" s="584"/>
      <c r="X178" s="584"/>
      <c r="Y178" s="584"/>
      <c r="Z178" s="584"/>
    </row>
    <row r="179" spans="1:26" ht="14.25" customHeight="1" x14ac:dyDescent="0.25">
      <c r="A179" s="808">
        <v>176</v>
      </c>
      <c r="B179" s="811" t="s">
        <v>5194</v>
      </c>
      <c r="C179" s="633" t="s">
        <v>3355</v>
      </c>
      <c r="D179" s="633" t="s">
        <v>1404</v>
      </c>
      <c r="E179" s="633"/>
      <c r="F179" s="633"/>
      <c r="G179" s="812"/>
      <c r="H179" s="584"/>
      <c r="I179" s="584"/>
      <c r="J179" s="584"/>
      <c r="K179" s="584"/>
      <c r="L179" s="584"/>
      <c r="M179" s="584"/>
      <c r="N179" s="584"/>
      <c r="O179" s="584"/>
      <c r="P179" s="584"/>
      <c r="Q179" s="584"/>
      <c r="R179" s="584"/>
      <c r="S179" s="584"/>
      <c r="T179" s="584"/>
      <c r="U179" s="584"/>
      <c r="V179" s="584"/>
      <c r="W179" s="584"/>
      <c r="X179" s="584"/>
      <c r="Y179" s="584"/>
      <c r="Z179" s="584"/>
    </row>
    <row r="180" spans="1:26" ht="14.25" customHeight="1" x14ac:dyDescent="0.25">
      <c r="A180" s="808">
        <v>177</v>
      </c>
      <c r="B180" s="811" t="s">
        <v>3941</v>
      </c>
      <c r="C180" s="633" t="s">
        <v>3355</v>
      </c>
      <c r="D180" s="634" t="s">
        <v>4467</v>
      </c>
      <c r="E180" s="634" t="s">
        <v>92</v>
      </c>
      <c r="F180" s="633"/>
      <c r="G180" s="812"/>
      <c r="H180" s="584"/>
      <c r="I180" s="584"/>
      <c r="J180" s="584"/>
      <c r="K180" s="584"/>
      <c r="L180" s="584"/>
      <c r="M180" s="584"/>
      <c r="N180" s="584"/>
      <c r="O180" s="584"/>
      <c r="P180" s="584"/>
      <c r="Q180" s="584"/>
      <c r="R180" s="584"/>
      <c r="S180" s="584"/>
      <c r="T180" s="584"/>
      <c r="U180" s="584"/>
      <c r="V180" s="584"/>
      <c r="W180" s="584"/>
      <c r="X180" s="584"/>
      <c r="Y180" s="584"/>
      <c r="Z180" s="584"/>
    </row>
    <row r="181" spans="1:26" ht="14.25" customHeight="1" x14ac:dyDescent="0.25">
      <c r="A181" s="808">
        <v>178</v>
      </c>
      <c r="B181" s="811" t="s">
        <v>1373</v>
      </c>
      <c r="C181" s="634" t="s">
        <v>4636</v>
      </c>
      <c r="D181" s="634" t="s">
        <v>1372</v>
      </c>
      <c r="E181" s="634" t="s">
        <v>1375</v>
      </c>
      <c r="F181" s="633"/>
      <c r="G181" s="812"/>
      <c r="H181" s="584"/>
      <c r="I181" s="584"/>
      <c r="J181" s="584"/>
      <c r="K181" s="584"/>
      <c r="L181" s="584"/>
      <c r="M181" s="584"/>
      <c r="N181" s="584"/>
      <c r="O181" s="584"/>
      <c r="P181" s="584"/>
      <c r="Q181" s="584"/>
      <c r="R181" s="584"/>
      <c r="S181" s="584"/>
      <c r="T181" s="584"/>
      <c r="U181" s="584"/>
      <c r="V181" s="584"/>
      <c r="W181" s="584"/>
      <c r="X181" s="584"/>
      <c r="Y181" s="584"/>
      <c r="Z181" s="584"/>
    </row>
    <row r="182" spans="1:26" ht="14.25" customHeight="1" x14ac:dyDescent="0.25">
      <c r="A182" s="808">
        <v>179</v>
      </c>
      <c r="B182" s="811" t="s">
        <v>1318</v>
      </c>
      <c r="C182" s="633" t="s">
        <v>3355</v>
      </c>
      <c r="D182" s="634" t="s">
        <v>1317</v>
      </c>
      <c r="E182" s="634" t="s">
        <v>92</v>
      </c>
      <c r="F182" s="633"/>
      <c r="G182" s="812"/>
      <c r="H182" s="584"/>
      <c r="I182" s="584"/>
      <c r="J182" s="584"/>
      <c r="K182" s="584"/>
      <c r="L182" s="584"/>
      <c r="M182" s="584"/>
      <c r="N182" s="584"/>
      <c r="O182" s="584"/>
      <c r="P182" s="584"/>
      <c r="Q182" s="584"/>
      <c r="R182" s="584"/>
      <c r="S182" s="584"/>
      <c r="T182" s="584"/>
      <c r="U182" s="584"/>
      <c r="V182" s="584"/>
      <c r="W182" s="584"/>
      <c r="X182" s="584"/>
      <c r="Y182" s="584"/>
      <c r="Z182" s="584"/>
    </row>
    <row r="183" spans="1:26" ht="14.25" customHeight="1" x14ac:dyDescent="0.25">
      <c r="A183" s="808">
        <v>180</v>
      </c>
      <c r="B183" s="811" t="s">
        <v>1318</v>
      </c>
      <c r="C183" s="633" t="s">
        <v>3355</v>
      </c>
      <c r="D183" s="634" t="s">
        <v>1320</v>
      </c>
      <c r="E183" s="634" t="s">
        <v>92</v>
      </c>
      <c r="F183" s="633"/>
      <c r="G183" s="812"/>
      <c r="H183" s="584"/>
      <c r="I183" s="584"/>
      <c r="J183" s="584"/>
      <c r="K183" s="584"/>
      <c r="L183" s="584"/>
      <c r="M183" s="584"/>
      <c r="N183" s="584"/>
      <c r="O183" s="584"/>
      <c r="P183" s="584"/>
      <c r="Q183" s="584"/>
      <c r="R183" s="584"/>
      <c r="S183" s="584"/>
      <c r="T183" s="584"/>
      <c r="U183" s="584"/>
      <c r="V183" s="584"/>
      <c r="W183" s="584"/>
      <c r="X183" s="584"/>
      <c r="Y183" s="584"/>
      <c r="Z183" s="584"/>
    </row>
    <row r="184" spans="1:26" ht="14.25" customHeight="1" x14ac:dyDescent="0.25">
      <c r="A184" s="808">
        <v>181</v>
      </c>
      <c r="B184" s="811" t="s">
        <v>1318</v>
      </c>
      <c r="C184" s="633" t="s">
        <v>3355</v>
      </c>
      <c r="D184" s="634" t="s">
        <v>4554</v>
      </c>
      <c r="E184" s="634" t="s">
        <v>92</v>
      </c>
      <c r="F184" s="633"/>
      <c r="G184" s="812"/>
      <c r="H184" s="584"/>
      <c r="I184" s="584"/>
      <c r="J184" s="584"/>
      <c r="K184" s="584"/>
      <c r="L184" s="584"/>
      <c r="M184" s="584"/>
      <c r="N184" s="584"/>
      <c r="O184" s="584"/>
      <c r="P184" s="584"/>
      <c r="Q184" s="584"/>
      <c r="R184" s="584"/>
      <c r="S184" s="584"/>
      <c r="T184" s="584"/>
      <c r="U184" s="584"/>
      <c r="V184" s="584"/>
      <c r="W184" s="584"/>
      <c r="X184" s="584"/>
      <c r="Y184" s="584"/>
      <c r="Z184" s="584"/>
    </row>
    <row r="185" spans="1:26" ht="14.25" customHeight="1" x14ac:dyDescent="0.25">
      <c r="A185" s="808">
        <v>182</v>
      </c>
      <c r="B185" s="811" t="s">
        <v>1346</v>
      </c>
      <c r="C185" s="633" t="s">
        <v>3355</v>
      </c>
      <c r="D185" s="633" t="s">
        <v>1345</v>
      </c>
      <c r="E185" s="633" t="s">
        <v>4441</v>
      </c>
      <c r="F185" s="633"/>
      <c r="G185" s="812"/>
      <c r="H185" s="584"/>
      <c r="I185" s="584"/>
      <c r="J185" s="584"/>
      <c r="K185" s="584"/>
      <c r="L185" s="584"/>
      <c r="M185" s="584"/>
      <c r="N185" s="584"/>
      <c r="O185" s="584"/>
      <c r="P185" s="584"/>
      <c r="Q185" s="584"/>
      <c r="R185" s="584"/>
      <c r="S185" s="584"/>
      <c r="T185" s="584"/>
      <c r="U185" s="584"/>
      <c r="V185" s="584"/>
      <c r="W185" s="584"/>
      <c r="X185" s="584"/>
      <c r="Y185" s="584"/>
      <c r="Z185" s="584"/>
    </row>
    <row r="186" spans="1:26" ht="14.25" customHeight="1" x14ac:dyDescent="0.25">
      <c r="A186" s="808">
        <v>183</v>
      </c>
      <c r="B186" s="811" t="s">
        <v>1338</v>
      </c>
      <c r="C186" s="634" t="s">
        <v>3355</v>
      </c>
      <c r="D186" s="634" t="s">
        <v>1337</v>
      </c>
      <c r="E186" s="634" t="s">
        <v>1340</v>
      </c>
      <c r="F186" s="633"/>
      <c r="G186" s="812"/>
      <c r="H186" s="584"/>
      <c r="I186" s="584"/>
      <c r="J186" s="584"/>
      <c r="K186" s="584"/>
      <c r="L186" s="584"/>
      <c r="M186" s="584"/>
      <c r="N186" s="584"/>
      <c r="O186" s="584"/>
      <c r="P186" s="584"/>
      <c r="Q186" s="584"/>
      <c r="R186" s="584"/>
      <c r="S186" s="584"/>
      <c r="T186" s="584"/>
      <c r="U186" s="584"/>
      <c r="V186" s="584"/>
      <c r="W186" s="584"/>
      <c r="X186" s="584"/>
      <c r="Y186" s="584"/>
      <c r="Z186" s="584"/>
    </row>
    <row r="187" spans="1:26" ht="14.25" customHeight="1" x14ac:dyDescent="0.25">
      <c r="A187" s="808">
        <v>184</v>
      </c>
      <c r="B187" s="811" t="s">
        <v>2687</v>
      </c>
      <c r="C187" s="634" t="s">
        <v>3355</v>
      </c>
      <c r="D187" s="634" t="s">
        <v>1494</v>
      </c>
      <c r="E187" s="634" t="s">
        <v>1497</v>
      </c>
      <c r="F187" s="633"/>
      <c r="G187" s="812"/>
      <c r="H187" s="584"/>
      <c r="I187" s="584"/>
      <c r="J187" s="584"/>
      <c r="K187" s="584"/>
      <c r="L187" s="584"/>
      <c r="M187" s="584"/>
      <c r="N187" s="584"/>
      <c r="O187" s="584"/>
      <c r="P187" s="584"/>
      <c r="Q187" s="584"/>
      <c r="R187" s="584"/>
      <c r="S187" s="584"/>
      <c r="T187" s="584"/>
      <c r="U187" s="584"/>
      <c r="V187" s="584"/>
      <c r="W187" s="584"/>
      <c r="X187" s="584"/>
      <c r="Y187" s="584"/>
      <c r="Z187" s="584"/>
    </row>
    <row r="188" spans="1:26" ht="14.25" customHeight="1" x14ac:dyDescent="0.25">
      <c r="A188" s="808">
        <v>185</v>
      </c>
      <c r="B188" s="811" t="s">
        <v>3545</v>
      </c>
      <c r="C188" s="633" t="s">
        <v>3355</v>
      </c>
      <c r="D188" s="633" t="s">
        <v>1365</v>
      </c>
      <c r="E188" s="633" t="s">
        <v>4734</v>
      </c>
      <c r="F188" s="633"/>
      <c r="G188" s="812"/>
      <c r="H188" s="584"/>
      <c r="I188" s="584"/>
      <c r="J188" s="584"/>
      <c r="K188" s="584"/>
      <c r="L188" s="584"/>
      <c r="M188" s="584"/>
      <c r="N188" s="584"/>
      <c r="O188" s="584"/>
      <c r="P188" s="584"/>
      <c r="Q188" s="584"/>
      <c r="R188" s="584"/>
      <c r="S188" s="584"/>
      <c r="T188" s="584"/>
      <c r="U188" s="584"/>
      <c r="V188" s="584"/>
      <c r="W188" s="584"/>
      <c r="X188" s="584"/>
      <c r="Y188" s="584"/>
      <c r="Z188" s="584"/>
    </row>
    <row r="189" spans="1:26" ht="14.25" customHeight="1" x14ac:dyDescent="0.25">
      <c r="A189" s="808">
        <v>186</v>
      </c>
      <c r="B189" s="811" t="s">
        <v>1355</v>
      </c>
      <c r="C189" s="633" t="s">
        <v>3355</v>
      </c>
      <c r="D189" s="633" t="s">
        <v>1354</v>
      </c>
      <c r="E189" s="633" t="s">
        <v>1357</v>
      </c>
      <c r="F189" s="633"/>
      <c r="G189" s="812"/>
      <c r="H189" s="584"/>
      <c r="I189" s="584"/>
      <c r="J189" s="584"/>
      <c r="K189" s="584"/>
      <c r="L189" s="584"/>
      <c r="M189" s="584"/>
      <c r="N189" s="584"/>
      <c r="O189" s="584"/>
      <c r="P189" s="584"/>
      <c r="Q189" s="584"/>
      <c r="R189" s="584"/>
      <c r="S189" s="584"/>
      <c r="T189" s="584"/>
      <c r="U189" s="584"/>
      <c r="V189" s="584"/>
      <c r="W189" s="584"/>
      <c r="X189" s="584"/>
      <c r="Y189" s="584"/>
      <c r="Z189" s="584"/>
    </row>
    <row r="190" spans="1:26" ht="14.25" customHeight="1" x14ac:dyDescent="0.25">
      <c r="A190" s="808">
        <v>187</v>
      </c>
      <c r="B190" s="811" t="s">
        <v>3682</v>
      </c>
      <c r="C190" s="633" t="s">
        <v>3355</v>
      </c>
      <c r="D190" s="633" t="s">
        <v>1358</v>
      </c>
      <c r="E190" s="633" t="s">
        <v>1361</v>
      </c>
      <c r="F190" s="633"/>
      <c r="G190" s="812"/>
      <c r="H190" s="584"/>
      <c r="I190" s="584"/>
      <c r="J190" s="584"/>
      <c r="K190" s="584"/>
      <c r="L190" s="584"/>
      <c r="M190" s="584"/>
      <c r="N190" s="584"/>
      <c r="O190" s="584"/>
      <c r="P190" s="584"/>
      <c r="Q190" s="584"/>
      <c r="R190" s="584"/>
      <c r="S190" s="584"/>
      <c r="T190" s="584"/>
      <c r="U190" s="584"/>
      <c r="V190" s="584"/>
      <c r="W190" s="584"/>
      <c r="X190" s="584"/>
      <c r="Y190" s="584"/>
      <c r="Z190" s="584"/>
    </row>
    <row r="191" spans="1:26" ht="14.25" customHeight="1" x14ac:dyDescent="0.25">
      <c r="A191" s="808">
        <v>188</v>
      </c>
      <c r="B191" s="811" t="s">
        <v>5195</v>
      </c>
      <c r="C191" s="633" t="s">
        <v>3355</v>
      </c>
      <c r="D191" s="633" t="s">
        <v>1087</v>
      </c>
      <c r="E191" s="633" t="s">
        <v>1090</v>
      </c>
      <c r="F191" s="633"/>
      <c r="G191" s="812"/>
      <c r="H191" s="584"/>
      <c r="I191" s="584"/>
      <c r="J191" s="584"/>
      <c r="K191" s="584"/>
      <c r="L191" s="584"/>
      <c r="M191" s="584"/>
      <c r="N191" s="584"/>
      <c r="O191" s="584"/>
      <c r="P191" s="584"/>
      <c r="Q191" s="584"/>
      <c r="R191" s="584"/>
      <c r="S191" s="584"/>
      <c r="T191" s="584"/>
      <c r="U191" s="584"/>
      <c r="V191" s="584"/>
      <c r="W191" s="584"/>
      <c r="X191" s="584"/>
      <c r="Y191" s="584"/>
      <c r="Z191" s="584"/>
    </row>
    <row r="192" spans="1:26" ht="14.25" customHeight="1" x14ac:dyDescent="0.25">
      <c r="A192" s="808">
        <v>189</v>
      </c>
      <c r="B192" s="811" t="s">
        <v>1369</v>
      </c>
      <c r="C192" s="633" t="s">
        <v>3355</v>
      </c>
      <c r="D192" s="633" t="s">
        <v>1368</v>
      </c>
      <c r="E192" s="633" t="s">
        <v>1371</v>
      </c>
      <c r="F192" s="813"/>
      <c r="G192" s="812"/>
      <c r="H192" s="584"/>
      <c r="I192" s="584"/>
      <c r="J192" s="584"/>
      <c r="K192" s="584"/>
      <c r="L192" s="584"/>
      <c r="M192" s="584"/>
      <c r="N192" s="584"/>
      <c r="O192" s="584"/>
      <c r="P192" s="584"/>
      <c r="Q192" s="584"/>
      <c r="R192" s="584"/>
      <c r="S192" s="584"/>
      <c r="T192" s="584"/>
      <c r="U192" s="584"/>
      <c r="V192" s="584"/>
      <c r="W192" s="584"/>
      <c r="X192" s="584"/>
      <c r="Y192" s="584"/>
      <c r="Z192" s="584"/>
    </row>
    <row r="193" spans="1:26" ht="14.25" customHeight="1" x14ac:dyDescent="0.25">
      <c r="A193" s="808">
        <v>190</v>
      </c>
      <c r="B193" s="811" t="s">
        <v>1377</v>
      </c>
      <c r="C193" s="633" t="s">
        <v>3355</v>
      </c>
      <c r="D193" s="633" t="s">
        <v>1376</v>
      </c>
      <c r="E193" s="633" t="s">
        <v>1379</v>
      </c>
      <c r="F193" s="633"/>
      <c r="G193" s="812"/>
      <c r="H193" s="584"/>
      <c r="I193" s="584"/>
      <c r="J193" s="584"/>
      <c r="K193" s="584"/>
      <c r="L193" s="584"/>
      <c r="M193" s="584"/>
      <c r="N193" s="584"/>
      <c r="O193" s="584"/>
      <c r="P193" s="584"/>
      <c r="Q193" s="584"/>
      <c r="R193" s="584"/>
      <c r="S193" s="584"/>
      <c r="T193" s="584"/>
      <c r="U193" s="584"/>
      <c r="V193" s="584"/>
      <c r="W193" s="584"/>
      <c r="X193" s="584"/>
      <c r="Y193" s="584"/>
      <c r="Z193" s="584"/>
    </row>
    <row r="194" spans="1:26" ht="14.25" customHeight="1" x14ac:dyDescent="0.25">
      <c r="A194" s="808">
        <v>191</v>
      </c>
      <c r="B194" s="811" t="s">
        <v>1431</v>
      </c>
      <c r="C194" s="633" t="s">
        <v>3891</v>
      </c>
      <c r="D194" s="633" t="s">
        <v>1430</v>
      </c>
      <c r="E194" s="633" t="s">
        <v>1433</v>
      </c>
      <c r="F194" s="633"/>
      <c r="G194" s="812"/>
      <c r="H194" s="584"/>
      <c r="I194" s="584"/>
      <c r="J194" s="584"/>
      <c r="K194" s="584"/>
      <c r="L194" s="584"/>
      <c r="M194" s="584"/>
      <c r="N194" s="584"/>
      <c r="O194" s="584"/>
      <c r="P194" s="584"/>
      <c r="Q194" s="584"/>
      <c r="R194" s="584"/>
      <c r="S194" s="584"/>
      <c r="T194" s="584"/>
      <c r="U194" s="584"/>
      <c r="V194" s="584"/>
      <c r="W194" s="584"/>
      <c r="X194" s="584"/>
      <c r="Y194" s="584"/>
      <c r="Z194" s="584"/>
    </row>
    <row r="195" spans="1:26" ht="14.25" customHeight="1" x14ac:dyDescent="0.25">
      <c r="A195" s="808">
        <v>192</v>
      </c>
      <c r="B195" s="811" t="s">
        <v>4742</v>
      </c>
      <c r="C195" s="633" t="s">
        <v>3355</v>
      </c>
      <c r="D195" s="633" t="s">
        <v>4743</v>
      </c>
      <c r="E195" s="633" t="s">
        <v>4744</v>
      </c>
      <c r="F195" s="633"/>
      <c r="G195" s="812"/>
      <c r="H195" s="584"/>
      <c r="I195" s="584"/>
      <c r="J195" s="584"/>
      <c r="K195" s="584"/>
      <c r="L195" s="584"/>
      <c r="M195" s="584"/>
      <c r="N195" s="584"/>
      <c r="O195" s="584"/>
      <c r="P195" s="584"/>
      <c r="Q195" s="584"/>
      <c r="R195" s="584"/>
      <c r="S195" s="584"/>
      <c r="T195" s="584"/>
      <c r="U195" s="584"/>
      <c r="V195" s="584"/>
      <c r="W195" s="584"/>
      <c r="X195" s="584"/>
      <c r="Y195" s="584"/>
      <c r="Z195" s="584"/>
    </row>
    <row r="196" spans="1:26" ht="14.25" customHeight="1" x14ac:dyDescent="0.25">
      <c r="A196" s="808">
        <v>193</v>
      </c>
      <c r="B196" s="811" t="s">
        <v>4745</v>
      </c>
      <c r="C196" s="633" t="s">
        <v>3891</v>
      </c>
      <c r="D196" s="634" t="s">
        <v>4746</v>
      </c>
      <c r="E196" s="815">
        <v>154571300</v>
      </c>
      <c r="F196" s="633"/>
      <c r="G196" s="812"/>
      <c r="H196" s="584"/>
      <c r="I196" s="584"/>
      <c r="J196" s="584"/>
      <c r="K196" s="584"/>
      <c r="L196" s="584"/>
      <c r="M196" s="584"/>
      <c r="N196" s="584"/>
      <c r="O196" s="584"/>
      <c r="P196" s="584"/>
      <c r="Q196" s="584"/>
      <c r="R196" s="584"/>
      <c r="S196" s="584"/>
      <c r="T196" s="584"/>
      <c r="U196" s="584"/>
      <c r="V196" s="584"/>
      <c r="W196" s="584"/>
      <c r="X196" s="584"/>
      <c r="Y196" s="584"/>
      <c r="Z196" s="584"/>
    </row>
    <row r="197" spans="1:26" ht="14.25" customHeight="1" x14ac:dyDescent="0.25">
      <c r="A197" s="808">
        <v>194</v>
      </c>
      <c r="B197" s="811" t="s">
        <v>1435</v>
      </c>
      <c r="C197" s="633" t="s">
        <v>3355</v>
      </c>
      <c r="D197" s="633" t="s">
        <v>1434</v>
      </c>
      <c r="E197" s="633" t="s">
        <v>1437</v>
      </c>
      <c r="F197" s="633"/>
      <c r="G197" s="812"/>
      <c r="H197" s="584"/>
      <c r="I197" s="584"/>
      <c r="J197" s="584"/>
      <c r="K197" s="584"/>
      <c r="L197" s="584"/>
      <c r="M197" s="584"/>
      <c r="N197" s="584"/>
      <c r="O197" s="584"/>
      <c r="P197" s="584"/>
      <c r="Q197" s="584"/>
      <c r="R197" s="584"/>
      <c r="S197" s="584"/>
      <c r="T197" s="584"/>
      <c r="U197" s="584"/>
      <c r="V197" s="584"/>
      <c r="W197" s="584"/>
      <c r="X197" s="584"/>
      <c r="Y197" s="584"/>
      <c r="Z197" s="584"/>
    </row>
    <row r="198" spans="1:26" ht="14.25" customHeight="1" x14ac:dyDescent="0.25">
      <c r="A198" s="808">
        <v>195</v>
      </c>
      <c r="B198" s="811" t="s">
        <v>5196</v>
      </c>
      <c r="C198" s="634" t="s">
        <v>4636</v>
      </c>
      <c r="D198" s="634" t="s">
        <v>1438</v>
      </c>
      <c r="E198" s="634" t="s">
        <v>1441</v>
      </c>
      <c r="F198" s="633"/>
      <c r="G198" s="812"/>
      <c r="H198" s="584"/>
      <c r="I198" s="584"/>
      <c r="J198" s="584"/>
      <c r="K198" s="584"/>
      <c r="L198" s="584"/>
      <c r="M198" s="584"/>
      <c r="N198" s="584"/>
      <c r="O198" s="584"/>
      <c r="P198" s="584"/>
      <c r="Q198" s="584"/>
      <c r="R198" s="584"/>
      <c r="S198" s="584"/>
      <c r="T198" s="584"/>
      <c r="U198" s="584"/>
      <c r="V198" s="584"/>
      <c r="W198" s="584"/>
      <c r="X198" s="584"/>
      <c r="Y198" s="584"/>
      <c r="Z198" s="584"/>
    </row>
    <row r="199" spans="1:26" ht="14.25" customHeight="1" x14ac:dyDescent="0.25">
      <c r="A199" s="808">
        <v>196</v>
      </c>
      <c r="B199" s="811" t="s">
        <v>1443</v>
      </c>
      <c r="C199" s="633" t="s">
        <v>3355</v>
      </c>
      <c r="D199" s="634" t="s">
        <v>1442</v>
      </c>
      <c r="E199" s="634" t="s">
        <v>92</v>
      </c>
      <c r="F199" s="633"/>
      <c r="G199" s="812"/>
      <c r="H199" s="584"/>
      <c r="I199" s="584"/>
      <c r="J199" s="584"/>
      <c r="K199" s="584"/>
      <c r="L199" s="584"/>
      <c r="M199" s="584"/>
      <c r="N199" s="584"/>
      <c r="O199" s="584"/>
      <c r="P199" s="584"/>
      <c r="Q199" s="584"/>
      <c r="R199" s="584"/>
      <c r="S199" s="584"/>
      <c r="T199" s="584"/>
      <c r="U199" s="584"/>
      <c r="V199" s="584"/>
      <c r="W199" s="584"/>
      <c r="X199" s="584"/>
      <c r="Y199" s="584"/>
      <c r="Z199" s="584"/>
    </row>
    <row r="200" spans="1:26" ht="14.25" customHeight="1" x14ac:dyDescent="0.25">
      <c r="A200" s="808">
        <v>197</v>
      </c>
      <c r="B200" s="811" t="s">
        <v>1443</v>
      </c>
      <c r="C200" s="633" t="s">
        <v>3891</v>
      </c>
      <c r="D200" s="634" t="s">
        <v>3809</v>
      </c>
      <c r="E200" s="634" t="s">
        <v>92</v>
      </c>
      <c r="F200" s="633"/>
      <c r="G200" s="812"/>
      <c r="H200" s="584"/>
      <c r="I200" s="584"/>
      <c r="J200" s="584"/>
      <c r="K200" s="584"/>
      <c r="L200" s="584"/>
      <c r="M200" s="584"/>
      <c r="N200" s="584"/>
      <c r="O200" s="584"/>
      <c r="P200" s="584"/>
      <c r="Q200" s="584"/>
      <c r="R200" s="584"/>
      <c r="S200" s="584"/>
      <c r="T200" s="584"/>
      <c r="U200" s="584"/>
      <c r="V200" s="584"/>
      <c r="W200" s="584"/>
      <c r="X200" s="584"/>
      <c r="Y200" s="584"/>
      <c r="Z200" s="584"/>
    </row>
    <row r="201" spans="1:26" ht="14.25" customHeight="1" x14ac:dyDescent="0.25">
      <c r="A201" s="808">
        <v>198</v>
      </c>
      <c r="B201" s="811" t="s">
        <v>1443</v>
      </c>
      <c r="C201" s="633" t="s">
        <v>3891</v>
      </c>
      <c r="D201" s="634" t="s">
        <v>1445</v>
      </c>
      <c r="E201" s="634" t="s">
        <v>92</v>
      </c>
      <c r="F201" s="633"/>
      <c r="G201" s="812"/>
      <c r="H201" s="584"/>
      <c r="I201" s="584"/>
      <c r="J201" s="584"/>
      <c r="K201" s="584"/>
      <c r="L201" s="584"/>
      <c r="M201" s="584"/>
      <c r="N201" s="584"/>
      <c r="O201" s="584"/>
      <c r="P201" s="584"/>
      <c r="Q201" s="584"/>
      <c r="R201" s="584"/>
      <c r="S201" s="584"/>
      <c r="T201" s="584"/>
      <c r="U201" s="584"/>
      <c r="V201" s="584"/>
      <c r="W201" s="584"/>
      <c r="X201" s="584"/>
      <c r="Y201" s="584"/>
      <c r="Z201" s="584"/>
    </row>
    <row r="202" spans="1:26" ht="14.25" customHeight="1" x14ac:dyDescent="0.25">
      <c r="A202" s="808">
        <v>199</v>
      </c>
      <c r="B202" s="811" t="s">
        <v>1443</v>
      </c>
      <c r="C202" s="633" t="s">
        <v>3891</v>
      </c>
      <c r="D202" s="634" t="s">
        <v>1446</v>
      </c>
      <c r="E202" s="634" t="s">
        <v>92</v>
      </c>
      <c r="F202" s="633"/>
      <c r="G202" s="812"/>
      <c r="H202" s="584"/>
      <c r="I202" s="584"/>
      <c r="J202" s="584"/>
      <c r="K202" s="584"/>
      <c r="L202" s="584"/>
      <c r="M202" s="584"/>
      <c r="N202" s="584"/>
      <c r="O202" s="584"/>
      <c r="P202" s="584"/>
      <c r="Q202" s="584"/>
      <c r="R202" s="584"/>
      <c r="S202" s="584"/>
      <c r="T202" s="584"/>
      <c r="U202" s="584"/>
      <c r="V202" s="584"/>
      <c r="W202" s="584"/>
      <c r="X202" s="584"/>
      <c r="Y202" s="584"/>
      <c r="Z202" s="584"/>
    </row>
    <row r="203" spans="1:26" ht="14.25" customHeight="1" x14ac:dyDescent="0.25">
      <c r="A203" s="808">
        <v>200</v>
      </c>
      <c r="B203" s="811" t="s">
        <v>1456</v>
      </c>
      <c r="C203" s="633" t="s">
        <v>3891</v>
      </c>
      <c r="D203" s="634" t="s">
        <v>1455</v>
      </c>
      <c r="E203" s="634" t="s">
        <v>1458</v>
      </c>
      <c r="F203" s="633"/>
      <c r="G203" s="812"/>
      <c r="H203" s="584"/>
      <c r="I203" s="584"/>
      <c r="J203" s="584"/>
      <c r="K203" s="584"/>
      <c r="L203" s="584"/>
      <c r="M203" s="584"/>
      <c r="N203" s="584"/>
      <c r="O203" s="584"/>
      <c r="P203" s="584"/>
      <c r="Q203" s="584"/>
      <c r="R203" s="584"/>
      <c r="S203" s="584"/>
      <c r="T203" s="584"/>
      <c r="U203" s="584"/>
      <c r="V203" s="584"/>
      <c r="W203" s="584"/>
      <c r="X203" s="584"/>
      <c r="Y203" s="584"/>
      <c r="Z203" s="584"/>
    </row>
    <row r="204" spans="1:26" ht="14.25" customHeight="1" x14ac:dyDescent="0.25">
      <c r="A204" s="808">
        <v>201</v>
      </c>
      <c r="B204" s="811" t="s">
        <v>4748</v>
      </c>
      <c r="C204" s="633" t="s">
        <v>3355</v>
      </c>
      <c r="D204" s="633" t="s">
        <v>4749</v>
      </c>
      <c r="E204" s="633" t="s">
        <v>4750</v>
      </c>
      <c r="F204" s="633"/>
      <c r="G204" s="812"/>
      <c r="H204" s="584"/>
      <c r="I204" s="584"/>
      <c r="J204" s="584"/>
      <c r="K204" s="584"/>
      <c r="L204" s="584"/>
      <c r="M204" s="584"/>
      <c r="N204" s="584"/>
      <c r="O204" s="584"/>
      <c r="P204" s="584"/>
      <c r="Q204" s="584"/>
      <c r="R204" s="584"/>
      <c r="S204" s="584"/>
      <c r="T204" s="584"/>
      <c r="U204" s="584"/>
      <c r="V204" s="584"/>
      <c r="W204" s="584"/>
      <c r="X204" s="584"/>
      <c r="Y204" s="584"/>
      <c r="Z204" s="584"/>
    </row>
    <row r="205" spans="1:26" ht="14.25" customHeight="1" x14ac:dyDescent="0.25">
      <c r="A205" s="808">
        <v>202</v>
      </c>
      <c r="B205" s="811" t="s">
        <v>5176</v>
      </c>
      <c r="C205" s="633" t="s">
        <v>3942</v>
      </c>
      <c r="D205" s="633" t="s">
        <v>3551</v>
      </c>
      <c r="E205" s="633" t="s">
        <v>3552</v>
      </c>
      <c r="F205" s="633"/>
      <c r="G205" s="812"/>
      <c r="H205" s="584"/>
      <c r="I205" s="584"/>
      <c r="J205" s="584"/>
      <c r="K205" s="584"/>
      <c r="L205" s="584"/>
      <c r="M205" s="584"/>
      <c r="N205" s="584"/>
      <c r="O205" s="584"/>
      <c r="P205" s="584"/>
      <c r="Q205" s="584"/>
      <c r="R205" s="584"/>
      <c r="S205" s="584"/>
      <c r="T205" s="584"/>
      <c r="U205" s="584"/>
      <c r="V205" s="584"/>
      <c r="W205" s="584"/>
      <c r="X205" s="584"/>
      <c r="Y205" s="584"/>
      <c r="Z205" s="584"/>
    </row>
    <row r="206" spans="1:26" ht="14.25" customHeight="1" x14ac:dyDescent="0.25">
      <c r="A206" s="808">
        <v>203</v>
      </c>
      <c r="B206" s="811" t="s">
        <v>1452</v>
      </c>
      <c r="C206" s="633" t="s">
        <v>3355</v>
      </c>
      <c r="D206" s="633" t="s">
        <v>1451</v>
      </c>
      <c r="E206" s="633" t="s">
        <v>1454</v>
      </c>
      <c r="F206" s="633"/>
      <c r="G206" s="812"/>
      <c r="H206" s="584"/>
      <c r="I206" s="584"/>
      <c r="J206" s="584"/>
      <c r="K206" s="584"/>
      <c r="L206" s="584"/>
      <c r="M206" s="584"/>
      <c r="N206" s="584"/>
      <c r="O206" s="584"/>
      <c r="P206" s="584"/>
      <c r="Q206" s="584"/>
      <c r="R206" s="584"/>
      <c r="S206" s="584"/>
      <c r="T206" s="584"/>
      <c r="U206" s="584"/>
      <c r="V206" s="584"/>
      <c r="W206" s="584"/>
      <c r="X206" s="584"/>
      <c r="Y206" s="584"/>
      <c r="Z206" s="584"/>
    </row>
    <row r="207" spans="1:26" ht="14.25" customHeight="1" x14ac:dyDescent="0.25">
      <c r="A207" s="808">
        <v>204</v>
      </c>
      <c r="B207" s="811" t="s">
        <v>4754</v>
      </c>
      <c r="C207" s="633" t="s">
        <v>4636</v>
      </c>
      <c r="D207" s="633" t="s">
        <v>3944</v>
      </c>
      <c r="E207" s="633" t="s">
        <v>3945</v>
      </c>
      <c r="F207" s="633"/>
      <c r="G207" s="812"/>
      <c r="H207" s="584"/>
      <c r="I207" s="584"/>
      <c r="J207" s="584"/>
      <c r="K207" s="584"/>
      <c r="L207" s="584"/>
      <c r="M207" s="584"/>
      <c r="N207" s="584"/>
      <c r="O207" s="584"/>
      <c r="P207" s="584"/>
      <c r="Q207" s="584"/>
      <c r="R207" s="584"/>
      <c r="S207" s="584"/>
      <c r="T207" s="584"/>
      <c r="U207" s="584"/>
      <c r="V207" s="584"/>
      <c r="W207" s="584"/>
      <c r="X207" s="584"/>
      <c r="Y207" s="584"/>
      <c r="Z207" s="584"/>
    </row>
    <row r="208" spans="1:26" ht="14.25" customHeight="1" x14ac:dyDescent="0.25">
      <c r="A208" s="808">
        <v>205</v>
      </c>
      <c r="B208" s="811" t="s">
        <v>1464</v>
      </c>
      <c r="C208" s="633" t="s">
        <v>3355</v>
      </c>
      <c r="D208" s="633" t="s">
        <v>1463</v>
      </c>
      <c r="E208" s="633" t="s">
        <v>1465</v>
      </c>
      <c r="F208" s="633"/>
      <c r="G208" s="812"/>
      <c r="H208" s="584"/>
      <c r="I208" s="584"/>
      <c r="J208" s="584"/>
      <c r="K208" s="584"/>
      <c r="L208" s="584"/>
      <c r="M208" s="584"/>
      <c r="N208" s="584"/>
      <c r="O208" s="584"/>
      <c r="P208" s="584"/>
      <c r="Q208" s="584"/>
      <c r="R208" s="584"/>
      <c r="S208" s="584"/>
      <c r="T208" s="584"/>
      <c r="U208" s="584"/>
      <c r="V208" s="584"/>
      <c r="W208" s="584"/>
      <c r="X208" s="584"/>
      <c r="Y208" s="584"/>
      <c r="Z208" s="584"/>
    </row>
    <row r="209" spans="1:26" ht="14.25" customHeight="1" x14ac:dyDescent="0.25">
      <c r="A209" s="808">
        <v>206</v>
      </c>
      <c r="B209" s="811" t="s">
        <v>1471</v>
      </c>
      <c r="C209" s="633" t="s">
        <v>3355</v>
      </c>
      <c r="D209" s="633" t="s">
        <v>1470</v>
      </c>
      <c r="E209" s="633" t="s">
        <v>1473</v>
      </c>
      <c r="F209" s="633"/>
      <c r="G209" s="812"/>
      <c r="H209" s="584"/>
      <c r="I209" s="584"/>
      <c r="J209" s="584"/>
      <c r="K209" s="584"/>
      <c r="L209" s="584"/>
      <c r="M209" s="584"/>
      <c r="N209" s="584"/>
      <c r="O209" s="584"/>
      <c r="P209" s="584"/>
      <c r="Q209" s="584"/>
      <c r="R209" s="584"/>
      <c r="S209" s="584"/>
      <c r="T209" s="584"/>
      <c r="U209" s="584"/>
      <c r="V209" s="584"/>
      <c r="W209" s="584"/>
      <c r="X209" s="584"/>
      <c r="Y209" s="584"/>
      <c r="Z209" s="584"/>
    </row>
    <row r="210" spans="1:26" ht="14.25" customHeight="1" x14ac:dyDescent="0.25">
      <c r="A210" s="808">
        <v>207</v>
      </c>
      <c r="B210" s="811" t="s">
        <v>4755</v>
      </c>
      <c r="C210" s="634" t="s">
        <v>3355</v>
      </c>
      <c r="D210" s="634" t="s">
        <v>4756</v>
      </c>
      <c r="E210" s="634" t="s">
        <v>92</v>
      </c>
      <c r="F210" s="633"/>
      <c r="G210" s="812"/>
      <c r="H210" s="584"/>
      <c r="I210" s="584"/>
      <c r="J210" s="584"/>
      <c r="K210" s="584"/>
      <c r="L210" s="584"/>
      <c r="M210" s="584"/>
      <c r="N210" s="584"/>
      <c r="O210" s="584"/>
      <c r="P210" s="584"/>
      <c r="Q210" s="584"/>
      <c r="R210" s="584"/>
      <c r="S210" s="584"/>
      <c r="T210" s="584"/>
      <c r="U210" s="584"/>
      <c r="V210" s="584"/>
      <c r="W210" s="584"/>
      <c r="X210" s="584"/>
      <c r="Y210" s="584"/>
      <c r="Z210" s="584"/>
    </row>
    <row r="211" spans="1:26" ht="14.25" customHeight="1" x14ac:dyDescent="0.25">
      <c r="A211" s="808">
        <v>208</v>
      </c>
      <c r="B211" s="811" t="s">
        <v>1540</v>
      </c>
      <c r="C211" s="633" t="s">
        <v>3891</v>
      </c>
      <c r="D211" s="633" t="s">
        <v>1539</v>
      </c>
      <c r="E211" s="633" t="s">
        <v>1542</v>
      </c>
      <c r="F211" s="633"/>
      <c r="G211" s="812"/>
      <c r="H211" s="584"/>
      <c r="I211" s="584"/>
      <c r="J211" s="584"/>
      <c r="K211" s="584"/>
      <c r="L211" s="584"/>
      <c r="M211" s="584"/>
      <c r="N211" s="584"/>
      <c r="O211" s="584"/>
      <c r="P211" s="584"/>
      <c r="Q211" s="584"/>
      <c r="R211" s="584"/>
      <c r="S211" s="584"/>
      <c r="T211" s="584"/>
      <c r="U211" s="584"/>
      <c r="V211" s="584"/>
      <c r="W211" s="584"/>
      <c r="X211" s="584"/>
      <c r="Y211" s="584"/>
      <c r="Z211" s="584"/>
    </row>
    <row r="212" spans="1:26" ht="14.25" customHeight="1" x14ac:dyDescent="0.25">
      <c r="A212" s="808">
        <v>209</v>
      </c>
      <c r="B212" s="811" t="s">
        <v>4757</v>
      </c>
      <c r="C212" s="633" t="s">
        <v>3355</v>
      </c>
      <c r="D212" s="633" t="s">
        <v>4758</v>
      </c>
      <c r="E212" s="633" t="s">
        <v>5177</v>
      </c>
      <c r="F212" s="633"/>
      <c r="G212" s="812"/>
      <c r="H212" s="584"/>
      <c r="I212" s="584"/>
      <c r="J212" s="584"/>
      <c r="K212" s="584"/>
      <c r="L212" s="584"/>
      <c r="M212" s="584"/>
      <c r="N212" s="584"/>
      <c r="O212" s="584"/>
      <c r="P212" s="584"/>
      <c r="Q212" s="584"/>
      <c r="R212" s="584"/>
      <c r="S212" s="584"/>
      <c r="T212" s="584"/>
      <c r="U212" s="584"/>
      <c r="V212" s="584"/>
      <c r="W212" s="584"/>
      <c r="X212" s="584"/>
      <c r="Y212" s="584"/>
      <c r="Z212" s="584"/>
    </row>
    <row r="213" spans="1:26" ht="14.25" customHeight="1" x14ac:dyDescent="0.25">
      <c r="A213" s="808">
        <v>210</v>
      </c>
      <c r="B213" s="811" t="s">
        <v>3561</v>
      </c>
      <c r="C213" s="633" t="s">
        <v>3355</v>
      </c>
      <c r="D213" s="633" t="s">
        <v>5178</v>
      </c>
      <c r="E213" s="633" t="s">
        <v>3563</v>
      </c>
      <c r="F213" s="633"/>
      <c r="G213" s="812"/>
      <c r="H213" s="584"/>
      <c r="I213" s="584"/>
      <c r="J213" s="584"/>
      <c r="K213" s="584"/>
      <c r="L213" s="584"/>
      <c r="M213" s="584"/>
      <c r="N213" s="584"/>
      <c r="O213" s="584"/>
      <c r="P213" s="584"/>
      <c r="Q213" s="584"/>
      <c r="R213" s="584"/>
      <c r="S213" s="584"/>
      <c r="T213" s="584"/>
      <c r="U213" s="584"/>
      <c r="V213" s="584"/>
      <c r="W213" s="584"/>
      <c r="X213" s="584"/>
      <c r="Y213" s="584"/>
      <c r="Z213" s="584"/>
    </row>
    <row r="214" spans="1:26" ht="14.25" customHeight="1" x14ac:dyDescent="0.25">
      <c r="A214" s="808">
        <v>211</v>
      </c>
      <c r="B214" s="811" t="s">
        <v>4760</v>
      </c>
      <c r="C214" s="633" t="s">
        <v>3355</v>
      </c>
      <c r="D214" s="633" t="s">
        <v>4761</v>
      </c>
      <c r="E214" s="633" t="s">
        <v>4762</v>
      </c>
      <c r="F214" s="633"/>
      <c r="G214" s="812"/>
      <c r="H214" s="584"/>
      <c r="I214" s="584"/>
      <c r="J214" s="584"/>
      <c r="K214" s="584"/>
      <c r="L214" s="584"/>
      <c r="M214" s="584"/>
      <c r="N214" s="584"/>
      <c r="O214" s="584"/>
      <c r="P214" s="584"/>
      <c r="Q214" s="584"/>
      <c r="R214" s="584"/>
      <c r="S214" s="584"/>
      <c r="T214" s="584"/>
      <c r="U214" s="584"/>
      <c r="V214" s="584"/>
      <c r="W214" s="584"/>
      <c r="X214" s="584"/>
      <c r="Y214" s="584"/>
      <c r="Z214" s="584"/>
    </row>
    <row r="215" spans="1:26" ht="14.25" customHeight="1" x14ac:dyDescent="0.25">
      <c r="A215" s="808">
        <v>212</v>
      </c>
      <c r="B215" s="811" t="s">
        <v>5180</v>
      </c>
      <c r="C215" s="633" t="s">
        <v>3355</v>
      </c>
      <c r="D215" s="633" t="s">
        <v>2838</v>
      </c>
      <c r="E215" s="633" t="s">
        <v>3287</v>
      </c>
      <c r="F215" s="633"/>
      <c r="G215" s="812"/>
      <c r="H215" s="584"/>
      <c r="I215" s="584"/>
      <c r="J215" s="584"/>
      <c r="K215" s="584"/>
      <c r="L215" s="584"/>
      <c r="M215" s="584"/>
      <c r="N215" s="584"/>
      <c r="O215" s="584"/>
      <c r="P215" s="584"/>
      <c r="Q215" s="584"/>
      <c r="R215" s="584"/>
      <c r="S215" s="584"/>
      <c r="T215" s="584"/>
      <c r="U215" s="584"/>
      <c r="V215" s="584"/>
      <c r="W215" s="584"/>
      <c r="X215" s="584"/>
      <c r="Y215" s="584"/>
      <c r="Z215" s="584"/>
    </row>
    <row r="216" spans="1:26" ht="14.25" customHeight="1" x14ac:dyDescent="0.25">
      <c r="A216" s="808">
        <v>213</v>
      </c>
      <c r="B216" s="811" t="s">
        <v>5181</v>
      </c>
      <c r="C216" s="633" t="s">
        <v>3355</v>
      </c>
      <c r="D216" s="633" t="s">
        <v>3811</v>
      </c>
      <c r="E216" s="633" t="s">
        <v>3812</v>
      </c>
      <c r="F216" s="633"/>
      <c r="G216" s="812"/>
      <c r="H216" s="584"/>
      <c r="I216" s="584"/>
      <c r="J216" s="584"/>
      <c r="K216" s="584"/>
      <c r="L216" s="584"/>
      <c r="M216" s="584"/>
      <c r="N216" s="584"/>
      <c r="O216" s="584"/>
      <c r="P216" s="584"/>
      <c r="Q216" s="584"/>
      <c r="R216" s="584"/>
      <c r="S216" s="584"/>
      <c r="T216" s="584"/>
      <c r="U216" s="584"/>
      <c r="V216" s="584"/>
      <c r="W216" s="584"/>
      <c r="X216" s="584"/>
      <c r="Y216" s="584"/>
      <c r="Z216" s="584"/>
    </row>
    <row r="217" spans="1:26" ht="14.25" customHeight="1" x14ac:dyDescent="0.25">
      <c r="A217" s="808">
        <v>214</v>
      </c>
      <c r="B217" s="811" t="s">
        <v>5182</v>
      </c>
      <c r="C217" s="633" t="s">
        <v>3355</v>
      </c>
      <c r="D217" s="633" t="s">
        <v>1547</v>
      </c>
      <c r="E217" s="633" t="s">
        <v>1549</v>
      </c>
      <c r="F217" s="633"/>
      <c r="G217" s="812"/>
      <c r="H217" s="584"/>
      <c r="I217" s="584"/>
      <c r="J217" s="584"/>
      <c r="K217" s="584"/>
      <c r="L217" s="584"/>
      <c r="M217" s="584"/>
      <c r="N217" s="584"/>
      <c r="O217" s="584"/>
      <c r="P217" s="584"/>
      <c r="Q217" s="584"/>
      <c r="R217" s="584"/>
      <c r="S217" s="584"/>
      <c r="T217" s="584"/>
      <c r="U217" s="584"/>
      <c r="V217" s="584"/>
      <c r="W217" s="584"/>
      <c r="X217" s="584"/>
      <c r="Y217" s="584"/>
      <c r="Z217" s="584"/>
    </row>
    <row r="218" spans="1:26" ht="14.25" customHeight="1" x14ac:dyDescent="0.25">
      <c r="A218" s="808">
        <v>215</v>
      </c>
      <c r="B218" s="811" t="s">
        <v>4763</v>
      </c>
      <c r="C218" s="633" t="s">
        <v>3891</v>
      </c>
      <c r="D218" s="633" t="s">
        <v>4764</v>
      </c>
      <c r="E218" s="633" t="s">
        <v>4765</v>
      </c>
      <c r="F218" s="633"/>
      <c r="G218" s="812"/>
      <c r="H218" s="584"/>
      <c r="I218" s="584"/>
      <c r="J218" s="584"/>
      <c r="K218" s="584"/>
      <c r="L218" s="584"/>
      <c r="M218" s="584"/>
      <c r="N218" s="584"/>
      <c r="O218" s="584"/>
      <c r="P218" s="584"/>
      <c r="Q218" s="584"/>
      <c r="R218" s="584"/>
      <c r="S218" s="584"/>
      <c r="T218" s="584"/>
      <c r="U218" s="584"/>
      <c r="V218" s="584"/>
      <c r="W218" s="584"/>
      <c r="X218" s="584"/>
      <c r="Y218" s="584"/>
      <c r="Z218" s="584"/>
    </row>
    <row r="219" spans="1:26" ht="14.25" customHeight="1" x14ac:dyDescent="0.25">
      <c r="A219" s="808">
        <v>216</v>
      </c>
      <c r="B219" s="811" t="s">
        <v>5183</v>
      </c>
      <c r="C219" s="633" t="s">
        <v>3355</v>
      </c>
      <c r="D219" s="633" t="s">
        <v>1569</v>
      </c>
      <c r="E219" s="633" t="s">
        <v>1572</v>
      </c>
      <c r="F219" s="633"/>
      <c r="G219" s="812"/>
      <c r="H219" s="584"/>
      <c r="I219" s="584"/>
      <c r="J219" s="584"/>
      <c r="K219" s="584"/>
      <c r="L219" s="584"/>
      <c r="M219" s="584"/>
      <c r="N219" s="584"/>
      <c r="O219" s="584"/>
      <c r="P219" s="584"/>
      <c r="Q219" s="584"/>
      <c r="R219" s="584"/>
      <c r="S219" s="584"/>
      <c r="T219" s="584"/>
      <c r="U219" s="584"/>
      <c r="V219" s="584"/>
      <c r="W219" s="584"/>
      <c r="X219" s="584"/>
      <c r="Y219" s="584"/>
      <c r="Z219" s="584"/>
    </row>
    <row r="220" spans="1:26" ht="14.25" customHeight="1" x14ac:dyDescent="0.25">
      <c r="A220" s="808">
        <v>217</v>
      </c>
      <c r="B220" s="811" t="s">
        <v>3875</v>
      </c>
      <c r="C220" s="633" t="s">
        <v>3355</v>
      </c>
      <c r="D220" s="633" t="s">
        <v>3876</v>
      </c>
      <c r="E220" s="633" t="s">
        <v>3877</v>
      </c>
      <c r="F220" s="633"/>
      <c r="G220" s="812"/>
      <c r="H220" s="584"/>
      <c r="I220" s="584"/>
      <c r="J220" s="584"/>
      <c r="K220" s="584"/>
      <c r="L220" s="584"/>
      <c r="M220" s="584"/>
      <c r="N220" s="584"/>
      <c r="O220" s="584"/>
      <c r="P220" s="584"/>
      <c r="Q220" s="584"/>
      <c r="R220" s="584"/>
      <c r="S220" s="584"/>
      <c r="T220" s="584"/>
      <c r="U220" s="584"/>
      <c r="V220" s="584"/>
      <c r="W220" s="584"/>
      <c r="X220" s="584"/>
      <c r="Y220" s="584"/>
      <c r="Z220" s="584"/>
    </row>
    <row r="221" spans="1:26" ht="14.25" customHeight="1" x14ac:dyDescent="0.25">
      <c r="A221" s="808">
        <v>218</v>
      </c>
      <c r="B221" s="811" t="s">
        <v>1593</v>
      </c>
      <c r="C221" s="633" t="s">
        <v>3355</v>
      </c>
      <c r="D221" s="633" t="s">
        <v>1592</v>
      </c>
      <c r="E221" s="633" t="s">
        <v>1595</v>
      </c>
      <c r="F221" s="633"/>
      <c r="G221" s="812"/>
      <c r="H221" s="584"/>
      <c r="I221" s="584"/>
      <c r="J221" s="584"/>
      <c r="K221" s="584"/>
      <c r="L221" s="584"/>
      <c r="M221" s="584"/>
      <c r="N221" s="584"/>
      <c r="O221" s="584"/>
      <c r="P221" s="584"/>
      <c r="Q221" s="584"/>
      <c r="R221" s="584"/>
      <c r="S221" s="584"/>
      <c r="T221" s="584"/>
      <c r="U221" s="584"/>
      <c r="V221" s="584"/>
      <c r="W221" s="584"/>
      <c r="X221" s="584"/>
      <c r="Y221" s="584"/>
      <c r="Z221" s="584"/>
    </row>
    <row r="222" spans="1:26" ht="14.25" customHeight="1" x14ac:dyDescent="0.25">
      <c r="A222" s="817">
        <v>219</v>
      </c>
      <c r="B222" s="818" t="s">
        <v>5184</v>
      </c>
      <c r="C222" s="819" t="s">
        <v>3355</v>
      </c>
      <c r="D222" s="819" t="s">
        <v>1143</v>
      </c>
      <c r="E222" s="819" t="s">
        <v>1146</v>
      </c>
      <c r="F222" s="819"/>
      <c r="G222" s="820"/>
      <c r="H222" s="584"/>
      <c r="I222" s="584"/>
      <c r="J222" s="584"/>
      <c r="K222" s="584"/>
      <c r="L222" s="584"/>
      <c r="M222" s="584"/>
      <c r="N222" s="584"/>
      <c r="O222" s="584"/>
      <c r="P222" s="584"/>
      <c r="Q222" s="584"/>
      <c r="R222" s="584"/>
      <c r="S222" s="584"/>
      <c r="T222" s="584"/>
      <c r="U222" s="584"/>
      <c r="V222" s="584"/>
      <c r="W222" s="584"/>
      <c r="X222" s="584"/>
      <c r="Y222" s="584"/>
      <c r="Z222" s="584"/>
    </row>
    <row r="223" spans="1:26" ht="14.25" customHeight="1" x14ac:dyDescent="0.25">
      <c r="A223" s="584"/>
      <c r="B223" s="668"/>
      <c r="C223" s="669"/>
      <c r="D223" s="669"/>
      <c r="E223" s="669"/>
      <c r="F223" s="668"/>
      <c r="G223" s="584"/>
      <c r="H223" s="584"/>
      <c r="I223" s="584"/>
      <c r="J223" s="584"/>
      <c r="K223" s="584"/>
      <c r="L223" s="584"/>
      <c r="M223" s="584"/>
      <c r="N223" s="584"/>
      <c r="O223" s="584"/>
      <c r="P223" s="584"/>
      <c r="Q223" s="584"/>
      <c r="R223" s="584"/>
      <c r="S223" s="584"/>
      <c r="T223" s="584"/>
      <c r="U223" s="584"/>
      <c r="V223" s="584"/>
      <c r="W223" s="584"/>
      <c r="X223" s="584"/>
      <c r="Y223" s="584"/>
      <c r="Z223" s="584"/>
    </row>
    <row r="224" spans="1:26" ht="14.25" customHeight="1" x14ac:dyDescent="0.25">
      <c r="A224" s="584"/>
      <c r="B224" s="584"/>
      <c r="C224" s="583"/>
      <c r="D224" s="583"/>
      <c r="E224" s="583"/>
      <c r="F224" s="584"/>
      <c r="G224" s="584"/>
      <c r="H224" s="584"/>
      <c r="I224" s="584"/>
      <c r="J224" s="584"/>
      <c r="K224" s="584"/>
      <c r="L224" s="584"/>
      <c r="M224" s="584"/>
      <c r="N224" s="584"/>
      <c r="O224" s="584"/>
      <c r="P224" s="584"/>
      <c r="Q224" s="584"/>
      <c r="R224" s="584"/>
      <c r="S224" s="584"/>
      <c r="T224" s="584"/>
      <c r="U224" s="584"/>
      <c r="V224" s="584"/>
      <c r="W224" s="584"/>
      <c r="X224" s="584"/>
      <c r="Y224" s="584"/>
      <c r="Z224" s="584"/>
    </row>
    <row r="225" spans="1:26" ht="14.25" customHeight="1" x14ac:dyDescent="0.25">
      <c r="A225" s="584"/>
      <c r="B225" s="584"/>
      <c r="C225" s="583"/>
      <c r="D225" s="583"/>
      <c r="E225" s="583"/>
      <c r="F225" s="584"/>
      <c r="G225" s="584"/>
      <c r="H225" s="584"/>
      <c r="I225" s="584"/>
      <c r="J225" s="584"/>
      <c r="K225" s="584"/>
      <c r="L225" s="584"/>
      <c r="M225" s="584"/>
      <c r="N225" s="584"/>
      <c r="O225" s="584"/>
      <c r="P225" s="584"/>
      <c r="Q225" s="584"/>
      <c r="R225" s="584"/>
      <c r="S225" s="584"/>
      <c r="T225" s="584"/>
      <c r="U225" s="584"/>
      <c r="V225" s="584"/>
      <c r="W225" s="584"/>
      <c r="X225" s="584"/>
      <c r="Y225" s="584"/>
      <c r="Z225" s="584"/>
    </row>
    <row r="226" spans="1:26" ht="15.75" customHeight="1" x14ac:dyDescent="0.25">
      <c r="A226" s="584"/>
      <c r="B226" s="584"/>
      <c r="C226" s="584"/>
      <c r="D226" s="584"/>
      <c r="E226" s="584"/>
      <c r="F226" s="584"/>
      <c r="G226" s="584"/>
      <c r="H226" s="584"/>
      <c r="I226" s="584"/>
      <c r="J226" s="584"/>
      <c r="K226" s="584"/>
      <c r="L226" s="584"/>
      <c r="M226" s="584"/>
      <c r="N226" s="584"/>
      <c r="O226" s="584"/>
      <c r="P226" s="584"/>
      <c r="Q226" s="584"/>
      <c r="R226" s="584"/>
      <c r="S226" s="584"/>
      <c r="T226" s="584"/>
      <c r="U226" s="584"/>
      <c r="V226" s="584"/>
      <c r="W226" s="584"/>
      <c r="X226" s="584"/>
      <c r="Y226" s="584"/>
      <c r="Z226" s="584"/>
    </row>
    <row r="227" spans="1:26" ht="15.75" customHeight="1" x14ac:dyDescent="0.25">
      <c r="A227" s="584"/>
      <c r="B227" s="584"/>
      <c r="C227" s="584"/>
      <c r="D227" s="584"/>
      <c r="E227" s="584"/>
      <c r="F227" s="584"/>
      <c r="G227" s="584"/>
      <c r="H227" s="584"/>
      <c r="I227" s="584"/>
      <c r="J227" s="584"/>
      <c r="K227" s="584"/>
      <c r="L227" s="584"/>
      <c r="M227" s="584"/>
      <c r="N227" s="584"/>
      <c r="O227" s="584"/>
      <c r="P227" s="584"/>
      <c r="Q227" s="584"/>
      <c r="R227" s="584"/>
      <c r="S227" s="584"/>
      <c r="T227" s="584"/>
      <c r="U227" s="584"/>
      <c r="V227" s="584"/>
      <c r="W227" s="584"/>
      <c r="X227" s="584"/>
      <c r="Y227" s="584"/>
      <c r="Z227" s="584"/>
    </row>
    <row r="228" spans="1:26" ht="15.75" customHeight="1" x14ac:dyDescent="0.25">
      <c r="A228" s="584"/>
      <c r="B228" s="584"/>
      <c r="C228" s="584"/>
      <c r="D228" s="584"/>
      <c r="E228" s="584"/>
      <c r="F228" s="584"/>
      <c r="G228" s="584"/>
      <c r="H228" s="584"/>
      <c r="I228" s="584"/>
      <c r="J228" s="584"/>
      <c r="K228" s="584"/>
      <c r="L228" s="584"/>
      <c r="M228" s="584"/>
      <c r="N228" s="584"/>
      <c r="O228" s="584"/>
      <c r="P228" s="584"/>
      <c r="Q228" s="584"/>
      <c r="R228" s="584"/>
      <c r="S228" s="584"/>
      <c r="T228" s="584"/>
      <c r="U228" s="584"/>
      <c r="V228" s="584"/>
      <c r="W228" s="584"/>
      <c r="X228" s="584"/>
      <c r="Y228" s="584"/>
      <c r="Z228" s="584"/>
    </row>
    <row r="229" spans="1:26" ht="15.75" customHeight="1" x14ac:dyDescent="0.25">
      <c r="A229" s="584"/>
      <c r="B229" s="584"/>
      <c r="C229" s="584"/>
      <c r="D229" s="584"/>
      <c r="E229" s="584"/>
      <c r="F229" s="584"/>
      <c r="G229" s="584"/>
      <c r="H229" s="584"/>
      <c r="I229" s="584"/>
      <c r="J229" s="584"/>
      <c r="K229" s="584"/>
      <c r="L229" s="584"/>
      <c r="M229" s="584"/>
      <c r="N229" s="584"/>
      <c r="O229" s="584"/>
      <c r="P229" s="584"/>
      <c r="Q229" s="584"/>
      <c r="R229" s="584"/>
      <c r="S229" s="584"/>
      <c r="T229" s="584"/>
      <c r="U229" s="584"/>
      <c r="V229" s="584"/>
      <c r="W229" s="584"/>
      <c r="X229" s="584"/>
      <c r="Y229" s="584"/>
      <c r="Z229" s="584"/>
    </row>
    <row r="230" spans="1:26" ht="15.75" customHeight="1" x14ac:dyDescent="0.25">
      <c r="A230" s="584"/>
      <c r="B230" s="584"/>
      <c r="C230" s="584"/>
      <c r="D230" s="584"/>
      <c r="E230" s="584"/>
      <c r="F230" s="584"/>
      <c r="G230" s="584"/>
      <c r="H230" s="584"/>
      <c r="I230" s="584"/>
      <c r="J230" s="584"/>
      <c r="K230" s="584"/>
      <c r="L230" s="584"/>
      <c r="M230" s="584"/>
      <c r="N230" s="584"/>
      <c r="O230" s="584"/>
      <c r="P230" s="584"/>
      <c r="Q230" s="584"/>
      <c r="R230" s="584"/>
      <c r="S230" s="584"/>
      <c r="T230" s="584"/>
      <c r="U230" s="584"/>
      <c r="V230" s="584"/>
      <c r="W230" s="584"/>
      <c r="X230" s="584"/>
      <c r="Y230" s="584"/>
      <c r="Z230" s="584"/>
    </row>
    <row r="231" spans="1:26" ht="15.75" customHeight="1" x14ac:dyDescent="0.25">
      <c r="A231" s="584"/>
      <c r="B231" s="584"/>
      <c r="C231" s="584"/>
      <c r="D231" s="584"/>
      <c r="E231" s="584"/>
      <c r="F231" s="584"/>
      <c r="G231" s="584"/>
      <c r="H231" s="584"/>
      <c r="I231" s="584"/>
      <c r="J231" s="584"/>
      <c r="K231" s="584"/>
      <c r="L231" s="584"/>
      <c r="M231" s="584"/>
      <c r="N231" s="584"/>
      <c r="O231" s="584"/>
      <c r="P231" s="584"/>
      <c r="Q231" s="584"/>
      <c r="R231" s="584"/>
      <c r="S231" s="584"/>
      <c r="T231" s="584"/>
      <c r="U231" s="584"/>
      <c r="V231" s="584"/>
      <c r="W231" s="584"/>
      <c r="X231" s="584"/>
      <c r="Y231" s="584"/>
      <c r="Z231" s="584"/>
    </row>
    <row r="232" spans="1:26" ht="15.75" customHeight="1" x14ac:dyDescent="0.25">
      <c r="A232" s="584"/>
      <c r="B232" s="584"/>
      <c r="C232" s="584"/>
      <c r="D232" s="584"/>
      <c r="E232" s="584"/>
      <c r="F232" s="584"/>
      <c r="G232" s="584"/>
      <c r="H232" s="584"/>
      <c r="I232" s="584"/>
      <c r="J232" s="584"/>
      <c r="K232" s="584"/>
      <c r="L232" s="584"/>
      <c r="M232" s="584"/>
      <c r="N232" s="584"/>
      <c r="O232" s="584"/>
      <c r="P232" s="584"/>
      <c r="Q232" s="584"/>
      <c r="R232" s="584"/>
      <c r="S232" s="584"/>
      <c r="T232" s="584"/>
      <c r="U232" s="584"/>
      <c r="V232" s="584"/>
      <c r="W232" s="584"/>
      <c r="X232" s="584"/>
      <c r="Y232" s="584"/>
      <c r="Z232" s="584"/>
    </row>
    <row r="233" spans="1:26" ht="15.75" customHeight="1" x14ac:dyDescent="0.25">
      <c r="A233" s="584"/>
      <c r="B233" s="584"/>
      <c r="C233" s="584"/>
      <c r="D233" s="584"/>
      <c r="E233" s="584"/>
      <c r="F233" s="584"/>
      <c r="G233" s="584"/>
      <c r="H233" s="584"/>
      <c r="I233" s="584"/>
      <c r="J233" s="584"/>
      <c r="K233" s="584"/>
      <c r="L233" s="584"/>
      <c r="M233" s="584"/>
      <c r="N233" s="584"/>
      <c r="O233" s="584"/>
      <c r="P233" s="584"/>
      <c r="Q233" s="584"/>
      <c r="R233" s="584"/>
      <c r="S233" s="584"/>
      <c r="T233" s="584"/>
      <c r="U233" s="584"/>
      <c r="V233" s="584"/>
      <c r="W233" s="584"/>
      <c r="X233" s="584"/>
      <c r="Y233" s="584"/>
      <c r="Z233" s="584"/>
    </row>
    <row r="234" spans="1:26" ht="15.75" customHeight="1" x14ac:dyDescent="0.25">
      <c r="A234" s="584"/>
      <c r="B234" s="584"/>
      <c r="C234" s="584"/>
      <c r="D234" s="584"/>
      <c r="E234" s="584"/>
      <c r="F234" s="584"/>
      <c r="G234" s="584"/>
      <c r="H234" s="584"/>
      <c r="I234" s="584"/>
      <c r="J234" s="584"/>
      <c r="K234" s="584"/>
      <c r="L234" s="584"/>
      <c r="M234" s="584"/>
      <c r="N234" s="584"/>
      <c r="O234" s="584"/>
      <c r="P234" s="584"/>
      <c r="Q234" s="584"/>
      <c r="R234" s="584"/>
      <c r="S234" s="584"/>
      <c r="T234" s="584"/>
      <c r="U234" s="584"/>
      <c r="V234" s="584"/>
      <c r="W234" s="584"/>
      <c r="X234" s="584"/>
      <c r="Y234" s="584"/>
      <c r="Z234" s="584"/>
    </row>
    <row r="235" spans="1:26" ht="15.75" customHeight="1" x14ac:dyDescent="0.25">
      <c r="A235" s="584"/>
      <c r="B235" s="584"/>
      <c r="C235" s="584"/>
      <c r="D235" s="584"/>
      <c r="E235" s="584"/>
      <c r="F235" s="584"/>
      <c r="G235" s="584"/>
      <c r="H235" s="584"/>
      <c r="I235" s="584"/>
      <c r="J235" s="584"/>
      <c r="K235" s="584"/>
      <c r="L235" s="584"/>
      <c r="M235" s="584"/>
      <c r="N235" s="584"/>
      <c r="O235" s="584"/>
      <c r="P235" s="584"/>
      <c r="Q235" s="584"/>
      <c r="R235" s="584"/>
      <c r="S235" s="584"/>
      <c r="T235" s="584"/>
      <c r="U235" s="584"/>
      <c r="V235" s="584"/>
      <c r="W235" s="584"/>
      <c r="X235" s="584"/>
      <c r="Y235" s="584"/>
      <c r="Z235" s="584"/>
    </row>
    <row r="236" spans="1:26" ht="15.75" customHeight="1" x14ac:dyDescent="0.25">
      <c r="A236" s="584"/>
      <c r="B236" s="584"/>
      <c r="C236" s="584"/>
      <c r="D236" s="584"/>
      <c r="E236" s="584"/>
      <c r="F236" s="584"/>
      <c r="G236" s="584"/>
      <c r="H236" s="584"/>
      <c r="I236" s="584"/>
      <c r="J236" s="584"/>
      <c r="K236" s="584"/>
      <c r="L236" s="584"/>
      <c r="M236" s="584"/>
      <c r="N236" s="584"/>
      <c r="O236" s="584"/>
      <c r="P236" s="584"/>
      <c r="Q236" s="584"/>
      <c r="R236" s="584"/>
      <c r="S236" s="584"/>
      <c r="T236" s="584"/>
      <c r="U236" s="584"/>
      <c r="V236" s="584"/>
      <c r="W236" s="584"/>
      <c r="X236" s="584"/>
      <c r="Y236" s="584"/>
      <c r="Z236" s="584"/>
    </row>
    <row r="237" spans="1:26" ht="15.75" customHeight="1" x14ac:dyDescent="0.25">
      <c r="A237" s="584"/>
      <c r="B237" s="584"/>
      <c r="C237" s="584"/>
      <c r="D237" s="584"/>
      <c r="E237" s="584"/>
      <c r="F237" s="584"/>
      <c r="G237" s="584"/>
      <c r="H237" s="584"/>
      <c r="I237" s="584"/>
      <c r="J237" s="584"/>
      <c r="K237" s="584"/>
      <c r="L237" s="584"/>
      <c r="M237" s="584"/>
      <c r="N237" s="584"/>
      <c r="O237" s="584"/>
      <c r="P237" s="584"/>
      <c r="Q237" s="584"/>
      <c r="R237" s="584"/>
      <c r="S237" s="584"/>
      <c r="T237" s="584"/>
      <c r="U237" s="584"/>
      <c r="V237" s="584"/>
      <c r="W237" s="584"/>
      <c r="X237" s="584"/>
      <c r="Y237" s="584"/>
      <c r="Z237" s="584"/>
    </row>
    <row r="238" spans="1:26" ht="15.75" customHeight="1" x14ac:dyDescent="0.25">
      <c r="A238" s="584"/>
      <c r="B238" s="584"/>
      <c r="C238" s="584"/>
      <c r="D238" s="584"/>
      <c r="E238" s="584"/>
      <c r="F238" s="584"/>
      <c r="G238" s="584"/>
      <c r="H238" s="584"/>
      <c r="I238" s="584"/>
      <c r="J238" s="584"/>
      <c r="K238" s="584"/>
      <c r="L238" s="584"/>
      <c r="M238" s="584"/>
      <c r="N238" s="584"/>
      <c r="O238" s="584"/>
      <c r="P238" s="584"/>
      <c r="Q238" s="584"/>
      <c r="R238" s="584"/>
      <c r="S238" s="584"/>
      <c r="T238" s="584"/>
      <c r="U238" s="584"/>
      <c r="V238" s="584"/>
      <c r="W238" s="584"/>
      <c r="X238" s="584"/>
      <c r="Y238" s="584"/>
      <c r="Z238" s="584"/>
    </row>
    <row r="239" spans="1:26" ht="15.75" customHeight="1" x14ac:dyDescent="0.25">
      <c r="A239" s="584"/>
      <c r="B239" s="584"/>
      <c r="C239" s="584"/>
      <c r="D239" s="584"/>
      <c r="E239" s="584"/>
      <c r="F239" s="584"/>
      <c r="G239" s="584"/>
      <c r="H239" s="584"/>
      <c r="I239" s="584"/>
      <c r="J239" s="584"/>
      <c r="K239" s="584"/>
      <c r="L239" s="584"/>
      <c r="M239" s="584"/>
      <c r="N239" s="584"/>
      <c r="O239" s="584"/>
      <c r="P239" s="584"/>
      <c r="Q239" s="584"/>
      <c r="R239" s="584"/>
      <c r="S239" s="584"/>
      <c r="T239" s="584"/>
      <c r="U239" s="584"/>
      <c r="V239" s="584"/>
      <c r="W239" s="584"/>
      <c r="X239" s="584"/>
      <c r="Y239" s="584"/>
      <c r="Z239" s="584"/>
    </row>
    <row r="240" spans="1:26" ht="15.75" customHeight="1" x14ac:dyDescent="0.25">
      <c r="A240" s="584"/>
      <c r="B240" s="584"/>
      <c r="C240" s="584"/>
      <c r="D240" s="584"/>
      <c r="E240" s="584"/>
      <c r="F240" s="584"/>
      <c r="G240" s="584"/>
      <c r="H240" s="584"/>
      <c r="I240" s="584"/>
      <c r="J240" s="584"/>
      <c r="K240" s="584"/>
      <c r="L240" s="584"/>
      <c r="M240" s="584"/>
      <c r="N240" s="584"/>
      <c r="O240" s="584"/>
      <c r="P240" s="584"/>
      <c r="Q240" s="584"/>
      <c r="R240" s="584"/>
      <c r="S240" s="584"/>
      <c r="T240" s="584"/>
      <c r="U240" s="584"/>
      <c r="V240" s="584"/>
      <c r="W240" s="584"/>
      <c r="X240" s="584"/>
      <c r="Y240" s="584"/>
      <c r="Z240" s="584"/>
    </row>
    <row r="241" spans="1:26" ht="15.75" customHeight="1" x14ac:dyDescent="0.25">
      <c r="A241" s="584"/>
      <c r="B241" s="584"/>
      <c r="C241" s="584"/>
      <c r="D241" s="584"/>
      <c r="E241" s="584"/>
      <c r="F241" s="584"/>
      <c r="G241" s="584"/>
      <c r="H241" s="584"/>
      <c r="I241" s="584"/>
      <c r="J241" s="584"/>
      <c r="K241" s="584"/>
      <c r="L241" s="584"/>
      <c r="M241" s="584"/>
      <c r="N241" s="584"/>
      <c r="O241" s="584"/>
      <c r="P241" s="584"/>
      <c r="Q241" s="584"/>
      <c r="R241" s="584"/>
      <c r="S241" s="584"/>
      <c r="T241" s="584"/>
      <c r="U241" s="584"/>
      <c r="V241" s="584"/>
      <c r="W241" s="584"/>
      <c r="X241" s="584"/>
      <c r="Y241" s="584"/>
      <c r="Z241" s="584"/>
    </row>
    <row r="242" spans="1:26" ht="15.75" customHeight="1" x14ac:dyDescent="0.25">
      <c r="A242" s="584"/>
      <c r="B242" s="584"/>
      <c r="C242" s="584"/>
      <c r="D242" s="584"/>
      <c r="E242" s="584"/>
      <c r="F242" s="584"/>
      <c r="G242" s="584"/>
      <c r="H242" s="584"/>
      <c r="I242" s="584"/>
      <c r="J242" s="584"/>
      <c r="K242" s="584"/>
      <c r="L242" s="584"/>
      <c r="M242" s="584"/>
      <c r="N242" s="584"/>
      <c r="O242" s="584"/>
      <c r="P242" s="584"/>
      <c r="Q242" s="584"/>
      <c r="R242" s="584"/>
      <c r="S242" s="584"/>
      <c r="T242" s="584"/>
      <c r="U242" s="584"/>
      <c r="V242" s="584"/>
      <c r="W242" s="584"/>
      <c r="X242" s="584"/>
      <c r="Y242" s="584"/>
      <c r="Z242" s="584"/>
    </row>
    <row r="243" spans="1:26" ht="15.75" customHeight="1" x14ac:dyDescent="0.25">
      <c r="A243" s="584"/>
      <c r="B243" s="584"/>
      <c r="C243" s="584"/>
      <c r="D243" s="584"/>
      <c r="E243" s="584"/>
      <c r="F243" s="584"/>
      <c r="G243" s="584"/>
      <c r="H243" s="584"/>
      <c r="I243" s="584"/>
      <c r="J243" s="584"/>
      <c r="K243" s="584"/>
      <c r="L243" s="584"/>
      <c r="M243" s="584"/>
      <c r="N243" s="584"/>
      <c r="O243" s="584"/>
      <c r="P243" s="584"/>
      <c r="Q243" s="584"/>
      <c r="R243" s="584"/>
      <c r="S243" s="584"/>
      <c r="T243" s="584"/>
      <c r="U243" s="584"/>
      <c r="V243" s="584"/>
      <c r="W243" s="584"/>
      <c r="X243" s="584"/>
      <c r="Y243" s="584"/>
      <c r="Z243" s="584"/>
    </row>
    <row r="244" spans="1:26" ht="15.75" customHeight="1" x14ac:dyDescent="0.25">
      <c r="A244" s="584"/>
      <c r="B244" s="584"/>
      <c r="C244" s="584"/>
      <c r="D244" s="584"/>
      <c r="E244" s="584"/>
      <c r="F244" s="584"/>
      <c r="G244" s="584"/>
      <c r="H244" s="584"/>
      <c r="I244" s="584"/>
      <c r="J244" s="584"/>
      <c r="K244" s="584"/>
      <c r="L244" s="584"/>
      <c r="M244" s="584"/>
      <c r="N244" s="584"/>
      <c r="O244" s="584"/>
      <c r="P244" s="584"/>
      <c r="Q244" s="584"/>
      <c r="R244" s="584"/>
      <c r="S244" s="584"/>
      <c r="T244" s="584"/>
      <c r="U244" s="584"/>
      <c r="V244" s="584"/>
      <c r="W244" s="584"/>
      <c r="X244" s="584"/>
      <c r="Y244" s="584"/>
      <c r="Z244" s="584"/>
    </row>
    <row r="245" spans="1:26" ht="15.75" customHeight="1" x14ac:dyDescent="0.25">
      <c r="A245" s="584"/>
      <c r="B245" s="584"/>
      <c r="C245" s="584"/>
      <c r="D245" s="584"/>
      <c r="E245" s="584"/>
      <c r="F245" s="584"/>
      <c r="G245" s="584"/>
      <c r="H245" s="584"/>
      <c r="I245" s="584"/>
      <c r="J245" s="584"/>
      <c r="K245" s="584"/>
      <c r="L245" s="584"/>
      <c r="M245" s="584"/>
      <c r="N245" s="584"/>
      <c r="O245" s="584"/>
      <c r="P245" s="584"/>
      <c r="Q245" s="584"/>
      <c r="R245" s="584"/>
      <c r="S245" s="584"/>
      <c r="T245" s="584"/>
      <c r="U245" s="584"/>
      <c r="V245" s="584"/>
      <c r="W245" s="584"/>
      <c r="X245" s="584"/>
      <c r="Y245" s="584"/>
      <c r="Z245" s="584"/>
    </row>
    <row r="246" spans="1:26" ht="15.75" customHeight="1" x14ac:dyDescent="0.25">
      <c r="A246" s="584"/>
      <c r="B246" s="584"/>
      <c r="C246" s="584"/>
      <c r="D246" s="584"/>
      <c r="E246" s="584"/>
      <c r="F246" s="584"/>
      <c r="G246" s="584"/>
      <c r="H246" s="584"/>
      <c r="I246" s="584"/>
      <c r="J246" s="584"/>
      <c r="K246" s="584"/>
      <c r="L246" s="584"/>
      <c r="M246" s="584"/>
      <c r="N246" s="584"/>
      <c r="O246" s="584"/>
      <c r="P246" s="584"/>
      <c r="Q246" s="584"/>
      <c r="R246" s="584"/>
      <c r="S246" s="584"/>
      <c r="T246" s="584"/>
      <c r="U246" s="584"/>
      <c r="V246" s="584"/>
      <c r="W246" s="584"/>
      <c r="X246" s="584"/>
      <c r="Y246" s="584"/>
      <c r="Z246" s="584"/>
    </row>
    <row r="247" spans="1:26" ht="15.75" customHeight="1" x14ac:dyDescent="0.25">
      <c r="A247" s="584"/>
      <c r="B247" s="584"/>
      <c r="C247" s="584"/>
      <c r="D247" s="584"/>
      <c r="E247" s="584"/>
      <c r="F247" s="584"/>
      <c r="G247" s="584"/>
      <c r="H247" s="584"/>
      <c r="I247" s="584"/>
      <c r="J247" s="584"/>
      <c r="K247" s="584"/>
      <c r="L247" s="584"/>
      <c r="M247" s="584"/>
      <c r="N247" s="584"/>
      <c r="O247" s="584"/>
      <c r="P247" s="584"/>
      <c r="Q247" s="584"/>
      <c r="R247" s="584"/>
      <c r="S247" s="584"/>
      <c r="T247" s="584"/>
      <c r="U247" s="584"/>
      <c r="V247" s="584"/>
      <c r="W247" s="584"/>
      <c r="X247" s="584"/>
      <c r="Y247" s="584"/>
      <c r="Z247" s="584"/>
    </row>
    <row r="248" spans="1:26" ht="15.75" customHeight="1" x14ac:dyDescent="0.25">
      <c r="A248" s="584"/>
      <c r="B248" s="584"/>
      <c r="C248" s="584"/>
      <c r="D248" s="584"/>
      <c r="E248" s="584"/>
      <c r="F248" s="584"/>
      <c r="G248" s="584"/>
      <c r="H248" s="584"/>
      <c r="I248" s="584"/>
      <c r="J248" s="584"/>
      <c r="K248" s="584"/>
      <c r="L248" s="584"/>
      <c r="M248" s="584"/>
      <c r="N248" s="584"/>
      <c r="O248" s="584"/>
      <c r="P248" s="584"/>
      <c r="Q248" s="584"/>
      <c r="R248" s="584"/>
      <c r="S248" s="584"/>
      <c r="T248" s="584"/>
      <c r="U248" s="584"/>
      <c r="V248" s="584"/>
      <c r="W248" s="584"/>
      <c r="X248" s="584"/>
      <c r="Y248" s="584"/>
      <c r="Z248" s="584"/>
    </row>
    <row r="249" spans="1:26" ht="15.75" customHeight="1" x14ac:dyDescent="0.25">
      <c r="A249" s="584"/>
      <c r="B249" s="584"/>
      <c r="C249" s="584"/>
      <c r="D249" s="584"/>
      <c r="E249" s="584"/>
      <c r="F249" s="584"/>
      <c r="G249" s="584"/>
      <c r="H249" s="584"/>
      <c r="I249" s="584"/>
      <c r="J249" s="584"/>
      <c r="K249" s="584"/>
      <c r="L249" s="584"/>
      <c r="M249" s="584"/>
      <c r="N249" s="584"/>
      <c r="O249" s="584"/>
      <c r="P249" s="584"/>
      <c r="Q249" s="584"/>
      <c r="R249" s="584"/>
      <c r="S249" s="584"/>
      <c r="T249" s="584"/>
      <c r="U249" s="584"/>
      <c r="V249" s="584"/>
      <c r="W249" s="584"/>
      <c r="X249" s="584"/>
      <c r="Y249" s="584"/>
      <c r="Z249" s="584"/>
    </row>
    <row r="250" spans="1:26" ht="15.75" customHeight="1" x14ac:dyDescent="0.25">
      <c r="A250" s="584"/>
      <c r="B250" s="584"/>
      <c r="C250" s="584"/>
      <c r="D250" s="584"/>
      <c r="E250" s="584"/>
      <c r="F250" s="584"/>
      <c r="G250" s="584"/>
      <c r="H250" s="584"/>
      <c r="I250" s="584"/>
      <c r="J250" s="584"/>
      <c r="K250" s="584"/>
      <c r="L250" s="584"/>
      <c r="M250" s="584"/>
      <c r="N250" s="584"/>
      <c r="O250" s="584"/>
      <c r="P250" s="584"/>
      <c r="Q250" s="584"/>
      <c r="R250" s="584"/>
      <c r="S250" s="584"/>
      <c r="T250" s="584"/>
      <c r="U250" s="584"/>
      <c r="V250" s="584"/>
      <c r="W250" s="584"/>
      <c r="X250" s="584"/>
      <c r="Y250" s="584"/>
      <c r="Z250" s="584"/>
    </row>
    <row r="251" spans="1:26" ht="15.75" customHeight="1" x14ac:dyDescent="0.25">
      <c r="A251" s="584"/>
      <c r="B251" s="584"/>
      <c r="C251" s="584"/>
      <c r="D251" s="584"/>
      <c r="E251" s="584"/>
      <c r="F251" s="584"/>
      <c r="G251" s="584"/>
      <c r="H251" s="584"/>
      <c r="I251" s="584"/>
      <c r="J251" s="584"/>
      <c r="K251" s="584"/>
      <c r="L251" s="584"/>
      <c r="M251" s="584"/>
      <c r="N251" s="584"/>
      <c r="O251" s="584"/>
      <c r="P251" s="584"/>
      <c r="Q251" s="584"/>
      <c r="R251" s="584"/>
      <c r="S251" s="584"/>
      <c r="T251" s="584"/>
      <c r="U251" s="584"/>
      <c r="V251" s="584"/>
      <c r="W251" s="584"/>
      <c r="X251" s="584"/>
      <c r="Y251" s="584"/>
      <c r="Z251" s="584"/>
    </row>
    <row r="252" spans="1:26" ht="15.75" customHeight="1" x14ac:dyDescent="0.25">
      <c r="A252" s="584"/>
      <c r="B252" s="584"/>
      <c r="C252" s="584"/>
      <c r="D252" s="584"/>
      <c r="E252" s="584"/>
      <c r="F252" s="584"/>
      <c r="G252" s="584"/>
      <c r="H252" s="584"/>
      <c r="I252" s="584"/>
      <c r="J252" s="584"/>
      <c r="K252" s="584"/>
      <c r="L252" s="584"/>
      <c r="M252" s="584"/>
      <c r="N252" s="584"/>
      <c r="O252" s="584"/>
      <c r="P252" s="584"/>
      <c r="Q252" s="584"/>
      <c r="R252" s="584"/>
      <c r="S252" s="584"/>
      <c r="T252" s="584"/>
      <c r="U252" s="584"/>
      <c r="V252" s="584"/>
      <c r="W252" s="584"/>
      <c r="X252" s="584"/>
      <c r="Y252" s="584"/>
      <c r="Z252" s="584"/>
    </row>
    <row r="253" spans="1:26" ht="15.75" customHeight="1" x14ac:dyDescent="0.25">
      <c r="A253" s="584"/>
      <c r="B253" s="584"/>
      <c r="C253" s="584"/>
      <c r="D253" s="584"/>
      <c r="E253" s="584"/>
      <c r="F253" s="584"/>
      <c r="G253" s="584"/>
      <c r="H253" s="584"/>
      <c r="I253" s="584"/>
      <c r="J253" s="584"/>
      <c r="K253" s="584"/>
      <c r="L253" s="584"/>
      <c r="M253" s="584"/>
      <c r="N253" s="584"/>
      <c r="O253" s="584"/>
      <c r="P253" s="584"/>
      <c r="Q253" s="584"/>
      <c r="R253" s="584"/>
      <c r="S253" s="584"/>
      <c r="T253" s="584"/>
      <c r="U253" s="584"/>
      <c r="V253" s="584"/>
      <c r="W253" s="584"/>
      <c r="X253" s="584"/>
      <c r="Y253" s="584"/>
      <c r="Z253" s="584"/>
    </row>
    <row r="254" spans="1:26" ht="15.75" customHeight="1" x14ac:dyDescent="0.25">
      <c r="A254" s="584"/>
      <c r="B254" s="584"/>
      <c r="C254" s="584"/>
      <c r="D254" s="584"/>
      <c r="E254" s="584"/>
      <c r="F254" s="584"/>
      <c r="G254" s="584"/>
      <c r="H254" s="584"/>
      <c r="I254" s="584"/>
      <c r="J254" s="584"/>
      <c r="K254" s="584"/>
      <c r="L254" s="584"/>
      <c r="M254" s="584"/>
      <c r="N254" s="584"/>
      <c r="O254" s="584"/>
      <c r="P254" s="584"/>
      <c r="Q254" s="584"/>
      <c r="R254" s="584"/>
      <c r="S254" s="584"/>
      <c r="T254" s="584"/>
      <c r="U254" s="584"/>
      <c r="V254" s="584"/>
      <c r="W254" s="584"/>
      <c r="X254" s="584"/>
      <c r="Y254" s="584"/>
      <c r="Z254" s="584"/>
    </row>
    <row r="255" spans="1:26" ht="15.75" customHeight="1" x14ac:dyDescent="0.25">
      <c r="A255" s="584"/>
      <c r="B255" s="584"/>
      <c r="C255" s="584"/>
      <c r="D255" s="584"/>
      <c r="E255" s="584"/>
      <c r="F255" s="584"/>
      <c r="G255" s="584"/>
      <c r="H255" s="584"/>
      <c r="I255" s="584"/>
      <c r="J255" s="584"/>
      <c r="K255" s="584"/>
      <c r="L255" s="584"/>
      <c r="M255" s="584"/>
      <c r="N255" s="584"/>
      <c r="O255" s="584"/>
      <c r="P255" s="584"/>
      <c r="Q255" s="584"/>
      <c r="R255" s="584"/>
      <c r="S255" s="584"/>
      <c r="T255" s="584"/>
      <c r="U255" s="584"/>
      <c r="V255" s="584"/>
      <c r="W255" s="584"/>
      <c r="X255" s="584"/>
      <c r="Y255" s="584"/>
      <c r="Z255" s="584"/>
    </row>
    <row r="256" spans="1:26" ht="15.75" customHeight="1" x14ac:dyDescent="0.25">
      <c r="A256" s="584"/>
      <c r="B256" s="584"/>
      <c r="C256" s="584"/>
      <c r="D256" s="584"/>
      <c r="E256" s="584"/>
      <c r="F256" s="584"/>
      <c r="G256" s="584"/>
      <c r="H256" s="584"/>
      <c r="I256" s="584"/>
      <c r="J256" s="584"/>
      <c r="K256" s="584"/>
      <c r="L256" s="584"/>
      <c r="M256" s="584"/>
      <c r="N256" s="584"/>
      <c r="O256" s="584"/>
      <c r="P256" s="584"/>
      <c r="Q256" s="584"/>
      <c r="R256" s="584"/>
      <c r="S256" s="584"/>
      <c r="T256" s="584"/>
      <c r="U256" s="584"/>
      <c r="V256" s="584"/>
      <c r="W256" s="584"/>
      <c r="X256" s="584"/>
      <c r="Y256" s="584"/>
      <c r="Z256" s="584"/>
    </row>
    <row r="257" spans="1:26" ht="15.75" customHeight="1" x14ac:dyDescent="0.25">
      <c r="A257" s="584"/>
      <c r="B257" s="584"/>
      <c r="C257" s="584"/>
      <c r="D257" s="584"/>
      <c r="E257" s="584"/>
      <c r="F257" s="584"/>
      <c r="G257" s="584"/>
      <c r="H257" s="584"/>
      <c r="I257" s="584"/>
      <c r="J257" s="584"/>
      <c r="K257" s="584"/>
      <c r="L257" s="584"/>
      <c r="M257" s="584"/>
      <c r="N257" s="584"/>
      <c r="O257" s="584"/>
      <c r="P257" s="584"/>
      <c r="Q257" s="584"/>
      <c r="R257" s="584"/>
      <c r="S257" s="584"/>
      <c r="T257" s="584"/>
      <c r="U257" s="584"/>
      <c r="V257" s="584"/>
      <c r="W257" s="584"/>
      <c r="X257" s="584"/>
      <c r="Y257" s="584"/>
      <c r="Z257" s="584"/>
    </row>
    <row r="258" spans="1:26" ht="15.75" customHeight="1" x14ac:dyDescent="0.25">
      <c r="A258" s="584"/>
      <c r="B258" s="584"/>
      <c r="C258" s="584"/>
      <c r="D258" s="584"/>
      <c r="E258" s="584"/>
      <c r="F258" s="584"/>
      <c r="G258" s="584"/>
      <c r="H258" s="584"/>
      <c r="I258" s="584"/>
      <c r="J258" s="584"/>
      <c r="K258" s="584"/>
      <c r="L258" s="584"/>
      <c r="M258" s="584"/>
      <c r="N258" s="584"/>
      <c r="O258" s="584"/>
      <c r="P258" s="584"/>
      <c r="Q258" s="584"/>
      <c r="R258" s="584"/>
      <c r="S258" s="584"/>
      <c r="T258" s="584"/>
      <c r="U258" s="584"/>
      <c r="V258" s="584"/>
      <c r="W258" s="584"/>
      <c r="X258" s="584"/>
      <c r="Y258" s="584"/>
      <c r="Z258" s="584"/>
    </row>
    <row r="259" spans="1:26" ht="15.75" customHeight="1" x14ac:dyDescent="0.25">
      <c r="A259" s="584"/>
      <c r="B259" s="584"/>
      <c r="C259" s="584"/>
      <c r="D259" s="584"/>
      <c r="E259" s="584"/>
      <c r="F259" s="584"/>
      <c r="G259" s="584"/>
      <c r="H259" s="584"/>
      <c r="I259" s="584"/>
      <c r="J259" s="584"/>
      <c r="K259" s="584"/>
      <c r="L259" s="584"/>
      <c r="M259" s="584"/>
      <c r="N259" s="584"/>
      <c r="O259" s="584"/>
      <c r="P259" s="584"/>
      <c r="Q259" s="584"/>
      <c r="R259" s="584"/>
      <c r="S259" s="584"/>
      <c r="T259" s="584"/>
      <c r="U259" s="584"/>
      <c r="V259" s="584"/>
      <c r="W259" s="584"/>
      <c r="X259" s="584"/>
      <c r="Y259" s="584"/>
      <c r="Z259" s="584"/>
    </row>
    <row r="260" spans="1:26" ht="15.75" customHeight="1" x14ac:dyDescent="0.25">
      <c r="A260" s="584"/>
      <c r="B260" s="584"/>
      <c r="C260" s="584"/>
      <c r="D260" s="584"/>
      <c r="E260" s="584"/>
      <c r="F260" s="584"/>
      <c r="G260" s="584"/>
      <c r="H260" s="584"/>
      <c r="I260" s="584"/>
      <c r="J260" s="584"/>
      <c r="K260" s="584"/>
      <c r="L260" s="584"/>
      <c r="M260" s="584"/>
      <c r="N260" s="584"/>
      <c r="O260" s="584"/>
      <c r="P260" s="584"/>
      <c r="Q260" s="584"/>
      <c r="R260" s="584"/>
      <c r="S260" s="584"/>
      <c r="T260" s="584"/>
      <c r="U260" s="584"/>
      <c r="V260" s="584"/>
      <c r="W260" s="584"/>
      <c r="X260" s="584"/>
      <c r="Y260" s="584"/>
      <c r="Z260" s="584"/>
    </row>
    <row r="261" spans="1:26" ht="15.75" customHeight="1" x14ac:dyDescent="0.25">
      <c r="A261" s="584"/>
      <c r="B261" s="584"/>
      <c r="C261" s="584"/>
      <c r="D261" s="584"/>
      <c r="E261" s="584"/>
      <c r="F261" s="584"/>
      <c r="G261" s="584"/>
      <c r="H261" s="584"/>
      <c r="I261" s="584"/>
      <c r="J261" s="584"/>
      <c r="K261" s="584"/>
      <c r="L261" s="584"/>
      <c r="M261" s="584"/>
      <c r="N261" s="584"/>
      <c r="O261" s="584"/>
      <c r="P261" s="584"/>
      <c r="Q261" s="584"/>
      <c r="R261" s="584"/>
      <c r="S261" s="584"/>
      <c r="T261" s="584"/>
      <c r="U261" s="584"/>
      <c r="V261" s="584"/>
      <c r="W261" s="584"/>
      <c r="X261" s="584"/>
      <c r="Y261" s="584"/>
      <c r="Z261" s="584"/>
    </row>
    <row r="262" spans="1:26" ht="15.75" customHeight="1" x14ac:dyDescent="0.25">
      <c r="A262" s="584"/>
      <c r="B262" s="584"/>
      <c r="C262" s="584"/>
      <c r="D262" s="584"/>
      <c r="E262" s="584"/>
      <c r="F262" s="584"/>
      <c r="G262" s="584"/>
      <c r="H262" s="584"/>
      <c r="I262" s="584"/>
      <c r="J262" s="584"/>
      <c r="K262" s="584"/>
      <c r="L262" s="584"/>
      <c r="M262" s="584"/>
      <c r="N262" s="584"/>
      <c r="O262" s="584"/>
      <c r="P262" s="584"/>
      <c r="Q262" s="584"/>
      <c r="R262" s="584"/>
      <c r="S262" s="584"/>
      <c r="T262" s="584"/>
      <c r="U262" s="584"/>
      <c r="V262" s="584"/>
      <c r="W262" s="584"/>
      <c r="X262" s="584"/>
      <c r="Y262" s="584"/>
      <c r="Z262" s="584"/>
    </row>
    <row r="263" spans="1:26" ht="15.75" customHeight="1" x14ac:dyDescent="0.25">
      <c r="A263" s="584"/>
      <c r="B263" s="584"/>
      <c r="C263" s="584"/>
      <c r="D263" s="584"/>
      <c r="E263" s="584"/>
      <c r="F263" s="584"/>
      <c r="G263" s="584"/>
      <c r="H263" s="584"/>
      <c r="I263" s="584"/>
      <c r="J263" s="584"/>
      <c r="K263" s="584"/>
      <c r="L263" s="584"/>
      <c r="M263" s="584"/>
      <c r="N263" s="584"/>
      <c r="O263" s="584"/>
      <c r="P263" s="584"/>
      <c r="Q263" s="584"/>
      <c r="R263" s="584"/>
      <c r="S263" s="584"/>
      <c r="T263" s="584"/>
      <c r="U263" s="584"/>
      <c r="V263" s="584"/>
      <c r="W263" s="584"/>
      <c r="X263" s="584"/>
      <c r="Y263" s="584"/>
      <c r="Z263" s="584"/>
    </row>
    <row r="264" spans="1:26" ht="15.75" customHeight="1" x14ac:dyDescent="0.25">
      <c r="A264" s="584"/>
      <c r="B264" s="584"/>
      <c r="C264" s="584"/>
      <c r="D264" s="584"/>
      <c r="E264" s="584"/>
      <c r="F264" s="584"/>
      <c r="G264" s="584"/>
      <c r="H264" s="584"/>
      <c r="I264" s="584"/>
      <c r="J264" s="584"/>
      <c r="K264" s="584"/>
      <c r="L264" s="584"/>
      <c r="M264" s="584"/>
      <c r="N264" s="584"/>
      <c r="O264" s="584"/>
      <c r="P264" s="584"/>
      <c r="Q264" s="584"/>
      <c r="R264" s="584"/>
      <c r="S264" s="584"/>
      <c r="T264" s="584"/>
      <c r="U264" s="584"/>
      <c r="V264" s="584"/>
      <c r="W264" s="584"/>
      <c r="X264" s="584"/>
      <c r="Y264" s="584"/>
      <c r="Z264" s="584"/>
    </row>
    <row r="265" spans="1:26" ht="15.75" customHeight="1" x14ac:dyDescent="0.25">
      <c r="A265" s="584"/>
      <c r="B265" s="584"/>
      <c r="C265" s="584"/>
      <c r="D265" s="584"/>
      <c r="E265" s="584"/>
      <c r="F265" s="584"/>
      <c r="G265" s="584"/>
      <c r="H265" s="584"/>
      <c r="I265" s="584"/>
      <c r="J265" s="584"/>
      <c r="K265" s="584"/>
      <c r="L265" s="584"/>
      <c r="M265" s="584"/>
      <c r="N265" s="584"/>
      <c r="O265" s="584"/>
      <c r="P265" s="584"/>
      <c r="Q265" s="584"/>
      <c r="R265" s="584"/>
      <c r="S265" s="584"/>
      <c r="T265" s="584"/>
      <c r="U265" s="584"/>
      <c r="V265" s="584"/>
      <c r="W265" s="584"/>
      <c r="X265" s="584"/>
      <c r="Y265" s="584"/>
      <c r="Z265" s="584"/>
    </row>
    <row r="266" spans="1:26" ht="15.75" customHeight="1" x14ac:dyDescent="0.25">
      <c r="A266" s="584"/>
      <c r="B266" s="584"/>
      <c r="C266" s="584"/>
      <c r="D266" s="584"/>
      <c r="E266" s="584"/>
      <c r="F266" s="584"/>
      <c r="G266" s="584"/>
      <c r="H266" s="584"/>
      <c r="I266" s="584"/>
      <c r="J266" s="584"/>
      <c r="K266" s="584"/>
      <c r="L266" s="584"/>
      <c r="M266" s="584"/>
      <c r="N266" s="584"/>
      <c r="O266" s="584"/>
      <c r="P266" s="584"/>
      <c r="Q266" s="584"/>
      <c r="R266" s="584"/>
      <c r="S266" s="584"/>
      <c r="T266" s="584"/>
      <c r="U266" s="584"/>
      <c r="V266" s="584"/>
      <c r="W266" s="584"/>
      <c r="X266" s="584"/>
      <c r="Y266" s="584"/>
      <c r="Z266" s="584"/>
    </row>
    <row r="267" spans="1:26" ht="15.75" customHeight="1" x14ac:dyDescent="0.25">
      <c r="A267" s="584"/>
      <c r="B267" s="584"/>
      <c r="C267" s="584"/>
      <c r="D267" s="584"/>
      <c r="E267" s="584"/>
      <c r="F267" s="584"/>
      <c r="G267" s="584"/>
      <c r="H267" s="584"/>
      <c r="I267" s="584"/>
      <c r="J267" s="584"/>
      <c r="K267" s="584"/>
      <c r="L267" s="584"/>
      <c r="M267" s="584"/>
      <c r="N267" s="584"/>
      <c r="O267" s="584"/>
      <c r="P267" s="584"/>
      <c r="Q267" s="584"/>
      <c r="R267" s="584"/>
      <c r="S267" s="584"/>
      <c r="T267" s="584"/>
      <c r="U267" s="584"/>
      <c r="V267" s="584"/>
      <c r="W267" s="584"/>
      <c r="X267" s="584"/>
      <c r="Y267" s="584"/>
      <c r="Z267" s="584"/>
    </row>
    <row r="268" spans="1:26" ht="15.75" customHeight="1" x14ac:dyDescent="0.25">
      <c r="A268" s="584"/>
      <c r="B268" s="584"/>
      <c r="C268" s="584"/>
      <c r="D268" s="584"/>
      <c r="E268" s="584"/>
      <c r="F268" s="584"/>
      <c r="G268" s="584"/>
      <c r="H268" s="584"/>
      <c r="I268" s="584"/>
      <c r="J268" s="584"/>
      <c r="K268" s="584"/>
      <c r="L268" s="584"/>
      <c r="M268" s="584"/>
      <c r="N268" s="584"/>
      <c r="O268" s="584"/>
      <c r="P268" s="584"/>
      <c r="Q268" s="584"/>
      <c r="R268" s="584"/>
      <c r="S268" s="584"/>
      <c r="T268" s="584"/>
      <c r="U268" s="584"/>
      <c r="V268" s="584"/>
      <c r="W268" s="584"/>
      <c r="X268" s="584"/>
      <c r="Y268" s="584"/>
      <c r="Z268" s="584"/>
    </row>
    <row r="269" spans="1:26" ht="15.75" customHeight="1" x14ac:dyDescent="0.25">
      <c r="A269" s="584"/>
      <c r="B269" s="584"/>
      <c r="C269" s="584"/>
      <c r="D269" s="584"/>
      <c r="E269" s="584"/>
      <c r="F269" s="584"/>
      <c r="G269" s="584"/>
      <c r="H269" s="584"/>
      <c r="I269" s="584"/>
      <c r="J269" s="584"/>
      <c r="K269" s="584"/>
      <c r="L269" s="584"/>
      <c r="M269" s="584"/>
      <c r="N269" s="584"/>
      <c r="O269" s="584"/>
      <c r="P269" s="584"/>
      <c r="Q269" s="584"/>
      <c r="R269" s="584"/>
      <c r="S269" s="584"/>
      <c r="T269" s="584"/>
      <c r="U269" s="584"/>
      <c r="V269" s="584"/>
      <c r="W269" s="584"/>
      <c r="X269" s="584"/>
      <c r="Y269" s="584"/>
      <c r="Z269" s="584"/>
    </row>
    <row r="270" spans="1:26" ht="15.75" customHeight="1" x14ac:dyDescent="0.25">
      <c r="A270" s="584"/>
      <c r="B270" s="584"/>
      <c r="C270" s="584"/>
      <c r="D270" s="584"/>
      <c r="E270" s="584"/>
      <c r="F270" s="584"/>
      <c r="G270" s="584"/>
      <c r="H270" s="584"/>
      <c r="I270" s="584"/>
      <c r="J270" s="584"/>
      <c r="K270" s="584"/>
      <c r="L270" s="584"/>
      <c r="M270" s="584"/>
      <c r="N270" s="584"/>
      <c r="O270" s="584"/>
      <c r="P270" s="584"/>
      <c r="Q270" s="584"/>
      <c r="R270" s="584"/>
      <c r="S270" s="584"/>
      <c r="T270" s="584"/>
      <c r="U270" s="584"/>
      <c r="V270" s="584"/>
      <c r="W270" s="584"/>
      <c r="X270" s="584"/>
      <c r="Y270" s="584"/>
      <c r="Z270" s="584"/>
    </row>
    <row r="271" spans="1:26" ht="15.75" customHeight="1" x14ac:dyDescent="0.25">
      <c r="A271" s="584"/>
      <c r="B271" s="584"/>
      <c r="C271" s="584"/>
      <c r="D271" s="584"/>
      <c r="E271" s="584"/>
      <c r="F271" s="584"/>
      <c r="G271" s="584"/>
      <c r="H271" s="584"/>
      <c r="I271" s="584"/>
      <c r="J271" s="584"/>
      <c r="K271" s="584"/>
      <c r="L271" s="584"/>
      <c r="M271" s="584"/>
      <c r="N271" s="584"/>
      <c r="O271" s="584"/>
      <c r="P271" s="584"/>
      <c r="Q271" s="584"/>
      <c r="R271" s="584"/>
      <c r="S271" s="584"/>
      <c r="T271" s="584"/>
      <c r="U271" s="584"/>
      <c r="V271" s="584"/>
      <c r="W271" s="584"/>
      <c r="X271" s="584"/>
      <c r="Y271" s="584"/>
      <c r="Z271" s="584"/>
    </row>
    <row r="272" spans="1:26" ht="15.75" customHeight="1" x14ac:dyDescent="0.25">
      <c r="A272" s="584"/>
      <c r="B272" s="584"/>
      <c r="C272" s="584"/>
      <c r="D272" s="584"/>
      <c r="E272" s="584"/>
      <c r="F272" s="584"/>
      <c r="G272" s="584"/>
      <c r="H272" s="584"/>
      <c r="I272" s="584"/>
      <c r="J272" s="584"/>
      <c r="K272" s="584"/>
      <c r="L272" s="584"/>
      <c r="M272" s="584"/>
      <c r="N272" s="584"/>
      <c r="O272" s="584"/>
      <c r="P272" s="584"/>
      <c r="Q272" s="584"/>
      <c r="R272" s="584"/>
      <c r="S272" s="584"/>
      <c r="T272" s="584"/>
      <c r="U272" s="584"/>
      <c r="V272" s="584"/>
      <c r="W272" s="584"/>
      <c r="X272" s="584"/>
      <c r="Y272" s="584"/>
      <c r="Z272" s="584"/>
    </row>
    <row r="273" spans="1:26" ht="15.75" customHeight="1" x14ac:dyDescent="0.25">
      <c r="A273" s="584"/>
      <c r="B273" s="584"/>
      <c r="C273" s="584"/>
      <c r="D273" s="584"/>
      <c r="E273" s="584"/>
      <c r="F273" s="584"/>
      <c r="G273" s="584"/>
      <c r="H273" s="584"/>
      <c r="I273" s="584"/>
      <c r="J273" s="584"/>
      <c r="K273" s="584"/>
      <c r="L273" s="584"/>
      <c r="M273" s="584"/>
      <c r="N273" s="584"/>
      <c r="O273" s="584"/>
      <c r="P273" s="584"/>
      <c r="Q273" s="584"/>
      <c r="R273" s="584"/>
      <c r="S273" s="584"/>
      <c r="T273" s="584"/>
      <c r="U273" s="584"/>
      <c r="V273" s="584"/>
      <c r="W273" s="584"/>
      <c r="X273" s="584"/>
      <c r="Y273" s="584"/>
      <c r="Z273" s="584"/>
    </row>
    <row r="274" spans="1:26" ht="15.75" customHeight="1" x14ac:dyDescent="0.25">
      <c r="A274" s="584"/>
      <c r="B274" s="584"/>
      <c r="C274" s="584"/>
      <c r="D274" s="584"/>
      <c r="E274" s="584"/>
      <c r="F274" s="584"/>
      <c r="G274" s="584"/>
      <c r="H274" s="584"/>
      <c r="I274" s="584"/>
      <c r="J274" s="584"/>
      <c r="K274" s="584"/>
      <c r="L274" s="584"/>
      <c r="M274" s="584"/>
      <c r="N274" s="584"/>
      <c r="O274" s="584"/>
      <c r="P274" s="584"/>
      <c r="Q274" s="584"/>
      <c r="R274" s="584"/>
      <c r="S274" s="584"/>
      <c r="T274" s="584"/>
      <c r="U274" s="584"/>
      <c r="V274" s="584"/>
      <c r="W274" s="584"/>
      <c r="X274" s="584"/>
      <c r="Y274" s="584"/>
      <c r="Z274" s="584"/>
    </row>
    <row r="275" spans="1:26" ht="15.75" customHeight="1" x14ac:dyDescent="0.25">
      <c r="A275" s="584"/>
      <c r="B275" s="584"/>
      <c r="C275" s="584"/>
      <c r="D275" s="584"/>
      <c r="E275" s="584"/>
      <c r="F275" s="584"/>
      <c r="G275" s="584"/>
      <c r="H275" s="584"/>
      <c r="I275" s="584"/>
      <c r="J275" s="584"/>
      <c r="K275" s="584"/>
      <c r="L275" s="584"/>
      <c r="M275" s="584"/>
      <c r="N275" s="584"/>
      <c r="O275" s="584"/>
      <c r="P275" s="584"/>
      <c r="Q275" s="584"/>
      <c r="R275" s="584"/>
      <c r="S275" s="584"/>
      <c r="T275" s="584"/>
      <c r="U275" s="584"/>
      <c r="V275" s="584"/>
      <c r="W275" s="584"/>
      <c r="X275" s="584"/>
      <c r="Y275" s="584"/>
      <c r="Z275" s="584"/>
    </row>
    <row r="276" spans="1:26" ht="15.75" customHeight="1" x14ac:dyDescent="0.25">
      <c r="A276" s="584"/>
      <c r="B276" s="584"/>
      <c r="C276" s="584"/>
      <c r="D276" s="584"/>
      <c r="E276" s="584"/>
      <c r="F276" s="584"/>
      <c r="G276" s="584"/>
      <c r="H276" s="584"/>
      <c r="I276" s="584"/>
      <c r="J276" s="584"/>
      <c r="K276" s="584"/>
      <c r="L276" s="584"/>
      <c r="M276" s="584"/>
      <c r="N276" s="584"/>
      <c r="O276" s="584"/>
      <c r="P276" s="584"/>
      <c r="Q276" s="584"/>
      <c r="R276" s="584"/>
      <c r="S276" s="584"/>
      <c r="T276" s="584"/>
      <c r="U276" s="584"/>
      <c r="V276" s="584"/>
      <c r="W276" s="584"/>
      <c r="X276" s="584"/>
      <c r="Y276" s="584"/>
      <c r="Z276" s="584"/>
    </row>
    <row r="277" spans="1:26" ht="15.75" customHeight="1" x14ac:dyDescent="0.25">
      <c r="A277" s="584"/>
      <c r="B277" s="584"/>
      <c r="C277" s="584"/>
      <c r="D277" s="584"/>
      <c r="E277" s="584"/>
      <c r="F277" s="584"/>
      <c r="G277" s="584"/>
      <c r="H277" s="584"/>
      <c r="I277" s="584"/>
      <c r="J277" s="584"/>
      <c r="K277" s="584"/>
      <c r="L277" s="584"/>
      <c r="M277" s="584"/>
      <c r="N277" s="584"/>
      <c r="O277" s="584"/>
      <c r="P277" s="584"/>
      <c r="Q277" s="584"/>
      <c r="R277" s="584"/>
      <c r="S277" s="584"/>
      <c r="T277" s="584"/>
      <c r="U277" s="584"/>
      <c r="V277" s="584"/>
      <c r="W277" s="584"/>
      <c r="X277" s="584"/>
      <c r="Y277" s="584"/>
      <c r="Z277" s="584"/>
    </row>
    <row r="278" spans="1:26" ht="15.75" customHeight="1" x14ac:dyDescent="0.25">
      <c r="A278" s="584"/>
      <c r="B278" s="584"/>
      <c r="C278" s="584"/>
      <c r="D278" s="584"/>
      <c r="E278" s="584"/>
      <c r="F278" s="584"/>
      <c r="G278" s="584"/>
      <c r="H278" s="584"/>
      <c r="I278" s="584"/>
      <c r="J278" s="584"/>
      <c r="K278" s="584"/>
      <c r="L278" s="584"/>
      <c r="M278" s="584"/>
      <c r="N278" s="584"/>
      <c r="O278" s="584"/>
      <c r="P278" s="584"/>
      <c r="Q278" s="584"/>
      <c r="R278" s="584"/>
      <c r="S278" s="584"/>
      <c r="T278" s="584"/>
      <c r="U278" s="584"/>
      <c r="V278" s="584"/>
      <c r="W278" s="584"/>
      <c r="X278" s="584"/>
      <c r="Y278" s="584"/>
      <c r="Z278" s="584"/>
    </row>
    <row r="279" spans="1:26" ht="15.75" customHeight="1" x14ac:dyDescent="0.25">
      <c r="A279" s="584"/>
      <c r="B279" s="584"/>
      <c r="C279" s="584"/>
      <c r="D279" s="584"/>
      <c r="E279" s="584"/>
      <c r="F279" s="584"/>
      <c r="G279" s="584"/>
      <c r="H279" s="584"/>
      <c r="I279" s="584"/>
      <c r="J279" s="584"/>
      <c r="K279" s="584"/>
      <c r="L279" s="584"/>
      <c r="M279" s="584"/>
      <c r="N279" s="584"/>
      <c r="O279" s="584"/>
      <c r="P279" s="584"/>
      <c r="Q279" s="584"/>
      <c r="R279" s="584"/>
      <c r="S279" s="584"/>
      <c r="T279" s="584"/>
      <c r="U279" s="584"/>
      <c r="V279" s="584"/>
      <c r="W279" s="584"/>
      <c r="X279" s="584"/>
      <c r="Y279" s="584"/>
      <c r="Z279" s="584"/>
    </row>
    <row r="280" spans="1:26" ht="15.75" customHeight="1" x14ac:dyDescent="0.25">
      <c r="A280" s="584"/>
      <c r="B280" s="584"/>
      <c r="C280" s="584"/>
      <c r="D280" s="584"/>
      <c r="E280" s="584"/>
      <c r="F280" s="584"/>
      <c r="G280" s="584"/>
      <c r="H280" s="584"/>
      <c r="I280" s="584"/>
      <c r="J280" s="584"/>
      <c r="K280" s="584"/>
      <c r="L280" s="584"/>
      <c r="M280" s="584"/>
      <c r="N280" s="584"/>
      <c r="O280" s="584"/>
      <c r="P280" s="584"/>
      <c r="Q280" s="584"/>
      <c r="R280" s="584"/>
      <c r="S280" s="584"/>
      <c r="T280" s="584"/>
      <c r="U280" s="584"/>
      <c r="V280" s="584"/>
      <c r="W280" s="584"/>
      <c r="X280" s="584"/>
      <c r="Y280" s="584"/>
      <c r="Z280" s="584"/>
    </row>
    <row r="281" spans="1:26" ht="15.75" customHeight="1" x14ac:dyDescent="0.25">
      <c r="A281" s="584"/>
      <c r="B281" s="584"/>
      <c r="C281" s="584"/>
      <c r="D281" s="584"/>
      <c r="E281" s="584"/>
      <c r="F281" s="584"/>
      <c r="G281" s="584"/>
      <c r="H281" s="584"/>
      <c r="I281" s="584"/>
      <c r="J281" s="584"/>
      <c r="K281" s="584"/>
      <c r="L281" s="584"/>
      <c r="M281" s="584"/>
      <c r="N281" s="584"/>
      <c r="O281" s="584"/>
      <c r="P281" s="584"/>
      <c r="Q281" s="584"/>
      <c r="R281" s="584"/>
      <c r="S281" s="584"/>
      <c r="T281" s="584"/>
      <c r="U281" s="584"/>
      <c r="V281" s="584"/>
      <c r="W281" s="584"/>
      <c r="X281" s="584"/>
      <c r="Y281" s="584"/>
      <c r="Z281" s="584"/>
    </row>
    <row r="282" spans="1:26" ht="15.75" customHeight="1" x14ac:dyDescent="0.25">
      <c r="A282" s="584"/>
      <c r="B282" s="584"/>
      <c r="C282" s="584"/>
      <c r="D282" s="584"/>
      <c r="E282" s="584"/>
      <c r="F282" s="584"/>
      <c r="G282" s="584"/>
      <c r="H282" s="584"/>
      <c r="I282" s="584"/>
      <c r="J282" s="584"/>
      <c r="K282" s="584"/>
      <c r="L282" s="584"/>
      <c r="M282" s="584"/>
      <c r="N282" s="584"/>
      <c r="O282" s="584"/>
      <c r="P282" s="584"/>
      <c r="Q282" s="584"/>
      <c r="R282" s="584"/>
      <c r="S282" s="584"/>
      <c r="T282" s="584"/>
      <c r="U282" s="584"/>
      <c r="V282" s="584"/>
      <c r="W282" s="584"/>
      <c r="X282" s="584"/>
      <c r="Y282" s="584"/>
      <c r="Z282" s="584"/>
    </row>
    <row r="283" spans="1:26" ht="15.75" customHeight="1" x14ac:dyDescent="0.25">
      <c r="A283" s="584"/>
      <c r="B283" s="584"/>
      <c r="C283" s="584"/>
      <c r="D283" s="584"/>
      <c r="E283" s="584"/>
      <c r="F283" s="584"/>
      <c r="G283" s="584"/>
      <c r="H283" s="584"/>
      <c r="I283" s="584"/>
      <c r="J283" s="584"/>
      <c r="K283" s="584"/>
      <c r="L283" s="584"/>
      <c r="M283" s="584"/>
      <c r="N283" s="584"/>
      <c r="O283" s="584"/>
      <c r="P283" s="584"/>
      <c r="Q283" s="584"/>
      <c r="R283" s="584"/>
      <c r="S283" s="584"/>
      <c r="T283" s="584"/>
      <c r="U283" s="584"/>
      <c r="V283" s="584"/>
      <c r="W283" s="584"/>
      <c r="X283" s="584"/>
      <c r="Y283" s="584"/>
      <c r="Z283" s="584"/>
    </row>
    <row r="284" spans="1:26" ht="15.75" customHeight="1" x14ac:dyDescent="0.25">
      <c r="A284" s="584"/>
      <c r="B284" s="584"/>
      <c r="C284" s="584"/>
      <c r="D284" s="584"/>
      <c r="E284" s="584"/>
      <c r="F284" s="584"/>
      <c r="G284" s="584"/>
      <c r="H284" s="584"/>
      <c r="I284" s="584"/>
      <c r="J284" s="584"/>
      <c r="K284" s="584"/>
      <c r="L284" s="584"/>
      <c r="M284" s="584"/>
      <c r="N284" s="584"/>
      <c r="O284" s="584"/>
      <c r="P284" s="584"/>
      <c r="Q284" s="584"/>
      <c r="R284" s="584"/>
      <c r="S284" s="584"/>
      <c r="T284" s="584"/>
      <c r="U284" s="584"/>
      <c r="V284" s="584"/>
      <c r="W284" s="584"/>
      <c r="X284" s="584"/>
      <c r="Y284" s="584"/>
      <c r="Z284" s="584"/>
    </row>
    <row r="285" spans="1:26" ht="15.75" customHeight="1" x14ac:dyDescent="0.25">
      <c r="A285" s="584"/>
      <c r="B285" s="584"/>
      <c r="C285" s="584"/>
      <c r="D285" s="584"/>
      <c r="E285" s="584"/>
      <c r="F285" s="584"/>
      <c r="G285" s="584"/>
      <c r="H285" s="584"/>
      <c r="I285" s="584"/>
      <c r="J285" s="584"/>
      <c r="K285" s="584"/>
      <c r="L285" s="584"/>
      <c r="M285" s="584"/>
      <c r="N285" s="584"/>
      <c r="O285" s="584"/>
      <c r="P285" s="584"/>
      <c r="Q285" s="584"/>
      <c r="R285" s="584"/>
      <c r="S285" s="584"/>
      <c r="T285" s="584"/>
      <c r="U285" s="584"/>
      <c r="V285" s="584"/>
      <c r="W285" s="584"/>
      <c r="X285" s="584"/>
      <c r="Y285" s="584"/>
      <c r="Z285" s="584"/>
    </row>
    <row r="286" spans="1:26" ht="15.75" customHeight="1" x14ac:dyDescent="0.25">
      <c r="A286" s="584"/>
      <c r="B286" s="584"/>
      <c r="C286" s="584"/>
      <c r="D286" s="584"/>
      <c r="E286" s="584"/>
      <c r="F286" s="584"/>
      <c r="G286" s="584"/>
      <c r="H286" s="584"/>
      <c r="I286" s="584"/>
      <c r="J286" s="584"/>
      <c r="K286" s="584"/>
      <c r="L286" s="584"/>
      <c r="M286" s="584"/>
      <c r="N286" s="584"/>
      <c r="O286" s="584"/>
      <c r="P286" s="584"/>
      <c r="Q286" s="584"/>
      <c r="R286" s="584"/>
      <c r="S286" s="584"/>
      <c r="T286" s="584"/>
      <c r="U286" s="584"/>
      <c r="V286" s="584"/>
      <c r="W286" s="584"/>
      <c r="X286" s="584"/>
      <c r="Y286" s="584"/>
      <c r="Z286" s="584"/>
    </row>
    <row r="287" spans="1:26" ht="15.75" customHeight="1" x14ac:dyDescent="0.25">
      <c r="A287" s="584"/>
      <c r="B287" s="584"/>
      <c r="C287" s="584"/>
      <c r="D287" s="584"/>
      <c r="E287" s="584"/>
      <c r="F287" s="584"/>
      <c r="G287" s="584"/>
      <c r="H287" s="584"/>
      <c r="I287" s="584"/>
      <c r="J287" s="584"/>
      <c r="K287" s="584"/>
      <c r="L287" s="584"/>
      <c r="M287" s="584"/>
      <c r="N287" s="584"/>
      <c r="O287" s="584"/>
      <c r="P287" s="584"/>
      <c r="Q287" s="584"/>
      <c r="R287" s="584"/>
      <c r="S287" s="584"/>
      <c r="T287" s="584"/>
      <c r="U287" s="584"/>
      <c r="V287" s="584"/>
      <c r="W287" s="584"/>
      <c r="X287" s="584"/>
      <c r="Y287" s="584"/>
      <c r="Z287" s="584"/>
    </row>
    <row r="288" spans="1:26" ht="15.75" customHeight="1" x14ac:dyDescent="0.25">
      <c r="A288" s="584"/>
      <c r="B288" s="584"/>
      <c r="C288" s="584"/>
      <c r="D288" s="584"/>
      <c r="E288" s="584"/>
      <c r="F288" s="584"/>
      <c r="G288" s="584"/>
      <c r="H288" s="584"/>
      <c r="I288" s="584"/>
      <c r="J288" s="584"/>
      <c r="K288" s="584"/>
      <c r="L288" s="584"/>
      <c r="M288" s="584"/>
      <c r="N288" s="584"/>
      <c r="O288" s="584"/>
      <c r="P288" s="584"/>
      <c r="Q288" s="584"/>
      <c r="R288" s="584"/>
      <c r="S288" s="584"/>
      <c r="T288" s="584"/>
      <c r="U288" s="584"/>
      <c r="V288" s="584"/>
      <c r="W288" s="584"/>
      <c r="X288" s="584"/>
      <c r="Y288" s="584"/>
      <c r="Z288" s="584"/>
    </row>
    <row r="289" spans="1:26" ht="15.75" customHeight="1" x14ac:dyDescent="0.25">
      <c r="A289" s="584"/>
      <c r="B289" s="584"/>
      <c r="C289" s="584"/>
      <c r="D289" s="584"/>
      <c r="E289" s="584"/>
      <c r="F289" s="584"/>
      <c r="G289" s="584"/>
      <c r="H289" s="584"/>
      <c r="I289" s="584"/>
      <c r="J289" s="584"/>
      <c r="K289" s="584"/>
      <c r="L289" s="584"/>
      <c r="M289" s="584"/>
      <c r="N289" s="584"/>
      <c r="O289" s="584"/>
      <c r="P289" s="584"/>
      <c r="Q289" s="584"/>
      <c r="R289" s="584"/>
      <c r="S289" s="584"/>
      <c r="T289" s="584"/>
      <c r="U289" s="584"/>
      <c r="V289" s="584"/>
      <c r="W289" s="584"/>
      <c r="X289" s="584"/>
      <c r="Y289" s="584"/>
      <c r="Z289" s="584"/>
    </row>
    <row r="290" spans="1:26" ht="15.75" customHeight="1" x14ac:dyDescent="0.25">
      <c r="A290" s="584"/>
      <c r="B290" s="584"/>
      <c r="C290" s="584"/>
      <c r="D290" s="584"/>
      <c r="E290" s="584"/>
      <c r="F290" s="584"/>
      <c r="G290" s="584"/>
      <c r="H290" s="584"/>
      <c r="I290" s="584"/>
      <c r="J290" s="584"/>
      <c r="K290" s="584"/>
      <c r="L290" s="584"/>
      <c r="M290" s="584"/>
      <c r="N290" s="584"/>
      <c r="O290" s="584"/>
      <c r="P290" s="584"/>
      <c r="Q290" s="584"/>
      <c r="R290" s="584"/>
      <c r="S290" s="584"/>
      <c r="T290" s="584"/>
      <c r="U290" s="584"/>
      <c r="V290" s="584"/>
      <c r="W290" s="584"/>
      <c r="X290" s="584"/>
      <c r="Y290" s="584"/>
      <c r="Z290" s="584"/>
    </row>
    <row r="291" spans="1:26" ht="15.75" customHeight="1" x14ac:dyDescent="0.25">
      <c r="A291" s="584"/>
      <c r="B291" s="584"/>
      <c r="C291" s="584"/>
      <c r="D291" s="584"/>
      <c r="E291" s="584"/>
      <c r="F291" s="584"/>
      <c r="G291" s="584"/>
      <c r="H291" s="584"/>
      <c r="I291" s="584"/>
      <c r="J291" s="584"/>
      <c r="K291" s="584"/>
      <c r="L291" s="584"/>
      <c r="M291" s="584"/>
      <c r="N291" s="584"/>
      <c r="O291" s="584"/>
      <c r="P291" s="584"/>
      <c r="Q291" s="584"/>
      <c r="R291" s="584"/>
      <c r="S291" s="584"/>
      <c r="T291" s="584"/>
      <c r="U291" s="584"/>
      <c r="V291" s="584"/>
      <c r="W291" s="584"/>
      <c r="X291" s="584"/>
      <c r="Y291" s="584"/>
      <c r="Z291" s="584"/>
    </row>
    <row r="292" spans="1:26" ht="15.75" customHeight="1" x14ac:dyDescent="0.25">
      <c r="A292" s="584"/>
      <c r="B292" s="584"/>
      <c r="C292" s="584"/>
      <c r="D292" s="584"/>
      <c r="E292" s="584"/>
      <c r="F292" s="584"/>
      <c r="G292" s="584"/>
      <c r="H292" s="584"/>
      <c r="I292" s="584"/>
      <c r="J292" s="584"/>
      <c r="K292" s="584"/>
      <c r="L292" s="584"/>
      <c r="M292" s="584"/>
      <c r="N292" s="584"/>
      <c r="O292" s="584"/>
      <c r="P292" s="584"/>
      <c r="Q292" s="584"/>
      <c r="R292" s="584"/>
      <c r="S292" s="584"/>
      <c r="T292" s="584"/>
      <c r="U292" s="584"/>
      <c r="V292" s="584"/>
      <c r="W292" s="584"/>
      <c r="X292" s="584"/>
      <c r="Y292" s="584"/>
      <c r="Z292" s="584"/>
    </row>
    <row r="293" spans="1:26" ht="15.75" customHeight="1" x14ac:dyDescent="0.25">
      <c r="A293" s="584"/>
      <c r="B293" s="584"/>
      <c r="C293" s="584"/>
      <c r="D293" s="584"/>
      <c r="E293" s="584"/>
      <c r="F293" s="584"/>
      <c r="G293" s="584"/>
      <c r="H293" s="584"/>
      <c r="I293" s="584"/>
      <c r="J293" s="584"/>
      <c r="K293" s="584"/>
      <c r="L293" s="584"/>
      <c r="M293" s="584"/>
      <c r="N293" s="584"/>
      <c r="O293" s="584"/>
      <c r="P293" s="584"/>
      <c r="Q293" s="584"/>
      <c r="R293" s="584"/>
      <c r="S293" s="584"/>
      <c r="T293" s="584"/>
      <c r="U293" s="584"/>
      <c r="V293" s="584"/>
      <c r="W293" s="584"/>
      <c r="X293" s="584"/>
      <c r="Y293" s="584"/>
      <c r="Z293" s="584"/>
    </row>
    <row r="294" spans="1:26" ht="15.75" customHeight="1" x14ac:dyDescent="0.25">
      <c r="A294" s="584"/>
      <c r="B294" s="584"/>
      <c r="C294" s="584"/>
      <c r="D294" s="584"/>
      <c r="E294" s="584"/>
      <c r="F294" s="584"/>
      <c r="G294" s="584"/>
      <c r="H294" s="584"/>
      <c r="I294" s="584"/>
      <c r="J294" s="584"/>
      <c r="K294" s="584"/>
      <c r="L294" s="584"/>
      <c r="M294" s="584"/>
      <c r="N294" s="584"/>
      <c r="O294" s="584"/>
      <c r="P294" s="584"/>
      <c r="Q294" s="584"/>
      <c r="R294" s="584"/>
      <c r="S294" s="584"/>
      <c r="T294" s="584"/>
      <c r="U294" s="584"/>
      <c r="V294" s="584"/>
      <c r="W294" s="584"/>
      <c r="X294" s="584"/>
      <c r="Y294" s="584"/>
      <c r="Z294" s="584"/>
    </row>
    <row r="295" spans="1:26" ht="15.75" customHeight="1" x14ac:dyDescent="0.25">
      <c r="A295" s="584"/>
      <c r="B295" s="584"/>
      <c r="C295" s="584"/>
      <c r="D295" s="584"/>
      <c r="E295" s="584"/>
      <c r="F295" s="584"/>
      <c r="G295" s="584"/>
      <c r="H295" s="584"/>
      <c r="I295" s="584"/>
      <c r="J295" s="584"/>
      <c r="K295" s="584"/>
      <c r="L295" s="584"/>
      <c r="M295" s="584"/>
      <c r="N295" s="584"/>
      <c r="O295" s="584"/>
      <c r="P295" s="584"/>
      <c r="Q295" s="584"/>
      <c r="R295" s="584"/>
      <c r="S295" s="584"/>
      <c r="T295" s="584"/>
      <c r="U295" s="584"/>
      <c r="V295" s="584"/>
      <c r="W295" s="584"/>
      <c r="X295" s="584"/>
      <c r="Y295" s="584"/>
      <c r="Z295" s="584"/>
    </row>
    <row r="296" spans="1:26" ht="15.75" customHeight="1" x14ac:dyDescent="0.25">
      <c r="A296" s="584"/>
      <c r="B296" s="584"/>
      <c r="C296" s="584"/>
      <c r="D296" s="584"/>
      <c r="E296" s="584"/>
      <c r="F296" s="584"/>
      <c r="G296" s="584"/>
      <c r="H296" s="584"/>
      <c r="I296" s="584"/>
      <c r="J296" s="584"/>
      <c r="K296" s="584"/>
      <c r="L296" s="584"/>
      <c r="M296" s="584"/>
      <c r="N296" s="584"/>
      <c r="O296" s="584"/>
      <c r="P296" s="584"/>
      <c r="Q296" s="584"/>
      <c r="R296" s="584"/>
      <c r="S296" s="584"/>
      <c r="T296" s="584"/>
      <c r="U296" s="584"/>
      <c r="V296" s="584"/>
      <c r="W296" s="584"/>
      <c r="X296" s="584"/>
      <c r="Y296" s="584"/>
      <c r="Z296" s="584"/>
    </row>
    <row r="297" spans="1:26" ht="15.75" customHeight="1" x14ac:dyDescent="0.25">
      <c r="A297" s="584"/>
      <c r="B297" s="584"/>
      <c r="C297" s="584"/>
      <c r="D297" s="584"/>
      <c r="E297" s="584"/>
      <c r="F297" s="584"/>
      <c r="G297" s="584"/>
      <c r="H297" s="584"/>
      <c r="I297" s="584"/>
      <c r="J297" s="584"/>
      <c r="K297" s="584"/>
      <c r="L297" s="584"/>
      <c r="M297" s="584"/>
      <c r="N297" s="584"/>
      <c r="O297" s="584"/>
      <c r="P297" s="584"/>
      <c r="Q297" s="584"/>
      <c r="R297" s="584"/>
      <c r="S297" s="584"/>
      <c r="T297" s="584"/>
      <c r="U297" s="584"/>
      <c r="V297" s="584"/>
      <c r="W297" s="584"/>
      <c r="X297" s="584"/>
      <c r="Y297" s="584"/>
      <c r="Z297" s="584"/>
    </row>
    <row r="298" spans="1:26" ht="15.75" customHeight="1" x14ac:dyDescent="0.25">
      <c r="A298" s="584"/>
      <c r="B298" s="584"/>
      <c r="C298" s="584"/>
      <c r="D298" s="584"/>
      <c r="E298" s="584"/>
      <c r="F298" s="584"/>
      <c r="G298" s="584"/>
      <c r="H298" s="584"/>
      <c r="I298" s="584"/>
      <c r="J298" s="584"/>
      <c r="K298" s="584"/>
      <c r="L298" s="584"/>
      <c r="M298" s="584"/>
      <c r="N298" s="584"/>
      <c r="O298" s="584"/>
      <c r="P298" s="584"/>
      <c r="Q298" s="584"/>
      <c r="R298" s="584"/>
      <c r="S298" s="584"/>
      <c r="T298" s="584"/>
      <c r="U298" s="584"/>
      <c r="V298" s="584"/>
      <c r="W298" s="584"/>
      <c r="X298" s="584"/>
      <c r="Y298" s="584"/>
      <c r="Z298" s="584"/>
    </row>
    <row r="299" spans="1:26" ht="15.75" customHeight="1" x14ac:dyDescent="0.25">
      <c r="A299" s="584"/>
      <c r="B299" s="584"/>
      <c r="C299" s="584"/>
      <c r="D299" s="584"/>
      <c r="E299" s="584"/>
      <c r="F299" s="584"/>
      <c r="G299" s="584"/>
      <c r="H299" s="584"/>
      <c r="I299" s="584"/>
      <c r="J299" s="584"/>
      <c r="K299" s="584"/>
      <c r="L299" s="584"/>
      <c r="M299" s="584"/>
      <c r="N299" s="584"/>
      <c r="O299" s="584"/>
      <c r="P299" s="584"/>
      <c r="Q299" s="584"/>
      <c r="R299" s="584"/>
      <c r="S299" s="584"/>
      <c r="T299" s="584"/>
      <c r="U299" s="584"/>
      <c r="V299" s="584"/>
      <c r="W299" s="584"/>
      <c r="X299" s="584"/>
      <c r="Y299" s="584"/>
      <c r="Z299" s="584"/>
    </row>
    <row r="300" spans="1:26" ht="15.75" customHeight="1" x14ac:dyDescent="0.25">
      <c r="A300" s="584"/>
      <c r="B300" s="584"/>
      <c r="C300" s="584"/>
      <c r="D300" s="584"/>
      <c r="E300" s="584"/>
      <c r="F300" s="584"/>
      <c r="G300" s="584"/>
      <c r="H300" s="584"/>
      <c r="I300" s="584"/>
      <c r="J300" s="584"/>
      <c r="K300" s="584"/>
      <c r="L300" s="584"/>
      <c r="M300" s="584"/>
      <c r="N300" s="584"/>
      <c r="O300" s="584"/>
      <c r="P300" s="584"/>
      <c r="Q300" s="584"/>
      <c r="R300" s="584"/>
      <c r="S300" s="584"/>
      <c r="T300" s="584"/>
      <c r="U300" s="584"/>
      <c r="V300" s="584"/>
      <c r="W300" s="584"/>
      <c r="X300" s="584"/>
      <c r="Y300" s="584"/>
      <c r="Z300" s="584"/>
    </row>
    <row r="301" spans="1:26" ht="15.75" customHeight="1" x14ac:dyDescent="0.25">
      <c r="A301" s="584"/>
      <c r="B301" s="584"/>
      <c r="C301" s="584"/>
      <c r="D301" s="584"/>
      <c r="E301" s="584"/>
      <c r="F301" s="584"/>
      <c r="G301" s="584"/>
      <c r="H301" s="584"/>
      <c r="I301" s="584"/>
      <c r="J301" s="584"/>
      <c r="K301" s="584"/>
      <c r="L301" s="584"/>
      <c r="M301" s="584"/>
      <c r="N301" s="584"/>
      <c r="O301" s="584"/>
      <c r="P301" s="584"/>
      <c r="Q301" s="584"/>
      <c r="R301" s="584"/>
      <c r="S301" s="584"/>
      <c r="T301" s="584"/>
      <c r="U301" s="584"/>
      <c r="V301" s="584"/>
      <c r="W301" s="584"/>
      <c r="X301" s="584"/>
      <c r="Y301" s="584"/>
      <c r="Z301" s="584"/>
    </row>
    <row r="302" spans="1:26" ht="15.75" customHeight="1" x14ac:dyDescent="0.25">
      <c r="A302" s="584"/>
      <c r="B302" s="584"/>
      <c r="C302" s="584"/>
      <c r="D302" s="584"/>
      <c r="E302" s="584"/>
      <c r="F302" s="584"/>
      <c r="G302" s="584"/>
      <c r="H302" s="584"/>
      <c r="I302" s="584"/>
      <c r="J302" s="584"/>
      <c r="K302" s="584"/>
      <c r="L302" s="584"/>
      <c r="M302" s="584"/>
      <c r="N302" s="584"/>
      <c r="O302" s="584"/>
      <c r="P302" s="584"/>
      <c r="Q302" s="584"/>
      <c r="R302" s="584"/>
      <c r="S302" s="584"/>
      <c r="T302" s="584"/>
      <c r="U302" s="584"/>
      <c r="V302" s="584"/>
      <c r="W302" s="584"/>
      <c r="X302" s="584"/>
      <c r="Y302" s="584"/>
      <c r="Z302" s="584"/>
    </row>
    <row r="303" spans="1:26" ht="15.75" customHeight="1" x14ac:dyDescent="0.25">
      <c r="A303" s="584"/>
      <c r="B303" s="584"/>
      <c r="C303" s="584"/>
      <c r="D303" s="584"/>
      <c r="E303" s="584"/>
      <c r="F303" s="584"/>
      <c r="G303" s="584"/>
      <c r="H303" s="584"/>
      <c r="I303" s="584"/>
      <c r="J303" s="584"/>
      <c r="K303" s="584"/>
      <c r="L303" s="584"/>
      <c r="M303" s="584"/>
      <c r="N303" s="584"/>
      <c r="O303" s="584"/>
      <c r="P303" s="584"/>
      <c r="Q303" s="584"/>
      <c r="R303" s="584"/>
      <c r="S303" s="584"/>
      <c r="T303" s="584"/>
      <c r="U303" s="584"/>
      <c r="V303" s="584"/>
      <c r="W303" s="584"/>
      <c r="X303" s="584"/>
      <c r="Y303" s="584"/>
      <c r="Z303" s="584"/>
    </row>
    <row r="304" spans="1:26" ht="15.75" customHeight="1" x14ac:dyDescent="0.25">
      <c r="A304" s="584"/>
      <c r="B304" s="584"/>
      <c r="C304" s="584"/>
      <c r="D304" s="584"/>
      <c r="E304" s="584"/>
      <c r="F304" s="584"/>
      <c r="G304" s="584"/>
      <c r="H304" s="584"/>
      <c r="I304" s="584"/>
      <c r="J304" s="584"/>
      <c r="K304" s="584"/>
      <c r="L304" s="584"/>
      <c r="M304" s="584"/>
      <c r="N304" s="584"/>
      <c r="O304" s="584"/>
      <c r="P304" s="584"/>
      <c r="Q304" s="584"/>
      <c r="R304" s="584"/>
      <c r="S304" s="584"/>
      <c r="T304" s="584"/>
      <c r="U304" s="584"/>
      <c r="V304" s="584"/>
      <c r="W304" s="584"/>
      <c r="X304" s="584"/>
      <c r="Y304" s="584"/>
      <c r="Z304" s="584"/>
    </row>
    <row r="305" spans="1:26" ht="15.75" customHeight="1" x14ac:dyDescent="0.25">
      <c r="A305" s="584"/>
      <c r="B305" s="584"/>
      <c r="C305" s="584"/>
      <c r="D305" s="584"/>
      <c r="E305" s="584"/>
      <c r="F305" s="584"/>
      <c r="G305" s="584"/>
      <c r="H305" s="584"/>
      <c r="I305" s="584"/>
      <c r="J305" s="584"/>
      <c r="K305" s="584"/>
      <c r="L305" s="584"/>
      <c r="M305" s="584"/>
      <c r="N305" s="584"/>
      <c r="O305" s="584"/>
      <c r="P305" s="584"/>
      <c r="Q305" s="584"/>
      <c r="R305" s="584"/>
      <c r="S305" s="584"/>
      <c r="T305" s="584"/>
      <c r="U305" s="584"/>
      <c r="V305" s="584"/>
      <c r="W305" s="584"/>
      <c r="X305" s="584"/>
      <c r="Y305" s="584"/>
      <c r="Z305" s="584"/>
    </row>
    <row r="306" spans="1:26" ht="15.75" customHeight="1" x14ac:dyDescent="0.25">
      <c r="A306" s="584"/>
      <c r="B306" s="584"/>
      <c r="C306" s="584"/>
      <c r="D306" s="584"/>
      <c r="E306" s="584"/>
      <c r="F306" s="584"/>
      <c r="G306" s="584"/>
      <c r="H306" s="584"/>
      <c r="I306" s="584"/>
      <c r="J306" s="584"/>
      <c r="K306" s="584"/>
      <c r="L306" s="584"/>
      <c r="M306" s="584"/>
      <c r="N306" s="584"/>
      <c r="O306" s="584"/>
      <c r="P306" s="584"/>
      <c r="Q306" s="584"/>
      <c r="R306" s="584"/>
      <c r="S306" s="584"/>
      <c r="T306" s="584"/>
      <c r="U306" s="584"/>
      <c r="V306" s="584"/>
      <c r="W306" s="584"/>
      <c r="X306" s="584"/>
      <c r="Y306" s="584"/>
      <c r="Z306" s="584"/>
    </row>
    <row r="307" spans="1:26" ht="15.75" customHeight="1" x14ac:dyDescent="0.25">
      <c r="A307" s="584"/>
      <c r="B307" s="584"/>
      <c r="C307" s="584"/>
      <c r="D307" s="584"/>
      <c r="E307" s="584"/>
      <c r="F307" s="584"/>
      <c r="G307" s="584"/>
      <c r="H307" s="584"/>
      <c r="I307" s="584"/>
      <c r="J307" s="584"/>
      <c r="K307" s="584"/>
      <c r="L307" s="584"/>
      <c r="M307" s="584"/>
      <c r="N307" s="584"/>
      <c r="O307" s="584"/>
      <c r="P307" s="584"/>
      <c r="Q307" s="584"/>
      <c r="R307" s="584"/>
      <c r="S307" s="584"/>
      <c r="T307" s="584"/>
      <c r="U307" s="584"/>
      <c r="V307" s="584"/>
      <c r="W307" s="584"/>
      <c r="X307" s="584"/>
      <c r="Y307" s="584"/>
      <c r="Z307" s="584"/>
    </row>
    <row r="308" spans="1:26" ht="15.75" customHeight="1" x14ac:dyDescent="0.25">
      <c r="A308" s="584"/>
      <c r="B308" s="584"/>
      <c r="C308" s="584"/>
      <c r="D308" s="584"/>
      <c r="E308" s="584"/>
      <c r="F308" s="584"/>
      <c r="G308" s="584"/>
      <c r="H308" s="584"/>
      <c r="I308" s="584"/>
      <c r="J308" s="584"/>
      <c r="K308" s="584"/>
      <c r="L308" s="584"/>
      <c r="M308" s="584"/>
      <c r="N308" s="584"/>
      <c r="O308" s="584"/>
      <c r="P308" s="584"/>
      <c r="Q308" s="584"/>
      <c r="R308" s="584"/>
      <c r="S308" s="584"/>
      <c r="T308" s="584"/>
      <c r="U308" s="584"/>
      <c r="V308" s="584"/>
      <c r="W308" s="584"/>
      <c r="X308" s="584"/>
      <c r="Y308" s="584"/>
      <c r="Z308" s="584"/>
    </row>
    <row r="309" spans="1:26" ht="15.75" customHeight="1" x14ac:dyDescent="0.25">
      <c r="A309" s="584"/>
      <c r="B309" s="584"/>
      <c r="C309" s="584"/>
      <c r="D309" s="584"/>
      <c r="E309" s="584"/>
      <c r="F309" s="584"/>
      <c r="G309" s="584"/>
      <c r="H309" s="584"/>
      <c r="I309" s="584"/>
      <c r="J309" s="584"/>
      <c r="K309" s="584"/>
      <c r="L309" s="584"/>
      <c r="M309" s="584"/>
      <c r="N309" s="584"/>
      <c r="O309" s="584"/>
      <c r="P309" s="584"/>
      <c r="Q309" s="584"/>
      <c r="R309" s="584"/>
      <c r="S309" s="584"/>
      <c r="T309" s="584"/>
      <c r="U309" s="584"/>
      <c r="V309" s="584"/>
      <c r="W309" s="584"/>
      <c r="X309" s="584"/>
      <c r="Y309" s="584"/>
      <c r="Z309" s="584"/>
    </row>
    <row r="310" spans="1:26" ht="15.75" customHeight="1" x14ac:dyDescent="0.25">
      <c r="A310" s="584"/>
      <c r="B310" s="584"/>
      <c r="C310" s="584"/>
      <c r="D310" s="584"/>
      <c r="E310" s="584"/>
      <c r="F310" s="584"/>
      <c r="G310" s="584"/>
      <c r="H310" s="584"/>
      <c r="I310" s="584"/>
      <c r="J310" s="584"/>
      <c r="K310" s="584"/>
      <c r="L310" s="584"/>
      <c r="M310" s="584"/>
      <c r="N310" s="584"/>
      <c r="O310" s="584"/>
      <c r="P310" s="584"/>
      <c r="Q310" s="584"/>
      <c r="R310" s="584"/>
      <c r="S310" s="584"/>
      <c r="T310" s="584"/>
      <c r="U310" s="584"/>
      <c r="V310" s="584"/>
      <c r="W310" s="584"/>
      <c r="X310" s="584"/>
      <c r="Y310" s="584"/>
      <c r="Z310" s="584"/>
    </row>
    <row r="311" spans="1:26" ht="15.75" customHeight="1" x14ac:dyDescent="0.25">
      <c r="A311" s="584"/>
      <c r="B311" s="584"/>
      <c r="C311" s="584"/>
      <c r="D311" s="584"/>
      <c r="E311" s="584"/>
      <c r="F311" s="584"/>
      <c r="G311" s="584"/>
      <c r="H311" s="584"/>
      <c r="I311" s="584"/>
      <c r="J311" s="584"/>
      <c r="K311" s="584"/>
      <c r="L311" s="584"/>
      <c r="M311" s="584"/>
      <c r="N311" s="584"/>
      <c r="O311" s="584"/>
      <c r="P311" s="584"/>
      <c r="Q311" s="584"/>
      <c r="R311" s="584"/>
      <c r="S311" s="584"/>
      <c r="T311" s="584"/>
      <c r="U311" s="584"/>
      <c r="V311" s="584"/>
      <c r="W311" s="584"/>
      <c r="X311" s="584"/>
      <c r="Y311" s="584"/>
      <c r="Z311" s="584"/>
    </row>
    <row r="312" spans="1:26" ht="15.75" customHeight="1" x14ac:dyDescent="0.25">
      <c r="A312" s="584"/>
      <c r="B312" s="584"/>
      <c r="C312" s="584"/>
      <c r="D312" s="584"/>
      <c r="E312" s="584"/>
      <c r="F312" s="584"/>
      <c r="G312" s="584"/>
      <c r="H312" s="584"/>
      <c r="I312" s="584"/>
      <c r="J312" s="584"/>
      <c r="K312" s="584"/>
      <c r="L312" s="584"/>
      <c r="M312" s="584"/>
      <c r="N312" s="584"/>
      <c r="O312" s="584"/>
      <c r="P312" s="584"/>
      <c r="Q312" s="584"/>
      <c r="R312" s="584"/>
      <c r="S312" s="584"/>
      <c r="T312" s="584"/>
      <c r="U312" s="584"/>
      <c r="V312" s="584"/>
      <c r="W312" s="584"/>
      <c r="X312" s="584"/>
      <c r="Y312" s="584"/>
      <c r="Z312" s="584"/>
    </row>
    <row r="313" spans="1:26" ht="15.75" customHeight="1" x14ac:dyDescent="0.25">
      <c r="A313" s="584"/>
      <c r="B313" s="584"/>
      <c r="C313" s="584"/>
      <c r="D313" s="584"/>
      <c r="E313" s="584"/>
      <c r="F313" s="584"/>
      <c r="G313" s="584"/>
      <c r="H313" s="584"/>
      <c r="I313" s="584"/>
      <c r="J313" s="584"/>
      <c r="K313" s="584"/>
      <c r="L313" s="584"/>
      <c r="M313" s="584"/>
      <c r="N313" s="584"/>
      <c r="O313" s="584"/>
      <c r="P313" s="584"/>
      <c r="Q313" s="584"/>
      <c r="R313" s="584"/>
      <c r="S313" s="584"/>
      <c r="T313" s="584"/>
      <c r="U313" s="584"/>
      <c r="V313" s="584"/>
      <c r="W313" s="584"/>
      <c r="X313" s="584"/>
      <c r="Y313" s="584"/>
      <c r="Z313" s="584"/>
    </row>
    <row r="314" spans="1:26" ht="15.75" customHeight="1" x14ac:dyDescent="0.25">
      <c r="A314" s="584"/>
      <c r="B314" s="584"/>
      <c r="C314" s="584"/>
      <c r="D314" s="584"/>
      <c r="E314" s="584"/>
      <c r="F314" s="584"/>
      <c r="G314" s="584"/>
      <c r="H314" s="584"/>
      <c r="I314" s="584"/>
      <c r="J314" s="584"/>
      <c r="K314" s="584"/>
      <c r="L314" s="584"/>
      <c r="M314" s="584"/>
      <c r="N314" s="584"/>
      <c r="O314" s="584"/>
      <c r="P314" s="584"/>
      <c r="Q314" s="584"/>
      <c r="R314" s="584"/>
      <c r="S314" s="584"/>
      <c r="T314" s="584"/>
      <c r="U314" s="584"/>
      <c r="V314" s="584"/>
      <c r="W314" s="584"/>
      <c r="X314" s="584"/>
      <c r="Y314" s="584"/>
      <c r="Z314" s="584"/>
    </row>
    <row r="315" spans="1:26" ht="15.75" customHeight="1" x14ac:dyDescent="0.25">
      <c r="A315" s="584"/>
      <c r="B315" s="584"/>
      <c r="C315" s="584"/>
      <c r="D315" s="584"/>
      <c r="E315" s="584"/>
      <c r="F315" s="584"/>
      <c r="G315" s="584"/>
      <c r="H315" s="584"/>
      <c r="I315" s="584"/>
      <c r="J315" s="584"/>
      <c r="K315" s="584"/>
      <c r="L315" s="584"/>
      <c r="M315" s="584"/>
      <c r="N315" s="584"/>
      <c r="O315" s="584"/>
      <c r="P315" s="584"/>
      <c r="Q315" s="584"/>
      <c r="R315" s="584"/>
      <c r="S315" s="584"/>
      <c r="T315" s="584"/>
      <c r="U315" s="584"/>
      <c r="V315" s="584"/>
      <c r="W315" s="584"/>
      <c r="X315" s="584"/>
      <c r="Y315" s="584"/>
      <c r="Z315" s="584"/>
    </row>
    <row r="316" spans="1:26" ht="15.75" customHeight="1" x14ac:dyDescent="0.25">
      <c r="A316" s="584"/>
      <c r="B316" s="584"/>
      <c r="C316" s="584"/>
      <c r="D316" s="584"/>
      <c r="E316" s="584"/>
      <c r="F316" s="584"/>
      <c r="G316" s="584"/>
      <c r="H316" s="584"/>
      <c r="I316" s="584"/>
      <c r="J316" s="584"/>
      <c r="K316" s="584"/>
      <c r="L316" s="584"/>
      <c r="M316" s="584"/>
      <c r="N316" s="584"/>
      <c r="O316" s="584"/>
      <c r="P316" s="584"/>
      <c r="Q316" s="584"/>
      <c r="R316" s="584"/>
      <c r="S316" s="584"/>
      <c r="T316" s="584"/>
      <c r="U316" s="584"/>
      <c r="V316" s="584"/>
      <c r="W316" s="584"/>
      <c r="X316" s="584"/>
      <c r="Y316" s="584"/>
      <c r="Z316" s="584"/>
    </row>
    <row r="317" spans="1:26" ht="15.75" customHeight="1" x14ac:dyDescent="0.25">
      <c r="A317" s="584"/>
      <c r="B317" s="584"/>
      <c r="C317" s="584"/>
      <c r="D317" s="584"/>
      <c r="E317" s="584"/>
      <c r="F317" s="584"/>
      <c r="G317" s="584"/>
      <c r="H317" s="584"/>
      <c r="I317" s="584"/>
      <c r="J317" s="584"/>
      <c r="K317" s="584"/>
      <c r="L317" s="584"/>
      <c r="M317" s="584"/>
      <c r="N317" s="584"/>
      <c r="O317" s="584"/>
      <c r="P317" s="584"/>
      <c r="Q317" s="584"/>
      <c r="R317" s="584"/>
      <c r="S317" s="584"/>
      <c r="T317" s="584"/>
      <c r="U317" s="584"/>
      <c r="V317" s="584"/>
      <c r="W317" s="584"/>
      <c r="X317" s="584"/>
      <c r="Y317" s="584"/>
      <c r="Z317" s="584"/>
    </row>
    <row r="318" spans="1:26" ht="15.75" customHeight="1" x14ac:dyDescent="0.25">
      <c r="A318" s="584"/>
      <c r="B318" s="584"/>
      <c r="C318" s="584"/>
      <c r="D318" s="584"/>
      <c r="E318" s="584"/>
      <c r="F318" s="584"/>
      <c r="G318" s="584"/>
      <c r="H318" s="584"/>
      <c r="I318" s="584"/>
      <c r="J318" s="584"/>
      <c r="K318" s="584"/>
      <c r="L318" s="584"/>
      <c r="M318" s="584"/>
      <c r="N318" s="584"/>
      <c r="O318" s="584"/>
      <c r="P318" s="584"/>
      <c r="Q318" s="584"/>
      <c r="R318" s="584"/>
      <c r="S318" s="584"/>
      <c r="T318" s="584"/>
      <c r="U318" s="584"/>
      <c r="V318" s="584"/>
      <c r="W318" s="584"/>
      <c r="X318" s="584"/>
      <c r="Y318" s="584"/>
      <c r="Z318" s="584"/>
    </row>
    <row r="319" spans="1:26" ht="15.75" customHeight="1" x14ac:dyDescent="0.25">
      <c r="A319" s="584"/>
      <c r="B319" s="584"/>
      <c r="C319" s="584"/>
      <c r="D319" s="584"/>
      <c r="E319" s="584"/>
      <c r="F319" s="584"/>
      <c r="G319" s="584"/>
      <c r="H319" s="584"/>
      <c r="I319" s="584"/>
      <c r="J319" s="584"/>
      <c r="K319" s="584"/>
      <c r="L319" s="584"/>
      <c r="M319" s="584"/>
      <c r="N319" s="584"/>
      <c r="O319" s="584"/>
      <c r="P319" s="584"/>
      <c r="Q319" s="584"/>
      <c r="R319" s="584"/>
      <c r="S319" s="584"/>
      <c r="T319" s="584"/>
      <c r="U319" s="584"/>
      <c r="V319" s="584"/>
      <c r="W319" s="584"/>
      <c r="X319" s="584"/>
      <c r="Y319" s="584"/>
      <c r="Z319" s="584"/>
    </row>
    <row r="320" spans="1:26" ht="15.75" customHeight="1" x14ac:dyDescent="0.25">
      <c r="A320" s="584"/>
      <c r="B320" s="584"/>
      <c r="C320" s="584"/>
      <c r="D320" s="584"/>
      <c r="E320" s="584"/>
      <c r="F320" s="584"/>
      <c r="G320" s="584"/>
      <c r="H320" s="584"/>
      <c r="I320" s="584"/>
      <c r="J320" s="584"/>
      <c r="K320" s="584"/>
      <c r="L320" s="584"/>
      <c r="M320" s="584"/>
      <c r="N320" s="584"/>
      <c r="O320" s="584"/>
      <c r="P320" s="584"/>
      <c r="Q320" s="584"/>
      <c r="R320" s="584"/>
      <c r="S320" s="584"/>
      <c r="T320" s="584"/>
      <c r="U320" s="584"/>
      <c r="V320" s="584"/>
      <c r="W320" s="584"/>
      <c r="X320" s="584"/>
      <c r="Y320" s="584"/>
      <c r="Z320" s="584"/>
    </row>
    <row r="321" spans="1:26" ht="15.75" customHeight="1" x14ac:dyDescent="0.25">
      <c r="A321" s="584"/>
      <c r="B321" s="584"/>
      <c r="C321" s="584"/>
      <c r="D321" s="584"/>
      <c r="E321" s="584"/>
      <c r="F321" s="584"/>
      <c r="G321" s="584"/>
      <c r="H321" s="584"/>
      <c r="I321" s="584"/>
      <c r="J321" s="584"/>
      <c r="K321" s="584"/>
      <c r="L321" s="584"/>
      <c r="M321" s="584"/>
      <c r="N321" s="584"/>
      <c r="O321" s="584"/>
      <c r="P321" s="584"/>
      <c r="Q321" s="584"/>
      <c r="R321" s="584"/>
      <c r="S321" s="584"/>
      <c r="T321" s="584"/>
      <c r="U321" s="584"/>
      <c r="V321" s="584"/>
      <c r="W321" s="584"/>
      <c r="X321" s="584"/>
      <c r="Y321" s="584"/>
      <c r="Z321" s="584"/>
    </row>
    <row r="322" spans="1:26" ht="15.75" customHeight="1" x14ac:dyDescent="0.25">
      <c r="A322" s="584"/>
      <c r="B322" s="584"/>
      <c r="C322" s="584"/>
      <c r="D322" s="584"/>
      <c r="E322" s="584"/>
      <c r="F322" s="584"/>
      <c r="G322" s="584"/>
      <c r="H322" s="584"/>
      <c r="I322" s="584"/>
      <c r="J322" s="584"/>
      <c r="K322" s="584"/>
      <c r="L322" s="584"/>
      <c r="M322" s="584"/>
      <c r="N322" s="584"/>
      <c r="O322" s="584"/>
      <c r="P322" s="584"/>
      <c r="Q322" s="584"/>
      <c r="R322" s="584"/>
      <c r="S322" s="584"/>
      <c r="T322" s="584"/>
      <c r="U322" s="584"/>
      <c r="V322" s="584"/>
      <c r="W322" s="584"/>
      <c r="X322" s="584"/>
      <c r="Y322" s="584"/>
      <c r="Z322" s="584"/>
    </row>
    <row r="323" spans="1:26" ht="15.75" customHeight="1" x14ac:dyDescent="0.25">
      <c r="A323" s="584"/>
      <c r="B323" s="584"/>
      <c r="C323" s="584"/>
      <c r="D323" s="584"/>
      <c r="E323" s="584"/>
      <c r="F323" s="584"/>
      <c r="G323" s="584"/>
      <c r="H323" s="584"/>
      <c r="I323" s="584"/>
      <c r="J323" s="584"/>
      <c r="K323" s="584"/>
      <c r="L323" s="584"/>
      <c r="M323" s="584"/>
      <c r="N323" s="584"/>
      <c r="O323" s="584"/>
      <c r="P323" s="584"/>
      <c r="Q323" s="584"/>
      <c r="R323" s="584"/>
      <c r="S323" s="584"/>
      <c r="T323" s="584"/>
      <c r="U323" s="584"/>
      <c r="V323" s="584"/>
      <c r="W323" s="584"/>
      <c r="X323" s="584"/>
      <c r="Y323" s="584"/>
      <c r="Z323" s="584"/>
    </row>
    <row r="324" spans="1:26" ht="15.75" customHeight="1" x14ac:dyDescent="0.25">
      <c r="A324" s="584"/>
      <c r="B324" s="584"/>
      <c r="C324" s="584"/>
      <c r="D324" s="584"/>
      <c r="E324" s="584"/>
      <c r="F324" s="584"/>
      <c r="G324" s="584"/>
      <c r="H324" s="584"/>
      <c r="I324" s="584"/>
      <c r="J324" s="584"/>
      <c r="K324" s="584"/>
      <c r="L324" s="584"/>
      <c r="M324" s="584"/>
      <c r="N324" s="584"/>
      <c r="O324" s="584"/>
      <c r="P324" s="584"/>
      <c r="Q324" s="584"/>
      <c r="R324" s="584"/>
      <c r="S324" s="584"/>
      <c r="T324" s="584"/>
      <c r="U324" s="584"/>
      <c r="V324" s="584"/>
      <c r="W324" s="584"/>
      <c r="X324" s="584"/>
      <c r="Y324" s="584"/>
      <c r="Z324" s="584"/>
    </row>
    <row r="325" spans="1:26" ht="15.75" customHeight="1" x14ac:dyDescent="0.25">
      <c r="A325" s="584"/>
      <c r="B325" s="584"/>
      <c r="C325" s="584"/>
      <c r="D325" s="584"/>
      <c r="E325" s="584"/>
      <c r="F325" s="584"/>
      <c r="G325" s="584"/>
      <c r="H325" s="584"/>
      <c r="I325" s="584"/>
      <c r="J325" s="584"/>
      <c r="K325" s="584"/>
      <c r="L325" s="584"/>
      <c r="M325" s="584"/>
      <c r="N325" s="584"/>
      <c r="O325" s="584"/>
      <c r="P325" s="584"/>
      <c r="Q325" s="584"/>
      <c r="R325" s="584"/>
      <c r="S325" s="584"/>
      <c r="T325" s="584"/>
      <c r="U325" s="584"/>
      <c r="V325" s="584"/>
      <c r="W325" s="584"/>
      <c r="X325" s="584"/>
      <c r="Y325" s="584"/>
      <c r="Z325" s="584"/>
    </row>
    <row r="326" spans="1:26" ht="15.75" customHeight="1" x14ac:dyDescent="0.25">
      <c r="A326" s="584"/>
      <c r="B326" s="584"/>
      <c r="C326" s="584"/>
      <c r="D326" s="584"/>
      <c r="E326" s="584"/>
      <c r="F326" s="584"/>
      <c r="G326" s="584"/>
      <c r="H326" s="584"/>
      <c r="I326" s="584"/>
      <c r="J326" s="584"/>
      <c r="K326" s="584"/>
      <c r="L326" s="584"/>
      <c r="M326" s="584"/>
      <c r="N326" s="584"/>
      <c r="O326" s="584"/>
      <c r="P326" s="584"/>
      <c r="Q326" s="584"/>
      <c r="R326" s="584"/>
      <c r="S326" s="584"/>
      <c r="T326" s="584"/>
      <c r="U326" s="584"/>
      <c r="V326" s="584"/>
      <c r="W326" s="584"/>
      <c r="X326" s="584"/>
      <c r="Y326" s="584"/>
      <c r="Z326" s="584"/>
    </row>
    <row r="327" spans="1:26" ht="15.75" customHeight="1" x14ac:dyDescent="0.25">
      <c r="A327" s="584"/>
      <c r="B327" s="584"/>
      <c r="C327" s="584"/>
      <c r="D327" s="584"/>
      <c r="E327" s="584"/>
      <c r="F327" s="584"/>
      <c r="G327" s="584"/>
      <c r="H327" s="584"/>
      <c r="I327" s="584"/>
      <c r="J327" s="584"/>
      <c r="K327" s="584"/>
      <c r="L327" s="584"/>
      <c r="M327" s="584"/>
      <c r="N327" s="584"/>
      <c r="O327" s="584"/>
      <c r="P327" s="584"/>
      <c r="Q327" s="584"/>
      <c r="R327" s="584"/>
      <c r="S327" s="584"/>
      <c r="T327" s="584"/>
      <c r="U327" s="584"/>
      <c r="V327" s="584"/>
      <c r="W327" s="584"/>
      <c r="X327" s="584"/>
      <c r="Y327" s="584"/>
      <c r="Z327" s="584"/>
    </row>
    <row r="328" spans="1:26" ht="15.75" customHeight="1" x14ac:dyDescent="0.25">
      <c r="A328" s="584"/>
      <c r="B328" s="584"/>
      <c r="C328" s="584"/>
      <c r="D328" s="584"/>
      <c r="E328" s="584"/>
      <c r="F328" s="584"/>
      <c r="G328" s="584"/>
      <c r="H328" s="584"/>
      <c r="I328" s="584"/>
      <c r="J328" s="584"/>
      <c r="K328" s="584"/>
      <c r="L328" s="584"/>
      <c r="M328" s="584"/>
      <c r="N328" s="584"/>
      <c r="O328" s="584"/>
      <c r="P328" s="584"/>
      <c r="Q328" s="584"/>
      <c r="R328" s="584"/>
      <c r="S328" s="584"/>
      <c r="T328" s="584"/>
      <c r="U328" s="584"/>
      <c r="V328" s="584"/>
      <c r="W328" s="584"/>
      <c r="X328" s="584"/>
      <c r="Y328" s="584"/>
      <c r="Z328" s="584"/>
    </row>
    <row r="329" spans="1:26" ht="15.75" customHeight="1" x14ac:dyDescent="0.25">
      <c r="A329" s="584"/>
      <c r="B329" s="584"/>
      <c r="C329" s="584"/>
      <c r="D329" s="584"/>
      <c r="E329" s="584"/>
      <c r="F329" s="584"/>
      <c r="G329" s="584"/>
      <c r="H329" s="584"/>
      <c r="I329" s="584"/>
      <c r="J329" s="584"/>
      <c r="K329" s="584"/>
      <c r="L329" s="584"/>
      <c r="M329" s="584"/>
      <c r="N329" s="584"/>
      <c r="O329" s="584"/>
      <c r="P329" s="584"/>
      <c r="Q329" s="584"/>
      <c r="R329" s="584"/>
      <c r="S329" s="584"/>
      <c r="T329" s="584"/>
      <c r="U329" s="584"/>
      <c r="V329" s="584"/>
      <c r="W329" s="584"/>
      <c r="X329" s="584"/>
      <c r="Y329" s="584"/>
      <c r="Z329" s="584"/>
    </row>
    <row r="330" spans="1:26" ht="15.75" customHeight="1" x14ac:dyDescent="0.25">
      <c r="A330" s="584"/>
      <c r="B330" s="584"/>
      <c r="C330" s="584"/>
      <c r="D330" s="584"/>
      <c r="E330" s="584"/>
      <c r="F330" s="584"/>
      <c r="G330" s="584"/>
      <c r="H330" s="584"/>
      <c r="I330" s="584"/>
      <c r="J330" s="584"/>
      <c r="K330" s="584"/>
      <c r="L330" s="584"/>
      <c r="M330" s="584"/>
      <c r="N330" s="584"/>
      <c r="O330" s="584"/>
      <c r="P330" s="584"/>
      <c r="Q330" s="584"/>
      <c r="R330" s="584"/>
      <c r="S330" s="584"/>
      <c r="T330" s="584"/>
      <c r="U330" s="584"/>
      <c r="V330" s="584"/>
      <c r="W330" s="584"/>
      <c r="X330" s="584"/>
      <c r="Y330" s="584"/>
      <c r="Z330" s="584"/>
    </row>
    <row r="331" spans="1:26" ht="15.75" customHeight="1" x14ac:dyDescent="0.25">
      <c r="A331" s="584"/>
      <c r="B331" s="584"/>
      <c r="C331" s="584"/>
      <c r="D331" s="584"/>
      <c r="E331" s="584"/>
      <c r="F331" s="584"/>
      <c r="G331" s="584"/>
      <c r="H331" s="584"/>
      <c r="I331" s="584"/>
      <c r="J331" s="584"/>
      <c r="K331" s="584"/>
      <c r="L331" s="584"/>
      <c r="M331" s="584"/>
      <c r="N331" s="584"/>
      <c r="O331" s="584"/>
      <c r="P331" s="584"/>
      <c r="Q331" s="584"/>
      <c r="R331" s="584"/>
      <c r="S331" s="584"/>
      <c r="T331" s="584"/>
      <c r="U331" s="584"/>
      <c r="V331" s="584"/>
      <c r="W331" s="584"/>
      <c r="X331" s="584"/>
      <c r="Y331" s="584"/>
      <c r="Z331" s="584"/>
    </row>
    <row r="332" spans="1:26" ht="15.75" customHeight="1" x14ac:dyDescent="0.25">
      <c r="A332" s="584"/>
      <c r="B332" s="584"/>
      <c r="C332" s="584"/>
      <c r="D332" s="584"/>
      <c r="E332" s="584"/>
      <c r="F332" s="584"/>
      <c r="G332" s="584"/>
      <c r="H332" s="584"/>
      <c r="I332" s="584"/>
      <c r="J332" s="584"/>
      <c r="K332" s="584"/>
      <c r="L332" s="584"/>
      <c r="M332" s="584"/>
      <c r="N332" s="584"/>
      <c r="O332" s="584"/>
      <c r="P332" s="584"/>
      <c r="Q332" s="584"/>
      <c r="R332" s="584"/>
      <c r="S332" s="584"/>
      <c r="T332" s="584"/>
      <c r="U332" s="584"/>
      <c r="V332" s="584"/>
      <c r="W332" s="584"/>
      <c r="X332" s="584"/>
      <c r="Y332" s="584"/>
      <c r="Z332" s="584"/>
    </row>
    <row r="333" spans="1:26" ht="15.75" customHeight="1" x14ac:dyDescent="0.25">
      <c r="A333" s="584"/>
      <c r="B333" s="584"/>
      <c r="C333" s="584"/>
      <c r="D333" s="584"/>
      <c r="E333" s="584"/>
      <c r="F333" s="584"/>
      <c r="G333" s="584"/>
      <c r="H333" s="584"/>
      <c r="I333" s="584"/>
      <c r="J333" s="584"/>
      <c r="K333" s="584"/>
      <c r="L333" s="584"/>
      <c r="M333" s="584"/>
      <c r="N333" s="584"/>
      <c r="O333" s="584"/>
      <c r="P333" s="584"/>
      <c r="Q333" s="584"/>
      <c r="R333" s="584"/>
      <c r="S333" s="584"/>
      <c r="T333" s="584"/>
      <c r="U333" s="584"/>
      <c r="V333" s="584"/>
      <c r="W333" s="584"/>
      <c r="X333" s="584"/>
      <c r="Y333" s="584"/>
      <c r="Z333" s="584"/>
    </row>
    <row r="334" spans="1:26" ht="15.75" customHeight="1" x14ac:dyDescent="0.25">
      <c r="A334" s="584"/>
      <c r="B334" s="584"/>
      <c r="C334" s="584"/>
      <c r="D334" s="584"/>
      <c r="E334" s="584"/>
      <c r="F334" s="584"/>
      <c r="G334" s="584"/>
      <c r="H334" s="584"/>
      <c r="I334" s="584"/>
      <c r="J334" s="584"/>
      <c r="K334" s="584"/>
      <c r="L334" s="584"/>
      <c r="M334" s="584"/>
      <c r="N334" s="584"/>
      <c r="O334" s="584"/>
      <c r="P334" s="584"/>
      <c r="Q334" s="584"/>
      <c r="R334" s="584"/>
      <c r="S334" s="584"/>
      <c r="T334" s="584"/>
      <c r="U334" s="584"/>
      <c r="V334" s="584"/>
      <c r="W334" s="584"/>
      <c r="X334" s="584"/>
      <c r="Y334" s="584"/>
      <c r="Z334" s="584"/>
    </row>
    <row r="335" spans="1:26" ht="15.75" customHeight="1" x14ac:dyDescent="0.25">
      <c r="A335" s="584"/>
      <c r="B335" s="584"/>
      <c r="C335" s="584"/>
      <c r="D335" s="584"/>
      <c r="E335" s="584"/>
      <c r="F335" s="584"/>
      <c r="G335" s="584"/>
      <c r="H335" s="584"/>
      <c r="I335" s="584"/>
      <c r="J335" s="584"/>
      <c r="K335" s="584"/>
      <c r="L335" s="584"/>
      <c r="M335" s="584"/>
      <c r="N335" s="584"/>
      <c r="O335" s="584"/>
      <c r="P335" s="584"/>
      <c r="Q335" s="584"/>
      <c r="R335" s="584"/>
      <c r="S335" s="584"/>
      <c r="T335" s="584"/>
      <c r="U335" s="584"/>
      <c r="V335" s="584"/>
      <c r="W335" s="584"/>
      <c r="X335" s="584"/>
      <c r="Y335" s="584"/>
      <c r="Z335" s="584"/>
    </row>
    <row r="336" spans="1:26" ht="15.75" customHeight="1" x14ac:dyDescent="0.25">
      <c r="A336" s="584"/>
      <c r="B336" s="584"/>
      <c r="C336" s="584"/>
      <c r="D336" s="584"/>
      <c r="E336" s="584"/>
      <c r="F336" s="584"/>
      <c r="G336" s="584"/>
      <c r="H336" s="584"/>
      <c r="I336" s="584"/>
      <c r="J336" s="584"/>
      <c r="K336" s="584"/>
      <c r="L336" s="584"/>
      <c r="M336" s="584"/>
      <c r="N336" s="584"/>
      <c r="O336" s="584"/>
      <c r="P336" s="584"/>
      <c r="Q336" s="584"/>
      <c r="R336" s="584"/>
      <c r="S336" s="584"/>
      <c r="T336" s="584"/>
      <c r="U336" s="584"/>
      <c r="V336" s="584"/>
      <c r="W336" s="584"/>
      <c r="X336" s="584"/>
      <c r="Y336" s="584"/>
      <c r="Z336" s="584"/>
    </row>
    <row r="337" spans="1:26" ht="15.75" customHeight="1" x14ac:dyDescent="0.25">
      <c r="A337" s="584"/>
      <c r="B337" s="584"/>
      <c r="C337" s="584"/>
      <c r="D337" s="584"/>
      <c r="E337" s="584"/>
      <c r="F337" s="584"/>
      <c r="G337" s="584"/>
      <c r="H337" s="584"/>
      <c r="I337" s="584"/>
      <c r="J337" s="584"/>
      <c r="K337" s="584"/>
      <c r="L337" s="584"/>
      <c r="M337" s="584"/>
      <c r="N337" s="584"/>
      <c r="O337" s="584"/>
      <c r="P337" s="584"/>
      <c r="Q337" s="584"/>
      <c r="R337" s="584"/>
      <c r="S337" s="584"/>
      <c r="T337" s="584"/>
      <c r="U337" s="584"/>
      <c r="V337" s="584"/>
      <c r="W337" s="584"/>
      <c r="X337" s="584"/>
      <c r="Y337" s="584"/>
      <c r="Z337" s="584"/>
    </row>
    <row r="338" spans="1:26" ht="15.75" customHeight="1" x14ac:dyDescent="0.25">
      <c r="A338" s="584"/>
      <c r="B338" s="584"/>
      <c r="C338" s="584"/>
      <c r="D338" s="584"/>
      <c r="E338" s="584"/>
      <c r="F338" s="584"/>
      <c r="G338" s="584"/>
      <c r="H338" s="584"/>
      <c r="I338" s="584"/>
      <c r="J338" s="584"/>
      <c r="K338" s="584"/>
      <c r="L338" s="584"/>
      <c r="M338" s="584"/>
      <c r="N338" s="584"/>
      <c r="O338" s="584"/>
      <c r="P338" s="584"/>
      <c r="Q338" s="584"/>
      <c r="R338" s="584"/>
      <c r="S338" s="584"/>
      <c r="T338" s="584"/>
      <c r="U338" s="584"/>
      <c r="V338" s="584"/>
      <c r="W338" s="584"/>
      <c r="X338" s="584"/>
      <c r="Y338" s="584"/>
      <c r="Z338" s="584"/>
    </row>
    <row r="339" spans="1:26" ht="15.75" customHeight="1" x14ac:dyDescent="0.25">
      <c r="A339" s="584"/>
      <c r="B339" s="584"/>
      <c r="C339" s="584"/>
      <c r="D339" s="584"/>
      <c r="E339" s="584"/>
      <c r="F339" s="584"/>
      <c r="G339" s="584"/>
      <c r="H339" s="584"/>
      <c r="I339" s="584"/>
      <c r="J339" s="584"/>
      <c r="K339" s="584"/>
      <c r="L339" s="584"/>
      <c r="M339" s="584"/>
      <c r="N339" s="584"/>
      <c r="O339" s="584"/>
      <c r="P339" s="584"/>
      <c r="Q339" s="584"/>
      <c r="R339" s="584"/>
      <c r="S339" s="584"/>
      <c r="T339" s="584"/>
      <c r="U339" s="584"/>
      <c r="V339" s="584"/>
      <c r="W339" s="584"/>
      <c r="X339" s="584"/>
      <c r="Y339" s="584"/>
      <c r="Z339" s="584"/>
    </row>
    <row r="340" spans="1:26" ht="15.75" customHeight="1" x14ac:dyDescent="0.25">
      <c r="A340" s="584"/>
      <c r="B340" s="584"/>
      <c r="C340" s="584"/>
      <c r="D340" s="584"/>
      <c r="E340" s="584"/>
      <c r="F340" s="584"/>
      <c r="G340" s="584"/>
      <c r="H340" s="584"/>
      <c r="I340" s="584"/>
      <c r="J340" s="584"/>
      <c r="K340" s="584"/>
      <c r="L340" s="584"/>
      <c r="M340" s="584"/>
      <c r="N340" s="584"/>
      <c r="O340" s="584"/>
      <c r="P340" s="584"/>
      <c r="Q340" s="584"/>
      <c r="R340" s="584"/>
      <c r="S340" s="584"/>
      <c r="T340" s="584"/>
      <c r="U340" s="584"/>
      <c r="V340" s="584"/>
      <c r="W340" s="584"/>
      <c r="X340" s="584"/>
      <c r="Y340" s="584"/>
      <c r="Z340" s="584"/>
    </row>
    <row r="341" spans="1:26" ht="15.75" customHeight="1" x14ac:dyDescent="0.25">
      <c r="A341" s="584"/>
      <c r="B341" s="584"/>
      <c r="C341" s="584"/>
      <c r="D341" s="584"/>
      <c r="E341" s="584"/>
      <c r="F341" s="584"/>
      <c r="G341" s="584"/>
      <c r="H341" s="584"/>
      <c r="I341" s="584"/>
      <c r="J341" s="584"/>
      <c r="K341" s="584"/>
      <c r="L341" s="584"/>
      <c r="M341" s="584"/>
      <c r="N341" s="584"/>
      <c r="O341" s="584"/>
      <c r="P341" s="584"/>
      <c r="Q341" s="584"/>
      <c r="R341" s="584"/>
      <c r="S341" s="584"/>
      <c r="T341" s="584"/>
      <c r="U341" s="584"/>
      <c r="V341" s="584"/>
      <c r="W341" s="584"/>
      <c r="X341" s="584"/>
      <c r="Y341" s="584"/>
      <c r="Z341" s="584"/>
    </row>
    <row r="342" spans="1:26" ht="15.75" customHeight="1" x14ac:dyDescent="0.25">
      <c r="A342" s="584"/>
      <c r="B342" s="584"/>
      <c r="C342" s="584"/>
      <c r="D342" s="584"/>
      <c r="E342" s="584"/>
      <c r="F342" s="584"/>
      <c r="G342" s="584"/>
      <c r="H342" s="584"/>
      <c r="I342" s="584"/>
      <c r="J342" s="584"/>
      <c r="K342" s="584"/>
      <c r="L342" s="584"/>
      <c r="M342" s="584"/>
      <c r="N342" s="584"/>
      <c r="O342" s="584"/>
      <c r="P342" s="584"/>
      <c r="Q342" s="584"/>
      <c r="R342" s="584"/>
      <c r="S342" s="584"/>
      <c r="T342" s="584"/>
      <c r="U342" s="584"/>
      <c r="V342" s="584"/>
      <c r="W342" s="584"/>
      <c r="X342" s="584"/>
      <c r="Y342" s="584"/>
      <c r="Z342" s="584"/>
    </row>
    <row r="343" spans="1:26" ht="15.75" customHeight="1" x14ac:dyDescent="0.25">
      <c r="A343" s="584"/>
      <c r="B343" s="584"/>
      <c r="C343" s="584"/>
      <c r="D343" s="584"/>
      <c r="E343" s="584"/>
      <c r="F343" s="584"/>
      <c r="G343" s="584"/>
      <c r="H343" s="584"/>
      <c r="I343" s="584"/>
      <c r="J343" s="584"/>
      <c r="K343" s="584"/>
      <c r="L343" s="584"/>
      <c r="M343" s="584"/>
      <c r="N343" s="584"/>
      <c r="O343" s="584"/>
      <c r="P343" s="584"/>
      <c r="Q343" s="584"/>
      <c r="R343" s="584"/>
      <c r="S343" s="584"/>
      <c r="T343" s="584"/>
      <c r="U343" s="584"/>
      <c r="V343" s="584"/>
      <c r="W343" s="584"/>
      <c r="X343" s="584"/>
      <c r="Y343" s="584"/>
      <c r="Z343" s="584"/>
    </row>
    <row r="344" spans="1:26" ht="15.75" customHeight="1" x14ac:dyDescent="0.25">
      <c r="A344" s="584"/>
      <c r="B344" s="584"/>
      <c r="C344" s="584"/>
      <c r="D344" s="584"/>
      <c r="E344" s="584"/>
      <c r="F344" s="584"/>
      <c r="G344" s="584"/>
      <c r="H344" s="584"/>
      <c r="I344" s="584"/>
      <c r="J344" s="584"/>
      <c r="K344" s="584"/>
      <c r="L344" s="584"/>
      <c r="M344" s="584"/>
      <c r="N344" s="584"/>
      <c r="O344" s="584"/>
      <c r="P344" s="584"/>
      <c r="Q344" s="584"/>
      <c r="R344" s="584"/>
      <c r="S344" s="584"/>
      <c r="T344" s="584"/>
      <c r="U344" s="584"/>
      <c r="V344" s="584"/>
      <c r="W344" s="584"/>
      <c r="X344" s="584"/>
      <c r="Y344" s="584"/>
      <c r="Z344" s="584"/>
    </row>
    <row r="345" spans="1:26" ht="15.75" customHeight="1" x14ac:dyDescent="0.25">
      <c r="A345" s="584"/>
      <c r="B345" s="584"/>
      <c r="C345" s="584"/>
      <c r="D345" s="584"/>
      <c r="E345" s="584"/>
      <c r="F345" s="584"/>
      <c r="G345" s="584"/>
      <c r="H345" s="584"/>
      <c r="I345" s="584"/>
      <c r="J345" s="584"/>
      <c r="K345" s="584"/>
      <c r="L345" s="584"/>
      <c r="M345" s="584"/>
      <c r="N345" s="584"/>
      <c r="O345" s="584"/>
      <c r="P345" s="584"/>
      <c r="Q345" s="584"/>
      <c r="R345" s="584"/>
      <c r="S345" s="584"/>
      <c r="T345" s="584"/>
      <c r="U345" s="584"/>
      <c r="V345" s="584"/>
      <c r="W345" s="584"/>
      <c r="X345" s="584"/>
      <c r="Y345" s="584"/>
      <c r="Z345" s="584"/>
    </row>
    <row r="346" spans="1:26" ht="15.75" customHeight="1" x14ac:dyDescent="0.25">
      <c r="A346" s="584"/>
      <c r="B346" s="584"/>
      <c r="C346" s="584"/>
      <c r="D346" s="584"/>
      <c r="E346" s="584"/>
      <c r="F346" s="584"/>
      <c r="G346" s="584"/>
      <c r="H346" s="584"/>
      <c r="I346" s="584"/>
      <c r="J346" s="584"/>
      <c r="K346" s="584"/>
      <c r="L346" s="584"/>
      <c r="M346" s="584"/>
      <c r="N346" s="584"/>
      <c r="O346" s="584"/>
      <c r="P346" s="584"/>
      <c r="Q346" s="584"/>
      <c r="R346" s="584"/>
      <c r="S346" s="584"/>
      <c r="T346" s="584"/>
      <c r="U346" s="584"/>
      <c r="V346" s="584"/>
      <c r="W346" s="584"/>
      <c r="X346" s="584"/>
      <c r="Y346" s="584"/>
      <c r="Z346" s="584"/>
    </row>
    <row r="347" spans="1:26" ht="15.75" customHeight="1" x14ac:dyDescent="0.25">
      <c r="A347" s="584"/>
      <c r="B347" s="584"/>
      <c r="C347" s="584"/>
      <c r="D347" s="584"/>
      <c r="E347" s="584"/>
      <c r="F347" s="584"/>
      <c r="G347" s="584"/>
      <c r="H347" s="584"/>
      <c r="I347" s="584"/>
      <c r="J347" s="584"/>
      <c r="K347" s="584"/>
      <c r="L347" s="584"/>
      <c r="M347" s="584"/>
      <c r="N347" s="584"/>
      <c r="O347" s="584"/>
      <c r="P347" s="584"/>
      <c r="Q347" s="584"/>
      <c r="R347" s="584"/>
      <c r="S347" s="584"/>
      <c r="T347" s="584"/>
      <c r="U347" s="584"/>
      <c r="V347" s="584"/>
      <c r="W347" s="584"/>
      <c r="X347" s="584"/>
      <c r="Y347" s="584"/>
      <c r="Z347" s="584"/>
    </row>
    <row r="348" spans="1:26" ht="15.75" customHeight="1" x14ac:dyDescent="0.25">
      <c r="A348" s="584"/>
      <c r="B348" s="584"/>
      <c r="C348" s="584"/>
      <c r="D348" s="584"/>
      <c r="E348" s="584"/>
      <c r="F348" s="584"/>
      <c r="G348" s="584"/>
      <c r="H348" s="584"/>
      <c r="I348" s="584"/>
      <c r="J348" s="584"/>
      <c r="K348" s="584"/>
      <c r="L348" s="584"/>
      <c r="M348" s="584"/>
      <c r="N348" s="584"/>
      <c r="O348" s="584"/>
      <c r="P348" s="584"/>
      <c r="Q348" s="584"/>
      <c r="R348" s="584"/>
      <c r="S348" s="584"/>
      <c r="T348" s="584"/>
      <c r="U348" s="584"/>
      <c r="V348" s="584"/>
      <c r="W348" s="584"/>
      <c r="X348" s="584"/>
      <c r="Y348" s="584"/>
      <c r="Z348" s="584"/>
    </row>
    <row r="349" spans="1:26" ht="15.75" customHeight="1" x14ac:dyDescent="0.25">
      <c r="A349" s="584"/>
      <c r="B349" s="584"/>
      <c r="C349" s="584"/>
      <c r="D349" s="584"/>
      <c r="E349" s="584"/>
      <c r="F349" s="584"/>
      <c r="G349" s="584"/>
      <c r="H349" s="584"/>
      <c r="I349" s="584"/>
      <c r="J349" s="584"/>
      <c r="K349" s="584"/>
      <c r="L349" s="584"/>
      <c r="M349" s="584"/>
      <c r="N349" s="584"/>
      <c r="O349" s="584"/>
      <c r="P349" s="584"/>
      <c r="Q349" s="584"/>
      <c r="R349" s="584"/>
      <c r="S349" s="584"/>
      <c r="T349" s="584"/>
      <c r="U349" s="584"/>
      <c r="V349" s="584"/>
      <c r="W349" s="584"/>
      <c r="X349" s="584"/>
      <c r="Y349" s="584"/>
      <c r="Z349" s="584"/>
    </row>
    <row r="350" spans="1:26" ht="15.75" customHeight="1" x14ac:dyDescent="0.25">
      <c r="A350" s="584"/>
      <c r="B350" s="584"/>
      <c r="C350" s="584"/>
      <c r="D350" s="584"/>
      <c r="E350" s="584"/>
      <c r="F350" s="584"/>
      <c r="G350" s="584"/>
      <c r="H350" s="584"/>
      <c r="I350" s="584"/>
      <c r="J350" s="584"/>
      <c r="K350" s="584"/>
      <c r="L350" s="584"/>
      <c r="M350" s="584"/>
      <c r="N350" s="584"/>
      <c r="O350" s="584"/>
      <c r="P350" s="584"/>
      <c r="Q350" s="584"/>
      <c r="R350" s="584"/>
      <c r="S350" s="584"/>
      <c r="T350" s="584"/>
      <c r="U350" s="584"/>
      <c r="V350" s="584"/>
      <c r="W350" s="584"/>
      <c r="X350" s="584"/>
      <c r="Y350" s="584"/>
      <c r="Z350" s="584"/>
    </row>
    <row r="351" spans="1:26" ht="15.75" customHeight="1" x14ac:dyDescent="0.25">
      <c r="A351" s="584"/>
      <c r="B351" s="584"/>
      <c r="C351" s="584"/>
      <c r="D351" s="584"/>
      <c r="E351" s="584"/>
      <c r="F351" s="584"/>
      <c r="G351" s="584"/>
      <c r="H351" s="584"/>
      <c r="I351" s="584"/>
      <c r="J351" s="584"/>
      <c r="K351" s="584"/>
      <c r="L351" s="584"/>
      <c r="M351" s="584"/>
      <c r="N351" s="584"/>
      <c r="O351" s="584"/>
      <c r="P351" s="584"/>
      <c r="Q351" s="584"/>
      <c r="R351" s="584"/>
      <c r="S351" s="584"/>
      <c r="T351" s="584"/>
      <c r="U351" s="584"/>
      <c r="V351" s="584"/>
      <c r="W351" s="584"/>
      <c r="X351" s="584"/>
      <c r="Y351" s="584"/>
      <c r="Z351" s="584"/>
    </row>
    <row r="352" spans="1:26" ht="15.75" customHeight="1" x14ac:dyDescent="0.25">
      <c r="A352" s="584"/>
      <c r="B352" s="584"/>
      <c r="C352" s="584"/>
      <c r="D352" s="584"/>
      <c r="E352" s="584"/>
      <c r="F352" s="584"/>
      <c r="G352" s="584"/>
      <c r="H352" s="584"/>
      <c r="I352" s="584"/>
      <c r="J352" s="584"/>
      <c r="K352" s="584"/>
      <c r="L352" s="584"/>
      <c r="M352" s="584"/>
      <c r="N352" s="584"/>
      <c r="O352" s="584"/>
      <c r="P352" s="584"/>
      <c r="Q352" s="584"/>
      <c r="R352" s="584"/>
      <c r="S352" s="584"/>
      <c r="T352" s="584"/>
      <c r="U352" s="584"/>
      <c r="V352" s="584"/>
      <c r="W352" s="584"/>
      <c r="X352" s="584"/>
      <c r="Y352" s="584"/>
      <c r="Z352" s="584"/>
    </row>
    <row r="353" spans="1:26" ht="15.75" customHeight="1" x14ac:dyDescent="0.25">
      <c r="A353" s="584"/>
      <c r="B353" s="584"/>
      <c r="C353" s="584"/>
      <c r="D353" s="584"/>
      <c r="E353" s="584"/>
      <c r="F353" s="584"/>
      <c r="G353" s="584"/>
      <c r="H353" s="584"/>
      <c r="I353" s="584"/>
      <c r="J353" s="584"/>
      <c r="K353" s="584"/>
      <c r="L353" s="584"/>
      <c r="M353" s="584"/>
      <c r="N353" s="584"/>
      <c r="O353" s="584"/>
      <c r="P353" s="584"/>
      <c r="Q353" s="584"/>
      <c r="R353" s="584"/>
      <c r="S353" s="584"/>
      <c r="T353" s="584"/>
      <c r="U353" s="584"/>
      <c r="V353" s="584"/>
      <c r="W353" s="584"/>
      <c r="X353" s="584"/>
      <c r="Y353" s="584"/>
      <c r="Z353" s="584"/>
    </row>
    <row r="354" spans="1:26" ht="15.75" customHeight="1" x14ac:dyDescent="0.25">
      <c r="A354" s="584"/>
      <c r="B354" s="584"/>
      <c r="C354" s="584"/>
      <c r="D354" s="584"/>
      <c r="E354" s="584"/>
      <c r="F354" s="584"/>
      <c r="G354" s="584"/>
      <c r="H354" s="584"/>
      <c r="I354" s="584"/>
      <c r="J354" s="584"/>
      <c r="K354" s="584"/>
      <c r="L354" s="584"/>
      <c r="M354" s="584"/>
      <c r="N354" s="584"/>
      <c r="O354" s="584"/>
      <c r="P354" s="584"/>
      <c r="Q354" s="584"/>
      <c r="R354" s="584"/>
      <c r="S354" s="584"/>
      <c r="T354" s="584"/>
      <c r="U354" s="584"/>
      <c r="V354" s="584"/>
      <c r="W354" s="584"/>
      <c r="X354" s="584"/>
      <c r="Y354" s="584"/>
      <c r="Z354" s="584"/>
    </row>
    <row r="355" spans="1:26" ht="15.75" customHeight="1" x14ac:dyDescent="0.25">
      <c r="A355" s="584"/>
      <c r="B355" s="584"/>
      <c r="C355" s="584"/>
      <c r="D355" s="584"/>
      <c r="E355" s="584"/>
      <c r="F355" s="584"/>
      <c r="G355" s="584"/>
      <c r="H355" s="584"/>
      <c r="I355" s="584"/>
      <c r="J355" s="584"/>
      <c r="K355" s="584"/>
      <c r="L355" s="584"/>
      <c r="M355" s="584"/>
      <c r="N355" s="584"/>
      <c r="O355" s="584"/>
      <c r="P355" s="584"/>
      <c r="Q355" s="584"/>
      <c r="R355" s="584"/>
      <c r="S355" s="584"/>
      <c r="T355" s="584"/>
      <c r="U355" s="584"/>
      <c r="V355" s="584"/>
      <c r="W355" s="584"/>
      <c r="X355" s="584"/>
      <c r="Y355" s="584"/>
      <c r="Z355" s="584"/>
    </row>
    <row r="356" spans="1:26" ht="15.75" customHeight="1" x14ac:dyDescent="0.25">
      <c r="A356" s="584"/>
      <c r="B356" s="584"/>
      <c r="C356" s="584"/>
      <c r="D356" s="584"/>
      <c r="E356" s="584"/>
      <c r="F356" s="584"/>
      <c r="G356" s="584"/>
      <c r="H356" s="584"/>
      <c r="I356" s="584"/>
      <c r="J356" s="584"/>
      <c r="K356" s="584"/>
      <c r="L356" s="584"/>
      <c r="M356" s="584"/>
      <c r="N356" s="584"/>
      <c r="O356" s="584"/>
      <c r="P356" s="584"/>
      <c r="Q356" s="584"/>
      <c r="R356" s="584"/>
      <c r="S356" s="584"/>
      <c r="T356" s="584"/>
      <c r="U356" s="584"/>
      <c r="V356" s="584"/>
      <c r="W356" s="584"/>
      <c r="X356" s="584"/>
      <c r="Y356" s="584"/>
      <c r="Z356" s="584"/>
    </row>
    <row r="357" spans="1:26" ht="15.75" customHeight="1" x14ac:dyDescent="0.25">
      <c r="A357" s="584"/>
      <c r="B357" s="584"/>
      <c r="C357" s="584"/>
      <c r="D357" s="584"/>
      <c r="E357" s="584"/>
      <c r="F357" s="584"/>
      <c r="G357" s="584"/>
      <c r="H357" s="584"/>
      <c r="I357" s="584"/>
      <c r="J357" s="584"/>
      <c r="K357" s="584"/>
      <c r="L357" s="584"/>
      <c r="M357" s="584"/>
      <c r="N357" s="584"/>
      <c r="O357" s="584"/>
      <c r="P357" s="584"/>
      <c r="Q357" s="584"/>
      <c r="R357" s="584"/>
      <c r="S357" s="584"/>
      <c r="T357" s="584"/>
      <c r="U357" s="584"/>
      <c r="V357" s="584"/>
      <c r="W357" s="584"/>
      <c r="X357" s="584"/>
      <c r="Y357" s="584"/>
      <c r="Z357" s="584"/>
    </row>
    <row r="358" spans="1:26" ht="15.75" customHeight="1" x14ac:dyDescent="0.25">
      <c r="A358" s="584"/>
      <c r="B358" s="584"/>
      <c r="C358" s="584"/>
      <c r="D358" s="584"/>
      <c r="E358" s="584"/>
      <c r="F358" s="584"/>
      <c r="G358" s="584"/>
      <c r="H358" s="584"/>
      <c r="I358" s="584"/>
      <c r="J358" s="584"/>
      <c r="K358" s="584"/>
      <c r="L358" s="584"/>
      <c r="M358" s="584"/>
      <c r="N358" s="584"/>
      <c r="O358" s="584"/>
      <c r="P358" s="584"/>
      <c r="Q358" s="584"/>
      <c r="R358" s="584"/>
      <c r="S358" s="584"/>
      <c r="T358" s="584"/>
      <c r="U358" s="584"/>
      <c r="V358" s="584"/>
      <c r="W358" s="584"/>
      <c r="X358" s="584"/>
      <c r="Y358" s="584"/>
      <c r="Z358" s="584"/>
    </row>
    <row r="359" spans="1:26" ht="15.75" customHeight="1" x14ac:dyDescent="0.25">
      <c r="A359" s="584"/>
      <c r="B359" s="584"/>
      <c r="C359" s="584"/>
      <c r="D359" s="584"/>
      <c r="E359" s="584"/>
      <c r="F359" s="584"/>
      <c r="G359" s="584"/>
      <c r="H359" s="584"/>
      <c r="I359" s="584"/>
      <c r="J359" s="584"/>
      <c r="K359" s="584"/>
      <c r="L359" s="584"/>
      <c r="M359" s="584"/>
      <c r="N359" s="584"/>
      <c r="O359" s="584"/>
      <c r="P359" s="584"/>
      <c r="Q359" s="584"/>
      <c r="R359" s="584"/>
      <c r="S359" s="584"/>
      <c r="T359" s="584"/>
      <c r="U359" s="584"/>
      <c r="V359" s="584"/>
      <c r="W359" s="584"/>
      <c r="X359" s="584"/>
      <c r="Y359" s="584"/>
      <c r="Z359" s="584"/>
    </row>
    <row r="360" spans="1:26" ht="15.75" customHeight="1" x14ac:dyDescent="0.25">
      <c r="A360" s="584"/>
      <c r="B360" s="584"/>
      <c r="C360" s="584"/>
      <c r="D360" s="584"/>
      <c r="E360" s="584"/>
      <c r="F360" s="584"/>
      <c r="G360" s="584"/>
      <c r="H360" s="584"/>
      <c r="I360" s="584"/>
      <c r="J360" s="584"/>
      <c r="K360" s="584"/>
      <c r="L360" s="584"/>
      <c r="M360" s="584"/>
      <c r="N360" s="584"/>
      <c r="O360" s="584"/>
      <c r="P360" s="584"/>
      <c r="Q360" s="584"/>
      <c r="R360" s="584"/>
      <c r="S360" s="584"/>
      <c r="T360" s="584"/>
      <c r="U360" s="584"/>
      <c r="V360" s="584"/>
      <c r="W360" s="584"/>
      <c r="X360" s="584"/>
      <c r="Y360" s="584"/>
      <c r="Z360" s="584"/>
    </row>
    <row r="361" spans="1:26" ht="15.75" customHeight="1" x14ac:dyDescent="0.25">
      <c r="A361" s="584"/>
      <c r="B361" s="584"/>
      <c r="C361" s="584"/>
      <c r="D361" s="584"/>
      <c r="E361" s="584"/>
      <c r="F361" s="584"/>
      <c r="G361" s="584"/>
      <c r="H361" s="584"/>
      <c r="I361" s="584"/>
      <c r="J361" s="584"/>
      <c r="K361" s="584"/>
      <c r="L361" s="584"/>
      <c r="M361" s="584"/>
      <c r="N361" s="584"/>
      <c r="O361" s="584"/>
      <c r="P361" s="584"/>
      <c r="Q361" s="584"/>
      <c r="R361" s="584"/>
      <c r="S361" s="584"/>
      <c r="T361" s="584"/>
      <c r="U361" s="584"/>
      <c r="V361" s="584"/>
      <c r="W361" s="584"/>
      <c r="X361" s="584"/>
      <c r="Y361" s="584"/>
      <c r="Z361" s="584"/>
    </row>
    <row r="362" spans="1:26" ht="15.75" customHeight="1" x14ac:dyDescent="0.25">
      <c r="A362" s="584"/>
      <c r="B362" s="584"/>
      <c r="C362" s="584"/>
      <c r="D362" s="584"/>
      <c r="E362" s="584"/>
      <c r="F362" s="584"/>
      <c r="G362" s="584"/>
      <c r="H362" s="584"/>
      <c r="I362" s="584"/>
      <c r="J362" s="584"/>
      <c r="K362" s="584"/>
      <c r="L362" s="584"/>
      <c r="M362" s="584"/>
      <c r="N362" s="584"/>
      <c r="O362" s="584"/>
      <c r="P362" s="584"/>
      <c r="Q362" s="584"/>
      <c r="R362" s="584"/>
      <c r="S362" s="584"/>
      <c r="T362" s="584"/>
      <c r="U362" s="584"/>
      <c r="V362" s="584"/>
      <c r="W362" s="584"/>
      <c r="X362" s="584"/>
      <c r="Y362" s="584"/>
      <c r="Z362" s="584"/>
    </row>
    <row r="363" spans="1:26" ht="15.75" customHeight="1" x14ac:dyDescent="0.25">
      <c r="A363" s="584"/>
      <c r="B363" s="584"/>
      <c r="C363" s="584"/>
      <c r="D363" s="584"/>
      <c r="E363" s="584"/>
      <c r="F363" s="584"/>
      <c r="G363" s="584"/>
      <c r="H363" s="584"/>
      <c r="I363" s="584"/>
      <c r="J363" s="584"/>
      <c r="K363" s="584"/>
      <c r="L363" s="584"/>
      <c r="M363" s="584"/>
      <c r="N363" s="584"/>
      <c r="O363" s="584"/>
      <c r="P363" s="584"/>
      <c r="Q363" s="584"/>
      <c r="R363" s="584"/>
      <c r="S363" s="584"/>
      <c r="T363" s="584"/>
      <c r="U363" s="584"/>
      <c r="V363" s="584"/>
      <c r="W363" s="584"/>
      <c r="X363" s="584"/>
      <c r="Y363" s="584"/>
      <c r="Z363" s="584"/>
    </row>
    <row r="364" spans="1:26" ht="15.75" customHeight="1" x14ac:dyDescent="0.25">
      <c r="A364" s="584"/>
      <c r="B364" s="584"/>
      <c r="C364" s="584"/>
      <c r="D364" s="584"/>
      <c r="E364" s="584"/>
      <c r="F364" s="584"/>
      <c r="G364" s="584"/>
      <c r="H364" s="584"/>
      <c r="I364" s="584"/>
      <c r="J364" s="584"/>
      <c r="K364" s="584"/>
      <c r="L364" s="584"/>
      <c r="M364" s="584"/>
      <c r="N364" s="584"/>
      <c r="O364" s="584"/>
      <c r="P364" s="584"/>
      <c r="Q364" s="584"/>
      <c r="R364" s="584"/>
      <c r="S364" s="584"/>
      <c r="T364" s="584"/>
      <c r="U364" s="584"/>
      <c r="V364" s="584"/>
      <c r="W364" s="584"/>
      <c r="X364" s="584"/>
      <c r="Y364" s="584"/>
      <c r="Z364" s="584"/>
    </row>
    <row r="365" spans="1:26" ht="15.75" customHeight="1" x14ac:dyDescent="0.25">
      <c r="A365" s="584"/>
      <c r="B365" s="584"/>
      <c r="C365" s="584"/>
      <c r="D365" s="584"/>
      <c r="E365" s="584"/>
      <c r="F365" s="584"/>
      <c r="G365" s="584"/>
      <c r="H365" s="584"/>
      <c r="I365" s="584"/>
      <c r="J365" s="584"/>
      <c r="K365" s="584"/>
      <c r="L365" s="584"/>
      <c r="M365" s="584"/>
      <c r="N365" s="584"/>
      <c r="O365" s="584"/>
      <c r="P365" s="584"/>
      <c r="Q365" s="584"/>
      <c r="R365" s="584"/>
      <c r="S365" s="584"/>
      <c r="T365" s="584"/>
      <c r="U365" s="584"/>
      <c r="V365" s="584"/>
      <c r="W365" s="584"/>
      <c r="X365" s="584"/>
      <c r="Y365" s="584"/>
      <c r="Z365" s="584"/>
    </row>
    <row r="366" spans="1:26" ht="15.75" customHeight="1" x14ac:dyDescent="0.25">
      <c r="A366" s="584"/>
      <c r="B366" s="584"/>
      <c r="C366" s="584"/>
      <c r="D366" s="584"/>
      <c r="E366" s="584"/>
      <c r="F366" s="584"/>
      <c r="G366" s="584"/>
      <c r="H366" s="584"/>
      <c r="I366" s="584"/>
      <c r="J366" s="584"/>
      <c r="K366" s="584"/>
      <c r="L366" s="584"/>
      <c r="M366" s="584"/>
      <c r="N366" s="584"/>
      <c r="O366" s="584"/>
      <c r="P366" s="584"/>
      <c r="Q366" s="584"/>
      <c r="R366" s="584"/>
      <c r="S366" s="584"/>
      <c r="T366" s="584"/>
      <c r="U366" s="584"/>
      <c r="V366" s="584"/>
      <c r="W366" s="584"/>
      <c r="X366" s="584"/>
      <c r="Y366" s="584"/>
      <c r="Z366" s="584"/>
    </row>
    <row r="367" spans="1:26" ht="15.75" customHeight="1" x14ac:dyDescent="0.25">
      <c r="A367" s="584"/>
      <c r="B367" s="584"/>
      <c r="C367" s="584"/>
      <c r="D367" s="584"/>
      <c r="E367" s="584"/>
      <c r="F367" s="584"/>
      <c r="G367" s="584"/>
      <c r="H367" s="584"/>
      <c r="I367" s="584"/>
      <c r="J367" s="584"/>
      <c r="K367" s="584"/>
      <c r="L367" s="584"/>
      <c r="M367" s="584"/>
      <c r="N367" s="584"/>
      <c r="O367" s="584"/>
      <c r="P367" s="584"/>
      <c r="Q367" s="584"/>
      <c r="R367" s="584"/>
      <c r="S367" s="584"/>
      <c r="T367" s="584"/>
      <c r="U367" s="584"/>
      <c r="V367" s="584"/>
      <c r="W367" s="584"/>
      <c r="X367" s="584"/>
      <c r="Y367" s="584"/>
      <c r="Z367" s="584"/>
    </row>
    <row r="368" spans="1:26" ht="15.75" customHeight="1" x14ac:dyDescent="0.25">
      <c r="A368" s="584"/>
      <c r="B368" s="584"/>
      <c r="C368" s="584"/>
      <c r="D368" s="584"/>
      <c r="E368" s="584"/>
      <c r="F368" s="584"/>
      <c r="G368" s="584"/>
      <c r="H368" s="584"/>
      <c r="I368" s="584"/>
      <c r="J368" s="584"/>
      <c r="K368" s="584"/>
      <c r="L368" s="584"/>
      <c r="M368" s="584"/>
      <c r="N368" s="584"/>
      <c r="O368" s="584"/>
      <c r="P368" s="584"/>
      <c r="Q368" s="584"/>
      <c r="R368" s="584"/>
      <c r="S368" s="584"/>
      <c r="T368" s="584"/>
      <c r="U368" s="584"/>
      <c r="V368" s="584"/>
      <c r="W368" s="584"/>
      <c r="X368" s="584"/>
      <c r="Y368" s="584"/>
      <c r="Z368" s="584"/>
    </row>
    <row r="369" spans="1:26" ht="15.75" customHeight="1" x14ac:dyDescent="0.25">
      <c r="A369" s="584"/>
      <c r="B369" s="584"/>
      <c r="C369" s="584"/>
      <c r="D369" s="584"/>
      <c r="E369" s="584"/>
      <c r="F369" s="584"/>
      <c r="G369" s="584"/>
      <c r="H369" s="584"/>
      <c r="I369" s="584"/>
      <c r="J369" s="584"/>
      <c r="K369" s="584"/>
      <c r="L369" s="584"/>
      <c r="M369" s="584"/>
      <c r="N369" s="584"/>
      <c r="O369" s="584"/>
      <c r="P369" s="584"/>
      <c r="Q369" s="584"/>
      <c r="R369" s="584"/>
      <c r="S369" s="584"/>
      <c r="T369" s="584"/>
      <c r="U369" s="584"/>
      <c r="V369" s="584"/>
      <c r="W369" s="584"/>
      <c r="X369" s="584"/>
      <c r="Y369" s="584"/>
      <c r="Z369" s="584"/>
    </row>
    <row r="370" spans="1:26" ht="15.75" customHeight="1" x14ac:dyDescent="0.25">
      <c r="A370" s="584"/>
      <c r="B370" s="584"/>
      <c r="C370" s="584"/>
      <c r="D370" s="584"/>
      <c r="E370" s="584"/>
      <c r="F370" s="584"/>
      <c r="G370" s="584"/>
      <c r="H370" s="584"/>
      <c r="I370" s="584"/>
      <c r="J370" s="584"/>
      <c r="K370" s="584"/>
      <c r="L370" s="584"/>
      <c r="M370" s="584"/>
      <c r="N370" s="584"/>
      <c r="O370" s="584"/>
      <c r="P370" s="584"/>
      <c r="Q370" s="584"/>
      <c r="R370" s="584"/>
      <c r="S370" s="584"/>
      <c r="T370" s="584"/>
      <c r="U370" s="584"/>
      <c r="V370" s="584"/>
      <c r="W370" s="584"/>
      <c r="X370" s="584"/>
      <c r="Y370" s="584"/>
      <c r="Z370" s="584"/>
    </row>
    <row r="371" spans="1:26" ht="15.75" customHeight="1" x14ac:dyDescent="0.25">
      <c r="A371" s="584"/>
      <c r="B371" s="584"/>
      <c r="C371" s="584"/>
      <c r="D371" s="584"/>
      <c r="E371" s="584"/>
      <c r="F371" s="584"/>
      <c r="G371" s="584"/>
      <c r="H371" s="584"/>
      <c r="I371" s="584"/>
      <c r="J371" s="584"/>
      <c r="K371" s="584"/>
      <c r="L371" s="584"/>
      <c r="M371" s="584"/>
      <c r="N371" s="584"/>
      <c r="O371" s="584"/>
      <c r="P371" s="584"/>
      <c r="Q371" s="584"/>
      <c r="R371" s="584"/>
      <c r="S371" s="584"/>
      <c r="T371" s="584"/>
      <c r="U371" s="584"/>
      <c r="V371" s="584"/>
      <c r="W371" s="584"/>
      <c r="X371" s="584"/>
      <c r="Y371" s="584"/>
      <c r="Z371" s="584"/>
    </row>
    <row r="372" spans="1:26" ht="15.75" customHeight="1" x14ac:dyDescent="0.25">
      <c r="A372" s="584"/>
      <c r="B372" s="584"/>
      <c r="C372" s="584"/>
      <c r="D372" s="584"/>
      <c r="E372" s="584"/>
      <c r="F372" s="584"/>
      <c r="G372" s="584"/>
      <c r="H372" s="584"/>
      <c r="I372" s="584"/>
      <c r="J372" s="584"/>
      <c r="K372" s="584"/>
      <c r="L372" s="584"/>
      <c r="M372" s="584"/>
      <c r="N372" s="584"/>
      <c r="O372" s="584"/>
      <c r="P372" s="584"/>
      <c r="Q372" s="584"/>
      <c r="R372" s="584"/>
      <c r="S372" s="584"/>
      <c r="T372" s="584"/>
      <c r="U372" s="584"/>
      <c r="V372" s="584"/>
      <c r="W372" s="584"/>
      <c r="X372" s="584"/>
      <c r="Y372" s="584"/>
      <c r="Z372" s="584"/>
    </row>
    <row r="373" spans="1:26" ht="15.75" customHeight="1" x14ac:dyDescent="0.25">
      <c r="A373" s="584"/>
      <c r="B373" s="584"/>
      <c r="C373" s="584"/>
      <c r="D373" s="584"/>
      <c r="E373" s="584"/>
      <c r="F373" s="584"/>
      <c r="G373" s="584"/>
      <c r="H373" s="584"/>
      <c r="I373" s="584"/>
      <c r="J373" s="584"/>
      <c r="K373" s="584"/>
      <c r="L373" s="584"/>
      <c r="M373" s="584"/>
      <c r="N373" s="584"/>
      <c r="O373" s="584"/>
      <c r="P373" s="584"/>
      <c r="Q373" s="584"/>
      <c r="R373" s="584"/>
      <c r="S373" s="584"/>
      <c r="T373" s="584"/>
      <c r="U373" s="584"/>
      <c r="V373" s="584"/>
      <c r="W373" s="584"/>
      <c r="X373" s="584"/>
      <c r="Y373" s="584"/>
      <c r="Z373" s="584"/>
    </row>
    <row r="374" spans="1:26" ht="15.75" customHeight="1" x14ac:dyDescent="0.25">
      <c r="A374" s="584"/>
      <c r="B374" s="584"/>
      <c r="C374" s="584"/>
      <c r="D374" s="584"/>
      <c r="E374" s="584"/>
      <c r="F374" s="584"/>
      <c r="G374" s="584"/>
      <c r="H374" s="584"/>
      <c r="I374" s="584"/>
      <c r="J374" s="584"/>
      <c r="K374" s="584"/>
      <c r="L374" s="584"/>
      <c r="M374" s="584"/>
      <c r="N374" s="584"/>
      <c r="O374" s="584"/>
      <c r="P374" s="584"/>
      <c r="Q374" s="584"/>
      <c r="R374" s="584"/>
      <c r="S374" s="584"/>
      <c r="T374" s="584"/>
      <c r="U374" s="584"/>
      <c r="V374" s="584"/>
      <c r="W374" s="584"/>
      <c r="X374" s="584"/>
      <c r="Y374" s="584"/>
      <c r="Z374" s="584"/>
    </row>
    <row r="375" spans="1:26" ht="15.75" customHeight="1" x14ac:dyDescent="0.25">
      <c r="A375" s="584"/>
      <c r="B375" s="584"/>
      <c r="C375" s="584"/>
      <c r="D375" s="584"/>
      <c r="E375" s="584"/>
      <c r="F375" s="584"/>
      <c r="G375" s="584"/>
      <c r="H375" s="584"/>
      <c r="I375" s="584"/>
      <c r="J375" s="584"/>
      <c r="K375" s="584"/>
      <c r="L375" s="584"/>
      <c r="M375" s="584"/>
      <c r="N375" s="584"/>
      <c r="O375" s="584"/>
      <c r="P375" s="584"/>
      <c r="Q375" s="584"/>
      <c r="R375" s="584"/>
      <c r="S375" s="584"/>
      <c r="T375" s="584"/>
      <c r="U375" s="584"/>
      <c r="V375" s="584"/>
      <c r="W375" s="584"/>
      <c r="X375" s="584"/>
      <c r="Y375" s="584"/>
      <c r="Z375" s="584"/>
    </row>
    <row r="376" spans="1:26" ht="15.75" customHeight="1" x14ac:dyDescent="0.25">
      <c r="A376" s="584"/>
      <c r="B376" s="584"/>
      <c r="C376" s="584"/>
      <c r="D376" s="584"/>
      <c r="E376" s="584"/>
      <c r="F376" s="584"/>
      <c r="G376" s="584"/>
      <c r="H376" s="584"/>
      <c r="I376" s="584"/>
      <c r="J376" s="584"/>
      <c r="K376" s="584"/>
      <c r="L376" s="584"/>
      <c r="M376" s="584"/>
      <c r="N376" s="584"/>
      <c r="O376" s="584"/>
      <c r="P376" s="584"/>
      <c r="Q376" s="584"/>
      <c r="R376" s="584"/>
      <c r="S376" s="584"/>
      <c r="T376" s="584"/>
      <c r="U376" s="584"/>
      <c r="V376" s="584"/>
      <c r="W376" s="584"/>
      <c r="X376" s="584"/>
      <c r="Y376" s="584"/>
      <c r="Z376" s="584"/>
    </row>
    <row r="377" spans="1:26" ht="15.75" customHeight="1" x14ac:dyDescent="0.25">
      <c r="A377" s="584"/>
      <c r="B377" s="584"/>
      <c r="C377" s="584"/>
      <c r="D377" s="584"/>
      <c r="E377" s="584"/>
      <c r="F377" s="584"/>
      <c r="G377" s="584"/>
      <c r="H377" s="584"/>
      <c r="I377" s="584"/>
      <c r="J377" s="584"/>
      <c r="K377" s="584"/>
      <c r="L377" s="584"/>
      <c r="M377" s="584"/>
      <c r="N377" s="584"/>
      <c r="O377" s="584"/>
      <c r="P377" s="584"/>
      <c r="Q377" s="584"/>
      <c r="R377" s="584"/>
      <c r="S377" s="584"/>
      <c r="T377" s="584"/>
      <c r="U377" s="584"/>
      <c r="V377" s="584"/>
      <c r="W377" s="584"/>
      <c r="X377" s="584"/>
      <c r="Y377" s="584"/>
      <c r="Z377" s="584"/>
    </row>
    <row r="378" spans="1:26" ht="15.75" customHeight="1" x14ac:dyDescent="0.25">
      <c r="A378" s="584"/>
      <c r="B378" s="584"/>
      <c r="C378" s="584"/>
      <c r="D378" s="584"/>
      <c r="E378" s="584"/>
      <c r="F378" s="584"/>
      <c r="G378" s="584"/>
      <c r="H378" s="584"/>
      <c r="I378" s="584"/>
      <c r="J378" s="584"/>
      <c r="K378" s="584"/>
      <c r="L378" s="584"/>
      <c r="M378" s="584"/>
      <c r="N378" s="584"/>
      <c r="O378" s="584"/>
      <c r="P378" s="584"/>
      <c r="Q378" s="584"/>
      <c r="R378" s="584"/>
      <c r="S378" s="584"/>
      <c r="T378" s="584"/>
      <c r="U378" s="584"/>
      <c r="V378" s="584"/>
      <c r="W378" s="584"/>
      <c r="X378" s="584"/>
      <c r="Y378" s="584"/>
      <c r="Z378" s="584"/>
    </row>
    <row r="379" spans="1:26" ht="15.75" customHeight="1" x14ac:dyDescent="0.25">
      <c r="A379" s="584"/>
      <c r="B379" s="584"/>
      <c r="C379" s="584"/>
      <c r="D379" s="584"/>
      <c r="E379" s="584"/>
      <c r="F379" s="584"/>
      <c r="G379" s="584"/>
      <c r="H379" s="584"/>
      <c r="I379" s="584"/>
      <c r="J379" s="584"/>
      <c r="K379" s="584"/>
      <c r="L379" s="584"/>
      <c r="M379" s="584"/>
      <c r="N379" s="584"/>
      <c r="O379" s="584"/>
      <c r="P379" s="584"/>
      <c r="Q379" s="584"/>
      <c r="R379" s="584"/>
      <c r="S379" s="584"/>
      <c r="T379" s="584"/>
      <c r="U379" s="584"/>
      <c r="V379" s="584"/>
      <c r="W379" s="584"/>
      <c r="X379" s="584"/>
      <c r="Y379" s="584"/>
      <c r="Z379" s="584"/>
    </row>
    <row r="380" spans="1:26" ht="15.75" customHeight="1" x14ac:dyDescent="0.25">
      <c r="A380" s="584"/>
      <c r="B380" s="584"/>
      <c r="C380" s="584"/>
      <c r="D380" s="584"/>
      <c r="E380" s="584"/>
      <c r="F380" s="584"/>
      <c r="G380" s="584"/>
      <c r="H380" s="584"/>
      <c r="I380" s="584"/>
      <c r="J380" s="584"/>
      <c r="K380" s="584"/>
      <c r="L380" s="584"/>
      <c r="M380" s="584"/>
      <c r="N380" s="584"/>
      <c r="O380" s="584"/>
      <c r="P380" s="584"/>
      <c r="Q380" s="584"/>
      <c r="R380" s="584"/>
      <c r="S380" s="584"/>
      <c r="T380" s="584"/>
      <c r="U380" s="584"/>
      <c r="V380" s="584"/>
      <c r="W380" s="584"/>
      <c r="X380" s="584"/>
      <c r="Y380" s="584"/>
      <c r="Z380" s="584"/>
    </row>
    <row r="381" spans="1:26" ht="15.75" customHeight="1" x14ac:dyDescent="0.25">
      <c r="A381" s="584"/>
      <c r="B381" s="584"/>
      <c r="C381" s="584"/>
      <c r="D381" s="584"/>
      <c r="E381" s="584"/>
      <c r="F381" s="584"/>
      <c r="G381" s="584"/>
      <c r="H381" s="584"/>
      <c r="I381" s="584"/>
      <c r="J381" s="584"/>
      <c r="K381" s="584"/>
      <c r="L381" s="584"/>
      <c r="M381" s="584"/>
      <c r="N381" s="584"/>
      <c r="O381" s="584"/>
      <c r="P381" s="584"/>
      <c r="Q381" s="584"/>
      <c r="R381" s="584"/>
      <c r="S381" s="584"/>
      <c r="T381" s="584"/>
      <c r="U381" s="584"/>
      <c r="V381" s="584"/>
      <c r="W381" s="584"/>
      <c r="X381" s="584"/>
      <c r="Y381" s="584"/>
      <c r="Z381" s="584"/>
    </row>
    <row r="382" spans="1:26" ht="15.75" customHeight="1" x14ac:dyDescent="0.25">
      <c r="A382" s="584"/>
      <c r="B382" s="584"/>
      <c r="C382" s="584"/>
      <c r="D382" s="584"/>
      <c r="E382" s="584"/>
      <c r="F382" s="584"/>
      <c r="G382" s="584"/>
      <c r="H382" s="584"/>
      <c r="I382" s="584"/>
      <c r="J382" s="584"/>
      <c r="K382" s="584"/>
      <c r="L382" s="584"/>
      <c r="M382" s="584"/>
      <c r="N382" s="584"/>
      <c r="O382" s="584"/>
      <c r="P382" s="584"/>
      <c r="Q382" s="584"/>
      <c r="R382" s="584"/>
      <c r="S382" s="584"/>
      <c r="T382" s="584"/>
      <c r="U382" s="584"/>
      <c r="V382" s="584"/>
      <c r="W382" s="584"/>
      <c r="X382" s="584"/>
      <c r="Y382" s="584"/>
      <c r="Z382" s="584"/>
    </row>
    <row r="383" spans="1:26" ht="15.75" customHeight="1" x14ac:dyDescent="0.25">
      <c r="A383" s="584"/>
      <c r="B383" s="584"/>
      <c r="C383" s="584"/>
      <c r="D383" s="584"/>
      <c r="E383" s="584"/>
      <c r="F383" s="584"/>
      <c r="G383" s="584"/>
      <c r="H383" s="584"/>
      <c r="I383" s="584"/>
      <c r="J383" s="584"/>
      <c r="K383" s="584"/>
      <c r="L383" s="584"/>
      <c r="M383" s="584"/>
      <c r="N383" s="584"/>
      <c r="O383" s="584"/>
      <c r="P383" s="584"/>
      <c r="Q383" s="584"/>
      <c r="R383" s="584"/>
      <c r="S383" s="584"/>
      <c r="T383" s="584"/>
      <c r="U383" s="584"/>
      <c r="V383" s="584"/>
      <c r="W383" s="584"/>
      <c r="X383" s="584"/>
      <c r="Y383" s="584"/>
      <c r="Z383" s="584"/>
    </row>
    <row r="384" spans="1:26" ht="15.75" customHeight="1" x14ac:dyDescent="0.25">
      <c r="A384" s="584"/>
      <c r="B384" s="584"/>
      <c r="C384" s="584"/>
      <c r="D384" s="584"/>
      <c r="E384" s="584"/>
      <c r="F384" s="584"/>
      <c r="G384" s="584"/>
      <c r="H384" s="584"/>
      <c r="I384" s="584"/>
      <c r="J384" s="584"/>
      <c r="K384" s="584"/>
      <c r="L384" s="584"/>
      <c r="M384" s="584"/>
      <c r="N384" s="584"/>
      <c r="O384" s="584"/>
      <c r="P384" s="584"/>
      <c r="Q384" s="584"/>
      <c r="R384" s="584"/>
      <c r="S384" s="584"/>
      <c r="T384" s="584"/>
      <c r="U384" s="584"/>
      <c r="V384" s="584"/>
      <c r="W384" s="584"/>
      <c r="X384" s="584"/>
      <c r="Y384" s="584"/>
      <c r="Z384" s="584"/>
    </row>
    <row r="385" spans="1:26" ht="15.75" customHeight="1" x14ac:dyDescent="0.25">
      <c r="A385" s="584"/>
      <c r="B385" s="584"/>
      <c r="C385" s="584"/>
      <c r="D385" s="584"/>
      <c r="E385" s="584"/>
      <c r="F385" s="584"/>
      <c r="G385" s="584"/>
      <c r="H385" s="584"/>
      <c r="I385" s="584"/>
      <c r="J385" s="584"/>
      <c r="K385" s="584"/>
      <c r="L385" s="584"/>
      <c r="M385" s="584"/>
      <c r="N385" s="584"/>
      <c r="O385" s="584"/>
      <c r="P385" s="584"/>
      <c r="Q385" s="584"/>
      <c r="R385" s="584"/>
      <c r="S385" s="584"/>
      <c r="T385" s="584"/>
      <c r="U385" s="584"/>
      <c r="V385" s="584"/>
      <c r="W385" s="584"/>
      <c r="X385" s="584"/>
      <c r="Y385" s="584"/>
      <c r="Z385" s="584"/>
    </row>
    <row r="386" spans="1:26" ht="15.75" customHeight="1" x14ac:dyDescent="0.25">
      <c r="A386" s="584"/>
      <c r="B386" s="584"/>
      <c r="C386" s="584"/>
      <c r="D386" s="584"/>
      <c r="E386" s="584"/>
      <c r="F386" s="584"/>
      <c r="G386" s="584"/>
      <c r="H386" s="584"/>
      <c r="I386" s="584"/>
      <c r="J386" s="584"/>
      <c r="K386" s="584"/>
      <c r="L386" s="584"/>
      <c r="M386" s="584"/>
      <c r="N386" s="584"/>
      <c r="O386" s="584"/>
      <c r="P386" s="584"/>
      <c r="Q386" s="584"/>
      <c r="R386" s="584"/>
      <c r="S386" s="584"/>
      <c r="T386" s="584"/>
      <c r="U386" s="584"/>
      <c r="V386" s="584"/>
      <c r="W386" s="584"/>
      <c r="X386" s="584"/>
      <c r="Y386" s="584"/>
      <c r="Z386" s="584"/>
    </row>
    <row r="387" spans="1:26" ht="15.75" customHeight="1" x14ac:dyDescent="0.25">
      <c r="A387" s="584"/>
      <c r="B387" s="584"/>
      <c r="C387" s="584"/>
      <c r="D387" s="584"/>
      <c r="E387" s="584"/>
      <c r="F387" s="584"/>
      <c r="G387" s="584"/>
      <c r="H387" s="584"/>
      <c r="I387" s="584"/>
      <c r="J387" s="584"/>
      <c r="K387" s="584"/>
      <c r="L387" s="584"/>
      <c r="M387" s="584"/>
      <c r="N387" s="584"/>
      <c r="O387" s="584"/>
      <c r="P387" s="584"/>
      <c r="Q387" s="584"/>
      <c r="R387" s="584"/>
      <c r="S387" s="584"/>
      <c r="T387" s="584"/>
      <c r="U387" s="584"/>
      <c r="V387" s="584"/>
      <c r="W387" s="584"/>
      <c r="X387" s="584"/>
      <c r="Y387" s="584"/>
      <c r="Z387" s="584"/>
    </row>
    <row r="388" spans="1:26" ht="15.75" customHeight="1" x14ac:dyDescent="0.25">
      <c r="A388" s="584"/>
      <c r="B388" s="584"/>
      <c r="C388" s="584"/>
      <c r="D388" s="584"/>
      <c r="E388" s="584"/>
      <c r="F388" s="584"/>
      <c r="G388" s="584"/>
      <c r="H388" s="584"/>
      <c r="I388" s="584"/>
      <c r="J388" s="584"/>
      <c r="K388" s="584"/>
      <c r="L388" s="584"/>
      <c r="M388" s="584"/>
      <c r="N388" s="584"/>
      <c r="O388" s="584"/>
      <c r="P388" s="584"/>
      <c r="Q388" s="584"/>
      <c r="R388" s="584"/>
      <c r="S388" s="584"/>
      <c r="T388" s="584"/>
      <c r="U388" s="584"/>
      <c r="V388" s="584"/>
      <c r="W388" s="584"/>
      <c r="X388" s="584"/>
      <c r="Y388" s="584"/>
      <c r="Z388" s="584"/>
    </row>
    <row r="389" spans="1:26" ht="15.75" customHeight="1" x14ac:dyDescent="0.25">
      <c r="A389" s="584"/>
      <c r="B389" s="584"/>
      <c r="C389" s="584"/>
      <c r="D389" s="584"/>
      <c r="E389" s="584"/>
      <c r="F389" s="584"/>
      <c r="G389" s="584"/>
      <c r="H389" s="584"/>
      <c r="I389" s="584"/>
      <c r="J389" s="584"/>
      <c r="K389" s="584"/>
      <c r="L389" s="584"/>
      <c r="M389" s="584"/>
      <c r="N389" s="584"/>
      <c r="O389" s="584"/>
      <c r="P389" s="584"/>
      <c r="Q389" s="584"/>
      <c r="R389" s="584"/>
      <c r="S389" s="584"/>
      <c r="T389" s="584"/>
      <c r="U389" s="584"/>
      <c r="V389" s="584"/>
      <c r="W389" s="584"/>
      <c r="X389" s="584"/>
      <c r="Y389" s="584"/>
      <c r="Z389" s="584"/>
    </row>
    <row r="390" spans="1:26" ht="15.75" customHeight="1" x14ac:dyDescent="0.25">
      <c r="A390" s="584"/>
      <c r="B390" s="584"/>
      <c r="C390" s="584"/>
      <c r="D390" s="584"/>
      <c r="E390" s="584"/>
      <c r="F390" s="584"/>
      <c r="G390" s="584"/>
      <c r="H390" s="584"/>
      <c r="I390" s="584"/>
      <c r="J390" s="584"/>
      <c r="K390" s="584"/>
      <c r="L390" s="584"/>
      <c r="M390" s="584"/>
      <c r="N390" s="584"/>
      <c r="O390" s="584"/>
      <c r="P390" s="584"/>
      <c r="Q390" s="584"/>
      <c r="R390" s="584"/>
      <c r="S390" s="584"/>
      <c r="T390" s="584"/>
      <c r="U390" s="584"/>
      <c r="V390" s="584"/>
      <c r="W390" s="584"/>
      <c r="X390" s="584"/>
      <c r="Y390" s="584"/>
      <c r="Z390" s="584"/>
    </row>
    <row r="391" spans="1:26" ht="15.75" customHeight="1" x14ac:dyDescent="0.25">
      <c r="A391" s="584"/>
      <c r="B391" s="584"/>
      <c r="C391" s="584"/>
      <c r="D391" s="584"/>
      <c r="E391" s="584"/>
      <c r="F391" s="584"/>
      <c r="G391" s="584"/>
      <c r="H391" s="584"/>
      <c r="I391" s="584"/>
      <c r="J391" s="584"/>
      <c r="K391" s="584"/>
      <c r="L391" s="584"/>
      <c r="M391" s="584"/>
      <c r="N391" s="584"/>
      <c r="O391" s="584"/>
      <c r="P391" s="584"/>
      <c r="Q391" s="584"/>
      <c r="R391" s="584"/>
      <c r="S391" s="584"/>
      <c r="T391" s="584"/>
      <c r="U391" s="584"/>
      <c r="V391" s="584"/>
      <c r="W391" s="584"/>
      <c r="X391" s="584"/>
      <c r="Y391" s="584"/>
      <c r="Z391" s="584"/>
    </row>
    <row r="392" spans="1:26" ht="15.75" customHeight="1" x14ac:dyDescent="0.25">
      <c r="A392" s="584"/>
      <c r="B392" s="584"/>
      <c r="C392" s="584"/>
      <c r="D392" s="584"/>
      <c r="E392" s="584"/>
      <c r="F392" s="584"/>
      <c r="G392" s="584"/>
      <c r="H392" s="584"/>
      <c r="I392" s="584"/>
      <c r="J392" s="584"/>
      <c r="K392" s="584"/>
      <c r="L392" s="584"/>
      <c r="M392" s="584"/>
      <c r="N392" s="584"/>
      <c r="O392" s="584"/>
      <c r="P392" s="584"/>
      <c r="Q392" s="584"/>
      <c r="R392" s="584"/>
      <c r="S392" s="584"/>
      <c r="T392" s="584"/>
      <c r="U392" s="584"/>
      <c r="V392" s="584"/>
      <c r="W392" s="584"/>
      <c r="X392" s="584"/>
      <c r="Y392" s="584"/>
      <c r="Z392" s="584"/>
    </row>
    <row r="393" spans="1:26" ht="15.75" customHeight="1" x14ac:dyDescent="0.25">
      <c r="A393" s="584"/>
      <c r="B393" s="584"/>
      <c r="C393" s="584"/>
      <c r="D393" s="584"/>
      <c r="E393" s="584"/>
      <c r="F393" s="584"/>
      <c r="G393" s="584"/>
      <c r="H393" s="584"/>
      <c r="I393" s="584"/>
      <c r="J393" s="584"/>
      <c r="K393" s="584"/>
      <c r="L393" s="584"/>
      <c r="M393" s="584"/>
      <c r="N393" s="584"/>
      <c r="O393" s="584"/>
      <c r="P393" s="584"/>
      <c r="Q393" s="584"/>
      <c r="R393" s="584"/>
      <c r="S393" s="584"/>
      <c r="T393" s="584"/>
      <c r="U393" s="584"/>
      <c r="V393" s="584"/>
      <c r="W393" s="584"/>
      <c r="X393" s="584"/>
      <c r="Y393" s="584"/>
      <c r="Z393" s="584"/>
    </row>
    <row r="394" spans="1:26" ht="15.75" customHeight="1" x14ac:dyDescent="0.25">
      <c r="A394" s="584"/>
      <c r="B394" s="584"/>
      <c r="C394" s="584"/>
      <c r="D394" s="584"/>
      <c r="E394" s="584"/>
      <c r="F394" s="584"/>
      <c r="G394" s="584"/>
      <c r="H394" s="584"/>
      <c r="I394" s="584"/>
      <c r="J394" s="584"/>
      <c r="K394" s="584"/>
      <c r="L394" s="584"/>
      <c r="M394" s="584"/>
      <c r="N394" s="584"/>
      <c r="O394" s="584"/>
      <c r="P394" s="584"/>
      <c r="Q394" s="584"/>
      <c r="R394" s="584"/>
      <c r="S394" s="584"/>
      <c r="T394" s="584"/>
      <c r="U394" s="584"/>
      <c r="V394" s="584"/>
      <c r="W394" s="584"/>
      <c r="X394" s="584"/>
      <c r="Y394" s="584"/>
      <c r="Z394" s="584"/>
    </row>
    <row r="395" spans="1:26" ht="15.75" customHeight="1" x14ac:dyDescent="0.25">
      <c r="A395" s="584"/>
      <c r="B395" s="584"/>
      <c r="C395" s="584"/>
      <c r="D395" s="584"/>
      <c r="E395" s="584"/>
      <c r="F395" s="584"/>
      <c r="G395" s="584"/>
      <c r="H395" s="584"/>
      <c r="I395" s="584"/>
      <c r="J395" s="584"/>
      <c r="K395" s="584"/>
      <c r="L395" s="584"/>
      <c r="M395" s="584"/>
      <c r="N395" s="584"/>
      <c r="O395" s="584"/>
      <c r="P395" s="584"/>
      <c r="Q395" s="584"/>
      <c r="R395" s="584"/>
      <c r="S395" s="584"/>
      <c r="T395" s="584"/>
      <c r="U395" s="584"/>
      <c r="V395" s="584"/>
      <c r="W395" s="584"/>
      <c r="X395" s="584"/>
      <c r="Y395" s="584"/>
      <c r="Z395" s="584"/>
    </row>
    <row r="396" spans="1:26" ht="15.75" customHeight="1" x14ac:dyDescent="0.25">
      <c r="A396" s="584"/>
      <c r="B396" s="584"/>
      <c r="C396" s="584"/>
      <c r="D396" s="584"/>
      <c r="E396" s="584"/>
      <c r="F396" s="584"/>
      <c r="G396" s="584"/>
      <c r="H396" s="584"/>
      <c r="I396" s="584"/>
      <c r="J396" s="584"/>
      <c r="K396" s="584"/>
      <c r="L396" s="584"/>
      <c r="M396" s="584"/>
      <c r="N396" s="584"/>
      <c r="O396" s="584"/>
      <c r="P396" s="584"/>
      <c r="Q396" s="584"/>
      <c r="R396" s="584"/>
      <c r="S396" s="584"/>
      <c r="T396" s="584"/>
      <c r="U396" s="584"/>
      <c r="V396" s="584"/>
      <c r="W396" s="584"/>
      <c r="X396" s="584"/>
      <c r="Y396" s="584"/>
      <c r="Z396" s="584"/>
    </row>
    <row r="397" spans="1:26" ht="15.75" customHeight="1" x14ac:dyDescent="0.25">
      <c r="A397" s="584"/>
      <c r="B397" s="584"/>
      <c r="C397" s="584"/>
      <c r="D397" s="584"/>
      <c r="E397" s="584"/>
      <c r="F397" s="584"/>
      <c r="G397" s="584"/>
      <c r="H397" s="584"/>
      <c r="I397" s="584"/>
      <c r="J397" s="584"/>
      <c r="K397" s="584"/>
      <c r="L397" s="584"/>
      <c r="M397" s="584"/>
      <c r="N397" s="584"/>
      <c r="O397" s="584"/>
      <c r="P397" s="584"/>
      <c r="Q397" s="584"/>
      <c r="R397" s="584"/>
      <c r="S397" s="584"/>
      <c r="T397" s="584"/>
      <c r="U397" s="584"/>
      <c r="V397" s="584"/>
      <c r="W397" s="584"/>
      <c r="X397" s="584"/>
      <c r="Y397" s="584"/>
      <c r="Z397" s="584"/>
    </row>
    <row r="398" spans="1:26" ht="15.75" customHeight="1" x14ac:dyDescent="0.25">
      <c r="A398" s="584"/>
      <c r="B398" s="584"/>
      <c r="C398" s="584"/>
      <c r="D398" s="584"/>
      <c r="E398" s="584"/>
      <c r="F398" s="584"/>
      <c r="G398" s="584"/>
      <c r="H398" s="584"/>
      <c r="I398" s="584"/>
      <c r="J398" s="584"/>
      <c r="K398" s="584"/>
      <c r="L398" s="584"/>
      <c r="M398" s="584"/>
      <c r="N398" s="584"/>
      <c r="O398" s="584"/>
      <c r="P398" s="584"/>
      <c r="Q398" s="584"/>
      <c r="R398" s="584"/>
      <c r="S398" s="584"/>
      <c r="T398" s="584"/>
      <c r="U398" s="584"/>
      <c r="V398" s="584"/>
      <c r="W398" s="584"/>
      <c r="X398" s="584"/>
      <c r="Y398" s="584"/>
      <c r="Z398" s="584"/>
    </row>
    <row r="399" spans="1:26" ht="15.75" customHeight="1" x14ac:dyDescent="0.25">
      <c r="A399" s="584"/>
      <c r="B399" s="584"/>
      <c r="C399" s="584"/>
      <c r="D399" s="584"/>
      <c r="E399" s="584"/>
      <c r="F399" s="584"/>
      <c r="G399" s="584"/>
      <c r="H399" s="584"/>
      <c r="I399" s="584"/>
      <c r="J399" s="584"/>
      <c r="K399" s="584"/>
      <c r="L399" s="584"/>
      <c r="M399" s="584"/>
      <c r="N399" s="584"/>
      <c r="O399" s="584"/>
      <c r="P399" s="584"/>
      <c r="Q399" s="584"/>
      <c r="R399" s="584"/>
      <c r="S399" s="584"/>
      <c r="T399" s="584"/>
      <c r="U399" s="584"/>
      <c r="V399" s="584"/>
      <c r="W399" s="584"/>
      <c r="X399" s="584"/>
      <c r="Y399" s="584"/>
      <c r="Z399" s="584"/>
    </row>
    <row r="400" spans="1:26" ht="15.75" customHeight="1" x14ac:dyDescent="0.25">
      <c r="A400" s="584"/>
      <c r="B400" s="584"/>
      <c r="C400" s="584"/>
      <c r="D400" s="584"/>
      <c r="E400" s="584"/>
      <c r="F400" s="584"/>
      <c r="G400" s="584"/>
      <c r="H400" s="584"/>
      <c r="I400" s="584"/>
      <c r="J400" s="584"/>
      <c r="K400" s="584"/>
      <c r="L400" s="584"/>
      <c r="M400" s="584"/>
      <c r="N400" s="584"/>
      <c r="O400" s="584"/>
      <c r="P400" s="584"/>
      <c r="Q400" s="584"/>
      <c r="R400" s="584"/>
      <c r="S400" s="584"/>
      <c r="T400" s="584"/>
      <c r="U400" s="584"/>
      <c r="V400" s="584"/>
      <c r="W400" s="584"/>
      <c r="X400" s="584"/>
      <c r="Y400" s="584"/>
      <c r="Z400" s="584"/>
    </row>
    <row r="401" spans="1:26" ht="15.75" customHeight="1" x14ac:dyDescent="0.25">
      <c r="A401" s="584"/>
      <c r="B401" s="584"/>
      <c r="C401" s="584"/>
      <c r="D401" s="584"/>
      <c r="E401" s="584"/>
      <c r="F401" s="584"/>
      <c r="G401" s="584"/>
      <c r="H401" s="584"/>
      <c r="I401" s="584"/>
      <c r="J401" s="584"/>
      <c r="K401" s="584"/>
      <c r="L401" s="584"/>
      <c r="M401" s="584"/>
      <c r="N401" s="584"/>
      <c r="O401" s="584"/>
      <c r="P401" s="584"/>
      <c r="Q401" s="584"/>
      <c r="R401" s="584"/>
      <c r="S401" s="584"/>
      <c r="T401" s="584"/>
      <c r="U401" s="584"/>
      <c r="V401" s="584"/>
      <c r="W401" s="584"/>
      <c r="X401" s="584"/>
      <c r="Y401" s="584"/>
      <c r="Z401" s="584"/>
    </row>
    <row r="402" spans="1:26" ht="15.75" customHeight="1" x14ac:dyDescent="0.25">
      <c r="A402" s="584"/>
      <c r="B402" s="584"/>
      <c r="C402" s="584"/>
      <c r="D402" s="584"/>
      <c r="E402" s="584"/>
      <c r="F402" s="584"/>
      <c r="G402" s="584"/>
      <c r="H402" s="584"/>
      <c r="I402" s="584"/>
      <c r="J402" s="584"/>
      <c r="K402" s="584"/>
      <c r="L402" s="584"/>
      <c r="M402" s="584"/>
      <c r="N402" s="584"/>
      <c r="O402" s="584"/>
      <c r="P402" s="584"/>
      <c r="Q402" s="584"/>
      <c r="R402" s="584"/>
      <c r="S402" s="584"/>
      <c r="T402" s="584"/>
      <c r="U402" s="584"/>
      <c r="V402" s="584"/>
      <c r="W402" s="584"/>
      <c r="X402" s="584"/>
      <c r="Y402" s="584"/>
      <c r="Z402" s="584"/>
    </row>
    <row r="403" spans="1:26" ht="15.75" customHeight="1" x14ac:dyDescent="0.25">
      <c r="A403" s="584"/>
      <c r="B403" s="584"/>
      <c r="C403" s="584"/>
      <c r="D403" s="584"/>
      <c r="E403" s="584"/>
      <c r="F403" s="584"/>
      <c r="G403" s="584"/>
      <c r="H403" s="584"/>
      <c r="I403" s="584"/>
      <c r="J403" s="584"/>
      <c r="K403" s="584"/>
      <c r="L403" s="584"/>
      <c r="M403" s="584"/>
      <c r="N403" s="584"/>
      <c r="O403" s="584"/>
      <c r="P403" s="584"/>
      <c r="Q403" s="584"/>
      <c r="R403" s="584"/>
      <c r="S403" s="584"/>
      <c r="T403" s="584"/>
      <c r="U403" s="584"/>
      <c r="V403" s="584"/>
      <c r="W403" s="584"/>
      <c r="X403" s="584"/>
      <c r="Y403" s="584"/>
      <c r="Z403" s="584"/>
    </row>
    <row r="404" spans="1:26" ht="15.75" customHeight="1" x14ac:dyDescent="0.25">
      <c r="A404" s="584"/>
      <c r="B404" s="584"/>
      <c r="C404" s="584"/>
      <c r="D404" s="584"/>
      <c r="E404" s="584"/>
      <c r="F404" s="584"/>
      <c r="G404" s="584"/>
      <c r="H404" s="584"/>
      <c r="I404" s="584"/>
      <c r="J404" s="584"/>
      <c r="K404" s="584"/>
      <c r="L404" s="584"/>
      <c r="M404" s="584"/>
      <c r="N404" s="584"/>
      <c r="O404" s="584"/>
      <c r="P404" s="584"/>
      <c r="Q404" s="584"/>
      <c r="R404" s="584"/>
      <c r="S404" s="584"/>
      <c r="T404" s="584"/>
      <c r="U404" s="584"/>
      <c r="V404" s="584"/>
      <c r="W404" s="584"/>
      <c r="X404" s="584"/>
      <c r="Y404" s="584"/>
      <c r="Z404" s="584"/>
    </row>
    <row r="405" spans="1:26" ht="15.75" customHeight="1" x14ac:dyDescent="0.25">
      <c r="A405" s="584"/>
      <c r="B405" s="584"/>
      <c r="C405" s="584"/>
      <c r="D405" s="584"/>
      <c r="E405" s="584"/>
      <c r="F405" s="584"/>
      <c r="G405" s="584"/>
      <c r="H405" s="584"/>
      <c r="I405" s="584"/>
      <c r="J405" s="584"/>
      <c r="K405" s="584"/>
      <c r="L405" s="584"/>
      <c r="M405" s="584"/>
      <c r="N405" s="584"/>
      <c r="O405" s="584"/>
      <c r="P405" s="584"/>
      <c r="Q405" s="584"/>
      <c r="R405" s="584"/>
      <c r="S405" s="584"/>
      <c r="T405" s="584"/>
      <c r="U405" s="584"/>
      <c r="V405" s="584"/>
      <c r="W405" s="584"/>
      <c r="X405" s="584"/>
      <c r="Y405" s="584"/>
      <c r="Z405" s="584"/>
    </row>
    <row r="406" spans="1:26" ht="15.75" customHeight="1" x14ac:dyDescent="0.25">
      <c r="A406" s="584"/>
      <c r="B406" s="584"/>
      <c r="C406" s="584"/>
      <c r="D406" s="584"/>
      <c r="E406" s="584"/>
      <c r="F406" s="584"/>
      <c r="G406" s="584"/>
      <c r="H406" s="584"/>
      <c r="I406" s="584"/>
      <c r="J406" s="584"/>
      <c r="K406" s="584"/>
      <c r="L406" s="584"/>
      <c r="M406" s="584"/>
      <c r="N406" s="584"/>
      <c r="O406" s="584"/>
      <c r="P406" s="584"/>
      <c r="Q406" s="584"/>
      <c r="R406" s="584"/>
      <c r="S406" s="584"/>
      <c r="T406" s="584"/>
      <c r="U406" s="584"/>
      <c r="V406" s="584"/>
      <c r="W406" s="584"/>
      <c r="X406" s="584"/>
      <c r="Y406" s="584"/>
      <c r="Z406" s="584"/>
    </row>
    <row r="407" spans="1:26" ht="15.75" customHeight="1" x14ac:dyDescent="0.25">
      <c r="A407" s="584"/>
      <c r="B407" s="584"/>
      <c r="C407" s="584"/>
      <c r="D407" s="584"/>
      <c r="E407" s="584"/>
      <c r="F407" s="584"/>
      <c r="G407" s="584"/>
      <c r="H407" s="584"/>
      <c r="I407" s="584"/>
      <c r="J407" s="584"/>
      <c r="K407" s="584"/>
      <c r="L407" s="584"/>
      <c r="M407" s="584"/>
      <c r="N407" s="584"/>
      <c r="O407" s="584"/>
      <c r="P407" s="584"/>
      <c r="Q407" s="584"/>
      <c r="R407" s="584"/>
      <c r="S407" s="584"/>
      <c r="T407" s="584"/>
      <c r="U407" s="584"/>
      <c r="V407" s="584"/>
      <c r="W407" s="584"/>
      <c r="X407" s="584"/>
      <c r="Y407" s="584"/>
      <c r="Z407" s="584"/>
    </row>
    <row r="408" spans="1:26" ht="15.75" customHeight="1" x14ac:dyDescent="0.25">
      <c r="A408" s="584"/>
      <c r="B408" s="584"/>
      <c r="C408" s="584"/>
      <c r="D408" s="584"/>
      <c r="E408" s="584"/>
      <c r="F408" s="584"/>
      <c r="G408" s="584"/>
      <c r="H408" s="584"/>
      <c r="I408" s="584"/>
      <c r="J408" s="584"/>
      <c r="K408" s="584"/>
      <c r="L408" s="584"/>
      <c r="M408" s="584"/>
      <c r="N408" s="584"/>
      <c r="O408" s="584"/>
      <c r="P408" s="584"/>
      <c r="Q408" s="584"/>
      <c r="R408" s="584"/>
      <c r="S408" s="584"/>
      <c r="T408" s="584"/>
      <c r="U408" s="584"/>
      <c r="V408" s="584"/>
      <c r="W408" s="584"/>
      <c r="X408" s="584"/>
      <c r="Y408" s="584"/>
      <c r="Z408" s="584"/>
    </row>
    <row r="409" spans="1:26" ht="15.75" customHeight="1" x14ac:dyDescent="0.25">
      <c r="A409" s="584"/>
      <c r="B409" s="584"/>
      <c r="C409" s="584"/>
      <c r="D409" s="584"/>
      <c r="E409" s="584"/>
      <c r="F409" s="584"/>
      <c r="G409" s="584"/>
      <c r="H409" s="584"/>
      <c r="I409" s="584"/>
      <c r="J409" s="584"/>
      <c r="K409" s="584"/>
      <c r="L409" s="584"/>
      <c r="M409" s="584"/>
      <c r="N409" s="584"/>
      <c r="O409" s="584"/>
      <c r="P409" s="584"/>
      <c r="Q409" s="584"/>
      <c r="R409" s="584"/>
      <c r="S409" s="584"/>
      <c r="T409" s="584"/>
      <c r="U409" s="584"/>
      <c r="V409" s="584"/>
      <c r="W409" s="584"/>
      <c r="X409" s="584"/>
      <c r="Y409" s="584"/>
      <c r="Z409" s="584"/>
    </row>
    <row r="410" spans="1:26" ht="15.75" customHeight="1" x14ac:dyDescent="0.25">
      <c r="A410" s="584"/>
      <c r="B410" s="584"/>
      <c r="C410" s="584"/>
      <c r="D410" s="584"/>
      <c r="E410" s="584"/>
      <c r="F410" s="584"/>
      <c r="G410" s="584"/>
      <c r="H410" s="584"/>
      <c r="I410" s="584"/>
      <c r="J410" s="584"/>
      <c r="K410" s="584"/>
      <c r="L410" s="584"/>
      <c r="M410" s="584"/>
      <c r="N410" s="584"/>
      <c r="O410" s="584"/>
      <c r="P410" s="584"/>
      <c r="Q410" s="584"/>
      <c r="R410" s="584"/>
      <c r="S410" s="584"/>
      <c r="T410" s="584"/>
      <c r="U410" s="584"/>
      <c r="V410" s="584"/>
      <c r="W410" s="584"/>
      <c r="X410" s="584"/>
      <c r="Y410" s="584"/>
      <c r="Z410" s="584"/>
    </row>
    <row r="411" spans="1:26" ht="15.75" customHeight="1" x14ac:dyDescent="0.25">
      <c r="A411" s="584"/>
      <c r="B411" s="584"/>
      <c r="C411" s="584"/>
      <c r="D411" s="584"/>
      <c r="E411" s="584"/>
      <c r="F411" s="584"/>
      <c r="G411" s="584"/>
      <c r="H411" s="584"/>
      <c r="I411" s="584"/>
      <c r="J411" s="584"/>
      <c r="K411" s="584"/>
      <c r="L411" s="584"/>
      <c r="M411" s="584"/>
      <c r="N411" s="584"/>
      <c r="O411" s="584"/>
      <c r="P411" s="584"/>
      <c r="Q411" s="584"/>
      <c r="R411" s="584"/>
      <c r="S411" s="584"/>
      <c r="T411" s="584"/>
      <c r="U411" s="584"/>
      <c r="V411" s="584"/>
      <c r="W411" s="584"/>
      <c r="X411" s="584"/>
      <c r="Y411" s="584"/>
      <c r="Z411" s="584"/>
    </row>
    <row r="412" spans="1:26" ht="15.75" customHeight="1" x14ac:dyDescent="0.25">
      <c r="A412" s="584"/>
      <c r="B412" s="584"/>
      <c r="C412" s="584"/>
      <c r="D412" s="584"/>
      <c r="E412" s="584"/>
      <c r="F412" s="584"/>
      <c r="G412" s="584"/>
      <c r="H412" s="584"/>
      <c r="I412" s="584"/>
      <c r="J412" s="584"/>
      <c r="K412" s="584"/>
      <c r="L412" s="584"/>
      <c r="M412" s="584"/>
      <c r="N412" s="584"/>
      <c r="O412" s="584"/>
      <c r="P412" s="584"/>
      <c r="Q412" s="584"/>
      <c r="R412" s="584"/>
      <c r="S412" s="584"/>
      <c r="T412" s="584"/>
      <c r="U412" s="584"/>
      <c r="V412" s="584"/>
      <c r="W412" s="584"/>
      <c r="X412" s="584"/>
      <c r="Y412" s="584"/>
      <c r="Z412" s="584"/>
    </row>
    <row r="413" spans="1:26" ht="15.75" customHeight="1" x14ac:dyDescent="0.25">
      <c r="A413" s="584"/>
      <c r="B413" s="584"/>
      <c r="C413" s="584"/>
      <c r="D413" s="584"/>
      <c r="E413" s="584"/>
      <c r="F413" s="584"/>
      <c r="G413" s="584"/>
      <c r="H413" s="584"/>
      <c r="I413" s="584"/>
      <c r="J413" s="584"/>
      <c r="K413" s="584"/>
      <c r="L413" s="584"/>
      <c r="M413" s="584"/>
      <c r="N413" s="584"/>
      <c r="O413" s="584"/>
      <c r="P413" s="584"/>
      <c r="Q413" s="584"/>
      <c r="R413" s="584"/>
      <c r="S413" s="584"/>
      <c r="T413" s="584"/>
      <c r="U413" s="584"/>
      <c r="V413" s="584"/>
      <c r="W413" s="584"/>
      <c r="X413" s="584"/>
      <c r="Y413" s="584"/>
      <c r="Z413" s="584"/>
    </row>
    <row r="414" spans="1:26" ht="15.75" customHeight="1" x14ac:dyDescent="0.25">
      <c r="A414" s="584"/>
      <c r="B414" s="584"/>
      <c r="C414" s="584"/>
      <c r="D414" s="584"/>
      <c r="E414" s="584"/>
      <c r="F414" s="584"/>
      <c r="G414" s="584"/>
      <c r="H414" s="584"/>
      <c r="I414" s="584"/>
      <c r="J414" s="584"/>
      <c r="K414" s="584"/>
      <c r="L414" s="584"/>
      <c r="M414" s="584"/>
      <c r="N414" s="584"/>
      <c r="O414" s="584"/>
      <c r="P414" s="584"/>
      <c r="Q414" s="584"/>
      <c r="R414" s="584"/>
      <c r="S414" s="584"/>
      <c r="T414" s="584"/>
      <c r="U414" s="584"/>
      <c r="V414" s="584"/>
      <c r="W414" s="584"/>
      <c r="X414" s="584"/>
      <c r="Y414" s="584"/>
      <c r="Z414" s="584"/>
    </row>
    <row r="415" spans="1:26" ht="15.75" customHeight="1" x14ac:dyDescent="0.25">
      <c r="A415" s="584"/>
      <c r="B415" s="584"/>
      <c r="C415" s="584"/>
      <c r="D415" s="584"/>
      <c r="E415" s="584"/>
      <c r="F415" s="584"/>
      <c r="G415" s="584"/>
      <c r="H415" s="584"/>
      <c r="I415" s="584"/>
      <c r="J415" s="584"/>
      <c r="K415" s="584"/>
      <c r="L415" s="584"/>
      <c r="M415" s="584"/>
      <c r="N415" s="584"/>
      <c r="O415" s="584"/>
      <c r="P415" s="584"/>
      <c r="Q415" s="584"/>
      <c r="R415" s="584"/>
      <c r="S415" s="584"/>
      <c r="T415" s="584"/>
      <c r="U415" s="584"/>
      <c r="V415" s="584"/>
      <c r="W415" s="584"/>
      <c r="X415" s="584"/>
      <c r="Y415" s="584"/>
      <c r="Z415" s="584"/>
    </row>
    <row r="416" spans="1:26" ht="15.75" customHeight="1" x14ac:dyDescent="0.25">
      <c r="A416" s="584"/>
      <c r="B416" s="584"/>
      <c r="C416" s="584"/>
      <c r="D416" s="584"/>
      <c r="E416" s="584"/>
      <c r="F416" s="584"/>
      <c r="G416" s="584"/>
      <c r="H416" s="584"/>
      <c r="I416" s="584"/>
      <c r="J416" s="584"/>
      <c r="K416" s="584"/>
      <c r="L416" s="584"/>
      <c r="M416" s="584"/>
      <c r="N416" s="584"/>
      <c r="O416" s="584"/>
      <c r="P416" s="584"/>
      <c r="Q416" s="584"/>
      <c r="R416" s="584"/>
      <c r="S416" s="584"/>
      <c r="T416" s="584"/>
      <c r="U416" s="584"/>
      <c r="V416" s="584"/>
      <c r="W416" s="584"/>
      <c r="X416" s="584"/>
      <c r="Y416" s="584"/>
      <c r="Z416" s="584"/>
    </row>
    <row r="417" spans="1:26" ht="15.75" customHeight="1" x14ac:dyDescent="0.25">
      <c r="A417" s="584"/>
      <c r="B417" s="584"/>
      <c r="C417" s="584"/>
      <c r="D417" s="584"/>
      <c r="E417" s="584"/>
      <c r="F417" s="584"/>
      <c r="G417" s="584"/>
      <c r="H417" s="584"/>
      <c r="I417" s="584"/>
      <c r="J417" s="584"/>
      <c r="K417" s="584"/>
      <c r="L417" s="584"/>
      <c r="M417" s="584"/>
      <c r="N417" s="584"/>
      <c r="O417" s="584"/>
      <c r="P417" s="584"/>
      <c r="Q417" s="584"/>
      <c r="R417" s="584"/>
      <c r="S417" s="584"/>
      <c r="T417" s="584"/>
      <c r="U417" s="584"/>
      <c r="V417" s="584"/>
      <c r="W417" s="584"/>
      <c r="X417" s="584"/>
      <c r="Y417" s="584"/>
      <c r="Z417" s="584"/>
    </row>
    <row r="418" spans="1:26" ht="15.75" customHeight="1" x14ac:dyDescent="0.25">
      <c r="A418" s="584"/>
      <c r="B418" s="584"/>
      <c r="C418" s="584"/>
      <c r="D418" s="584"/>
      <c r="E418" s="584"/>
      <c r="F418" s="584"/>
      <c r="G418" s="584"/>
      <c r="H418" s="584"/>
      <c r="I418" s="584"/>
      <c r="J418" s="584"/>
      <c r="K418" s="584"/>
      <c r="L418" s="584"/>
      <c r="M418" s="584"/>
      <c r="N418" s="584"/>
      <c r="O418" s="584"/>
      <c r="P418" s="584"/>
      <c r="Q418" s="584"/>
      <c r="R418" s="584"/>
      <c r="S418" s="584"/>
      <c r="T418" s="584"/>
      <c r="U418" s="584"/>
      <c r="V418" s="584"/>
      <c r="W418" s="584"/>
      <c r="X418" s="584"/>
      <c r="Y418" s="584"/>
      <c r="Z418" s="584"/>
    </row>
    <row r="419" spans="1:26" ht="15.75" customHeight="1" x14ac:dyDescent="0.25">
      <c r="A419" s="584"/>
      <c r="B419" s="584"/>
      <c r="C419" s="584"/>
      <c r="D419" s="584"/>
      <c r="E419" s="584"/>
      <c r="F419" s="584"/>
      <c r="G419" s="584"/>
      <c r="H419" s="584"/>
      <c r="I419" s="584"/>
      <c r="J419" s="584"/>
      <c r="K419" s="584"/>
      <c r="L419" s="584"/>
      <c r="M419" s="584"/>
      <c r="N419" s="584"/>
      <c r="O419" s="584"/>
      <c r="P419" s="584"/>
      <c r="Q419" s="584"/>
      <c r="R419" s="584"/>
      <c r="S419" s="584"/>
      <c r="T419" s="584"/>
      <c r="U419" s="584"/>
      <c r="V419" s="584"/>
      <c r="W419" s="584"/>
      <c r="X419" s="584"/>
      <c r="Y419" s="584"/>
      <c r="Z419" s="584"/>
    </row>
    <row r="420" spans="1:26" ht="15.75" customHeight="1" x14ac:dyDescent="0.25">
      <c r="A420" s="584"/>
      <c r="B420" s="584"/>
      <c r="C420" s="584"/>
      <c r="D420" s="584"/>
      <c r="E420" s="584"/>
      <c r="F420" s="584"/>
      <c r="G420" s="584"/>
      <c r="H420" s="584"/>
      <c r="I420" s="584"/>
      <c r="J420" s="584"/>
      <c r="K420" s="584"/>
      <c r="L420" s="584"/>
      <c r="M420" s="584"/>
      <c r="N420" s="584"/>
      <c r="O420" s="584"/>
      <c r="P420" s="584"/>
      <c r="Q420" s="584"/>
      <c r="R420" s="584"/>
      <c r="S420" s="584"/>
      <c r="T420" s="584"/>
      <c r="U420" s="584"/>
      <c r="V420" s="584"/>
      <c r="W420" s="584"/>
      <c r="X420" s="584"/>
      <c r="Y420" s="584"/>
      <c r="Z420" s="584"/>
    </row>
    <row r="421" spans="1:26" ht="15.75" customHeight="1" x14ac:dyDescent="0.25">
      <c r="A421" s="584"/>
      <c r="B421" s="584"/>
      <c r="C421" s="584"/>
      <c r="D421" s="584"/>
      <c r="E421" s="584"/>
      <c r="F421" s="584"/>
      <c r="G421" s="584"/>
      <c r="H421" s="584"/>
      <c r="I421" s="584"/>
      <c r="J421" s="584"/>
      <c r="K421" s="584"/>
      <c r="L421" s="584"/>
      <c r="M421" s="584"/>
      <c r="N421" s="584"/>
      <c r="O421" s="584"/>
      <c r="P421" s="584"/>
      <c r="Q421" s="584"/>
      <c r="R421" s="584"/>
      <c r="S421" s="584"/>
      <c r="T421" s="584"/>
      <c r="U421" s="584"/>
      <c r="V421" s="584"/>
      <c r="W421" s="584"/>
      <c r="X421" s="584"/>
      <c r="Y421" s="584"/>
      <c r="Z421" s="584"/>
    </row>
    <row r="422" spans="1:26" ht="15.75" customHeight="1" x14ac:dyDescent="0.25">
      <c r="A422" s="584"/>
      <c r="B422" s="584"/>
      <c r="C422" s="584"/>
      <c r="D422" s="584"/>
      <c r="E422" s="584"/>
      <c r="F422" s="584"/>
      <c r="G422" s="584"/>
      <c r="H422" s="584"/>
      <c r="I422" s="584"/>
      <c r="J422" s="584"/>
      <c r="K422" s="584"/>
      <c r="L422" s="584"/>
      <c r="M422" s="584"/>
      <c r="N422" s="584"/>
      <c r="O422" s="584"/>
      <c r="P422" s="584"/>
      <c r="Q422" s="584"/>
      <c r="R422" s="584"/>
      <c r="S422" s="584"/>
      <c r="T422" s="584"/>
      <c r="U422" s="584"/>
      <c r="V422" s="584"/>
      <c r="W422" s="584"/>
      <c r="X422" s="584"/>
      <c r="Y422" s="584"/>
      <c r="Z422" s="584"/>
    </row>
    <row r="423" spans="1:26" ht="15.75" customHeight="1" x14ac:dyDescent="0.25">
      <c r="A423" s="584"/>
      <c r="B423" s="584"/>
      <c r="C423" s="584"/>
      <c r="D423" s="584"/>
      <c r="E423" s="584"/>
      <c r="F423" s="584"/>
      <c r="G423" s="584"/>
      <c r="H423" s="584"/>
      <c r="I423" s="584"/>
      <c r="J423" s="584"/>
      <c r="K423" s="584"/>
      <c r="L423" s="584"/>
      <c r="M423" s="584"/>
      <c r="N423" s="584"/>
      <c r="O423" s="584"/>
      <c r="P423" s="584"/>
      <c r="Q423" s="584"/>
      <c r="R423" s="584"/>
      <c r="S423" s="584"/>
      <c r="T423" s="584"/>
      <c r="U423" s="584"/>
      <c r="V423" s="584"/>
      <c r="W423" s="584"/>
      <c r="X423" s="584"/>
      <c r="Y423" s="584"/>
      <c r="Z423" s="584"/>
    </row>
    <row r="424" spans="1:26" ht="15.75" customHeight="1" x14ac:dyDescent="0.25">
      <c r="A424" s="584"/>
      <c r="B424" s="584"/>
      <c r="C424" s="584"/>
      <c r="D424" s="584"/>
      <c r="E424" s="584"/>
      <c r="F424" s="584"/>
      <c r="G424" s="584"/>
      <c r="H424" s="584"/>
      <c r="I424" s="584"/>
      <c r="J424" s="584"/>
      <c r="K424" s="584"/>
      <c r="L424" s="584"/>
      <c r="M424" s="584"/>
      <c r="N424" s="584"/>
      <c r="O424" s="584"/>
      <c r="P424" s="584"/>
      <c r="Q424" s="584"/>
      <c r="R424" s="584"/>
      <c r="S424" s="584"/>
      <c r="T424" s="584"/>
      <c r="U424" s="584"/>
      <c r="V424" s="584"/>
      <c r="W424" s="584"/>
      <c r="X424" s="584"/>
      <c r="Y424" s="584"/>
      <c r="Z424" s="584"/>
    </row>
    <row r="425" spans="1:26" ht="15.75" customHeight="1" x14ac:dyDescent="0.25">
      <c r="A425" s="584"/>
      <c r="B425" s="584"/>
      <c r="C425" s="584"/>
      <c r="D425" s="584"/>
      <c r="E425" s="584"/>
      <c r="F425" s="584"/>
      <c r="G425" s="584"/>
      <c r="H425" s="584"/>
      <c r="I425" s="584"/>
      <c r="J425" s="584"/>
      <c r="K425" s="584"/>
      <c r="L425" s="584"/>
      <c r="M425" s="584"/>
      <c r="N425" s="584"/>
      <c r="O425" s="584"/>
      <c r="P425" s="584"/>
      <c r="Q425" s="584"/>
      <c r="R425" s="584"/>
      <c r="S425" s="584"/>
      <c r="T425" s="584"/>
      <c r="U425" s="584"/>
      <c r="V425" s="584"/>
      <c r="W425" s="584"/>
      <c r="X425" s="584"/>
      <c r="Y425" s="584"/>
      <c r="Z425" s="584"/>
    </row>
    <row r="426" spans="1:26" ht="15.75" customHeight="1" x14ac:dyDescent="0.25">
      <c r="A426" s="584"/>
      <c r="B426" s="584"/>
      <c r="C426" s="584"/>
      <c r="D426" s="584"/>
      <c r="E426" s="584"/>
      <c r="F426" s="584"/>
      <c r="G426" s="584"/>
      <c r="H426" s="584"/>
      <c r="I426" s="584"/>
      <c r="J426" s="584"/>
      <c r="K426" s="584"/>
      <c r="L426" s="584"/>
      <c r="M426" s="584"/>
      <c r="N426" s="584"/>
      <c r="O426" s="584"/>
      <c r="P426" s="584"/>
      <c r="Q426" s="584"/>
      <c r="R426" s="584"/>
      <c r="S426" s="584"/>
      <c r="T426" s="584"/>
      <c r="U426" s="584"/>
      <c r="V426" s="584"/>
      <c r="W426" s="584"/>
      <c r="X426" s="584"/>
      <c r="Y426" s="584"/>
      <c r="Z426" s="584"/>
    </row>
    <row r="427" spans="1:26" ht="15.75" customHeight="1" x14ac:dyDescent="0.25">
      <c r="A427" s="584"/>
      <c r="B427" s="584"/>
      <c r="C427" s="584"/>
      <c r="D427" s="584"/>
      <c r="E427" s="584"/>
      <c r="F427" s="584"/>
      <c r="G427" s="584"/>
      <c r="H427" s="584"/>
      <c r="I427" s="584"/>
      <c r="J427" s="584"/>
      <c r="K427" s="584"/>
      <c r="L427" s="584"/>
      <c r="M427" s="584"/>
      <c r="N427" s="584"/>
      <c r="O427" s="584"/>
      <c r="P427" s="584"/>
      <c r="Q427" s="584"/>
      <c r="R427" s="584"/>
      <c r="S427" s="584"/>
      <c r="T427" s="584"/>
      <c r="U427" s="584"/>
      <c r="V427" s="584"/>
      <c r="W427" s="584"/>
      <c r="X427" s="584"/>
      <c r="Y427" s="584"/>
      <c r="Z427" s="584"/>
    </row>
    <row r="428" spans="1:26" ht="15.75" customHeight="1" x14ac:dyDescent="0.25">
      <c r="A428" s="584"/>
      <c r="B428" s="584"/>
      <c r="C428" s="584"/>
      <c r="D428" s="584"/>
      <c r="E428" s="584"/>
      <c r="F428" s="584"/>
      <c r="G428" s="584"/>
      <c r="H428" s="584"/>
      <c r="I428" s="584"/>
      <c r="J428" s="584"/>
      <c r="K428" s="584"/>
      <c r="L428" s="584"/>
      <c r="M428" s="584"/>
      <c r="N428" s="584"/>
      <c r="O428" s="584"/>
      <c r="P428" s="584"/>
      <c r="Q428" s="584"/>
      <c r="R428" s="584"/>
      <c r="S428" s="584"/>
      <c r="T428" s="584"/>
      <c r="U428" s="584"/>
      <c r="V428" s="584"/>
      <c r="W428" s="584"/>
      <c r="X428" s="584"/>
      <c r="Y428" s="584"/>
      <c r="Z428" s="584"/>
    </row>
    <row r="429" spans="1:26" ht="15.75" customHeight="1" x14ac:dyDescent="0.25">
      <c r="A429" s="584"/>
      <c r="B429" s="584"/>
      <c r="C429" s="584"/>
      <c r="D429" s="584"/>
      <c r="E429" s="584"/>
      <c r="F429" s="584"/>
      <c r="G429" s="584"/>
      <c r="H429" s="584"/>
      <c r="I429" s="584"/>
      <c r="J429" s="584"/>
      <c r="K429" s="584"/>
      <c r="L429" s="584"/>
      <c r="M429" s="584"/>
      <c r="N429" s="584"/>
      <c r="O429" s="584"/>
      <c r="P429" s="584"/>
      <c r="Q429" s="584"/>
      <c r="R429" s="584"/>
      <c r="S429" s="584"/>
      <c r="T429" s="584"/>
      <c r="U429" s="584"/>
      <c r="V429" s="584"/>
      <c r="W429" s="584"/>
      <c r="X429" s="584"/>
      <c r="Y429" s="584"/>
      <c r="Z429" s="584"/>
    </row>
    <row r="430" spans="1:26" ht="15.75" customHeight="1" x14ac:dyDescent="0.25">
      <c r="A430" s="584"/>
      <c r="B430" s="584"/>
      <c r="C430" s="584"/>
      <c r="D430" s="584"/>
      <c r="E430" s="584"/>
      <c r="F430" s="584"/>
      <c r="G430" s="584"/>
      <c r="H430" s="584"/>
      <c r="I430" s="584"/>
      <c r="J430" s="584"/>
      <c r="K430" s="584"/>
      <c r="L430" s="584"/>
      <c r="M430" s="584"/>
      <c r="N430" s="584"/>
      <c r="O430" s="584"/>
      <c r="P430" s="584"/>
      <c r="Q430" s="584"/>
      <c r="R430" s="584"/>
      <c r="S430" s="584"/>
      <c r="T430" s="584"/>
      <c r="U430" s="584"/>
      <c r="V430" s="584"/>
      <c r="W430" s="584"/>
      <c r="X430" s="584"/>
      <c r="Y430" s="584"/>
      <c r="Z430" s="584"/>
    </row>
    <row r="431" spans="1:26" ht="15.75" customHeight="1" x14ac:dyDescent="0.25">
      <c r="A431" s="584"/>
      <c r="B431" s="584"/>
      <c r="C431" s="584"/>
      <c r="D431" s="584"/>
      <c r="E431" s="584"/>
      <c r="F431" s="584"/>
      <c r="G431" s="584"/>
      <c r="H431" s="584"/>
      <c r="I431" s="584"/>
      <c r="J431" s="584"/>
      <c r="K431" s="584"/>
      <c r="L431" s="584"/>
      <c r="M431" s="584"/>
      <c r="N431" s="584"/>
      <c r="O431" s="584"/>
      <c r="P431" s="584"/>
      <c r="Q431" s="584"/>
      <c r="R431" s="584"/>
      <c r="S431" s="584"/>
      <c r="T431" s="584"/>
      <c r="U431" s="584"/>
      <c r="V431" s="584"/>
      <c r="W431" s="584"/>
      <c r="X431" s="584"/>
      <c r="Y431" s="584"/>
      <c r="Z431" s="584"/>
    </row>
    <row r="432" spans="1:26" ht="15.75" customHeight="1" x14ac:dyDescent="0.25">
      <c r="A432" s="584"/>
      <c r="B432" s="584"/>
      <c r="C432" s="584"/>
      <c r="D432" s="584"/>
      <c r="E432" s="584"/>
      <c r="F432" s="584"/>
      <c r="G432" s="584"/>
      <c r="H432" s="584"/>
      <c r="I432" s="584"/>
      <c r="J432" s="584"/>
      <c r="K432" s="584"/>
      <c r="L432" s="584"/>
      <c r="M432" s="584"/>
      <c r="N432" s="584"/>
      <c r="O432" s="584"/>
      <c r="P432" s="584"/>
      <c r="Q432" s="584"/>
      <c r="R432" s="584"/>
      <c r="S432" s="584"/>
      <c r="T432" s="584"/>
      <c r="U432" s="584"/>
      <c r="V432" s="584"/>
      <c r="W432" s="584"/>
      <c r="X432" s="584"/>
      <c r="Y432" s="584"/>
      <c r="Z432" s="584"/>
    </row>
    <row r="433" spans="1:26" ht="15.75" customHeight="1" x14ac:dyDescent="0.25">
      <c r="A433" s="584"/>
      <c r="B433" s="584"/>
      <c r="C433" s="584"/>
      <c r="D433" s="584"/>
      <c r="E433" s="584"/>
      <c r="F433" s="584"/>
      <c r="G433" s="584"/>
      <c r="H433" s="584"/>
      <c r="I433" s="584"/>
      <c r="J433" s="584"/>
      <c r="K433" s="584"/>
      <c r="L433" s="584"/>
      <c r="M433" s="584"/>
      <c r="N433" s="584"/>
      <c r="O433" s="584"/>
      <c r="P433" s="584"/>
      <c r="Q433" s="584"/>
      <c r="R433" s="584"/>
      <c r="S433" s="584"/>
      <c r="T433" s="584"/>
      <c r="U433" s="584"/>
      <c r="V433" s="584"/>
      <c r="W433" s="584"/>
      <c r="X433" s="584"/>
      <c r="Y433" s="584"/>
      <c r="Z433" s="584"/>
    </row>
    <row r="434" spans="1:26" ht="15.75" customHeight="1" x14ac:dyDescent="0.25">
      <c r="A434" s="584"/>
      <c r="B434" s="584"/>
      <c r="C434" s="584"/>
      <c r="D434" s="584"/>
      <c r="E434" s="584"/>
      <c r="F434" s="584"/>
      <c r="G434" s="584"/>
      <c r="H434" s="584"/>
      <c r="I434" s="584"/>
      <c r="J434" s="584"/>
      <c r="K434" s="584"/>
      <c r="L434" s="584"/>
      <c r="M434" s="584"/>
      <c r="N434" s="584"/>
      <c r="O434" s="584"/>
      <c r="P434" s="584"/>
      <c r="Q434" s="584"/>
      <c r="R434" s="584"/>
      <c r="S434" s="584"/>
      <c r="T434" s="584"/>
      <c r="U434" s="584"/>
      <c r="V434" s="584"/>
      <c r="W434" s="584"/>
      <c r="X434" s="584"/>
      <c r="Y434" s="584"/>
      <c r="Z434" s="584"/>
    </row>
    <row r="435" spans="1:26" ht="15.75" customHeight="1" x14ac:dyDescent="0.25">
      <c r="A435" s="584"/>
      <c r="B435" s="584"/>
      <c r="C435" s="584"/>
      <c r="D435" s="584"/>
      <c r="E435" s="584"/>
      <c r="F435" s="584"/>
      <c r="G435" s="584"/>
      <c r="H435" s="584"/>
      <c r="I435" s="584"/>
      <c r="J435" s="584"/>
      <c r="K435" s="584"/>
      <c r="L435" s="584"/>
      <c r="M435" s="584"/>
      <c r="N435" s="584"/>
      <c r="O435" s="584"/>
      <c r="P435" s="584"/>
      <c r="Q435" s="584"/>
      <c r="R435" s="584"/>
      <c r="S435" s="584"/>
      <c r="T435" s="584"/>
      <c r="U435" s="584"/>
      <c r="V435" s="584"/>
      <c r="W435" s="584"/>
      <c r="X435" s="584"/>
      <c r="Y435" s="584"/>
      <c r="Z435" s="584"/>
    </row>
    <row r="436" spans="1:26" ht="15.75" customHeight="1" x14ac:dyDescent="0.25">
      <c r="A436" s="584"/>
      <c r="B436" s="584"/>
      <c r="C436" s="584"/>
      <c r="D436" s="584"/>
      <c r="E436" s="584"/>
      <c r="F436" s="584"/>
      <c r="G436" s="584"/>
      <c r="H436" s="584"/>
      <c r="I436" s="584"/>
      <c r="J436" s="584"/>
      <c r="K436" s="584"/>
      <c r="L436" s="584"/>
      <c r="M436" s="584"/>
      <c r="N436" s="584"/>
      <c r="O436" s="584"/>
      <c r="P436" s="584"/>
      <c r="Q436" s="584"/>
      <c r="R436" s="584"/>
      <c r="S436" s="584"/>
      <c r="T436" s="584"/>
      <c r="U436" s="584"/>
      <c r="V436" s="584"/>
      <c r="W436" s="584"/>
      <c r="X436" s="584"/>
      <c r="Y436" s="584"/>
      <c r="Z436" s="584"/>
    </row>
    <row r="437" spans="1:26" ht="15.75" customHeight="1" x14ac:dyDescent="0.25">
      <c r="A437" s="584"/>
      <c r="B437" s="584"/>
      <c r="C437" s="584"/>
      <c r="D437" s="584"/>
      <c r="E437" s="584"/>
      <c r="F437" s="584"/>
      <c r="G437" s="584"/>
      <c r="H437" s="584"/>
      <c r="I437" s="584"/>
      <c r="J437" s="584"/>
      <c r="K437" s="584"/>
      <c r="L437" s="584"/>
      <c r="M437" s="584"/>
      <c r="N437" s="584"/>
      <c r="O437" s="584"/>
      <c r="P437" s="584"/>
      <c r="Q437" s="584"/>
      <c r="R437" s="584"/>
      <c r="S437" s="584"/>
      <c r="T437" s="584"/>
      <c r="U437" s="584"/>
      <c r="V437" s="584"/>
      <c r="W437" s="584"/>
      <c r="X437" s="584"/>
      <c r="Y437" s="584"/>
      <c r="Z437" s="584"/>
    </row>
    <row r="438" spans="1:26" ht="15.75" customHeight="1" x14ac:dyDescent="0.25">
      <c r="A438" s="584"/>
      <c r="B438" s="584"/>
      <c r="C438" s="584"/>
      <c r="D438" s="584"/>
      <c r="E438" s="584"/>
      <c r="F438" s="584"/>
      <c r="G438" s="584"/>
      <c r="H438" s="584"/>
      <c r="I438" s="584"/>
      <c r="J438" s="584"/>
      <c r="K438" s="584"/>
      <c r="L438" s="584"/>
      <c r="M438" s="584"/>
      <c r="N438" s="584"/>
      <c r="O438" s="584"/>
      <c r="P438" s="584"/>
      <c r="Q438" s="584"/>
      <c r="R438" s="584"/>
      <c r="S438" s="584"/>
      <c r="T438" s="584"/>
      <c r="U438" s="584"/>
      <c r="V438" s="584"/>
      <c r="W438" s="584"/>
      <c r="X438" s="584"/>
      <c r="Y438" s="584"/>
      <c r="Z438" s="584"/>
    </row>
    <row r="439" spans="1:26" ht="15.75" customHeight="1" x14ac:dyDescent="0.25">
      <c r="A439" s="584"/>
      <c r="B439" s="584"/>
      <c r="C439" s="584"/>
      <c r="D439" s="584"/>
      <c r="E439" s="584"/>
      <c r="F439" s="584"/>
      <c r="G439" s="584"/>
      <c r="H439" s="584"/>
      <c r="I439" s="584"/>
      <c r="J439" s="584"/>
      <c r="K439" s="584"/>
      <c r="L439" s="584"/>
      <c r="M439" s="584"/>
      <c r="N439" s="584"/>
      <c r="O439" s="584"/>
      <c r="P439" s="584"/>
      <c r="Q439" s="584"/>
      <c r="R439" s="584"/>
      <c r="S439" s="584"/>
      <c r="T439" s="584"/>
      <c r="U439" s="584"/>
      <c r="V439" s="584"/>
      <c r="W439" s="584"/>
      <c r="X439" s="584"/>
      <c r="Y439" s="584"/>
      <c r="Z439" s="584"/>
    </row>
    <row r="440" spans="1:26" ht="15.75" customHeight="1" x14ac:dyDescent="0.25">
      <c r="A440" s="584"/>
      <c r="B440" s="584"/>
      <c r="C440" s="584"/>
      <c r="D440" s="584"/>
      <c r="E440" s="584"/>
      <c r="F440" s="584"/>
      <c r="G440" s="584"/>
      <c r="H440" s="584"/>
      <c r="I440" s="584"/>
      <c r="J440" s="584"/>
      <c r="K440" s="584"/>
      <c r="L440" s="584"/>
      <c r="M440" s="584"/>
      <c r="N440" s="584"/>
      <c r="O440" s="584"/>
      <c r="P440" s="584"/>
      <c r="Q440" s="584"/>
      <c r="R440" s="584"/>
      <c r="S440" s="584"/>
      <c r="T440" s="584"/>
      <c r="U440" s="584"/>
      <c r="V440" s="584"/>
      <c r="W440" s="584"/>
      <c r="X440" s="584"/>
      <c r="Y440" s="584"/>
      <c r="Z440" s="584"/>
    </row>
    <row r="441" spans="1:26" ht="15.75" customHeight="1" x14ac:dyDescent="0.25">
      <c r="A441" s="584"/>
      <c r="B441" s="584"/>
      <c r="C441" s="584"/>
      <c r="D441" s="584"/>
      <c r="E441" s="584"/>
      <c r="F441" s="584"/>
      <c r="G441" s="584"/>
      <c r="H441" s="584"/>
      <c r="I441" s="584"/>
      <c r="J441" s="584"/>
      <c r="K441" s="584"/>
      <c r="L441" s="584"/>
      <c r="M441" s="584"/>
      <c r="N441" s="584"/>
      <c r="O441" s="584"/>
      <c r="P441" s="584"/>
      <c r="Q441" s="584"/>
      <c r="R441" s="584"/>
      <c r="S441" s="584"/>
      <c r="T441" s="584"/>
      <c r="U441" s="584"/>
      <c r="V441" s="584"/>
      <c r="W441" s="584"/>
      <c r="X441" s="584"/>
      <c r="Y441" s="584"/>
      <c r="Z441" s="584"/>
    </row>
    <row r="442" spans="1:26" ht="15.75" customHeight="1" x14ac:dyDescent="0.25">
      <c r="A442" s="584"/>
      <c r="B442" s="584"/>
      <c r="C442" s="584"/>
      <c r="D442" s="584"/>
      <c r="E442" s="584"/>
      <c r="F442" s="584"/>
      <c r="G442" s="584"/>
      <c r="H442" s="584"/>
      <c r="I442" s="584"/>
      <c r="J442" s="584"/>
      <c r="K442" s="584"/>
      <c r="L442" s="584"/>
      <c r="M442" s="584"/>
      <c r="N442" s="584"/>
      <c r="O442" s="584"/>
      <c r="P442" s="584"/>
      <c r="Q442" s="584"/>
      <c r="R442" s="584"/>
      <c r="S442" s="584"/>
      <c r="T442" s="584"/>
      <c r="U442" s="584"/>
      <c r="V442" s="584"/>
      <c r="W442" s="584"/>
      <c r="X442" s="584"/>
      <c r="Y442" s="584"/>
      <c r="Z442" s="584"/>
    </row>
    <row r="443" spans="1:26" ht="15.75" customHeight="1" x14ac:dyDescent="0.25">
      <c r="A443" s="584"/>
      <c r="B443" s="584"/>
      <c r="C443" s="584"/>
      <c r="D443" s="584"/>
      <c r="E443" s="584"/>
      <c r="F443" s="584"/>
      <c r="G443" s="584"/>
      <c r="H443" s="584"/>
      <c r="I443" s="584"/>
      <c r="J443" s="584"/>
      <c r="K443" s="584"/>
      <c r="L443" s="584"/>
      <c r="M443" s="584"/>
      <c r="N443" s="584"/>
      <c r="O443" s="584"/>
      <c r="P443" s="584"/>
      <c r="Q443" s="584"/>
      <c r="R443" s="584"/>
      <c r="S443" s="584"/>
      <c r="T443" s="584"/>
      <c r="U443" s="584"/>
      <c r="V443" s="584"/>
      <c r="W443" s="584"/>
      <c r="X443" s="584"/>
      <c r="Y443" s="584"/>
      <c r="Z443" s="584"/>
    </row>
    <row r="444" spans="1:26" ht="15.75" customHeight="1" x14ac:dyDescent="0.25">
      <c r="A444" s="584"/>
      <c r="B444" s="584"/>
      <c r="C444" s="584"/>
      <c r="D444" s="584"/>
      <c r="E444" s="584"/>
      <c r="F444" s="584"/>
      <c r="G444" s="584"/>
      <c r="H444" s="584"/>
      <c r="I444" s="584"/>
      <c r="J444" s="584"/>
      <c r="K444" s="584"/>
      <c r="L444" s="584"/>
      <c r="M444" s="584"/>
      <c r="N444" s="584"/>
      <c r="O444" s="584"/>
      <c r="P444" s="584"/>
      <c r="Q444" s="584"/>
      <c r="R444" s="584"/>
      <c r="S444" s="584"/>
      <c r="T444" s="584"/>
      <c r="U444" s="584"/>
      <c r="V444" s="584"/>
      <c r="W444" s="584"/>
      <c r="X444" s="584"/>
      <c r="Y444" s="584"/>
      <c r="Z444" s="584"/>
    </row>
    <row r="445" spans="1:26" ht="15.75" customHeight="1" x14ac:dyDescent="0.25">
      <c r="A445" s="584"/>
      <c r="B445" s="584"/>
      <c r="C445" s="584"/>
      <c r="D445" s="584"/>
      <c r="E445" s="584"/>
      <c r="F445" s="584"/>
      <c r="G445" s="584"/>
      <c r="H445" s="584"/>
      <c r="I445" s="584"/>
      <c r="J445" s="584"/>
      <c r="K445" s="584"/>
      <c r="L445" s="584"/>
      <c r="M445" s="584"/>
      <c r="N445" s="584"/>
      <c r="O445" s="584"/>
      <c r="P445" s="584"/>
      <c r="Q445" s="584"/>
      <c r="R445" s="584"/>
      <c r="S445" s="584"/>
      <c r="T445" s="584"/>
      <c r="U445" s="584"/>
      <c r="V445" s="584"/>
      <c r="W445" s="584"/>
      <c r="X445" s="584"/>
      <c r="Y445" s="584"/>
      <c r="Z445" s="584"/>
    </row>
    <row r="446" spans="1:26" ht="15.75" customHeight="1" x14ac:dyDescent="0.25">
      <c r="A446" s="584"/>
      <c r="B446" s="584"/>
      <c r="C446" s="584"/>
      <c r="D446" s="584"/>
      <c r="E446" s="584"/>
      <c r="F446" s="584"/>
      <c r="G446" s="584"/>
      <c r="H446" s="584"/>
      <c r="I446" s="584"/>
      <c r="J446" s="584"/>
      <c r="K446" s="584"/>
      <c r="L446" s="584"/>
      <c r="M446" s="584"/>
      <c r="N446" s="584"/>
      <c r="O446" s="584"/>
      <c r="P446" s="584"/>
      <c r="Q446" s="584"/>
      <c r="R446" s="584"/>
      <c r="S446" s="584"/>
      <c r="T446" s="584"/>
      <c r="U446" s="584"/>
      <c r="V446" s="584"/>
      <c r="W446" s="584"/>
      <c r="X446" s="584"/>
      <c r="Y446" s="584"/>
      <c r="Z446" s="584"/>
    </row>
    <row r="447" spans="1:26" ht="15.75" customHeight="1" x14ac:dyDescent="0.25">
      <c r="A447" s="584"/>
      <c r="B447" s="584"/>
      <c r="C447" s="584"/>
      <c r="D447" s="584"/>
      <c r="E447" s="584"/>
      <c r="F447" s="584"/>
      <c r="G447" s="584"/>
      <c r="H447" s="584"/>
      <c r="I447" s="584"/>
      <c r="J447" s="584"/>
      <c r="K447" s="584"/>
      <c r="L447" s="584"/>
      <c r="M447" s="584"/>
      <c r="N447" s="584"/>
      <c r="O447" s="584"/>
      <c r="P447" s="584"/>
      <c r="Q447" s="584"/>
      <c r="R447" s="584"/>
      <c r="S447" s="584"/>
      <c r="T447" s="584"/>
      <c r="U447" s="584"/>
      <c r="V447" s="584"/>
      <c r="W447" s="584"/>
      <c r="X447" s="584"/>
      <c r="Y447" s="584"/>
      <c r="Z447" s="584"/>
    </row>
    <row r="448" spans="1:26" ht="15.75" customHeight="1" x14ac:dyDescent="0.25">
      <c r="A448" s="584"/>
      <c r="B448" s="584"/>
      <c r="C448" s="584"/>
      <c r="D448" s="584"/>
      <c r="E448" s="584"/>
      <c r="F448" s="584"/>
      <c r="G448" s="584"/>
      <c r="H448" s="584"/>
      <c r="I448" s="584"/>
      <c r="J448" s="584"/>
      <c r="K448" s="584"/>
      <c r="L448" s="584"/>
      <c r="M448" s="584"/>
      <c r="N448" s="584"/>
      <c r="O448" s="584"/>
      <c r="P448" s="584"/>
      <c r="Q448" s="584"/>
      <c r="R448" s="584"/>
      <c r="S448" s="584"/>
      <c r="T448" s="584"/>
      <c r="U448" s="584"/>
      <c r="V448" s="584"/>
      <c r="W448" s="584"/>
      <c r="X448" s="584"/>
      <c r="Y448" s="584"/>
      <c r="Z448" s="584"/>
    </row>
    <row r="449" spans="1:26" ht="15.75" customHeight="1" x14ac:dyDescent="0.25">
      <c r="A449" s="584"/>
      <c r="B449" s="584"/>
      <c r="C449" s="584"/>
      <c r="D449" s="584"/>
      <c r="E449" s="584"/>
      <c r="F449" s="584"/>
      <c r="G449" s="584"/>
      <c r="H449" s="584"/>
      <c r="I449" s="584"/>
      <c r="J449" s="584"/>
      <c r="K449" s="584"/>
      <c r="L449" s="584"/>
      <c r="M449" s="584"/>
      <c r="N449" s="584"/>
      <c r="O449" s="584"/>
      <c r="P449" s="584"/>
      <c r="Q449" s="584"/>
      <c r="R449" s="584"/>
      <c r="S449" s="584"/>
      <c r="T449" s="584"/>
      <c r="U449" s="584"/>
      <c r="V449" s="584"/>
      <c r="W449" s="584"/>
      <c r="X449" s="584"/>
      <c r="Y449" s="584"/>
      <c r="Z449" s="584"/>
    </row>
    <row r="450" spans="1:26" ht="15.75" customHeight="1" x14ac:dyDescent="0.25">
      <c r="A450" s="584"/>
      <c r="B450" s="584"/>
      <c r="C450" s="584"/>
      <c r="D450" s="584"/>
      <c r="E450" s="584"/>
      <c r="F450" s="584"/>
      <c r="G450" s="584"/>
      <c r="H450" s="584"/>
      <c r="I450" s="584"/>
      <c r="J450" s="584"/>
      <c r="K450" s="584"/>
      <c r="L450" s="584"/>
      <c r="M450" s="584"/>
      <c r="N450" s="584"/>
      <c r="O450" s="584"/>
      <c r="P450" s="584"/>
      <c r="Q450" s="584"/>
      <c r="R450" s="584"/>
      <c r="S450" s="584"/>
      <c r="T450" s="584"/>
      <c r="U450" s="584"/>
      <c r="V450" s="584"/>
      <c r="W450" s="584"/>
      <c r="X450" s="584"/>
      <c r="Y450" s="584"/>
      <c r="Z450" s="584"/>
    </row>
    <row r="451" spans="1:26" ht="15.75" customHeight="1" x14ac:dyDescent="0.25">
      <c r="A451" s="584"/>
      <c r="B451" s="584"/>
      <c r="C451" s="584"/>
      <c r="D451" s="584"/>
      <c r="E451" s="584"/>
      <c r="F451" s="584"/>
      <c r="G451" s="584"/>
      <c r="H451" s="584"/>
      <c r="I451" s="584"/>
      <c r="J451" s="584"/>
      <c r="K451" s="584"/>
      <c r="L451" s="584"/>
      <c r="M451" s="584"/>
      <c r="N451" s="584"/>
      <c r="O451" s="584"/>
      <c r="P451" s="584"/>
      <c r="Q451" s="584"/>
      <c r="R451" s="584"/>
      <c r="S451" s="584"/>
      <c r="T451" s="584"/>
      <c r="U451" s="584"/>
      <c r="V451" s="584"/>
      <c r="W451" s="584"/>
      <c r="X451" s="584"/>
      <c r="Y451" s="584"/>
      <c r="Z451" s="584"/>
    </row>
    <row r="452" spans="1:26" ht="15.75" customHeight="1" x14ac:dyDescent="0.25">
      <c r="A452" s="584"/>
      <c r="B452" s="584"/>
      <c r="C452" s="584"/>
      <c r="D452" s="584"/>
      <c r="E452" s="584"/>
      <c r="F452" s="584"/>
      <c r="G452" s="584"/>
      <c r="H452" s="584"/>
      <c r="I452" s="584"/>
      <c r="J452" s="584"/>
      <c r="K452" s="584"/>
      <c r="L452" s="584"/>
      <c r="M452" s="584"/>
      <c r="N452" s="584"/>
      <c r="O452" s="584"/>
      <c r="P452" s="584"/>
      <c r="Q452" s="584"/>
      <c r="R452" s="584"/>
      <c r="S452" s="584"/>
      <c r="T452" s="584"/>
      <c r="U452" s="584"/>
      <c r="V452" s="584"/>
      <c r="W452" s="584"/>
      <c r="X452" s="584"/>
      <c r="Y452" s="584"/>
      <c r="Z452" s="584"/>
    </row>
    <row r="453" spans="1:26" ht="15.75" customHeight="1" x14ac:dyDescent="0.25">
      <c r="A453" s="584"/>
      <c r="B453" s="584"/>
      <c r="C453" s="584"/>
      <c r="D453" s="584"/>
      <c r="E453" s="584"/>
      <c r="F453" s="584"/>
      <c r="G453" s="584"/>
      <c r="H453" s="584"/>
      <c r="I453" s="584"/>
      <c r="J453" s="584"/>
      <c r="K453" s="584"/>
      <c r="L453" s="584"/>
      <c r="M453" s="584"/>
      <c r="N453" s="584"/>
      <c r="O453" s="584"/>
      <c r="P453" s="584"/>
      <c r="Q453" s="584"/>
      <c r="R453" s="584"/>
      <c r="S453" s="584"/>
      <c r="T453" s="584"/>
      <c r="U453" s="584"/>
      <c r="V453" s="584"/>
      <c r="W453" s="584"/>
      <c r="X453" s="584"/>
      <c r="Y453" s="584"/>
      <c r="Z453" s="584"/>
    </row>
    <row r="454" spans="1:26" ht="15.75" customHeight="1" x14ac:dyDescent="0.25">
      <c r="A454" s="584"/>
      <c r="B454" s="584"/>
      <c r="C454" s="584"/>
      <c r="D454" s="584"/>
      <c r="E454" s="584"/>
      <c r="F454" s="584"/>
      <c r="G454" s="584"/>
      <c r="H454" s="584"/>
      <c r="I454" s="584"/>
      <c r="J454" s="584"/>
      <c r="K454" s="584"/>
      <c r="L454" s="584"/>
      <c r="M454" s="584"/>
      <c r="N454" s="584"/>
      <c r="O454" s="584"/>
      <c r="P454" s="584"/>
      <c r="Q454" s="584"/>
      <c r="R454" s="584"/>
      <c r="S454" s="584"/>
      <c r="T454" s="584"/>
      <c r="U454" s="584"/>
      <c r="V454" s="584"/>
      <c r="W454" s="584"/>
      <c r="X454" s="584"/>
      <c r="Y454" s="584"/>
      <c r="Z454" s="584"/>
    </row>
    <row r="455" spans="1:26" ht="15.75" customHeight="1" x14ac:dyDescent="0.25">
      <c r="A455" s="584"/>
      <c r="B455" s="584"/>
      <c r="C455" s="584"/>
      <c r="D455" s="584"/>
      <c r="E455" s="584"/>
      <c r="F455" s="584"/>
      <c r="G455" s="584"/>
      <c r="H455" s="584"/>
      <c r="I455" s="584"/>
      <c r="J455" s="584"/>
      <c r="K455" s="584"/>
      <c r="L455" s="584"/>
      <c r="M455" s="584"/>
      <c r="N455" s="584"/>
      <c r="O455" s="584"/>
      <c r="P455" s="584"/>
      <c r="Q455" s="584"/>
      <c r="R455" s="584"/>
      <c r="S455" s="584"/>
      <c r="T455" s="584"/>
      <c r="U455" s="584"/>
      <c r="V455" s="584"/>
      <c r="W455" s="584"/>
      <c r="X455" s="584"/>
      <c r="Y455" s="584"/>
      <c r="Z455" s="584"/>
    </row>
    <row r="456" spans="1:26" ht="15.75" customHeight="1" x14ac:dyDescent="0.25">
      <c r="A456" s="584"/>
      <c r="B456" s="584"/>
      <c r="C456" s="584"/>
      <c r="D456" s="584"/>
      <c r="E456" s="584"/>
      <c r="F456" s="584"/>
      <c r="G456" s="584"/>
      <c r="H456" s="584"/>
      <c r="I456" s="584"/>
      <c r="J456" s="584"/>
      <c r="K456" s="584"/>
      <c r="L456" s="584"/>
      <c r="M456" s="584"/>
      <c r="N456" s="584"/>
      <c r="O456" s="584"/>
      <c r="P456" s="584"/>
      <c r="Q456" s="584"/>
      <c r="R456" s="584"/>
      <c r="S456" s="584"/>
      <c r="T456" s="584"/>
      <c r="U456" s="584"/>
      <c r="V456" s="584"/>
      <c r="W456" s="584"/>
      <c r="X456" s="584"/>
      <c r="Y456" s="584"/>
      <c r="Z456" s="584"/>
    </row>
    <row r="457" spans="1:26" ht="15.75" customHeight="1" x14ac:dyDescent="0.25">
      <c r="A457" s="584"/>
      <c r="B457" s="584"/>
      <c r="C457" s="584"/>
      <c r="D457" s="584"/>
      <c r="E457" s="584"/>
      <c r="F457" s="584"/>
      <c r="G457" s="584"/>
      <c r="H457" s="584"/>
      <c r="I457" s="584"/>
      <c r="J457" s="584"/>
      <c r="K457" s="584"/>
      <c r="L457" s="584"/>
      <c r="M457" s="584"/>
      <c r="N457" s="584"/>
      <c r="O457" s="584"/>
      <c r="P457" s="584"/>
      <c r="Q457" s="584"/>
      <c r="R457" s="584"/>
      <c r="S457" s="584"/>
      <c r="T457" s="584"/>
      <c r="U457" s="584"/>
      <c r="V457" s="584"/>
      <c r="W457" s="584"/>
      <c r="X457" s="584"/>
      <c r="Y457" s="584"/>
      <c r="Z457" s="584"/>
    </row>
    <row r="458" spans="1:26" ht="15.75" customHeight="1" x14ac:dyDescent="0.25">
      <c r="A458" s="584"/>
      <c r="B458" s="584"/>
      <c r="C458" s="584"/>
      <c r="D458" s="584"/>
      <c r="E458" s="584"/>
      <c r="F458" s="584"/>
      <c r="G458" s="584"/>
      <c r="H458" s="584"/>
      <c r="I458" s="584"/>
      <c r="J458" s="584"/>
      <c r="K458" s="584"/>
      <c r="L458" s="584"/>
      <c r="M458" s="584"/>
      <c r="N458" s="584"/>
      <c r="O458" s="584"/>
      <c r="P458" s="584"/>
      <c r="Q458" s="584"/>
      <c r="R458" s="584"/>
      <c r="S458" s="584"/>
      <c r="T458" s="584"/>
      <c r="U458" s="584"/>
      <c r="V458" s="584"/>
      <c r="W458" s="584"/>
      <c r="X458" s="584"/>
      <c r="Y458" s="584"/>
      <c r="Z458" s="584"/>
    </row>
    <row r="459" spans="1:26" ht="15.75" customHeight="1" x14ac:dyDescent="0.25">
      <c r="A459" s="584"/>
      <c r="B459" s="584"/>
      <c r="C459" s="584"/>
      <c r="D459" s="584"/>
      <c r="E459" s="584"/>
      <c r="F459" s="584"/>
      <c r="G459" s="584"/>
      <c r="H459" s="584"/>
      <c r="I459" s="584"/>
      <c r="J459" s="584"/>
      <c r="K459" s="584"/>
      <c r="L459" s="584"/>
      <c r="M459" s="584"/>
      <c r="N459" s="584"/>
      <c r="O459" s="584"/>
      <c r="P459" s="584"/>
      <c r="Q459" s="584"/>
      <c r="R459" s="584"/>
      <c r="S459" s="584"/>
      <c r="T459" s="584"/>
      <c r="U459" s="584"/>
      <c r="V459" s="584"/>
      <c r="W459" s="584"/>
      <c r="X459" s="584"/>
      <c r="Y459" s="584"/>
      <c r="Z459" s="584"/>
    </row>
    <row r="460" spans="1:26" ht="15.75" customHeight="1" x14ac:dyDescent="0.25">
      <c r="A460" s="584"/>
      <c r="B460" s="584"/>
      <c r="C460" s="584"/>
      <c r="D460" s="584"/>
      <c r="E460" s="584"/>
      <c r="F460" s="584"/>
      <c r="G460" s="584"/>
      <c r="H460" s="584"/>
      <c r="I460" s="584"/>
      <c r="J460" s="584"/>
      <c r="K460" s="584"/>
      <c r="L460" s="584"/>
      <c r="M460" s="584"/>
      <c r="N460" s="584"/>
      <c r="O460" s="584"/>
      <c r="P460" s="584"/>
      <c r="Q460" s="584"/>
      <c r="R460" s="584"/>
      <c r="S460" s="584"/>
      <c r="T460" s="584"/>
      <c r="U460" s="584"/>
      <c r="V460" s="584"/>
      <c r="W460" s="584"/>
      <c r="X460" s="584"/>
      <c r="Y460" s="584"/>
      <c r="Z460" s="584"/>
    </row>
    <row r="461" spans="1:26" ht="15.75" customHeight="1" x14ac:dyDescent="0.25">
      <c r="A461" s="584"/>
      <c r="B461" s="584"/>
      <c r="C461" s="584"/>
      <c r="D461" s="584"/>
      <c r="E461" s="584"/>
      <c r="F461" s="584"/>
      <c r="G461" s="584"/>
      <c r="H461" s="584"/>
      <c r="I461" s="584"/>
      <c r="J461" s="584"/>
      <c r="K461" s="584"/>
      <c r="L461" s="584"/>
      <c r="M461" s="584"/>
      <c r="N461" s="584"/>
      <c r="O461" s="584"/>
      <c r="P461" s="584"/>
      <c r="Q461" s="584"/>
      <c r="R461" s="584"/>
      <c r="S461" s="584"/>
      <c r="T461" s="584"/>
      <c r="U461" s="584"/>
      <c r="V461" s="584"/>
      <c r="W461" s="584"/>
      <c r="X461" s="584"/>
      <c r="Y461" s="584"/>
      <c r="Z461" s="584"/>
    </row>
    <row r="462" spans="1:26" ht="15.75" customHeight="1" x14ac:dyDescent="0.25">
      <c r="A462" s="584"/>
      <c r="B462" s="584"/>
      <c r="C462" s="584"/>
      <c r="D462" s="584"/>
      <c r="E462" s="584"/>
      <c r="F462" s="584"/>
      <c r="G462" s="584"/>
      <c r="H462" s="584"/>
      <c r="I462" s="584"/>
      <c r="J462" s="584"/>
      <c r="K462" s="584"/>
      <c r="L462" s="584"/>
      <c r="M462" s="584"/>
      <c r="N462" s="584"/>
      <c r="O462" s="584"/>
      <c r="P462" s="584"/>
      <c r="Q462" s="584"/>
      <c r="R462" s="584"/>
      <c r="S462" s="584"/>
      <c r="T462" s="584"/>
      <c r="U462" s="584"/>
      <c r="V462" s="584"/>
      <c r="W462" s="584"/>
      <c r="X462" s="584"/>
      <c r="Y462" s="584"/>
      <c r="Z462" s="584"/>
    </row>
    <row r="463" spans="1:26" ht="15.75" customHeight="1" x14ac:dyDescent="0.25">
      <c r="A463" s="584"/>
      <c r="B463" s="584"/>
      <c r="C463" s="584"/>
      <c r="D463" s="584"/>
      <c r="E463" s="584"/>
      <c r="F463" s="584"/>
      <c r="G463" s="584"/>
      <c r="H463" s="584"/>
      <c r="I463" s="584"/>
      <c r="J463" s="584"/>
      <c r="K463" s="584"/>
      <c r="L463" s="584"/>
      <c r="M463" s="584"/>
      <c r="N463" s="584"/>
      <c r="O463" s="584"/>
      <c r="P463" s="584"/>
      <c r="Q463" s="584"/>
      <c r="R463" s="584"/>
      <c r="S463" s="584"/>
      <c r="T463" s="584"/>
      <c r="U463" s="584"/>
      <c r="V463" s="584"/>
      <c r="W463" s="584"/>
      <c r="X463" s="584"/>
      <c r="Y463" s="584"/>
      <c r="Z463" s="584"/>
    </row>
    <row r="464" spans="1:26" ht="15.75" customHeight="1" x14ac:dyDescent="0.25">
      <c r="A464" s="584"/>
      <c r="B464" s="584"/>
      <c r="C464" s="584"/>
      <c r="D464" s="584"/>
      <c r="E464" s="584"/>
      <c r="F464" s="584"/>
      <c r="G464" s="584"/>
      <c r="H464" s="584"/>
      <c r="I464" s="584"/>
      <c r="J464" s="584"/>
      <c r="K464" s="584"/>
      <c r="L464" s="584"/>
      <c r="M464" s="584"/>
      <c r="N464" s="584"/>
      <c r="O464" s="584"/>
      <c r="P464" s="584"/>
      <c r="Q464" s="584"/>
      <c r="R464" s="584"/>
      <c r="S464" s="584"/>
      <c r="T464" s="584"/>
      <c r="U464" s="584"/>
      <c r="V464" s="584"/>
      <c r="W464" s="584"/>
      <c r="X464" s="584"/>
      <c r="Y464" s="584"/>
      <c r="Z464" s="584"/>
    </row>
    <row r="465" spans="1:26" ht="15.75" customHeight="1" x14ac:dyDescent="0.25">
      <c r="A465" s="584"/>
      <c r="B465" s="584"/>
      <c r="C465" s="584"/>
      <c r="D465" s="584"/>
      <c r="E465" s="584"/>
      <c r="F465" s="584"/>
      <c r="G465" s="584"/>
      <c r="H465" s="584"/>
      <c r="I465" s="584"/>
      <c r="J465" s="584"/>
      <c r="K465" s="584"/>
      <c r="L465" s="584"/>
      <c r="M465" s="584"/>
      <c r="N465" s="584"/>
      <c r="O465" s="584"/>
      <c r="P465" s="584"/>
      <c r="Q465" s="584"/>
      <c r="R465" s="584"/>
      <c r="S465" s="584"/>
      <c r="T465" s="584"/>
      <c r="U465" s="584"/>
      <c r="V465" s="584"/>
      <c r="W465" s="584"/>
      <c r="X465" s="584"/>
      <c r="Y465" s="584"/>
      <c r="Z465" s="584"/>
    </row>
    <row r="466" spans="1:26" ht="15.75" customHeight="1" x14ac:dyDescent="0.25">
      <c r="A466" s="584"/>
      <c r="B466" s="584"/>
      <c r="C466" s="584"/>
      <c r="D466" s="584"/>
      <c r="E466" s="584"/>
      <c r="F466" s="584"/>
      <c r="G466" s="584"/>
      <c r="H466" s="584"/>
      <c r="I466" s="584"/>
      <c r="J466" s="584"/>
      <c r="K466" s="584"/>
      <c r="L466" s="584"/>
      <c r="M466" s="584"/>
      <c r="N466" s="584"/>
      <c r="O466" s="584"/>
      <c r="P466" s="584"/>
      <c r="Q466" s="584"/>
      <c r="R466" s="584"/>
      <c r="S466" s="584"/>
      <c r="T466" s="584"/>
      <c r="U466" s="584"/>
      <c r="V466" s="584"/>
      <c r="W466" s="584"/>
      <c r="X466" s="584"/>
      <c r="Y466" s="584"/>
      <c r="Z466" s="584"/>
    </row>
    <row r="467" spans="1:26" ht="15.75" customHeight="1" x14ac:dyDescent="0.25">
      <c r="A467" s="584"/>
      <c r="B467" s="584"/>
      <c r="C467" s="584"/>
      <c r="D467" s="584"/>
      <c r="E467" s="584"/>
      <c r="F467" s="584"/>
      <c r="G467" s="584"/>
      <c r="H467" s="584"/>
      <c r="I467" s="584"/>
      <c r="J467" s="584"/>
      <c r="K467" s="584"/>
      <c r="L467" s="584"/>
      <c r="M467" s="584"/>
      <c r="N467" s="584"/>
      <c r="O467" s="584"/>
      <c r="P467" s="584"/>
      <c r="Q467" s="584"/>
      <c r="R467" s="584"/>
      <c r="S467" s="584"/>
      <c r="T467" s="584"/>
      <c r="U467" s="584"/>
      <c r="V467" s="584"/>
      <c r="W467" s="584"/>
      <c r="X467" s="584"/>
      <c r="Y467" s="584"/>
      <c r="Z467" s="584"/>
    </row>
    <row r="468" spans="1:26" ht="15.75" customHeight="1" x14ac:dyDescent="0.25">
      <c r="A468" s="584"/>
      <c r="B468" s="584"/>
      <c r="C468" s="584"/>
      <c r="D468" s="584"/>
      <c r="E468" s="584"/>
      <c r="F468" s="584"/>
      <c r="G468" s="584"/>
      <c r="H468" s="584"/>
      <c r="I468" s="584"/>
      <c r="J468" s="584"/>
      <c r="K468" s="584"/>
      <c r="L468" s="584"/>
      <c r="M468" s="584"/>
      <c r="N468" s="584"/>
      <c r="O468" s="584"/>
      <c r="P468" s="584"/>
      <c r="Q468" s="584"/>
      <c r="R468" s="584"/>
      <c r="S468" s="584"/>
      <c r="T468" s="584"/>
      <c r="U468" s="584"/>
      <c r="V468" s="584"/>
      <c r="W468" s="584"/>
      <c r="X468" s="584"/>
      <c r="Y468" s="584"/>
      <c r="Z468" s="584"/>
    </row>
    <row r="469" spans="1:26" ht="15.75" customHeight="1" x14ac:dyDescent="0.25">
      <c r="A469" s="584"/>
      <c r="B469" s="584"/>
      <c r="C469" s="584"/>
      <c r="D469" s="584"/>
      <c r="E469" s="584"/>
      <c r="F469" s="584"/>
      <c r="G469" s="584"/>
      <c r="H469" s="584"/>
      <c r="I469" s="584"/>
      <c r="J469" s="584"/>
      <c r="K469" s="584"/>
      <c r="L469" s="584"/>
      <c r="M469" s="584"/>
      <c r="N469" s="584"/>
      <c r="O469" s="584"/>
      <c r="P469" s="584"/>
      <c r="Q469" s="584"/>
      <c r="R469" s="584"/>
      <c r="S469" s="584"/>
      <c r="T469" s="584"/>
      <c r="U469" s="584"/>
      <c r="V469" s="584"/>
      <c r="W469" s="584"/>
      <c r="X469" s="584"/>
      <c r="Y469" s="584"/>
      <c r="Z469" s="584"/>
    </row>
    <row r="470" spans="1:26" ht="15.75" customHeight="1" x14ac:dyDescent="0.25">
      <c r="A470" s="584"/>
      <c r="B470" s="584"/>
      <c r="C470" s="584"/>
      <c r="D470" s="584"/>
      <c r="E470" s="584"/>
      <c r="F470" s="584"/>
      <c r="G470" s="584"/>
      <c r="H470" s="584"/>
      <c r="I470" s="584"/>
      <c r="J470" s="584"/>
      <c r="K470" s="584"/>
      <c r="L470" s="584"/>
      <c r="M470" s="584"/>
      <c r="N470" s="584"/>
      <c r="O470" s="584"/>
      <c r="P470" s="584"/>
      <c r="Q470" s="584"/>
      <c r="R470" s="584"/>
      <c r="S470" s="584"/>
      <c r="T470" s="584"/>
      <c r="U470" s="584"/>
      <c r="V470" s="584"/>
      <c r="W470" s="584"/>
      <c r="X470" s="584"/>
      <c r="Y470" s="584"/>
      <c r="Z470" s="584"/>
    </row>
    <row r="471" spans="1:26" ht="15.75" customHeight="1" x14ac:dyDescent="0.25">
      <c r="A471" s="584"/>
      <c r="B471" s="584"/>
      <c r="C471" s="584"/>
      <c r="D471" s="584"/>
      <c r="E471" s="584"/>
      <c r="F471" s="584"/>
      <c r="G471" s="584"/>
      <c r="H471" s="584"/>
      <c r="I471" s="584"/>
      <c r="J471" s="584"/>
      <c r="K471" s="584"/>
      <c r="L471" s="584"/>
      <c r="M471" s="584"/>
      <c r="N471" s="584"/>
      <c r="O471" s="584"/>
      <c r="P471" s="584"/>
      <c r="Q471" s="584"/>
      <c r="R471" s="584"/>
      <c r="S471" s="584"/>
      <c r="T471" s="584"/>
      <c r="U471" s="584"/>
      <c r="V471" s="584"/>
      <c r="W471" s="584"/>
      <c r="X471" s="584"/>
      <c r="Y471" s="584"/>
      <c r="Z471" s="584"/>
    </row>
    <row r="472" spans="1:26" ht="15.75" customHeight="1" x14ac:dyDescent="0.25">
      <c r="A472" s="584"/>
      <c r="B472" s="584"/>
      <c r="C472" s="584"/>
      <c r="D472" s="584"/>
      <c r="E472" s="584"/>
      <c r="F472" s="584"/>
      <c r="G472" s="584"/>
      <c r="H472" s="584"/>
      <c r="I472" s="584"/>
      <c r="J472" s="584"/>
      <c r="K472" s="584"/>
      <c r="L472" s="584"/>
      <c r="M472" s="584"/>
      <c r="N472" s="584"/>
      <c r="O472" s="584"/>
      <c r="P472" s="584"/>
      <c r="Q472" s="584"/>
      <c r="R472" s="584"/>
      <c r="S472" s="584"/>
      <c r="T472" s="584"/>
      <c r="U472" s="584"/>
      <c r="V472" s="584"/>
      <c r="W472" s="584"/>
      <c r="X472" s="584"/>
      <c r="Y472" s="584"/>
      <c r="Z472" s="584"/>
    </row>
    <row r="473" spans="1:26" ht="15.75" customHeight="1" x14ac:dyDescent="0.25">
      <c r="A473" s="584"/>
      <c r="B473" s="584"/>
      <c r="C473" s="584"/>
      <c r="D473" s="584"/>
      <c r="E473" s="584"/>
      <c r="F473" s="584"/>
      <c r="G473" s="584"/>
      <c r="H473" s="584"/>
      <c r="I473" s="584"/>
      <c r="J473" s="584"/>
      <c r="K473" s="584"/>
      <c r="L473" s="584"/>
      <c r="M473" s="584"/>
      <c r="N473" s="584"/>
      <c r="O473" s="584"/>
      <c r="P473" s="584"/>
      <c r="Q473" s="584"/>
      <c r="R473" s="584"/>
      <c r="S473" s="584"/>
      <c r="T473" s="584"/>
      <c r="U473" s="584"/>
      <c r="V473" s="584"/>
      <c r="W473" s="584"/>
      <c r="X473" s="584"/>
      <c r="Y473" s="584"/>
      <c r="Z473" s="584"/>
    </row>
    <row r="474" spans="1:26" ht="15.75" customHeight="1" x14ac:dyDescent="0.25">
      <c r="A474" s="584"/>
      <c r="B474" s="584"/>
      <c r="C474" s="584"/>
      <c r="D474" s="584"/>
      <c r="E474" s="584"/>
      <c r="F474" s="584"/>
      <c r="G474" s="584"/>
      <c r="H474" s="584"/>
      <c r="I474" s="584"/>
      <c r="J474" s="584"/>
      <c r="K474" s="584"/>
      <c r="L474" s="584"/>
      <c r="M474" s="584"/>
      <c r="N474" s="584"/>
      <c r="O474" s="584"/>
      <c r="P474" s="584"/>
      <c r="Q474" s="584"/>
      <c r="R474" s="584"/>
      <c r="S474" s="584"/>
      <c r="T474" s="584"/>
      <c r="U474" s="584"/>
      <c r="V474" s="584"/>
      <c r="W474" s="584"/>
      <c r="X474" s="584"/>
      <c r="Y474" s="584"/>
      <c r="Z474" s="584"/>
    </row>
    <row r="475" spans="1:26" ht="15.75" customHeight="1" x14ac:dyDescent="0.25">
      <c r="A475" s="584"/>
      <c r="B475" s="584"/>
      <c r="C475" s="584"/>
      <c r="D475" s="584"/>
      <c r="E475" s="584"/>
      <c r="F475" s="584"/>
      <c r="G475" s="584"/>
      <c r="H475" s="584"/>
      <c r="I475" s="584"/>
      <c r="J475" s="584"/>
      <c r="K475" s="584"/>
      <c r="L475" s="584"/>
      <c r="M475" s="584"/>
      <c r="N475" s="584"/>
      <c r="O475" s="584"/>
      <c r="P475" s="584"/>
      <c r="Q475" s="584"/>
      <c r="R475" s="584"/>
      <c r="S475" s="584"/>
      <c r="T475" s="584"/>
      <c r="U475" s="584"/>
      <c r="V475" s="584"/>
      <c r="W475" s="584"/>
      <c r="X475" s="584"/>
      <c r="Y475" s="584"/>
      <c r="Z475" s="584"/>
    </row>
    <row r="476" spans="1:26" ht="15.75" customHeight="1" x14ac:dyDescent="0.25">
      <c r="A476" s="584"/>
      <c r="B476" s="584"/>
      <c r="C476" s="584"/>
      <c r="D476" s="584"/>
      <c r="E476" s="584"/>
      <c r="F476" s="584"/>
      <c r="G476" s="584"/>
      <c r="H476" s="584"/>
      <c r="I476" s="584"/>
      <c r="J476" s="584"/>
      <c r="K476" s="584"/>
      <c r="L476" s="584"/>
      <c r="M476" s="584"/>
      <c r="N476" s="584"/>
      <c r="O476" s="584"/>
      <c r="P476" s="584"/>
      <c r="Q476" s="584"/>
      <c r="R476" s="584"/>
      <c r="S476" s="584"/>
      <c r="T476" s="584"/>
      <c r="U476" s="584"/>
      <c r="V476" s="584"/>
      <c r="W476" s="584"/>
      <c r="X476" s="584"/>
      <c r="Y476" s="584"/>
      <c r="Z476" s="584"/>
    </row>
    <row r="477" spans="1:26" ht="15.75" customHeight="1" x14ac:dyDescent="0.25">
      <c r="A477" s="584"/>
      <c r="B477" s="584"/>
      <c r="C477" s="584"/>
      <c r="D477" s="584"/>
      <c r="E477" s="584"/>
      <c r="F477" s="584"/>
      <c r="G477" s="584"/>
      <c r="H477" s="584"/>
      <c r="I477" s="584"/>
      <c r="J477" s="584"/>
      <c r="K477" s="584"/>
      <c r="L477" s="584"/>
      <c r="M477" s="584"/>
      <c r="N477" s="584"/>
      <c r="O477" s="584"/>
      <c r="P477" s="584"/>
      <c r="Q477" s="584"/>
      <c r="R477" s="584"/>
      <c r="S477" s="584"/>
      <c r="T477" s="584"/>
      <c r="U477" s="584"/>
      <c r="V477" s="584"/>
      <c r="W477" s="584"/>
      <c r="X477" s="584"/>
      <c r="Y477" s="584"/>
      <c r="Z477" s="584"/>
    </row>
    <row r="478" spans="1:26" ht="15.75" customHeight="1" x14ac:dyDescent="0.25">
      <c r="A478" s="584"/>
      <c r="B478" s="584"/>
      <c r="C478" s="584"/>
      <c r="D478" s="584"/>
      <c r="E478" s="584"/>
      <c r="F478" s="584"/>
      <c r="G478" s="584"/>
      <c r="H478" s="584"/>
      <c r="I478" s="584"/>
      <c r="J478" s="584"/>
      <c r="K478" s="584"/>
      <c r="L478" s="584"/>
      <c r="M478" s="584"/>
      <c r="N478" s="584"/>
      <c r="O478" s="584"/>
      <c r="P478" s="584"/>
      <c r="Q478" s="584"/>
      <c r="R478" s="584"/>
      <c r="S478" s="584"/>
      <c r="T478" s="584"/>
      <c r="U478" s="584"/>
      <c r="V478" s="584"/>
      <c r="W478" s="584"/>
      <c r="X478" s="584"/>
      <c r="Y478" s="584"/>
      <c r="Z478" s="584"/>
    </row>
    <row r="479" spans="1:26" ht="15.75" customHeight="1" x14ac:dyDescent="0.25">
      <c r="A479" s="584"/>
      <c r="B479" s="584"/>
      <c r="C479" s="584"/>
      <c r="D479" s="584"/>
      <c r="E479" s="584"/>
      <c r="F479" s="584"/>
      <c r="G479" s="584"/>
      <c r="H479" s="584"/>
      <c r="I479" s="584"/>
      <c r="J479" s="584"/>
      <c r="K479" s="584"/>
      <c r="L479" s="584"/>
      <c r="M479" s="584"/>
      <c r="N479" s="584"/>
      <c r="O479" s="584"/>
      <c r="P479" s="584"/>
      <c r="Q479" s="584"/>
      <c r="R479" s="584"/>
      <c r="S479" s="584"/>
      <c r="T479" s="584"/>
      <c r="U479" s="584"/>
      <c r="V479" s="584"/>
      <c r="W479" s="584"/>
      <c r="X479" s="584"/>
      <c r="Y479" s="584"/>
      <c r="Z479" s="584"/>
    </row>
    <row r="480" spans="1:26" ht="15.75" customHeight="1" x14ac:dyDescent="0.25">
      <c r="A480" s="584"/>
      <c r="B480" s="584"/>
      <c r="C480" s="584"/>
      <c r="D480" s="584"/>
      <c r="E480" s="584"/>
      <c r="F480" s="584"/>
      <c r="G480" s="584"/>
      <c r="H480" s="584"/>
      <c r="I480" s="584"/>
      <c r="J480" s="584"/>
      <c r="K480" s="584"/>
      <c r="L480" s="584"/>
      <c r="M480" s="584"/>
      <c r="N480" s="584"/>
      <c r="O480" s="584"/>
      <c r="P480" s="584"/>
      <c r="Q480" s="584"/>
      <c r="R480" s="584"/>
      <c r="S480" s="584"/>
      <c r="T480" s="584"/>
      <c r="U480" s="584"/>
      <c r="V480" s="584"/>
      <c r="W480" s="584"/>
      <c r="X480" s="584"/>
      <c r="Y480" s="584"/>
      <c r="Z480" s="584"/>
    </row>
    <row r="481" spans="1:26" ht="15.75" customHeight="1" x14ac:dyDescent="0.25">
      <c r="A481" s="584"/>
      <c r="B481" s="584"/>
      <c r="C481" s="584"/>
      <c r="D481" s="584"/>
      <c r="E481" s="584"/>
      <c r="F481" s="584"/>
      <c r="G481" s="584"/>
      <c r="H481" s="584"/>
      <c r="I481" s="584"/>
      <c r="J481" s="584"/>
      <c r="K481" s="584"/>
      <c r="L481" s="584"/>
      <c r="M481" s="584"/>
      <c r="N481" s="584"/>
      <c r="O481" s="584"/>
      <c r="P481" s="584"/>
      <c r="Q481" s="584"/>
      <c r="R481" s="584"/>
      <c r="S481" s="584"/>
      <c r="T481" s="584"/>
      <c r="U481" s="584"/>
      <c r="V481" s="584"/>
      <c r="W481" s="584"/>
      <c r="X481" s="584"/>
      <c r="Y481" s="584"/>
      <c r="Z481" s="584"/>
    </row>
    <row r="482" spans="1:26" ht="15.75" customHeight="1" x14ac:dyDescent="0.25">
      <c r="A482" s="584"/>
      <c r="B482" s="584"/>
      <c r="C482" s="584"/>
      <c r="D482" s="584"/>
      <c r="E482" s="584"/>
      <c r="F482" s="584"/>
      <c r="G482" s="584"/>
      <c r="H482" s="584"/>
      <c r="I482" s="584"/>
      <c r="J482" s="584"/>
      <c r="K482" s="584"/>
      <c r="L482" s="584"/>
      <c r="M482" s="584"/>
      <c r="N482" s="584"/>
      <c r="O482" s="584"/>
      <c r="P482" s="584"/>
      <c r="Q482" s="584"/>
      <c r="R482" s="584"/>
      <c r="S482" s="584"/>
      <c r="T482" s="584"/>
      <c r="U482" s="584"/>
      <c r="V482" s="584"/>
      <c r="W482" s="584"/>
      <c r="X482" s="584"/>
      <c r="Y482" s="584"/>
      <c r="Z482" s="584"/>
    </row>
    <row r="483" spans="1:26" ht="15.75" customHeight="1" x14ac:dyDescent="0.25">
      <c r="A483" s="584"/>
      <c r="B483" s="584"/>
      <c r="C483" s="584"/>
      <c r="D483" s="584"/>
      <c r="E483" s="584"/>
      <c r="F483" s="584"/>
      <c r="G483" s="584"/>
      <c r="H483" s="584"/>
      <c r="I483" s="584"/>
      <c r="J483" s="584"/>
      <c r="K483" s="584"/>
      <c r="L483" s="584"/>
      <c r="M483" s="584"/>
      <c r="N483" s="584"/>
      <c r="O483" s="584"/>
      <c r="P483" s="584"/>
      <c r="Q483" s="584"/>
      <c r="R483" s="584"/>
      <c r="S483" s="584"/>
      <c r="T483" s="584"/>
      <c r="U483" s="584"/>
      <c r="V483" s="584"/>
      <c r="W483" s="584"/>
      <c r="X483" s="584"/>
      <c r="Y483" s="584"/>
      <c r="Z483" s="584"/>
    </row>
    <row r="484" spans="1:26" ht="15.75" customHeight="1" x14ac:dyDescent="0.25">
      <c r="A484" s="584"/>
      <c r="B484" s="584"/>
      <c r="C484" s="584"/>
      <c r="D484" s="584"/>
      <c r="E484" s="584"/>
      <c r="F484" s="584"/>
      <c r="G484" s="584"/>
      <c r="H484" s="584"/>
      <c r="I484" s="584"/>
      <c r="J484" s="584"/>
      <c r="K484" s="584"/>
      <c r="L484" s="584"/>
      <c r="M484" s="584"/>
      <c r="N484" s="584"/>
      <c r="O484" s="584"/>
      <c r="P484" s="584"/>
      <c r="Q484" s="584"/>
      <c r="R484" s="584"/>
      <c r="S484" s="584"/>
      <c r="T484" s="584"/>
      <c r="U484" s="584"/>
      <c r="V484" s="584"/>
      <c r="W484" s="584"/>
      <c r="X484" s="584"/>
      <c r="Y484" s="584"/>
      <c r="Z484" s="584"/>
    </row>
    <row r="485" spans="1:26" ht="15.75" customHeight="1" x14ac:dyDescent="0.25">
      <c r="A485" s="584"/>
      <c r="B485" s="584"/>
      <c r="C485" s="584"/>
      <c r="D485" s="584"/>
      <c r="E485" s="584"/>
      <c r="F485" s="584"/>
      <c r="G485" s="584"/>
      <c r="H485" s="584"/>
      <c r="I485" s="584"/>
      <c r="J485" s="584"/>
      <c r="K485" s="584"/>
      <c r="L485" s="584"/>
      <c r="M485" s="584"/>
      <c r="N485" s="584"/>
      <c r="O485" s="584"/>
      <c r="P485" s="584"/>
      <c r="Q485" s="584"/>
      <c r="R485" s="584"/>
      <c r="S485" s="584"/>
      <c r="T485" s="584"/>
      <c r="U485" s="584"/>
      <c r="V485" s="584"/>
      <c r="W485" s="584"/>
      <c r="X485" s="584"/>
      <c r="Y485" s="584"/>
      <c r="Z485" s="584"/>
    </row>
    <row r="486" spans="1:26" ht="15.75" customHeight="1" x14ac:dyDescent="0.25">
      <c r="A486" s="584"/>
      <c r="B486" s="584"/>
      <c r="C486" s="584"/>
      <c r="D486" s="584"/>
      <c r="E486" s="584"/>
      <c r="F486" s="584"/>
      <c r="G486" s="584"/>
      <c r="H486" s="584"/>
      <c r="I486" s="584"/>
      <c r="J486" s="584"/>
      <c r="K486" s="584"/>
      <c r="L486" s="584"/>
      <c r="M486" s="584"/>
      <c r="N486" s="584"/>
      <c r="O486" s="584"/>
      <c r="P486" s="584"/>
      <c r="Q486" s="584"/>
      <c r="R486" s="584"/>
      <c r="S486" s="584"/>
      <c r="T486" s="584"/>
      <c r="U486" s="584"/>
      <c r="V486" s="584"/>
      <c r="W486" s="584"/>
      <c r="X486" s="584"/>
      <c r="Y486" s="584"/>
      <c r="Z486" s="584"/>
    </row>
    <row r="487" spans="1:26" ht="15.75" customHeight="1" x14ac:dyDescent="0.25">
      <c r="A487" s="584"/>
      <c r="B487" s="584"/>
      <c r="C487" s="584"/>
      <c r="D487" s="584"/>
      <c r="E487" s="584"/>
      <c r="F487" s="584"/>
      <c r="G487" s="584"/>
      <c r="H487" s="584"/>
      <c r="I487" s="584"/>
      <c r="J487" s="584"/>
      <c r="K487" s="584"/>
      <c r="L487" s="584"/>
      <c r="M487" s="584"/>
      <c r="N487" s="584"/>
      <c r="O487" s="584"/>
      <c r="P487" s="584"/>
      <c r="Q487" s="584"/>
      <c r="R487" s="584"/>
      <c r="S487" s="584"/>
      <c r="T487" s="584"/>
      <c r="U487" s="584"/>
      <c r="V487" s="584"/>
      <c r="W487" s="584"/>
      <c r="X487" s="584"/>
      <c r="Y487" s="584"/>
      <c r="Z487" s="584"/>
    </row>
    <row r="488" spans="1:26" ht="15.75" customHeight="1" x14ac:dyDescent="0.25">
      <c r="A488" s="584"/>
      <c r="B488" s="584"/>
      <c r="C488" s="584"/>
      <c r="D488" s="584"/>
      <c r="E488" s="584"/>
      <c r="F488" s="584"/>
      <c r="G488" s="584"/>
      <c r="H488" s="584"/>
      <c r="I488" s="584"/>
      <c r="J488" s="584"/>
      <c r="K488" s="584"/>
      <c r="L488" s="584"/>
      <c r="M488" s="584"/>
      <c r="N488" s="584"/>
      <c r="O488" s="584"/>
      <c r="P488" s="584"/>
      <c r="Q488" s="584"/>
      <c r="R488" s="584"/>
      <c r="S488" s="584"/>
      <c r="T488" s="584"/>
      <c r="U488" s="584"/>
      <c r="V488" s="584"/>
      <c r="W488" s="584"/>
      <c r="X488" s="584"/>
      <c r="Y488" s="584"/>
      <c r="Z488" s="584"/>
    </row>
    <row r="489" spans="1:26" ht="15.75" customHeight="1" x14ac:dyDescent="0.25">
      <c r="A489" s="584"/>
      <c r="B489" s="584"/>
      <c r="C489" s="584"/>
      <c r="D489" s="584"/>
      <c r="E489" s="584"/>
      <c r="F489" s="584"/>
      <c r="G489" s="584"/>
      <c r="H489" s="584"/>
      <c r="I489" s="584"/>
      <c r="J489" s="584"/>
      <c r="K489" s="584"/>
      <c r="L489" s="584"/>
      <c r="M489" s="584"/>
      <c r="N489" s="584"/>
      <c r="O489" s="584"/>
      <c r="P489" s="584"/>
      <c r="Q489" s="584"/>
      <c r="R489" s="584"/>
      <c r="S489" s="584"/>
      <c r="T489" s="584"/>
      <c r="U489" s="584"/>
      <c r="V489" s="584"/>
      <c r="W489" s="584"/>
      <c r="X489" s="584"/>
      <c r="Y489" s="584"/>
      <c r="Z489" s="584"/>
    </row>
    <row r="490" spans="1:26" ht="15.75" customHeight="1" x14ac:dyDescent="0.25">
      <c r="A490" s="584"/>
      <c r="B490" s="584"/>
      <c r="C490" s="584"/>
      <c r="D490" s="584"/>
      <c r="E490" s="584"/>
      <c r="F490" s="584"/>
      <c r="G490" s="584"/>
      <c r="H490" s="584"/>
      <c r="I490" s="584"/>
      <c r="J490" s="584"/>
      <c r="K490" s="584"/>
      <c r="L490" s="584"/>
      <c r="M490" s="584"/>
      <c r="N490" s="584"/>
      <c r="O490" s="584"/>
      <c r="P490" s="584"/>
      <c r="Q490" s="584"/>
      <c r="R490" s="584"/>
      <c r="S490" s="584"/>
      <c r="T490" s="584"/>
      <c r="U490" s="584"/>
      <c r="V490" s="584"/>
      <c r="W490" s="584"/>
      <c r="X490" s="584"/>
      <c r="Y490" s="584"/>
      <c r="Z490" s="584"/>
    </row>
    <row r="491" spans="1:26" ht="15.75" customHeight="1" x14ac:dyDescent="0.25">
      <c r="A491" s="584"/>
      <c r="B491" s="584"/>
      <c r="C491" s="584"/>
      <c r="D491" s="584"/>
      <c r="E491" s="584"/>
      <c r="F491" s="584"/>
      <c r="G491" s="584"/>
      <c r="H491" s="584"/>
      <c r="I491" s="584"/>
      <c r="J491" s="584"/>
      <c r="K491" s="584"/>
      <c r="L491" s="584"/>
      <c r="M491" s="584"/>
      <c r="N491" s="584"/>
      <c r="O491" s="584"/>
      <c r="P491" s="584"/>
      <c r="Q491" s="584"/>
      <c r="R491" s="584"/>
      <c r="S491" s="584"/>
      <c r="T491" s="584"/>
      <c r="U491" s="584"/>
      <c r="V491" s="584"/>
      <c r="W491" s="584"/>
      <c r="X491" s="584"/>
      <c r="Y491" s="584"/>
      <c r="Z491" s="584"/>
    </row>
    <row r="492" spans="1:26" ht="15.75" customHeight="1" x14ac:dyDescent="0.25">
      <c r="A492" s="584"/>
      <c r="B492" s="584"/>
      <c r="C492" s="584"/>
      <c r="D492" s="584"/>
      <c r="E492" s="584"/>
      <c r="F492" s="584"/>
      <c r="G492" s="584"/>
      <c r="H492" s="584"/>
      <c r="I492" s="584"/>
      <c r="J492" s="584"/>
      <c r="K492" s="584"/>
      <c r="L492" s="584"/>
      <c r="M492" s="584"/>
      <c r="N492" s="584"/>
      <c r="O492" s="584"/>
      <c r="P492" s="584"/>
      <c r="Q492" s="584"/>
      <c r="R492" s="584"/>
      <c r="S492" s="584"/>
      <c r="T492" s="584"/>
      <c r="U492" s="584"/>
      <c r="V492" s="584"/>
      <c r="W492" s="584"/>
      <c r="X492" s="584"/>
      <c r="Y492" s="584"/>
      <c r="Z492" s="584"/>
    </row>
    <row r="493" spans="1:26" ht="15.75" customHeight="1" x14ac:dyDescent="0.25">
      <c r="A493" s="584"/>
      <c r="B493" s="584"/>
      <c r="C493" s="584"/>
      <c r="D493" s="584"/>
      <c r="E493" s="584"/>
      <c r="F493" s="584"/>
      <c r="G493" s="584"/>
      <c r="H493" s="584"/>
      <c r="I493" s="584"/>
      <c r="J493" s="584"/>
      <c r="K493" s="584"/>
      <c r="L493" s="584"/>
      <c r="M493" s="584"/>
      <c r="N493" s="584"/>
      <c r="O493" s="584"/>
      <c r="P493" s="584"/>
      <c r="Q493" s="584"/>
      <c r="R493" s="584"/>
      <c r="S493" s="584"/>
      <c r="T493" s="584"/>
      <c r="U493" s="584"/>
      <c r="V493" s="584"/>
      <c r="W493" s="584"/>
      <c r="X493" s="584"/>
      <c r="Y493" s="584"/>
      <c r="Z493" s="584"/>
    </row>
    <row r="494" spans="1:26" ht="15.75" customHeight="1" x14ac:dyDescent="0.25">
      <c r="A494" s="584"/>
      <c r="B494" s="584"/>
      <c r="C494" s="584"/>
      <c r="D494" s="584"/>
      <c r="E494" s="584"/>
      <c r="F494" s="584"/>
      <c r="G494" s="584"/>
      <c r="H494" s="584"/>
      <c r="I494" s="584"/>
      <c r="J494" s="584"/>
      <c r="K494" s="584"/>
      <c r="L494" s="584"/>
      <c r="M494" s="584"/>
      <c r="N494" s="584"/>
      <c r="O494" s="584"/>
      <c r="P494" s="584"/>
      <c r="Q494" s="584"/>
      <c r="R494" s="584"/>
      <c r="S494" s="584"/>
      <c r="T494" s="584"/>
      <c r="U494" s="584"/>
      <c r="V494" s="584"/>
      <c r="W494" s="584"/>
      <c r="X494" s="584"/>
      <c r="Y494" s="584"/>
      <c r="Z494" s="584"/>
    </row>
    <row r="495" spans="1:26" ht="15.75" customHeight="1" x14ac:dyDescent="0.25">
      <c r="A495" s="584"/>
      <c r="B495" s="584"/>
      <c r="C495" s="584"/>
      <c r="D495" s="584"/>
      <c r="E495" s="584"/>
      <c r="F495" s="584"/>
      <c r="G495" s="584"/>
      <c r="H495" s="584"/>
      <c r="I495" s="584"/>
      <c r="J495" s="584"/>
      <c r="K495" s="584"/>
      <c r="L495" s="584"/>
      <c r="M495" s="584"/>
      <c r="N495" s="584"/>
      <c r="O495" s="584"/>
      <c r="P495" s="584"/>
      <c r="Q495" s="584"/>
      <c r="R495" s="584"/>
      <c r="S495" s="584"/>
      <c r="T495" s="584"/>
      <c r="U495" s="584"/>
      <c r="V495" s="584"/>
      <c r="W495" s="584"/>
      <c r="X495" s="584"/>
      <c r="Y495" s="584"/>
      <c r="Z495" s="584"/>
    </row>
    <row r="496" spans="1:26" ht="15.75" customHeight="1" x14ac:dyDescent="0.25">
      <c r="A496" s="584"/>
      <c r="B496" s="584"/>
      <c r="C496" s="584"/>
      <c r="D496" s="584"/>
      <c r="E496" s="584"/>
      <c r="F496" s="584"/>
      <c r="G496" s="584"/>
      <c r="H496" s="584"/>
      <c r="I496" s="584"/>
      <c r="J496" s="584"/>
      <c r="K496" s="584"/>
      <c r="L496" s="584"/>
      <c r="M496" s="584"/>
      <c r="N496" s="584"/>
      <c r="O496" s="584"/>
      <c r="P496" s="584"/>
      <c r="Q496" s="584"/>
      <c r="R496" s="584"/>
      <c r="S496" s="584"/>
      <c r="T496" s="584"/>
      <c r="U496" s="584"/>
      <c r="V496" s="584"/>
      <c r="W496" s="584"/>
      <c r="X496" s="584"/>
      <c r="Y496" s="584"/>
      <c r="Z496" s="584"/>
    </row>
    <row r="497" spans="1:26" ht="15.75" customHeight="1" x14ac:dyDescent="0.25">
      <c r="A497" s="584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84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</row>
    <row r="498" spans="1:26" ht="15.75" customHeight="1" x14ac:dyDescent="0.25">
      <c r="A498" s="584"/>
      <c r="B498" s="584"/>
      <c r="C498" s="584"/>
      <c r="D498" s="584"/>
      <c r="E498" s="584"/>
      <c r="F498" s="584"/>
      <c r="G498" s="584"/>
      <c r="H498" s="584"/>
      <c r="I498" s="584"/>
      <c r="J498" s="584"/>
      <c r="K498" s="584"/>
      <c r="L498" s="584"/>
      <c r="M498" s="584"/>
      <c r="N498" s="584"/>
      <c r="O498" s="584"/>
      <c r="P498" s="584"/>
      <c r="Q498" s="584"/>
      <c r="R498" s="584"/>
      <c r="S498" s="584"/>
      <c r="T498" s="584"/>
      <c r="U498" s="584"/>
      <c r="V498" s="584"/>
      <c r="W498" s="584"/>
      <c r="X498" s="584"/>
      <c r="Y498" s="584"/>
      <c r="Z498" s="584"/>
    </row>
    <row r="499" spans="1:26" ht="15.75" customHeight="1" x14ac:dyDescent="0.25">
      <c r="A499" s="584"/>
      <c r="B499" s="584"/>
      <c r="C499" s="584"/>
      <c r="D499" s="584"/>
      <c r="E499" s="584"/>
      <c r="F499" s="584"/>
      <c r="G499" s="584"/>
      <c r="H499" s="584"/>
      <c r="I499" s="584"/>
      <c r="J499" s="584"/>
      <c r="K499" s="584"/>
      <c r="L499" s="584"/>
      <c r="M499" s="584"/>
      <c r="N499" s="584"/>
      <c r="O499" s="584"/>
      <c r="P499" s="584"/>
      <c r="Q499" s="584"/>
      <c r="R499" s="584"/>
      <c r="S499" s="584"/>
      <c r="T499" s="584"/>
      <c r="U499" s="584"/>
      <c r="V499" s="584"/>
      <c r="W499" s="584"/>
      <c r="X499" s="584"/>
      <c r="Y499" s="584"/>
      <c r="Z499" s="584"/>
    </row>
    <row r="500" spans="1:26" ht="15.75" customHeight="1" x14ac:dyDescent="0.25">
      <c r="A500" s="584"/>
      <c r="B500" s="584"/>
      <c r="C500" s="584"/>
      <c r="D500" s="584"/>
      <c r="E500" s="584"/>
      <c r="F500" s="584"/>
      <c r="G500" s="584"/>
      <c r="H500" s="584"/>
      <c r="I500" s="584"/>
      <c r="J500" s="584"/>
      <c r="K500" s="584"/>
      <c r="L500" s="584"/>
      <c r="M500" s="584"/>
      <c r="N500" s="584"/>
      <c r="O500" s="584"/>
      <c r="P500" s="584"/>
      <c r="Q500" s="584"/>
      <c r="R500" s="584"/>
      <c r="S500" s="584"/>
      <c r="T500" s="584"/>
      <c r="U500" s="584"/>
      <c r="V500" s="584"/>
      <c r="W500" s="584"/>
      <c r="X500" s="584"/>
      <c r="Y500" s="584"/>
      <c r="Z500" s="584"/>
    </row>
    <row r="501" spans="1:26" ht="15.75" customHeight="1" x14ac:dyDescent="0.25">
      <c r="A501" s="584"/>
      <c r="B501" s="584"/>
      <c r="C501" s="584"/>
      <c r="D501" s="584"/>
      <c r="E501" s="584"/>
      <c r="F501" s="584"/>
      <c r="G501" s="584"/>
      <c r="H501" s="584"/>
      <c r="I501" s="584"/>
      <c r="J501" s="584"/>
      <c r="K501" s="584"/>
      <c r="L501" s="584"/>
      <c r="M501" s="584"/>
      <c r="N501" s="584"/>
      <c r="O501" s="584"/>
      <c r="P501" s="584"/>
      <c r="Q501" s="584"/>
      <c r="R501" s="584"/>
      <c r="S501" s="584"/>
      <c r="T501" s="584"/>
      <c r="U501" s="584"/>
      <c r="V501" s="584"/>
      <c r="W501" s="584"/>
      <c r="X501" s="584"/>
      <c r="Y501" s="584"/>
      <c r="Z501" s="584"/>
    </row>
    <row r="502" spans="1:26" ht="15.75" customHeight="1" x14ac:dyDescent="0.25">
      <c r="A502" s="584"/>
      <c r="B502" s="584"/>
      <c r="C502" s="584"/>
      <c r="D502" s="584"/>
      <c r="E502" s="584"/>
      <c r="F502" s="584"/>
      <c r="G502" s="584"/>
      <c r="H502" s="584"/>
      <c r="I502" s="584"/>
      <c r="J502" s="584"/>
      <c r="K502" s="584"/>
      <c r="L502" s="584"/>
      <c r="M502" s="584"/>
      <c r="N502" s="584"/>
      <c r="O502" s="584"/>
      <c r="P502" s="584"/>
      <c r="Q502" s="584"/>
      <c r="R502" s="584"/>
      <c r="S502" s="584"/>
      <c r="T502" s="584"/>
      <c r="U502" s="584"/>
      <c r="V502" s="584"/>
      <c r="W502" s="584"/>
      <c r="X502" s="584"/>
      <c r="Y502" s="584"/>
      <c r="Z502" s="584"/>
    </row>
    <row r="503" spans="1:26" ht="15.75" customHeight="1" x14ac:dyDescent="0.25">
      <c r="A503" s="584"/>
      <c r="B503" s="584"/>
      <c r="C503" s="584"/>
      <c r="D503" s="584"/>
      <c r="E503" s="584"/>
      <c r="F503" s="584"/>
      <c r="G503" s="584"/>
      <c r="H503" s="584"/>
      <c r="I503" s="584"/>
      <c r="J503" s="584"/>
      <c r="K503" s="584"/>
      <c r="L503" s="584"/>
      <c r="M503" s="584"/>
      <c r="N503" s="584"/>
      <c r="O503" s="584"/>
      <c r="P503" s="584"/>
      <c r="Q503" s="584"/>
      <c r="R503" s="584"/>
      <c r="S503" s="584"/>
      <c r="T503" s="584"/>
      <c r="U503" s="584"/>
      <c r="V503" s="584"/>
      <c r="W503" s="584"/>
      <c r="X503" s="584"/>
      <c r="Y503" s="584"/>
      <c r="Z503" s="584"/>
    </row>
    <row r="504" spans="1:26" ht="15.75" customHeight="1" x14ac:dyDescent="0.25">
      <c r="A504" s="584"/>
      <c r="B504" s="584"/>
      <c r="C504" s="584"/>
      <c r="D504" s="584"/>
      <c r="E504" s="584"/>
      <c r="F504" s="584"/>
      <c r="G504" s="584"/>
      <c r="H504" s="584"/>
      <c r="I504" s="584"/>
      <c r="J504" s="584"/>
      <c r="K504" s="584"/>
      <c r="L504" s="584"/>
      <c r="M504" s="584"/>
      <c r="N504" s="584"/>
      <c r="O504" s="584"/>
      <c r="P504" s="584"/>
      <c r="Q504" s="584"/>
      <c r="R504" s="584"/>
      <c r="S504" s="584"/>
      <c r="T504" s="584"/>
      <c r="U504" s="584"/>
      <c r="V504" s="584"/>
      <c r="W504" s="584"/>
      <c r="X504" s="584"/>
      <c r="Y504" s="584"/>
      <c r="Z504" s="584"/>
    </row>
    <row r="505" spans="1:26" ht="15.75" customHeight="1" x14ac:dyDescent="0.25">
      <c r="A505" s="584"/>
      <c r="B505" s="584"/>
      <c r="C505" s="584"/>
      <c r="D505" s="584"/>
      <c r="E505" s="584"/>
      <c r="F505" s="584"/>
      <c r="G505" s="584"/>
      <c r="H505" s="584"/>
      <c r="I505" s="584"/>
      <c r="J505" s="584"/>
      <c r="K505" s="584"/>
      <c r="L505" s="584"/>
      <c r="M505" s="584"/>
      <c r="N505" s="584"/>
      <c r="O505" s="584"/>
      <c r="P505" s="584"/>
      <c r="Q505" s="584"/>
      <c r="R505" s="584"/>
      <c r="S505" s="584"/>
      <c r="T505" s="584"/>
      <c r="U505" s="584"/>
      <c r="V505" s="584"/>
      <c r="W505" s="584"/>
      <c r="X505" s="584"/>
      <c r="Y505" s="584"/>
      <c r="Z505" s="584"/>
    </row>
    <row r="506" spans="1:26" ht="15.75" customHeight="1" x14ac:dyDescent="0.25">
      <c r="A506" s="584"/>
      <c r="B506" s="584"/>
      <c r="C506" s="584"/>
      <c r="D506" s="584"/>
      <c r="E506" s="584"/>
      <c r="F506" s="584"/>
      <c r="G506" s="584"/>
      <c r="H506" s="584"/>
      <c r="I506" s="584"/>
      <c r="J506" s="584"/>
      <c r="K506" s="584"/>
      <c r="L506" s="584"/>
      <c r="M506" s="584"/>
      <c r="N506" s="584"/>
      <c r="O506" s="584"/>
      <c r="P506" s="584"/>
      <c r="Q506" s="584"/>
      <c r="R506" s="584"/>
      <c r="S506" s="584"/>
      <c r="T506" s="584"/>
      <c r="U506" s="584"/>
      <c r="V506" s="584"/>
      <c r="W506" s="584"/>
      <c r="X506" s="584"/>
      <c r="Y506" s="584"/>
      <c r="Z506" s="584"/>
    </row>
    <row r="507" spans="1:26" ht="15.75" customHeight="1" x14ac:dyDescent="0.25">
      <c r="A507" s="584"/>
      <c r="B507" s="584"/>
      <c r="C507" s="584"/>
      <c r="D507" s="584"/>
      <c r="E507" s="584"/>
      <c r="F507" s="584"/>
      <c r="G507" s="584"/>
      <c r="H507" s="584"/>
      <c r="I507" s="584"/>
      <c r="J507" s="584"/>
      <c r="K507" s="584"/>
      <c r="L507" s="584"/>
      <c r="M507" s="584"/>
      <c r="N507" s="584"/>
      <c r="O507" s="584"/>
      <c r="P507" s="584"/>
      <c r="Q507" s="584"/>
      <c r="R507" s="584"/>
      <c r="S507" s="584"/>
      <c r="T507" s="584"/>
      <c r="U507" s="584"/>
      <c r="V507" s="584"/>
      <c r="W507" s="584"/>
      <c r="X507" s="584"/>
      <c r="Y507" s="584"/>
      <c r="Z507" s="584"/>
    </row>
    <row r="508" spans="1:26" ht="15.75" customHeight="1" x14ac:dyDescent="0.25">
      <c r="A508" s="584"/>
      <c r="B508" s="584"/>
      <c r="C508" s="584"/>
      <c r="D508" s="584"/>
      <c r="E508" s="584"/>
      <c r="F508" s="584"/>
      <c r="G508" s="584"/>
      <c r="H508" s="584"/>
      <c r="I508" s="584"/>
      <c r="J508" s="584"/>
      <c r="K508" s="584"/>
      <c r="L508" s="584"/>
      <c r="M508" s="584"/>
      <c r="N508" s="584"/>
      <c r="O508" s="584"/>
      <c r="P508" s="584"/>
      <c r="Q508" s="584"/>
      <c r="R508" s="584"/>
      <c r="S508" s="584"/>
      <c r="T508" s="584"/>
      <c r="U508" s="584"/>
      <c r="V508" s="584"/>
      <c r="W508" s="584"/>
      <c r="X508" s="584"/>
      <c r="Y508" s="584"/>
      <c r="Z508" s="584"/>
    </row>
    <row r="509" spans="1:26" ht="15.75" customHeight="1" x14ac:dyDescent="0.25">
      <c r="A509" s="584"/>
      <c r="B509" s="584"/>
      <c r="C509" s="584"/>
      <c r="D509" s="584"/>
      <c r="E509" s="584"/>
      <c r="F509" s="584"/>
      <c r="G509" s="584"/>
      <c r="H509" s="584"/>
      <c r="I509" s="584"/>
      <c r="J509" s="584"/>
      <c r="K509" s="584"/>
      <c r="L509" s="584"/>
      <c r="M509" s="584"/>
      <c r="N509" s="584"/>
      <c r="O509" s="584"/>
      <c r="P509" s="584"/>
      <c r="Q509" s="584"/>
      <c r="R509" s="584"/>
      <c r="S509" s="584"/>
      <c r="T509" s="584"/>
      <c r="U509" s="584"/>
      <c r="V509" s="584"/>
      <c r="W509" s="584"/>
      <c r="X509" s="584"/>
      <c r="Y509" s="584"/>
      <c r="Z509" s="584"/>
    </row>
    <row r="510" spans="1:26" ht="15.75" customHeight="1" x14ac:dyDescent="0.25">
      <c r="A510" s="584"/>
      <c r="B510" s="584"/>
      <c r="C510" s="584"/>
      <c r="D510" s="584"/>
      <c r="E510" s="584"/>
      <c r="F510" s="584"/>
      <c r="G510" s="584"/>
      <c r="H510" s="584"/>
      <c r="I510" s="584"/>
      <c r="J510" s="584"/>
      <c r="K510" s="584"/>
      <c r="L510" s="584"/>
      <c r="M510" s="584"/>
      <c r="N510" s="584"/>
      <c r="O510" s="584"/>
      <c r="P510" s="584"/>
      <c r="Q510" s="584"/>
      <c r="R510" s="584"/>
      <c r="S510" s="584"/>
      <c r="T510" s="584"/>
      <c r="U510" s="584"/>
      <c r="V510" s="584"/>
      <c r="W510" s="584"/>
      <c r="X510" s="584"/>
      <c r="Y510" s="584"/>
      <c r="Z510" s="584"/>
    </row>
    <row r="511" spans="1:26" ht="15.75" customHeight="1" x14ac:dyDescent="0.25">
      <c r="A511" s="584"/>
      <c r="B511" s="584"/>
      <c r="C511" s="584"/>
      <c r="D511" s="584"/>
      <c r="E511" s="584"/>
      <c r="F511" s="584"/>
      <c r="G511" s="584"/>
      <c r="H511" s="584"/>
      <c r="I511" s="584"/>
      <c r="J511" s="584"/>
      <c r="K511" s="584"/>
      <c r="L511" s="584"/>
      <c r="M511" s="584"/>
      <c r="N511" s="584"/>
      <c r="O511" s="584"/>
      <c r="P511" s="584"/>
      <c r="Q511" s="584"/>
      <c r="R511" s="584"/>
      <c r="S511" s="584"/>
      <c r="T511" s="584"/>
      <c r="U511" s="584"/>
      <c r="V511" s="584"/>
      <c r="W511" s="584"/>
      <c r="X511" s="584"/>
      <c r="Y511" s="584"/>
      <c r="Z511" s="584"/>
    </row>
    <row r="512" spans="1:26" ht="15.75" customHeight="1" x14ac:dyDescent="0.25">
      <c r="A512" s="584"/>
      <c r="B512" s="584"/>
      <c r="C512" s="584"/>
      <c r="D512" s="584"/>
      <c r="E512" s="584"/>
      <c r="F512" s="584"/>
      <c r="G512" s="584"/>
      <c r="H512" s="584"/>
      <c r="I512" s="584"/>
      <c r="J512" s="584"/>
      <c r="K512" s="584"/>
      <c r="L512" s="584"/>
      <c r="M512" s="584"/>
      <c r="N512" s="584"/>
      <c r="O512" s="584"/>
      <c r="P512" s="584"/>
      <c r="Q512" s="584"/>
      <c r="R512" s="584"/>
      <c r="S512" s="584"/>
      <c r="T512" s="584"/>
      <c r="U512" s="584"/>
      <c r="V512" s="584"/>
      <c r="W512" s="584"/>
      <c r="X512" s="584"/>
      <c r="Y512" s="584"/>
      <c r="Z512" s="584"/>
    </row>
    <row r="513" spans="1:26" ht="15.75" customHeight="1" x14ac:dyDescent="0.25">
      <c r="A513" s="584"/>
      <c r="B513" s="584"/>
      <c r="C513" s="584"/>
      <c r="D513" s="584"/>
      <c r="E513" s="584"/>
      <c r="F513" s="584"/>
      <c r="G513" s="584"/>
      <c r="H513" s="584"/>
      <c r="I513" s="584"/>
      <c r="J513" s="584"/>
      <c r="K513" s="584"/>
      <c r="L513" s="584"/>
      <c r="M513" s="584"/>
      <c r="N513" s="584"/>
      <c r="O513" s="584"/>
      <c r="P513" s="584"/>
      <c r="Q513" s="584"/>
      <c r="R513" s="584"/>
      <c r="S513" s="584"/>
      <c r="T513" s="584"/>
      <c r="U513" s="584"/>
      <c r="V513" s="584"/>
      <c r="W513" s="584"/>
      <c r="X513" s="584"/>
      <c r="Y513" s="584"/>
      <c r="Z513" s="584"/>
    </row>
    <row r="514" spans="1:26" ht="15.75" customHeight="1" x14ac:dyDescent="0.25">
      <c r="A514" s="584"/>
      <c r="B514" s="584"/>
      <c r="C514" s="584"/>
      <c r="D514" s="584"/>
      <c r="E514" s="584"/>
      <c r="F514" s="584"/>
      <c r="G514" s="584"/>
      <c r="H514" s="584"/>
      <c r="I514" s="584"/>
      <c r="J514" s="584"/>
      <c r="K514" s="584"/>
      <c r="L514" s="584"/>
      <c r="M514" s="584"/>
      <c r="N514" s="584"/>
      <c r="O514" s="584"/>
      <c r="P514" s="584"/>
      <c r="Q514" s="584"/>
      <c r="R514" s="584"/>
      <c r="S514" s="584"/>
      <c r="T514" s="584"/>
      <c r="U514" s="584"/>
      <c r="V514" s="584"/>
      <c r="W514" s="584"/>
      <c r="X514" s="584"/>
      <c r="Y514" s="584"/>
      <c r="Z514" s="584"/>
    </row>
    <row r="515" spans="1:26" ht="15.75" customHeight="1" x14ac:dyDescent="0.25">
      <c r="A515" s="584"/>
      <c r="B515" s="584"/>
      <c r="C515" s="584"/>
      <c r="D515" s="584"/>
      <c r="E515" s="584"/>
      <c r="F515" s="584"/>
      <c r="G515" s="584"/>
      <c r="H515" s="584"/>
      <c r="I515" s="584"/>
      <c r="J515" s="584"/>
      <c r="K515" s="584"/>
      <c r="L515" s="584"/>
      <c r="M515" s="584"/>
      <c r="N515" s="584"/>
      <c r="O515" s="584"/>
      <c r="P515" s="584"/>
      <c r="Q515" s="584"/>
      <c r="R515" s="584"/>
      <c r="S515" s="584"/>
      <c r="T515" s="584"/>
      <c r="U515" s="584"/>
      <c r="V515" s="584"/>
      <c r="W515" s="584"/>
      <c r="X515" s="584"/>
      <c r="Y515" s="584"/>
      <c r="Z515" s="584"/>
    </row>
    <row r="516" spans="1:26" ht="15.75" customHeight="1" x14ac:dyDescent="0.25">
      <c r="A516" s="584"/>
      <c r="B516" s="584"/>
      <c r="C516" s="584"/>
      <c r="D516" s="584"/>
      <c r="E516" s="584"/>
      <c r="F516" s="584"/>
      <c r="G516" s="584"/>
      <c r="H516" s="584"/>
      <c r="I516" s="584"/>
      <c r="J516" s="584"/>
      <c r="K516" s="584"/>
      <c r="L516" s="584"/>
      <c r="M516" s="584"/>
      <c r="N516" s="584"/>
      <c r="O516" s="584"/>
      <c r="P516" s="584"/>
      <c r="Q516" s="584"/>
      <c r="R516" s="584"/>
      <c r="S516" s="584"/>
      <c r="T516" s="584"/>
      <c r="U516" s="584"/>
      <c r="V516" s="584"/>
      <c r="W516" s="584"/>
      <c r="X516" s="584"/>
      <c r="Y516" s="584"/>
      <c r="Z516" s="584"/>
    </row>
    <row r="517" spans="1:26" ht="15.75" customHeight="1" x14ac:dyDescent="0.25">
      <c r="A517" s="584"/>
      <c r="B517" s="584"/>
      <c r="C517" s="584"/>
      <c r="D517" s="584"/>
      <c r="E517" s="584"/>
      <c r="F517" s="584"/>
      <c r="G517" s="584"/>
      <c r="H517" s="584"/>
      <c r="I517" s="584"/>
      <c r="J517" s="584"/>
      <c r="K517" s="584"/>
      <c r="L517" s="584"/>
      <c r="M517" s="584"/>
      <c r="N517" s="584"/>
      <c r="O517" s="584"/>
      <c r="P517" s="584"/>
      <c r="Q517" s="584"/>
      <c r="R517" s="584"/>
      <c r="S517" s="584"/>
      <c r="T517" s="584"/>
      <c r="U517" s="584"/>
      <c r="V517" s="584"/>
      <c r="W517" s="584"/>
      <c r="X517" s="584"/>
      <c r="Y517" s="584"/>
      <c r="Z517" s="584"/>
    </row>
    <row r="518" spans="1:26" ht="15.75" customHeight="1" x14ac:dyDescent="0.25">
      <c r="A518" s="584"/>
      <c r="B518" s="584"/>
      <c r="C518" s="584"/>
      <c r="D518" s="584"/>
      <c r="E518" s="584"/>
      <c r="F518" s="584"/>
      <c r="G518" s="584"/>
      <c r="H518" s="584"/>
      <c r="I518" s="584"/>
      <c r="J518" s="584"/>
      <c r="K518" s="584"/>
      <c r="L518" s="584"/>
      <c r="M518" s="584"/>
      <c r="N518" s="584"/>
      <c r="O518" s="584"/>
      <c r="P518" s="584"/>
      <c r="Q518" s="584"/>
      <c r="R518" s="584"/>
      <c r="S518" s="584"/>
      <c r="T518" s="584"/>
      <c r="U518" s="584"/>
      <c r="V518" s="584"/>
      <c r="W518" s="584"/>
      <c r="X518" s="584"/>
      <c r="Y518" s="584"/>
      <c r="Z518" s="584"/>
    </row>
    <row r="519" spans="1:26" ht="15.75" customHeight="1" x14ac:dyDescent="0.25">
      <c r="A519" s="584"/>
      <c r="B519" s="584"/>
      <c r="C519" s="584"/>
      <c r="D519" s="584"/>
      <c r="E519" s="584"/>
      <c r="F519" s="584"/>
      <c r="G519" s="584"/>
      <c r="H519" s="584"/>
      <c r="I519" s="584"/>
      <c r="J519" s="584"/>
      <c r="K519" s="584"/>
      <c r="L519" s="584"/>
      <c r="M519" s="584"/>
      <c r="N519" s="584"/>
      <c r="O519" s="584"/>
      <c r="P519" s="584"/>
      <c r="Q519" s="584"/>
      <c r="R519" s="584"/>
      <c r="S519" s="584"/>
      <c r="T519" s="584"/>
      <c r="U519" s="584"/>
      <c r="V519" s="584"/>
      <c r="W519" s="584"/>
      <c r="X519" s="584"/>
      <c r="Y519" s="584"/>
      <c r="Z519" s="584"/>
    </row>
    <row r="520" spans="1:26" ht="15.75" customHeight="1" x14ac:dyDescent="0.25">
      <c r="A520" s="584"/>
      <c r="B520" s="584"/>
      <c r="C520" s="584"/>
      <c r="D520" s="584"/>
      <c r="E520" s="584"/>
      <c r="F520" s="584"/>
      <c r="G520" s="584"/>
      <c r="H520" s="584"/>
      <c r="I520" s="584"/>
      <c r="J520" s="584"/>
      <c r="K520" s="584"/>
      <c r="L520" s="584"/>
      <c r="M520" s="584"/>
      <c r="N520" s="584"/>
      <c r="O520" s="584"/>
      <c r="P520" s="584"/>
      <c r="Q520" s="584"/>
      <c r="R520" s="584"/>
      <c r="S520" s="584"/>
      <c r="T520" s="584"/>
      <c r="U520" s="584"/>
      <c r="V520" s="584"/>
      <c r="W520" s="584"/>
      <c r="X520" s="584"/>
      <c r="Y520" s="584"/>
      <c r="Z520" s="584"/>
    </row>
    <row r="521" spans="1:26" ht="15.75" customHeight="1" x14ac:dyDescent="0.25">
      <c r="A521" s="584"/>
      <c r="B521" s="584"/>
      <c r="C521" s="584"/>
      <c r="D521" s="584"/>
      <c r="E521" s="584"/>
      <c r="F521" s="584"/>
      <c r="G521" s="584"/>
      <c r="H521" s="584"/>
      <c r="I521" s="584"/>
      <c r="J521" s="584"/>
      <c r="K521" s="584"/>
      <c r="L521" s="584"/>
      <c r="M521" s="584"/>
      <c r="N521" s="584"/>
      <c r="O521" s="584"/>
      <c r="P521" s="584"/>
      <c r="Q521" s="584"/>
      <c r="R521" s="584"/>
      <c r="S521" s="584"/>
      <c r="T521" s="584"/>
      <c r="U521" s="584"/>
      <c r="V521" s="584"/>
      <c r="W521" s="584"/>
      <c r="X521" s="584"/>
      <c r="Y521" s="584"/>
      <c r="Z521" s="584"/>
    </row>
    <row r="522" spans="1:26" ht="15.75" customHeight="1" x14ac:dyDescent="0.25">
      <c r="A522" s="584"/>
      <c r="B522" s="584"/>
      <c r="C522" s="584"/>
      <c r="D522" s="584"/>
      <c r="E522" s="584"/>
      <c r="F522" s="584"/>
      <c r="G522" s="584"/>
      <c r="H522" s="584"/>
      <c r="I522" s="584"/>
      <c r="J522" s="584"/>
      <c r="K522" s="584"/>
      <c r="L522" s="584"/>
      <c r="M522" s="584"/>
      <c r="N522" s="584"/>
      <c r="O522" s="584"/>
      <c r="P522" s="584"/>
      <c r="Q522" s="584"/>
      <c r="R522" s="584"/>
      <c r="S522" s="584"/>
      <c r="T522" s="584"/>
      <c r="U522" s="584"/>
      <c r="V522" s="584"/>
      <c r="W522" s="584"/>
      <c r="X522" s="584"/>
      <c r="Y522" s="584"/>
      <c r="Z522" s="584"/>
    </row>
    <row r="523" spans="1:26" ht="15.75" customHeight="1" x14ac:dyDescent="0.25">
      <c r="A523" s="584"/>
      <c r="B523" s="584"/>
      <c r="C523" s="584"/>
      <c r="D523" s="584"/>
      <c r="E523" s="584"/>
      <c r="F523" s="584"/>
      <c r="G523" s="584"/>
      <c r="H523" s="584"/>
      <c r="I523" s="584"/>
      <c r="J523" s="584"/>
      <c r="K523" s="584"/>
      <c r="L523" s="584"/>
      <c r="M523" s="584"/>
      <c r="N523" s="584"/>
      <c r="O523" s="584"/>
      <c r="P523" s="584"/>
      <c r="Q523" s="584"/>
      <c r="R523" s="584"/>
      <c r="S523" s="584"/>
      <c r="T523" s="584"/>
      <c r="U523" s="584"/>
      <c r="V523" s="584"/>
      <c r="W523" s="584"/>
      <c r="X523" s="584"/>
      <c r="Y523" s="584"/>
      <c r="Z523" s="584"/>
    </row>
    <row r="524" spans="1:26" ht="15.75" customHeight="1" x14ac:dyDescent="0.25">
      <c r="A524" s="584"/>
      <c r="B524" s="584"/>
      <c r="C524" s="584"/>
      <c r="D524" s="584"/>
      <c r="E524" s="584"/>
      <c r="F524" s="584"/>
      <c r="G524" s="584"/>
      <c r="H524" s="584"/>
      <c r="I524" s="584"/>
      <c r="J524" s="584"/>
      <c r="K524" s="584"/>
      <c r="L524" s="584"/>
      <c r="M524" s="584"/>
      <c r="N524" s="584"/>
      <c r="O524" s="584"/>
      <c r="P524" s="584"/>
      <c r="Q524" s="584"/>
      <c r="R524" s="584"/>
      <c r="S524" s="584"/>
      <c r="T524" s="584"/>
      <c r="U524" s="584"/>
      <c r="V524" s="584"/>
      <c r="W524" s="584"/>
      <c r="X524" s="584"/>
      <c r="Y524" s="584"/>
      <c r="Z524" s="584"/>
    </row>
    <row r="525" spans="1:26" ht="15.75" customHeight="1" x14ac:dyDescent="0.25">
      <c r="A525" s="584"/>
      <c r="B525" s="584"/>
      <c r="C525" s="584"/>
      <c r="D525" s="584"/>
      <c r="E525" s="584"/>
      <c r="F525" s="584"/>
      <c r="G525" s="584"/>
      <c r="H525" s="584"/>
      <c r="I525" s="584"/>
      <c r="J525" s="584"/>
      <c r="K525" s="584"/>
      <c r="L525" s="584"/>
      <c r="M525" s="584"/>
      <c r="N525" s="584"/>
      <c r="O525" s="584"/>
      <c r="P525" s="584"/>
      <c r="Q525" s="584"/>
      <c r="R525" s="584"/>
      <c r="S525" s="584"/>
      <c r="T525" s="584"/>
      <c r="U525" s="584"/>
      <c r="V525" s="584"/>
      <c r="W525" s="584"/>
      <c r="X525" s="584"/>
      <c r="Y525" s="584"/>
      <c r="Z525" s="584"/>
    </row>
    <row r="526" spans="1:26" ht="15.75" customHeight="1" x14ac:dyDescent="0.25">
      <c r="A526" s="584"/>
      <c r="B526" s="584"/>
      <c r="C526" s="584"/>
      <c r="D526" s="584"/>
      <c r="E526" s="584"/>
      <c r="F526" s="584"/>
      <c r="G526" s="584"/>
      <c r="H526" s="584"/>
      <c r="I526" s="584"/>
      <c r="J526" s="584"/>
      <c r="K526" s="584"/>
      <c r="L526" s="584"/>
      <c r="M526" s="584"/>
      <c r="N526" s="584"/>
      <c r="O526" s="584"/>
      <c r="P526" s="584"/>
      <c r="Q526" s="584"/>
      <c r="R526" s="584"/>
      <c r="S526" s="584"/>
      <c r="T526" s="584"/>
      <c r="U526" s="584"/>
      <c r="V526" s="584"/>
      <c r="W526" s="584"/>
      <c r="X526" s="584"/>
      <c r="Y526" s="584"/>
      <c r="Z526" s="584"/>
    </row>
    <row r="527" spans="1:26" ht="15.75" customHeight="1" x14ac:dyDescent="0.25">
      <c r="A527" s="584"/>
      <c r="B527" s="584"/>
      <c r="C527" s="584"/>
      <c r="D527" s="584"/>
      <c r="E527" s="584"/>
      <c r="F527" s="584"/>
      <c r="G527" s="584"/>
      <c r="H527" s="584"/>
      <c r="I527" s="584"/>
      <c r="J527" s="584"/>
      <c r="K527" s="584"/>
      <c r="L527" s="584"/>
      <c r="M527" s="584"/>
      <c r="N527" s="584"/>
      <c r="O527" s="584"/>
      <c r="P527" s="584"/>
      <c r="Q527" s="584"/>
      <c r="R527" s="584"/>
      <c r="S527" s="584"/>
      <c r="T527" s="584"/>
      <c r="U527" s="584"/>
      <c r="V527" s="584"/>
      <c r="W527" s="584"/>
      <c r="X527" s="584"/>
      <c r="Y527" s="584"/>
      <c r="Z527" s="584"/>
    </row>
    <row r="528" spans="1:26" ht="15.75" customHeight="1" x14ac:dyDescent="0.25">
      <c r="A528" s="584"/>
      <c r="B528" s="584"/>
      <c r="C528" s="584"/>
      <c r="D528" s="584"/>
      <c r="E528" s="584"/>
      <c r="F528" s="584"/>
      <c r="G528" s="584"/>
      <c r="H528" s="584"/>
      <c r="I528" s="584"/>
      <c r="J528" s="584"/>
      <c r="K528" s="584"/>
      <c r="L528" s="584"/>
      <c r="M528" s="584"/>
      <c r="N528" s="584"/>
      <c r="O528" s="584"/>
      <c r="P528" s="584"/>
      <c r="Q528" s="584"/>
      <c r="R528" s="584"/>
      <c r="S528" s="584"/>
      <c r="T528" s="584"/>
      <c r="U528" s="584"/>
      <c r="V528" s="584"/>
      <c r="W528" s="584"/>
      <c r="X528" s="584"/>
      <c r="Y528" s="584"/>
      <c r="Z528" s="584"/>
    </row>
    <row r="529" spans="1:26" ht="15.75" customHeight="1" x14ac:dyDescent="0.25">
      <c r="A529" s="584"/>
      <c r="B529" s="584"/>
      <c r="C529" s="584"/>
      <c r="D529" s="584"/>
      <c r="E529" s="584"/>
      <c r="F529" s="584"/>
      <c r="G529" s="584"/>
      <c r="H529" s="584"/>
      <c r="I529" s="584"/>
      <c r="J529" s="584"/>
      <c r="K529" s="584"/>
      <c r="L529" s="584"/>
      <c r="M529" s="584"/>
      <c r="N529" s="584"/>
      <c r="O529" s="584"/>
      <c r="P529" s="584"/>
      <c r="Q529" s="584"/>
      <c r="R529" s="584"/>
      <c r="S529" s="584"/>
      <c r="T529" s="584"/>
      <c r="U529" s="584"/>
      <c r="V529" s="584"/>
      <c r="W529" s="584"/>
      <c r="X529" s="584"/>
      <c r="Y529" s="584"/>
      <c r="Z529" s="584"/>
    </row>
    <row r="530" spans="1:26" ht="15.75" customHeight="1" x14ac:dyDescent="0.25">
      <c r="A530" s="584"/>
      <c r="B530" s="584"/>
      <c r="C530" s="584"/>
      <c r="D530" s="584"/>
      <c r="E530" s="584"/>
      <c r="F530" s="584"/>
      <c r="G530" s="584"/>
      <c r="H530" s="584"/>
      <c r="I530" s="584"/>
      <c r="J530" s="584"/>
      <c r="K530" s="584"/>
      <c r="L530" s="584"/>
      <c r="M530" s="584"/>
      <c r="N530" s="584"/>
      <c r="O530" s="584"/>
      <c r="P530" s="584"/>
      <c r="Q530" s="584"/>
      <c r="R530" s="584"/>
      <c r="S530" s="584"/>
      <c r="T530" s="584"/>
      <c r="U530" s="584"/>
      <c r="V530" s="584"/>
      <c r="W530" s="584"/>
      <c r="X530" s="584"/>
      <c r="Y530" s="584"/>
      <c r="Z530" s="584"/>
    </row>
    <row r="531" spans="1:26" ht="15.75" customHeight="1" x14ac:dyDescent="0.25">
      <c r="A531" s="584"/>
      <c r="B531" s="584"/>
      <c r="C531" s="584"/>
      <c r="D531" s="584"/>
      <c r="E531" s="584"/>
      <c r="F531" s="584"/>
      <c r="G531" s="584"/>
      <c r="H531" s="584"/>
      <c r="I531" s="584"/>
      <c r="J531" s="584"/>
      <c r="K531" s="584"/>
      <c r="L531" s="584"/>
      <c r="M531" s="584"/>
      <c r="N531" s="584"/>
      <c r="O531" s="584"/>
      <c r="P531" s="584"/>
      <c r="Q531" s="584"/>
      <c r="R531" s="584"/>
      <c r="S531" s="584"/>
      <c r="T531" s="584"/>
      <c r="U531" s="584"/>
      <c r="V531" s="584"/>
      <c r="W531" s="584"/>
      <c r="X531" s="584"/>
      <c r="Y531" s="584"/>
      <c r="Z531" s="584"/>
    </row>
    <row r="532" spans="1:26" ht="15.75" customHeight="1" x14ac:dyDescent="0.25">
      <c r="A532" s="584"/>
      <c r="B532" s="584"/>
      <c r="C532" s="584"/>
      <c r="D532" s="584"/>
      <c r="E532" s="584"/>
      <c r="F532" s="584"/>
      <c r="G532" s="584"/>
      <c r="H532" s="584"/>
      <c r="I532" s="584"/>
      <c r="J532" s="584"/>
      <c r="K532" s="584"/>
      <c r="L532" s="584"/>
      <c r="M532" s="584"/>
      <c r="N532" s="584"/>
      <c r="O532" s="584"/>
      <c r="P532" s="584"/>
      <c r="Q532" s="584"/>
      <c r="R532" s="584"/>
      <c r="S532" s="584"/>
      <c r="T532" s="584"/>
      <c r="U532" s="584"/>
      <c r="V532" s="584"/>
      <c r="W532" s="584"/>
      <c r="X532" s="584"/>
      <c r="Y532" s="584"/>
      <c r="Z532" s="584"/>
    </row>
    <row r="533" spans="1:26" ht="15.75" customHeight="1" x14ac:dyDescent="0.25">
      <c r="A533" s="584"/>
      <c r="B533" s="584"/>
      <c r="C533" s="584"/>
      <c r="D533" s="584"/>
      <c r="E533" s="584"/>
      <c r="F533" s="584"/>
      <c r="G533" s="584"/>
      <c r="H533" s="584"/>
      <c r="I533" s="584"/>
      <c r="J533" s="584"/>
      <c r="K533" s="584"/>
      <c r="L533" s="584"/>
      <c r="M533" s="584"/>
      <c r="N533" s="584"/>
      <c r="O533" s="584"/>
      <c r="P533" s="584"/>
      <c r="Q533" s="584"/>
      <c r="R533" s="584"/>
      <c r="S533" s="584"/>
      <c r="T533" s="584"/>
      <c r="U533" s="584"/>
      <c r="V533" s="584"/>
      <c r="W533" s="584"/>
      <c r="X533" s="584"/>
      <c r="Y533" s="584"/>
      <c r="Z533" s="584"/>
    </row>
    <row r="534" spans="1:26" ht="15.75" customHeight="1" x14ac:dyDescent="0.25">
      <c r="A534" s="584"/>
      <c r="B534" s="584"/>
      <c r="C534" s="584"/>
      <c r="D534" s="584"/>
      <c r="E534" s="584"/>
      <c r="F534" s="584"/>
      <c r="G534" s="584"/>
      <c r="H534" s="584"/>
      <c r="I534" s="584"/>
      <c r="J534" s="584"/>
      <c r="K534" s="584"/>
      <c r="L534" s="584"/>
      <c r="M534" s="584"/>
      <c r="N534" s="584"/>
      <c r="O534" s="584"/>
      <c r="P534" s="584"/>
      <c r="Q534" s="584"/>
      <c r="R534" s="584"/>
      <c r="S534" s="584"/>
      <c r="T534" s="584"/>
      <c r="U534" s="584"/>
      <c r="V534" s="584"/>
      <c r="W534" s="584"/>
      <c r="X534" s="584"/>
      <c r="Y534" s="584"/>
      <c r="Z534" s="584"/>
    </row>
    <row r="535" spans="1:26" ht="15.75" customHeight="1" x14ac:dyDescent="0.25">
      <c r="A535" s="584"/>
      <c r="B535" s="584"/>
      <c r="C535" s="584"/>
      <c r="D535" s="584"/>
      <c r="E535" s="584"/>
      <c r="F535" s="584"/>
      <c r="G535" s="584"/>
      <c r="H535" s="584"/>
      <c r="I535" s="584"/>
      <c r="J535" s="584"/>
      <c r="K535" s="584"/>
      <c r="L535" s="584"/>
      <c r="M535" s="584"/>
      <c r="N535" s="584"/>
      <c r="O535" s="584"/>
      <c r="P535" s="584"/>
      <c r="Q535" s="584"/>
      <c r="R535" s="584"/>
      <c r="S535" s="584"/>
      <c r="T535" s="584"/>
      <c r="U535" s="584"/>
      <c r="V535" s="584"/>
      <c r="W535" s="584"/>
      <c r="X535" s="584"/>
      <c r="Y535" s="584"/>
      <c r="Z535" s="584"/>
    </row>
    <row r="536" spans="1:26" ht="15.75" customHeight="1" x14ac:dyDescent="0.25">
      <c r="A536" s="584"/>
      <c r="B536" s="584"/>
      <c r="C536" s="584"/>
      <c r="D536" s="584"/>
      <c r="E536" s="584"/>
      <c r="F536" s="584"/>
      <c r="G536" s="584"/>
      <c r="H536" s="584"/>
      <c r="I536" s="584"/>
      <c r="J536" s="584"/>
      <c r="K536" s="584"/>
      <c r="L536" s="584"/>
      <c r="M536" s="584"/>
      <c r="N536" s="584"/>
      <c r="O536" s="584"/>
      <c r="P536" s="584"/>
      <c r="Q536" s="584"/>
      <c r="R536" s="584"/>
      <c r="S536" s="584"/>
      <c r="T536" s="584"/>
      <c r="U536" s="584"/>
      <c r="V536" s="584"/>
      <c r="W536" s="584"/>
      <c r="X536" s="584"/>
      <c r="Y536" s="584"/>
      <c r="Z536" s="584"/>
    </row>
    <row r="537" spans="1:26" ht="15.75" customHeight="1" x14ac:dyDescent="0.25">
      <c r="A537" s="584"/>
      <c r="B537" s="584"/>
      <c r="C537" s="584"/>
      <c r="D537" s="584"/>
      <c r="E537" s="584"/>
      <c r="F537" s="584"/>
      <c r="G537" s="584"/>
      <c r="H537" s="584"/>
      <c r="I537" s="584"/>
      <c r="J537" s="584"/>
      <c r="K537" s="584"/>
      <c r="L537" s="584"/>
      <c r="M537" s="584"/>
      <c r="N537" s="584"/>
      <c r="O537" s="584"/>
      <c r="P537" s="584"/>
      <c r="Q537" s="584"/>
      <c r="R537" s="584"/>
      <c r="S537" s="584"/>
      <c r="T537" s="584"/>
      <c r="U537" s="584"/>
      <c r="V537" s="584"/>
      <c r="W537" s="584"/>
      <c r="X537" s="584"/>
      <c r="Y537" s="584"/>
      <c r="Z537" s="584"/>
    </row>
    <row r="538" spans="1:26" ht="15.75" customHeight="1" x14ac:dyDescent="0.25">
      <c r="A538" s="584"/>
      <c r="B538" s="584"/>
      <c r="C538" s="584"/>
      <c r="D538" s="584"/>
      <c r="E538" s="584"/>
      <c r="F538" s="584"/>
      <c r="G538" s="584"/>
      <c r="H538" s="584"/>
      <c r="I538" s="584"/>
      <c r="J538" s="584"/>
      <c r="K538" s="584"/>
      <c r="L538" s="584"/>
      <c r="M538" s="584"/>
      <c r="N538" s="584"/>
      <c r="O538" s="584"/>
      <c r="P538" s="584"/>
      <c r="Q538" s="584"/>
      <c r="R538" s="584"/>
      <c r="S538" s="584"/>
      <c r="T538" s="584"/>
      <c r="U538" s="584"/>
      <c r="V538" s="584"/>
      <c r="W538" s="584"/>
      <c r="X538" s="584"/>
      <c r="Y538" s="584"/>
      <c r="Z538" s="584"/>
    </row>
    <row r="539" spans="1:26" ht="15.75" customHeight="1" x14ac:dyDescent="0.25">
      <c r="A539" s="584"/>
      <c r="B539" s="584"/>
      <c r="C539" s="584"/>
      <c r="D539" s="584"/>
      <c r="E539" s="584"/>
      <c r="F539" s="584"/>
      <c r="G539" s="584"/>
      <c r="H539" s="584"/>
      <c r="I539" s="584"/>
      <c r="J539" s="584"/>
      <c r="K539" s="584"/>
      <c r="L539" s="584"/>
      <c r="M539" s="584"/>
      <c r="N539" s="584"/>
      <c r="O539" s="584"/>
      <c r="P539" s="584"/>
      <c r="Q539" s="584"/>
      <c r="R539" s="584"/>
      <c r="S539" s="584"/>
      <c r="T539" s="584"/>
      <c r="U539" s="584"/>
      <c r="V539" s="584"/>
      <c r="W539" s="584"/>
      <c r="X539" s="584"/>
      <c r="Y539" s="584"/>
      <c r="Z539" s="584"/>
    </row>
    <row r="540" spans="1:26" ht="15.75" customHeight="1" x14ac:dyDescent="0.25">
      <c r="A540" s="584"/>
      <c r="B540" s="584"/>
      <c r="C540" s="584"/>
      <c r="D540" s="584"/>
      <c r="E540" s="584"/>
      <c r="F540" s="584"/>
      <c r="G540" s="584"/>
      <c r="H540" s="584"/>
      <c r="I540" s="584"/>
      <c r="J540" s="584"/>
      <c r="K540" s="584"/>
      <c r="L540" s="584"/>
      <c r="M540" s="584"/>
      <c r="N540" s="584"/>
      <c r="O540" s="584"/>
      <c r="P540" s="584"/>
      <c r="Q540" s="584"/>
      <c r="R540" s="584"/>
      <c r="S540" s="584"/>
      <c r="T540" s="584"/>
      <c r="U540" s="584"/>
      <c r="V540" s="584"/>
      <c r="W540" s="584"/>
      <c r="X540" s="584"/>
      <c r="Y540" s="584"/>
      <c r="Z540" s="584"/>
    </row>
    <row r="541" spans="1:26" ht="15.75" customHeight="1" x14ac:dyDescent="0.25">
      <c r="A541" s="584"/>
      <c r="B541" s="584"/>
      <c r="C541" s="584"/>
      <c r="D541" s="584"/>
      <c r="E541" s="584"/>
      <c r="F541" s="584"/>
      <c r="G541" s="584"/>
      <c r="H541" s="584"/>
      <c r="I541" s="584"/>
      <c r="J541" s="584"/>
      <c r="K541" s="584"/>
      <c r="L541" s="584"/>
      <c r="M541" s="584"/>
      <c r="N541" s="584"/>
      <c r="O541" s="584"/>
      <c r="P541" s="584"/>
      <c r="Q541" s="584"/>
      <c r="R541" s="584"/>
      <c r="S541" s="584"/>
      <c r="T541" s="584"/>
      <c r="U541" s="584"/>
      <c r="V541" s="584"/>
      <c r="W541" s="584"/>
      <c r="X541" s="584"/>
      <c r="Y541" s="584"/>
      <c r="Z541" s="584"/>
    </row>
    <row r="542" spans="1:26" ht="15.75" customHeight="1" x14ac:dyDescent="0.25">
      <c r="A542" s="584"/>
      <c r="B542" s="584"/>
      <c r="C542" s="584"/>
      <c r="D542" s="584"/>
      <c r="E542" s="584"/>
      <c r="F542" s="584"/>
      <c r="G542" s="584"/>
      <c r="H542" s="584"/>
      <c r="I542" s="584"/>
      <c r="J542" s="584"/>
      <c r="K542" s="584"/>
      <c r="L542" s="584"/>
      <c r="M542" s="584"/>
      <c r="N542" s="584"/>
      <c r="O542" s="584"/>
      <c r="P542" s="584"/>
      <c r="Q542" s="584"/>
      <c r="R542" s="584"/>
      <c r="S542" s="584"/>
      <c r="T542" s="584"/>
      <c r="U542" s="584"/>
      <c r="V542" s="584"/>
      <c r="W542" s="584"/>
      <c r="X542" s="584"/>
      <c r="Y542" s="584"/>
      <c r="Z542" s="584"/>
    </row>
    <row r="543" spans="1:26" ht="15.75" customHeight="1" x14ac:dyDescent="0.25">
      <c r="A543" s="584"/>
      <c r="B543" s="584"/>
      <c r="C543" s="584"/>
      <c r="D543" s="584"/>
      <c r="E543" s="584"/>
      <c r="F543" s="584"/>
      <c r="G543" s="584"/>
      <c r="H543" s="584"/>
      <c r="I543" s="584"/>
      <c r="J543" s="584"/>
      <c r="K543" s="584"/>
      <c r="L543" s="584"/>
      <c r="M543" s="584"/>
      <c r="N543" s="584"/>
      <c r="O543" s="584"/>
      <c r="P543" s="584"/>
      <c r="Q543" s="584"/>
      <c r="R543" s="584"/>
      <c r="S543" s="584"/>
      <c r="T543" s="584"/>
      <c r="U543" s="584"/>
      <c r="V543" s="584"/>
      <c r="W543" s="584"/>
      <c r="X543" s="584"/>
      <c r="Y543" s="584"/>
      <c r="Z543" s="584"/>
    </row>
    <row r="544" spans="1:26" ht="15.75" customHeight="1" x14ac:dyDescent="0.25">
      <c r="A544" s="584"/>
      <c r="B544" s="584"/>
      <c r="C544" s="584"/>
      <c r="D544" s="584"/>
      <c r="E544" s="584"/>
      <c r="F544" s="584"/>
      <c r="G544" s="584"/>
      <c r="H544" s="584"/>
      <c r="I544" s="584"/>
      <c r="J544" s="584"/>
      <c r="K544" s="584"/>
      <c r="L544" s="584"/>
      <c r="M544" s="584"/>
      <c r="N544" s="584"/>
      <c r="O544" s="584"/>
      <c r="P544" s="584"/>
      <c r="Q544" s="584"/>
      <c r="R544" s="584"/>
      <c r="S544" s="584"/>
      <c r="T544" s="584"/>
      <c r="U544" s="584"/>
      <c r="V544" s="584"/>
      <c r="W544" s="584"/>
      <c r="X544" s="584"/>
      <c r="Y544" s="584"/>
      <c r="Z544" s="584"/>
    </row>
    <row r="545" spans="1:26" ht="15.75" customHeight="1" x14ac:dyDescent="0.25">
      <c r="A545" s="584"/>
      <c r="B545" s="584"/>
      <c r="C545" s="584"/>
      <c r="D545" s="584"/>
      <c r="E545" s="584"/>
      <c r="F545" s="584"/>
      <c r="G545" s="584"/>
      <c r="H545" s="584"/>
      <c r="I545" s="584"/>
      <c r="J545" s="584"/>
      <c r="K545" s="584"/>
      <c r="L545" s="584"/>
      <c r="M545" s="584"/>
      <c r="N545" s="584"/>
      <c r="O545" s="584"/>
      <c r="P545" s="584"/>
      <c r="Q545" s="584"/>
      <c r="R545" s="584"/>
      <c r="S545" s="584"/>
      <c r="T545" s="584"/>
      <c r="U545" s="584"/>
      <c r="V545" s="584"/>
      <c r="W545" s="584"/>
      <c r="X545" s="584"/>
      <c r="Y545" s="584"/>
      <c r="Z545" s="584"/>
    </row>
    <row r="546" spans="1:26" ht="15.75" customHeight="1" x14ac:dyDescent="0.25">
      <c r="A546" s="584"/>
      <c r="B546" s="584"/>
      <c r="C546" s="584"/>
      <c r="D546" s="584"/>
      <c r="E546" s="584"/>
      <c r="F546" s="584"/>
      <c r="G546" s="584"/>
      <c r="H546" s="584"/>
      <c r="I546" s="584"/>
      <c r="J546" s="584"/>
      <c r="K546" s="584"/>
      <c r="L546" s="584"/>
      <c r="M546" s="584"/>
      <c r="N546" s="584"/>
      <c r="O546" s="584"/>
      <c r="P546" s="584"/>
      <c r="Q546" s="584"/>
      <c r="R546" s="584"/>
      <c r="S546" s="584"/>
      <c r="T546" s="584"/>
      <c r="U546" s="584"/>
      <c r="V546" s="584"/>
      <c r="W546" s="584"/>
      <c r="X546" s="584"/>
      <c r="Y546" s="584"/>
      <c r="Z546" s="584"/>
    </row>
    <row r="547" spans="1:26" ht="15.75" customHeight="1" x14ac:dyDescent="0.25">
      <c r="A547" s="584"/>
      <c r="B547" s="584"/>
      <c r="C547" s="584"/>
      <c r="D547" s="584"/>
      <c r="E547" s="584"/>
      <c r="F547" s="584"/>
      <c r="G547" s="584"/>
      <c r="H547" s="584"/>
      <c r="I547" s="584"/>
      <c r="J547" s="584"/>
      <c r="K547" s="584"/>
      <c r="L547" s="584"/>
      <c r="M547" s="584"/>
      <c r="N547" s="584"/>
      <c r="O547" s="584"/>
      <c r="P547" s="584"/>
      <c r="Q547" s="584"/>
      <c r="R547" s="584"/>
      <c r="S547" s="584"/>
      <c r="T547" s="584"/>
      <c r="U547" s="584"/>
      <c r="V547" s="584"/>
      <c r="W547" s="584"/>
      <c r="X547" s="584"/>
      <c r="Y547" s="584"/>
      <c r="Z547" s="584"/>
    </row>
    <row r="548" spans="1:26" ht="15.75" customHeight="1" x14ac:dyDescent="0.25">
      <c r="A548" s="584"/>
      <c r="B548" s="584"/>
      <c r="C548" s="584"/>
      <c r="D548" s="584"/>
      <c r="E548" s="584"/>
      <c r="F548" s="584"/>
      <c r="G548" s="584"/>
      <c r="H548" s="584"/>
      <c r="I548" s="584"/>
      <c r="J548" s="584"/>
      <c r="K548" s="584"/>
      <c r="L548" s="584"/>
      <c r="M548" s="584"/>
      <c r="N548" s="584"/>
      <c r="O548" s="584"/>
      <c r="P548" s="584"/>
      <c r="Q548" s="584"/>
      <c r="R548" s="584"/>
      <c r="S548" s="584"/>
      <c r="T548" s="584"/>
      <c r="U548" s="584"/>
      <c r="V548" s="584"/>
      <c r="W548" s="584"/>
      <c r="X548" s="584"/>
      <c r="Y548" s="584"/>
      <c r="Z548" s="584"/>
    </row>
    <row r="549" spans="1:26" ht="15.75" customHeight="1" x14ac:dyDescent="0.25">
      <c r="A549" s="584"/>
      <c r="B549" s="584"/>
      <c r="C549" s="584"/>
      <c r="D549" s="584"/>
      <c r="E549" s="584"/>
      <c r="F549" s="584"/>
      <c r="G549" s="584"/>
      <c r="H549" s="584"/>
      <c r="I549" s="584"/>
      <c r="J549" s="584"/>
      <c r="K549" s="584"/>
      <c r="L549" s="584"/>
      <c r="M549" s="584"/>
      <c r="N549" s="584"/>
      <c r="O549" s="584"/>
      <c r="P549" s="584"/>
      <c r="Q549" s="584"/>
      <c r="R549" s="584"/>
      <c r="S549" s="584"/>
      <c r="T549" s="584"/>
      <c r="U549" s="584"/>
      <c r="V549" s="584"/>
      <c r="W549" s="584"/>
      <c r="X549" s="584"/>
      <c r="Y549" s="584"/>
      <c r="Z549" s="584"/>
    </row>
    <row r="550" spans="1:26" ht="15.75" customHeight="1" x14ac:dyDescent="0.25">
      <c r="A550" s="584"/>
      <c r="B550" s="584"/>
      <c r="C550" s="584"/>
      <c r="D550" s="584"/>
      <c r="E550" s="584"/>
      <c r="F550" s="584"/>
      <c r="G550" s="584"/>
      <c r="H550" s="584"/>
      <c r="I550" s="584"/>
      <c r="J550" s="584"/>
      <c r="K550" s="584"/>
      <c r="L550" s="584"/>
      <c r="M550" s="584"/>
      <c r="N550" s="584"/>
      <c r="O550" s="584"/>
      <c r="P550" s="584"/>
      <c r="Q550" s="584"/>
      <c r="R550" s="584"/>
      <c r="S550" s="584"/>
      <c r="T550" s="584"/>
      <c r="U550" s="584"/>
      <c r="V550" s="584"/>
      <c r="W550" s="584"/>
      <c r="X550" s="584"/>
      <c r="Y550" s="584"/>
      <c r="Z550" s="584"/>
    </row>
    <row r="551" spans="1:26" ht="15.75" customHeight="1" x14ac:dyDescent="0.25">
      <c r="A551" s="584"/>
      <c r="B551" s="584"/>
      <c r="C551" s="584"/>
      <c r="D551" s="584"/>
      <c r="E551" s="584"/>
      <c r="F551" s="584"/>
      <c r="G551" s="584"/>
      <c r="H551" s="584"/>
      <c r="I551" s="584"/>
      <c r="J551" s="584"/>
      <c r="K551" s="584"/>
      <c r="L551" s="584"/>
      <c r="M551" s="584"/>
      <c r="N551" s="584"/>
      <c r="O551" s="584"/>
      <c r="P551" s="584"/>
      <c r="Q551" s="584"/>
      <c r="R551" s="584"/>
      <c r="S551" s="584"/>
      <c r="T551" s="584"/>
      <c r="U551" s="584"/>
      <c r="V551" s="584"/>
      <c r="W551" s="584"/>
      <c r="X551" s="584"/>
      <c r="Y551" s="584"/>
      <c r="Z551" s="584"/>
    </row>
    <row r="552" spans="1:26" ht="15.75" customHeight="1" x14ac:dyDescent="0.25">
      <c r="A552" s="584"/>
      <c r="B552" s="584"/>
      <c r="C552" s="584"/>
      <c r="D552" s="584"/>
      <c r="E552" s="584"/>
      <c r="F552" s="584"/>
      <c r="G552" s="584"/>
      <c r="H552" s="584"/>
      <c r="I552" s="584"/>
      <c r="J552" s="584"/>
      <c r="K552" s="584"/>
      <c r="L552" s="584"/>
      <c r="M552" s="584"/>
      <c r="N552" s="584"/>
      <c r="O552" s="584"/>
      <c r="P552" s="584"/>
      <c r="Q552" s="584"/>
      <c r="R552" s="584"/>
      <c r="S552" s="584"/>
      <c r="T552" s="584"/>
      <c r="U552" s="584"/>
      <c r="V552" s="584"/>
      <c r="W552" s="584"/>
      <c r="X552" s="584"/>
      <c r="Y552" s="584"/>
      <c r="Z552" s="584"/>
    </row>
    <row r="553" spans="1:26" ht="15.75" customHeight="1" x14ac:dyDescent="0.25">
      <c r="A553" s="584"/>
      <c r="B553" s="584"/>
      <c r="C553" s="584"/>
      <c r="D553" s="584"/>
      <c r="E553" s="584"/>
      <c r="F553" s="584"/>
      <c r="G553" s="584"/>
      <c r="H553" s="584"/>
      <c r="I553" s="584"/>
      <c r="J553" s="584"/>
      <c r="K553" s="584"/>
      <c r="L553" s="584"/>
      <c r="M553" s="584"/>
      <c r="N553" s="584"/>
      <c r="O553" s="584"/>
      <c r="P553" s="584"/>
      <c r="Q553" s="584"/>
      <c r="R553" s="584"/>
      <c r="S553" s="584"/>
      <c r="T553" s="584"/>
      <c r="U553" s="584"/>
      <c r="V553" s="584"/>
      <c r="W553" s="584"/>
      <c r="X553" s="584"/>
      <c r="Y553" s="584"/>
      <c r="Z553" s="584"/>
    </row>
    <row r="554" spans="1:26" ht="15.75" customHeight="1" x14ac:dyDescent="0.25">
      <c r="A554" s="584"/>
      <c r="B554" s="584"/>
      <c r="C554" s="584"/>
      <c r="D554" s="584"/>
      <c r="E554" s="584"/>
      <c r="F554" s="584"/>
      <c r="G554" s="584"/>
      <c r="H554" s="584"/>
      <c r="I554" s="584"/>
      <c r="J554" s="584"/>
      <c r="K554" s="584"/>
      <c r="L554" s="584"/>
      <c r="M554" s="584"/>
      <c r="N554" s="584"/>
      <c r="O554" s="584"/>
      <c r="P554" s="584"/>
      <c r="Q554" s="584"/>
      <c r="R554" s="584"/>
      <c r="S554" s="584"/>
      <c r="T554" s="584"/>
      <c r="U554" s="584"/>
      <c r="V554" s="584"/>
      <c r="W554" s="584"/>
      <c r="X554" s="584"/>
      <c r="Y554" s="584"/>
      <c r="Z554" s="584"/>
    </row>
    <row r="555" spans="1:26" ht="15.75" customHeight="1" x14ac:dyDescent="0.25">
      <c r="A555" s="584"/>
      <c r="B555" s="584"/>
      <c r="C555" s="584"/>
      <c r="D555" s="584"/>
      <c r="E555" s="584"/>
      <c r="F555" s="584"/>
      <c r="G555" s="584"/>
      <c r="H555" s="584"/>
      <c r="I555" s="584"/>
      <c r="J555" s="584"/>
      <c r="K555" s="584"/>
      <c r="L555" s="584"/>
      <c r="M555" s="584"/>
      <c r="N555" s="584"/>
      <c r="O555" s="584"/>
      <c r="P555" s="584"/>
      <c r="Q555" s="584"/>
      <c r="R555" s="584"/>
      <c r="S555" s="584"/>
      <c r="T555" s="584"/>
      <c r="U555" s="584"/>
      <c r="V555" s="584"/>
      <c r="W555" s="584"/>
      <c r="X555" s="584"/>
      <c r="Y555" s="584"/>
      <c r="Z555" s="584"/>
    </row>
    <row r="556" spans="1:26" ht="15.75" customHeight="1" x14ac:dyDescent="0.25">
      <c r="A556" s="584"/>
      <c r="B556" s="584"/>
      <c r="C556" s="584"/>
      <c r="D556" s="584"/>
      <c r="E556" s="584"/>
      <c r="F556" s="584"/>
      <c r="G556" s="584"/>
      <c r="H556" s="584"/>
      <c r="I556" s="584"/>
      <c r="J556" s="584"/>
      <c r="K556" s="584"/>
      <c r="L556" s="584"/>
      <c r="M556" s="584"/>
      <c r="N556" s="584"/>
      <c r="O556" s="584"/>
      <c r="P556" s="584"/>
      <c r="Q556" s="584"/>
      <c r="R556" s="584"/>
      <c r="S556" s="584"/>
      <c r="T556" s="584"/>
      <c r="U556" s="584"/>
      <c r="V556" s="584"/>
      <c r="W556" s="584"/>
      <c r="X556" s="584"/>
      <c r="Y556" s="584"/>
      <c r="Z556" s="584"/>
    </row>
    <row r="557" spans="1:26" ht="15.75" customHeight="1" x14ac:dyDescent="0.25">
      <c r="A557" s="584"/>
      <c r="B557" s="584"/>
      <c r="C557" s="584"/>
      <c r="D557" s="584"/>
      <c r="E557" s="584"/>
      <c r="F557" s="584"/>
      <c r="G557" s="584"/>
      <c r="H557" s="584"/>
      <c r="I557" s="584"/>
      <c r="J557" s="584"/>
      <c r="K557" s="584"/>
      <c r="L557" s="584"/>
      <c r="M557" s="584"/>
      <c r="N557" s="584"/>
      <c r="O557" s="584"/>
      <c r="P557" s="584"/>
      <c r="Q557" s="584"/>
      <c r="R557" s="584"/>
      <c r="S557" s="584"/>
      <c r="T557" s="584"/>
      <c r="U557" s="584"/>
      <c r="V557" s="584"/>
      <c r="W557" s="584"/>
      <c r="X557" s="584"/>
      <c r="Y557" s="584"/>
      <c r="Z557" s="584"/>
    </row>
    <row r="558" spans="1:26" ht="15.75" customHeight="1" x14ac:dyDescent="0.25">
      <c r="A558" s="584"/>
      <c r="B558" s="584"/>
      <c r="C558" s="584"/>
      <c r="D558" s="584"/>
      <c r="E558" s="584"/>
      <c r="F558" s="584"/>
      <c r="G558" s="584"/>
      <c r="H558" s="584"/>
      <c r="I558" s="584"/>
      <c r="J558" s="584"/>
      <c r="K558" s="584"/>
      <c r="L558" s="584"/>
      <c r="M558" s="584"/>
      <c r="N558" s="584"/>
      <c r="O558" s="584"/>
      <c r="P558" s="584"/>
      <c r="Q558" s="584"/>
      <c r="R558" s="584"/>
      <c r="S558" s="584"/>
      <c r="T558" s="584"/>
      <c r="U558" s="584"/>
      <c r="V558" s="584"/>
      <c r="W558" s="584"/>
      <c r="X558" s="584"/>
      <c r="Y558" s="584"/>
      <c r="Z558" s="584"/>
    </row>
    <row r="559" spans="1:26" ht="15.75" customHeight="1" x14ac:dyDescent="0.25">
      <c r="A559" s="584"/>
      <c r="B559" s="584"/>
      <c r="C559" s="584"/>
      <c r="D559" s="584"/>
      <c r="E559" s="584"/>
      <c r="F559" s="584"/>
      <c r="G559" s="584"/>
      <c r="H559" s="584"/>
      <c r="I559" s="584"/>
      <c r="J559" s="584"/>
      <c r="K559" s="584"/>
      <c r="L559" s="584"/>
      <c r="M559" s="584"/>
      <c r="N559" s="584"/>
      <c r="O559" s="584"/>
      <c r="P559" s="584"/>
      <c r="Q559" s="584"/>
      <c r="R559" s="584"/>
      <c r="S559" s="584"/>
      <c r="T559" s="584"/>
      <c r="U559" s="584"/>
      <c r="V559" s="584"/>
      <c r="W559" s="584"/>
      <c r="X559" s="584"/>
      <c r="Y559" s="584"/>
      <c r="Z559" s="584"/>
    </row>
    <row r="560" spans="1:26" ht="15.75" customHeight="1" x14ac:dyDescent="0.25">
      <c r="A560" s="584"/>
      <c r="B560" s="584"/>
      <c r="C560" s="584"/>
      <c r="D560" s="584"/>
      <c r="E560" s="584"/>
      <c r="F560" s="584"/>
      <c r="G560" s="584"/>
      <c r="H560" s="584"/>
      <c r="I560" s="584"/>
      <c r="J560" s="584"/>
      <c r="K560" s="584"/>
      <c r="L560" s="584"/>
      <c r="M560" s="584"/>
      <c r="N560" s="584"/>
      <c r="O560" s="584"/>
      <c r="P560" s="584"/>
      <c r="Q560" s="584"/>
      <c r="R560" s="584"/>
      <c r="S560" s="584"/>
      <c r="T560" s="584"/>
      <c r="U560" s="584"/>
      <c r="V560" s="584"/>
      <c r="W560" s="584"/>
      <c r="X560" s="584"/>
      <c r="Y560" s="584"/>
      <c r="Z560" s="584"/>
    </row>
    <row r="561" spans="1:26" ht="15.75" customHeight="1" x14ac:dyDescent="0.25">
      <c r="A561" s="584"/>
      <c r="B561" s="584"/>
      <c r="C561" s="584"/>
      <c r="D561" s="584"/>
      <c r="E561" s="584"/>
      <c r="F561" s="584"/>
      <c r="G561" s="584"/>
      <c r="H561" s="584"/>
      <c r="I561" s="584"/>
      <c r="J561" s="584"/>
      <c r="K561" s="584"/>
      <c r="L561" s="584"/>
      <c r="M561" s="584"/>
      <c r="N561" s="584"/>
      <c r="O561" s="584"/>
      <c r="P561" s="584"/>
      <c r="Q561" s="584"/>
      <c r="R561" s="584"/>
      <c r="S561" s="584"/>
      <c r="T561" s="584"/>
      <c r="U561" s="584"/>
      <c r="V561" s="584"/>
      <c r="W561" s="584"/>
      <c r="X561" s="584"/>
      <c r="Y561" s="584"/>
      <c r="Z561" s="584"/>
    </row>
    <row r="562" spans="1:26" ht="15.75" customHeight="1" x14ac:dyDescent="0.25">
      <c r="A562" s="584"/>
      <c r="B562" s="584"/>
      <c r="C562" s="584"/>
      <c r="D562" s="584"/>
      <c r="E562" s="584"/>
      <c r="F562" s="584"/>
      <c r="G562" s="584"/>
      <c r="H562" s="584"/>
      <c r="I562" s="584"/>
      <c r="J562" s="584"/>
      <c r="K562" s="584"/>
      <c r="L562" s="584"/>
      <c r="M562" s="584"/>
      <c r="N562" s="584"/>
      <c r="O562" s="584"/>
      <c r="P562" s="584"/>
      <c r="Q562" s="584"/>
      <c r="R562" s="584"/>
      <c r="S562" s="584"/>
      <c r="T562" s="584"/>
      <c r="U562" s="584"/>
      <c r="V562" s="584"/>
      <c r="W562" s="584"/>
      <c r="X562" s="584"/>
      <c r="Y562" s="584"/>
      <c r="Z562" s="584"/>
    </row>
    <row r="563" spans="1:26" ht="15.75" customHeight="1" x14ac:dyDescent="0.25">
      <c r="A563" s="584"/>
      <c r="B563" s="584"/>
      <c r="C563" s="584"/>
      <c r="D563" s="584"/>
      <c r="E563" s="584"/>
      <c r="F563" s="584"/>
      <c r="G563" s="584"/>
      <c r="H563" s="584"/>
      <c r="I563" s="584"/>
      <c r="J563" s="584"/>
      <c r="K563" s="584"/>
      <c r="L563" s="584"/>
      <c r="M563" s="584"/>
      <c r="N563" s="584"/>
      <c r="O563" s="584"/>
      <c r="P563" s="584"/>
      <c r="Q563" s="584"/>
      <c r="R563" s="584"/>
      <c r="S563" s="584"/>
      <c r="T563" s="584"/>
      <c r="U563" s="584"/>
      <c r="V563" s="584"/>
      <c r="W563" s="584"/>
      <c r="X563" s="584"/>
      <c r="Y563" s="584"/>
      <c r="Z563" s="584"/>
    </row>
    <row r="564" spans="1:26" ht="15.75" customHeight="1" x14ac:dyDescent="0.25">
      <c r="A564" s="584"/>
      <c r="B564" s="584"/>
      <c r="C564" s="584"/>
      <c r="D564" s="584"/>
      <c r="E564" s="584"/>
      <c r="F564" s="584"/>
      <c r="G564" s="584"/>
      <c r="H564" s="584"/>
      <c r="I564" s="584"/>
      <c r="J564" s="584"/>
      <c r="K564" s="584"/>
      <c r="L564" s="584"/>
      <c r="M564" s="584"/>
      <c r="N564" s="584"/>
      <c r="O564" s="584"/>
      <c r="P564" s="584"/>
      <c r="Q564" s="584"/>
      <c r="R564" s="584"/>
      <c r="S564" s="584"/>
      <c r="T564" s="584"/>
      <c r="U564" s="584"/>
      <c r="V564" s="584"/>
      <c r="W564" s="584"/>
      <c r="X564" s="584"/>
      <c r="Y564" s="584"/>
      <c r="Z564" s="584"/>
    </row>
    <row r="565" spans="1:26" ht="15.75" customHeight="1" x14ac:dyDescent="0.25">
      <c r="A565" s="584"/>
      <c r="B565" s="584"/>
      <c r="C565" s="584"/>
      <c r="D565" s="584"/>
      <c r="E565" s="584"/>
      <c r="F565" s="584"/>
      <c r="G565" s="584"/>
      <c r="H565" s="584"/>
      <c r="I565" s="584"/>
      <c r="J565" s="584"/>
      <c r="K565" s="584"/>
      <c r="L565" s="584"/>
      <c r="M565" s="584"/>
      <c r="N565" s="584"/>
      <c r="O565" s="584"/>
      <c r="P565" s="584"/>
      <c r="Q565" s="584"/>
      <c r="R565" s="584"/>
      <c r="S565" s="584"/>
      <c r="T565" s="584"/>
      <c r="U565" s="584"/>
      <c r="V565" s="584"/>
      <c r="W565" s="584"/>
      <c r="X565" s="584"/>
      <c r="Y565" s="584"/>
      <c r="Z565" s="584"/>
    </row>
    <row r="566" spans="1:26" ht="15.75" customHeight="1" x14ac:dyDescent="0.25">
      <c r="A566" s="584"/>
      <c r="B566" s="584"/>
      <c r="C566" s="584"/>
      <c r="D566" s="584"/>
      <c r="E566" s="584"/>
      <c r="F566" s="584"/>
      <c r="G566" s="584"/>
      <c r="H566" s="584"/>
      <c r="I566" s="584"/>
      <c r="J566" s="584"/>
      <c r="K566" s="584"/>
      <c r="L566" s="584"/>
      <c r="M566" s="584"/>
      <c r="N566" s="584"/>
      <c r="O566" s="584"/>
      <c r="P566" s="584"/>
      <c r="Q566" s="584"/>
      <c r="R566" s="584"/>
      <c r="S566" s="584"/>
      <c r="T566" s="584"/>
      <c r="U566" s="584"/>
      <c r="V566" s="584"/>
      <c r="W566" s="584"/>
      <c r="X566" s="584"/>
      <c r="Y566" s="584"/>
      <c r="Z566" s="584"/>
    </row>
    <row r="567" spans="1:26" ht="15.75" customHeight="1" x14ac:dyDescent="0.25">
      <c r="A567" s="584"/>
      <c r="B567" s="584"/>
      <c r="C567" s="584"/>
      <c r="D567" s="584"/>
      <c r="E567" s="584"/>
      <c r="F567" s="584"/>
      <c r="G567" s="584"/>
      <c r="H567" s="584"/>
      <c r="I567" s="584"/>
      <c r="J567" s="584"/>
      <c r="K567" s="584"/>
      <c r="L567" s="584"/>
      <c r="M567" s="584"/>
      <c r="N567" s="584"/>
      <c r="O567" s="584"/>
      <c r="P567" s="584"/>
      <c r="Q567" s="584"/>
      <c r="R567" s="584"/>
      <c r="S567" s="584"/>
      <c r="T567" s="584"/>
      <c r="U567" s="584"/>
      <c r="V567" s="584"/>
      <c r="W567" s="584"/>
      <c r="X567" s="584"/>
      <c r="Y567" s="584"/>
      <c r="Z567" s="584"/>
    </row>
    <row r="568" spans="1:26" ht="15.75" customHeight="1" x14ac:dyDescent="0.25">
      <c r="A568" s="584"/>
      <c r="B568" s="584"/>
      <c r="C568" s="584"/>
      <c r="D568" s="584"/>
      <c r="E568" s="584"/>
      <c r="F568" s="584"/>
      <c r="G568" s="584"/>
      <c r="H568" s="584"/>
      <c r="I568" s="584"/>
      <c r="J568" s="584"/>
      <c r="K568" s="584"/>
      <c r="L568" s="584"/>
      <c r="M568" s="584"/>
      <c r="N568" s="584"/>
      <c r="O568" s="584"/>
      <c r="P568" s="584"/>
      <c r="Q568" s="584"/>
      <c r="R568" s="584"/>
      <c r="S568" s="584"/>
      <c r="T568" s="584"/>
      <c r="U568" s="584"/>
      <c r="V568" s="584"/>
      <c r="W568" s="584"/>
      <c r="X568" s="584"/>
      <c r="Y568" s="584"/>
      <c r="Z568" s="584"/>
    </row>
    <row r="569" spans="1:26" ht="15.75" customHeight="1" x14ac:dyDescent="0.25">
      <c r="A569" s="584"/>
      <c r="B569" s="584"/>
      <c r="C569" s="584"/>
      <c r="D569" s="584"/>
      <c r="E569" s="584"/>
      <c r="F569" s="584"/>
      <c r="G569" s="584"/>
      <c r="H569" s="584"/>
      <c r="I569" s="584"/>
      <c r="J569" s="584"/>
      <c r="K569" s="584"/>
      <c r="L569" s="584"/>
      <c r="M569" s="584"/>
      <c r="N569" s="584"/>
      <c r="O569" s="584"/>
      <c r="P569" s="584"/>
      <c r="Q569" s="584"/>
      <c r="R569" s="584"/>
      <c r="S569" s="584"/>
      <c r="T569" s="584"/>
      <c r="U569" s="584"/>
      <c r="V569" s="584"/>
      <c r="W569" s="584"/>
      <c r="X569" s="584"/>
      <c r="Y569" s="584"/>
      <c r="Z569" s="584"/>
    </row>
    <row r="570" spans="1:26" ht="15.75" customHeight="1" x14ac:dyDescent="0.25">
      <c r="A570" s="584"/>
      <c r="B570" s="584"/>
      <c r="C570" s="584"/>
      <c r="D570" s="584"/>
      <c r="E570" s="584"/>
      <c r="F570" s="584"/>
      <c r="G570" s="584"/>
      <c r="H570" s="584"/>
      <c r="I570" s="584"/>
      <c r="J570" s="584"/>
      <c r="K570" s="584"/>
      <c r="L570" s="584"/>
      <c r="M570" s="584"/>
      <c r="N570" s="584"/>
      <c r="O570" s="584"/>
      <c r="P570" s="584"/>
      <c r="Q570" s="584"/>
      <c r="R570" s="584"/>
      <c r="S570" s="584"/>
      <c r="T570" s="584"/>
      <c r="U570" s="584"/>
      <c r="V570" s="584"/>
      <c r="W570" s="584"/>
      <c r="X570" s="584"/>
      <c r="Y570" s="584"/>
      <c r="Z570" s="584"/>
    </row>
    <row r="571" spans="1:26" ht="15.75" customHeight="1" x14ac:dyDescent="0.25">
      <c r="A571" s="584"/>
      <c r="B571" s="584"/>
      <c r="C571" s="584"/>
      <c r="D571" s="584"/>
      <c r="E571" s="584"/>
      <c r="F571" s="584"/>
      <c r="G571" s="584"/>
      <c r="H571" s="584"/>
      <c r="I571" s="584"/>
      <c r="J571" s="584"/>
      <c r="K571" s="584"/>
      <c r="L571" s="584"/>
      <c r="M571" s="584"/>
      <c r="N571" s="584"/>
      <c r="O571" s="584"/>
      <c r="P571" s="584"/>
      <c r="Q571" s="584"/>
      <c r="R571" s="584"/>
      <c r="S571" s="584"/>
      <c r="T571" s="584"/>
      <c r="U571" s="584"/>
      <c r="V571" s="584"/>
      <c r="W571" s="584"/>
      <c r="X571" s="584"/>
      <c r="Y571" s="584"/>
      <c r="Z571" s="584"/>
    </row>
    <row r="572" spans="1:26" ht="15.75" customHeight="1" x14ac:dyDescent="0.25">
      <c r="A572" s="584"/>
      <c r="B572" s="584"/>
      <c r="C572" s="584"/>
      <c r="D572" s="584"/>
      <c r="E572" s="584"/>
      <c r="F572" s="584"/>
      <c r="G572" s="584"/>
      <c r="H572" s="584"/>
      <c r="I572" s="584"/>
      <c r="J572" s="584"/>
      <c r="K572" s="584"/>
      <c r="L572" s="584"/>
      <c r="M572" s="584"/>
      <c r="N572" s="584"/>
      <c r="O572" s="584"/>
      <c r="P572" s="584"/>
      <c r="Q572" s="584"/>
      <c r="R572" s="584"/>
      <c r="S572" s="584"/>
      <c r="T572" s="584"/>
      <c r="U572" s="584"/>
      <c r="V572" s="584"/>
      <c r="W572" s="584"/>
      <c r="X572" s="584"/>
      <c r="Y572" s="584"/>
      <c r="Z572" s="584"/>
    </row>
    <row r="573" spans="1:26" ht="15.75" customHeight="1" x14ac:dyDescent="0.25">
      <c r="A573" s="584"/>
      <c r="B573" s="584"/>
      <c r="C573" s="584"/>
      <c r="D573" s="584"/>
      <c r="E573" s="584"/>
      <c r="F573" s="584"/>
      <c r="G573" s="584"/>
      <c r="H573" s="584"/>
      <c r="I573" s="584"/>
      <c r="J573" s="584"/>
      <c r="K573" s="584"/>
      <c r="L573" s="584"/>
      <c r="M573" s="584"/>
      <c r="N573" s="584"/>
      <c r="O573" s="584"/>
      <c r="P573" s="584"/>
      <c r="Q573" s="584"/>
      <c r="R573" s="584"/>
      <c r="S573" s="584"/>
      <c r="T573" s="584"/>
      <c r="U573" s="584"/>
      <c r="V573" s="584"/>
      <c r="W573" s="584"/>
      <c r="X573" s="584"/>
      <c r="Y573" s="584"/>
      <c r="Z573" s="584"/>
    </row>
    <row r="574" spans="1:26" ht="15.75" customHeight="1" x14ac:dyDescent="0.25">
      <c r="A574" s="584"/>
      <c r="B574" s="584"/>
      <c r="C574" s="584"/>
      <c r="D574" s="584"/>
      <c r="E574" s="584"/>
      <c r="F574" s="584"/>
      <c r="G574" s="584"/>
      <c r="H574" s="584"/>
      <c r="I574" s="584"/>
      <c r="J574" s="584"/>
      <c r="K574" s="584"/>
      <c r="L574" s="584"/>
      <c r="M574" s="584"/>
      <c r="N574" s="584"/>
      <c r="O574" s="584"/>
      <c r="P574" s="584"/>
      <c r="Q574" s="584"/>
      <c r="R574" s="584"/>
      <c r="S574" s="584"/>
      <c r="T574" s="584"/>
      <c r="U574" s="584"/>
      <c r="V574" s="584"/>
      <c r="W574" s="584"/>
      <c r="X574" s="584"/>
      <c r="Y574" s="584"/>
      <c r="Z574" s="584"/>
    </row>
    <row r="575" spans="1:26" ht="15.75" customHeight="1" x14ac:dyDescent="0.25">
      <c r="A575" s="584"/>
      <c r="B575" s="584"/>
      <c r="C575" s="584"/>
      <c r="D575" s="584"/>
      <c r="E575" s="584"/>
      <c r="F575" s="584"/>
      <c r="G575" s="584"/>
      <c r="H575" s="584"/>
      <c r="I575" s="584"/>
      <c r="J575" s="584"/>
      <c r="K575" s="584"/>
      <c r="L575" s="584"/>
      <c r="M575" s="584"/>
      <c r="N575" s="584"/>
      <c r="O575" s="584"/>
      <c r="P575" s="584"/>
      <c r="Q575" s="584"/>
      <c r="R575" s="584"/>
      <c r="S575" s="584"/>
      <c r="T575" s="584"/>
      <c r="U575" s="584"/>
      <c r="V575" s="584"/>
      <c r="W575" s="584"/>
      <c r="X575" s="584"/>
      <c r="Y575" s="584"/>
      <c r="Z575" s="584"/>
    </row>
    <row r="576" spans="1:26" ht="15.75" customHeight="1" x14ac:dyDescent="0.25">
      <c r="A576" s="584"/>
      <c r="B576" s="584"/>
      <c r="C576" s="584"/>
      <c r="D576" s="584"/>
      <c r="E576" s="584"/>
      <c r="F576" s="584"/>
      <c r="G576" s="584"/>
      <c r="H576" s="584"/>
      <c r="I576" s="584"/>
      <c r="J576" s="584"/>
      <c r="K576" s="584"/>
      <c r="L576" s="584"/>
      <c r="M576" s="584"/>
      <c r="N576" s="584"/>
      <c r="O576" s="584"/>
      <c r="P576" s="584"/>
      <c r="Q576" s="584"/>
      <c r="R576" s="584"/>
      <c r="S576" s="584"/>
      <c r="T576" s="584"/>
      <c r="U576" s="584"/>
      <c r="V576" s="584"/>
      <c r="W576" s="584"/>
      <c r="X576" s="584"/>
      <c r="Y576" s="584"/>
      <c r="Z576" s="584"/>
    </row>
    <row r="577" spans="1:26" ht="15.75" customHeight="1" x14ac:dyDescent="0.25">
      <c r="A577" s="584"/>
      <c r="B577" s="584"/>
      <c r="C577" s="584"/>
      <c r="D577" s="584"/>
      <c r="E577" s="584"/>
      <c r="F577" s="584"/>
      <c r="G577" s="584"/>
      <c r="H577" s="584"/>
      <c r="I577" s="584"/>
      <c r="J577" s="584"/>
      <c r="K577" s="584"/>
      <c r="L577" s="584"/>
      <c r="M577" s="584"/>
      <c r="N577" s="584"/>
      <c r="O577" s="584"/>
      <c r="P577" s="584"/>
      <c r="Q577" s="584"/>
      <c r="R577" s="584"/>
      <c r="S577" s="584"/>
      <c r="T577" s="584"/>
      <c r="U577" s="584"/>
      <c r="V577" s="584"/>
      <c r="W577" s="584"/>
      <c r="X577" s="584"/>
      <c r="Y577" s="584"/>
      <c r="Z577" s="584"/>
    </row>
    <row r="578" spans="1:26" ht="15.75" customHeight="1" x14ac:dyDescent="0.25">
      <c r="A578" s="584"/>
      <c r="B578" s="584"/>
      <c r="C578" s="584"/>
      <c r="D578" s="584"/>
      <c r="E578" s="584"/>
      <c r="F578" s="584"/>
      <c r="G578" s="584"/>
      <c r="H578" s="584"/>
      <c r="I578" s="584"/>
      <c r="J578" s="584"/>
      <c r="K578" s="584"/>
      <c r="L578" s="584"/>
      <c r="M578" s="584"/>
      <c r="N578" s="584"/>
      <c r="O578" s="584"/>
      <c r="P578" s="584"/>
      <c r="Q578" s="584"/>
      <c r="R578" s="584"/>
      <c r="S578" s="584"/>
      <c r="T578" s="584"/>
      <c r="U578" s="584"/>
      <c r="V578" s="584"/>
      <c r="W578" s="584"/>
      <c r="X578" s="584"/>
      <c r="Y578" s="584"/>
      <c r="Z578" s="584"/>
    </row>
    <row r="579" spans="1:26" ht="15.75" customHeight="1" x14ac:dyDescent="0.25">
      <c r="A579" s="584"/>
      <c r="B579" s="584"/>
      <c r="C579" s="584"/>
      <c r="D579" s="584"/>
      <c r="E579" s="584"/>
      <c r="F579" s="584"/>
      <c r="G579" s="584"/>
      <c r="H579" s="584"/>
      <c r="I579" s="584"/>
      <c r="J579" s="584"/>
      <c r="K579" s="584"/>
      <c r="L579" s="584"/>
      <c r="M579" s="584"/>
      <c r="N579" s="584"/>
      <c r="O579" s="584"/>
      <c r="P579" s="584"/>
      <c r="Q579" s="584"/>
      <c r="R579" s="584"/>
      <c r="S579" s="584"/>
      <c r="T579" s="584"/>
      <c r="U579" s="584"/>
      <c r="V579" s="584"/>
      <c r="W579" s="584"/>
      <c r="X579" s="584"/>
      <c r="Y579" s="584"/>
      <c r="Z579" s="584"/>
    </row>
    <row r="580" spans="1:26" ht="15.75" customHeight="1" x14ac:dyDescent="0.25">
      <c r="A580" s="584"/>
      <c r="B580" s="584"/>
      <c r="C580" s="584"/>
      <c r="D580" s="584"/>
      <c r="E580" s="584"/>
      <c r="F580" s="584"/>
      <c r="G580" s="584"/>
      <c r="H580" s="584"/>
      <c r="I580" s="584"/>
      <c r="J580" s="584"/>
      <c r="K580" s="584"/>
      <c r="L580" s="584"/>
      <c r="M580" s="584"/>
      <c r="N580" s="584"/>
      <c r="O580" s="584"/>
      <c r="P580" s="584"/>
      <c r="Q580" s="584"/>
      <c r="R580" s="584"/>
      <c r="S580" s="584"/>
      <c r="T580" s="584"/>
      <c r="U580" s="584"/>
      <c r="V580" s="584"/>
      <c r="W580" s="584"/>
      <c r="X580" s="584"/>
      <c r="Y580" s="584"/>
      <c r="Z580" s="584"/>
    </row>
    <row r="581" spans="1:26" ht="15.75" customHeight="1" x14ac:dyDescent="0.25">
      <c r="A581" s="584"/>
      <c r="B581" s="584"/>
      <c r="C581" s="584"/>
      <c r="D581" s="584"/>
      <c r="E581" s="584"/>
      <c r="F581" s="584"/>
      <c r="G581" s="584"/>
      <c r="H581" s="584"/>
      <c r="I581" s="584"/>
      <c r="J581" s="584"/>
      <c r="K581" s="584"/>
      <c r="L581" s="584"/>
      <c r="M581" s="584"/>
      <c r="N581" s="584"/>
      <c r="O581" s="584"/>
      <c r="P581" s="584"/>
      <c r="Q581" s="584"/>
      <c r="R581" s="584"/>
      <c r="S581" s="584"/>
      <c r="T581" s="584"/>
      <c r="U581" s="584"/>
      <c r="V581" s="584"/>
      <c r="W581" s="584"/>
      <c r="X581" s="584"/>
      <c r="Y581" s="584"/>
      <c r="Z581" s="584"/>
    </row>
    <row r="582" spans="1:26" ht="15.75" customHeight="1" x14ac:dyDescent="0.25">
      <c r="A582" s="584"/>
      <c r="B582" s="584"/>
      <c r="C582" s="584"/>
      <c r="D582" s="584"/>
      <c r="E582" s="584"/>
      <c r="F582" s="584"/>
      <c r="G582" s="584"/>
      <c r="H582" s="584"/>
      <c r="I582" s="584"/>
      <c r="J582" s="584"/>
      <c r="K582" s="584"/>
      <c r="L582" s="584"/>
      <c r="M582" s="584"/>
      <c r="N582" s="584"/>
      <c r="O582" s="584"/>
      <c r="P582" s="584"/>
      <c r="Q582" s="584"/>
      <c r="R582" s="584"/>
      <c r="S582" s="584"/>
      <c r="T582" s="584"/>
      <c r="U582" s="584"/>
      <c r="V582" s="584"/>
      <c r="W582" s="584"/>
      <c r="X582" s="584"/>
      <c r="Y582" s="584"/>
      <c r="Z582" s="584"/>
    </row>
    <row r="583" spans="1:26" ht="15.75" customHeight="1" x14ac:dyDescent="0.25">
      <c r="A583" s="584"/>
      <c r="B583" s="584"/>
      <c r="C583" s="584"/>
      <c r="D583" s="584"/>
      <c r="E583" s="584"/>
      <c r="F583" s="584"/>
      <c r="G583" s="584"/>
      <c r="H583" s="584"/>
      <c r="I583" s="584"/>
      <c r="J583" s="584"/>
      <c r="K583" s="584"/>
      <c r="L583" s="584"/>
      <c r="M583" s="584"/>
      <c r="N583" s="584"/>
      <c r="O583" s="584"/>
      <c r="P583" s="584"/>
      <c r="Q583" s="584"/>
      <c r="R583" s="584"/>
      <c r="S583" s="584"/>
      <c r="T583" s="584"/>
      <c r="U583" s="584"/>
      <c r="V583" s="584"/>
      <c r="W583" s="584"/>
      <c r="X583" s="584"/>
      <c r="Y583" s="584"/>
      <c r="Z583" s="584"/>
    </row>
    <row r="584" spans="1:26" ht="15.75" customHeight="1" x14ac:dyDescent="0.25">
      <c r="A584" s="584"/>
      <c r="B584" s="584"/>
      <c r="C584" s="584"/>
      <c r="D584" s="584"/>
      <c r="E584" s="584"/>
      <c r="F584" s="584"/>
      <c r="G584" s="584"/>
      <c r="H584" s="584"/>
      <c r="I584" s="584"/>
      <c r="J584" s="584"/>
      <c r="K584" s="584"/>
      <c r="L584" s="584"/>
      <c r="M584" s="584"/>
      <c r="N584" s="584"/>
      <c r="O584" s="584"/>
      <c r="P584" s="584"/>
      <c r="Q584" s="584"/>
      <c r="R584" s="584"/>
      <c r="S584" s="584"/>
      <c r="T584" s="584"/>
      <c r="U584" s="584"/>
      <c r="V584" s="584"/>
      <c r="W584" s="584"/>
      <c r="X584" s="584"/>
      <c r="Y584" s="584"/>
      <c r="Z584" s="584"/>
    </row>
    <row r="585" spans="1:26" ht="15.75" customHeight="1" x14ac:dyDescent="0.25">
      <c r="A585" s="584"/>
      <c r="B585" s="584"/>
      <c r="C585" s="584"/>
      <c r="D585" s="584"/>
      <c r="E585" s="584"/>
      <c r="F585" s="584"/>
      <c r="G585" s="584"/>
      <c r="H585" s="584"/>
      <c r="I585" s="584"/>
      <c r="J585" s="584"/>
      <c r="K585" s="584"/>
      <c r="L585" s="584"/>
      <c r="M585" s="584"/>
      <c r="N585" s="584"/>
      <c r="O585" s="584"/>
      <c r="P585" s="584"/>
      <c r="Q585" s="584"/>
      <c r="R585" s="584"/>
      <c r="S585" s="584"/>
      <c r="T585" s="584"/>
      <c r="U585" s="584"/>
      <c r="V585" s="584"/>
      <c r="W585" s="584"/>
      <c r="X585" s="584"/>
      <c r="Y585" s="584"/>
      <c r="Z585" s="584"/>
    </row>
    <row r="586" spans="1:26" ht="15.75" customHeight="1" x14ac:dyDescent="0.25">
      <c r="A586" s="584"/>
      <c r="B586" s="584"/>
      <c r="C586" s="584"/>
      <c r="D586" s="584"/>
      <c r="E586" s="584"/>
      <c r="F586" s="584"/>
      <c r="G586" s="584"/>
      <c r="H586" s="584"/>
      <c r="I586" s="584"/>
      <c r="J586" s="584"/>
      <c r="K586" s="584"/>
      <c r="L586" s="584"/>
      <c r="M586" s="584"/>
      <c r="N586" s="584"/>
      <c r="O586" s="584"/>
      <c r="P586" s="584"/>
      <c r="Q586" s="584"/>
      <c r="R586" s="584"/>
      <c r="S586" s="584"/>
      <c r="T586" s="584"/>
      <c r="U586" s="584"/>
      <c r="V586" s="584"/>
      <c r="W586" s="584"/>
      <c r="X586" s="584"/>
      <c r="Y586" s="584"/>
      <c r="Z586" s="584"/>
    </row>
    <row r="587" spans="1:26" ht="15.75" customHeight="1" x14ac:dyDescent="0.25">
      <c r="A587" s="584"/>
      <c r="B587" s="584"/>
      <c r="C587" s="584"/>
      <c r="D587" s="584"/>
      <c r="E587" s="584"/>
      <c r="F587" s="584"/>
      <c r="G587" s="584"/>
      <c r="H587" s="584"/>
      <c r="I587" s="584"/>
      <c r="J587" s="584"/>
      <c r="K587" s="584"/>
      <c r="L587" s="584"/>
      <c r="M587" s="584"/>
      <c r="N587" s="584"/>
      <c r="O587" s="584"/>
      <c r="P587" s="584"/>
      <c r="Q587" s="584"/>
      <c r="R587" s="584"/>
      <c r="S587" s="584"/>
      <c r="T587" s="584"/>
      <c r="U587" s="584"/>
      <c r="V587" s="584"/>
      <c r="W587" s="584"/>
      <c r="X587" s="584"/>
      <c r="Y587" s="584"/>
      <c r="Z587" s="584"/>
    </row>
    <row r="588" spans="1:26" ht="15.75" customHeight="1" x14ac:dyDescent="0.25">
      <c r="A588" s="584"/>
      <c r="B588" s="584"/>
      <c r="C588" s="584"/>
      <c r="D588" s="584"/>
      <c r="E588" s="584"/>
      <c r="F588" s="584"/>
      <c r="G588" s="584"/>
      <c r="H588" s="584"/>
      <c r="I588" s="584"/>
      <c r="J588" s="584"/>
      <c r="K588" s="584"/>
      <c r="L588" s="584"/>
      <c r="M588" s="584"/>
      <c r="N588" s="584"/>
      <c r="O588" s="584"/>
      <c r="P588" s="584"/>
      <c r="Q588" s="584"/>
      <c r="R588" s="584"/>
      <c r="S588" s="584"/>
      <c r="T588" s="584"/>
      <c r="U588" s="584"/>
      <c r="V588" s="584"/>
      <c r="W588" s="584"/>
      <c r="X588" s="584"/>
      <c r="Y588" s="584"/>
      <c r="Z588" s="584"/>
    </row>
    <row r="589" spans="1:26" ht="15.75" customHeight="1" x14ac:dyDescent="0.25">
      <c r="A589" s="584"/>
      <c r="B589" s="584"/>
      <c r="C589" s="584"/>
      <c r="D589" s="584"/>
      <c r="E589" s="584"/>
      <c r="F589" s="584"/>
      <c r="G589" s="584"/>
      <c r="H589" s="584"/>
      <c r="I589" s="584"/>
      <c r="J589" s="584"/>
      <c r="K589" s="584"/>
      <c r="L589" s="584"/>
      <c r="M589" s="584"/>
      <c r="N589" s="584"/>
      <c r="O589" s="584"/>
      <c r="P589" s="584"/>
      <c r="Q589" s="584"/>
      <c r="R589" s="584"/>
      <c r="S589" s="584"/>
      <c r="T589" s="584"/>
      <c r="U589" s="584"/>
      <c r="V589" s="584"/>
      <c r="W589" s="584"/>
      <c r="X589" s="584"/>
      <c r="Y589" s="584"/>
      <c r="Z589" s="584"/>
    </row>
    <row r="590" spans="1:26" ht="15.75" customHeight="1" x14ac:dyDescent="0.25">
      <c r="A590" s="584"/>
      <c r="B590" s="584"/>
      <c r="C590" s="584"/>
      <c r="D590" s="584"/>
      <c r="E590" s="584"/>
      <c r="F590" s="584"/>
      <c r="G590" s="584"/>
      <c r="H590" s="584"/>
      <c r="I590" s="584"/>
      <c r="J590" s="584"/>
      <c r="K590" s="584"/>
      <c r="L590" s="584"/>
      <c r="M590" s="584"/>
      <c r="N590" s="584"/>
      <c r="O590" s="584"/>
      <c r="P590" s="584"/>
      <c r="Q590" s="584"/>
      <c r="R590" s="584"/>
      <c r="S590" s="584"/>
      <c r="T590" s="584"/>
      <c r="U590" s="584"/>
      <c r="V590" s="584"/>
      <c r="W590" s="584"/>
      <c r="X590" s="584"/>
      <c r="Y590" s="584"/>
      <c r="Z590" s="584"/>
    </row>
    <row r="591" spans="1:26" ht="15.75" customHeight="1" x14ac:dyDescent="0.25">
      <c r="A591" s="584"/>
      <c r="B591" s="584"/>
      <c r="C591" s="584"/>
      <c r="D591" s="584"/>
      <c r="E591" s="584"/>
      <c r="F591" s="584"/>
      <c r="G591" s="584"/>
      <c r="H591" s="584"/>
      <c r="I591" s="584"/>
      <c r="J591" s="584"/>
      <c r="K591" s="584"/>
      <c r="L591" s="584"/>
      <c r="M591" s="584"/>
      <c r="N591" s="584"/>
      <c r="O591" s="584"/>
      <c r="P591" s="584"/>
      <c r="Q591" s="584"/>
      <c r="R591" s="584"/>
      <c r="S591" s="584"/>
      <c r="T591" s="584"/>
      <c r="U591" s="584"/>
      <c r="V591" s="584"/>
      <c r="W591" s="584"/>
      <c r="X591" s="584"/>
      <c r="Y591" s="584"/>
      <c r="Z591" s="584"/>
    </row>
    <row r="592" spans="1:26" ht="15.75" customHeight="1" x14ac:dyDescent="0.25">
      <c r="A592" s="584"/>
      <c r="B592" s="584"/>
      <c r="C592" s="584"/>
      <c r="D592" s="584"/>
      <c r="E592" s="584"/>
      <c r="F592" s="584"/>
      <c r="G592" s="584"/>
      <c r="H592" s="584"/>
      <c r="I592" s="584"/>
      <c r="J592" s="584"/>
      <c r="K592" s="584"/>
      <c r="L592" s="584"/>
      <c r="M592" s="584"/>
      <c r="N592" s="584"/>
      <c r="O592" s="584"/>
      <c r="P592" s="584"/>
      <c r="Q592" s="584"/>
      <c r="R592" s="584"/>
      <c r="S592" s="584"/>
      <c r="T592" s="584"/>
      <c r="U592" s="584"/>
      <c r="V592" s="584"/>
      <c r="W592" s="584"/>
      <c r="X592" s="584"/>
      <c r="Y592" s="584"/>
      <c r="Z592" s="584"/>
    </row>
    <row r="593" spans="1:26" ht="15.75" customHeight="1" x14ac:dyDescent="0.25">
      <c r="A593" s="584"/>
      <c r="B593" s="584"/>
      <c r="C593" s="584"/>
      <c r="D593" s="584"/>
      <c r="E593" s="584"/>
      <c r="F593" s="584"/>
      <c r="G593" s="584"/>
      <c r="H593" s="584"/>
      <c r="I593" s="584"/>
      <c r="J593" s="584"/>
      <c r="K593" s="584"/>
      <c r="L593" s="584"/>
      <c r="M593" s="584"/>
      <c r="N593" s="584"/>
      <c r="O593" s="584"/>
      <c r="P593" s="584"/>
      <c r="Q593" s="584"/>
      <c r="R593" s="584"/>
      <c r="S593" s="584"/>
      <c r="T593" s="584"/>
      <c r="U593" s="584"/>
      <c r="V593" s="584"/>
      <c r="W593" s="584"/>
      <c r="X593" s="584"/>
      <c r="Y593" s="584"/>
      <c r="Z593" s="584"/>
    </row>
    <row r="594" spans="1:26" ht="15.75" customHeight="1" x14ac:dyDescent="0.25">
      <c r="A594" s="584"/>
      <c r="B594" s="584"/>
      <c r="C594" s="584"/>
      <c r="D594" s="584"/>
      <c r="E594" s="584"/>
      <c r="F594" s="584"/>
      <c r="G594" s="584"/>
      <c r="H594" s="584"/>
      <c r="I594" s="584"/>
      <c r="J594" s="584"/>
      <c r="K594" s="584"/>
      <c r="L594" s="584"/>
      <c r="M594" s="584"/>
      <c r="N594" s="584"/>
      <c r="O594" s="584"/>
      <c r="P594" s="584"/>
      <c r="Q594" s="584"/>
      <c r="R594" s="584"/>
      <c r="S594" s="584"/>
      <c r="T594" s="584"/>
      <c r="U594" s="584"/>
      <c r="V594" s="584"/>
      <c r="W594" s="584"/>
      <c r="X594" s="584"/>
      <c r="Y594" s="584"/>
      <c r="Z594" s="584"/>
    </row>
    <row r="595" spans="1:26" ht="15.75" customHeight="1" x14ac:dyDescent="0.25">
      <c r="A595" s="584"/>
      <c r="B595" s="584"/>
      <c r="C595" s="584"/>
      <c r="D595" s="584"/>
      <c r="E595" s="584"/>
      <c r="F595" s="584"/>
      <c r="G595" s="584"/>
      <c r="H595" s="584"/>
      <c r="I595" s="584"/>
      <c r="J595" s="584"/>
      <c r="K595" s="584"/>
      <c r="L595" s="584"/>
      <c r="M595" s="584"/>
      <c r="N595" s="584"/>
      <c r="O595" s="584"/>
      <c r="P595" s="584"/>
      <c r="Q595" s="584"/>
      <c r="R595" s="584"/>
      <c r="S595" s="584"/>
      <c r="T595" s="584"/>
      <c r="U595" s="584"/>
      <c r="V595" s="584"/>
      <c r="W595" s="584"/>
      <c r="X595" s="584"/>
      <c r="Y595" s="584"/>
      <c r="Z595" s="584"/>
    </row>
    <row r="596" spans="1:26" ht="15.75" customHeight="1" x14ac:dyDescent="0.25">
      <c r="A596" s="584"/>
      <c r="B596" s="584"/>
      <c r="C596" s="584"/>
      <c r="D596" s="584"/>
      <c r="E596" s="584"/>
      <c r="F596" s="584"/>
      <c r="G596" s="584"/>
      <c r="H596" s="584"/>
      <c r="I596" s="584"/>
      <c r="J596" s="584"/>
      <c r="K596" s="584"/>
      <c r="L596" s="584"/>
      <c r="M596" s="584"/>
      <c r="N596" s="584"/>
      <c r="O596" s="584"/>
      <c r="P596" s="584"/>
      <c r="Q596" s="584"/>
      <c r="R596" s="584"/>
      <c r="S596" s="584"/>
      <c r="T596" s="584"/>
      <c r="U596" s="584"/>
      <c r="V596" s="584"/>
      <c r="W596" s="584"/>
      <c r="X596" s="584"/>
      <c r="Y596" s="584"/>
      <c r="Z596" s="584"/>
    </row>
    <row r="597" spans="1:26" ht="15.75" customHeight="1" x14ac:dyDescent="0.25">
      <c r="A597" s="584"/>
      <c r="B597" s="584"/>
      <c r="C597" s="584"/>
      <c r="D597" s="584"/>
      <c r="E597" s="584"/>
      <c r="F597" s="584"/>
      <c r="G597" s="584"/>
      <c r="H597" s="584"/>
      <c r="I597" s="584"/>
      <c r="J597" s="584"/>
      <c r="K597" s="584"/>
      <c r="L597" s="584"/>
      <c r="M597" s="584"/>
      <c r="N597" s="584"/>
      <c r="O597" s="584"/>
      <c r="P597" s="584"/>
      <c r="Q597" s="584"/>
      <c r="R597" s="584"/>
      <c r="S597" s="584"/>
      <c r="T597" s="584"/>
      <c r="U597" s="584"/>
      <c r="V597" s="584"/>
      <c r="W597" s="584"/>
      <c r="X597" s="584"/>
      <c r="Y597" s="584"/>
      <c r="Z597" s="584"/>
    </row>
    <row r="598" spans="1:26" ht="15.75" customHeight="1" x14ac:dyDescent="0.25">
      <c r="A598" s="584"/>
      <c r="B598" s="584"/>
      <c r="C598" s="584"/>
      <c r="D598" s="584"/>
      <c r="E598" s="584"/>
      <c r="F598" s="584"/>
      <c r="G598" s="584"/>
      <c r="H598" s="584"/>
      <c r="I598" s="584"/>
      <c r="J598" s="584"/>
      <c r="K598" s="584"/>
      <c r="L598" s="584"/>
      <c r="M598" s="584"/>
      <c r="N598" s="584"/>
      <c r="O598" s="584"/>
      <c r="P598" s="584"/>
      <c r="Q598" s="584"/>
      <c r="R598" s="584"/>
      <c r="S598" s="584"/>
      <c r="T598" s="584"/>
      <c r="U598" s="584"/>
      <c r="V598" s="584"/>
      <c r="W598" s="584"/>
      <c r="X598" s="584"/>
      <c r="Y598" s="584"/>
      <c r="Z598" s="584"/>
    </row>
    <row r="599" spans="1:26" ht="15.75" customHeight="1" x14ac:dyDescent="0.25">
      <c r="A599" s="584"/>
      <c r="B599" s="584"/>
      <c r="C599" s="584"/>
      <c r="D599" s="584"/>
      <c r="E599" s="584"/>
      <c r="F599" s="584"/>
      <c r="G599" s="584"/>
      <c r="H599" s="584"/>
      <c r="I599" s="584"/>
      <c r="J599" s="584"/>
      <c r="K599" s="584"/>
      <c r="L599" s="584"/>
      <c r="M599" s="584"/>
      <c r="N599" s="584"/>
      <c r="O599" s="584"/>
      <c r="P599" s="584"/>
      <c r="Q599" s="584"/>
      <c r="R599" s="584"/>
      <c r="S599" s="584"/>
      <c r="T599" s="584"/>
      <c r="U599" s="584"/>
      <c r="V599" s="584"/>
      <c r="W599" s="584"/>
      <c r="X599" s="584"/>
      <c r="Y599" s="584"/>
      <c r="Z599" s="584"/>
    </row>
    <row r="600" spans="1:26" ht="15.75" customHeight="1" x14ac:dyDescent="0.25">
      <c r="A600" s="584"/>
      <c r="B600" s="584"/>
      <c r="C600" s="584"/>
      <c r="D600" s="584"/>
      <c r="E600" s="584"/>
      <c r="F600" s="584"/>
      <c r="G600" s="584"/>
      <c r="H600" s="584"/>
      <c r="I600" s="584"/>
      <c r="J600" s="584"/>
      <c r="K600" s="584"/>
      <c r="L600" s="584"/>
      <c r="M600" s="584"/>
      <c r="N600" s="584"/>
      <c r="O600" s="584"/>
      <c r="P600" s="584"/>
      <c r="Q600" s="584"/>
      <c r="R600" s="584"/>
      <c r="S600" s="584"/>
      <c r="T600" s="584"/>
      <c r="U600" s="584"/>
      <c r="V600" s="584"/>
      <c r="W600" s="584"/>
      <c r="X600" s="584"/>
      <c r="Y600" s="584"/>
      <c r="Z600" s="584"/>
    </row>
    <row r="601" spans="1:26" ht="15.75" customHeight="1" x14ac:dyDescent="0.25">
      <c r="A601" s="584"/>
      <c r="B601" s="584"/>
      <c r="C601" s="584"/>
      <c r="D601" s="584"/>
      <c r="E601" s="584"/>
      <c r="F601" s="584"/>
      <c r="G601" s="584"/>
      <c r="H601" s="584"/>
      <c r="I601" s="584"/>
      <c r="J601" s="584"/>
      <c r="K601" s="584"/>
      <c r="L601" s="584"/>
      <c r="M601" s="584"/>
      <c r="N601" s="584"/>
      <c r="O601" s="584"/>
      <c r="P601" s="584"/>
      <c r="Q601" s="584"/>
      <c r="R601" s="584"/>
      <c r="S601" s="584"/>
      <c r="T601" s="584"/>
      <c r="U601" s="584"/>
      <c r="V601" s="584"/>
      <c r="W601" s="584"/>
      <c r="X601" s="584"/>
      <c r="Y601" s="584"/>
      <c r="Z601" s="584"/>
    </row>
    <row r="602" spans="1:26" ht="15.75" customHeight="1" x14ac:dyDescent="0.25">
      <c r="A602" s="584"/>
      <c r="B602" s="584"/>
      <c r="C602" s="584"/>
      <c r="D602" s="584"/>
      <c r="E602" s="584"/>
      <c r="F602" s="584"/>
      <c r="G602" s="584"/>
      <c r="H602" s="584"/>
      <c r="I602" s="584"/>
      <c r="J602" s="584"/>
      <c r="K602" s="584"/>
      <c r="L602" s="584"/>
      <c r="M602" s="584"/>
      <c r="N602" s="584"/>
      <c r="O602" s="584"/>
      <c r="P602" s="584"/>
      <c r="Q602" s="584"/>
      <c r="R602" s="584"/>
      <c r="S602" s="584"/>
      <c r="T602" s="584"/>
      <c r="U602" s="584"/>
      <c r="V602" s="584"/>
      <c r="W602" s="584"/>
      <c r="X602" s="584"/>
      <c r="Y602" s="584"/>
      <c r="Z602" s="584"/>
    </row>
    <row r="603" spans="1:26" ht="15.75" customHeight="1" x14ac:dyDescent="0.25">
      <c r="A603" s="584"/>
      <c r="B603" s="584"/>
      <c r="C603" s="584"/>
      <c r="D603" s="584"/>
      <c r="E603" s="584"/>
      <c r="F603" s="584"/>
      <c r="G603" s="584"/>
      <c r="H603" s="584"/>
      <c r="I603" s="584"/>
      <c r="J603" s="584"/>
      <c r="K603" s="584"/>
      <c r="L603" s="584"/>
      <c r="M603" s="584"/>
      <c r="N603" s="584"/>
      <c r="O603" s="584"/>
      <c r="P603" s="584"/>
      <c r="Q603" s="584"/>
      <c r="R603" s="584"/>
      <c r="S603" s="584"/>
      <c r="T603" s="584"/>
      <c r="U603" s="584"/>
      <c r="V603" s="584"/>
      <c r="W603" s="584"/>
      <c r="X603" s="584"/>
      <c r="Y603" s="584"/>
      <c r="Z603" s="584"/>
    </row>
    <row r="604" spans="1:26" ht="15.75" customHeight="1" x14ac:dyDescent="0.25">
      <c r="A604" s="584"/>
      <c r="B604" s="584"/>
      <c r="C604" s="584"/>
      <c r="D604" s="584"/>
      <c r="E604" s="584"/>
      <c r="F604" s="584"/>
      <c r="G604" s="584"/>
      <c r="H604" s="584"/>
      <c r="I604" s="584"/>
      <c r="J604" s="584"/>
      <c r="K604" s="584"/>
      <c r="L604" s="584"/>
      <c r="M604" s="584"/>
      <c r="N604" s="584"/>
      <c r="O604" s="584"/>
      <c r="P604" s="584"/>
      <c r="Q604" s="584"/>
      <c r="R604" s="584"/>
      <c r="S604" s="584"/>
      <c r="T604" s="584"/>
      <c r="U604" s="584"/>
      <c r="V604" s="584"/>
      <c r="W604" s="584"/>
      <c r="X604" s="584"/>
      <c r="Y604" s="584"/>
      <c r="Z604" s="584"/>
    </row>
    <row r="605" spans="1:26" ht="15.75" customHeight="1" x14ac:dyDescent="0.25">
      <c r="A605" s="584"/>
      <c r="B605" s="584"/>
      <c r="C605" s="584"/>
      <c r="D605" s="584"/>
      <c r="E605" s="584"/>
      <c r="F605" s="584"/>
      <c r="G605" s="584"/>
      <c r="H605" s="584"/>
      <c r="I605" s="584"/>
      <c r="J605" s="584"/>
      <c r="K605" s="584"/>
      <c r="L605" s="584"/>
      <c r="M605" s="584"/>
      <c r="N605" s="584"/>
      <c r="O605" s="584"/>
      <c r="P605" s="584"/>
      <c r="Q605" s="584"/>
      <c r="R605" s="584"/>
      <c r="S605" s="584"/>
      <c r="T605" s="584"/>
      <c r="U605" s="584"/>
      <c r="V605" s="584"/>
      <c r="W605" s="584"/>
      <c r="X605" s="584"/>
      <c r="Y605" s="584"/>
      <c r="Z605" s="584"/>
    </row>
    <row r="606" spans="1:26" ht="15.75" customHeight="1" x14ac:dyDescent="0.25">
      <c r="A606" s="584"/>
      <c r="B606" s="584"/>
      <c r="C606" s="584"/>
      <c r="D606" s="584"/>
      <c r="E606" s="584"/>
      <c r="F606" s="584"/>
      <c r="G606" s="584"/>
      <c r="H606" s="584"/>
      <c r="I606" s="584"/>
      <c r="J606" s="584"/>
      <c r="K606" s="584"/>
      <c r="L606" s="584"/>
      <c r="M606" s="584"/>
      <c r="N606" s="584"/>
      <c r="O606" s="584"/>
      <c r="P606" s="584"/>
      <c r="Q606" s="584"/>
      <c r="R606" s="584"/>
      <c r="S606" s="584"/>
      <c r="T606" s="584"/>
      <c r="U606" s="584"/>
      <c r="V606" s="584"/>
      <c r="W606" s="584"/>
      <c r="X606" s="584"/>
      <c r="Y606" s="584"/>
      <c r="Z606" s="584"/>
    </row>
    <row r="607" spans="1:26" ht="15.75" customHeight="1" x14ac:dyDescent="0.25">
      <c r="A607" s="584"/>
      <c r="B607" s="584"/>
      <c r="C607" s="584"/>
      <c r="D607" s="584"/>
      <c r="E607" s="584"/>
      <c r="F607" s="584"/>
      <c r="G607" s="584"/>
      <c r="H607" s="584"/>
      <c r="I607" s="584"/>
      <c r="J607" s="584"/>
      <c r="K607" s="584"/>
      <c r="L607" s="584"/>
      <c r="M607" s="584"/>
      <c r="N607" s="584"/>
      <c r="O607" s="584"/>
      <c r="P607" s="584"/>
      <c r="Q607" s="584"/>
      <c r="R607" s="584"/>
      <c r="S607" s="584"/>
      <c r="T607" s="584"/>
      <c r="U607" s="584"/>
      <c r="V607" s="584"/>
      <c r="W607" s="584"/>
      <c r="X607" s="584"/>
      <c r="Y607" s="584"/>
      <c r="Z607" s="584"/>
    </row>
    <row r="608" spans="1:26" ht="15.75" customHeight="1" x14ac:dyDescent="0.25">
      <c r="A608" s="584"/>
      <c r="B608" s="584"/>
      <c r="C608" s="584"/>
      <c r="D608" s="584"/>
      <c r="E608" s="584"/>
      <c r="F608" s="584"/>
      <c r="G608" s="584"/>
      <c r="H608" s="584"/>
      <c r="I608" s="584"/>
      <c r="J608" s="584"/>
      <c r="K608" s="584"/>
      <c r="L608" s="584"/>
      <c r="M608" s="584"/>
      <c r="N608" s="584"/>
      <c r="O608" s="584"/>
      <c r="P608" s="584"/>
      <c r="Q608" s="584"/>
      <c r="R608" s="584"/>
      <c r="S608" s="584"/>
      <c r="T608" s="584"/>
      <c r="U608" s="584"/>
      <c r="V608" s="584"/>
      <c r="W608" s="584"/>
      <c r="X608" s="584"/>
      <c r="Y608" s="584"/>
      <c r="Z608" s="584"/>
    </row>
    <row r="609" spans="1:26" ht="15.75" customHeight="1" x14ac:dyDescent="0.25">
      <c r="A609" s="584"/>
      <c r="B609" s="584"/>
      <c r="C609" s="584"/>
      <c r="D609" s="584"/>
      <c r="E609" s="584"/>
      <c r="F609" s="584"/>
      <c r="G609" s="584"/>
      <c r="H609" s="584"/>
      <c r="I609" s="584"/>
      <c r="J609" s="584"/>
      <c r="K609" s="584"/>
      <c r="L609" s="584"/>
      <c r="M609" s="584"/>
      <c r="N609" s="584"/>
      <c r="O609" s="584"/>
      <c r="P609" s="584"/>
      <c r="Q609" s="584"/>
      <c r="R609" s="584"/>
      <c r="S609" s="584"/>
      <c r="T609" s="584"/>
      <c r="U609" s="584"/>
      <c r="V609" s="584"/>
      <c r="W609" s="584"/>
      <c r="X609" s="584"/>
      <c r="Y609" s="584"/>
      <c r="Z609" s="584"/>
    </row>
    <row r="610" spans="1:26" ht="15.75" customHeight="1" x14ac:dyDescent="0.25">
      <c r="A610" s="584"/>
      <c r="B610" s="584"/>
      <c r="C610" s="584"/>
      <c r="D610" s="584"/>
      <c r="E610" s="584"/>
      <c r="F610" s="584"/>
      <c r="G610" s="584"/>
      <c r="H610" s="584"/>
      <c r="I610" s="584"/>
      <c r="J610" s="584"/>
      <c r="K610" s="584"/>
      <c r="L610" s="584"/>
      <c r="M610" s="584"/>
      <c r="N610" s="584"/>
      <c r="O610" s="584"/>
      <c r="P610" s="584"/>
      <c r="Q610" s="584"/>
      <c r="R610" s="584"/>
      <c r="S610" s="584"/>
      <c r="T610" s="584"/>
      <c r="U610" s="584"/>
      <c r="V610" s="584"/>
      <c r="W610" s="584"/>
      <c r="X610" s="584"/>
      <c r="Y610" s="584"/>
      <c r="Z610" s="584"/>
    </row>
    <row r="611" spans="1:26" ht="15.75" customHeight="1" x14ac:dyDescent="0.25">
      <c r="A611" s="584"/>
      <c r="B611" s="584"/>
      <c r="C611" s="584"/>
      <c r="D611" s="584"/>
      <c r="E611" s="584"/>
      <c r="F611" s="584"/>
      <c r="G611" s="584"/>
      <c r="H611" s="584"/>
      <c r="I611" s="584"/>
      <c r="J611" s="584"/>
      <c r="K611" s="584"/>
      <c r="L611" s="584"/>
      <c r="M611" s="584"/>
      <c r="N611" s="584"/>
      <c r="O611" s="584"/>
      <c r="P611" s="584"/>
      <c r="Q611" s="584"/>
      <c r="R611" s="584"/>
      <c r="S611" s="584"/>
      <c r="T611" s="584"/>
      <c r="U611" s="584"/>
      <c r="V611" s="584"/>
      <c r="W611" s="584"/>
      <c r="X611" s="584"/>
      <c r="Y611" s="584"/>
      <c r="Z611" s="584"/>
    </row>
    <row r="612" spans="1:26" ht="15.75" customHeight="1" x14ac:dyDescent="0.25">
      <c r="A612" s="584"/>
      <c r="B612" s="584"/>
      <c r="C612" s="584"/>
      <c r="D612" s="584"/>
      <c r="E612" s="584"/>
      <c r="F612" s="584"/>
      <c r="G612" s="584"/>
      <c r="H612" s="584"/>
      <c r="I612" s="584"/>
      <c r="J612" s="584"/>
      <c r="K612" s="584"/>
      <c r="L612" s="584"/>
      <c r="M612" s="584"/>
      <c r="N612" s="584"/>
      <c r="O612" s="584"/>
      <c r="P612" s="584"/>
      <c r="Q612" s="584"/>
      <c r="R612" s="584"/>
      <c r="S612" s="584"/>
      <c r="T612" s="584"/>
      <c r="U612" s="584"/>
      <c r="V612" s="584"/>
      <c r="W612" s="584"/>
      <c r="X612" s="584"/>
      <c r="Y612" s="584"/>
      <c r="Z612" s="584"/>
    </row>
    <row r="613" spans="1:26" ht="15.75" customHeight="1" x14ac:dyDescent="0.25">
      <c r="A613" s="584"/>
      <c r="B613" s="584"/>
      <c r="C613" s="584"/>
      <c r="D613" s="584"/>
      <c r="E613" s="584"/>
      <c r="F613" s="584"/>
      <c r="G613" s="584"/>
      <c r="H613" s="584"/>
      <c r="I613" s="584"/>
      <c r="J613" s="584"/>
      <c r="K613" s="584"/>
      <c r="L613" s="584"/>
      <c r="M613" s="584"/>
      <c r="N613" s="584"/>
      <c r="O613" s="584"/>
      <c r="P613" s="584"/>
      <c r="Q613" s="584"/>
      <c r="R613" s="584"/>
      <c r="S613" s="584"/>
      <c r="T613" s="584"/>
      <c r="U613" s="584"/>
      <c r="V613" s="584"/>
      <c r="W613" s="584"/>
      <c r="X613" s="584"/>
      <c r="Y613" s="584"/>
      <c r="Z613" s="584"/>
    </row>
    <row r="614" spans="1:26" ht="15.75" customHeight="1" x14ac:dyDescent="0.25">
      <c r="A614" s="584"/>
      <c r="B614" s="584"/>
      <c r="C614" s="584"/>
      <c r="D614" s="584"/>
      <c r="E614" s="584"/>
      <c r="F614" s="584"/>
      <c r="G614" s="584"/>
      <c r="H614" s="584"/>
      <c r="I614" s="584"/>
      <c r="J614" s="584"/>
      <c r="K614" s="584"/>
      <c r="L614" s="584"/>
      <c r="M614" s="584"/>
      <c r="N614" s="584"/>
      <c r="O614" s="584"/>
      <c r="P614" s="584"/>
      <c r="Q614" s="584"/>
      <c r="R614" s="584"/>
      <c r="S614" s="584"/>
      <c r="T614" s="584"/>
      <c r="U614" s="584"/>
      <c r="V614" s="584"/>
      <c r="W614" s="584"/>
      <c r="X614" s="584"/>
      <c r="Y614" s="584"/>
      <c r="Z614" s="584"/>
    </row>
    <row r="615" spans="1:26" ht="15.75" customHeight="1" x14ac:dyDescent="0.25">
      <c r="A615" s="584"/>
      <c r="B615" s="584"/>
      <c r="C615" s="584"/>
      <c r="D615" s="584"/>
      <c r="E615" s="584"/>
      <c r="F615" s="584"/>
      <c r="G615" s="584"/>
      <c r="H615" s="584"/>
      <c r="I615" s="584"/>
      <c r="J615" s="584"/>
      <c r="K615" s="584"/>
      <c r="L615" s="584"/>
      <c r="M615" s="584"/>
      <c r="N615" s="584"/>
      <c r="O615" s="584"/>
      <c r="P615" s="584"/>
      <c r="Q615" s="584"/>
      <c r="R615" s="584"/>
      <c r="S615" s="584"/>
      <c r="T615" s="584"/>
      <c r="U615" s="584"/>
      <c r="V615" s="584"/>
      <c r="W615" s="584"/>
      <c r="X615" s="584"/>
      <c r="Y615" s="584"/>
      <c r="Z615" s="584"/>
    </row>
    <row r="616" spans="1:26" ht="15.75" customHeight="1" x14ac:dyDescent="0.25">
      <c r="A616" s="584"/>
      <c r="B616" s="584"/>
      <c r="C616" s="584"/>
      <c r="D616" s="584"/>
      <c r="E616" s="584"/>
      <c r="F616" s="584"/>
      <c r="G616" s="584"/>
      <c r="H616" s="584"/>
      <c r="I616" s="584"/>
      <c r="J616" s="584"/>
      <c r="K616" s="584"/>
      <c r="L616" s="584"/>
      <c r="M616" s="584"/>
      <c r="N616" s="584"/>
      <c r="O616" s="584"/>
      <c r="P616" s="584"/>
      <c r="Q616" s="584"/>
      <c r="R616" s="584"/>
      <c r="S616" s="584"/>
      <c r="T616" s="584"/>
      <c r="U616" s="584"/>
      <c r="V616" s="584"/>
      <c r="W616" s="584"/>
      <c r="X616" s="584"/>
      <c r="Y616" s="584"/>
      <c r="Z616" s="584"/>
    </row>
    <row r="617" spans="1:26" ht="15.75" customHeight="1" x14ac:dyDescent="0.25">
      <c r="A617" s="584"/>
      <c r="B617" s="584"/>
      <c r="C617" s="584"/>
      <c r="D617" s="584"/>
      <c r="E617" s="584"/>
      <c r="F617" s="584"/>
      <c r="G617" s="584"/>
      <c r="H617" s="584"/>
      <c r="I617" s="584"/>
      <c r="J617" s="584"/>
      <c r="K617" s="584"/>
      <c r="L617" s="584"/>
      <c r="M617" s="584"/>
      <c r="N617" s="584"/>
      <c r="O617" s="584"/>
      <c r="P617" s="584"/>
      <c r="Q617" s="584"/>
      <c r="R617" s="584"/>
      <c r="S617" s="584"/>
      <c r="T617" s="584"/>
      <c r="U617" s="584"/>
      <c r="V617" s="584"/>
      <c r="W617" s="584"/>
      <c r="X617" s="584"/>
      <c r="Y617" s="584"/>
      <c r="Z617" s="584"/>
    </row>
    <row r="618" spans="1:26" ht="15.75" customHeight="1" x14ac:dyDescent="0.25">
      <c r="A618" s="584"/>
      <c r="B618" s="584"/>
      <c r="C618" s="584"/>
      <c r="D618" s="584"/>
      <c r="E618" s="584"/>
      <c r="F618" s="584"/>
      <c r="G618" s="584"/>
      <c r="H618" s="584"/>
      <c r="I618" s="584"/>
      <c r="J618" s="584"/>
      <c r="K618" s="584"/>
      <c r="L618" s="584"/>
      <c r="M618" s="584"/>
      <c r="N618" s="584"/>
      <c r="O618" s="584"/>
      <c r="P618" s="584"/>
      <c r="Q618" s="584"/>
      <c r="R618" s="584"/>
      <c r="S618" s="584"/>
      <c r="T618" s="584"/>
      <c r="U618" s="584"/>
      <c r="V618" s="584"/>
      <c r="W618" s="584"/>
      <c r="X618" s="584"/>
      <c r="Y618" s="584"/>
      <c r="Z618" s="584"/>
    </row>
    <row r="619" spans="1:26" ht="15.75" customHeight="1" x14ac:dyDescent="0.25">
      <c r="A619" s="584"/>
      <c r="B619" s="584"/>
      <c r="C619" s="584"/>
      <c r="D619" s="584"/>
      <c r="E619" s="584"/>
      <c r="F619" s="584"/>
      <c r="G619" s="584"/>
      <c r="H619" s="584"/>
      <c r="I619" s="584"/>
      <c r="J619" s="584"/>
      <c r="K619" s="584"/>
      <c r="L619" s="584"/>
      <c r="M619" s="584"/>
      <c r="N619" s="584"/>
      <c r="O619" s="584"/>
      <c r="P619" s="584"/>
      <c r="Q619" s="584"/>
      <c r="R619" s="584"/>
      <c r="S619" s="584"/>
      <c r="T619" s="584"/>
      <c r="U619" s="584"/>
      <c r="V619" s="584"/>
      <c r="W619" s="584"/>
      <c r="X619" s="584"/>
      <c r="Y619" s="584"/>
      <c r="Z619" s="584"/>
    </row>
    <row r="620" spans="1:26" ht="15.75" customHeight="1" x14ac:dyDescent="0.25">
      <c r="A620" s="584"/>
      <c r="B620" s="584"/>
      <c r="C620" s="584"/>
      <c r="D620" s="584"/>
      <c r="E620" s="584"/>
      <c r="F620" s="584"/>
      <c r="G620" s="584"/>
      <c r="H620" s="584"/>
      <c r="I620" s="584"/>
      <c r="J620" s="584"/>
      <c r="K620" s="584"/>
      <c r="L620" s="584"/>
      <c r="M620" s="584"/>
      <c r="N620" s="584"/>
      <c r="O620" s="584"/>
      <c r="P620" s="584"/>
      <c r="Q620" s="584"/>
      <c r="R620" s="584"/>
      <c r="S620" s="584"/>
      <c r="T620" s="584"/>
      <c r="U620" s="584"/>
      <c r="V620" s="584"/>
      <c r="W620" s="584"/>
      <c r="X620" s="584"/>
      <c r="Y620" s="584"/>
      <c r="Z620" s="584"/>
    </row>
    <row r="621" spans="1:26" ht="15.75" customHeight="1" x14ac:dyDescent="0.25">
      <c r="A621" s="584"/>
      <c r="B621" s="584"/>
      <c r="C621" s="584"/>
      <c r="D621" s="584"/>
      <c r="E621" s="584"/>
      <c r="F621" s="584"/>
      <c r="G621" s="584"/>
      <c r="H621" s="584"/>
      <c r="I621" s="584"/>
      <c r="J621" s="584"/>
      <c r="K621" s="584"/>
      <c r="L621" s="584"/>
      <c r="M621" s="584"/>
      <c r="N621" s="584"/>
      <c r="O621" s="584"/>
      <c r="P621" s="584"/>
      <c r="Q621" s="584"/>
      <c r="R621" s="584"/>
      <c r="S621" s="584"/>
      <c r="T621" s="584"/>
      <c r="U621" s="584"/>
      <c r="V621" s="584"/>
      <c r="W621" s="584"/>
      <c r="X621" s="584"/>
      <c r="Y621" s="584"/>
      <c r="Z621" s="584"/>
    </row>
    <row r="622" spans="1:26" ht="15.75" customHeight="1" x14ac:dyDescent="0.25">
      <c r="A622" s="584"/>
      <c r="B622" s="584"/>
      <c r="C622" s="584"/>
      <c r="D622" s="584"/>
      <c r="E622" s="584"/>
      <c r="F622" s="584"/>
      <c r="G622" s="584"/>
      <c r="H622" s="584"/>
      <c r="I622" s="584"/>
      <c r="J622" s="584"/>
      <c r="K622" s="584"/>
      <c r="L622" s="584"/>
      <c r="M622" s="584"/>
      <c r="N622" s="584"/>
      <c r="O622" s="584"/>
      <c r="P622" s="584"/>
      <c r="Q622" s="584"/>
      <c r="R622" s="584"/>
      <c r="S622" s="584"/>
      <c r="T622" s="584"/>
      <c r="U622" s="584"/>
      <c r="V622" s="584"/>
      <c r="W622" s="584"/>
      <c r="X622" s="584"/>
      <c r="Y622" s="584"/>
      <c r="Z622" s="584"/>
    </row>
    <row r="623" spans="1:26" ht="15.75" customHeight="1" x14ac:dyDescent="0.25">
      <c r="A623" s="584"/>
      <c r="B623" s="584"/>
      <c r="C623" s="584"/>
      <c r="D623" s="584"/>
      <c r="E623" s="584"/>
      <c r="F623" s="584"/>
      <c r="G623" s="584"/>
      <c r="H623" s="584"/>
      <c r="I623" s="584"/>
      <c r="J623" s="584"/>
      <c r="K623" s="584"/>
      <c r="L623" s="584"/>
      <c r="M623" s="584"/>
      <c r="N623" s="584"/>
      <c r="O623" s="584"/>
      <c r="P623" s="584"/>
      <c r="Q623" s="584"/>
      <c r="R623" s="584"/>
      <c r="S623" s="584"/>
      <c r="T623" s="584"/>
      <c r="U623" s="584"/>
      <c r="V623" s="584"/>
      <c r="W623" s="584"/>
      <c r="X623" s="584"/>
      <c r="Y623" s="584"/>
      <c r="Z623" s="584"/>
    </row>
    <row r="624" spans="1:26" ht="15.75" customHeight="1" x14ac:dyDescent="0.25">
      <c r="A624" s="584"/>
      <c r="B624" s="584"/>
      <c r="C624" s="584"/>
      <c r="D624" s="584"/>
      <c r="E624" s="584"/>
      <c r="F624" s="584"/>
      <c r="G624" s="584"/>
      <c r="H624" s="584"/>
      <c r="I624" s="584"/>
      <c r="J624" s="584"/>
      <c r="K624" s="584"/>
      <c r="L624" s="584"/>
      <c r="M624" s="584"/>
      <c r="N624" s="584"/>
      <c r="O624" s="584"/>
      <c r="P624" s="584"/>
      <c r="Q624" s="584"/>
      <c r="R624" s="584"/>
      <c r="S624" s="584"/>
      <c r="T624" s="584"/>
      <c r="U624" s="584"/>
      <c r="V624" s="584"/>
      <c r="W624" s="584"/>
      <c r="X624" s="584"/>
      <c r="Y624" s="584"/>
      <c r="Z624" s="584"/>
    </row>
    <row r="625" spans="1:26" ht="15.75" customHeight="1" x14ac:dyDescent="0.25">
      <c r="A625" s="584"/>
      <c r="B625" s="584"/>
      <c r="C625" s="584"/>
      <c r="D625" s="584"/>
      <c r="E625" s="584"/>
      <c r="F625" s="584"/>
      <c r="G625" s="584"/>
      <c r="H625" s="584"/>
      <c r="I625" s="584"/>
      <c r="J625" s="584"/>
      <c r="K625" s="584"/>
      <c r="L625" s="584"/>
      <c r="M625" s="584"/>
      <c r="N625" s="584"/>
      <c r="O625" s="584"/>
      <c r="P625" s="584"/>
      <c r="Q625" s="584"/>
      <c r="R625" s="584"/>
      <c r="S625" s="584"/>
      <c r="T625" s="584"/>
      <c r="U625" s="584"/>
      <c r="V625" s="584"/>
      <c r="W625" s="584"/>
      <c r="X625" s="584"/>
      <c r="Y625" s="584"/>
      <c r="Z625" s="584"/>
    </row>
    <row r="626" spans="1:26" ht="15.75" customHeight="1" x14ac:dyDescent="0.25">
      <c r="A626" s="584"/>
      <c r="B626" s="584"/>
      <c r="C626" s="584"/>
      <c r="D626" s="584"/>
      <c r="E626" s="584"/>
      <c r="F626" s="584"/>
      <c r="G626" s="584"/>
      <c r="H626" s="584"/>
      <c r="I626" s="584"/>
      <c r="J626" s="584"/>
      <c r="K626" s="584"/>
      <c r="L626" s="584"/>
      <c r="M626" s="584"/>
      <c r="N626" s="584"/>
      <c r="O626" s="584"/>
      <c r="P626" s="584"/>
      <c r="Q626" s="584"/>
      <c r="R626" s="584"/>
      <c r="S626" s="584"/>
      <c r="T626" s="584"/>
      <c r="U626" s="584"/>
      <c r="V626" s="584"/>
      <c r="W626" s="584"/>
      <c r="X626" s="584"/>
      <c r="Y626" s="584"/>
      <c r="Z626" s="584"/>
    </row>
    <row r="627" spans="1:26" ht="15.75" customHeight="1" x14ac:dyDescent="0.25">
      <c r="A627" s="584"/>
      <c r="B627" s="584"/>
      <c r="C627" s="584"/>
      <c r="D627" s="584"/>
      <c r="E627" s="584"/>
      <c r="F627" s="584"/>
      <c r="G627" s="584"/>
      <c r="H627" s="584"/>
      <c r="I627" s="584"/>
      <c r="J627" s="584"/>
      <c r="K627" s="584"/>
      <c r="L627" s="584"/>
      <c r="M627" s="584"/>
      <c r="N627" s="584"/>
      <c r="O627" s="584"/>
      <c r="P627" s="584"/>
      <c r="Q627" s="584"/>
      <c r="R627" s="584"/>
      <c r="S627" s="584"/>
      <c r="T627" s="584"/>
      <c r="U627" s="584"/>
      <c r="V627" s="584"/>
      <c r="W627" s="584"/>
      <c r="X627" s="584"/>
      <c r="Y627" s="584"/>
      <c r="Z627" s="584"/>
    </row>
    <row r="628" spans="1:26" ht="15.75" customHeight="1" x14ac:dyDescent="0.25">
      <c r="A628" s="584"/>
      <c r="B628" s="584"/>
      <c r="C628" s="584"/>
      <c r="D628" s="584"/>
      <c r="E628" s="584"/>
      <c r="F628" s="584"/>
      <c r="G628" s="584"/>
      <c r="H628" s="584"/>
      <c r="I628" s="584"/>
      <c r="J628" s="584"/>
      <c r="K628" s="584"/>
      <c r="L628" s="584"/>
      <c r="M628" s="584"/>
      <c r="N628" s="584"/>
      <c r="O628" s="584"/>
      <c r="P628" s="584"/>
      <c r="Q628" s="584"/>
      <c r="R628" s="584"/>
      <c r="S628" s="584"/>
      <c r="T628" s="584"/>
      <c r="U628" s="584"/>
      <c r="V628" s="584"/>
      <c r="W628" s="584"/>
      <c r="X628" s="584"/>
      <c r="Y628" s="584"/>
      <c r="Z628" s="584"/>
    </row>
    <row r="629" spans="1:26" ht="15.75" customHeight="1" x14ac:dyDescent="0.25">
      <c r="A629" s="584"/>
      <c r="B629" s="584"/>
      <c r="C629" s="584"/>
      <c r="D629" s="584"/>
      <c r="E629" s="584"/>
      <c r="F629" s="584"/>
      <c r="G629" s="584"/>
      <c r="H629" s="584"/>
      <c r="I629" s="584"/>
      <c r="J629" s="584"/>
      <c r="K629" s="584"/>
      <c r="L629" s="584"/>
      <c r="M629" s="584"/>
      <c r="N629" s="584"/>
      <c r="O629" s="584"/>
      <c r="P629" s="584"/>
      <c r="Q629" s="584"/>
      <c r="R629" s="584"/>
      <c r="S629" s="584"/>
      <c r="T629" s="584"/>
      <c r="U629" s="584"/>
      <c r="V629" s="584"/>
      <c r="W629" s="584"/>
      <c r="X629" s="584"/>
      <c r="Y629" s="584"/>
      <c r="Z629" s="584"/>
    </row>
    <row r="630" spans="1:26" ht="15.75" customHeight="1" x14ac:dyDescent="0.25">
      <c r="A630" s="584"/>
      <c r="B630" s="584"/>
      <c r="C630" s="584"/>
      <c r="D630" s="584"/>
      <c r="E630" s="584"/>
      <c r="F630" s="584"/>
      <c r="G630" s="584"/>
      <c r="H630" s="584"/>
      <c r="I630" s="584"/>
      <c r="J630" s="584"/>
      <c r="K630" s="584"/>
      <c r="L630" s="584"/>
      <c r="M630" s="584"/>
      <c r="N630" s="584"/>
      <c r="O630" s="584"/>
      <c r="P630" s="584"/>
      <c r="Q630" s="584"/>
      <c r="R630" s="584"/>
      <c r="S630" s="584"/>
      <c r="T630" s="584"/>
      <c r="U630" s="584"/>
      <c r="V630" s="584"/>
      <c r="W630" s="584"/>
      <c r="X630" s="584"/>
      <c r="Y630" s="584"/>
      <c r="Z630" s="584"/>
    </row>
    <row r="631" spans="1:26" ht="15.75" customHeight="1" x14ac:dyDescent="0.25">
      <c r="A631" s="584"/>
      <c r="B631" s="584"/>
      <c r="C631" s="584"/>
      <c r="D631" s="584"/>
      <c r="E631" s="584"/>
      <c r="F631" s="584"/>
      <c r="G631" s="584"/>
      <c r="H631" s="584"/>
      <c r="I631" s="584"/>
      <c r="J631" s="584"/>
      <c r="K631" s="584"/>
      <c r="L631" s="584"/>
      <c r="M631" s="584"/>
      <c r="N631" s="584"/>
      <c r="O631" s="584"/>
      <c r="P631" s="584"/>
      <c r="Q631" s="584"/>
      <c r="R631" s="584"/>
      <c r="S631" s="584"/>
      <c r="T631" s="584"/>
      <c r="U631" s="584"/>
      <c r="V631" s="584"/>
      <c r="W631" s="584"/>
      <c r="X631" s="584"/>
      <c r="Y631" s="584"/>
      <c r="Z631" s="584"/>
    </row>
    <row r="632" spans="1:26" ht="15.75" customHeight="1" x14ac:dyDescent="0.25">
      <c r="A632" s="584"/>
      <c r="B632" s="584"/>
      <c r="C632" s="584"/>
      <c r="D632" s="584"/>
      <c r="E632" s="584"/>
      <c r="F632" s="584"/>
      <c r="G632" s="584"/>
      <c r="H632" s="584"/>
      <c r="I632" s="584"/>
      <c r="J632" s="584"/>
      <c r="K632" s="584"/>
      <c r="L632" s="584"/>
      <c r="M632" s="584"/>
      <c r="N632" s="584"/>
      <c r="O632" s="584"/>
      <c r="P632" s="584"/>
      <c r="Q632" s="584"/>
      <c r="R632" s="584"/>
      <c r="S632" s="584"/>
      <c r="T632" s="584"/>
      <c r="U632" s="584"/>
      <c r="V632" s="584"/>
      <c r="W632" s="584"/>
      <c r="X632" s="584"/>
      <c r="Y632" s="584"/>
      <c r="Z632" s="584"/>
    </row>
    <row r="633" spans="1:26" ht="15.75" customHeight="1" x14ac:dyDescent="0.25">
      <c r="A633" s="584"/>
      <c r="B633" s="584"/>
      <c r="C633" s="584"/>
      <c r="D633" s="584"/>
      <c r="E633" s="584"/>
      <c r="F633" s="584"/>
      <c r="G633" s="584"/>
      <c r="H633" s="584"/>
      <c r="I633" s="584"/>
      <c r="J633" s="584"/>
      <c r="K633" s="584"/>
      <c r="L633" s="584"/>
      <c r="M633" s="584"/>
      <c r="N633" s="584"/>
      <c r="O633" s="584"/>
      <c r="P633" s="584"/>
      <c r="Q633" s="584"/>
      <c r="R633" s="584"/>
      <c r="S633" s="584"/>
      <c r="T633" s="584"/>
      <c r="U633" s="584"/>
      <c r="V633" s="584"/>
      <c r="W633" s="584"/>
      <c r="X633" s="584"/>
      <c r="Y633" s="584"/>
      <c r="Z633" s="584"/>
    </row>
    <row r="634" spans="1:26" ht="15.75" customHeight="1" x14ac:dyDescent="0.25">
      <c r="A634" s="584"/>
      <c r="B634" s="584"/>
      <c r="C634" s="584"/>
      <c r="D634" s="584"/>
      <c r="E634" s="584"/>
      <c r="F634" s="584"/>
      <c r="G634" s="584"/>
      <c r="H634" s="584"/>
      <c r="I634" s="584"/>
      <c r="J634" s="584"/>
      <c r="K634" s="584"/>
      <c r="L634" s="584"/>
      <c r="M634" s="584"/>
      <c r="N634" s="584"/>
      <c r="O634" s="584"/>
      <c r="P634" s="584"/>
      <c r="Q634" s="584"/>
      <c r="R634" s="584"/>
      <c r="S634" s="584"/>
      <c r="T634" s="584"/>
      <c r="U634" s="584"/>
      <c r="V634" s="584"/>
      <c r="W634" s="584"/>
      <c r="X634" s="584"/>
      <c r="Y634" s="584"/>
      <c r="Z634" s="584"/>
    </row>
    <row r="635" spans="1:26" ht="15.75" customHeight="1" x14ac:dyDescent="0.25">
      <c r="A635" s="584"/>
      <c r="B635" s="584"/>
      <c r="C635" s="584"/>
      <c r="D635" s="584"/>
      <c r="E635" s="584"/>
      <c r="F635" s="584"/>
      <c r="G635" s="584"/>
      <c r="H635" s="584"/>
      <c r="I635" s="584"/>
      <c r="J635" s="584"/>
      <c r="K635" s="584"/>
      <c r="L635" s="584"/>
      <c r="M635" s="584"/>
      <c r="N635" s="584"/>
      <c r="O635" s="584"/>
      <c r="P635" s="584"/>
      <c r="Q635" s="584"/>
      <c r="R635" s="584"/>
      <c r="S635" s="584"/>
      <c r="T635" s="584"/>
      <c r="U635" s="584"/>
      <c r="V635" s="584"/>
      <c r="W635" s="584"/>
      <c r="X635" s="584"/>
      <c r="Y635" s="584"/>
      <c r="Z635" s="584"/>
    </row>
    <row r="636" spans="1:26" ht="15.75" customHeight="1" x14ac:dyDescent="0.25">
      <c r="A636" s="584"/>
      <c r="B636" s="584"/>
      <c r="C636" s="584"/>
      <c r="D636" s="584"/>
      <c r="E636" s="584"/>
      <c r="F636" s="584"/>
      <c r="G636" s="584"/>
      <c r="H636" s="584"/>
      <c r="I636" s="584"/>
      <c r="J636" s="584"/>
      <c r="K636" s="584"/>
      <c r="L636" s="584"/>
      <c r="M636" s="584"/>
      <c r="N636" s="584"/>
      <c r="O636" s="584"/>
      <c r="P636" s="584"/>
      <c r="Q636" s="584"/>
      <c r="R636" s="584"/>
      <c r="S636" s="584"/>
      <c r="T636" s="584"/>
      <c r="U636" s="584"/>
      <c r="V636" s="584"/>
      <c r="W636" s="584"/>
      <c r="X636" s="584"/>
      <c r="Y636" s="584"/>
      <c r="Z636" s="584"/>
    </row>
    <row r="637" spans="1:26" ht="15.75" customHeight="1" x14ac:dyDescent="0.25">
      <c r="A637" s="584"/>
      <c r="B637" s="584"/>
      <c r="C637" s="584"/>
      <c r="D637" s="584"/>
      <c r="E637" s="584"/>
      <c r="F637" s="584"/>
      <c r="G637" s="584"/>
      <c r="H637" s="584"/>
      <c r="I637" s="584"/>
      <c r="J637" s="584"/>
      <c r="K637" s="584"/>
      <c r="L637" s="584"/>
      <c r="M637" s="584"/>
      <c r="N637" s="584"/>
      <c r="O637" s="584"/>
      <c r="P637" s="584"/>
      <c r="Q637" s="584"/>
      <c r="R637" s="584"/>
      <c r="S637" s="584"/>
      <c r="T637" s="584"/>
      <c r="U637" s="584"/>
      <c r="V637" s="584"/>
      <c r="W637" s="584"/>
      <c r="X637" s="584"/>
      <c r="Y637" s="584"/>
      <c r="Z637" s="584"/>
    </row>
    <row r="638" spans="1:26" ht="15.75" customHeight="1" x14ac:dyDescent="0.25">
      <c r="A638" s="584"/>
      <c r="B638" s="584"/>
      <c r="C638" s="584"/>
      <c r="D638" s="584"/>
      <c r="E638" s="584"/>
      <c r="F638" s="584"/>
      <c r="G638" s="584"/>
      <c r="H638" s="584"/>
      <c r="I638" s="584"/>
      <c r="J638" s="584"/>
      <c r="K638" s="584"/>
      <c r="L638" s="584"/>
      <c r="M638" s="584"/>
      <c r="N638" s="584"/>
      <c r="O638" s="584"/>
      <c r="P638" s="584"/>
      <c r="Q638" s="584"/>
      <c r="R638" s="584"/>
      <c r="S638" s="584"/>
      <c r="T638" s="584"/>
      <c r="U638" s="584"/>
      <c r="V638" s="584"/>
      <c r="W638" s="584"/>
      <c r="X638" s="584"/>
      <c r="Y638" s="584"/>
      <c r="Z638" s="584"/>
    </row>
    <row r="639" spans="1:26" ht="15.75" customHeight="1" x14ac:dyDescent="0.25">
      <c r="A639" s="584"/>
      <c r="B639" s="584"/>
      <c r="C639" s="584"/>
      <c r="D639" s="584"/>
      <c r="E639" s="584"/>
      <c r="F639" s="584"/>
      <c r="G639" s="584"/>
      <c r="H639" s="584"/>
      <c r="I639" s="584"/>
      <c r="J639" s="584"/>
      <c r="K639" s="584"/>
      <c r="L639" s="584"/>
      <c r="M639" s="584"/>
      <c r="N639" s="584"/>
      <c r="O639" s="584"/>
      <c r="P639" s="584"/>
      <c r="Q639" s="584"/>
      <c r="R639" s="584"/>
      <c r="S639" s="584"/>
      <c r="T639" s="584"/>
      <c r="U639" s="584"/>
      <c r="V639" s="584"/>
      <c r="W639" s="584"/>
      <c r="X639" s="584"/>
      <c r="Y639" s="584"/>
      <c r="Z639" s="584"/>
    </row>
    <row r="640" spans="1:26" ht="15.75" customHeight="1" x14ac:dyDescent="0.25">
      <c r="A640" s="584"/>
      <c r="B640" s="584"/>
      <c r="C640" s="584"/>
      <c r="D640" s="584"/>
      <c r="E640" s="584"/>
      <c r="F640" s="584"/>
      <c r="G640" s="584"/>
      <c r="H640" s="584"/>
      <c r="I640" s="584"/>
      <c r="J640" s="584"/>
      <c r="K640" s="584"/>
      <c r="L640" s="584"/>
      <c r="M640" s="584"/>
      <c r="N640" s="584"/>
      <c r="O640" s="584"/>
      <c r="P640" s="584"/>
      <c r="Q640" s="584"/>
      <c r="R640" s="584"/>
      <c r="S640" s="584"/>
      <c r="T640" s="584"/>
      <c r="U640" s="584"/>
      <c r="V640" s="584"/>
      <c r="W640" s="584"/>
      <c r="X640" s="584"/>
      <c r="Y640" s="584"/>
      <c r="Z640" s="584"/>
    </row>
    <row r="641" spans="1:26" ht="15.75" customHeight="1" x14ac:dyDescent="0.25">
      <c r="A641" s="584"/>
      <c r="B641" s="584"/>
      <c r="C641" s="584"/>
      <c r="D641" s="584"/>
      <c r="E641" s="584"/>
      <c r="F641" s="584"/>
      <c r="G641" s="584"/>
      <c r="H641" s="584"/>
      <c r="I641" s="584"/>
      <c r="J641" s="584"/>
      <c r="K641" s="584"/>
      <c r="L641" s="584"/>
      <c r="M641" s="584"/>
      <c r="N641" s="584"/>
      <c r="O641" s="584"/>
      <c r="P641" s="584"/>
      <c r="Q641" s="584"/>
      <c r="R641" s="584"/>
      <c r="S641" s="584"/>
      <c r="T641" s="584"/>
      <c r="U641" s="584"/>
      <c r="V641" s="584"/>
      <c r="W641" s="584"/>
      <c r="X641" s="584"/>
      <c r="Y641" s="584"/>
      <c r="Z641" s="584"/>
    </row>
    <row r="642" spans="1:26" ht="15.75" customHeight="1" x14ac:dyDescent="0.25">
      <c r="A642" s="584"/>
      <c r="B642" s="584"/>
      <c r="C642" s="584"/>
      <c r="D642" s="584"/>
      <c r="E642" s="584"/>
      <c r="F642" s="584"/>
      <c r="G642" s="584"/>
      <c r="H642" s="584"/>
      <c r="I642" s="584"/>
      <c r="J642" s="584"/>
      <c r="K642" s="584"/>
      <c r="L642" s="584"/>
      <c r="M642" s="584"/>
      <c r="N642" s="584"/>
      <c r="O642" s="584"/>
      <c r="P642" s="584"/>
      <c r="Q642" s="584"/>
      <c r="R642" s="584"/>
      <c r="S642" s="584"/>
      <c r="T642" s="584"/>
      <c r="U642" s="584"/>
      <c r="V642" s="584"/>
      <c r="W642" s="584"/>
      <c r="X642" s="584"/>
      <c r="Y642" s="584"/>
      <c r="Z642" s="584"/>
    </row>
    <row r="643" spans="1:26" ht="15.75" customHeight="1" x14ac:dyDescent="0.25">
      <c r="A643" s="584"/>
      <c r="B643" s="584"/>
      <c r="C643" s="584"/>
      <c r="D643" s="584"/>
      <c r="E643" s="584"/>
      <c r="F643" s="584"/>
      <c r="G643" s="584"/>
      <c r="H643" s="584"/>
      <c r="I643" s="584"/>
      <c r="J643" s="584"/>
      <c r="K643" s="584"/>
      <c r="L643" s="584"/>
      <c r="M643" s="584"/>
      <c r="N643" s="584"/>
      <c r="O643" s="584"/>
      <c r="P643" s="584"/>
      <c r="Q643" s="584"/>
      <c r="R643" s="584"/>
      <c r="S643" s="584"/>
      <c r="T643" s="584"/>
      <c r="U643" s="584"/>
      <c r="V643" s="584"/>
      <c r="W643" s="584"/>
      <c r="X643" s="584"/>
      <c r="Y643" s="584"/>
      <c r="Z643" s="584"/>
    </row>
    <row r="644" spans="1:26" ht="15.75" customHeight="1" x14ac:dyDescent="0.25">
      <c r="A644" s="584"/>
      <c r="B644" s="584"/>
      <c r="C644" s="584"/>
      <c r="D644" s="584"/>
      <c r="E644" s="584"/>
      <c r="F644" s="584"/>
      <c r="G644" s="584"/>
      <c r="H644" s="584"/>
      <c r="I644" s="584"/>
      <c r="J644" s="584"/>
      <c r="K644" s="584"/>
      <c r="L644" s="584"/>
      <c r="M644" s="584"/>
      <c r="N644" s="584"/>
      <c r="O644" s="584"/>
      <c r="P644" s="584"/>
      <c r="Q644" s="584"/>
      <c r="R644" s="584"/>
      <c r="S644" s="584"/>
      <c r="T644" s="584"/>
      <c r="U644" s="584"/>
      <c r="V644" s="584"/>
      <c r="W644" s="584"/>
      <c r="X644" s="584"/>
      <c r="Y644" s="584"/>
      <c r="Z644" s="584"/>
    </row>
    <row r="645" spans="1:26" ht="15.75" customHeight="1" x14ac:dyDescent="0.25">
      <c r="A645" s="584"/>
      <c r="B645" s="584"/>
      <c r="C645" s="584"/>
      <c r="D645" s="584"/>
      <c r="E645" s="584"/>
      <c r="F645" s="584"/>
      <c r="G645" s="584"/>
      <c r="H645" s="584"/>
      <c r="I645" s="584"/>
      <c r="J645" s="584"/>
      <c r="K645" s="584"/>
      <c r="L645" s="584"/>
      <c r="M645" s="584"/>
      <c r="N645" s="584"/>
      <c r="O645" s="584"/>
      <c r="P645" s="584"/>
      <c r="Q645" s="584"/>
      <c r="R645" s="584"/>
      <c r="S645" s="584"/>
      <c r="T645" s="584"/>
      <c r="U645" s="584"/>
      <c r="V645" s="584"/>
      <c r="W645" s="584"/>
      <c r="X645" s="584"/>
      <c r="Y645" s="584"/>
      <c r="Z645" s="584"/>
    </row>
    <row r="646" spans="1:26" ht="15.75" customHeight="1" x14ac:dyDescent="0.25">
      <c r="A646" s="584"/>
      <c r="B646" s="584"/>
      <c r="C646" s="584"/>
      <c r="D646" s="584"/>
      <c r="E646" s="584"/>
      <c r="F646" s="584"/>
      <c r="G646" s="584"/>
      <c r="H646" s="584"/>
      <c r="I646" s="584"/>
      <c r="J646" s="584"/>
      <c r="K646" s="584"/>
      <c r="L646" s="584"/>
      <c r="M646" s="584"/>
      <c r="N646" s="584"/>
      <c r="O646" s="584"/>
      <c r="P646" s="584"/>
      <c r="Q646" s="584"/>
      <c r="R646" s="584"/>
      <c r="S646" s="584"/>
      <c r="T646" s="584"/>
      <c r="U646" s="584"/>
      <c r="V646" s="584"/>
      <c r="W646" s="584"/>
      <c r="X646" s="584"/>
      <c r="Y646" s="584"/>
      <c r="Z646" s="584"/>
    </row>
    <row r="647" spans="1:26" ht="15.75" customHeight="1" x14ac:dyDescent="0.25">
      <c r="A647" s="584"/>
      <c r="B647" s="584"/>
      <c r="C647" s="584"/>
      <c r="D647" s="584"/>
      <c r="E647" s="584"/>
      <c r="F647" s="584"/>
      <c r="G647" s="584"/>
      <c r="H647" s="584"/>
      <c r="I647" s="584"/>
      <c r="J647" s="584"/>
      <c r="K647" s="584"/>
      <c r="L647" s="584"/>
      <c r="M647" s="584"/>
      <c r="N647" s="584"/>
      <c r="O647" s="584"/>
      <c r="P647" s="584"/>
      <c r="Q647" s="584"/>
      <c r="R647" s="584"/>
      <c r="S647" s="584"/>
      <c r="T647" s="584"/>
      <c r="U647" s="584"/>
      <c r="V647" s="584"/>
      <c r="W647" s="584"/>
      <c r="X647" s="584"/>
      <c r="Y647" s="584"/>
      <c r="Z647" s="584"/>
    </row>
    <row r="648" spans="1:26" ht="15.75" customHeight="1" x14ac:dyDescent="0.25">
      <c r="A648" s="584"/>
      <c r="B648" s="584"/>
      <c r="C648" s="584"/>
      <c r="D648" s="584"/>
      <c r="E648" s="584"/>
      <c r="F648" s="584"/>
      <c r="G648" s="584"/>
      <c r="H648" s="584"/>
      <c r="I648" s="584"/>
      <c r="J648" s="584"/>
      <c r="K648" s="584"/>
      <c r="L648" s="584"/>
      <c r="M648" s="584"/>
      <c r="N648" s="584"/>
      <c r="O648" s="584"/>
      <c r="P648" s="584"/>
      <c r="Q648" s="584"/>
      <c r="R648" s="584"/>
      <c r="S648" s="584"/>
      <c r="T648" s="584"/>
      <c r="U648" s="584"/>
      <c r="V648" s="584"/>
      <c r="W648" s="584"/>
      <c r="X648" s="584"/>
      <c r="Y648" s="584"/>
      <c r="Z648" s="584"/>
    </row>
    <row r="649" spans="1:26" ht="15.75" customHeight="1" x14ac:dyDescent="0.25">
      <c r="A649" s="584"/>
      <c r="B649" s="584"/>
      <c r="C649" s="584"/>
      <c r="D649" s="584"/>
      <c r="E649" s="584"/>
      <c r="F649" s="584"/>
      <c r="G649" s="584"/>
      <c r="H649" s="584"/>
      <c r="I649" s="584"/>
      <c r="J649" s="584"/>
      <c r="K649" s="584"/>
      <c r="L649" s="584"/>
      <c r="M649" s="584"/>
      <c r="N649" s="584"/>
      <c r="O649" s="584"/>
      <c r="P649" s="584"/>
      <c r="Q649" s="584"/>
      <c r="R649" s="584"/>
      <c r="S649" s="584"/>
      <c r="T649" s="584"/>
      <c r="U649" s="584"/>
      <c r="V649" s="584"/>
      <c r="W649" s="584"/>
      <c r="X649" s="584"/>
      <c r="Y649" s="584"/>
      <c r="Z649" s="584"/>
    </row>
    <row r="650" spans="1:26" ht="15.75" customHeight="1" x14ac:dyDescent="0.25">
      <c r="A650" s="584"/>
      <c r="B650" s="584"/>
      <c r="C650" s="584"/>
      <c r="D650" s="584"/>
      <c r="E650" s="584"/>
      <c r="F650" s="584"/>
      <c r="G650" s="584"/>
      <c r="H650" s="584"/>
      <c r="I650" s="584"/>
      <c r="J650" s="584"/>
      <c r="K650" s="584"/>
      <c r="L650" s="584"/>
      <c r="M650" s="584"/>
      <c r="N650" s="584"/>
      <c r="O650" s="584"/>
      <c r="P650" s="584"/>
      <c r="Q650" s="584"/>
      <c r="R650" s="584"/>
      <c r="S650" s="584"/>
      <c r="T650" s="584"/>
      <c r="U650" s="584"/>
      <c r="V650" s="584"/>
      <c r="W650" s="584"/>
      <c r="X650" s="584"/>
      <c r="Y650" s="584"/>
      <c r="Z650" s="584"/>
    </row>
    <row r="651" spans="1:26" ht="15.75" customHeight="1" x14ac:dyDescent="0.25">
      <c r="A651" s="584"/>
      <c r="B651" s="584"/>
      <c r="C651" s="584"/>
      <c r="D651" s="584"/>
      <c r="E651" s="584"/>
      <c r="F651" s="584"/>
      <c r="G651" s="584"/>
      <c r="H651" s="584"/>
      <c r="I651" s="584"/>
      <c r="J651" s="584"/>
      <c r="K651" s="584"/>
      <c r="L651" s="584"/>
      <c r="M651" s="584"/>
      <c r="N651" s="584"/>
      <c r="O651" s="584"/>
      <c r="P651" s="584"/>
      <c r="Q651" s="584"/>
      <c r="R651" s="584"/>
      <c r="S651" s="584"/>
      <c r="T651" s="584"/>
      <c r="U651" s="584"/>
      <c r="V651" s="584"/>
      <c r="W651" s="584"/>
      <c r="X651" s="584"/>
      <c r="Y651" s="584"/>
      <c r="Z651" s="584"/>
    </row>
    <row r="652" spans="1:26" ht="15.75" customHeight="1" x14ac:dyDescent="0.25">
      <c r="A652" s="584"/>
      <c r="B652" s="584"/>
      <c r="C652" s="584"/>
      <c r="D652" s="584"/>
      <c r="E652" s="584"/>
      <c r="F652" s="584"/>
      <c r="G652" s="584"/>
      <c r="H652" s="584"/>
      <c r="I652" s="584"/>
      <c r="J652" s="584"/>
      <c r="K652" s="584"/>
      <c r="L652" s="584"/>
      <c r="M652" s="584"/>
      <c r="N652" s="584"/>
      <c r="O652" s="584"/>
      <c r="P652" s="584"/>
      <c r="Q652" s="584"/>
      <c r="R652" s="584"/>
      <c r="S652" s="584"/>
      <c r="T652" s="584"/>
      <c r="U652" s="584"/>
      <c r="V652" s="584"/>
      <c r="W652" s="584"/>
      <c r="X652" s="584"/>
      <c r="Y652" s="584"/>
      <c r="Z652" s="584"/>
    </row>
    <row r="653" spans="1:26" ht="15.75" customHeight="1" x14ac:dyDescent="0.25">
      <c r="A653" s="584"/>
      <c r="B653" s="584"/>
      <c r="C653" s="584"/>
      <c r="D653" s="584"/>
      <c r="E653" s="584"/>
      <c r="F653" s="584"/>
      <c r="G653" s="584"/>
      <c r="H653" s="584"/>
      <c r="I653" s="584"/>
      <c r="J653" s="584"/>
      <c r="K653" s="584"/>
      <c r="L653" s="584"/>
      <c r="M653" s="584"/>
      <c r="N653" s="584"/>
      <c r="O653" s="584"/>
      <c r="P653" s="584"/>
      <c r="Q653" s="584"/>
      <c r="R653" s="584"/>
      <c r="S653" s="584"/>
      <c r="T653" s="584"/>
      <c r="U653" s="584"/>
      <c r="V653" s="584"/>
      <c r="W653" s="584"/>
      <c r="X653" s="584"/>
      <c r="Y653" s="584"/>
      <c r="Z653" s="584"/>
    </row>
    <row r="654" spans="1:26" ht="15.75" customHeight="1" x14ac:dyDescent="0.25">
      <c r="A654" s="584"/>
      <c r="B654" s="584"/>
      <c r="C654" s="584"/>
      <c r="D654" s="584"/>
      <c r="E654" s="584"/>
      <c r="F654" s="584"/>
      <c r="G654" s="584"/>
      <c r="H654" s="584"/>
      <c r="I654" s="584"/>
      <c r="J654" s="584"/>
      <c r="K654" s="584"/>
      <c r="L654" s="584"/>
      <c r="M654" s="584"/>
      <c r="N654" s="584"/>
      <c r="O654" s="584"/>
      <c r="P654" s="584"/>
      <c r="Q654" s="584"/>
      <c r="R654" s="584"/>
      <c r="S654" s="584"/>
      <c r="T654" s="584"/>
      <c r="U654" s="584"/>
      <c r="V654" s="584"/>
      <c r="W654" s="584"/>
      <c r="X654" s="584"/>
      <c r="Y654" s="584"/>
      <c r="Z654" s="584"/>
    </row>
    <row r="655" spans="1:26" ht="15.75" customHeight="1" x14ac:dyDescent="0.25">
      <c r="A655" s="584"/>
      <c r="B655" s="584"/>
      <c r="C655" s="584"/>
      <c r="D655" s="584"/>
      <c r="E655" s="584"/>
      <c r="F655" s="584"/>
      <c r="G655" s="584"/>
      <c r="H655" s="584"/>
      <c r="I655" s="584"/>
      <c r="J655" s="584"/>
      <c r="K655" s="584"/>
      <c r="L655" s="584"/>
      <c r="M655" s="584"/>
      <c r="N655" s="584"/>
      <c r="O655" s="584"/>
      <c r="P655" s="584"/>
      <c r="Q655" s="584"/>
      <c r="R655" s="584"/>
      <c r="S655" s="584"/>
      <c r="T655" s="584"/>
      <c r="U655" s="584"/>
      <c r="V655" s="584"/>
      <c r="W655" s="584"/>
      <c r="X655" s="584"/>
      <c r="Y655" s="584"/>
      <c r="Z655" s="584"/>
    </row>
    <row r="656" spans="1:26" ht="15.75" customHeight="1" x14ac:dyDescent="0.25">
      <c r="A656" s="584"/>
      <c r="B656" s="584"/>
      <c r="C656" s="584"/>
      <c r="D656" s="584"/>
      <c r="E656" s="584"/>
      <c r="F656" s="584"/>
      <c r="G656" s="584"/>
      <c r="H656" s="584"/>
      <c r="I656" s="584"/>
      <c r="J656" s="584"/>
      <c r="K656" s="584"/>
      <c r="L656" s="584"/>
      <c r="M656" s="584"/>
      <c r="N656" s="584"/>
      <c r="O656" s="584"/>
      <c r="P656" s="584"/>
      <c r="Q656" s="584"/>
      <c r="R656" s="584"/>
      <c r="S656" s="584"/>
      <c r="T656" s="584"/>
      <c r="U656" s="584"/>
      <c r="V656" s="584"/>
      <c r="W656" s="584"/>
      <c r="X656" s="584"/>
      <c r="Y656" s="584"/>
      <c r="Z656" s="584"/>
    </row>
    <row r="657" spans="1:26" ht="15.75" customHeight="1" x14ac:dyDescent="0.25">
      <c r="A657" s="584"/>
      <c r="B657" s="584"/>
      <c r="C657" s="584"/>
      <c r="D657" s="584"/>
      <c r="E657" s="584"/>
      <c r="F657" s="584"/>
      <c r="G657" s="584"/>
      <c r="H657" s="584"/>
      <c r="I657" s="584"/>
      <c r="J657" s="584"/>
      <c r="K657" s="584"/>
      <c r="L657" s="584"/>
      <c r="M657" s="584"/>
      <c r="N657" s="584"/>
      <c r="O657" s="584"/>
      <c r="P657" s="584"/>
      <c r="Q657" s="584"/>
      <c r="R657" s="584"/>
      <c r="S657" s="584"/>
      <c r="T657" s="584"/>
      <c r="U657" s="584"/>
      <c r="V657" s="584"/>
      <c r="W657" s="584"/>
      <c r="X657" s="584"/>
      <c r="Y657" s="584"/>
      <c r="Z657" s="584"/>
    </row>
    <row r="658" spans="1:26" ht="15.75" customHeight="1" x14ac:dyDescent="0.25">
      <c r="A658" s="584"/>
      <c r="B658" s="584"/>
      <c r="C658" s="584"/>
      <c r="D658" s="584"/>
      <c r="E658" s="584"/>
      <c r="F658" s="584"/>
      <c r="G658" s="584"/>
      <c r="H658" s="584"/>
      <c r="I658" s="584"/>
      <c r="J658" s="584"/>
      <c r="K658" s="584"/>
      <c r="L658" s="584"/>
      <c r="M658" s="584"/>
      <c r="N658" s="584"/>
      <c r="O658" s="584"/>
      <c r="P658" s="584"/>
      <c r="Q658" s="584"/>
      <c r="R658" s="584"/>
      <c r="S658" s="584"/>
      <c r="T658" s="584"/>
      <c r="U658" s="584"/>
      <c r="V658" s="584"/>
      <c r="W658" s="584"/>
      <c r="X658" s="584"/>
      <c r="Y658" s="584"/>
      <c r="Z658" s="584"/>
    </row>
    <row r="659" spans="1:26" ht="15.75" customHeight="1" x14ac:dyDescent="0.25">
      <c r="A659" s="584"/>
      <c r="B659" s="584"/>
      <c r="C659" s="584"/>
      <c r="D659" s="584"/>
      <c r="E659" s="584"/>
      <c r="F659" s="584"/>
      <c r="G659" s="584"/>
      <c r="H659" s="584"/>
      <c r="I659" s="584"/>
      <c r="J659" s="584"/>
      <c r="K659" s="584"/>
      <c r="L659" s="584"/>
      <c r="M659" s="584"/>
      <c r="N659" s="584"/>
      <c r="O659" s="584"/>
      <c r="P659" s="584"/>
      <c r="Q659" s="584"/>
      <c r="R659" s="584"/>
      <c r="S659" s="584"/>
      <c r="T659" s="584"/>
      <c r="U659" s="584"/>
      <c r="V659" s="584"/>
      <c r="W659" s="584"/>
      <c r="X659" s="584"/>
      <c r="Y659" s="584"/>
      <c r="Z659" s="584"/>
    </row>
    <row r="660" spans="1:26" ht="15.75" customHeight="1" x14ac:dyDescent="0.25">
      <c r="A660" s="584"/>
      <c r="B660" s="584"/>
      <c r="C660" s="584"/>
      <c r="D660" s="584"/>
      <c r="E660" s="584"/>
      <c r="F660" s="584"/>
      <c r="G660" s="584"/>
      <c r="H660" s="584"/>
      <c r="I660" s="584"/>
      <c r="J660" s="584"/>
      <c r="K660" s="584"/>
      <c r="L660" s="584"/>
      <c r="M660" s="584"/>
      <c r="N660" s="584"/>
      <c r="O660" s="584"/>
      <c r="P660" s="584"/>
      <c r="Q660" s="584"/>
      <c r="R660" s="584"/>
      <c r="S660" s="584"/>
      <c r="T660" s="584"/>
      <c r="U660" s="584"/>
      <c r="V660" s="584"/>
      <c r="W660" s="584"/>
      <c r="X660" s="584"/>
      <c r="Y660" s="584"/>
      <c r="Z660" s="584"/>
    </row>
    <row r="661" spans="1:26" ht="15.75" customHeight="1" x14ac:dyDescent="0.25">
      <c r="A661" s="584"/>
      <c r="B661" s="584"/>
      <c r="C661" s="584"/>
      <c r="D661" s="584"/>
      <c r="E661" s="584"/>
      <c r="F661" s="584"/>
      <c r="G661" s="584"/>
      <c r="H661" s="584"/>
      <c r="I661" s="584"/>
      <c r="J661" s="584"/>
      <c r="K661" s="584"/>
      <c r="L661" s="584"/>
      <c r="M661" s="584"/>
      <c r="N661" s="584"/>
      <c r="O661" s="584"/>
      <c r="P661" s="584"/>
      <c r="Q661" s="584"/>
      <c r="R661" s="584"/>
      <c r="S661" s="584"/>
      <c r="T661" s="584"/>
      <c r="U661" s="584"/>
      <c r="V661" s="584"/>
      <c r="W661" s="584"/>
      <c r="X661" s="584"/>
      <c r="Y661" s="584"/>
      <c r="Z661" s="584"/>
    </row>
    <row r="662" spans="1:26" ht="15.75" customHeight="1" x14ac:dyDescent="0.25">
      <c r="A662" s="584"/>
      <c r="B662" s="584"/>
      <c r="C662" s="584"/>
      <c r="D662" s="584"/>
      <c r="E662" s="584"/>
      <c r="F662" s="584"/>
      <c r="G662" s="584"/>
      <c r="H662" s="584"/>
      <c r="I662" s="584"/>
      <c r="J662" s="584"/>
      <c r="K662" s="584"/>
      <c r="L662" s="584"/>
      <c r="M662" s="584"/>
      <c r="N662" s="584"/>
      <c r="O662" s="584"/>
      <c r="P662" s="584"/>
      <c r="Q662" s="584"/>
      <c r="R662" s="584"/>
      <c r="S662" s="584"/>
      <c r="T662" s="584"/>
      <c r="U662" s="584"/>
      <c r="V662" s="584"/>
      <c r="W662" s="584"/>
      <c r="X662" s="584"/>
      <c r="Y662" s="584"/>
      <c r="Z662" s="584"/>
    </row>
    <row r="663" spans="1:26" ht="15.75" customHeight="1" x14ac:dyDescent="0.25">
      <c r="A663" s="584"/>
      <c r="B663" s="584"/>
      <c r="C663" s="584"/>
      <c r="D663" s="584"/>
      <c r="E663" s="584"/>
      <c r="F663" s="584"/>
      <c r="G663" s="584"/>
      <c r="H663" s="584"/>
      <c r="I663" s="584"/>
      <c r="J663" s="584"/>
      <c r="K663" s="584"/>
      <c r="L663" s="584"/>
      <c r="M663" s="584"/>
      <c r="N663" s="584"/>
      <c r="O663" s="584"/>
      <c r="P663" s="584"/>
      <c r="Q663" s="584"/>
      <c r="R663" s="584"/>
      <c r="S663" s="584"/>
      <c r="T663" s="584"/>
      <c r="U663" s="584"/>
      <c r="V663" s="584"/>
      <c r="W663" s="584"/>
      <c r="X663" s="584"/>
      <c r="Y663" s="584"/>
      <c r="Z663" s="584"/>
    </row>
    <row r="664" spans="1:26" ht="15.75" customHeight="1" x14ac:dyDescent="0.25">
      <c r="A664" s="584"/>
      <c r="B664" s="584"/>
      <c r="C664" s="584"/>
      <c r="D664" s="584"/>
      <c r="E664" s="584"/>
      <c r="F664" s="584"/>
      <c r="G664" s="584"/>
      <c r="H664" s="584"/>
      <c r="I664" s="584"/>
      <c r="J664" s="584"/>
      <c r="K664" s="584"/>
      <c r="L664" s="584"/>
      <c r="M664" s="584"/>
      <c r="N664" s="584"/>
      <c r="O664" s="584"/>
      <c r="P664" s="584"/>
      <c r="Q664" s="584"/>
      <c r="R664" s="584"/>
      <c r="S664" s="584"/>
      <c r="T664" s="584"/>
      <c r="U664" s="584"/>
      <c r="V664" s="584"/>
      <c r="W664" s="584"/>
      <c r="X664" s="584"/>
      <c r="Y664" s="584"/>
      <c r="Z664" s="584"/>
    </row>
    <row r="665" spans="1:26" ht="15.75" customHeight="1" x14ac:dyDescent="0.25">
      <c r="A665" s="584"/>
      <c r="B665" s="584"/>
      <c r="C665" s="584"/>
      <c r="D665" s="584"/>
      <c r="E665" s="584"/>
      <c r="F665" s="584"/>
      <c r="G665" s="584"/>
      <c r="H665" s="584"/>
      <c r="I665" s="584"/>
      <c r="J665" s="584"/>
      <c r="K665" s="584"/>
      <c r="L665" s="584"/>
      <c r="M665" s="584"/>
      <c r="N665" s="584"/>
      <c r="O665" s="584"/>
      <c r="P665" s="584"/>
      <c r="Q665" s="584"/>
      <c r="R665" s="584"/>
      <c r="S665" s="584"/>
      <c r="T665" s="584"/>
      <c r="U665" s="584"/>
      <c r="V665" s="584"/>
      <c r="W665" s="584"/>
      <c r="X665" s="584"/>
      <c r="Y665" s="584"/>
      <c r="Z665" s="584"/>
    </row>
    <row r="666" spans="1:26" ht="15.75" customHeight="1" x14ac:dyDescent="0.25">
      <c r="A666" s="584"/>
      <c r="B666" s="584"/>
      <c r="C666" s="584"/>
      <c r="D666" s="584"/>
      <c r="E666" s="584"/>
      <c r="F666" s="584"/>
      <c r="G666" s="584"/>
      <c r="H666" s="584"/>
      <c r="I666" s="584"/>
      <c r="J666" s="584"/>
      <c r="K666" s="584"/>
      <c r="L666" s="584"/>
      <c r="M666" s="584"/>
      <c r="N666" s="584"/>
      <c r="O666" s="584"/>
      <c r="P666" s="584"/>
      <c r="Q666" s="584"/>
      <c r="R666" s="584"/>
      <c r="S666" s="584"/>
      <c r="T666" s="584"/>
      <c r="U666" s="584"/>
      <c r="V666" s="584"/>
      <c r="W666" s="584"/>
      <c r="X666" s="584"/>
      <c r="Y666" s="584"/>
      <c r="Z666" s="584"/>
    </row>
    <row r="667" spans="1:26" ht="15.75" customHeight="1" x14ac:dyDescent="0.25">
      <c r="A667" s="584"/>
      <c r="B667" s="584"/>
      <c r="C667" s="584"/>
      <c r="D667" s="584"/>
      <c r="E667" s="584"/>
      <c r="F667" s="584"/>
      <c r="G667" s="584"/>
      <c r="H667" s="584"/>
      <c r="I667" s="584"/>
      <c r="J667" s="584"/>
      <c r="K667" s="584"/>
      <c r="L667" s="584"/>
      <c r="M667" s="584"/>
      <c r="N667" s="584"/>
      <c r="O667" s="584"/>
      <c r="P667" s="584"/>
      <c r="Q667" s="584"/>
      <c r="R667" s="584"/>
      <c r="S667" s="584"/>
      <c r="T667" s="584"/>
      <c r="U667" s="584"/>
      <c r="V667" s="584"/>
      <c r="W667" s="584"/>
      <c r="X667" s="584"/>
      <c r="Y667" s="584"/>
      <c r="Z667" s="584"/>
    </row>
    <row r="668" spans="1:26" ht="15.75" customHeight="1" x14ac:dyDescent="0.25">
      <c r="A668" s="584"/>
      <c r="B668" s="584"/>
      <c r="C668" s="584"/>
      <c r="D668" s="584"/>
      <c r="E668" s="584"/>
      <c r="F668" s="584"/>
      <c r="G668" s="584"/>
      <c r="H668" s="584"/>
      <c r="I668" s="584"/>
      <c r="J668" s="584"/>
      <c r="K668" s="584"/>
      <c r="L668" s="584"/>
      <c r="M668" s="584"/>
      <c r="N668" s="584"/>
      <c r="O668" s="584"/>
      <c r="P668" s="584"/>
      <c r="Q668" s="584"/>
      <c r="R668" s="584"/>
      <c r="S668" s="584"/>
      <c r="T668" s="584"/>
      <c r="U668" s="584"/>
      <c r="V668" s="584"/>
      <c r="W668" s="584"/>
      <c r="X668" s="584"/>
      <c r="Y668" s="584"/>
      <c r="Z668" s="584"/>
    </row>
    <row r="669" spans="1:26" ht="15.75" customHeight="1" x14ac:dyDescent="0.25">
      <c r="A669" s="584"/>
      <c r="B669" s="584"/>
      <c r="C669" s="584"/>
      <c r="D669" s="584"/>
      <c r="E669" s="584"/>
      <c r="F669" s="584"/>
      <c r="G669" s="584"/>
      <c r="H669" s="584"/>
      <c r="I669" s="584"/>
      <c r="J669" s="584"/>
      <c r="K669" s="584"/>
      <c r="L669" s="584"/>
      <c r="M669" s="584"/>
      <c r="N669" s="584"/>
      <c r="O669" s="584"/>
      <c r="P669" s="584"/>
      <c r="Q669" s="584"/>
      <c r="R669" s="584"/>
      <c r="S669" s="584"/>
      <c r="T669" s="584"/>
      <c r="U669" s="584"/>
      <c r="V669" s="584"/>
      <c r="W669" s="584"/>
      <c r="X669" s="584"/>
      <c r="Y669" s="584"/>
      <c r="Z669" s="584"/>
    </row>
    <row r="670" spans="1:26" ht="15.75" customHeight="1" x14ac:dyDescent="0.25">
      <c r="A670" s="584"/>
      <c r="B670" s="584"/>
      <c r="C670" s="584"/>
      <c r="D670" s="584"/>
      <c r="E670" s="584"/>
      <c r="F670" s="584"/>
      <c r="G670" s="584"/>
      <c r="H670" s="584"/>
      <c r="I670" s="584"/>
      <c r="J670" s="584"/>
      <c r="K670" s="584"/>
      <c r="L670" s="584"/>
      <c r="M670" s="584"/>
      <c r="N670" s="584"/>
      <c r="O670" s="584"/>
      <c r="P670" s="584"/>
      <c r="Q670" s="584"/>
      <c r="R670" s="584"/>
      <c r="S670" s="584"/>
      <c r="T670" s="584"/>
      <c r="U670" s="584"/>
      <c r="V670" s="584"/>
      <c r="W670" s="584"/>
      <c r="X670" s="584"/>
      <c r="Y670" s="584"/>
      <c r="Z670" s="584"/>
    </row>
    <row r="671" spans="1:26" ht="15.75" customHeight="1" x14ac:dyDescent="0.25">
      <c r="A671" s="584"/>
      <c r="B671" s="584"/>
      <c r="C671" s="584"/>
      <c r="D671" s="584"/>
      <c r="E671" s="584"/>
      <c r="F671" s="584"/>
      <c r="G671" s="584"/>
      <c r="H671" s="584"/>
      <c r="I671" s="584"/>
      <c r="J671" s="584"/>
      <c r="K671" s="584"/>
      <c r="L671" s="584"/>
      <c r="M671" s="584"/>
      <c r="N671" s="584"/>
      <c r="O671" s="584"/>
      <c r="P671" s="584"/>
      <c r="Q671" s="584"/>
      <c r="R671" s="584"/>
      <c r="S671" s="584"/>
      <c r="T671" s="584"/>
      <c r="U671" s="584"/>
      <c r="V671" s="584"/>
      <c r="W671" s="584"/>
      <c r="X671" s="584"/>
      <c r="Y671" s="584"/>
      <c r="Z671" s="584"/>
    </row>
    <row r="672" spans="1:26" ht="15.75" customHeight="1" x14ac:dyDescent="0.25">
      <c r="A672" s="584"/>
      <c r="B672" s="584"/>
      <c r="C672" s="584"/>
      <c r="D672" s="584"/>
      <c r="E672" s="584"/>
      <c r="F672" s="584"/>
      <c r="G672" s="584"/>
      <c r="H672" s="584"/>
      <c r="I672" s="584"/>
      <c r="J672" s="584"/>
      <c r="K672" s="584"/>
      <c r="L672" s="584"/>
      <c r="M672" s="584"/>
      <c r="N672" s="584"/>
      <c r="O672" s="584"/>
      <c r="P672" s="584"/>
      <c r="Q672" s="584"/>
      <c r="R672" s="584"/>
      <c r="S672" s="584"/>
      <c r="T672" s="584"/>
      <c r="U672" s="584"/>
      <c r="V672" s="584"/>
      <c r="W672" s="584"/>
      <c r="X672" s="584"/>
      <c r="Y672" s="584"/>
      <c r="Z672" s="584"/>
    </row>
    <row r="673" spans="1:26" ht="15.75" customHeight="1" x14ac:dyDescent="0.25">
      <c r="A673" s="584"/>
      <c r="B673" s="584"/>
      <c r="C673" s="584"/>
      <c r="D673" s="584"/>
      <c r="E673" s="584"/>
      <c r="F673" s="584"/>
      <c r="G673" s="584"/>
      <c r="H673" s="584"/>
      <c r="I673" s="584"/>
      <c r="J673" s="584"/>
      <c r="K673" s="584"/>
      <c r="L673" s="584"/>
      <c r="M673" s="584"/>
      <c r="N673" s="584"/>
      <c r="O673" s="584"/>
      <c r="P673" s="584"/>
      <c r="Q673" s="584"/>
      <c r="R673" s="584"/>
      <c r="S673" s="584"/>
      <c r="T673" s="584"/>
      <c r="U673" s="584"/>
      <c r="V673" s="584"/>
      <c r="W673" s="584"/>
      <c r="X673" s="584"/>
      <c r="Y673" s="584"/>
      <c r="Z673" s="584"/>
    </row>
    <row r="674" spans="1:26" ht="15.75" customHeight="1" x14ac:dyDescent="0.25">
      <c r="A674" s="584"/>
      <c r="B674" s="584"/>
      <c r="C674" s="584"/>
      <c r="D674" s="584"/>
      <c r="E674" s="584"/>
      <c r="F674" s="584"/>
      <c r="G674" s="584"/>
      <c r="H674" s="584"/>
      <c r="I674" s="584"/>
      <c r="J674" s="584"/>
      <c r="K674" s="584"/>
      <c r="L674" s="584"/>
      <c r="M674" s="584"/>
      <c r="N674" s="584"/>
      <c r="O674" s="584"/>
      <c r="P674" s="584"/>
      <c r="Q674" s="584"/>
      <c r="R674" s="584"/>
      <c r="S674" s="584"/>
      <c r="T674" s="584"/>
      <c r="U674" s="584"/>
      <c r="V674" s="584"/>
      <c r="W674" s="584"/>
      <c r="X674" s="584"/>
      <c r="Y674" s="584"/>
      <c r="Z674" s="584"/>
    </row>
    <row r="675" spans="1:26" ht="15.75" customHeight="1" x14ac:dyDescent="0.25">
      <c r="A675" s="584"/>
      <c r="B675" s="584"/>
      <c r="C675" s="584"/>
      <c r="D675" s="584"/>
      <c r="E675" s="584"/>
      <c r="F675" s="584"/>
      <c r="G675" s="584"/>
      <c r="H675" s="584"/>
      <c r="I675" s="584"/>
      <c r="J675" s="584"/>
      <c r="K675" s="584"/>
      <c r="L675" s="584"/>
      <c r="M675" s="584"/>
      <c r="N675" s="584"/>
      <c r="O675" s="584"/>
      <c r="P675" s="584"/>
      <c r="Q675" s="584"/>
      <c r="R675" s="584"/>
      <c r="S675" s="584"/>
      <c r="T675" s="584"/>
      <c r="U675" s="584"/>
      <c r="V675" s="584"/>
      <c r="W675" s="584"/>
      <c r="X675" s="584"/>
      <c r="Y675" s="584"/>
      <c r="Z675" s="584"/>
    </row>
    <row r="676" spans="1:26" ht="15.75" customHeight="1" x14ac:dyDescent="0.25">
      <c r="A676" s="584"/>
      <c r="B676" s="584"/>
      <c r="C676" s="584"/>
      <c r="D676" s="584"/>
      <c r="E676" s="584"/>
      <c r="F676" s="584"/>
      <c r="G676" s="584"/>
      <c r="H676" s="584"/>
      <c r="I676" s="584"/>
      <c r="J676" s="584"/>
      <c r="K676" s="584"/>
      <c r="L676" s="584"/>
      <c r="M676" s="584"/>
      <c r="N676" s="584"/>
      <c r="O676" s="584"/>
      <c r="P676" s="584"/>
      <c r="Q676" s="584"/>
      <c r="R676" s="584"/>
      <c r="S676" s="584"/>
      <c r="T676" s="584"/>
      <c r="U676" s="584"/>
      <c r="V676" s="584"/>
      <c r="W676" s="584"/>
      <c r="X676" s="584"/>
      <c r="Y676" s="584"/>
      <c r="Z676" s="584"/>
    </row>
    <row r="677" spans="1:26" ht="15.75" customHeight="1" x14ac:dyDescent="0.25">
      <c r="A677" s="584"/>
      <c r="B677" s="584"/>
      <c r="C677" s="584"/>
      <c r="D677" s="584"/>
      <c r="E677" s="584"/>
      <c r="F677" s="584"/>
      <c r="G677" s="584"/>
      <c r="H677" s="584"/>
      <c r="I677" s="584"/>
      <c r="J677" s="584"/>
      <c r="K677" s="584"/>
      <c r="L677" s="584"/>
      <c r="M677" s="584"/>
      <c r="N677" s="584"/>
      <c r="O677" s="584"/>
      <c r="P677" s="584"/>
      <c r="Q677" s="584"/>
      <c r="R677" s="584"/>
      <c r="S677" s="584"/>
      <c r="T677" s="584"/>
      <c r="U677" s="584"/>
      <c r="V677" s="584"/>
      <c r="W677" s="584"/>
      <c r="X677" s="584"/>
      <c r="Y677" s="584"/>
      <c r="Z677" s="584"/>
    </row>
    <row r="678" spans="1:26" ht="15.75" customHeight="1" x14ac:dyDescent="0.25">
      <c r="A678" s="584"/>
      <c r="B678" s="584"/>
      <c r="C678" s="584"/>
      <c r="D678" s="584"/>
      <c r="E678" s="584"/>
      <c r="F678" s="584"/>
      <c r="G678" s="584"/>
      <c r="H678" s="584"/>
      <c r="I678" s="584"/>
      <c r="J678" s="584"/>
      <c r="K678" s="584"/>
      <c r="L678" s="584"/>
      <c r="M678" s="584"/>
      <c r="N678" s="584"/>
      <c r="O678" s="584"/>
      <c r="P678" s="584"/>
      <c r="Q678" s="584"/>
      <c r="R678" s="584"/>
      <c r="S678" s="584"/>
      <c r="T678" s="584"/>
      <c r="U678" s="584"/>
      <c r="V678" s="584"/>
      <c r="W678" s="584"/>
      <c r="X678" s="584"/>
      <c r="Y678" s="584"/>
      <c r="Z678" s="584"/>
    </row>
    <row r="679" spans="1:26" ht="15.75" customHeight="1" x14ac:dyDescent="0.25">
      <c r="A679" s="584"/>
      <c r="B679" s="584"/>
      <c r="C679" s="584"/>
      <c r="D679" s="584"/>
      <c r="E679" s="584"/>
      <c r="F679" s="584"/>
      <c r="G679" s="584"/>
      <c r="H679" s="584"/>
      <c r="I679" s="584"/>
      <c r="J679" s="584"/>
      <c r="K679" s="584"/>
      <c r="L679" s="584"/>
      <c r="M679" s="584"/>
      <c r="N679" s="584"/>
      <c r="O679" s="584"/>
      <c r="P679" s="584"/>
      <c r="Q679" s="584"/>
      <c r="R679" s="584"/>
      <c r="S679" s="584"/>
      <c r="T679" s="584"/>
      <c r="U679" s="584"/>
      <c r="V679" s="584"/>
      <c r="W679" s="584"/>
      <c r="X679" s="584"/>
      <c r="Y679" s="584"/>
      <c r="Z679" s="584"/>
    </row>
    <row r="680" spans="1:26" ht="15.75" customHeight="1" x14ac:dyDescent="0.25">
      <c r="A680" s="584"/>
      <c r="B680" s="584"/>
      <c r="C680" s="584"/>
      <c r="D680" s="584"/>
      <c r="E680" s="584"/>
      <c r="F680" s="584"/>
      <c r="G680" s="584"/>
      <c r="H680" s="584"/>
      <c r="I680" s="584"/>
      <c r="J680" s="584"/>
      <c r="K680" s="584"/>
      <c r="L680" s="584"/>
      <c r="M680" s="584"/>
      <c r="N680" s="584"/>
      <c r="O680" s="584"/>
      <c r="P680" s="584"/>
      <c r="Q680" s="584"/>
      <c r="R680" s="584"/>
      <c r="S680" s="584"/>
      <c r="T680" s="584"/>
      <c r="U680" s="584"/>
      <c r="V680" s="584"/>
      <c r="W680" s="584"/>
      <c r="X680" s="584"/>
      <c r="Y680" s="584"/>
      <c r="Z680" s="584"/>
    </row>
    <row r="681" spans="1:26" ht="15.75" customHeight="1" x14ac:dyDescent="0.25">
      <c r="A681" s="584"/>
      <c r="B681" s="584"/>
      <c r="C681" s="584"/>
      <c r="D681" s="584"/>
      <c r="E681" s="584"/>
      <c r="F681" s="584"/>
      <c r="G681" s="584"/>
      <c r="H681" s="584"/>
      <c r="I681" s="584"/>
      <c r="J681" s="584"/>
      <c r="K681" s="584"/>
      <c r="L681" s="584"/>
      <c r="M681" s="584"/>
      <c r="N681" s="584"/>
      <c r="O681" s="584"/>
      <c r="P681" s="584"/>
      <c r="Q681" s="584"/>
      <c r="R681" s="584"/>
      <c r="S681" s="584"/>
      <c r="T681" s="584"/>
      <c r="U681" s="584"/>
      <c r="V681" s="584"/>
      <c r="W681" s="584"/>
      <c r="X681" s="584"/>
      <c r="Y681" s="584"/>
      <c r="Z681" s="584"/>
    </row>
    <row r="682" spans="1:26" ht="15.75" customHeight="1" x14ac:dyDescent="0.25">
      <c r="A682" s="584"/>
      <c r="B682" s="584"/>
      <c r="C682" s="584"/>
      <c r="D682" s="584"/>
      <c r="E682" s="584"/>
      <c r="F682" s="584"/>
      <c r="G682" s="584"/>
      <c r="H682" s="584"/>
      <c r="I682" s="584"/>
      <c r="J682" s="584"/>
      <c r="K682" s="584"/>
      <c r="L682" s="584"/>
      <c r="M682" s="584"/>
      <c r="N682" s="584"/>
      <c r="O682" s="584"/>
      <c r="P682" s="584"/>
      <c r="Q682" s="584"/>
      <c r="R682" s="584"/>
      <c r="S682" s="584"/>
      <c r="T682" s="584"/>
      <c r="U682" s="584"/>
      <c r="V682" s="584"/>
      <c r="W682" s="584"/>
      <c r="X682" s="584"/>
      <c r="Y682" s="584"/>
      <c r="Z682" s="584"/>
    </row>
    <row r="683" spans="1:26" ht="15.75" customHeight="1" x14ac:dyDescent="0.25">
      <c r="A683" s="584"/>
      <c r="B683" s="584"/>
      <c r="C683" s="584"/>
      <c r="D683" s="584"/>
      <c r="E683" s="584"/>
      <c r="F683" s="584"/>
      <c r="G683" s="584"/>
      <c r="H683" s="584"/>
      <c r="I683" s="584"/>
      <c r="J683" s="584"/>
      <c r="K683" s="584"/>
      <c r="L683" s="584"/>
      <c r="M683" s="584"/>
      <c r="N683" s="584"/>
      <c r="O683" s="584"/>
      <c r="P683" s="584"/>
      <c r="Q683" s="584"/>
      <c r="R683" s="584"/>
      <c r="S683" s="584"/>
      <c r="T683" s="584"/>
      <c r="U683" s="584"/>
      <c r="V683" s="584"/>
      <c r="W683" s="584"/>
      <c r="X683" s="584"/>
      <c r="Y683" s="584"/>
      <c r="Z683" s="584"/>
    </row>
    <row r="684" spans="1:26" ht="15.75" customHeight="1" x14ac:dyDescent="0.25">
      <c r="A684" s="584"/>
      <c r="B684" s="584"/>
      <c r="C684" s="584"/>
      <c r="D684" s="584"/>
      <c r="E684" s="584"/>
      <c r="F684" s="584"/>
      <c r="G684" s="584"/>
      <c r="H684" s="584"/>
      <c r="I684" s="584"/>
      <c r="J684" s="584"/>
      <c r="K684" s="584"/>
      <c r="L684" s="584"/>
      <c r="M684" s="584"/>
      <c r="N684" s="584"/>
      <c r="O684" s="584"/>
      <c r="P684" s="584"/>
      <c r="Q684" s="584"/>
      <c r="R684" s="584"/>
      <c r="S684" s="584"/>
      <c r="T684" s="584"/>
      <c r="U684" s="584"/>
      <c r="V684" s="584"/>
      <c r="W684" s="584"/>
      <c r="X684" s="584"/>
      <c r="Y684" s="584"/>
      <c r="Z684" s="584"/>
    </row>
    <row r="685" spans="1:26" ht="15.75" customHeight="1" x14ac:dyDescent="0.25">
      <c r="A685" s="584"/>
      <c r="B685" s="584"/>
      <c r="C685" s="584"/>
      <c r="D685" s="584"/>
      <c r="E685" s="584"/>
      <c r="F685" s="584"/>
      <c r="G685" s="584"/>
      <c r="H685" s="584"/>
      <c r="I685" s="584"/>
      <c r="J685" s="584"/>
      <c r="K685" s="584"/>
      <c r="L685" s="584"/>
      <c r="M685" s="584"/>
      <c r="N685" s="584"/>
      <c r="O685" s="584"/>
      <c r="P685" s="584"/>
      <c r="Q685" s="584"/>
      <c r="R685" s="584"/>
      <c r="S685" s="584"/>
      <c r="T685" s="584"/>
      <c r="U685" s="584"/>
      <c r="V685" s="584"/>
      <c r="W685" s="584"/>
      <c r="X685" s="584"/>
      <c r="Y685" s="584"/>
      <c r="Z685" s="584"/>
    </row>
    <row r="686" spans="1:26" ht="15.75" customHeight="1" x14ac:dyDescent="0.25">
      <c r="A686" s="584"/>
      <c r="B686" s="584"/>
      <c r="C686" s="584"/>
      <c r="D686" s="584"/>
      <c r="E686" s="584"/>
      <c r="F686" s="584"/>
      <c r="G686" s="584"/>
      <c r="H686" s="584"/>
      <c r="I686" s="584"/>
      <c r="J686" s="584"/>
      <c r="K686" s="584"/>
      <c r="L686" s="584"/>
      <c r="M686" s="584"/>
      <c r="N686" s="584"/>
      <c r="O686" s="584"/>
      <c r="P686" s="584"/>
      <c r="Q686" s="584"/>
      <c r="R686" s="584"/>
      <c r="S686" s="584"/>
      <c r="T686" s="584"/>
      <c r="U686" s="584"/>
      <c r="V686" s="584"/>
      <c r="W686" s="584"/>
      <c r="X686" s="584"/>
      <c r="Y686" s="584"/>
      <c r="Z686" s="584"/>
    </row>
    <row r="687" spans="1:26" ht="15.75" customHeight="1" x14ac:dyDescent="0.25">
      <c r="A687" s="584"/>
      <c r="B687" s="584"/>
      <c r="C687" s="584"/>
      <c r="D687" s="584"/>
      <c r="E687" s="584"/>
      <c r="F687" s="584"/>
      <c r="G687" s="584"/>
      <c r="H687" s="584"/>
      <c r="I687" s="584"/>
      <c r="J687" s="584"/>
      <c r="K687" s="584"/>
      <c r="L687" s="584"/>
      <c r="M687" s="584"/>
      <c r="N687" s="584"/>
      <c r="O687" s="584"/>
      <c r="P687" s="584"/>
      <c r="Q687" s="584"/>
      <c r="R687" s="584"/>
      <c r="S687" s="584"/>
      <c r="T687" s="584"/>
      <c r="U687" s="584"/>
      <c r="V687" s="584"/>
      <c r="W687" s="584"/>
      <c r="X687" s="584"/>
      <c r="Y687" s="584"/>
      <c r="Z687" s="584"/>
    </row>
    <row r="688" spans="1:26" ht="15.75" customHeight="1" x14ac:dyDescent="0.25">
      <c r="A688" s="584"/>
      <c r="B688" s="584"/>
      <c r="C688" s="584"/>
      <c r="D688" s="584"/>
      <c r="E688" s="584"/>
      <c r="F688" s="584"/>
      <c r="G688" s="584"/>
      <c r="H688" s="584"/>
      <c r="I688" s="584"/>
      <c r="J688" s="584"/>
      <c r="K688" s="584"/>
      <c r="L688" s="584"/>
      <c r="M688" s="584"/>
      <c r="N688" s="584"/>
      <c r="O688" s="584"/>
      <c r="P688" s="584"/>
      <c r="Q688" s="584"/>
      <c r="R688" s="584"/>
      <c r="S688" s="584"/>
      <c r="T688" s="584"/>
      <c r="U688" s="584"/>
      <c r="V688" s="584"/>
      <c r="W688" s="584"/>
      <c r="X688" s="584"/>
      <c r="Y688" s="584"/>
      <c r="Z688" s="584"/>
    </row>
    <row r="689" spans="1:26" ht="15.75" customHeight="1" x14ac:dyDescent="0.25">
      <c r="A689" s="584"/>
      <c r="B689" s="584"/>
      <c r="C689" s="584"/>
      <c r="D689" s="584"/>
      <c r="E689" s="584"/>
      <c r="F689" s="584"/>
      <c r="G689" s="584"/>
      <c r="H689" s="584"/>
      <c r="I689" s="584"/>
      <c r="J689" s="584"/>
      <c r="K689" s="584"/>
      <c r="L689" s="584"/>
      <c r="M689" s="584"/>
      <c r="N689" s="584"/>
      <c r="O689" s="584"/>
      <c r="P689" s="584"/>
      <c r="Q689" s="584"/>
      <c r="R689" s="584"/>
      <c r="S689" s="584"/>
      <c r="T689" s="584"/>
      <c r="U689" s="584"/>
      <c r="V689" s="584"/>
      <c r="W689" s="584"/>
      <c r="X689" s="584"/>
      <c r="Y689" s="584"/>
      <c r="Z689" s="584"/>
    </row>
    <row r="690" spans="1:26" ht="15.75" customHeight="1" x14ac:dyDescent="0.25">
      <c r="A690" s="584"/>
      <c r="B690" s="584"/>
      <c r="C690" s="584"/>
      <c r="D690" s="584"/>
      <c r="E690" s="584"/>
      <c r="F690" s="584"/>
      <c r="G690" s="584"/>
      <c r="H690" s="584"/>
      <c r="I690" s="584"/>
      <c r="J690" s="584"/>
      <c r="K690" s="584"/>
      <c r="L690" s="584"/>
      <c r="M690" s="584"/>
      <c r="N690" s="584"/>
      <c r="O690" s="584"/>
      <c r="P690" s="584"/>
      <c r="Q690" s="584"/>
      <c r="R690" s="584"/>
      <c r="S690" s="584"/>
      <c r="T690" s="584"/>
      <c r="U690" s="584"/>
      <c r="V690" s="584"/>
      <c r="W690" s="584"/>
      <c r="X690" s="584"/>
      <c r="Y690" s="584"/>
      <c r="Z690" s="584"/>
    </row>
    <row r="691" spans="1:26" ht="15.75" customHeight="1" x14ac:dyDescent="0.25">
      <c r="A691" s="584"/>
      <c r="B691" s="584"/>
      <c r="C691" s="584"/>
      <c r="D691" s="584"/>
      <c r="E691" s="584"/>
      <c r="F691" s="584"/>
      <c r="G691" s="584"/>
      <c r="H691" s="584"/>
      <c r="I691" s="584"/>
      <c r="J691" s="584"/>
      <c r="K691" s="584"/>
      <c r="L691" s="584"/>
      <c r="M691" s="584"/>
      <c r="N691" s="584"/>
      <c r="O691" s="584"/>
      <c r="P691" s="584"/>
      <c r="Q691" s="584"/>
      <c r="R691" s="584"/>
      <c r="S691" s="584"/>
      <c r="T691" s="584"/>
      <c r="U691" s="584"/>
      <c r="V691" s="584"/>
      <c r="W691" s="584"/>
      <c r="X691" s="584"/>
      <c r="Y691" s="584"/>
      <c r="Z691" s="584"/>
    </row>
    <row r="692" spans="1:26" ht="15.75" customHeight="1" x14ac:dyDescent="0.25">
      <c r="A692" s="584"/>
      <c r="B692" s="584"/>
      <c r="C692" s="584"/>
      <c r="D692" s="584"/>
      <c r="E692" s="584"/>
      <c r="F692" s="584"/>
      <c r="G692" s="584"/>
      <c r="H692" s="584"/>
      <c r="I692" s="584"/>
      <c r="J692" s="584"/>
      <c r="K692" s="584"/>
      <c r="L692" s="584"/>
      <c r="M692" s="584"/>
      <c r="N692" s="584"/>
      <c r="O692" s="584"/>
      <c r="P692" s="584"/>
      <c r="Q692" s="584"/>
      <c r="R692" s="584"/>
      <c r="S692" s="584"/>
      <c r="T692" s="584"/>
      <c r="U692" s="584"/>
      <c r="V692" s="584"/>
      <c r="W692" s="584"/>
      <c r="X692" s="584"/>
      <c r="Y692" s="584"/>
      <c r="Z692" s="584"/>
    </row>
    <row r="693" spans="1:26" ht="15.75" customHeight="1" x14ac:dyDescent="0.25">
      <c r="A693" s="584"/>
      <c r="B693" s="584"/>
      <c r="C693" s="584"/>
      <c r="D693" s="584"/>
      <c r="E693" s="584"/>
      <c r="F693" s="584"/>
      <c r="G693" s="584"/>
      <c r="H693" s="584"/>
      <c r="I693" s="584"/>
      <c r="J693" s="584"/>
      <c r="K693" s="584"/>
      <c r="L693" s="584"/>
      <c r="M693" s="584"/>
      <c r="N693" s="584"/>
      <c r="O693" s="584"/>
      <c r="P693" s="584"/>
      <c r="Q693" s="584"/>
      <c r="R693" s="584"/>
      <c r="S693" s="584"/>
      <c r="T693" s="584"/>
      <c r="U693" s="584"/>
      <c r="V693" s="584"/>
      <c r="W693" s="584"/>
      <c r="X693" s="584"/>
      <c r="Y693" s="584"/>
      <c r="Z693" s="584"/>
    </row>
    <row r="694" spans="1:26" ht="15.75" customHeight="1" x14ac:dyDescent="0.25">
      <c r="A694" s="584"/>
      <c r="B694" s="584"/>
      <c r="C694" s="584"/>
      <c r="D694" s="584"/>
      <c r="E694" s="584"/>
      <c r="F694" s="584"/>
      <c r="G694" s="584"/>
      <c r="H694" s="584"/>
      <c r="I694" s="584"/>
      <c r="J694" s="584"/>
      <c r="K694" s="584"/>
      <c r="L694" s="584"/>
      <c r="M694" s="584"/>
      <c r="N694" s="584"/>
      <c r="O694" s="584"/>
      <c r="P694" s="584"/>
      <c r="Q694" s="584"/>
      <c r="R694" s="584"/>
      <c r="S694" s="584"/>
      <c r="T694" s="584"/>
      <c r="U694" s="584"/>
      <c r="V694" s="584"/>
      <c r="W694" s="584"/>
      <c r="X694" s="584"/>
      <c r="Y694" s="584"/>
      <c r="Z694" s="584"/>
    </row>
    <row r="695" spans="1:26" ht="15.75" customHeight="1" x14ac:dyDescent="0.25">
      <c r="A695" s="584"/>
      <c r="B695" s="584"/>
      <c r="C695" s="584"/>
      <c r="D695" s="584"/>
      <c r="E695" s="584"/>
      <c r="F695" s="584"/>
      <c r="G695" s="584"/>
      <c r="H695" s="584"/>
      <c r="I695" s="584"/>
      <c r="J695" s="584"/>
      <c r="K695" s="584"/>
      <c r="L695" s="584"/>
      <c r="M695" s="584"/>
      <c r="N695" s="584"/>
      <c r="O695" s="584"/>
      <c r="P695" s="584"/>
      <c r="Q695" s="584"/>
      <c r="R695" s="584"/>
      <c r="S695" s="584"/>
      <c r="T695" s="584"/>
      <c r="U695" s="584"/>
      <c r="V695" s="584"/>
      <c r="W695" s="584"/>
      <c r="X695" s="584"/>
      <c r="Y695" s="584"/>
      <c r="Z695" s="584"/>
    </row>
    <row r="696" spans="1:26" ht="15.75" customHeight="1" x14ac:dyDescent="0.25">
      <c r="A696" s="584"/>
      <c r="B696" s="584"/>
      <c r="C696" s="584"/>
      <c r="D696" s="584"/>
      <c r="E696" s="584"/>
      <c r="F696" s="584"/>
      <c r="G696" s="584"/>
      <c r="H696" s="584"/>
      <c r="I696" s="584"/>
      <c r="J696" s="584"/>
      <c r="K696" s="584"/>
      <c r="L696" s="584"/>
      <c r="M696" s="584"/>
      <c r="N696" s="584"/>
      <c r="O696" s="584"/>
      <c r="P696" s="584"/>
      <c r="Q696" s="584"/>
      <c r="R696" s="584"/>
      <c r="S696" s="584"/>
      <c r="T696" s="584"/>
      <c r="U696" s="584"/>
      <c r="V696" s="584"/>
      <c r="W696" s="584"/>
      <c r="X696" s="584"/>
      <c r="Y696" s="584"/>
      <c r="Z696" s="584"/>
    </row>
    <row r="697" spans="1:26" ht="15.75" customHeight="1" x14ac:dyDescent="0.25">
      <c r="A697" s="584"/>
      <c r="B697" s="584"/>
      <c r="C697" s="584"/>
      <c r="D697" s="584"/>
      <c r="E697" s="584"/>
      <c r="F697" s="584"/>
      <c r="G697" s="584"/>
      <c r="H697" s="584"/>
      <c r="I697" s="584"/>
      <c r="J697" s="584"/>
      <c r="K697" s="584"/>
      <c r="L697" s="584"/>
      <c r="M697" s="584"/>
      <c r="N697" s="584"/>
      <c r="O697" s="584"/>
      <c r="P697" s="584"/>
      <c r="Q697" s="584"/>
      <c r="R697" s="584"/>
      <c r="S697" s="584"/>
      <c r="T697" s="584"/>
      <c r="U697" s="584"/>
      <c r="V697" s="584"/>
      <c r="W697" s="584"/>
      <c r="X697" s="584"/>
      <c r="Y697" s="584"/>
      <c r="Z697" s="584"/>
    </row>
    <row r="698" spans="1:26" ht="15.75" customHeight="1" x14ac:dyDescent="0.25">
      <c r="A698" s="584"/>
      <c r="B698" s="584"/>
      <c r="C698" s="584"/>
      <c r="D698" s="584"/>
      <c r="E698" s="584"/>
      <c r="F698" s="584"/>
      <c r="G698" s="584"/>
      <c r="H698" s="584"/>
      <c r="I698" s="584"/>
      <c r="J698" s="584"/>
      <c r="K698" s="584"/>
      <c r="L698" s="584"/>
      <c r="M698" s="584"/>
      <c r="N698" s="584"/>
      <c r="O698" s="584"/>
      <c r="P698" s="584"/>
      <c r="Q698" s="584"/>
      <c r="R698" s="584"/>
      <c r="S698" s="584"/>
      <c r="T698" s="584"/>
      <c r="U698" s="584"/>
      <c r="V698" s="584"/>
      <c r="W698" s="584"/>
      <c r="X698" s="584"/>
      <c r="Y698" s="584"/>
      <c r="Z698" s="584"/>
    </row>
    <row r="699" spans="1:26" ht="15.75" customHeight="1" x14ac:dyDescent="0.25">
      <c r="A699" s="584"/>
      <c r="B699" s="584"/>
      <c r="C699" s="584"/>
      <c r="D699" s="584"/>
      <c r="E699" s="584"/>
      <c r="F699" s="584"/>
      <c r="G699" s="584"/>
      <c r="H699" s="584"/>
      <c r="I699" s="584"/>
      <c r="J699" s="584"/>
      <c r="K699" s="584"/>
      <c r="L699" s="584"/>
      <c r="M699" s="584"/>
      <c r="N699" s="584"/>
      <c r="O699" s="584"/>
      <c r="P699" s="584"/>
      <c r="Q699" s="584"/>
      <c r="R699" s="584"/>
      <c r="S699" s="584"/>
      <c r="T699" s="584"/>
      <c r="U699" s="584"/>
      <c r="V699" s="584"/>
      <c r="W699" s="584"/>
      <c r="X699" s="584"/>
      <c r="Y699" s="584"/>
      <c r="Z699" s="584"/>
    </row>
    <row r="700" spans="1:26" ht="15.75" customHeight="1" x14ac:dyDescent="0.25">
      <c r="A700" s="584"/>
      <c r="B700" s="584"/>
      <c r="C700" s="584"/>
      <c r="D700" s="584"/>
      <c r="E700" s="584"/>
      <c r="F700" s="584"/>
      <c r="G700" s="584"/>
      <c r="H700" s="584"/>
      <c r="I700" s="584"/>
      <c r="J700" s="584"/>
      <c r="K700" s="584"/>
      <c r="L700" s="584"/>
      <c r="M700" s="584"/>
      <c r="N700" s="584"/>
      <c r="O700" s="584"/>
      <c r="P700" s="584"/>
      <c r="Q700" s="584"/>
      <c r="R700" s="584"/>
      <c r="S700" s="584"/>
      <c r="T700" s="584"/>
      <c r="U700" s="584"/>
      <c r="V700" s="584"/>
      <c r="W700" s="584"/>
      <c r="X700" s="584"/>
      <c r="Y700" s="584"/>
      <c r="Z700" s="584"/>
    </row>
    <row r="701" spans="1:26" ht="15.75" customHeight="1" x14ac:dyDescent="0.25">
      <c r="A701" s="584"/>
      <c r="B701" s="584"/>
      <c r="C701" s="584"/>
      <c r="D701" s="584"/>
      <c r="E701" s="584"/>
      <c r="F701" s="584"/>
      <c r="G701" s="584"/>
      <c r="H701" s="584"/>
      <c r="I701" s="584"/>
      <c r="J701" s="584"/>
      <c r="K701" s="584"/>
      <c r="L701" s="584"/>
      <c r="M701" s="584"/>
      <c r="N701" s="584"/>
      <c r="O701" s="584"/>
      <c r="P701" s="584"/>
      <c r="Q701" s="584"/>
      <c r="R701" s="584"/>
      <c r="S701" s="584"/>
      <c r="T701" s="584"/>
      <c r="U701" s="584"/>
      <c r="V701" s="584"/>
      <c r="W701" s="584"/>
      <c r="X701" s="584"/>
      <c r="Y701" s="584"/>
      <c r="Z701" s="584"/>
    </row>
    <row r="702" spans="1:26" ht="15.75" customHeight="1" x14ac:dyDescent="0.25">
      <c r="A702" s="584"/>
      <c r="B702" s="584"/>
      <c r="C702" s="584"/>
      <c r="D702" s="584"/>
      <c r="E702" s="584"/>
      <c r="F702" s="584"/>
      <c r="G702" s="584"/>
      <c r="H702" s="584"/>
      <c r="I702" s="584"/>
      <c r="J702" s="584"/>
      <c r="K702" s="584"/>
      <c r="L702" s="584"/>
      <c r="M702" s="584"/>
      <c r="N702" s="584"/>
      <c r="O702" s="584"/>
      <c r="P702" s="584"/>
      <c r="Q702" s="584"/>
      <c r="R702" s="584"/>
      <c r="S702" s="584"/>
      <c r="T702" s="584"/>
      <c r="U702" s="584"/>
      <c r="V702" s="584"/>
      <c r="W702" s="584"/>
      <c r="X702" s="584"/>
      <c r="Y702" s="584"/>
      <c r="Z702" s="584"/>
    </row>
    <row r="703" spans="1:26" ht="15.75" customHeight="1" x14ac:dyDescent="0.25">
      <c r="A703" s="584"/>
      <c r="B703" s="584"/>
      <c r="C703" s="584"/>
      <c r="D703" s="584"/>
      <c r="E703" s="584"/>
      <c r="F703" s="584"/>
      <c r="G703" s="584"/>
      <c r="H703" s="584"/>
      <c r="I703" s="584"/>
      <c r="J703" s="584"/>
      <c r="K703" s="584"/>
      <c r="L703" s="584"/>
      <c r="M703" s="584"/>
      <c r="N703" s="584"/>
      <c r="O703" s="584"/>
      <c r="P703" s="584"/>
      <c r="Q703" s="584"/>
      <c r="R703" s="584"/>
      <c r="S703" s="584"/>
      <c r="T703" s="584"/>
      <c r="U703" s="584"/>
      <c r="V703" s="584"/>
      <c r="W703" s="584"/>
      <c r="X703" s="584"/>
      <c r="Y703" s="584"/>
      <c r="Z703" s="584"/>
    </row>
    <row r="704" spans="1:26" ht="15.75" customHeight="1" x14ac:dyDescent="0.25">
      <c r="A704" s="584"/>
      <c r="B704" s="584"/>
      <c r="C704" s="584"/>
      <c r="D704" s="584"/>
      <c r="E704" s="584"/>
      <c r="F704" s="584"/>
      <c r="G704" s="584"/>
      <c r="H704" s="584"/>
      <c r="I704" s="584"/>
      <c r="J704" s="584"/>
      <c r="K704" s="584"/>
      <c r="L704" s="584"/>
      <c r="M704" s="584"/>
      <c r="N704" s="584"/>
      <c r="O704" s="584"/>
      <c r="P704" s="584"/>
      <c r="Q704" s="584"/>
      <c r="R704" s="584"/>
      <c r="S704" s="584"/>
      <c r="T704" s="584"/>
      <c r="U704" s="584"/>
      <c r="V704" s="584"/>
      <c r="W704" s="584"/>
      <c r="X704" s="584"/>
      <c r="Y704" s="584"/>
      <c r="Z704" s="584"/>
    </row>
    <row r="705" spans="1:26" ht="15.75" customHeight="1" x14ac:dyDescent="0.25">
      <c r="A705" s="584"/>
      <c r="B705" s="584"/>
      <c r="C705" s="584"/>
      <c r="D705" s="584"/>
      <c r="E705" s="584"/>
      <c r="F705" s="584"/>
      <c r="G705" s="584"/>
      <c r="H705" s="584"/>
      <c r="I705" s="584"/>
      <c r="J705" s="584"/>
      <c r="K705" s="584"/>
      <c r="L705" s="584"/>
      <c r="M705" s="584"/>
      <c r="N705" s="584"/>
      <c r="O705" s="584"/>
      <c r="P705" s="584"/>
      <c r="Q705" s="584"/>
      <c r="R705" s="584"/>
      <c r="S705" s="584"/>
      <c r="T705" s="584"/>
      <c r="U705" s="584"/>
      <c r="V705" s="584"/>
      <c r="W705" s="584"/>
      <c r="X705" s="584"/>
      <c r="Y705" s="584"/>
      <c r="Z705" s="584"/>
    </row>
    <row r="706" spans="1:26" ht="15.75" customHeight="1" x14ac:dyDescent="0.25">
      <c r="A706" s="584"/>
      <c r="B706" s="584"/>
      <c r="C706" s="584"/>
      <c r="D706" s="584"/>
      <c r="E706" s="584"/>
      <c r="F706" s="584"/>
      <c r="G706" s="584"/>
      <c r="H706" s="584"/>
      <c r="I706" s="584"/>
      <c r="J706" s="584"/>
      <c r="K706" s="584"/>
      <c r="L706" s="584"/>
      <c r="M706" s="584"/>
      <c r="N706" s="584"/>
      <c r="O706" s="584"/>
      <c r="P706" s="584"/>
      <c r="Q706" s="584"/>
      <c r="R706" s="584"/>
      <c r="S706" s="584"/>
      <c r="T706" s="584"/>
      <c r="U706" s="584"/>
      <c r="V706" s="584"/>
      <c r="W706" s="584"/>
      <c r="X706" s="584"/>
      <c r="Y706" s="584"/>
      <c r="Z706" s="584"/>
    </row>
    <row r="707" spans="1:26" ht="15.75" customHeight="1" x14ac:dyDescent="0.25">
      <c r="A707" s="584"/>
      <c r="B707" s="584"/>
      <c r="C707" s="584"/>
      <c r="D707" s="584"/>
      <c r="E707" s="584"/>
      <c r="F707" s="584"/>
      <c r="G707" s="584"/>
      <c r="H707" s="584"/>
      <c r="I707" s="584"/>
      <c r="J707" s="584"/>
      <c r="K707" s="584"/>
      <c r="L707" s="584"/>
      <c r="M707" s="584"/>
      <c r="N707" s="584"/>
      <c r="O707" s="584"/>
      <c r="P707" s="584"/>
      <c r="Q707" s="584"/>
      <c r="R707" s="584"/>
      <c r="S707" s="584"/>
      <c r="T707" s="584"/>
      <c r="U707" s="584"/>
      <c r="V707" s="584"/>
      <c r="W707" s="584"/>
      <c r="X707" s="584"/>
      <c r="Y707" s="584"/>
      <c r="Z707" s="584"/>
    </row>
    <row r="708" spans="1:26" ht="15.75" customHeight="1" x14ac:dyDescent="0.25">
      <c r="A708" s="584"/>
      <c r="B708" s="584"/>
      <c r="C708" s="584"/>
      <c r="D708" s="584"/>
      <c r="E708" s="584"/>
      <c r="F708" s="584"/>
      <c r="G708" s="584"/>
      <c r="H708" s="584"/>
      <c r="I708" s="584"/>
      <c r="J708" s="584"/>
      <c r="K708" s="584"/>
      <c r="L708" s="584"/>
      <c r="M708" s="584"/>
      <c r="N708" s="584"/>
      <c r="O708" s="584"/>
      <c r="P708" s="584"/>
      <c r="Q708" s="584"/>
      <c r="R708" s="584"/>
      <c r="S708" s="584"/>
      <c r="T708" s="584"/>
      <c r="U708" s="584"/>
      <c r="V708" s="584"/>
      <c r="W708" s="584"/>
      <c r="X708" s="584"/>
      <c r="Y708" s="584"/>
      <c r="Z708" s="584"/>
    </row>
    <row r="709" spans="1:26" ht="15.75" customHeight="1" x14ac:dyDescent="0.25">
      <c r="A709" s="584"/>
      <c r="B709" s="584"/>
      <c r="C709" s="584"/>
      <c r="D709" s="584"/>
      <c r="E709" s="584"/>
      <c r="F709" s="584"/>
      <c r="G709" s="584"/>
      <c r="H709" s="584"/>
      <c r="I709" s="584"/>
      <c r="J709" s="584"/>
      <c r="K709" s="584"/>
      <c r="L709" s="584"/>
      <c r="M709" s="584"/>
      <c r="N709" s="584"/>
      <c r="O709" s="584"/>
      <c r="P709" s="584"/>
      <c r="Q709" s="584"/>
      <c r="R709" s="584"/>
      <c r="S709" s="584"/>
      <c r="T709" s="584"/>
      <c r="U709" s="584"/>
      <c r="V709" s="584"/>
      <c r="W709" s="584"/>
      <c r="X709" s="584"/>
      <c r="Y709" s="584"/>
      <c r="Z709" s="584"/>
    </row>
    <row r="710" spans="1:26" ht="15.75" customHeight="1" x14ac:dyDescent="0.25">
      <c r="A710" s="584"/>
      <c r="B710" s="584"/>
      <c r="C710" s="584"/>
      <c r="D710" s="584"/>
      <c r="E710" s="584"/>
      <c r="F710" s="584"/>
      <c r="G710" s="584"/>
      <c r="H710" s="584"/>
      <c r="I710" s="584"/>
      <c r="J710" s="584"/>
      <c r="K710" s="584"/>
      <c r="L710" s="584"/>
      <c r="M710" s="584"/>
      <c r="N710" s="584"/>
      <c r="O710" s="584"/>
      <c r="P710" s="584"/>
      <c r="Q710" s="584"/>
      <c r="R710" s="584"/>
      <c r="S710" s="584"/>
      <c r="T710" s="584"/>
      <c r="U710" s="584"/>
      <c r="V710" s="584"/>
      <c r="W710" s="584"/>
      <c r="X710" s="584"/>
      <c r="Y710" s="584"/>
      <c r="Z710" s="584"/>
    </row>
    <row r="711" spans="1:26" ht="15.75" customHeight="1" x14ac:dyDescent="0.25">
      <c r="A711" s="584"/>
      <c r="B711" s="584"/>
      <c r="C711" s="584"/>
      <c r="D711" s="584"/>
      <c r="E711" s="584"/>
      <c r="F711" s="584"/>
      <c r="G711" s="584"/>
      <c r="H711" s="584"/>
      <c r="I711" s="584"/>
      <c r="J711" s="584"/>
      <c r="K711" s="584"/>
      <c r="L711" s="584"/>
      <c r="M711" s="584"/>
      <c r="N711" s="584"/>
      <c r="O711" s="584"/>
      <c r="P711" s="584"/>
      <c r="Q711" s="584"/>
      <c r="R711" s="584"/>
      <c r="S711" s="584"/>
      <c r="T711" s="584"/>
      <c r="U711" s="584"/>
      <c r="V711" s="584"/>
      <c r="W711" s="584"/>
      <c r="X711" s="584"/>
      <c r="Y711" s="584"/>
      <c r="Z711" s="584"/>
    </row>
    <row r="712" spans="1:26" ht="15.75" customHeight="1" x14ac:dyDescent="0.25">
      <c r="A712" s="584"/>
      <c r="B712" s="584"/>
      <c r="C712" s="584"/>
      <c r="D712" s="584"/>
      <c r="E712" s="584"/>
      <c r="F712" s="584"/>
      <c r="G712" s="584"/>
      <c r="H712" s="584"/>
      <c r="I712" s="584"/>
      <c r="J712" s="584"/>
      <c r="K712" s="584"/>
      <c r="L712" s="584"/>
      <c r="M712" s="584"/>
      <c r="N712" s="584"/>
      <c r="O712" s="584"/>
      <c r="P712" s="584"/>
      <c r="Q712" s="584"/>
      <c r="R712" s="584"/>
      <c r="S712" s="584"/>
      <c r="T712" s="584"/>
      <c r="U712" s="584"/>
      <c r="V712" s="584"/>
      <c r="W712" s="584"/>
      <c r="X712" s="584"/>
      <c r="Y712" s="584"/>
      <c r="Z712" s="584"/>
    </row>
    <row r="713" spans="1:26" ht="15.75" customHeight="1" x14ac:dyDescent="0.25">
      <c r="A713" s="584"/>
      <c r="B713" s="584"/>
      <c r="C713" s="584"/>
      <c r="D713" s="584"/>
      <c r="E713" s="584"/>
      <c r="F713" s="584"/>
      <c r="G713" s="584"/>
      <c r="H713" s="584"/>
      <c r="I713" s="584"/>
      <c r="J713" s="584"/>
      <c r="K713" s="584"/>
      <c r="L713" s="584"/>
      <c r="M713" s="584"/>
      <c r="N713" s="584"/>
      <c r="O713" s="584"/>
      <c r="P713" s="584"/>
      <c r="Q713" s="584"/>
      <c r="R713" s="584"/>
      <c r="S713" s="584"/>
      <c r="T713" s="584"/>
      <c r="U713" s="584"/>
      <c r="V713" s="584"/>
      <c r="W713" s="584"/>
      <c r="X713" s="584"/>
      <c r="Y713" s="584"/>
      <c r="Z713" s="584"/>
    </row>
    <row r="714" spans="1:26" ht="15.75" customHeight="1" x14ac:dyDescent="0.25">
      <c r="A714" s="584"/>
      <c r="B714" s="584"/>
      <c r="C714" s="584"/>
      <c r="D714" s="584"/>
      <c r="E714" s="584"/>
      <c r="F714" s="584"/>
      <c r="G714" s="584"/>
      <c r="H714" s="584"/>
      <c r="I714" s="584"/>
      <c r="J714" s="584"/>
      <c r="K714" s="584"/>
      <c r="L714" s="584"/>
      <c r="M714" s="584"/>
      <c r="N714" s="584"/>
      <c r="O714" s="584"/>
      <c r="P714" s="584"/>
      <c r="Q714" s="584"/>
      <c r="R714" s="584"/>
      <c r="S714" s="584"/>
      <c r="T714" s="584"/>
      <c r="U714" s="584"/>
      <c r="V714" s="584"/>
      <c r="W714" s="584"/>
      <c r="X714" s="584"/>
      <c r="Y714" s="584"/>
      <c r="Z714" s="584"/>
    </row>
    <row r="715" spans="1:26" ht="15.75" customHeight="1" x14ac:dyDescent="0.25">
      <c r="A715" s="584"/>
      <c r="B715" s="584"/>
      <c r="C715" s="584"/>
      <c r="D715" s="584"/>
      <c r="E715" s="584"/>
      <c r="F715" s="584"/>
      <c r="G715" s="584"/>
      <c r="H715" s="584"/>
      <c r="I715" s="584"/>
      <c r="J715" s="584"/>
      <c r="K715" s="584"/>
      <c r="L715" s="584"/>
      <c r="M715" s="584"/>
      <c r="N715" s="584"/>
      <c r="O715" s="584"/>
      <c r="P715" s="584"/>
      <c r="Q715" s="584"/>
      <c r="R715" s="584"/>
      <c r="S715" s="584"/>
      <c r="T715" s="584"/>
      <c r="U715" s="584"/>
      <c r="V715" s="584"/>
      <c r="W715" s="584"/>
      <c r="X715" s="584"/>
      <c r="Y715" s="584"/>
      <c r="Z715" s="584"/>
    </row>
    <row r="716" spans="1:26" ht="15.75" customHeight="1" x14ac:dyDescent="0.25">
      <c r="A716" s="584"/>
      <c r="B716" s="584"/>
      <c r="C716" s="584"/>
      <c r="D716" s="584"/>
      <c r="E716" s="584"/>
      <c r="F716" s="584"/>
      <c r="G716" s="584"/>
      <c r="H716" s="584"/>
      <c r="I716" s="584"/>
      <c r="J716" s="584"/>
      <c r="K716" s="584"/>
      <c r="L716" s="584"/>
      <c r="M716" s="584"/>
      <c r="N716" s="584"/>
      <c r="O716" s="584"/>
      <c r="P716" s="584"/>
      <c r="Q716" s="584"/>
      <c r="R716" s="584"/>
      <c r="S716" s="584"/>
      <c r="T716" s="584"/>
      <c r="U716" s="584"/>
      <c r="V716" s="584"/>
      <c r="W716" s="584"/>
      <c r="X716" s="584"/>
      <c r="Y716" s="584"/>
      <c r="Z716" s="584"/>
    </row>
    <row r="717" spans="1:26" ht="15.75" customHeight="1" x14ac:dyDescent="0.25">
      <c r="A717" s="584"/>
      <c r="B717" s="584"/>
      <c r="C717" s="584"/>
      <c r="D717" s="584"/>
      <c r="E717" s="584"/>
      <c r="F717" s="584"/>
      <c r="G717" s="584"/>
      <c r="H717" s="584"/>
      <c r="I717" s="584"/>
      <c r="J717" s="584"/>
      <c r="K717" s="584"/>
      <c r="L717" s="584"/>
      <c r="M717" s="584"/>
      <c r="N717" s="584"/>
      <c r="O717" s="584"/>
      <c r="P717" s="584"/>
      <c r="Q717" s="584"/>
      <c r="R717" s="584"/>
      <c r="S717" s="584"/>
      <c r="T717" s="584"/>
      <c r="U717" s="584"/>
      <c r="V717" s="584"/>
      <c r="W717" s="584"/>
      <c r="X717" s="584"/>
      <c r="Y717" s="584"/>
      <c r="Z717" s="584"/>
    </row>
    <row r="718" spans="1:26" ht="15.75" customHeight="1" x14ac:dyDescent="0.25">
      <c r="A718" s="584"/>
      <c r="B718" s="584"/>
      <c r="C718" s="584"/>
      <c r="D718" s="584"/>
      <c r="E718" s="584"/>
      <c r="F718" s="584"/>
      <c r="G718" s="584"/>
      <c r="H718" s="584"/>
      <c r="I718" s="584"/>
      <c r="J718" s="584"/>
      <c r="K718" s="584"/>
      <c r="L718" s="584"/>
      <c r="M718" s="584"/>
      <c r="N718" s="584"/>
      <c r="O718" s="584"/>
      <c r="P718" s="584"/>
      <c r="Q718" s="584"/>
      <c r="R718" s="584"/>
      <c r="S718" s="584"/>
      <c r="T718" s="584"/>
      <c r="U718" s="584"/>
      <c r="V718" s="584"/>
      <c r="W718" s="584"/>
      <c r="X718" s="584"/>
      <c r="Y718" s="584"/>
      <c r="Z718" s="584"/>
    </row>
    <row r="719" spans="1:26" ht="15.75" customHeight="1" x14ac:dyDescent="0.25">
      <c r="A719" s="584"/>
      <c r="B719" s="584"/>
      <c r="C719" s="584"/>
      <c r="D719" s="584"/>
      <c r="E719" s="584"/>
      <c r="F719" s="584"/>
      <c r="G719" s="584"/>
      <c r="H719" s="584"/>
      <c r="I719" s="584"/>
      <c r="J719" s="584"/>
      <c r="K719" s="584"/>
      <c r="L719" s="584"/>
      <c r="M719" s="584"/>
      <c r="N719" s="584"/>
      <c r="O719" s="584"/>
      <c r="P719" s="584"/>
      <c r="Q719" s="584"/>
      <c r="R719" s="584"/>
      <c r="S719" s="584"/>
      <c r="T719" s="584"/>
      <c r="U719" s="584"/>
      <c r="V719" s="584"/>
      <c r="W719" s="584"/>
      <c r="X719" s="584"/>
      <c r="Y719" s="584"/>
      <c r="Z719" s="584"/>
    </row>
    <row r="720" spans="1:26" ht="15.75" customHeight="1" x14ac:dyDescent="0.25">
      <c r="A720" s="584"/>
      <c r="B720" s="584"/>
      <c r="C720" s="584"/>
      <c r="D720" s="584"/>
      <c r="E720" s="584"/>
      <c r="F720" s="584"/>
      <c r="G720" s="584"/>
      <c r="H720" s="584"/>
      <c r="I720" s="584"/>
      <c r="J720" s="584"/>
      <c r="K720" s="584"/>
      <c r="L720" s="584"/>
      <c r="M720" s="584"/>
      <c r="N720" s="584"/>
      <c r="O720" s="584"/>
      <c r="P720" s="584"/>
      <c r="Q720" s="584"/>
      <c r="R720" s="584"/>
      <c r="S720" s="584"/>
      <c r="T720" s="584"/>
      <c r="U720" s="584"/>
      <c r="V720" s="584"/>
      <c r="W720" s="584"/>
      <c r="X720" s="584"/>
      <c r="Y720" s="584"/>
      <c r="Z720" s="584"/>
    </row>
    <row r="721" spans="1:26" ht="15.75" customHeight="1" x14ac:dyDescent="0.25">
      <c r="A721" s="584"/>
      <c r="B721" s="584"/>
      <c r="C721" s="584"/>
      <c r="D721" s="584"/>
      <c r="E721" s="584"/>
      <c r="F721" s="584"/>
      <c r="G721" s="584"/>
      <c r="H721" s="584"/>
      <c r="I721" s="584"/>
      <c r="J721" s="584"/>
      <c r="K721" s="584"/>
      <c r="L721" s="584"/>
      <c r="M721" s="584"/>
      <c r="N721" s="584"/>
      <c r="O721" s="584"/>
      <c r="P721" s="584"/>
      <c r="Q721" s="584"/>
      <c r="R721" s="584"/>
      <c r="S721" s="584"/>
      <c r="T721" s="584"/>
      <c r="U721" s="584"/>
      <c r="V721" s="584"/>
      <c r="W721" s="584"/>
      <c r="X721" s="584"/>
      <c r="Y721" s="584"/>
      <c r="Z721" s="584"/>
    </row>
    <row r="722" spans="1:26" ht="15.75" customHeight="1" x14ac:dyDescent="0.25">
      <c r="A722" s="584"/>
      <c r="B722" s="584"/>
      <c r="C722" s="584"/>
      <c r="D722" s="584"/>
      <c r="E722" s="584"/>
      <c r="F722" s="584"/>
      <c r="G722" s="584"/>
      <c r="H722" s="584"/>
      <c r="I722" s="584"/>
      <c r="J722" s="584"/>
      <c r="K722" s="584"/>
      <c r="L722" s="584"/>
      <c r="M722" s="584"/>
      <c r="N722" s="584"/>
      <c r="O722" s="584"/>
      <c r="P722" s="584"/>
      <c r="Q722" s="584"/>
      <c r="R722" s="584"/>
      <c r="S722" s="584"/>
      <c r="T722" s="584"/>
      <c r="U722" s="584"/>
      <c r="V722" s="584"/>
      <c r="W722" s="584"/>
      <c r="X722" s="584"/>
      <c r="Y722" s="584"/>
      <c r="Z722" s="584"/>
    </row>
    <row r="723" spans="1:26" ht="15.75" customHeight="1" x14ac:dyDescent="0.25">
      <c r="A723" s="584"/>
      <c r="B723" s="584"/>
      <c r="C723" s="584"/>
      <c r="D723" s="584"/>
      <c r="E723" s="584"/>
      <c r="F723" s="584"/>
      <c r="G723" s="584"/>
      <c r="H723" s="584"/>
      <c r="I723" s="584"/>
      <c r="J723" s="584"/>
      <c r="K723" s="584"/>
      <c r="L723" s="584"/>
      <c r="M723" s="584"/>
      <c r="N723" s="584"/>
      <c r="O723" s="584"/>
      <c r="P723" s="584"/>
      <c r="Q723" s="584"/>
      <c r="R723" s="584"/>
      <c r="S723" s="584"/>
      <c r="T723" s="584"/>
      <c r="U723" s="584"/>
      <c r="V723" s="584"/>
      <c r="W723" s="584"/>
      <c r="X723" s="584"/>
      <c r="Y723" s="584"/>
      <c r="Z723" s="584"/>
    </row>
    <row r="724" spans="1:26" ht="15.75" customHeight="1" x14ac:dyDescent="0.25">
      <c r="A724" s="584"/>
      <c r="B724" s="584"/>
      <c r="C724" s="584"/>
      <c r="D724" s="584"/>
      <c r="E724" s="584"/>
      <c r="F724" s="584"/>
      <c r="G724" s="584"/>
      <c r="H724" s="584"/>
      <c r="I724" s="584"/>
      <c r="J724" s="584"/>
      <c r="K724" s="584"/>
      <c r="L724" s="584"/>
      <c r="M724" s="584"/>
      <c r="N724" s="584"/>
      <c r="O724" s="584"/>
      <c r="P724" s="584"/>
      <c r="Q724" s="584"/>
      <c r="R724" s="584"/>
      <c r="S724" s="584"/>
      <c r="T724" s="584"/>
      <c r="U724" s="584"/>
      <c r="V724" s="584"/>
      <c r="W724" s="584"/>
      <c r="X724" s="584"/>
      <c r="Y724" s="584"/>
      <c r="Z724" s="584"/>
    </row>
    <row r="725" spans="1:26" ht="15.75" customHeight="1" x14ac:dyDescent="0.25">
      <c r="A725" s="584"/>
      <c r="B725" s="584"/>
      <c r="C725" s="584"/>
      <c r="D725" s="584"/>
      <c r="E725" s="584"/>
      <c r="F725" s="584"/>
      <c r="G725" s="584"/>
      <c r="H725" s="584"/>
      <c r="I725" s="584"/>
      <c r="J725" s="584"/>
      <c r="K725" s="584"/>
      <c r="L725" s="584"/>
      <c r="M725" s="584"/>
      <c r="N725" s="584"/>
      <c r="O725" s="584"/>
      <c r="P725" s="584"/>
      <c r="Q725" s="584"/>
      <c r="R725" s="584"/>
      <c r="S725" s="584"/>
      <c r="T725" s="584"/>
      <c r="U725" s="584"/>
      <c r="V725" s="584"/>
      <c r="W725" s="584"/>
      <c r="X725" s="584"/>
      <c r="Y725" s="584"/>
      <c r="Z725" s="584"/>
    </row>
    <row r="726" spans="1:26" ht="15.75" customHeight="1" x14ac:dyDescent="0.25">
      <c r="A726" s="584"/>
      <c r="B726" s="584"/>
      <c r="C726" s="584"/>
      <c r="D726" s="584"/>
      <c r="E726" s="584"/>
      <c r="F726" s="584"/>
      <c r="G726" s="584"/>
      <c r="H726" s="584"/>
      <c r="I726" s="584"/>
      <c r="J726" s="584"/>
      <c r="K726" s="584"/>
      <c r="L726" s="584"/>
      <c r="M726" s="584"/>
      <c r="N726" s="584"/>
      <c r="O726" s="584"/>
      <c r="P726" s="584"/>
      <c r="Q726" s="584"/>
      <c r="R726" s="584"/>
      <c r="S726" s="584"/>
      <c r="T726" s="584"/>
      <c r="U726" s="584"/>
      <c r="V726" s="584"/>
      <c r="W726" s="584"/>
      <c r="X726" s="584"/>
      <c r="Y726" s="584"/>
      <c r="Z726" s="584"/>
    </row>
    <row r="727" spans="1:26" ht="15.75" customHeight="1" x14ac:dyDescent="0.25">
      <c r="A727" s="584"/>
      <c r="B727" s="584"/>
      <c r="C727" s="584"/>
      <c r="D727" s="584"/>
      <c r="E727" s="584"/>
      <c r="F727" s="584"/>
      <c r="G727" s="584"/>
      <c r="H727" s="584"/>
      <c r="I727" s="584"/>
      <c r="J727" s="584"/>
      <c r="K727" s="584"/>
      <c r="L727" s="584"/>
      <c r="M727" s="584"/>
      <c r="N727" s="584"/>
      <c r="O727" s="584"/>
      <c r="P727" s="584"/>
      <c r="Q727" s="584"/>
      <c r="R727" s="584"/>
      <c r="S727" s="584"/>
      <c r="T727" s="584"/>
      <c r="U727" s="584"/>
      <c r="V727" s="584"/>
      <c r="W727" s="584"/>
      <c r="X727" s="584"/>
      <c r="Y727" s="584"/>
      <c r="Z727" s="584"/>
    </row>
    <row r="728" spans="1:26" ht="15.75" customHeight="1" x14ac:dyDescent="0.25">
      <c r="A728" s="584"/>
      <c r="B728" s="584"/>
      <c r="C728" s="584"/>
      <c r="D728" s="584"/>
      <c r="E728" s="584"/>
      <c r="F728" s="584"/>
      <c r="G728" s="584"/>
      <c r="H728" s="584"/>
      <c r="I728" s="584"/>
      <c r="J728" s="584"/>
      <c r="K728" s="584"/>
      <c r="L728" s="584"/>
      <c r="M728" s="584"/>
      <c r="N728" s="584"/>
      <c r="O728" s="584"/>
      <c r="P728" s="584"/>
      <c r="Q728" s="584"/>
      <c r="R728" s="584"/>
      <c r="S728" s="584"/>
      <c r="T728" s="584"/>
      <c r="U728" s="584"/>
      <c r="V728" s="584"/>
      <c r="W728" s="584"/>
      <c r="X728" s="584"/>
      <c r="Y728" s="584"/>
      <c r="Z728" s="584"/>
    </row>
    <row r="729" spans="1:26" ht="15.75" customHeight="1" x14ac:dyDescent="0.25">
      <c r="A729" s="584"/>
      <c r="B729" s="584"/>
      <c r="C729" s="584"/>
      <c r="D729" s="584"/>
      <c r="E729" s="584"/>
      <c r="F729" s="584"/>
      <c r="G729" s="584"/>
      <c r="H729" s="584"/>
      <c r="I729" s="584"/>
      <c r="J729" s="584"/>
      <c r="K729" s="584"/>
      <c r="L729" s="584"/>
      <c r="M729" s="584"/>
      <c r="N729" s="584"/>
      <c r="O729" s="584"/>
      <c r="P729" s="584"/>
      <c r="Q729" s="584"/>
      <c r="R729" s="584"/>
      <c r="S729" s="584"/>
      <c r="T729" s="584"/>
      <c r="U729" s="584"/>
      <c r="V729" s="584"/>
      <c r="W729" s="584"/>
      <c r="X729" s="584"/>
      <c r="Y729" s="584"/>
      <c r="Z729" s="584"/>
    </row>
    <row r="730" spans="1:26" ht="15.75" customHeight="1" x14ac:dyDescent="0.25">
      <c r="A730" s="584"/>
      <c r="B730" s="584"/>
      <c r="C730" s="584"/>
      <c r="D730" s="584"/>
      <c r="E730" s="584"/>
      <c r="F730" s="584"/>
      <c r="G730" s="584"/>
      <c r="H730" s="584"/>
      <c r="I730" s="584"/>
      <c r="J730" s="584"/>
      <c r="K730" s="584"/>
      <c r="L730" s="584"/>
      <c r="M730" s="584"/>
      <c r="N730" s="584"/>
      <c r="O730" s="584"/>
      <c r="P730" s="584"/>
      <c r="Q730" s="584"/>
      <c r="R730" s="584"/>
      <c r="S730" s="584"/>
      <c r="T730" s="584"/>
      <c r="U730" s="584"/>
      <c r="V730" s="584"/>
      <c r="W730" s="584"/>
      <c r="X730" s="584"/>
      <c r="Y730" s="584"/>
      <c r="Z730" s="584"/>
    </row>
    <row r="731" spans="1:26" ht="15.75" customHeight="1" x14ac:dyDescent="0.25">
      <c r="A731" s="584"/>
      <c r="B731" s="584"/>
      <c r="C731" s="584"/>
      <c r="D731" s="584"/>
      <c r="E731" s="584"/>
      <c r="F731" s="584"/>
      <c r="G731" s="584"/>
      <c r="H731" s="584"/>
      <c r="I731" s="584"/>
      <c r="J731" s="584"/>
      <c r="K731" s="584"/>
      <c r="L731" s="584"/>
      <c r="M731" s="584"/>
      <c r="N731" s="584"/>
      <c r="O731" s="584"/>
      <c r="P731" s="584"/>
      <c r="Q731" s="584"/>
      <c r="R731" s="584"/>
      <c r="S731" s="584"/>
      <c r="T731" s="584"/>
      <c r="U731" s="584"/>
      <c r="V731" s="584"/>
      <c r="W731" s="584"/>
      <c r="X731" s="584"/>
      <c r="Y731" s="584"/>
      <c r="Z731" s="584"/>
    </row>
    <row r="732" spans="1:26" ht="15.75" customHeight="1" x14ac:dyDescent="0.25">
      <c r="A732" s="584"/>
      <c r="B732" s="584"/>
      <c r="C732" s="584"/>
      <c r="D732" s="584"/>
      <c r="E732" s="584"/>
      <c r="F732" s="584"/>
      <c r="G732" s="584"/>
      <c r="H732" s="584"/>
      <c r="I732" s="584"/>
      <c r="J732" s="584"/>
      <c r="K732" s="584"/>
      <c r="L732" s="584"/>
      <c r="M732" s="584"/>
      <c r="N732" s="584"/>
      <c r="O732" s="584"/>
      <c r="P732" s="584"/>
      <c r="Q732" s="584"/>
      <c r="R732" s="584"/>
      <c r="S732" s="584"/>
      <c r="T732" s="584"/>
      <c r="U732" s="584"/>
      <c r="V732" s="584"/>
      <c r="W732" s="584"/>
      <c r="X732" s="584"/>
      <c r="Y732" s="584"/>
      <c r="Z732" s="584"/>
    </row>
    <row r="733" spans="1:26" ht="15.75" customHeight="1" x14ac:dyDescent="0.25">
      <c r="A733" s="584"/>
      <c r="B733" s="584"/>
      <c r="C733" s="584"/>
      <c r="D733" s="584"/>
      <c r="E733" s="584"/>
      <c r="F733" s="584"/>
      <c r="G733" s="584"/>
      <c r="H733" s="584"/>
      <c r="I733" s="584"/>
      <c r="J733" s="584"/>
      <c r="K733" s="584"/>
      <c r="L733" s="584"/>
      <c r="M733" s="584"/>
      <c r="N733" s="584"/>
      <c r="O733" s="584"/>
      <c r="P733" s="584"/>
      <c r="Q733" s="584"/>
      <c r="R733" s="584"/>
      <c r="S733" s="584"/>
      <c r="T733" s="584"/>
      <c r="U733" s="584"/>
      <c r="V733" s="584"/>
      <c r="W733" s="584"/>
      <c r="X733" s="584"/>
      <c r="Y733" s="584"/>
      <c r="Z733" s="584"/>
    </row>
    <row r="734" spans="1:26" ht="15.75" customHeight="1" x14ac:dyDescent="0.25">
      <c r="A734" s="584"/>
      <c r="B734" s="584"/>
      <c r="C734" s="584"/>
      <c r="D734" s="584"/>
      <c r="E734" s="584"/>
      <c r="F734" s="584"/>
      <c r="G734" s="584"/>
      <c r="H734" s="584"/>
      <c r="I734" s="584"/>
      <c r="J734" s="584"/>
      <c r="K734" s="584"/>
      <c r="L734" s="584"/>
      <c r="M734" s="584"/>
      <c r="N734" s="584"/>
      <c r="O734" s="584"/>
      <c r="P734" s="584"/>
      <c r="Q734" s="584"/>
      <c r="R734" s="584"/>
      <c r="S734" s="584"/>
      <c r="T734" s="584"/>
      <c r="U734" s="584"/>
      <c r="V734" s="584"/>
      <c r="W734" s="584"/>
      <c r="X734" s="584"/>
      <c r="Y734" s="584"/>
      <c r="Z734" s="584"/>
    </row>
    <row r="735" spans="1:26" ht="15.75" customHeight="1" x14ac:dyDescent="0.25">
      <c r="A735" s="584"/>
      <c r="B735" s="584"/>
      <c r="C735" s="584"/>
      <c r="D735" s="584"/>
      <c r="E735" s="584"/>
      <c r="F735" s="584"/>
      <c r="G735" s="584"/>
      <c r="H735" s="584"/>
      <c r="I735" s="584"/>
      <c r="J735" s="584"/>
      <c r="K735" s="584"/>
      <c r="L735" s="584"/>
      <c r="M735" s="584"/>
      <c r="N735" s="584"/>
      <c r="O735" s="584"/>
      <c r="P735" s="584"/>
      <c r="Q735" s="584"/>
      <c r="R735" s="584"/>
      <c r="S735" s="584"/>
      <c r="T735" s="584"/>
      <c r="U735" s="584"/>
      <c r="V735" s="584"/>
      <c r="W735" s="584"/>
      <c r="X735" s="584"/>
      <c r="Y735" s="584"/>
      <c r="Z735" s="584"/>
    </row>
    <row r="736" spans="1:26" ht="15.75" customHeight="1" x14ac:dyDescent="0.25">
      <c r="A736" s="584"/>
      <c r="B736" s="584"/>
      <c r="C736" s="584"/>
      <c r="D736" s="584"/>
      <c r="E736" s="584"/>
      <c r="F736" s="584"/>
      <c r="G736" s="584"/>
      <c r="H736" s="584"/>
      <c r="I736" s="584"/>
      <c r="J736" s="584"/>
      <c r="K736" s="584"/>
      <c r="L736" s="584"/>
      <c r="M736" s="584"/>
      <c r="N736" s="584"/>
      <c r="O736" s="584"/>
      <c r="P736" s="584"/>
      <c r="Q736" s="584"/>
      <c r="R736" s="584"/>
      <c r="S736" s="584"/>
      <c r="T736" s="584"/>
      <c r="U736" s="584"/>
      <c r="V736" s="584"/>
      <c r="W736" s="584"/>
      <c r="X736" s="584"/>
      <c r="Y736" s="584"/>
      <c r="Z736" s="584"/>
    </row>
    <row r="737" spans="1:26" ht="15.75" customHeight="1" x14ac:dyDescent="0.25">
      <c r="A737" s="584"/>
      <c r="B737" s="584"/>
      <c r="C737" s="584"/>
      <c r="D737" s="584"/>
      <c r="E737" s="584"/>
      <c r="F737" s="584"/>
      <c r="G737" s="584"/>
      <c r="H737" s="584"/>
      <c r="I737" s="584"/>
      <c r="J737" s="584"/>
      <c r="K737" s="584"/>
      <c r="L737" s="584"/>
      <c r="M737" s="584"/>
      <c r="N737" s="584"/>
      <c r="O737" s="584"/>
      <c r="P737" s="584"/>
      <c r="Q737" s="584"/>
      <c r="R737" s="584"/>
      <c r="S737" s="584"/>
      <c r="T737" s="584"/>
      <c r="U737" s="584"/>
      <c r="V737" s="584"/>
      <c r="W737" s="584"/>
      <c r="X737" s="584"/>
      <c r="Y737" s="584"/>
      <c r="Z737" s="584"/>
    </row>
    <row r="738" spans="1:26" ht="15.75" customHeight="1" x14ac:dyDescent="0.25">
      <c r="A738" s="584"/>
      <c r="B738" s="584"/>
      <c r="C738" s="584"/>
      <c r="D738" s="584"/>
      <c r="E738" s="584"/>
      <c r="F738" s="584"/>
      <c r="G738" s="584"/>
      <c r="H738" s="584"/>
      <c r="I738" s="584"/>
      <c r="J738" s="584"/>
      <c r="K738" s="584"/>
      <c r="L738" s="584"/>
      <c r="M738" s="584"/>
      <c r="N738" s="584"/>
      <c r="O738" s="584"/>
      <c r="P738" s="584"/>
      <c r="Q738" s="584"/>
      <c r="R738" s="584"/>
      <c r="S738" s="584"/>
      <c r="T738" s="584"/>
      <c r="U738" s="584"/>
      <c r="V738" s="584"/>
      <c r="W738" s="584"/>
      <c r="X738" s="584"/>
      <c r="Y738" s="584"/>
      <c r="Z738" s="584"/>
    </row>
    <row r="739" spans="1:26" ht="15.75" customHeight="1" x14ac:dyDescent="0.25">
      <c r="A739" s="584"/>
      <c r="B739" s="584"/>
      <c r="C739" s="584"/>
      <c r="D739" s="584"/>
      <c r="E739" s="584"/>
      <c r="F739" s="584"/>
      <c r="G739" s="584"/>
      <c r="H739" s="584"/>
      <c r="I739" s="584"/>
      <c r="J739" s="584"/>
      <c r="K739" s="584"/>
      <c r="L739" s="584"/>
      <c r="M739" s="584"/>
      <c r="N739" s="584"/>
      <c r="O739" s="584"/>
      <c r="P739" s="584"/>
      <c r="Q739" s="584"/>
      <c r="R739" s="584"/>
      <c r="S739" s="584"/>
      <c r="T739" s="584"/>
      <c r="U739" s="584"/>
      <c r="V739" s="584"/>
      <c r="W739" s="584"/>
      <c r="X739" s="584"/>
      <c r="Y739" s="584"/>
      <c r="Z739" s="584"/>
    </row>
    <row r="740" spans="1:26" ht="15.75" customHeight="1" x14ac:dyDescent="0.25">
      <c r="A740" s="584"/>
      <c r="B740" s="584"/>
      <c r="C740" s="584"/>
      <c r="D740" s="584"/>
      <c r="E740" s="584"/>
      <c r="F740" s="584"/>
      <c r="G740" s="584"/>
      <c r="H740" s="584"/>
      <c r="I740" s="584"/>
      <c r="J740" s="584"/>
      <c r="K740" s="584"/>
      <c r="L740" s="584"/>
      <c r="M740" s="584"/>
      <c r="N740" s="584"/>
      <c r="O740" s="584"/>
      <c r="P740" s="584"/>
      <c r="Q740" s="584"/>
      <c r="R740" s="584"/>
      <c r="S740" s="584"/>
      <c r="T740" s="584"/>
      <c r="U740" s="584"/>
      <c r="V740" s="584"/>
      <c r="W740" s="584"/>
      <c r="X740" s="584"/>
      <c r="Y740" s="584"/>
      <c r="Z740" s="584"/>
    </row>
    <row r="741" spans="1:26" ht="15.75" customHeight="1" x14ac:dyDescent="0.25">
      <c r="A741" s="584"/>
      <c r="B741" s="584"/>
      <c r="C741" s="584"/>
      <c r="D741" s="584"/>
      <c r="E741" s="584"/>
      <c r="F741" s="584"/>
      <c r="G741" s="584"/>
      <c r="H741" s="584"/>
      <c r="I741" s="584"/>
      <c r="J741" s="584"/>
      <c r="K741" s="584"/>
      <c r="L741" s="584"/>
      <c r="M741" s="584"/>
      <c r="N741" s="584"/>
      <c r="O741" s="584"/>
      <c r="P741" s="584"/>
      <c r="Q741" s="584"/>
      <c r="R741" s="584"/>
      <c r="S741" s="584"/>
      <c r="T741" s="584"/>
      <c r="U741" s="584"/>
      <c r="V741" s="584"/>
      <c r="W741" s="584"/>
      <c r="X741" s="584"/>
      <c r="Y741" s="584"/>
      <c r="Z741" s="584"/>
    </row>
    <row r="742" spans="1:26" ht="15.75" customHeight="1" x14ac:dyDescent="0.25">
      <c r="A742" s="584"/>
      <c r="B742" s="584"/>
      <c r="C742" s="584"/>
      <c r="D742" s="584"/>
      <c r="E742" s="584"/>
      <c r="F742" s="584"/>
      <c r="G742" s="584"/>
      <c r="H742" s="584"/>
      <c r="I742" s="584"/>
      <c r="J742" s="584"/>
      <c r="K742" s="584"/>
      <c r="L742" s="584"/>
      <c r="M742" s="584"/>
      <c r="N742" s="584"/>
      <c r="O742" s="584"/>
      <c r="P742" s="584"/>
      <c r="Q742" s="584"/>
      <c r="R742" s="584"/>
      <c r="S742" s="584"/>
      <c r="T742" s="584"/>
      <c r="U742" s="584"/>
      <c r="V742" s="584"/>
      <c r="W742" s="584"/>
      <c r="X742" s="584"/>
      <c r="Y742" s="584"/>
      <c r="Z742" s="584"/>
    </row>
    <row r="743" spans="1:26" ht="15.75" customHeight="1" x14ac:dyDescent="0.25">
      <c r="A743" s="584"/>
      <c r="B743" s="584"/>
      <c r="C743" s="584"/>
      <c r="D743" s="584"/>
      <c r="E743" s="584"/>
      <c r="F743" s="584"/>
      <c r="G743" s="584"/>
      <c r="H743" s="584"/>
      <c r="I743" s="584"/>
      <c r="J743" s="584"/>
      <c r="K743" s="584"/>
      <c r="L743" s="584"/>
      <c r="M743" s="584"/>
      <c r="N743" s="584"/>
      <c r="O743" s="584"/>
      <c r="P743" s="584"/>
      <c r="Q743" s="584"/>
      <c r="R743" s="584"/>
      <c r="S743" s="584"/>
      <c r="T743" s="584"/>
      <c r="U743" s="584"/>
      <c r="V743" s="584"/>
      <c r="W743" s="584"/>
      <c r="X743" s="584"/>
      <c r="Y743" s="584"/>
      <c r="Z743" s="584"/>
    </row>
    <row r="744" spans="1:26" ht="15.75" customHeight="1" x14ac:dyDescent="0.25">
      <c r="A744" s="584"/>
      <c r="B744" s="584"/>
      <c r="C744" s="584"/>
      <c r="D744" s="584"/>
      <c r="E744" s="584"/>
      <c r="F744" s="584"/>
      <c r="G744" s="584"/>
      <c r="H744" s="584"/>
      <c r="I744" s="584"/>
      <c r="J744" s="584"/>
      <c r="K744" s="584"/>
      <c r="L744" s="584"/>
      <c r="M744" s="584"/>
      <c r="N744" s="584"/>
      <c r="O744" s="584"/>
      <c r="P744" s="584"/>
      <c r="Q744" s="584"/>
      <c r="R744" s="584"/>
      <c r="S744" s="584"/>
      <c r="T744" s="584"/>
      <c r="U744" s="584"/>
      <c r="V744" s="584"/>
      <c r="W744" s="584"/>
      <c r="X744" s="584"/>
      <c r="Y744" s="584"/>
      <c r="Z744" s="584"/>
    </row>
    <row r="745" spans="1:26" ht="15.75" customHeight="1" x14ac:dyDescent="0.25">
      <c r="A745" s="584"/>
      <c r="B745" s="584"/>
      <c r="C745" s="584"/>
      <c r="D745" s="584"/>
      <c r="E745" s="584"/>
      <c r="F745" s="584"/>
      <c r="G745" s="584"/>
      <c r="H745" s="584"/>
      <c r="I745" s="584"/>
      <c r="J745" s="584"/>
      <c r="K745" s="584"/>
      <c r="L745" s="584"/>
      <c r="M745" s="584"/>
      <c r="N745" s="584"/>
      <c r="O745" s="584"/>
      <c r="P745" s="584"/>
      <c r="Q745" s="584"/>
      <c r="R745" s="584"/>
      <c r="S745" s="584"/>
      <c r="T745" s="584"/>
      <c r="U745" s="584"/>
      <c r="V745" s="584"/>
      <c r="W745" s="584"/>
      <c r="X745" s="584"/>
      <c r="Y745" s="584"/>
      <c r="Z745" s="584"/>
    </row>
    <row r="746" spans="1:26" ht="15.75" customHeight="1" x14ac:dyDescent="0.25">
      <c r="A746" s="584"/>
      <c r="B746" s="584"/>
      <c r="C746" s="584"/>
      <c r="D746" s="584"/>
      <c r="E746" s="584"/>
      <c r="F746" s="584"/>
      <c r="G746" s="584"/>
      <c r="H746" s="584"/>
      <c r="I746" s="584"/>
      <c r="J746" s="584"/>
      <c r="K746" s="584"/>
      <c r="L746" s="584"/>
      <c r="M746" s="584"/>
      <c r="N746" s="584"/>
      <c r="O746" s="584"/>
      <c r="P746" s="584"/>
      <c r="Q746" s="584"/>
      <c r="R746" s="584"/>
      <c r="S746" s="584"/>
      <c r="T746" s="584"/>
      <c r="U746" s="584"/>
      <c r="V746" s="584"/>
      <c r="W746" s="584"/>
      <c r="X746" s="584"/>
      <c r="Y746" s="584"/>
      <c r="Z746" s="584"/>
    </row>
    <row r="747" spans="1:26" ht="15.75" customHeight="1" x14ac:dyDescent="0.25">
      <c r="A747" s="584"/>
      <c r="B747" s="584"/>
      <c r="C747" s="584"/>
      <c r="D747" s="584"/>
      <c r="E747" s="584"/>
      <c r="F747" s="584"/>
      <c r="G747" s="584"/>
      <c r="H747" s="584"/>
      <c r="I747" s="584"/>
      <c r="J747" s="584"/>
      <c r="K747" s="584"/>
      <c r="L747" s="584"/>
      <c r="M747" s="584"/>
      <c r="N747" s="584"/>
      <c r="O747" s="584"/>
      <c r="P747" s="584"/>
      <c r="Q747" s="584"/>
      <c r="R747" s="584"/>
      <c r="S747" s="584"/>
      <c r="T747" s="584"/>
      <c r="U747" s="584"/>
      <c r="V747" s="584"/>
      <c r="W747" s="584"/>
      <c r="X747" s="584"/>
      <c r="Y747" s="584"/>
      <c r="Z747" s="584"/>
    </row>
    <row r="748" spans="1:26" ht="15.75" customHeight="1" x14ac:dyDescent="0.25">
      <c r="A748" s="584"/>
      <c r="B748" s="584"/>
      <c r="C748" s="584"/>
      <c r="D748" s="584"/>
      <c r="E748" s="584"/>
      <c r="F748" s="584"/>
      <c r="G748" s="584"/>
      <c r="H748" s="584"/>
      <c r="I748" s="584"/>
      <c r="J748" s="584"/>
      <c r="K748" s="584"/>
      <c r="L748" s="584"/>
      <c r="M748" s="584"/>
      <c r="N748" s="584"/>
      <c r="O748" s="584"/>
      <c r="P748" s="584"/>
      <c r="Q748" s="584"/>
      <c r="R748" s="584"/>
      <c r="S748" s="584"/>
      <c r="T748" s="584"/>
      <c r="U748" s="584"/>
      <c r="V748" s="584"/>
      <c r="W748" s="584"/>
      <c r="X748" s="584"/>
      <c r="Y748" s="584"/>
      <c r="Z748" s="584"/>
    </row>
    <row r="749" spans="1:26" ht="15.75" customHeight="1" x14ac:dyDescent="0.25">
      <c r="A749" s="584"/>
      <c r="B749" s="584"/>
      <c r="C749" s="584"/>
      <c r="D749" s="584"/>
      <c r="E749" s="584"/>
      <c r="F749" s="584"/>
      <c r="G749" s="584"/>
      <c r="H749" s="584"/>
      <c r="I749" s="584"/>
      <c r="J749" s="584"/>
      <c r="K749" s="584"/>
      <c r="L749" s="584"/>
      <c r="M749" s="584"/>
      <c r="N749" s="584"/>
      <c r="O749" s="584"/>
      <c r="P749" s="584"/>
      <c r="Q749" s="584"/>
      <c r="R749" s="584"/>
      <c r="S749" s="584"/>
      <c r="T749" s="584"/>
      <c r="U749" s="584"/>
      <c r="V749" s="584"/>
      <c r="W749" s="584"/>
      <c r="X749" s="584"/>
      <c r="Y749" s="584"/>
      <c r="Z749" s="584"/>
    </row>
    <row r="750" spans="1:26" ht="15.75" customHeight="1" x14ac:dyDescent="0.25">
      <c r="A750" s="584"/>
      <c r="B750" s="584"/>
      <c r="C750" s="584"/>
      <c r="D750" s="584"/>
      <c r="E750" s="584"/>
      <c r="F750" s="584"/>
      <c r="G750" s="584"/>
      <c r="H750" s="584"/>
      <c r="I750" s="584"/>
      <c r="J750" s="584"/>
      <c r="K750" s="584"/>
      <c r="L750" s="584"/>
      <c r="M750" s="584"/>
      <c r="N750" s="584"/>
      <c r="O750" s="584"/>
      <c r="P750" s="584"/>
      <c r="Q750" s="584"/>
      <c r="R750" s="584"/>
      <c r="S750" s="584"/>
      <c r="T750" s="584"/>
      <c r="U750" s="584"/>
      <c r="V750" s="584"/>
      <c r="W750" s="584"/>
      <c r="X750" s="584"/>
      <c r="Y750" s="584"/>
      <c r="Z750" s="584"/>
    </row>
    <row r="751" spans="1:26" ht="15.75" customHeight="1" x14ac:dyDescent="0.25">
      <c r="A751" s="584"/>
      <c r="B751" s="584"/>
      <c r="C751" s="584"/>
      <c r="D751" s="584"/>
      <c r="E751" s="584"/>
      <c r="F751" s="584"/>
      <c r="G751" s="584"/>
      <c r="H751" s="584"/>
      <c r="I751" s="584"/>
      <c r="J751" s="584"/>
      <c r="K751" s="584"/>
      <c r="L751" s="584"/>
      <c r="M751" s="584"/>
      <c r="N751" s="584"/>
      <c r="O751" s="584"/>
      <c r="P751" s="584"/>
      <c r="Q751" s="584"/>
      <c r="R751" s="584"/>
      <c r="S751" s="584"/>
      <c r="T751" s="584"/>
      <c r="U751" s="584"/>
      <c r="V751" s="584"/>
      <c r="W751" s="584"/>
      <c r="X751" s="584"/>
      <c r="Y751" s="584"/>
      <c r="Z751" s="584"/>
    </row>
    <row r="752" spans="1:26" ht="15.75" customHeight="1" x14ac:dyDescent="0.25">
      <c r="A752" s="584"/>
      <c r="B752" s="584"/>
      <c r="C752" s="584"/>
      <c r="D752" s="584"/>
      <c r="E752" s="584"/>
      <c r="F752" s="584"/>
      <c r="G752" s="584"/>
      <c r="H752" s="584"/>
      <c r="I752" s="584"/>
      <c r="J752" s="584"/>
      <c r="K752" s="584"/>
      <c r="L752" s="584"/>
      <c r="M752" s="584"/>
      <c r="N752" s="584"/>
      <c r="O752" s="584"/>
      <c r="P752" s="584"/>
      <c r="Q752" s="584"/>
      <c r="R752" s="584"/>
      <c r="S752" s="584"/>
      <c r="T752" s="584"/>
      <c r="U752" s="584"/>
      <c r="V752" s="584"/>
      <c r="W752" s="584"/>
      <c r="X752" s="584"/>
      <c r="Y752" s="584"/>
      <c r="Z752" s="584"/>
    </row>
    <row r="753" spans="1:26" ht="15.75" customHeight="1" x14ac:dyDescent="0.25">
      <c r="A753" s="584"/>
      <c r="B753" s="584"/>
      <c r="C753" s="584"/>
      <c r="D753" s="584"/>
      <c r="E753" s="584"/>
      <c r="F753" s="584"/>
      <c r="G753" s="584"/>
      <c r="H753" s="584"/>
      <c r="I753" s="584"/>
      <c r="J753" s="584"/>
      <c r="K753" s="584"/>
      <c r="L753" s="584"/>
      <c r="M753" s="584"/>
      <c r="N753" s="584"/>
      <c r="O753" s="584"/>
      <c r="P753" s="584"/>
      <c r="Q753" s="584"/>
      <c r="R753" s="584"/>
      <c r="S753" s="584"/>
      <c r="T753" s="584"/>
      <c r="U753" s="584"/>
      <c r="V753" s="584"/>
      <c r="W753" s="584"/>
      <c r="X753" s="584"/>
      <c r="Y753" s="584"/>
      <c r="Z753" s="584"/>
    </row>
    <row r="754" spans="1:26" ht="15.75" customHeight="1" x14ac:dyDescent="0.25">
      <c r="A754" s="584"/>
      <c r="B754" s="584"/>
      <c r="C754" s="584"/>
      <c r="D754" s="584"/>
      <c r="E754" s="584"/>
      <c r="F754" s="584"/>
      <c r="G754" s="584"/>
      <c r="H754" s="584"/>
      <c r="I754" s="584"/>
      <c r="J754" s="584"/>
      <c r="K754" s="584"/>
      <c r="L754" s="584"/>
      <c r="M754" s="584"/>
      <c r="N754" s="584"/>
      <c r="O754" s="584"/>
      <c r="P754" s="584"/>
      <c r="Q754" s="584"/>
      <c r="R754" s="584"/>
      <c r="S754" s="584"/>
      <c r="T754" s="584"/>
      <c r="U754" s="584"/>
      <c r="V754" s="584"/>
      <c r="W754" s="584"/>
      <c r="X754" s="584"/>
      <c r="Y754" s="584"/>
      <c r="Z754" s="584"/>
    </row>
    <row r="755" spans="1:26" ht="15.75" customHeight="1" x14ac:dyDescent="0.25">
      <c r="A755" s="584"/>
      <c r="B755" s="584"/>
      <c r="C755" s="584"/>
      <c r="D755" s="584"/>
      <c r="E755" s="584"/>
      <c r="F755" s="584"/>
      <c r="G755" s="584"/>
      <c r="H755" s="584"/>
      <c r="I755" s="584"/>
      <c r="J755" s="584"/>
      <c r="K755" s="584"/>
      <c r="L755" s="584"/>
      <c r="M755" s="584"/>
      <c r="N755" s="584"/>
      <c r="O755" s="584"/>
      <c r="P755" s="584"/>
      <c r="Q755" s="584"/>
      <c r="R755" s="584"/>
      <c r="S755" s="584"/>
      <c r="T755" s="584"/>
      <c r="U755" s="584"/>
      <c r="V755" s="584"/>
      <c r="W755" s="584"/>
      <c r="X755" s="584"/>
      <c r="Y755" s="584"/>
      <c r="Z755" s="584"/>
    </row>
    <row r="756" spans="1:26" ht="15.75" customHeight="1" x14ac:dyDescent="0.25">
      <c r="A756" s="584"/>
      <c r="B756" s="584"/>
      <c r="C756" s="584"/>
      <c r="D756" s="584"/>
      <c r="E756" s="584"/>
      <c r="F756" s="584"/>
      <c r="G756" s="584"/>
      <c r="H756" s="584"/>
      <c r="I756" s="584"/>
      <c r="J756" s="584"/>
      <c r="K756" s="584"/>
      <c r="L756" s="584"/>
      <c r="M756" s="584"/>
      <c r="N756" s="584"/>
      <c r="O756" s="584"/>
      <c r="P756" s="584"/>
      <c r="Q756" s="584"/>
      <c r="R756" s="584"/>
      <c r="S756" s="584"/>
      <c r="T756" s="584"/>
      <c r="U756" s="584"/>
      <c r="V756" s="584"/>
      <c r="W756" s="584"/>
      <c r="X756" s="584"/>
      <c r="Y756" s="584"/>
      <c r="Z756" s="584"/>
    </row>
    <row r="757" spans="1:26" ht="15.75" customHeight="1" x14ac:dyDescent="0.25">
      <c r="A757" s="584"/>
      <c r="B757" s="584"/>
      <c r="C757" s="584"/>
      <c r="D757" s="584"/>
      <c r="E757" s="584"/>
      <c r="F757" s="584"/>
      <c r="G757" s="584"/>
      <c r="H757" s="584"/>
      <c r="I757" s="584"/>
      <c r="J757" s="584"/>
      <c r="K757" s="584"/>
      <c r="L757" s="584"/>
      <c r="M757" s="584"/>
      <c r="N757" s="584"/>
      <c r="O757" s="584"/>
      <c r="P757" s="584"/>
      <c r="Q757" s="584"/>
      <c r="R757" s="584"/>
      <c r="S757" s="584"/>
      <c r="T757" s="584"/>
      <c r="U757" s="584"/>
      <c r="V757" s="584"/>
      <c r="W757" s="584"/>
      <c r="X757" s="584"/>
      <c r="Y757" s="584"/>
      <c r="Z757" s="584"/>
    </row>
    <row r="758" spans="1:26" ht="15.75" customHeight="1" x14ac:dyDescent="0.25">
      <c r="A758" s="584"/>
      <c r="B758" s="584"/>
      <c r="C758" s="584"/>
      <c r="D758" s="584"/>
      <c r="E758" s="584"/>
      <c r="F758" s="584"/>
      <c r="G758" s="584"/>
      <c r="H758" s="584"/>
      <c r="I758" s="584"/>
      <c r="J758" s="584"/>
      <c r="K758" s="584"/>
      <c r="L758" s="584"/>
      <c r="M758" s="584"/>
      <c r="N758" s="584"/>
      <c r="O758" s="584"/>
      <c r="P758" s="584"/>
      <c r="Q758" s="584"/>
      <c r="R758" s="584"/>
      <c r="S758" s="584"/>
      <c r="T758" s="584"/>
      <c r="U758" s="584"/>
      <c r="V758" s="584"/>
      <c r="W758" s="584"/>
      <c r="X758" s="584"/>
      <c r="Y758" s="584"/>
      <c r="Z758" s="584"/>
    </row>
    <row r="759" spans="1:26" ht="15.75" customHeight="1" x14ac:dyDescent="0.25">
      <c r="A759" s="584"/>
      <c r="B759" s="584"/>
      <c r="C759" s="584"/>
      <c r="D759" s="584"/>
      <c r="E759" s="584"/>
      <c r="F759" s="584"/>
      <c r="G759" s="584"/>
      <c r="H759" s="584"/>
      <c r="I759" s="584"/>
      <c r="J759" s="584"/>
      <c r="K759" s="584"/>
      <c r="L759" s="584"/>
      <c r="M759" s="584"/>
      <c r="N759" s="584"/>
      <c r="O759" s="584"/>
      <c r="P759" s="584"/>
      <c r="Q759" s="584"/>
      <c r="R759" s="584"/>
      <c r="S759" s="584"/>
      <c r="T759" s="584"/>
      <c r="U759" s="584"/>
      <c r="V759" s="584"/>
      <c r="W759" s="584"/>
      <c r="X759" s="584"/>
      <c r="Y759" s="584"/>
      <c r="Z759" s="584"/>
    </row>
    <row r="760" spans="1:26" ht="15.75" customHeight="1" x14ac:dyDescent="0.25">
      <c r="A760" s="584"/>
      <c r="B760" s="584"/>
      <c r="C760" s="584"/>
      <c r="D760" s="584"/>
      <c r="E760" s="584"/>
      <c r="F760" s="584"/>
      <c r="G760" s="584"/>
      <c r="H760" s="584"/>
      <c r="I760" s="584"/>
      <c r="J760" s="584"/>
      <c r="K760" s="584"/>
      <c r="L760" s="584"/>
      <c r="M760" s="584"/>
      <c r="N760" s="584"/>
      <c r="O760" s="584"/>
      <c r="P760" s="584"/>
      <c r="Q760" s="584"/>
      <c r="R760" s="584"/>
      <c r="S760" s="584"/>
      <c r="T760" s="584"/>
      <c r="U760" s="584"/>
      <c r="V760" s="584"/>
      <c r="W760" s="584"/>
      <c r="X760" s="584"/>
      <c r="Y760" s="584"/>
      <c r="Z760" s="584"/>
    </row>
    <row r="761" spans="1:26" ht="15.75" customHeight="1" x14ac:dyDescent="0.25">
      <c r="A761" s="584"/>
      <c r="B761" s="584"/>
      <c r="C761" s="584"/>
      <c r="D761" s="584"/>
      <c r="E761" s="584"/>
      <c r="F761" s="584"/>
      <c r="G761" s="584"/>
      <c r="H761" s="584"/>
      <c r="I761" s="584"/>
      <c r="J761" s="584"/>
      <c r="K761" s="584"/>
      <c r="L761" s="584"/>
      <c r="M761" s="584"/>
      <c r="N761" s="584"/>
      <c r="O761" s="584"/>
      <c r="P761" s="584"/>
      <c r="Q761" s="584"/>
      <c r="R761" s="584"/>
      <c r="S761" s="584"/>
      <c r="T761" s="584"/>
      <c r="U761" s="584"/>
      <c r="V761" s="584"/>
      <c r="W761" s="584"/>
      <c r="X761" s="584"/>
      <c r="Y761" s="584"/>
      <c r="Z761" s="584"/>
    </row>
    <row r="762" spans="1:26" ht="15.75" customHeight="1" x14ac:dyDescent="0.25">
      <c r="A762" s="584"/>
      <c r="B762" s="584"/>
      <c r="C762" s="584"/>
      <c r="D762" s="584"/>
      <c r="E762" s="584"/>
      <c r="F762" s="584"/>
      <c r="G762" s="584"/>
      <c r="H762" s="584"/>
      <c r="I762" s="584"/>
      <c r="J762" s="584"/>
      <c r="K762" s="584"/>
      <c r="L762" s="584"/>
      <c r="M762" s="584"/>
      <c r="N762" s="584"/>
      <c r="O762" s="584"/>
      <c r="P762" s="584"/>
      <c r="Q762" s="584"/>
      <c r="R762" s="584"/>
      <c r="S762" s="584"/>
      <c r="T762" s="584"/>
      <c r="U762" s="584"/>
      <c r="V762" s="584"/>
      <c r="W762" s="584"/>
      <c r="X762" s="584"/>
      <c r="Y762" s="584"/>
      <c r="Z762" s="584"/>
    </row>
    <row r="763" spans="1:26" ht="15.75" customHeight="1" x14ac:dyDescent="0.25">
      <c r="A763" s="584"/>
      <c r="B763" s="584"/>
      <c r="C763" s="584"/>
      <c r="D763" s="584"/>
      <c r="E763" s="584"/>
      <c r="F763" s="584"/>
      <c r="G763" s="584"/>
      <c r="H763" s="584"/>
      <c r="I763" s="584"/>
      <c r="J763" s="584"/>
      <c r="K763" s="584"/>
      <c r="L763" s="584"/>
      <c r="M763" s="584"/>
      <c r="N763" s="584"/>
      <c r="O763" s="584"/>
      <c r="P763" s="584"/>
      <c r="Q763" s="584"/>
      <c r="R763" s="584"/>
      <c r="S763" s="584"/>
      <c r="T763" s="584"/>
      <c r="U763" s="584"/>
      <c r="V763" s="584"/>
      <c r="W763" s="584"/>
      <c r="X763" s="584"/>
      <c r="Y763" s="584"/>
      <c r="Z763" s="584"/>
    </row>
    <row r="764" spans="1:26" ht="15.75" customHeight="1" x14ac:dyDescent="0.25">
      <c r="A764" s="584"/>
      <c r="B764" s="584"/>
      <c r="C764" s="584"/>
      <c r="D764" s="584"/>
      <c r="E764" s="584"/>
      <c r="F764" s="584"/>
      <c r="G764" s="584"/>
      <c r="H764" s="584"/>
      <c r="I764" s="584"/>
      <c r="J764" s="584"/>
      <c r="K764" s="584"/>
      <c r="L764" s="584"/>
      <c r="M764" s="584"/>
      <c r="N764" s="584"/>
      <c r="O764" s="584"/>
      <c r="P764" s="584"/>
      <c r="Q764" s="584"/>
      <c r="R764" s="584"/>
      <c r="S764" s="584"/>
      <c r="T764" s="584"/>
      <c r="U764" s="584"/>
      <c r="V764" s="584"/>
      <c r="W764" s="584"/>
      <c r="X764" s="584"/>
      <c r="Y764" s="584"/>
      <c r="Z764" s="584"/>
    </row>
    <row r="765" spans="1:26" ht="15.75" customHeight="1" x14ac:dyDescent="0.25">
      <c r="A765" s="584"/>
      <c r="B765" s="584"/>
      <c r="C765" s="584"/>
      <c r="D765" s="584"/>
      <c r="E765" s="584"/>
      <c r="F765" s="584"/>
      <c r="G765" s="584"/>
      <c r="H765" s="584"/>
      <c r="I765" s="584"/>
      <c r="J765" s="584"/>
      <c r="K765" s="584"/>
      <c r="L765" s="584"/>
      <c r="M765" s="584"/>
      <c r="N765" s="584"/>
      <c r="O765" s="584"/>
      <c r="P765" s="584"/>
      <c r="Q765" s="584"/>
      <c r="R765" s="584"/>
      <c r="S765" s="584"/>
      <c r="T765" s="584"/>
      <c r="U765" s="584"/>
      <c r="V765" s="584"/>
      <c r="W765" s="584"/>
      <c r="X765" s="584"/>
      <c r="Y765" s="584"/>
      <c r="Z765" s="584"/>
    </row>
    <row r="766" spans="1:26" ht="15.75" customHeight="1" x14ac:dyDescent="0.25">
      <c r="A766" s="584"/>
      <c r="B766" s="584"/>
      <c r="C766" s="584"/>
      <c r="D766" s="584"/>
      <c r="E766" s="584"/>
      <c r="F766" s="584"/>
      <c r="G766" s="584"/>
      <c r="H766" s="584"/>
      <c r="I766" s="584"/>
      <c r="J766" s="584"/>
      <c r="K766" s="584"/>
      <c r="L766" s="584"/>
      <c r="M766" s="584"/>
      <c r="N766" s="584"/>
      <c r="O766" s="584"/>
      <c r="P766" s="584"/>
      <c r="Q766" s="584"/>
      <c r="R766" s="584"/>
      <c r="S766" s="584"/>
      <c r="T766" s="584"/>
      <c r="U766" s="584"/>
      <c r="V766" s="584"/>
      <c r="W766" s="584"/>
      <c r="X766" s="584"/>
      <c r="Y766" s="584"/>
      <c r="Z766" s="584"/>
    </row>
    <row r="767" spans="1:26" ht="15.75" customHeight="1" x14ac:dyDescent="0.25">
      <c r="A767" s="584"/>
      <c r="B767" s="584"/>
      <c r="C767" s="584"/>
      <c r="D767" s="584"/>
      <c r="E767" s="584"/>
      <c r="F767" s="584"/>
      <c r="G767" s="584"/>
      <c r="H767" s="584"/>
      <c r="I767" s="584"/>
      <c r="J767" s="584"/>
      <c r="K767" s="584"/>
      <c r="L767" s="584"/>
      <c r="M767" s="584"/>
      <c r="N767" s="584"/>
      <c r="O767" s="584"/>
      <c r="P767" s="584"/>
      <c r="Q767" s="584"/>
      <c r="R767" s="584"/>
      <c r="S767" s="584"/>
      <c r="T767" s="584"/>
      <c r="U767" s="584"/>
      <c r="V767" s="584"/>
      <c r="W767" s="584"/>
      <c r="X767" s="584"/>
      <c r="Y767" s="584"/>
      <c r="Z767" s="584"/>
    </row>
    <row r="768" spans="1:26" ht="15.75" customHeight="1" x14ac:dyDescent="0.25">
      <c r="A768" s="584"/>
      <c r="B768" s="584"/>
      <c r="C768" s="584"/>
      <c r="D768" s="584"/>
      <c r="E768" s="584"/>
      <c r="F768" s="584"/>
      <c r="G768" s="584"/>
      <c r="H768" s="584"/>
      <c r="I768" s="584"/>
      <c r="J768" s="584"/>
      <c r="K768" s="584"/>
      <c r="L768" s="584"/>
      <c r="M768" s="584"/>
      <c r="N768" s="584"/>
      <c r="O768" s="584"/>
      <c r="P768" s="584"/>
      <c r="Q768" s="584"/>
      <c r="R768" s="584"/>
      <c r="S768" s="584"/>
      <c r="T768" s="584"/>
      <c r="U768" s="584"/>
      <c r="V768" s="584"/>
      <c r="W768" s="584"/>
      <c r="X768" s="584"/>
      <c r="Y768" s="584"/>
      <c r="Z768" s="584"/>
    </row>
    <row r="769" spans="1:26" ht="15.75" customHeight="1" x14ac:dyDescent="0.25">
      <c r="A769" s="584"/>
      <c r="B769" s="584"/>
      <c r="C769" s="584"/>
      <c r="D769" s="584"/>
      <c r="E769" s="584"/>
      <c r="F769" s="584"/>
      <c r="G769" s="584"/>
      <c r="H769" s="584"/>
      <c r="I769" s="584"/>
      <c r="J769" s="584"/>
      <c r="K769" s="584"/>
      <c r="L769" s="584"/>
      <c r="M769" s="584"/>
      <c r="N769" s="584"/>
      <c r="O769" s="584"/>
      <c r="P769" s="584"/>
      <c r="Q769" s="584"/>
      <c r="R769" s="584"/>
      <c r="S769" s="584"/>
      <c r="T769" s="584"/>
      <c r="U769" s="584"/>
      <c r="V769" s="584"/>
      <c r="W769" s="584"/>
      <c r="X769" s="584"/>
      <c r="Y769" s="584"/>
      <c r="Z769" s="584"/>
    </row>
    <row r="770" spans="1:26" ht="15.75" customHeight="1" x14ac:dyDescent="0.25">
      <c r="A770" s="584"/>
      <c r="B770" s="584"/>
      <c r="C770" s="584"/>
      <c r="D770" s="584"/>
      <c r="E770" s="584"/>
      <c r="F770" s="584"/>
      <c r="G770" s="584"/>
      <c r="H770" s="584"/>
      <c r="I770" s="584"/>
      <c r="J770" s="584"/>
      <c r="K770" s="584"/>
      <c r="L770" s="584"/>
      <c r="M770" s="584"/>
      <c r="N770" s="584"/>
      <c r="O770" s="584"/>
      <c r="P770" s="584"/>
      <c r="Q770" s="584"/>
      <c r="R770" s="584"/>
      <c r="S770" s="584"/>
      <c r="T770" s="584"/>
      <c r="U770" s="584"/>
      <c r="V770" s="584"/>
      <c r="W770" s="584"/>
      <c r="X770" s="584"/>
      <c r="Y770" s="584"/>
      <c r="Z770" s="584"/>
    </row>
    <row r="771" spans="1:26" ht="15.75" customHeight="1" x14ac:dyDescent="0.25">
      <c r="A771" s="584"/>
      <c r="B771" s="584"/>
      <c r="C771" s="584"/>
      <c r="D771" s="584"/>
      <c r="E771" s="584"/>
      <c r="F771" s="584"/>
      <c r="G771" s="584"/>
      <c r="H771" s="584"/>
      <c r="I771" s="584"/>
      <c r="J771" s="584"/>
      <c r="K771" s="584"/>
      <c r="L771" s="584"/>
      <c r="M771" s="584"/>
      <c r="N771" s="584"/>
      <c r="O771" s="584"/>
      <c r="P771" s="584"/>
      <c r="Q771" s="584"/>
      <c r="R771" s="584"/>
      <c r="S771" s="584"/>
      <c r="T771" s="584"/>
      <c r="U771" s="584"/>
      <c r="V771" s="584"/>
      <c r="W771" s="584"/>
      <c r="X771" s="584"/>
      <c r="Y771" s="584"/>
      <c r="Z771" s="584"/>
    </row>
    <row r="772" spans="1:26" ht="15.75" customHeight="1" x14ac:dyDescent="0.25">
      <c r="A772" s="584"/>
      <c r="B772" s="584"/>
      <c r="C772" s="584"/>
      <c r="D772" s="584"/>
      <c r="E772" s="584"/>
      <c r="F772" s="584"/>
      <c r="G772" s="584"/>
      <c r="H772" s="584"/>
      <c r="I772" s="584"/>
      <c r="J772" s="584"/>
      <c r="K772" s="584"/>
      <c r="L772" s="584"/>
      <c r="M772" s="584"/>
      <c r="N772" s="584"/>
      <c r="O772" s="584"/>
      <c r="P772" s="584"/>
      <c r="Q772" s="584"/>
      <c r="R772" s="584"/>
      <c r="S772" s="584"/>
      <c r="T772" s="584"/>
      <c r="U772" s="584"/>
      <c r="V772" s="584"/>
      <c r="W772" s="584"/>
      <c r="X772" s="584"/>
      <c r="Y772" s="584"/>
      <c r="Z772" s="584"/>
    </row>
    <row r="773" spans="1:26" ht="15.75" customHeight="1" x14ac:dyDescent="0.25">
      <c r="A773" s="584"/>
      <c r="B773" s="584"/>
      <c r="C773" s="584"/>
      <c r="D773" s="584"/>
      <c r="E773" s="584"/>
      <c r="F773" s="584"/>
      <c r="G773" s="584"/>
      <c r="H773" s="584"/>
      <c r="I773" s="584"/>
      <c r="J773" s="584"/>
      <c r="K773" s="584"/>
      <c r="L773" s="584"/>
      <c r="M773" s="584"/>
      <c r="N773" s="584"/>
      <c r="O773" s="584"/>
      <c r="P773" s="584"/>
      <c r="Q773" s="584"/>
      <c r="R773" s="584"/>
      <c r="S773" s="584"/>
      <c r="T773" s="584"/>
      <c r="U773" s="584"/>
      <c r="V773" s="584"/>
      <c r="W773" s="584"/>
      <c r="X773" s="584"/>
      <c r="Y773" s="584"/>
      <c r="Z773" s="584"/>
    </row>
    <row r="774" spans="1:26" ht="15.75" customHeight="1" x14ac:dyDescent="0.25">
      <c r="A774" s="584"/>
      <c r="B774" s="584"/>
      <c r="C774" s="584"/>
      <c r="D774" s="584"/>
      <c r="E774" s="584"/>
      <c r="F774" s="584"/>
      <c r="G774" s="584"/>
      <c r="H774" s="584"/>
      <c r="I774" s="584"/>
      <c r="J774" s="584"/>
      <c r="K774" s="584"/>
      <c r="L774" s="584"/>
      <c r="M774" s="584"/>
      <c r="N774" s="584"/>
      <c r="O774" s="584"/>
      <c r="P774" s="584"/>
      <c r="Q774" s="584"/>
      <c r="R774" s="584"/>
      <c r="S774" s="584"/>
      <c r="T774" s="584"/>
      <c r="U774" s="584"/>
      <c r="V774" s="584"/>
      <c r="W774" s="584"/>
      <c r="X774" s="584"/>
      <c r="Y774" s="584"/>
      <c r="Z774" s="584"/>
    </row>
    <row r="775" spans="1:26" ht="15.75" customHeight="1" x14ac:dyDescent="0.25">
      <c r="A775" s="584"/>
      <c r="B775" s="584"/>
      <c r="C775" s="584"/>
      <c r="D775" s="584"/>
      <c r="E775" s="584"/>
      <c r="F775" s="584"/>
      <c r="G775" s="584"/>
      <c r="H775" s="584"/>
      <c r="I775" s="584"/>
      <c r="J775" s="584"/>
      <c r="K775" s="584"/>
      <c r="L775" s="584"/>
      <c r="M775" s="584"/>
      <c r="N775" s="584"/>
      <c r="O775" s="584"/>
      <c r="P775" s="584"/>
      <c r="Q775" s="584"/>
      <c r="R775" s="584"/>
      <c r="S775" s="584"/>
      <c r="T775" s="584"/>
      <c r="U775" s="584"/>
      <c r="V775" s="584"/>
      <c r="W775" s="584"/>
      <c r="X775" s="584"/>
      <c r="Y775" s="584"/>
      <c r="Z775" s="584"/>
    </row>
    <row r="776" spans="1:26" ht="15.75" customHeight="1" x14ac:dyDescent="0.25">
      <c r="A776" s="584"/>
      <c r="B776" s="584"/>
      <c r="C776" s="584"/>
      <c r="D776" s="584"/>
      <c r="E776" s="584"/>
      <c r="F776" s="584"/>
      <c r="G776" s="584"/>
      <c r="H776" s="584"/>
      <c r="I776" s="584"/>
      <c r="J776" s="584"/>
      <c r="K776" s="584"/>
      <c r="L776" s="584"/>
      <c r="M776" s="584"/>
      <c r="N776" s="584"/>
      <c r="O776" s="584"/>
      <c r="P776" s="584"/>
      <c r="Q776" s="584"/>
      <c r="R776" s="584"/>
      <c r="S776" s="584"/>
      <c r="T776" s="584"/>
      <c r="U776" s="584"/>
      <c r="V776" s="584"/>
      <c r="W776" s="584"/>
      <c r="X776" s="584"/>
      <c r="Y776" s="584"/>
      <c r="Z776" s="584"/>
    </row>
    <row r="777" spans="1:26" ht="15.75" customHeight="1" x14ac:dyDescent="0.25">
      <c r="A777" s="584"/>
      <c r="B777" s="584"/>
      <c r="C777" s="584"/>
      <c r="D777" s="584"/>
      <c r="E777" s="584"/>
      <c r="F777" s="584"/>
      <c r="G777" s="584"/>
      <c r="H777" s="584"/>
      <c r="I777" s="584"/>
      <c r="J777" s="584"/>
      <c r="K777" s="584"/>
      <c r="L777" s="584"/>
      <c r="M777" s="584"/>
      <c r="N777" s="584"/>
      <c r="O777" s="584"/>
      <c r="P777" s="584"/>
      <c r="Q777" s="584"/>
      <c r="R777" s="584"/>
      <c r="S777" s="584"/>
      <c r="T777" s="584"/>
      <c r="U777" s="584"/>
      <c r="V777" s="584"/>
      <c r="W777" s="584"/>
      <c r="X777" s="584"/>
      <c r="Y777" s="584"/>
      <c r="Z777" s="584"/>
    </row>
    <row r="778" spans="1:26" ht="15.75" customHeight="1" x14ac:dyDescent="0.25">
      <c r="A778" s="584"/>
      <c r="B778" s="584"/>
      <c r="C778" s="584"/>
      <c r="D778" s="584"/>
      <c r="E778" s="584"/>
      <c r="F778" s="584"/>
      <c r="G778" s="584"/>
      <c r="H778" s="584"/>
      <c r="I778" s="584"/>
      <c r="J778" s="584"/>
      <c r="K778" s="584"/>
      <c r="L778" s="584"/>
      <c r="M778" s="584"/>
      <c r="N778" s="584"/>
      <c r="O778" s="584"/>
      <c r="P778" s="584"/>
      <c r="Q778" s="584"/>
      <c r="R778" s="584"/>
      <c r="S778" s="584"/>
      <c r="T778" s="584"/>
      <c r="U778" s="584"/>
      <c r="V778" s="584"/>
      <c r="W778" s="584"/>
      <c r="X778" s="584"/>
      <c r="Y778" s="584"/>
      <c r="Z778" s="584"/>
    </row>
    <row r="779" spans="1:26" ht="15.75" customHeight="1" x14ac:dyDescent="0.25">
      <c r="A779" s="584"/>
      <c r="B779" s="584"/>
      <c r="C779" s="584"/>
      <c r="D779" s="584"/>
      <c r="E779" s="584"/>
      <c r="F779" s="584"/>
      <c r="G779" s="584"/>
      <c r="H779" s="584"/>
      <c r="I779" s="584"/>
      <c r="J779" s="584"/>
      <c r="K779" s="584"/>
      <c r="L779" s="584"/>
      <c r="M779" s="584"/>
      <c r="N779" s="584"/>
      <c r="O779" s="584"/>
      <c r="P779" s="584"/>
      <c r="Q779" s="584"/>
      <c r="R779" s="584"/>
      <c r="S779" s="584"/>
      <c r="T779" s="584"/>
      <c r="U779" s="584"/>
      <c r="V779" s="584"/>
      <c r="W779" s="584"/>
      <c r="X779" s="584"/>
      <c r="Y779" s="584"/>
      <c r="Z779" s="584"/>
    </row>
    <row r="780" spans="1:26" ht="15.75" customHeight="1" x14ac:dyDescent="0.25">
      <c r="A780" s="584"/>
      <c r="B780" s="584"/>
      <c r="C780" s="584"/>
      <c r="D780" s="584"/>
      <c r="E780" s="584"/>
      <c r="F780" s="584"/>
      <c r="G780" s="584"/>
      <c r="H780" s="584"/>
      <c r="I780" s="584"/>
      <c r="J780" s="584"/>
      <c r="K780" s="584"/>
      <c r="L780" s="584"/>
      <c r="M780" s="584"/>
      <c r="N780" s="584"/>
      <c r="O780" s="584"/>
      <c r="P780" s="584"/>
      <c r="Q780" s="584"/>
      <c r="R780" s="584"/>
      <c r="S780" s="584"/>
      <c r="T780" s="584"/>
      <c r="U780" s="584"/>
      <c r="V780" s="584"/>
      <c r="W780" s="584"/>
      <c r="X780" s="584"/>
      <c r="Y780" s="584"/>
      <c r="Z780" s="584"/>
    </row>
    <row r="781" spans="1:26" ht="15.75" customHeight="1" x14ac:dyDescent="0.25">
      <c r="A781" s="584"/>
      <c r="B781" s="584"/>
      <c r="C781" s="584"/>
      <c r="D781" s="584"/>
      <c r="E781" s="584"/>
      <c r="F781" s="584"/>
      <c r="G781" s="584"/>
      <c r="H781" s="584"/>
      <c r="I781" s="584"/>
      <c r="J781" s="584"/>
      <c r="K781" s="584"/>
      <c r="L781" s="584"/>
      <c r="M781" s="584"/>
      <c r="N781" s="584"/>
      <c r="O781" s="584"/>
      <c r="P781" s="584"/>
      <c r="Q781" s="584"/>
      <c r="R781" s="584"/>
      <c r="S781" s="584"/>
      <c r="T781" s="584"/>
      <c r="U781" s="584"/>
      <c r="V781" s="584"/>
      <c r="W781" s="584"/>
      <c r="X781" s="584"/>
      <c r="Y781" s="584"/>
      <c r="Z781" s="584"/>
    </row>
    <row r="782" spans="1:26" ht="15.75" customHeight="1" x14ac:dyDescent="0.25">
      <c r="A782" s="584"/>
      <c r="B782" s="584"/>
      <c r="C782" s="584"/>
      <c r="D782" s="584"/>
      <c r="E782" s="584"/>
      <c r="F782" s="584"/>
      <c r="G782" s="584"/>
      <c r="H782" s="584"/>
      <c r="I782" s="584"/>
      <c r="J782" s="584"/>
      <c r="K782" s="584"/>
      <c r="L782" s="584"/>
      <c r="M782" s="584"/>
      <c r="N782" s="584"/>
      <c r="O782" s="584"/>
      <c r="P782" s="584"/>
      <c r="Q782" s="584"/>
      <c r="R782" s="584"/>
      <c r="S782" s="584"/>
      <c r="T782" s="584"/>
      <c r="U782" s="584"/>
      <c r="V782" s="584"/>
      <c r="W782" s="584"/>
      <c r="X782" s="584"/>
      <c r="Y782" s="584"/>
      <c r="Z782" s="584"/>
    </row>
    <row r="783" spans="1:26" ht="15.75" customHeight="1" x14ac:dyDescent="0.25">
      <c r="A783" s="584"/>
      <c r="B783" s="584"/>
      <c r="C783" s="584"/>
      <c r="D783" s="584"/>
      <c r="E783" s="584"/>
      <c r="F783" s="584"/>
      <c r="G783" s="584"/>
      <c r="H783" s="584"/>
      <c r="I783" s="584"/>
      <c r="J783" s="584"/>
      <c r="K783" s="584"/>
      <c r="L783" s="584"/>
      <c r="M783" s="584"/>
      <c r="N783" s="584"/>
      <c r="O783" s="584"/>
      <c r="P783" s="584"/>
      <c r="Q783" s="584"/>
      <c r="R783" s="584"/>
      <c r="S783" s="584"/>
      <c r="T783" s="584"/>
      <c r="U783" s="584"/>
      <c r="V783" s="584"/>
      <c r="W783" s="584"/>
      <c r="X783" s="584"/>
      <c r="Y783" s="584"/>
      <c r="Z783" s="584"/>
    </row>
    <row r="784" spans="1:26" ht="15.75" customHeight="1" x14ac:dyDescent="0.25">
      <c r="A784" s="584"/>
      <c r="B784" s="584"/>
      <c r="C784" s="584"/>
      <c r="D784" s="584"/>
      <c r="E784" s="584"/>
      <c r="F784" s="584"/>
      <c r="G784" s="584"/>
      <c r="H784" s="584"/>
      <c r="I784" s="584"/>
      <c r="J784" s="584"/>
      <c r="K784" s="584"/>
      <c r="L784" s="584"/>
      <c r="M784" s="584"/>
      <c r="N784" s="584"/>
      <c r="O784" s="584"/>
      <c r="P784" s="584"/>
      <c r="Q784" s="584"/>
      <c r="R784" s="584"/>
      <c r="S784" s="584"/>
      <c r="T784" s="584"/>
      <c r="U784" s="584"/>
      <c r="V784" s="584"/>
      <c r="W784" s="584"/>
      <c r="X784" s="584"/>
      <c r="Y784" s="584"/>
      <c r="Z784" s="584"/>
    </row>
    <row r="785" spans="1:26" ht="15.75" customHeight="1" x14ac:dyDescent="0.25">
      <c r="A785" s="584"/>
      <c r="B785" s="584"/>
      <c r="C785" s="584"/>
      <c r="D785" s="584"/>
      <c r="E785" s="584"/>
      <c r="F785" s="584"/>
      <c r="G785" s="584"/>
      <c r="H785" s="584"/>
      <c r="I785" s="584"/>
      <c r="J785" s="584"/>
      <c r="K785" s="584"/>
      <c r="L785" s="584"/>
      <c r="M785" s="584"/>
      <c r="N785" s="584"/>
      <c r="O785" s="584"/>
      <c r="P785" s="584"/>
      <c r="Q785" s="584"/>
      <c r="R785" s="584"/>
      <c r="S785" s="584"/>
      <c r="T785" s="584"/>
      <c r="U785" s="584"/>
      <c r="V785" s="584"/>
      <c r="W785" s="584"/>
      <c r="X785" s="584"/>
      <c r="Y785" s="584"/>
      <c r="Z785" s="584"/>
    </row>
    <row r="786" spans="1:26" ht="15.75" customHeight="1" x14ac:dyDescent="0.25">
      <c r="A786" s="584"/>
      <c r="B786" s="584"/>
      <c r="C786" s="584"/>
      <c r="D786" s="584"/>
      <c r="E786" s="584"/>
      <c r="F786" s="584"/>
      <c r="G786" s="584"/>
      <c r="H786" s="584"/>
      <c r="I786" s="584"/>
      <c r="J786" s="584"/>
      <c r="K786" s="584"/>
      <c r="L786" s="584"/>
      <c r="M786" s="584"/>
      <c r="N786" s="584"/>
      <c r="O786" s="584"/>
      <c r="P786" s="584"/>
      <c r="Q786" s="584"/>
      <c r="R786" s="584"/>
      <c r="S786" s="584"/>
      <c r="T786" s="584"/>
      <c r="U786" s="584"/>
      <c r="V786" s="584"/>
      <c r="W786" s="584"/>
      <c r="X786" s="584"/>
      <c r="Y786" s="584"/>
      <c r="Z786" s="584"/>
    </row>
    <row r="787" spans="1:26" ht="15.75" customHeight="1" x14ac:dyDescent="0.25">
      <c r="A787" s="584"/>
      <c r="B787" s="584"/>
      <c r="C787" s="584"/>
      <c r="D787" s="584"/>
      <c r="E787" s="584"/>
      <c r="F787" s="584"/>
      <c r="G787" s="584"/>
      <c r="H787" s="584"/>
      <c r="I787" s="584"/>
      <c r="J787" s="584"/>
      <c r="K787" s="584"/>
      <c r="L787" s="584"/>
      <c r="M787" s="584"/>
      <c r="N787" s="584"/>
      <c r="O787" s="584"/>
      <c r="P787" s="584"/>
      <c r="Q787" s="584"/>
      <c r="R787" s="584"/>
      <c r="S787" s="584"/>
      <c r="T787" s="584"/>
      <c r="U787" s="584"/>
      <c r="V787" s="584"/>
      <c r="W787" s="584"/>
      <c r="X787" s="584"/>
      <c r="Y787" s="584"/>
      <c r="Z787" s="584"/>
    </row>
    <row r="788" spans="1:26" ht="15.75" customHeight="1" x14ac:dyDescent="0.25">
      <c r="A788" s="584"/>
      <c r="B788" s="584"/>
      <c r="C788" s="584"/>
      <c r="D788" s="584"/>
      <c r="E788" s="584"/>
      <c r="F788" s="584"/>
      <c r="G788" s="584"/>
      <c r="H788" s="584"/>
      <c r="I788" s="584"/>
      <c r="J788" s="584"/>
      <c r="K788" s="584"/>
      <c r="L788" s="584"/>
      <c r="M788" s="584"/>
      <c r="N788" s="584"/>
      <c r="O788" s="584"/>
      <c r="P788" s="584"/>
      <c r="Q788" s="584"/>
      <c r="R788" s="584"/>
      <c r="S788" s="584"/>
      <c r="T788" s="584"/>
      <c r="U788" s="584"/>
      <c r="V788" s="584"/>
      <c r="W788" s="584"/>
      <c r="X788" s="584"/>
      <c r="Y788" s="584"/>
      <c r="Z788" s="584"/>
    </row>
    <row r="789" spans="1:26" ht="15.75" customHeight="1" x14ac:dyDescent="0.25">
      <c r="A789" s="584"/>
      <c r="B789" s="584"/>
      <c r="C789" s="584"/>
      <c r="D789" s="584"/>
      <c r="E789" s="584"/>
      <c r="F789" s="584"/>
      <c r="G789" s="584"/>
      <c r="H789" s="584"/>
      <c r="I789" s="584"/>
      <c r="J789" s="584"/>
      <c r="K789" s="584"/>
      <c r="L789" s="584"/>
      <c r="M789" s="584"/>
      <c r="N789" s="584"/>
      <c r="O789" s="584"/>
      <c r="P789" s="584"/>
      <c r="Q789" s="584"/>
      <c r="R789" s="584"/>
      <c r="S789" s="584"/>
      <c r="T789" s="584"/>
      <c r="U789" s="584"/>
      <c r="V789" s="584"/>
      <c r="W789" s="584"/>
      <c r="X789" s="584"/>
      <c r="Y789" s="584"/>
      <c r="Z789" s="584"/>
    </row>
    <row r="790" spans="1:26" ht="15.75" customHeight="1" x14ac:dyDescent="0.25">
      <c r="A790" s="584"/>
      <c r="B790" s="584"/>
      <c r="C790" s="584"/>
      <c r="D790" s="584"/>
      <c r="E790" s="584"/>
      <c r="F790" s="584"/>
      <c r="G790" s="584"/>
      <c r="H790" s="584"/>
      <c r="I790" s="584"/>
      <c r="J790" s="584"/>
      <c r="K790" s="584"/>
      <c r="L790" s="584"/>
      <c r="M790" s="584"/>
      <c r="N790" s="584"/>
      <c r="O790" s="584"/>
      <c r="P790" s="584"/>
      <c r="Q790" s="584"/>
      <c r="R790" s="584"/>
      <c r="S790" s="584"/>
      <c r="T790" s="584"/>
      <c r="U790" s="584"/>
      <c r="V790" s="584"/>
      <c r="W790" s="584"/>
      <c r="X790" s="584"/>
      <c r="Y790" s="584"/>
      <c r="Z790" s="584"/>
    </row>
    <row r="791" spans="1:26" ht="15.75" customHeight="1" x14ac:dyDescent="0.25">
      <c r="A791" s="584"/>
      <c r="B791" s="584"/>
      <c r="C791" s="584"/>
      <c r="D791" s="584"/>
      <c r="E791" s="584"/>
      <c r="F791" s="584"/>
      <c r="G791" s="584"/>
      <c r="H791" s="584"/>
      <c r="I791" s="584"/>
      <c r="J791" s="584"/>
      <c r="K791" s="584"/>
      <c r="L791" s="584"/>
      <c r="M791" s="584"/>
      <c r="N791" s="584"/>
      <c r="O791" s="584"/>
      <c r="P791" s="584"/>
      <c r="Q791" s="584"/>
      <c r="R791" s="584"/>
      <c r="S791" s="584"/>
      <c r="T791" s="584"/>
      <c r="U791" s="584"/>
      <c r="V791" s="584"/>
      <c r="W791" s="584"/>
      <c r="X791" s="584"/>
      <c r="Y791" s="584"/>
      <c r="Z791" s="584"/>
    </row>
    <row r="792" spans="1:26" ht="15.75" customHeight="1" x14ac:dyDescent="0.25">
      <c r="A792" s="584"/>
      <c r="B792" s="584"/>
      <c r="C792" s="584"/>
      <c r="D792" s="584"/>
      <c r="E792" s="584"/>
      <c r="F792" s="584"/>
      <c r="G792" s="584"/>
      <c r="H792" s="584"/>
      <c r="I792" s="584"/>
      <c r="J792" s="584"/>
      <c r="K792" s="584"/>
      <c r="L792" s="584"/>
      <c r="M792" s="584"/>
      <c r="N792" s="584"/>
      <c r="O792" s="584"/>
      <c r="P792" s="584"/>
      <c r="Q792" s="584"/>
      <c r="R792" s="584"/>
      <c r="S792" s="584"/>
      <c r="T792" s="584"/>
      <c r="U792" s="584"/>
      <c r="V792" s="584"/>
      <c r="W792" s="584"/>
      <c r="X792" s="584"/>
      <c r="Y792" s="584"/>
      <c r="Z792" s="584"/>
    </row>
    <row r="793" spans="1:26" ht="15.75" customHeight="1" x14ac:dyDescent="0.25">
      <c r="A793" s="584"/>
      <c r="B793" s="584"/>
      <c r="C793" s="584"/>
      <c r="D793" s="584"/>
      <c r="E793" s="584"/>
      <c r="F793" s="584"/>
      <c r="G793" s="584"/>
      <c r="H793" s="584"/>
      <c r="I793" s="584"/>
      <c r="J793" s="584"/>
      <c r="K793" s="584"/>
      <c r="L793" s="584"/>
      <c r="M793" s="584"/>
      <c r="N793" s="584"/>
      <c r="O793" s="584"/>
      <c r="P793" s="584"/>
      <c r="Q793" s="584"/>
      <c r="R793" s="584"/>
      <c r="S793" s="584"/>
      <c r="T793" s="584"/>
      <c r="U793" s="584"/>
      <c r="V793" s="584"/>
      <c r="W793" s="584"/>
      <c r="X793" s="584"/>
      <c r="Y793" s="584"/>
      <c r="Z793" s="584"/>
    </row>
    <row r="794" spans="1:26" ht="15.75" customHeight="1" x14ac:dyDescent="0.25">
      <c r="A794" s="584"/>
      <c r="B794" s="584"/>
      <c r="C794" s="584"/>
      <c r="D794" s="584"/>
      <c r="E794" s="584"/>
      <c r="F794" s="584"/>
      <c r="G794" s="584"/>
      <c r="H794" s="584"/>
      <c r="I794" s="584"/>
      <c r="J794" s="584"/>
      <c r="K794" s="584"/>
      <c r="L794" s="584"/>
      <c r="M794" s="584"/>
      <c r="N794" s="584"/>
      <c r="O794" s="584"/>
      <c r="P794" s="584"/>
      <c r="Q794" s="584"/>
      <c r="R794" s="584"/>
      <c r="S794" s="584"/>
      <c r="T794" s="584"/>
      <c r="U794" s="584"/>
      <c r="V794" s="584"/>
      <c r="W794" s="584"/>
      <c r="X794" s="584"/>
      <c r="Y794" s="584"/>
      <c r="Z794" s="584"/>
    </row>
    <row r="795" spans="1:26" ht="15.75" customHeight="1" x14ac:dyDescent="0.25">
      <c r="A795" s="584"/>
      <c r="B795" s="584"/>
      <c r="C795" s="584"/>
      <c r="D795" s="584"/>
      <c r="E795" s="584"/>
      <c r="F795" s="584"/>
      <c r="G795" s="584"/>
      <c r="H795" s="584"/>
      <c r="I795" s="584"/>
      <c r="J795" s="584"/>
      <c r="K795" s="584"/>
      <c r="L795" s="584"/>
      <c r="M795" s="584"/>
      <c r="N795" s="584"/>
      <c r="O795" s="584"/>
      <c r="P795" s="584"/>
      <c r="Q795" s="584"/>
      <c r="R795" s="584"/>
      <c r="S795" s="584"/>
      <c r="T795" s="584"/>
      <c r="U795" s="584"/>
      <c r="V795" s="584"/>
      <c r="W795" s="584"/>
      <c r="X795" s="584"/>
      <c r="Y795" s="584"/>
      <c r="Z795" s="584"/>
    </row>
    <row r="796" spans="1:26" ht="15.75" customHeight="1" x14ac:dyDescent="0.25">
      <c r="A796" s="584"/>
      <c r="B796" s="584"/>
      <c r="C796" s="584"/>
      <c r="D796" s="584"/>
      <c r="E796" s="584"/>
      <c r="F796" s="584"/>
      <c r="G796" s="584"/>
      <c r="H796" s="584"/>
      <c r="I796" s="584"/>
      <c r="J796" s="584"/>
      <c r="K796" s="584"/>
      <c r="L796" s="584"/>
      <c r="M796" s="584"/>
      <c r="N796" s="584"/>
      <c r="O796" s="584"/>
      <c r="P796" s="584"/>
      <c r="Q796" s="584"/>
      <c r="R796" s="584"/>
      <c r="S796" s="584"/>
      <c r="T796" s="584"/>
      <c r="U796" s="584"/>
      <c r="V796" s="584"/>
      <c r="W796" s="584"/>
      <c r="X796" s="584"/>
      <c r="Y796" s="584"/>
      <c r="Z796" s="584"/>
    </row>
    <row r="797" spans="1:26" ht="15.75" customHeight="1" x14ac:dyDescent="0.25">
      <c r="A797" s="584"/>
      <c r="B797" s="584"/>
      <c r="C797" s="584"/>
      <c r="D797" s="584"/>
      <c r="E797" s="584"/>
      <c r="F797" s="584"/>
      <c r="G797" s="584"/>
      <c r="H797" s="584"/>
      <c r="I797" s="584"/>
      <c r="J797" s="584"/>
      <c r="K797" s="584"/>
      <c r="L797" s="584"/>
      <c r="M797" s="584"/>
      <c r="N797" s="584"/>
      <c r="O797" s="584"/>
      <c r="P797" s="584"/>
      <c r="Q797" s="584"/>
      <c r="R797" s="584"/>
      <c r="S797" s="584"/>
      <c r="T797" s="584"/>
      <c r="U797" s="584"/>
      <c r="V797" s="584"/>
      <c r="W797" s="584"/>
      <c r="X797" s="584"/>
      <c r="Y797" s="584"/>
      <c r="Z797" s="584"/>
    </row>
    <row r="798" spans="1:26" ht="15.75" customHeight="1" x14ac:dyDescent="0.25">
      <c r="A798" s="584"/>
      <c r="B798" s="584"/>
      <c r="C798" s="584"/>
      <c r="D798" s="584"/>
      <c r="E798" s="584"/>
      <c r="F798" s="584"/>
      <c r="G798" s="584"/>
      <c r="H798" s="584"/>
      <c r="I798" s="584"/>
      <c r="J798" s="584"/>
      <c r="K798" s="584"/>
      <c r="L798" s="584"/>
      <c r="M798" s="584"/>
      <c r="N798" s="584"/>
      <c r="O798" s="584"/>
      <c r="P798" s="584"/>
      <c r="Q798" s="584"/>
      <c r="R798" s="584"/>
      <c r="S798" s="584"/>
      <c r="T798" s="584"/>
      <c r="U798" s="584"/>
      <c r="V798" s="584"/>
      <c r="W798" s="584"/>
      <c r="X798" s="584"/>
      <c r="Y798" s="584"/>
      <c r="Z798" s="584"/>
    </row>
    <row r="799" spans="1:26" ht="15.75" customHeight="1" x14ac:dyDescent="0.25">
      <c r="A799" s="584"/>
      <c r="B799" s="584"/>
      <c r="C799" s="584"/>
      <c r="D799" s="584"/>
      <c r="E799" s="584"/>
      <c r="F799" s="584"/>
      <c r="G799" s="584"/>
      <c r="H799" s="584"/>
      <c r="I799" s="584"/>
      <c r="J799" s="584"/>
      <c r="K799" s="584"/>
      <c r="L799" s="584"/>
      <c r="M799" s="584"/>
      <c r="N799" s="584"/>
      <c r="O799" s="584"/>
      <c r="P799" s="584"/>
      <c r="Q799" s="584"/>
      <c r="R799" s="584"/>
      <c r="S799" s="584"/>
      <c r="T799" s="584"/>
      <c r="U799" s="584"/>
      <c r="V799" s="584"/>
      <c r="W799" s="584"/>
      <c r="X799" s="584"/>
      <c r="Y799" s="584"/>
      <c r="Z799" s="584"/>
    </row>
    <row r="800" spans="1:26" ht="15.75" customHeight="1" x14ac:dyDescent="0.25">
      <c r="A800" s="584"/>
      <c r="B800" s="584"/>
      <c r="C800" s="584"/>
      <c r="D800" s="584"/>
      <c r="E800" s="584"/>
      <c r="F800" s="584"/>
      <c r="G800" s="584"/>
      <c r="H800" s="584"/>
      <c r="I800" s="584"/>
      <c r="J800" s="584"/>
      <c r="K800" s="584"/>
      <c r="L800" s="584"/>
      <c r="M800" s="584"/>
      <c r="N800" s="584"/>
      <c r="O800" s="584"/>
      <c r="P800" s="584"/>
      <c r="Q800" s="584"/>
      <c r="R800" s="584"/>
      <c r="S800" s="584"/>
      <c r="T800" s="584"/>
      <c r="U800" s="584"/>
      <c r="V800" s="584"/>
      <c r="W800" s="584"/>
      <c r="X800" s="584"/>
      <c r="Y800" s="584"/>
      <c r="Z800" s="584"/>
    </row>
    <row r="801" spans="1:26" ht="15.75" customHeight="1" x14ac:dyDescent="0.25">
      <c r="A801" s="584"/>
      <c r="B801" s="584"/>
      <c r="C801" s="584"/>
      <c r="D801" s="584"/>
      <c r="E801" s="584"/>
      <c r="F801" s="584"/>
      <c r="G801" s="584"/>
      <c r="H801" s="584"/>
      <c r="I801" s="584"/>
      <c r="J801" s="584"/>
      <c r="K801" s="584"/>
      <c r="L801" s="584"/>
      <c r="M801" s="584"/>
      <c r="N801" s="584"/>
      <c r="O801" s="584"/>
      <c r="P801" s="584"/>
      <c r="Q801" s="584"/>
      <c r="R801" s="584"/>
      <c r="S801" s="584"/>
      <c r="T801" s="584"/>
      <c r="U801" s="584"/>
      <c r="V801" s="584"/>
      <c r="W801" s="584"/>
      <c r="X801" s="584"/>
      <c r="Y801" s="584"/>
      <c r="Z801" s="584"/>
    </row>
    <row r="802" spans="1:26" ht="15.75" customHeight="1" x14ac:dyDescent="0.25">
      <c r="A802" s="584"/>
      <c r="B802" s="584"/>
      <c r="C802" s="584"/>
      <c r="D802" s="584"/>
      <c r="E802" s="584"/>
      <c r="F802" s="584"/>
      <c r="G802" s="584"/>
      <c r="H802" s="584"/>
      <c r="I802" s="584"/>
      <c r="J802" s="584"/>
      <c r="K802" s="584"/>
      <c r="L802" s="584"/>
      <c r="M802" s="584"/>
      <c r="N802" s="584"/>
      <c r="O802" s="584"/>
      <c r="P802" s="584"/>
      <c r="Q802" s="584"/>
      <c r="R802" s="584"/>
      <c r="S802" s="584"/>
      <c r="T802" s="584"/>
      <c r="U802" s="584"/>
      <c r="V802" s="584"/>
      <c r="W802" s="584"/>
      <c r="X802" s="584"/>
      <c r="Y802" s="584"/>
      <c r="Z802" s="584"/>
    </row>
    <row r="803" spans="1:26" ht="15.75" customHeight="1" x14ac:dyDescent="0.25">
      <c r="A803" s="584"/>
      <c r="B803" s="584"/>
      <c r="C803" s="584"/>
      <c r="D803" s="584"/>
      <c r="E803" s="584"/>
      <c r="F803" s="584"/>
      <c r="G803" s="584"/>
      <c r="H803" s="584"/>
      <c r="I803" s="584"/>
      <c r="J803" s="584"/>
      <c r="K803" s="584"/>
      <c r="L803" s="584"/>
      <c r="M803" s="584"/>
      <c r="N803" s="584"/>
      <c r="O803" s="584"/>
      <c r="P803" s="584"/>
      <c r="Q803" s="584"/>
      <c r="R803" s="584"/>
      <c r="S803" s="584"/>
      <c r="T803" s="584"/>
      <c r="U803" s="584"/>
      <c r="V803" s="584"/>
      <c r="W803" s="584"/>
      <c r="X803" s="584"/>
      <c r="Y803" s="584"/>
      <c r="Z803" s="584"/>
    </row>
    <row r="804" spans="1:26" ht="15.75" customHeight="1" x14ac:dyDescent="0.25">
      <c r="A804" s="584"/>
      <c r="B804" s="584"/>
      <c r="C804" s="584"/>
      <c r="D804" s="584"/>
      <c r="E804" s="584"/>
      <c r="F804" s="584"/>
      <c r="G804" s="584"/>
      <c r="H804" s="584"/>
      <c r="I804" s="584"/>
      <c r="J804" s="584"/>
      <c r="K804" s="584"/>
      <c r="L804" s="584"/>
      <c r="M804" s="584"/>
      <c r="N804" s="584"/>
      <c r="O804" s="584"/>
      <c r="P804" s="584"/>
      <c r="Q804" s="584"/>
      <c r="R804" s="584"/>
      <c r="S804" s="584"/>
      <c r="T804" s="584"/>
      <c r="U804" s="584"/>
      <c r="V804" s="584"/>
      <c r="W804" s="584"/>
      <c r="X804" s="584"/>
      <c r="Y804" s="584"/>
      <c r="Z804" s="584"/>
    </row>
    <row r="805" spans="1:26" ht="15.75" customHeight="1" x14ac:dyDescent="0.25">
      <c r="A805" s="584"/>
      <c r="B805" s="584"/>
      <c r="C805" s="584"/>
      <c r="D805" s="584"/>
      <c r="E805" s="584"/>
      <c r="F805" s="584"/>
      <c r="G805" s="584"/>
      <c r="H805" s="584"/>
      <c r="I805" s="584"/>
      <c r="J805" s="584"/>
      <c r="K805" s="584"/>
      <c r="L805" s="584"/>
      <c r="M805" s="584"/>
      <c r="N805" s="584"/>
      <c r="O805" s="584"/>
      <c r="P805" s="584"/>
      <c r="Q805" s="584"/>
      <c r="R805" s="584"/>
      <c r="S805" s="584"/>
      <c r="T805" s="584"/>
      <c r="U805" s="584"/>
      <c r="V805" s="584"/>
      <c r="W805" s="584"/>
      <c r="X805" s="584"/>
      <c r="Y805" s="584"/>
      <c r="Z805" s="584"/>
    </row>
    <row r="806" spans="1:26" ht="15.75" customHeight="1" x14ac:dyDescent="0.25">
      <c r="A806" s="584"/>
      <c r="B806" s="584"/>
      <c r="C806" s="584"/>
      <c r="D806" s="584"/>
      <c r="E806" s="584"/>
      <c r="F806" s="584"/>
      <c r="G806" s="584"/>
      <c r="H806" s="584"/>
      <c r="I806" s="584"/>
      <c r="J806" s="584"/>
      <c r="K806" s="584"/>
      <c r="L806" s="584"/>
      <c r="M806" s="584"/>
      <c r="N806" s="584"/>
      <c r="O806" s="584"/>
      <c r="P806" s="584"/>
      <c r="Q806" s="584"/>
      <c r="R806" s="584"/>
      <c r="S806" s="584"/>
      <c r="T806" s="584"/>
      <c r="U806" s="584"/>
      <c r="V806" s="584"/>
      <c r="W806" s="584"/>
      <c r="X806" s="584"/>
      <c r="Y806" s="584"/>
      <c r="Z806" s="584"/>
    </row>
    <row r="807" spans="1:26" ht="15.75" customHeight="1" x14ac:dyDescent="0.25">
      <c r="A807" s="584"/>
      <c r="B807" s="584"/>
      <c r="C807" s="584"/>
      <c r="D807" s="584"/>
      <c r="E807" s="584"/>
      <c r="F807" s="584"/>
      <c r="G807" s="584"/>
      <c r="H807" s="584"/>
      <c r="I807" s="584"/>
      <c r="J807" s="584"/>
      <c r="K807" s="584"/>
      <c r="L807" s="584"/>
      <c r="M807" s="584"/>
      <c r="N807" s="584"/>
      <c r="O807" s="584"/>
      <c r="P807" s="584"/>
      <c r="Q807" s="584"/>
      <c r="R807" s="584"/>
      <c r="S807" s="584"/>
      <c r="T807" s="584"/>
      <c r="U807" s="584"/>
      <c r="V807" s="584"/>
      <c r="W807" s="584"/>
      <c r="X807" s="584"/>
      <c r="Y807" s="584"/>
      <c r="Z807" s="584"/>
    </row>
    <row r="808" spans="1:26" ht="15.75" customHeight="1" x14ac:dyDescent="0.25">
      <c r="A808" s="584"/>
      <c r="B808" s="584"/>
      <c r="C808" s="584"/>
      <c r="D808" s="584"/>
      <c r="E808" s="584"/>
      <c r="F808" s="584"/>
      <c r="G808" s="584"/>
      <c r="H808" s="584"/>
      <c r="I808" s="584"/>
      <c r="J808" s="584"/>
      <c r="K808" s="584"/>
      <c r="L808" s="584"/>
      <c r="M808" s="584"/>
      <c r="N808" s="584"/>
      <c r="O808" s="584"/>
      <c r="P808" s="584"/>
      <c r="Q808" s="584"/>
      <c r="R808" s="584"/>
      <c r="S808" s="584"/>
      <c r="T808" s="584"/>
      <c r="U808" s="584"/>
      <c r="V808" s="584"/>
      <c r="W808" s="584"/>
      <c r="X808" s="584"/>
      <c r="Y808" s="584"/>
      <c r="Z808" s="584"/>
    </row>
    <row r="809" spans="1:26" ht="15.75" customHeight="1" x14ac:dyDescent="0.25">
      <c r="A809" s="584"/>
      <c r="B809" s="584"/>
      <c r="C809" s="584"/>
      <c r="D809" s="584"/>
      <c r="E809" s="584"/>
      <c r="F809" s="584"/>
      <c r="G809" s="584"/>
      <c r="H809" s="584"/>
      <c r="I809" s="584"/>
      <c r="J809" s="584"/>
      <c r="K809" s="584"/>
      <c r="L809" s="584"/>
      <c r="M809" s="584"/>
      <c r="N809" s="584"/>
      <c r="O809" s="584"/>
      <c r="P809" s="584"/>
      <c r="Q809" s="584"/>
      <c r="R809" s="584"/>
      <c r="S809" s="584"/>
      <c r="T809" s="584"/>
      <c r="U809" s="584"/>
      <c r="V809" s="584"/>
      <c r="W809" s="584"/>
      <c r="X809" s="584"/>
      <c r="Y809" s="584"/>
      <c r="Z809" s="584"/>
    </row>
    <row r="810" spans="1:26" ht="15.75" customHeight="1" x14ac:dyDescent="0.25">
      <c r="A810" s="584"/>
      <c r="B810" s="584"/>
      <c r="C810" s="584"/>
      <c r="D810" s="584"/>
      <c r="E810" s="584"/>
      <c r="F810" s="584"/>
      <c r="G810" s="584"/>
      <c r="H810" s="584"/>
      <c r="I810" s="584"/>
      <c r="J810" s="584"/>
      <c r="K810" s="584"/>
      <c r="L810" s="584"/>
      <c r="M810" s="584"/>
      <c r="N810" s="584"/>
      <c r="O810" s="584"/>
      <c r="P810" s="584"/>
      <c r="Q810" s="584"/>
      <c r="R810" s="584"/>
      <c r="S810" s="584"/>
      <c r="T810" s="584"/>
      <c r="U810" s="584"/>
      <c r="V810" s="584"/>
      <c r="W810" s="584"/>
      <c r="X810" s="584"/>
      <c r="Y810" s="584"/>
      <c r="Z810" s="584"/>
    </row>
    <row r="811" spans="1:26" ht="15.75" customHeight="1" x14ac:dyDescent="0.25">
      <c r="A811" s="584"/>
      <c r="B811" s="584"/>
      <c r="C811" s="584"/>
      <c r="D811" s="584"/>
      <c r="E811" s="584"/>
      <c r="F811" s="584"/>
      <c r="G811" s="584"/>
      <c r="H811" s="584"/>
      <c r="I811" s="584"/>
      <c r="J811" s="584"/>
      <c r="K811" s="584"/>
      <c r="L811" s="584"/>
      <c r="M811" s="584"/>
      <c r="N811" s="584"/>
      <c r="O811" s="584"/>
      <c r="P811" s="584"/>
      <c r="Q811" s="584"/>
      <c r="R811" s="584"/>
      <c r="S811" s="584"/>
      <c r="T811" s="584"/>
      <c r="U811" s="584"/>
      <c r="V811" s="584"/>
      <c r="W811" s="584"/>
      <c r="X811" s="584"/>
      <c r="Y811" s="584"/>
      <c r="Z811" s="584"/>
    </row>
    <row r="812" spans="1:26" ht="15.75" customHeight="1" x14ac:dyDescent="0.25">
      <c r="A812" s="584"/>
      <c r="B812" s="584"/>
      <c r="C812" s="584"/>
      <c r="D812" s="584"/>
      <c r="E812" s="584"/>
      <c r="F812" s="584"/>
      <c r="G812" s="584"/>
      <c r="H812" s="584"/>
      <c r="I812" s="584"/>
      <c r="J812" s="584"/>
      <c r="K812" s="584"/>
      <c r="L812" s="584"/>
      <c r="M812" s="584"/>
      <c r="N812" s="584"/>
      <c r="O812" s="584"/>
      <c r="P812" s="584"/>
      <c r="Q812" s="584"/>
      <c r="R812" s="584"/>
      <c r="S812" s="584"/>
      <c r="T812" s="584"/>
      <c r="U812" s="584"/>
      <c r="V812" s="584"/>
      <c r="W812" s="584"/>
      <c r="X812" s="584"/>
      <c r="Y812" s="584"/>
      <c r="Z812" s="584"/>
    </row>
    <row r="813" spans="1:26" ht="15.75" customHeight="1" x14ac:dyDescent="0.25">
      <c r="A813" s="584"/>
      <c r="B813" s="584"/>
      <c r="C813" s="584"/>
      <c r="D813" s="584"/>
      <c r="E813" s="584"/>
      <c r="F813" s="584"/>
      <c r="G813" s="584"/>
      <c r="H813" s="584"/>
      <c r="I813" s="584"/>
      <c r="J813" s="584"/>
      <c r="K813" s="584"/>
      <c r="L813" s="584"/>
      <c r="M813" s="584"/>
      <c r="N813" s="584"/>
      <c r="O813" s="584"/>
      <c r="P813" s="584"/>
      <c r="Q813" s="584"/>
      <c r="R813" s="584"/>
      <c r="S813" s="584"/>
      <c r="T813" s="584"/>
      <c r="U813" s="584"/>
      <c r="V813" s="584"/>
      <c r="W813" s="584"/>
      <c r="X813" s="584"/>
      <c r="Y813" s="584"/>
      <c r="Z813" s="584"/>
    </row>
    <row r="814" spans="1:26" ht="15.75" customHeight="1" x14ac:dyDescent="0.25">
      <c r="A814" s="584"/>
      <c r="B814" s="584"/>
      <c r="C814" s="584"/>
      <c r="D814" s="584"/>
      <c r="E814" s="584"/>
      <c r="F814" s="584"/>
      <c r="G814" s="584"/>
      <c r="H814" s="584"/>
      <c r="I814" s="584"/>
      <c r="J814" s="584"/>
      <c r="K814" s="584"/>
      <c r="L814" s="584"/>
      <c r="M814" s="584"/>
      <c r="N814" s="584"/>
      <c r="O814" s="584"/>
      <c r="P814" s="584"/>
      <c r="Q814" s="584"/>
      <c r="R814" s="584"/>
      <c r="S814" s="584"/>
      <c r="T814" s="584"/>
      <c r="U814" s="584"/>
      <c r="V814" s="584"/>
      <c r="W814" s="584"/>
      <c r="X814" s="584"/>
      <c r="Y814" s="584"/>
      <c r="Z814" s="584"/>
    </row>
    <row r="815" spans="1:26" ht="15.75" customHeight="1" x14ac:dyDescent="0.25">
      <c r="A815" s="584"/>
      <c r="B815" s="584"/>
      <c r="C815" s="584"/>
      <c r="D815" s="584"/>
      <c r="E815" s="584"/>
      <c r="F815" s="584"/>
      <c r="G815" s="584"/>
      <c r="H815" s="584"/>
      <c r="I815" s="584"/>
      <c r="J815" s="584"/>
      <c r="K815" s="584"/>
      <c r="L815" s="584"/>
      <c r="M815" s="584"/>
      <c r="N815" s="584"/>
      <c r="O815" s="584"/>
      <c r="P815" s="584"/>
      <c r="Q815" s="584"/>
      <c r="R815" s="584"/>
      <c r="S815" s="584"/>
      <c r="T815" s="584"/>
      <c r="U815" s="584"/>
      <c r="V815" s="584"/>
      <c r="W815" s="584"/>
      <c r="X815" s="584"/>
      <c r="Y815" s="584"/>
      <c r="Z815" s="584"/>
    </row>
    <row r="816" spans="1:26" ht="15.75" customHeight="1" x14ac:dyDescent="0.25">
      <c r="A816" s="584"/>
      <c r="B816" s="584"/>
      <c r="C816" s="584"/>
      <c r="D816" s="584"/>
      <c r="E816" s="584"/>
      <c r="F816" s="584"/>
      <c r="G816" s="584"/>
      <c r="H816" s="584"/>
      <c r="I816" s="584"/>
      <c r="J816" s="584"/>
      <c r="K816" s="584"/>
      <c r="L816" s="584"/>
      <c r="M816" s="584"/>
      <c r="N816" s="584"/>
      <c r="O816" s="584"/>
      <c r="P816" s="584"/>
      <c r="Q816" s="584"/>
      <c r="R816" s="584"/>
      <c r="S816" s="584"/>
      <c r="T816" s="584"/>
      <c r="U816" s="584"/>
      <c r="V816" s="584"/>
      <c r="W816" s="584"/>
      <c r="X816" s="584"/>
      <c r="Y816" s="584"/>
      <c r="Z816" s="584"/>
    </row>
    <row r="817" spans="1:26" ht="15.75" customHeight="1" x14ac:dyDescent="0.25">
      <c r="A817" s="584"/>
      <c r="B817" s="584"/>
      <c r="C817" s="584"/>
      <c r="D817" s="584"/>
      <c r="E817" s="584"/>
      <c r="F817" s="584"/>
      <c r="G817" s="584"/>
      <c r="H817" s="584"/>
      <c r="I817" s="584"/>
      <c r="J817" s="584"/>
      <c r="K817" s="584"/>
      <c r="L817" s="584"/>
      <c r="M817" s="584"/>
      <c r="N817" s="584"/>
      <c r="O817" s="584"/>
      <c r="P817" s="584"/>
      <c r="Q817" s="584"/>
      <c r="R817" s="584"/>
      <c r="S817" s="584"/>
      <c r="T817" s="584"/>
      <c r="U817" s="584"/>
      <c r="V817" s="584"/>
      <c r="W817" s="584"/>
      <c r="X817" s="584"/>
      <c r="Y817" s="584"/>
      <c r="Z817" s="584"/>
    </row>
    <row r="818" spans="1:26" ht="15.75" customHeight="1" x14ac:dyDescent="0.25">
      <c r="A818" s="584"/>
      <c r="B818" s="584"/>
      <c r="C818" s="584"/>
      <c r="D818" s="584"/>
      <c r="E818" s="584"/>
      <c r="F818" s="584"/>
      <c r="G818" s="584"/>
      <c r="H818" s="584"/>
      <c r="I818" s="584"/>
      <c r="J818" s="584"/>
      <c r="K818" s="584"/>
      <c r="L818" s="584"/>
      <c r="M818" s="584"/>
      <c r="N818" s="584"/>
      <c r="O818" s="584"/>
      <c r="P818" s="584"/>
      <c r="Q818" s="584"/>
      <c r="R818" s="584"/>
      <c r="S818" s="584"/>
      <c r="T818" s="584"/>
      <c r="U818" s="584"/>
      <c r="V818" s="584"/>
      <c r="W818" s="584"/>
      <c r="X818" s="584"/>
      <c r="Y818" s="584"/>
      <c r="Z818" s="584"/>
    </row>
    <row r="819" spans="1:26" ht="15.75" customHeight="1" x14ac:dyDescent="0.25">
      <c r="A819" s="584"/>
      <c r="B819" s="584"/>
      <c r="C819" s="584"/>
      <c r="D819" s="584"/>
      <c r="E819" s="584"/>
      <c r="F819" s="584"/>
      <c r="G819" s="584"/>
      <c r="H819" s="584"/>
      <c r="I819" s="584"/>
      <c r="J819" s="584"/>
      <c r="K819" s="584"/>
      <c r="L819" s="584"/>
      <c r="M819" s="584"/>
      <c r="N819" s="584"/>
      <c r="O819" s="584"/>
      <c r="P819" s="584"/>
      <c r="Q819" s="584"/>
      <c r="R819" s="584"/>
      <c r="S819" s="584"/>
      <c r="T819" s="584"/>
      <c r="U819" s="584"/>
      <c r="V819" s="584"/>
      <c r="W819" s="584"/>
      <c r="X819" s="584"/>
      <c r="Y819" s="584"/>
      <c r="Z819" s="584"/>
    </row>
    <row r="820" spans="1:26" ht="15.75" customHeight="1" x14ac:dyDescent="0.25">
      <c r="A820" s="584"/>
      <c r="B820" s="584"/>
      <c r="C820" s="584"/>
      <c r="D820" s="584"/>
      <c r="E820" s="584"/>
      <c r="F820" s="584"/>
      <c r="G820" s="584"/>
      <c r="H820" s="584"/>
      <c r="I820" s="584"/>
      <c r="J820" s="584"/>
      <c r="K820" s="584"/>
      <c r="L820" s="584"/>
      <c r="M820" s="584"/>
      <c r="N820" s="584"/>
      <c r="O820" s="584"/>
      <c r="P820" s="584"/>
      <c r="Q820" s="584"/>
      <c r="R820" s="584"/>
      <c r="S820" s="584"/>
      <c r="T820" s="584"/>
      <c r="U820" s="584"/>
      <c r="V820" s="584"/>
      <c r="W820" s="584"/>
      <c r="X820" s="584"/>
      <c r="Y820" s="584"/>
      <c r="Z820" s="584"/>
    </row>
    <row r="821" spans="1:26" ht="15.75" customHeight="1" x14ac:dyDescent="0.25">
      <c r="A821" s="584"/>
      <c r="B821" s="584"/>
      <c r="C821" s="584"/>
      <c r="D821" s="584"/>
      <c r="E821" s="584"/>
      <c r="F821" s="584"/>
      <c r="G821" s="584"/>
      <c r="H821" s="584"/>
      <c r="I821" s="584"/>
      <c r="J821" s="584"/>
      <c r="K821" s="584"/>
      <c r="L821" s="584"/>
      <c r="M821" s="584"/>
      <c r="N821" s="584"/>
      <c r="O821" s="584"/>
      <c r="P821" s="584"/>
      <c r="Q821" s="584"/>
      <c r="R821" s="584"/>
      <c r="S821" s="584"/>
      <c r="T821" s="584"/>
      <c r="U821" s="584"/>
      <c r="V821" s="584"/>
      <c r="W821" s="584"/>
      <c r="X821" s="584"/>
      <c r="Y821" s="584"/>
      <c r="Z821" s="584"/>
    </row>
    <row r="822" spans="1:26" ht="15.75" customHeight="1" x14ac:dyDescent="0.25">
      <c r="A822" s="584"/>
      <c r="B822" s="584"/>
      <c r="C822" s="584"/>
      <c r="D822" s="584"/>
      <c r="E822" s="584"/>
      <c r="F822" s="584"/>
      <c r="G822" s="584"/>
      <c r="H822" s="584"/>
      <c r="I822" s="584"/>
      <c r="J822" s="584"/>
      <c r="K822" s="584"/>
      <c r="L822" s="584"/>
      <c r="M822" s="584"/>
      <c r="N822" s="584"/>
      <c r="O822" s="584"/>
      <c r="P822" s="584"/>
      <c r="Q822" s="584"/>
      <c r="R822" s="584"/>
      <c r="S822" s="584"/>
      <c r="T822" s="584"/>
      <c r="U822" s="584"/>
      <c r="V822" s="584"/>
      <c r="W822" s="584"/>
      <c r="X822" s="584"/>
      <c r="Y822" s="584"/>
      <c r="Z822" s="584"/>
    </row>
    <row r="823" spans="1:26" ht="15.75" customHeight="1" x14ac:dyDescent="0.25">
      <c r="A823" s="584"/>
      <c r="B823" s="584"/>
      <c r="C823" s="584"/>
      <c r="D823" s="584"/>
      <c r="E823" s="584"/>
      <c r="F823" s="584"/>
      <c r="G823" s="584"/>
      <c r="H823" s="584"/>
      <c r="I823" s="584"/>
      <c r="J823" s="584"/>
      <c r="K823" s="584"/>
      <c r="L823" s="584"/>
      <c r="M823" s="584"/>
      <c r="N823" s="584"/>
      <c r="O823" s="584"/>
      <c r="P823" s="584"/>
      <c r="Q823" s="584"/>
      <c r="R823" s="584"/>
      <c r="S823" s="584"/>
      <c r="T823" s="584"/>
      <c r="U823" s="584"/>
      <c r="V823" s="584"/>
      <c r="W823" s="584"/>
      <c r="X823" s="584"/>
      <c r="Y823" s="584"/>
      <c r="Z823" s="584"/>
    </row>
    <row r="824" spans="1:26" ht="15.75" customHeight="1" x14ac:dyDescent="0.25">
      <c r="A824" s="584"/>
      <c r="B824" s="584"/>
      <c r="C824" s="584"/>
      <c r="D824" s="584"/>
      <c r="E824" s="584"/>
      <c r="F824" s="584"/>
      <c r="G824" s="584"/>
      <c r="H824" s="584"/>
      <c r="I824" s="584"/>
      <c r="J824" s="584"/>
      <c r="K824" s="584"/>
      <c r="L824" s="584"/>
      <c r="M824" s="584"/>
      <c r="N824" s="584"/>
      <c r="O824" s="584"/>
      <c r="P824" s="584"/>
      <c r="Q824" s="584"/>
      <c r="R824" s="584"/>
      <c r="S824" s="584"/>
      <c r="T824" s="584"/>
      <c r="U824" s="584"/>
      <c r="V824" s="584"/>
      <c r="W824" s="584"/>
      <c r="X824" s="584"/>
      <c r="Y824" s="584"/>
      <c r="Z824" s="584"/>
    </row>
    <row r="825" spans="1:26" ht="15.75" customHeight="1" x14ac:dyDescent="0.25">
      <c r="A825" s="584"/>
      <c r="B825" s="584"/>
      <c r="C825" s="584"/>
      <c r="D825" s="584"/>
      <c r="E825" s="584"/>
      <c r="F825" s="584"/>
      <c r="G825" s="584"/>
      <c r="H825" s="584"/>
      <c r="I825" s="584"/>
      <c r="J825" s="584"/>
      <c r="K825" s="584"/>
      <c r="L825" s="584"/>
      <c r="M825" s="584"/>
      <c r="N825" s="584"/>
      <c r="O825" s="584"/>
      <c r="P825" s="584"/>
      <c r="Q825" s="584"/>
      <c r="R825" s="584"/>
      <c r="S825" s="584"/>
      <c r="T825" s="584"/>
      <c r="U825" s="584"/>
      <c r="V825" s="584"/>
      <c r="W825" s="584"/>
      <c r="X825" s="584"/>
      <c r="Y825" s="584"/>
      <c r="Z825" s="584"/>
    </row>
    <row r="826" spans="1:26" ht="15.75" customHeight="1" x14ac:dyDescent="0.25">
      <c r="A826" s="584"/>
      <c r="B826" s="584"/>
      <c r="C826" s="584"/>
      <c r="D826" s="584"/>
      <c r="E826" s="584"/>
      <c r="F826" s="584"/>
      <c r="G826" s="584"/>
      <c r="H826" s="584"/>
      <c r="I826" s="584"/>
      <c r="J826" s="584"/>
      <c r="K826" s="584"/>
      <c r="L826" s="584"/>
      <c r="M826" s="584"/>
      <c r="N826" s="584"/>
      <c r="O826" s="584"/>
      <c r="P826" s="584"/>
      <c r="Q826" s="584"/>
      <c r="R826" s="584"/>
      <c r="S826" s="584"/>
      <c r="T826" s="584"/>
      <c r="U826" s="584"/>
      <c r="V826" s="584"/>
      <c r="W826" s="584"/>
      <c r="X826" s="584"/>
      <c r="Y826" s="584"/>
      <c r="Z826" s="584"/>
    </row>
    <row r="827" spans="1:26" ht="15.75" customHeight="1" x14ac:dyDescent="0.25">
      <c r="A827" s="584"/>
      <c r="B827" s="584"/>
      <c r="C827" s="584"/>
      <c r="D827" s="584"/>
      <c r="E827" s="584"/>
      <c r="F827" s="584"/>
      <c r="G827" s="584"/>
      <c r="H827" s="584"/>
      <c r="I827" s="584"/>
      <c r="J827" s="584"/>
      <c r="K827" s="584"/>
      <c r="L827" s="584"/>
      <c r="M827" s="584"/>
      <c r="N827" s="584"/>
      <c r="O827" s="584"/>
      <c r="P827" s="584"/>
      <c r="Q827" s="584"/>
      <c r="R827" s="584"/>
      <c r="S827" s="584"/>
      <c r="T827" s="584"/>
      <c r="U827" s="584"/>
      <c r="V827" s="584"/>
      <c r="W827" s="584"/>
      <c r="X827" s="584"/>
      <c r="Y827" s="584"/>
      <c r="Z827" s="584"/>
    </row>
    <row r="828" spans="1:26" ht="15.75" customHeight="1" x14ac:dyDescent="0.25">
      <c r="A828" s="584"/>
      <c r="B828" s="584"/>
      <c r="C828" s="584"/>
      <c r="D828" s="584"/>
      <c r="E828" s="584"/>
      <c r="F828" s="584"/>
      <c r="G828" s="584"/>
      <c r="H828" s="584"/>
      <c r="I828" s="584"/>
      <c r="J828" s="584"/>
      <c r="K828" s="584"/>
      <c r="L828" s="584"/>
      <c r="M828" s="584"/>
      <c r="N828" s="584"/>
      <c r="O828" s="584"/>
      <c r="P828" s="584"/>
      <c r="Q828" s="584"/>
      <c r="R828" s="584"/>
      <c r="S828" s="584"/>
      <c r="T828" s="584"/>
      <c r="U828" s="584"/>
      <c r="V828" s="584"/>
      <c r="W828" s="584"/>
      <c r="X828" s="584"/>
      <c r="Y828" s="584"/>
      <c r="Z828" s="584"/>
    </row>
    <row r="829" spans="1:26" ht="15.75" customHeight="1" x14ac:dyDescent="0.25">
      <c r="A829" s="584"/>
      <c r="B829" s="584"/>
      <c r="C829" s="584"/>
      <c r="D829" s="584"/>
      <c r="E829" s="584"/>
      <c r="F829" s="584"/>
      <c r="G829" s="584"/>
      <c r="H829" s="584"/>
      <c r="I829" s="584"/>
      <c r="J829" s="584"/>
      <c r="K829" s="584"/>
      <c r="L829" s="584"/>
      <c r="M829" s="584"/>
      <c r="N829" s="584"/>
      <c r="O829" s="584"/>
      <c r="P829" s="584"/>
      <c r="Q829" s="584"/>
      <c r="R829" s="584"/>
      <c r="S829" s="584"/>
      <c r="T829" s="584"/>
      <c r="U829" s="584"/>
      <c r="V829" s="584"/>
      <c r="W829" s="584"/>
      <c r="X829" s="584"/>
      <c r="Y829" s="584"/>
      <c r="Z829" s="584"/>
    </row>
    <row r="830" spans="1:26" ht="15.75" customHeight="1" x14ac:dyDescent="0.25">
      <c r="A830" s="584"/>
      <c r="B830" s="584"/>
      <c r="C830" s="584"/>
      <c r="D830" s="584"/>
      <c r="E830" s="584"/>
      <c r="F830" s="584"/>
      <c r="G830" s="584"/>
      <c r="H830" s="584"/>
      <c r="I830" s="584"/>
      <c r="J830" s="584"/>
      <c r="K830" s="584"/>
      <c r="L830" s="584"/>
      <c r="M830" s="584"/>
      <c r="N830" s="584"/>
      <c r="O830" s="584"/>
      <c r="P830" s="584"/>
      <c r="Q830" s="584"/>
      <c r="R830" s="584"/>
      <c r="S830" s="584"/>
      <c r="T830" s="584"/>
      <c r="U830" s="584"/>
      <c r="V830" s="584"/>
      <c r="W830" s="584"/>
      <c r="X830" s="584"/>
      <c r="Y830" s="584"/>
      <c r="Z830" s="584"/>
    </row>
    <row r="831" spans="1:26" ht="15.75" customHeight="1" x14ac:dyDescent="0.25">
      <c r="A831" s="584"/>
      <c r="B831" s="584"/>
      <c r="C831" s="584"/>
      <c r="D831" s="584"/>
      <c r="E831" s="584"/>
      <c r="F831" s="584"/>
      <c r="G831" s="584"/>
      <c r="H831" s="584"/>
      <c r="I831" s="584"/>
      <c r="J831" s="584"/>
      <c r="K831" s="584"/>
      <c r="L831" s="584"/>
      <c r="M831" s="584"/>
      <c r="N831" s="584"/>
      <c r="O831" s="584"/>
      <c r="P831" s="584"/>
      <c r="Q831" s="584"/>
      <c r="R831" s="584"/>
      <c r="S831" s="584"/>
      <c r="T831" s="584"/>
      <c r="U831" s="584"/>
      <c r="V831" s="584"/>
      <c r="W831" s="584"/>
      <c r="X831" s="584"/>
      <c r="Y831" s="584"/>
      <c r="Z831" s="584"/>
    </row>
    <row r="832" spans="1:26" ht="15.75" customHeight="1" x14ac:dyDescent="0.25">
      <c r="A832" s="584"/>
      <c r="B832" s="584"/>
      <c r="C832" s="584"/>
      <c r="D832" s="584"/>
      <c r="E832" s="584"/>
      <c r="F832" s="584"/>
      <c r="G832" s="584"/>
      <c r="H832" s="584"/>
      <c r="I832" s="584"/>
      <c r="J832" s="584"/>
      <c r="K832" s="584"/>
      <c r="L832" s="584"/>
      <c r="M832" s="584"/>
      <c r="N832" s="584"/>
      <c r="O832" s="584"/>
      <c r="P832" s="584"/>
      <c r="Q832" s="584"/>
      <c r="R832" s="584"/>
      <c r="S832" s="584"/>
      <c r="T832" s="584"/>
      <c r="U832" s="584"/>
      <c r="V832" s="584"/>
      <c r="W832" s="584"/>
      <c r="X832" s="584"/>
      <c r="Y832" s="584"/>
      <c r="Z832" s="584"/>
    </row>
    <row r="833" spans="1:26" ht="15.75" customHeight="1" x14ac:dyDescent="0.25">
      <c r="A833" s="584"/>
      <c r="B833" s="584"/>
      <c r="C833" s="584"/>
      <c r="D833" s="584"/>
      <c r="E833" s="584"/>
      <c r="F833" s="584"/>
      <c r="G833" s="584"/>
      <c r="H833" s="584"/>
      <c r="I833" s="584"/>
      <c r="J833" s="584"/>
      <c r="K833" s="584"/>
      <c r="L833" s="584"/>
      <c r="M833" s="584"/>
      <c r="N833" s="584"/>
      <c r="O833" s="584"/>
      <c r="P833" s="584"/>
      <c r="Q833" s="584"/>
      <c r="R833" s="584"/>
      <c r="S833" s="584"/>
      <c r="T833" s="584"/>
      <c r="U833" s="584"/>
      <c r="V833" s="584"/>
      <c r="W833" s="584"/>
      <c r="X833" s="584"/>
      <c r="Y833" s="584"/>
      <c r="Z833" s="584"/>
    </row>
    <row r="834" spans="1:26" ht="15.75" customHeight="1" x14ac:dyDescent="0.25">
      <c r="A834" s="584"/>
      <c r="B834" s="584"/>
      <c r="C834" s="584"/>
      <c r="D834" s="584"/>
      <c r="E834" s="584"/>
      <c r="F834" s="584"/>
      <c r="G834" s="584"/>
      <c r="H834" s="584"/>
      <c r="I834" s="584"/>
      <c r="J834" s="584"/>
      <c r="K834" s="584"/>
      <c r="L834" s="584"/>
      <c r="M834" s="584"/>
      <c r="N834" s="584"/>
      <c r="O834" s="584"/>
      <c r="P834" s="584"/>
      <c r="Q834" s="584"/>
      <c r="R834" s="584"/>
      <c r="S834" s="584"/>
      <c r="T834" s="584"/>
      <c r="U834" s="584"/>
      <c r="V834" s="584"/>
      <c r="W834" s="584"/>
      <c r="X834" s="584"/>
      <c r="Y834" s="584"/>
      <c r="Z834" s="584"/>
    </row>
    <row r="835" spans="1:26" ht="15.75" customHeight="1" x14ac:dyDescent="0.25">
      <c r="A835" s="584"/>
      <c r="B835" s="584"/>
      <c r="C835" s="584"/>
      <c r="D835" s="584"/>
      <c r="E835" s="584"/>
      <c r="F835" s="584"/>
      <c r="G835" s="584"/>
      <c r="H835" s="584"/>
      <c r="I835" s="584"/>
      <c r="J835" s="584"/>
      <c r="K835" s="584"/>
      <c r="L835" s="584"/>
      <c r="M835" s="584"/>
      <c r="N835" s="584"/>
      <c r="O835" s="584"/>
      <c r="P835" s="584"/>
      <c r="Q835" s="584"/>
      <c r="R835" s="584"/>
      <c r="S835" s="584"/>
      <c r="T835" s="584"/>
      <c r="U835" s="584"/>
      <c r="V835" s="584"/>
      <c r="W835" s="584"/>
      <c r="X835" s="584"/>
      <c r="Y835" s="584"/>
      <c r="Z835" s="584"/>
    </row>
    <row r="836" spans="1:26" ht="15.75" customHeight="1" x14ac:dyDescent="0.25">
      <c r="A836" s="584"/>
      <c r="B836" s="584"/>
      <c r="C836" s="584"/>
      <c r="D836" s="584"/>
      <c r="E836" s="584"/>
      <c r="F836" s="584"/>
      <c r="G836" s="584"/>
      <c r="H836" s="584"/>
      <c r="I836" s="584"/>
      <c r="J836" s="584"/>
      <c r="K836" s="584"/>
      <c r="L836" s="584"/>
      <c r="M836" s="584"/>
      <c r="N836" s="584"/>
      <c r="O836" s="584"/>
      <c r="P836" s="584"/>
      <c r="Q836" s="584"/>
      <c r="R836" s="584"/>
      <c r="S836" s="584"/>
      <c r="T836" s="584"/>
      <c r="U836" s="584"/>
      <c r="V836" s="584"/>
      <c r="W836" s="584"/>
      <c r="X836" s="584"/>
      <c r="Y836" s="584"/>
      <c r="Z836" s="584"/>
    </row>
    <row r="837" spans="1:26" ht="15.75" customHeight="1" x14ac:dyDescent="0.25">
      <c r="A837" s="584"/>
      <c r="B837" s="584"/>
      <c r="C837" s="584"/>
      <c r="D837" s="584"/>
      <c r="E837" s="584"/>
      <c r="F837" s="584"/>
      <c r="G837" s="584"/>
      <c r="H837" s="584"/>
      <c r="I837" s="584"/>
      <c r="J837" s="584"/>
      <c r="K837" s="584"/>
      <c r="L837" s="584"/>
      <c r="M837" s="584"/>
      <c r="N837" s="584"/>
      <c r="O837" s="584"/>
      <c r="P837" s="584"/>
      <c r="Q837" s="584"/>
      <c r="R837" s="584"/>
      <c r="S837" s="584"/>
      <c r="T837" s="584"/>
      <c r="U837" s="584"/>
      <c r="V837" s="584"/>
      <c r="W837" s="584"/>
      <c r="X837" s="584"/>
      <c r="Y837" s="584"/>
      <c r="Z837" s="584"/>
    </row>
    <row r="838" spans="1:26" ht="15.75" customHeight="1" x14ac:dyDescent="0.25">
      <c r="A838" s="584"/>
      <c r="B838" s="584"/>
      <c r="C838" s="584"/>
      <c r="D838" s="584"/>
      <c r="E838" s="584"/>
      <c r="F838" s="584"/>
      <c r="G838" s="584"/>
      <c r="H838" s="584"/>
      <c r="I838" s="584"/>
      <c r="J838" s="584"/>
      <c r="K838" s="584"/>
      <c r="L838" s="584"/>
      <c r="M838" s="584"/>
      <c r="N838" s="584"/>
      <c r="O838" s="584"/>
      <c r="P838" s="584"/>
      <c r="Q838" s="584"/>
      <c r="R838" s="584"/>
      <c r="S838" s="584"/>
      <c r="T838" s="584"/>
      <c r="U838" s="584"/>
      <c r="V838" s="584"/>
      <c r="W838" s="584"/>
      <c r="X838" s="584"/>
      <c r="Y838" s="584"/>
      <c r="Z838" s="584"/>
    </row>
    <row r="839" spans="1:26" ht="15.75" customHeight="1" x14ac:dyDescent="0.25">
      <c r="A839" s="584"/>
      <c r="B839" s="584"/>
      <c r="C839" s="584"/>
      <c r="D839" s="584"/>
      <c r="E839" s="584"/>
      <c r="F839" s="584"/>
      <c r="G839" s="584"/>
      <c r="H839" s="584"/>
      <c r="I839" s="584"/>
      <c r="J839" s="584"/>
      <c r="K839" s="584"/>
      <c r="L839" s="584"/>
      <c r="M839" s="584"/>
      <c r="N839" s="584"/>
      <c r="O839" s="584"/>
      <c r="P839" s="584"/>
      <c r="Q839" s="584"/>
      <c r="R839" s="584"/>
      <c r="S839" s="584"/>
      <c r="T839" s="584"/>
      <c r="U839" s="584"/>
      <c r="V839" s="584"/>
      <c r="W839" s="584"/>
      <c r="X839" s="584"/>
      <c r="Y839" s="584"/>
      <c r="Z839" s="584"/>
    </row>
    <row r="840" spans="1:26" ht="15.75" customHeight="1" x14ac:dyDescent="0.25">
      <c r="A840" s="584"/>
      <c r="B840" s="584"/>
      <c r="C840" s="584"/>
      <c r="D840" s="584"/>
      <c r="E840" s="584"/>
      <c r="F840" s="584"/>
      <c r="G840" s="584"/>
      <c r="H840" s="584"/>
      <c r="I840" s="584"/>
      <c r="J840" s="584"/>
      <c r="K840" s="584"/>
      <c r="L840" s="584"/>
      <c r="M840" s="584"/>
      <c r="N840" s="584"/>
      <c r="O840" s="584"/>
      <c r="P840" s="584"/>
      <c r="Q840" s="584"/>
      <c r="R840" s="584"/>
      <c r="S840" s="584"/>
      <c r="T840" s="584"/>
      <c r="U840" s="584"/>
      <c r="V840" s="584"/>
      <c r="W840" s="584"/>
      <c r="X840" s="584"/>
      <c r="Y840" s="584"/>
      <c r="Z840" s="584"/>
    </row>
    <row r="841" spans="1:26" ht="15.75" customHeight="1" x14ac:dyDescent="0.25">
      <c r="A841" s="584"/>
      <c r="B841" s="584"/>
      <c r="C841" s="584"/>
      <c r="D841" s="584"/>
      <c r="E841" s="584"/>
      <c r="F841" s="584"/>
      <c r="G841" s="584"/>
      <c r="H841" s="584"/>
      <c r="I841" s="584"/>
      <c r="J841" s="584"/>
      <c r="K841" s="584"/>
      <c r="L841" s="584"/>
      <c r="M841" s="584"/>
      <c r="N841" s="584"/>
      <c r="O841" s="584"/>
      <c r="P841" s="584"/>
      <c r="Q841" s="584"/>
      <c r="R841" s="584"/>
      <c r="S841" s="584"/>
      <c r="T841" s="584"/>
      <c r="U841" s="584"/>
      <c r="V841" s="584"/>
      <c r="W841" s="584"/>
      <c r="X841" s="584"/>
      <c r="Y841" s="584"/>
      <c r="Z841" s="584"/>
    </row>
    <row r="842" spans="1:26" ht="15.75" customHeight="1" x14ac:dyDescent="0.25">
      <c r="A842" s="584"/>
      <c r="B842" s="584"/>
      <c r="C842" s="584"/>
      <c r="D842" s="584"/>
      <c r="E842" s="584"/>
      <c r="F842" s="584"/>
      <c r="G842" s="584"/>
      <c r="H842" s="584"/>
      <c r="I842" s="584"/>
      <c r="J842" s="584"/>
      <c r="K842" s="584"/>
      <c r="L842" s="584"/>
      <c r="M842" s="584"/>
      <c r="N842" s="584"/>
      <c r="O842" s="584"/>
      <c r="P842" s="584"/>
      <c r="Q842" s="584"/>
      <c r="R842" s="584"/>
      <c r="S842" s="584"/>
      <c r="T842" s="584"/>
      <c r="U842" s="584"/>
      <c r="V842" s="584"/>
      <c r="W842" s="584"/>
      <c r="X842" s="584"/>
      <c r="Y842" s="584"/>
      <c r="Z842" s="584"/>
    </row>
    <row r="843" spans="1:26" ht="15.75" customHeight="1" x14ac:dyDescent="0.25">
      <c r="A843" s="584"/>
      <c r="B843" s="584"/>
      <c r="C843" s="584"/>
      <c r="D843" s="584"/>
      <c r="E843" s="584"/>
      <c r="F843" s="584"/>
      <c r="G843" s="584"/>
      <c r="H843" s="584"/>
      <c r="I843" s="584"/>
      <c r="J843" s="584"/>
      <c r="K843" s="584"/>
      <c r="L843" s="584"/>
      <c r="M843" s="584"/>
      <c r="N843" s="584"/>
      <c r="O843" s="584"/>
      <c r="P843" s="584"/>
      <c r="Q843" s="584"/>
      <c r="R843" s="584"/>
      <c r="S843" s="584"/>
      <c r="T843" s="584"/>
      <c r="U843" s="584"/>
      <c r="V843" s="584"/>
      <c r="W843" s="584"/>
      <c r="X843" s="584"/>
      <c r="Y843" s="584"/>
      <c r="Z843" s="584"/>
    </row>
    <row r="844" spans="1:26" ht="15.75" customHeight="1" x14ac:dyDescent="0.25">
      <c r="A844" s="584"/>
      <c r="B844" s="584"/>
      <c r="C844" s="584"/>
      <c r="D844" s="584"/>
      <c r="E844" s="584"/>
      <c r="F844" s="584"/>
      <c r="G844" s="584"/>
      <c r="H844" s="584"/>
      <c r="I844" s="584"/>
      <c r="J844" s="584"/>
      <c r="K844" s="584"/>
      <c r="L844" s="584"/>
      <c r="M844" s="584"/>
      <c r="N844" s="584"/>
      <c r="O844" s="584"/>
      <c r="P844" s="584"/>
      <c r="Q844" s="584"/>
      <c r="R844" s="584"/>
      <c r="S844" s="584"/>
      <c r="T844" s="584"/>
      <c r="U844" s="584"/>
      <c r="V844" s="584"/>
      <c r="W844" s="584"/>
      <c r="X844" s="584"/>
      <c r="Y844" s="584"/>
      <c r="Z844" s="584"/>
    </row>
    <row r="845" spans="1:26" ht="15.75" customHeight="1" x14ac:dyDescent="0.25">
      <c r="A845" s="584"/>
      <c r="B845" s="584"/>
      <c r="C845" s="584"/>
      <c r="D845" s="584"/>
      <c r="E845" s="584"/>
      <c r="F845" s="584"/>
      <c r="G845" s="584"/>
      <c r="H845" s="584"/>
      <c r="I845" s="584"/>
      <c r="J845" s="584"/>
      <c r="K845" s="584"/>
      <c r="L845" s="584"/>
      <c r="M845" s="584"/>
      <c r="N845" s="584"/>
      <c r="O845" s="584"/>
      <c r="P845" s="584"/>
      <c r="Q845" s="584"/>
      <c r="R845" s="584"/>
      <c r="S845" s="584"/>
      <c r="T845" s="584"/>
      <c r="U845" s="584"/>
      <c r="V845" s="584"/>
      <c r="W845" s="584"/>
      <c r="X845" s="584"/>
      <c r="Y845" s="584"/>
      <c r="Z845" s="584"/>
    </row>
    <row r="846" spans="1:26" ht="15.75" customHeight="1" x14ac:dyDescent="0.25">
      <c r="A846" s="584"/>
      <c r="B846" s="584"/>
      <c r="C846" s="584"/>
      <c r="D846" s="584"/>
      <c r="E846" s="584"/>
      <c r="F846" s="584"/>
      <c r="G846" s="584"/>
      <c r="H846" s="584"/>
      <c r="I846" s="584"/>
      <c r="J846" s="584"/>
      <c r="K846" s="584"/>
      <c r="L846" s="584"/>
      <c r="M846" s="584"/>
      <c r="N846" s="584"/>
      <c r="O846" s="584"/>
      <c r="P846" s="584"/>
      <c r="Q846" s="584"/>
      <c r="R846" s="584"/>
      <c r="S846" s="584"/>
      <c r="T846" s="584"/>
      <c r="U846" s="584"/>
      <c r="V846" s="584"/>
      <c r="W846" s="584"/>
      <c r="X846" s="584"/>
      <c r="Y846" s="584"/>
      <c r="Z846" s="584"/>
    </row>
    <row r="847" spans="1:26" ht="15.75" customHeight="1" x14ac:dyDescent="0.25">
      <c r="A847" s="584"/>
      <c r="B847" s="584"/>
      <c r="C847" s="584"/>
      <c r="D847" s="584"/>
      <c r="E847" s="584"/>
      <c r="F847" s="584"/>
      <c r="G847" s="584"/>
      <c r="H847" s="584"/>
      <c r="I847" s="584"/>
      <c r="J847" s="584"/>
      <c r="K847" s="584"/>
      <c r="L847" s="584"/>
      <c r="M847" s="584"/>
      <c r="N847" s="584"/>
      <c r="O847" s="584"/>
      <c r="P847" s="584"/>
      <c r="Q847" s="584"/>
      <c r="R847" s="584"/>
      <c r="S847" s="584"/>
      <c r="T847" s="584"/>
      <c r="U847" s="584"/>
      <c r="V847" s="584"/>
      <c r="W847" s="584"/>
      <c r="X847" s="584"/>
      <c r="Y847" s="584"/>
      <c r="Z847" s="584"/>
    </row>
    <row r="848" spans="1:26" ht="15.75" customHeight="1" x14ac:dyDescent="0.25">
      <c r="A848" s="584"/>
      <c r="B848" s="584"/>
      <c r="C848" s="584"/>
      <c r="D848" s="584"/>
      <c r="E848" s="584"/>
      <c r="F848" s="584"/>
      <c r="G848" s="584"/>
      <c r="H848" s="584"/>
      <c r="I848" s="584"/>
      <c r="J848" s="584"/>
      <c r="K848" s="584"/>
      <c r="L848" s="584"/>
      <c r="M848" s="584"/>
      <c r="N848" s="584"/>
      <c r="O848" s="584"/>
      <c r="P848" s="584"/>
      <c r="Q848" s="584"/>
      <c r="R848" s="584"/>
      <c r="S848" s="584"/>
      <c r="T848" s="584"/>
      <c r="U848" s="584"/>
      <c r="V848" s="584"/>
      <c r="W848" s="584"/>
      <c r="X848" s="584"/>
      <c r="Y848" s="584"/>
      <c r="Z848" s="584"/>
    </row>
    <row r="849" spans="1:26" ht="15.75" customHeight="1" x14ac:dyDescent="0.25">
      <c r="A849" s="584"/>
      <c r="B849" s="584"/>
      <c r="C849" s="584"/>
      <c r="D849" s="584"/>
      <c r="E849" s="584"/>
      <c r="F849" s="584"/>
      <c r="G849" s="584"/>
      <c r="H849" s="584"/>
      <c r="I849" s="584"/>
      <c r="J849" s="584"/>
      <c r="K849" s="584"/>
      <c r="L849" s="584"/>
      <c r="M849" s="584"/>
      <c r="N849" s="584"/>
      <c r="O849" s="584"/>
      <c r="P849" s="584"/>
      <c r="Q849" s="584"/>
      <c r="R849" s="584"/>
      <c r="S849" s="584"/>
      <c r="T849" s="584"/>
      <c r="U849" s="584"/>
      <c r="V849" s="584"/>
      <c r="W849" s="584"/>
      <c r="X849" s="584"/>
      <c r="Y849" s="584"/>
      <c r="Z849" s="584"/>
    </row>
    <row r="850" spans="1:26" ht="15.75" customHeight="1" x14ac:dyDescent="0.25">
      <c r="A850" s="584"/>
      <c r="B850" s="584"/>
      <c r="C850" s="584"/>
      <c r="D850" s="584"/>
      <c r="E850" s="584"/>
      <c r="F850" s="584"/>
      <c r="G850" s="584"/>
      <c r="H850" s="584"/>
      <c r="I850" s="584"/>
      <c r="J850" s="584"/>
      <c r="K850" s="584"/>
      <c r="L850" s="584"/>
      <c r="M850" s="584"/>
      <c r="N850" s="584"/>
      <c r="O850" s="584"/>
      <c r="P850" s="584"/>
      <c r="Q850" s="584"/>
      <c r="R850" s="584"/>
      <c r="S850" s="584"/>
      <c r="T850" s="584"/>
      <c r="U850" s="584"/>
      <c r="V850" s="584"/>
      <c r="W850" s="584"/>
      <c r="X850" s="584"/>
      <c r="Y850" s="584"/>
      <c r="Z850" s="584"/>
    </row>
    <row r="851" spans="1:26" ht="15.75" customHeight="1" x14ac:dyDescent="0.25">
      <c r="A851" s="584"/>
      <c r="B851" s="584"/>
      <c r="C851" s="584"/>
      <c r="D851" s="584"/>
      <c r="E851" s="584"/>
      <c r="F851" s="584"/>
      <c r="G851" s="584"/>
      <c r="H851" s="584"/>
      <c r="I851" s="584"/>
      <c r="J851" s="584"/>
      <c r="K851" s="584"/>
      <c r="L851" s="584"/>
      <c r="M851" s="584"/>
      <c r="N851" s="584"/>
      <c r="O851" s="584"/>
      <c r="P851" s="584"/>
      <c r="Q851" s="584"/>
      <c r="R851" s="584"/>
      <c r="S851" s="584"/>
      <c r="T851" s="584"/>
      <c r="U851" s="584"/>
      <c r="V851" s="584"/>
      <c r="W851" s="584"/>
      <c r="X851" s="584"/>
      <c r="Y851" s="584"/>
      <c r="Z851" s="584"/>
    </row>
    <row r="852" spans="1:26" ht="15.75" customHeight="1" x14ac:dyDescent="0.25">
      <c r="A852" s="584"/>
      <c r="B852" s="584"/>
      <c r="C852" s="584"/>
      <c r="D852" s="584"/>
      <c r="E852" s="584"/>
      <c r="F852" s="584"/>
      <c r="G852" s="584"/>
      <c r="H852" s="584"/>
      <c r="I852" s="584"/>
      <c r="J852" s="584"/>
      <c r="K852" s="584"/>
      <c r="L852" s="584"/>
      <c r="M852" s="584"/>
      <c r="N852" s="584"/>
      <c r="O852" s="584"/>
      <c r="P852" s="584"/>
      <c r="Q852" s="584"/>
      <c r="R852" s="584"/>
      <c r="S852" s="584"/>
      <c r="T852" s="584"/>
      <c r="U852" s="584"/>
      <c r="V852" s="584"/>
      <c r="W852" s="584"/>
      <c r="X852" s="584"/>
      <c r="Y852" s="584"/>
      <c r="Z852" s="584"/>
    </row>
    <row r="853" spans="1:26" ht="15.75" customHeight="1" x14ac:dyDescent="0.25">
      <c r="A853" s="584"/>
      <c r="B853" s="584"/>
      <c r="C853" s="584"/>
      <c r="D853" s="584"/>
      <c r="E853" s="584"/>
      <c r="F853" s="584"/>
      <c r="G853" s="584"/>
      <c r="H853" s="584"/>
      <c r="I853" s="584"/>
      <c r="J853" s="584"/>
      <c r="K853" s="584"/>
      <c r="L853" s="584"/>
      <c r="M853" s="584"/>
      <c r="N853" s="584"/>
      <c r="O853" s="584"/>
      <c r="P853" s="584"/>
      <c r="Q853" s="584"/>
      <c r="R853" s="584"/>
      <c r="S853" s="584"/>
      <c r="T853" s="584"/>
      <c r="U853" s="584"/>
      <c r="V853" s="584"/>
      <c r="W853" s="584"/>
      <c r="X853" s="584"/>
      <c r="Y853" s="584"/>
      <c r="Z853" s="584"/>
    </row>
    <row r="854" spans="1:26" ht="15.75" customHeight="1" x14ac:dyDescent="0.25">
      <c r="A854" s="584"/>
      <c r="B854" s="584"/>
      <c r="C854" s="584"/>
      <c r="D854" s="584"/>
      <c r="E854" s="584"/>
      <c r="F854" s="584"/>
      <c r="G854" s="584"/>
      <c r="H854" s="584"/>
      <c r="I854" s="584"/>
      <c r="J854" s="584"/>
      <c r="K854" s="584"/>
      <c r="L854" s="584"/>
      <c r="M854" s="584"/>
      <c r="N854" s="584"/>
      <c r="O854" s="584"/>
      <c r="P854" s="584"/>
      <c r="Q854" s="584"/>
      <c r="R854" s="584"/>
      <c r="S854" s="584"/>
      <c r="T854" s="584"/>
      <c r="U854" s="584"/>
      <c r="V854" s="584"/>
      <c r="W854" s="584"/>
      <c r="X854" s="584"/>
      <c r="Y854" s="584"/>
      <c r="Z854" s="584"/>
    </row>
    <row r="855" spans="1:26" ht="15.75" customHeight="1" x14ac:dyDescent="0.25">
      <c r="A855" s="584"/>
      <c r="B855" s="584"/>
      <c r="C855" s="584"/>
      <c r="D855" s="584"/>
      <c r="E855" s="584"/>
      <c r="F855" s="584"/>
      <c r="G855" s="584"/>
      <c r="H855" s="584"/>
      <c r="I855" s="584"/>
      <c r="J855" s="584"/>
      <c r="K855" s="584"/>
      <c r="L855" s="584"/>
      <c r="M855" s="584"/>
      <c r="N855" s="584"/>
      <c r="O855" s="584"/>
      <c r="P855" s="584"/>
      <c r="Q855" s="584"/>
      <c r="R855" s="584"/>
      <c r="S855" s="584"/>
      <c r="T855" s="584"/>
      <c r="U855" s="584"/>
      <c r="V855" s="584"/>
      <c r="W855" s="584"/>
      <c r="X855" s="584"/>
      <c r="Y855" s="584"/>
      <c r="Z855" s="584"/>
    </row>
    <row r="856" spans="1:26" ht="15.75" customHeight="1" x14ac:dyDescent="0.25">
      <c r="A856" s="584"/>
      <c r="B856" s="584"/>
      <c r="C856" s="584"/>
      <c r="D856" s="584"/>
      <c r="E856" s="584"/>
      <c r="F856" s="584"/>
      <c r="G856" s="584"/>
      <c r="H856" s="584"/>
      <c r="I856" s="584"/>
      <c r="J856" s="584"/>
      <c r="K856" s="584"/>
      <c r="L856" s="584"/>
      <c r="M856" s="584"/>
      <c r="N856" s="584"/>
      <c r="O856" s="584"/>
      <c r="P856" s="584"/>
      <c r="Q856" s="584"/>
      <c r="R856" s="584"/>
      <c r="S856" s="584"/>
      <c r="T856" s="584"/>
      <c r="U856" s="584"/>
      <c r="V856" s="584"/>
      <c r="W856" s="584"/>
      <c r="X856" s="584"/>
      <c r="Y856" s="584"/>
      <c r="Z856" s="584"/>
    </row>
    <row r="857" spans="1:26" ht="15.75" customHeight="1" x14ac:dyDescent="0.25">
      <c r="A857" s="584"/>
      <c r="B857" s="584"/>
      <c r="C857" s="584"/>
      <c r="D857" s="584"/>
      <c r="E857" s="584"/>
      <c r="F857" s="584"/>
      <c r="G857" s="584"/>
      <c r="H857" s="584"/>
      <c r="I857" s="584"/>
      <c r="J857" s="584"/>
      <c r="K857" s="584"/>
      <c r="L857" s="584"/>
      <c r="M857" s="584"/>
      <c r="N857" s="584"/>
      <c r="O857" s="584"/>
      <c r="P857" s="584"/>
      <c r="Q857" s="584"/>
      <c r="R857" s="584"/>
      <c r="S857" s="584"/>
      <c r="T857" s="584"/>
      <c r="U857" s="584"/>
      <c r="V857" s="584"/>
      <c r="W857" s="584"/>
      <c r="X857" s="584"/>
      <c r="Y857" s="584"/>
      <c r="Z857" s="584"/>
    </row>
    <row r="858" spans="1:26" ht="15.75" customHeight="1" x14ac:dyDescent="0.25">
      <c r="A858" s="584"/>
      <c r="B858" s="584"/>
      <c r="C858" s="584"/>
      <c r="D858" s="584"/>
      <c r="E858" s="584"/>
      <c r="F858" s="584"/>
      <c r="G858" s="584"/>
      <c r="H858" s="584"/>
      <c r="I858" s="584"/>
      <c r="J858" s="584"/>
      <c r="K858" s="584"/>
      <c r="L858" s="584"/>
      <c r="M858" s="584"/>
      <c r="N858" s="584"/>
      <c r="O858" s="584"/>
      <c r="P858" s="584"/>
      <c r="Q858" s="584"/>
      <c r="R858" s="584"/>
      <c r="S858" s="584"/>
      <c r="T858" s="584"/>
      <c r="U858" s="584"/>
      <c r="V858" s="584"/>
      <c r="W858" s="584"/>
      <c r="X858" s="584"/>
      <c r="Y858" s="584"/>
      <c r="Z858" s="584"/>
    </row>
    <row r="859" spans="1:26" ht="15.75" customHeight="1" x14ac:dyDescent="0.25">
      <c r="A859" s="584"/>
      <c r="B859" s="584"/>
      <c r="C859" s="584"/>
      <c r="D859" s="584"/>
      <c r="E859" s="584"/>
      <c r="F859" s="584"/>
      <c r="G859" s="584"/>
      <c r="H859" s="584"/>
      <c r="I859" s="584"/>
      <c r="J859" s="584"/>
      <c r="K859" s="584"/>
      <c r="L859" s="584"/>
      <c r="M859" s="584"/>
      <c r="N859" s="584"/>
      <c r="O859" s="584"/>
      <c r="P859" s="584"/>
      <c r="Q859" s="584"/>
      <c r="R859" s="584"/>
      <c r="S859" s="584"/>
      <c r="T859" s="584"/>
      <c r="U859" s="584"/>
      <c r="V859" s="584"/>
      <c r="W859" s="584"/>
      <c r="X859" s="584"/>
      <c r="Y859" s="584"/>
      <c r="Z859" s="584"/>
    </row>
    <row r="860" spans="1:26" ht="15.75" customHeight="1" x14ac:dyDescent="0.25">
      <c r="A860" s="584"/>
      <c r="B860" s="584"/>
      <c r="C860" s="584"/>
      <c r="D860" s="584"/>
      <c r="E860" s="584"/>
      <c r="F860" s="584"/>
      <c r="G860" s="584"/>
      <c r="H860" s="584"/>
      <c r="I860" s="584"/>
      <c r="J860" s="584"/>
      <c r="K860" s="584"/>
      <c r="L860" s="584"/>
      <c r="M860" s="584"/>
      <c r="N860" s="584"/>
      <c r="O860" s="584"/>
      <c r="P860" s="584"/>
      <c r="Q860" s="584"/>
      <c r="R860" s="584"/>
      <c r="S860" s="584"/>
      <c r="T860" s="584"/>
      <c r="U860" s="584"/>
      <c r="V860" s="584"/>
      <c r="W860" s="584"/>
      <c r="X860" s="584"/>
      <c r="Y860" s="584"/>
      <c r="Z860" s="584"/>
    </row>
    <row r="861" spans="1:26" ht="15.75" customHeight="1" x14ac:dyDescent="0.25">
      <c r="A861" s="584"/>
      <c r="B861" s="584"/>
      <c r="C861" s="584"/>
      <c r="D861" s="584"/>
      <c r="E861" s="584"/>
      <c r="F861" s="584"/>
      <c r="G861" s="584"/>
      <c r="H861" s="584"/>
      <c r="I861" s="584"/>
      <c r="J861" s="584"/>
      <c r="K861" s="584"/>
      <c r="L861" s="584"/>
      <c r="M861" s="584"/>
      <c r="N861" s="584"/>
      <c r="O861" s="584"/>
      <c r="P861" s="584"/>
      <c r="Q861" s="584"/>
      <c r="R861" s="584"/>
      <c r="S861" s="584"/>
      <c r="T861" s="584"/>
      <c r="U861" s="584"/>
      <c r="V861" s="584"/>
      <c r="W861" s="584"/>
      <c r="X861" s="584"/>
      <c r="Y861" s="584"/>
      <c r="Z861" s="584"/>
    </row>
    <row r="862" spans="1:26" ht="15.75" customHeight="1" x14ac:dyDescent="0.25">
      <c r="A862" s="584"/>
      <c r="B862" s="584"/>
      <c r="C862" s="584"/>
      <c r="D862" s="584"/>
      <c r="E862" s="584"/>
      <c r="F862" s="584"/>
      <c r="G862" s="584"/>
      <c r="H862" s="584"/>
      <c r="I862" s="584"/>
      <c r="J862" s="584"/>
      <c r="K862" s="584"/>
      <c r="L862" s="584"/>
      <c r="M862" s="584"/>
      <c r="N862" s="584"/>
      <c r="O862" s="584"/>
      <c r="P862" s="584"/>
      <c r="Q862" s="584"/>
      <c r="R862" s="584"/>
      <c r="S862" s="584"/>
      <c r="T862" s="584"/>
      <c r="U862" s="584"/>
      <c r="V862" s="584"/>
      <c r="W862" s="584"/>
      <c r="X862" s="584"/>
      <c r="Y862" s="584"/>
      <c r="Z862" s="584"/>
    </row>
    <row r="863" spans="1:26" ht="15.75" customHeight="1" x14ac:dyDescent="0.25">
      <c r="A863" s="584"/>
      <c r="B863" s="584"/>
      <c r="C863" s="584"/>
      <c r="D863" s="584"/>
      <c r="E863" s="584"/>
      <c r="F863" s="584"/>
      <c r="G863" s="584"/>
      <c r="H863" s="584"/>
      <c r="I863" s="584"/>
      <c r="J863" s="584"/>
      <c r="K863" s="584"/>
      <c r="L863" s="584"/>
      <c r="M863" s="584"/>
      <c r="N863" s="584"/>
      <c r="O863" s="584"/>
      <c r="P863" s="584"/>
      <c r="Q863" s="584"/>
      <c r="R863" s="584"/>
      <c r="S863" s="584"/>
      <c r="T863" s="584"/>
      <c r="U863" s="584"/>
      <c r="V863" s="584"/>
      <c r="W863" s="584"/>
      <c r="X863" s="584"/>
      <c r="Y863" s="584"/>
      <c r="Z863" s="584"/>
    </row>
    <row r="864" spans="1:26" ht="15.75" customHeight="1" x14ac:dyDescent="0.25">
      <c r="A864" s="584"/>
      <c r="B864" s="584"/>
      <c r="C864" s="584"/>
      <c r="D864" s="584"/>
      <c r="E864" s="584"/>
      <c r="F864" s="584"/>
      <c r="G864" s="584"/>
      <c r="H864" s="584"/>
      <c r="I864" s="584"/>
      <c r="J864" s="584"/>
      <c r="K864" s="584"/>
      <c r="L864" s="584"/>
      <c r="M864" s="584"/>
      <c r="N864" s="584"/>
      <c r="O864" s="584"/>
      <c r="P864" s="584"/>
      <c r="Q864" s="584"/>
      <c r="R864" s="584"/>
      <c r="S864" s="584"/>
      <c r="T864" s="584"/>
      <c r="U864" s="584"/>
      <c r="V864" s="584"/>
      <c r="W864" s="584"/>
      <c r="X864" s="584"/>
      <c r="Y864" s="584"/>
      <c r="Z864" s="584"/>
    </row>
    <row r="865" spans="1:26" ht="15.75" customHeight="1" x14ac:dyDescent="0.25">
      <c r="A865" s="584"/>
      <c r="B865" s="584"/>
      <c r="C865" s="584"/>
      <c r="D865" s="584"/>
      <c r="E865" s="584"/>
      <c r="F865" s="584"/>
      <c r="G865" s="584"/>
      <c r="H865" s="584"/>
      <c r="I865" s="584"/>
      <c r="J865" s="584"/>
      <c r="K865" s="584"/>
      <c r="L865" s="584"/>
      <c r="M865" s="584"/>
      <c r="N865" s="584"/>
      <c r="O865" s="584"/>
      <c r="P865" s="584"/>
      <c r="Q865" s="584"/>
      <c r="R865" s="584"/>
      <c r="S865" s="584"/>
      <c r="T865" s="584"/>
      <c r="U865" s="584"/>
      <c r="V865" s="584"/>
      <c r="W865" s="584"/>
      <c r="X865" s="584"/>
      <c r="Y865" s="584"/>
      <c r="Z865" s="584"/>
    </row>
    <row r="866" spans="1:26" ht="15.75" customHeight="1" x14ac:dyDescent="0.25">
      <c r="A866" s="584"/>
      <c r="B866" s="584"/>
      <c r="C866" s="584"/>
      <c r="D866" s="584"/>
      <c r="E866" s="584"/>
      <c r="F866" s="584"/>
      <c r="G866" s="584"/>
      <c r="H866" s="584"/>
      <c r="I866" s="584"/>
      <c r="J866" s="584"/>
      <c r="K866" s="584"/>
      <c r="L866" s="584"/>
      <c r="M866" s="584"/>
      <c r="N866" s="584"/>
      <c r="O866" s="584"/>
      <c r="P866" s="584"/>
      <c r="Q866" s="584"/>
      <c r="R866" s="584"/>
      <c r="S866" s="584"/>
      <c r="T866" s="584"/>
      <c r="U866" s="584"/>
      <c r="V866" s="584"/>
      <c r="W866" s="584"/>
      <c r="X866" s="584"/>
      <c r="Y866" s="584"/>
      <c r="Z866" s="584"/>
    </row>
    <row r="867" spans="1:26" ht="15.75" customHeight="1" x14ac:dyDescent="0.25">
      <c r="A867" s="584"/>
      <c r="B867" s="584"/>
      <c r="C867" s="584"/>
      <c r="D867" s="584"/>
      <c r="E867" s="584"/>
      <c r="F867" s="584"/>
      <c r="G867" s="584"/>
      <c r="H867" s="584"/>
      <c r="I867" s="584"/>
      <c r="J867" s="584"/>
      <c r="K867" s="584"/>
      <c r="L867" s="584"/>
      <c r="M867" s="584"/>
      <c r="N867" s="584"/>
      <c r="O867" s="584"/>
      <c r="P867" s="584"/>
      <c r="Q867" s="584"/>
      <c r="R867" s="584"/>
      <c r="S867" s="584"/>
      <c r="T867" s="584"/>
      <c r="U867" s="584"/>
      <c r="V867" s="584"/>
      <c r="W867" s="584"/>
      <c r="X867" s="584"/>
      <c r="Y867" s="584"/>
      <c r="Z867" s="584"/>
    </row>
    <row r="868" spans="1:26" ht="15.75" customHeight="1" x14ac:dyDescent="0.25">
      <c r="A868" s="584"/>
      <c r="B868" s="584"/>
      <c r="C868" s="584"/>
      <c r="D868" s="584"/>
      <c r="E868" s="584"/>
      <c r="F868" s="584"/>
      <c r="G868" s="584"/>
      <c r="H868" s="584"/>
      <c r="I868" s="584"/>
      <c r="J868" s="584"/>
      <c r="K868" s="584"/>
      <c r="L868" s="584"/>
      <c r="M868" s="584"/>
      <c r="N868" s="584"/>
      <c r="O868" s="584"/>
      <c r="P868" s="584"/>
      <c r="Q868" s="584"/>
      <c r="R868" s="584"/>
      <c r="S868" s="584"/>
      <c r="T868" s="584"/>
      <c r="U868" s="584"/>
      <c r="V868" s="584"/>
      <c r="W868" s="584"/>
      <c r="X868" s="584"/>
      <c r="Y868" s="584"/>
      <c r="Z868" s="584"/>
    </row>
    <row r="869" spans="1:26" ht="15.75" customHeight="1" x14ac:dyDescent="0.25">
      <c r="A869" s="584"/>
      <c r="B869" s="584"/>
      <c r="C869" s="584"/>
      <c r="D869" s="584"/>
      <c r="E869" s="584"/>
      <c r="F869" s="584"/>
      <c r="G869" s="584"/>
      <c r="H869" s="584"/>
      <c r="I869" s="584"/>
      <c r="J869" s="584"/>
      <c r="K869" s="584"/>
      <c r="L869" s="584"/>
      <c r="M869" s="584"/>
      <c r="N869" s="584"/>
      <c r="O869" s="584"/>
      <c r="P869" s="584"/>
      <c r="Q869" s="584"/>
      <c r="R869" s="584"/>
      <c r="S869" s="584"/>
      <c r="T869" s="584"/>
      <c r="U869" s="584"/>
      <c r="V869" s="584"/>
      <c r="W869" s="584"/>
      <c r="X869" s="584"/>
      <c r="Y869" s="584"/>
      <c r="Z869" s="584"/>
    </row>
    <row r="870" spans="1:26" ht="15.75" customHeight="1" x14ac:dyDescent="0.25">
      <c r="A870" s="584"/>
      <c r="B870" s="584"/>
      <c r="C870" s="584"/>
      <c r="D870" s="584"/>
      <c r="E870" s="584"/>
      <c r="F870" s="584"/>
      <c r="G870" s="584"/>
      <c r="H870" s="584"/>
      <c r="I870" s="584"/>
      <c r="J870" s="584"/>
      <c r="K870" s="584"/>
      <c r="L870" s="584"/>
      <c r="M870" s="584"/>
      <c r="N870" s="584"/>
      <c r="O870" s="584"/>
      <c r="P870" s="584"/>
      <c r="Q870" s="584"/>
      <c r="R870" s="584"/>
      <c r="S870" s="584"/>
      <c r="T870" s="584"/>
      <c r="U870" s="584"/>
      <c r="V870" s="584"/>
      <c r="W870" s="584"/>
      <c r="X870" s="584"/>
      <c r="Y870" s="584"/>
      <c r="Z870" s="584"/>
    </row>
    <row r="871" spans="1:26" ht="15.75" customHeight="1" x14ac:dyDescent="0.25">
      <c r="A871" s="584"/>
      <c r="B871" s="584"/>
      <c r="C871" s="584"/>
      <c r="D871" s="584"/>
      <c r="E871" s="584"/>
      <c r="F871" s="584"/>
      <c r="G871" s="584"/>
      <c r="H871" s="584"/>
      <c r="I871" s="584"/>
      <c r="J871" s="584"/>
      <c r="K871" s="584"/>
      <c r="L871" s="584"/>
      <c r="M871" s="584"/>
      <c r="N871" s="584"/>
      <c r="O871" s="584"/>
      <c r="P871" s="584"/>
      <c r="Q871" s="584"/>
      <c r="R871" s="584"/>
      <c r="S871" s="584"/>
      <c r="T871" s="584"/>
      <c r="U871" s="584"/>
      <c r="V871" s="584"/>
      <c r="W871" s="584"/>
      <c r="X871" s="584"/>
      <c r="Y871" s="584"/>
      <c r="Z871" s="584"/>
    </row>
    <row r="872" spans="1:26" ht="15.75" customHeight="1" x14ac:dyDescent="0.25">
      <c r="A872" s="584"/>
      <c r="B872" s="584"/>
      <c r="C872" s="584"/>
      <c r="D872" s="584"/>
      <c r="E872" s="584"/>
      <c r="F872" s="584"/>
      <c r="G872" s="584"/>
      <c r="H872" s="584"/>
      <c r="I872" s="584"/>
      <c r="J872" s="584"/>
      <c r="K872" s="584"/>
      <c r="L872" s="584"/>
      <c r="M872" s="584"/>
      <c r="N872" s="584"/>
      <c r="O872" s="584"/>
      <c r="P872" s="584"/>
      <c r="Q872" s="584"/>
      <c r="R872" s="584"/>
      <c r="S872" s="584"/>
      <c r="T872" s="584"/>
      <c r="U872" s="584"/>
      <c r="V872" s="584"/>
      <c r="W872" s="584"/>
      <c r="X872" s="584"/>
      <c r="Y872" s="584"/>
      <c r="Z872" s="584"/>
    </row>
    <row r="873" spans="1:26" ht="15.75" customHeight="1" x14ac:dyDescent="0.25">
      <c r="A873" s="584"/>
      <c r="B873" s="584"/>
      <c r="C873" s="584"/>
      <c r="D873" s="584"/>
      <c r="E873" s="584"/>
      <c r="F873" s="584"/>
      <c r="G873" s="584"/>
      <c r="H873" s="584"/>
      <c r="I873" s="584"/>
      <c r="J873" s="584"/>
      <c r="K873" s="584"/>
      <c r="L873" s="584"/>
      <c r="M873" s="584"/>
      <c r="N873" s="584"/>
      <c r="O873" s="584"/>
      <c r="P873" s="584"/>
      <c r="Q873" s="584"/>
      <c r="R873" s="584"/>
      <c r="S873" s="584"/>
      <c r="T873" s="584"/>
      <c r="U873" s="584"/>
      <c r="V873" s="584"/>
      <c r="W873" s="584"/>
      <c r="X873" s="584"/>
      <c r="Y873" s="584"/>
      <c r="Z873" s="584"/>
    </row>
    <row r="874" spans="1:26" ht="15.75" customHeight="1" x14ac:dyDescent="0.25">
      <c r="A874" s="584"/>
      <c r="B874" s="584"/>
      <c r="C874" s="584"/>
      <c r="D874" s="584"/>
      <c r="E874" s="584"/>
      <c r="F874" s="584"/>
      <c r="G874" s="584"/>
      <c r="H874" s="584"/>
      <c r="I874" s="584"/>
      <c r="J874" s="584"/>
      <c r="K874" s="584"/>
      <c r="L874" s="584"/>
      <c r="M874" s="584"/>
      <c r="N874" s="584"/>
      <c r="O874" s="584"/>
      <c r="P874" s="584"/>
      <c r="Q874" s="584"/>
      <c r="R874" s="584"/>
      <c r="S874" s="584"/>
      <c r="T874" s="584"/>
      <c r="U874" s="584"/>
      <c r="V874" s="584"/>
      <c r="W874" s="584"/>
      <c r="X874" s="584"/>
      <c r="Y874" s="584"/>
      <c r="Z874" s="584"/>
    </row>
    <row r="875" spans="1:26" ht="15.75" customHeight="1" x14ac:dyDescent="0.25">
      <c r="A875" s="584"/>
      <c r="B875" s="584"/>
      <c r="C875" s="584"/>
      <c r="D875" s="584"/>
      <c r="E875" s="584"/>
      <c r="F875" s="584"/>
      <c r="G875" s="584"/>
      <c r="H875" s="584"/>
      <c r="I875" s="584"/>
      <c r="J875" s="584"/>
      <c r="K875" s="584"/>
      <c r="L875" s="584"/>
      <c r="M875" s="584"/>
      <c r="N875" s="584"/>
      <c r="O875" s="584"/>
      <c r="P875" s="584"/>
      <c r="Q875" s="584"/>
      <c r="R875" s="584"/>
      <c r="S875" s="584"/>
      <c r="T875" s="584"/>
      <c r="U875" s="584"/>
      <c r="V875" s="584"/>
      <c r="W875" s="584"/>
      <c r="X875" s="584"/>
      <c r="Y875" s="584"/>
      <c r="Z875" s="584"/>
    </row>
    <row r="876" spans="1:26" ht="15.75" customHeight="1" x14ac:dyDescent="0.25">
      <c r="A876" s="584"/>
      <c r="B876" s="584"/>
      <c r="C876" s="584"/>
      <c r="D876" s="584"/>
      <c r="E876" s="584"/>
      <c r="F876" s="584"/>
      <c r="G876" s="584"/>
      <c r="H876" s="584"/>
      <c r="I876" s="584"/>
      <c r="J876" s="584"/>
      <c r="K876" s="584"/>
      <c r="L876" s="584"/>
      <c r="M876" s="584"/>
      <c r="N876" s="584"/>
      <c r="O876" s="584"/>
      <c r="P876" s="584"/>
      <c r="Q876" s="584"/>
      <c r="R876" s="584"/>
      <c r="S876" s="584"/>
      <c r="T876" s="584"/>
      <c r="U876" s="584"/>
      <c r="V876" s="584"/>
      <c r="W876" s="584"/>
      <c r="X876" s="584"/>
      <c r="Y876" s="584"/>
      <c r="Z876" s="584"/>
    </row>
    <row r="877" spans="1:26" ht="15.75" customHeight="1" x14ac:dyDescent="0.25">
      <c r="A877" s="584"/>
      <c r="B877" s="584"/>
      <c r="C877" s="584"/>
      <c r="D877" s="584"/>
      <c r="E877" s="584"/>
      <c r="F877" s="584"/>
      <c r="G877" s="584"/>
      <c r="H877" s="584"/>
      <c r="I877" s="584"/>
      <c r="J877" s="584"/>
      <c r="K877" s="584"/>
      <c r="L877" s="584"/>
      <c r="M877" s="584"/>
      <c r="N877" s="584"/>
      <c r="O877" s="584"/>
      <c r="P877" s="584"/>
      <c r="Q877" s="584"/>
      <c r="R877" s="584"/>
      <c r="S877" s="584"/>
      <c r="T877" s="584"/>
      <c r="U877" s="584"/>
      <c r="V877" s="584"/>
      <c r="W877" s="584"/>
      <c r="X877" s="584"/>
      <c r="Y877" s="584"/>
      <c r="Z877" s="584"/>
    </row>
    <row r="878" spans="1:26" ht="15.75" customHeight="1" x14ac:dyDescent="0.25">
      <c r="A878" s="584"/>
      <c r="B878" s="584"/>
      <c r="C878" s="584"/>
      <c r="D878" s="584"/>
      <c r="E878" s="584"/>
      <c r="F878" s="584"/>
      <c r="G878" s="584"/>
      <c r="H878" s="584"/>
      <c r="I878" s="584"/>
      <c r="J878" s="584"/>
      <c r="K878" s="584"/>
      <c r="L878" s="584"/>
      <c r="M878" s="584"/>
      <c r="N878" s="584"/>
      <c r="O878" s="584"/>
      <c r="P878" s="584"/>
      <c r="Q878" s="584"/>
      <c r="R878" s="584"/>
      <c r="S878" s="584"/>
      <c r="T878" s="584"/>
      <c r="U878" s="584"/>
      <c r="V878" s="584"/>
      <c r="W878" s="584"/>
      <c r="X878" s="584"/>
      <c r="Y878" s="584"/>
      <c r="Z878" s="584"/>
    </row>
    <row r="879" spans="1:26" ht="15.75" customHeight="1" x14ac:dyDescent="0.25">
      <c r="A879" s="584"/>
      <c r="B879" s="584"/>
      <c r="C879" s="584"/>
      <c r="D879" s="584"/>
      <c r="E879" s="584"/>
      <c r="F879" s="584"/>
      <c r="G879" s="584"/>
      <c r="H879" s="584"/>
      <c r="I879" s="584"/>
      <c r="J879" s="584"/>
      <c r="K879" s="584"/>
      <c r="L879" s="584"/>
      <c r="M879" s="584"/>
      <c r="N879" s="584"/>
      <c r="O879" s="584"/>
      <c r="P879" s="584"/>
      <c r="Q879" s="584"/>
      <c r="R879" s="584"/>
      <c r="S879" s="584"/>
      <c r="T879" s="584"/>
      <c r="U879" s="584"/>
      <c r="V879" s="584"/>
      <c r="W879" s="584"/>
      <c r="X879" s="584"/>
      <c r="Y879" s="584"/>
      <c r="Z879" s="584"/>
    </row>
    <row r="880" spans="1:26" ht="15.75" customHeight="1" x14ac:dyDescent="0.25">
      <c r="A880" s="584"/>
      <c r="B880" s="584"/>
      <c r="C880" s="584"/>
      <c r="D880" s="584"/>
      <c r="E880" s="584"/>
      <c r="F880" s="584"/>
      <c r="G880" s="584"/>
      <c r="H880" s="584"/>
      <c r="I880" s="584"/>
      <c r="J880" s="584"/>
      <c r="K880" s="584"/>
      <c r="L880" s="584"/>
      <c r="M880" s="584"/>
      <c r="N880" s="584"/>
      <c r="O880" s="584"/>
      <c r="P880" s="584"/>
      <c r="Q880" s="584"/>
      <c r="R880" s="584"/>
      <c r="S880" s="584"/>
      <c r="T880" s="584"/>
      <c r="U880" s="584"/>
      <c r="V880" s="584"/>
      <c r="W880" s="584"/>
      <c r="X880" s="584"/>
      <c r="Y880" s="584"/>
      <c r="Z880" s="584"/>
    </row>
    <row r="881" spans="1:26" ht="15.75" customHeight="1" x14ac:dyDescent="0.25">
      <c r="A881" s="584"/>
      <c r="B881" s="584"/>
      <c r="C881" s="584"/>
      <c r="D881" s="584"/>
      <c r="E881" s="584"/>
      <c r="F881" s="584"/>
      <c r="G881" s="584"/>
      <c r="H881" s="584"/>
      <c r="I881" s="584"/>
      <c r="J881" s="584"/>
      <c r="K881" s="584"/>
      <c r="L881" s="584"/>
      <c r="M881" s="584"/>
      <c r="N881" s="584"/>
      <c r="O881" s="584"/>
      <c r="P881" s="584"/>
      <c r="Q881" s="584"/>
      <c r="R881" s="584"/>
      <c r="S881" s="584"/>
      <c r="T881" s="584"/>
      <c r="U881" s="584"/>
      <c r="V881" s="584"/>
      <c r="W881" s="584"/>
      <c r="X881" s="584"/>
      <c r="Y881" s="584"/>
      <c r="Z881" s="584"/>
    </row>
    <row r="882" spans="1:26" ht="15.75" customHeight="1" x14ac:dyDescent="0.25">
      <c r="A882" s="584"/>
      <c r="B882" s="584"/>
      <c r="C882" s="584"/>
      <c r="D882" s="584"/>
      <c r="E882" s="584"/>
      <c r="F882" s="584"/>
      <c r="G882" s="584"/>
      <c r="H882" s="584"/>
      <c r="I882" s="584"/>
      <c r="J882" s="584"/>
      <c r="K882" s="584"/>
      <c r="L882" s="584"/>
      <c r="M882" s="584"/>
      <c r="N882" s="584"/>
      <c r="O882" s="584"/>
      <c r="P882" s="584"/>
      <c r="Q882" s="584"/>
      <c r="R882" s="584"/>
      <c r="S882" s="584"/>
      <c r="T882" s="584"/>
      <c r="U882" s="584"/>
      <c r="V882" s="584"/>
      <c r="W882" s="584"/>
      <c r="X882" s="584"/>
      <c r="Y882" s="584"/>
      <c r="Z882" s="584"/>
    </row>
    <row r="883" spans="1:26" ht="15.75" customHeight="1" x14ac:dyDescent="0.25">
      <c r="A883" s="584"/>
      <c r="B883" s="584"/>
      <c r="C883" s="584"/>
      <c r="D883" s="584"/>
      <c r="E883" s="584"/>
      <c r="F883" s="584"/>
      <c r="G883" s="584"/>
      <c r="H883" s="584"/>
      <c r="I883" s="584"/>
      <c r="J883" s="584"/>
      <c r="K883" s="584"/>
      <c r="L883" s="584"/>
      <c r="M883" s="584"/>
      <c r="N883" s="584"/>
      <c r="O883" s="584"/>
      <c r="P883" s="584"/>
      <c r="Q883" s="584"/>
      <c r="R883" s="584"/>
      <c r="S883" s="584"/>
      <c r="T883" s="584"/>
      <c r="U883" s="584"/>
      <c r="V883" s="584"/>
      <c r="W883" s="584"/>
      <c r="X883" s="584"/>
      <c r="Y883" s="584"/>
      <c r="Z883" s="584"/>
    </row>
    <row r="884" spans="1:26" ht="15.75" customHeight="1" x14ac:dyDescent="0.25">
      <c r="A884" s="584"/>
      <c r="B884" s="584"/>
      <c r="C884" s="584"/>
      <c r="D884" s="584"/>
      <c r="E884" s="584"/>
      <c r="F884" s="584"/>
      <c r="G884" s="584"/>
      <c r="H884" s="584"/>
      <c r="I884" s="584"/>
      <c r="J884" s="584"/>
      <c r="K884" s="584"/>
      <c r="L884" s="584"/>
      <c r="M884" s="584"/>
      <c r="N884" s="584"/>
      <c r="O884" s="584"/>
      <c r="P884" s="584"/>
      <c r="Q884" s="584"/>
      <c r="R884" s="584"/>
      <c r="S884" s="584"/>
      <c r="T884" s="584"/>
      <c r="U884" s="584"/>
      <c r="V884" s="584"/>
      <c r="W884" s="584"/>
      <c r="X884" s="584"/>
      <c r="Y884" s="584"/>
      <c r="Z884" s="584"/>
    </row>
    <row r="885" spans="1:26" ht="15.75" customHeight="1" x14ac:dyDescent="0.25">
      <c r="A885" s="584"/>
      <c r="B885" s="584"/>
      <c r="C885" s="584"/>
      <c r="D885" s="584"/>
      <c r="E885" s="584"/>
      <c r="F885" s="584"/>
      <c r="G885" s="584"/>
      <c r="H885" s="584"/>
      <c r="I885" s="584"/>
      <c r="J885" s="584"/>
      <c r="K885" s="584"/>
      <c r="L885" s="584"/>
      <c r="M885" s="584"/>
      <c r="N885" s="584"/>
      <c r="O885" s="584"/>
      <c r="P885" s="584"/>
      <c r="Q885" s="584"/>
      <c r="R885" s="584"/>
      <c r="S885" s="584"/>
      <c r="T885" s="584"/>
      <c r="U885" s="584"/>
      <c r="V885" s="584"/>
      <c r="W885" s="584"/>
      <c r="X885" s="584"/>
      <c r="Y885" s="584"/>
      <c r="Z885" s="584"/>
    </row>
    <row r="886" spans="1:26" ht="15.75" customHeight="1" x14ac:dyDescent="0.25">
      <c r="A886" s="584"/>
      <c r="B886" s="584"/>
      <c r="C886" s="584"/>
      <c r="D886" s="584"/>
      <c r="E886" s="584"/>
      <c r="F886" s="584"/>
      <c r="G886" s="584"/>
      <c r="H886" s="584"/>
      <c r="I886" s="584"/>
      <c r="J886" s="584"/>
      <c r="K886" s="584"/>
      <c r="L886" s="584"/>
      <c r="M886" s="584"/>
      <c r="N886" s="584"/>
      <c r="O886" s="584"/>
      <c r="P886" s="584"/>
      <c r="Q886" s="584"/>
      <c r="R886" s="584"/>
      <c r="S886" s="584"/>
      <c r="T886" s="584"/>
      <c r="U886" s="584"/>
      <c r="V886" s="584"/>
      <c r="W886" s="584"/>
      <c r="X886" s="584"/>
      <c r="Y886" s="584"/>
      <c r="Z886" s="584"/>
    </row>
    <row r="887" spans="1:26" ht="15.75" customHeight="1" x14ac:dyDescent="0.25">
      <c r="A887" s="584"/>
      <c r="B887" s="584"/>
      <c r="C887" s="584"/>
      <c r="D887" s="584"/>
      <c r="E887" s="584"/>
      <c r="F887" s="584"/>
      <c r="G887" s="584"/>
      <c r="H887" s="584"/>
      <c r="I887" s="584"/>
      <c r="J887" s="584"/>
      <c r="K887" s="584"/>
      <c r="L887" s="584"/>
      <c r="M887" s="584"/>
      <c r="N887" s="584"/>
      <c r="O887" s="584"/>
      <c r="P887" s="584"/>
      <c r="Q887" s="584"/>
      <c r="R887" s="584"/>
      <c r="S887" s="584"/>
      <c r="T887" s="584"/>
      <c r="U887" s="584"/>
      <c r="V887" s="584"/>
      <c r="W887" s="584"/>
      <c r="X887" s="584"/>
      <c r="Y887" s="584"/>
      <c r="Z887" s="584"/>
    </row>
    <row r="888" spans="1:26" ht="15.75" customHeight="1" x14ac:dyDescent="0.25">
      <c r="A888" s="584"/>
      <c r="B888" s="584"/>
      <c r="C888" s="584"/>
      <c r="D888" s="584"/>
      <c r="E888" s="584"/>
      <c r="F888" s="584"/>
      <c r="G888" s="584"/>
      <c r="H888" s="584"/>
      <c r="I888" s="584"/>
      <c r="J888" s="584"/>
      <c r="K888" s="584"/>
      <c r="L888" s="584"/>
      <c r="M888" s="584"/>
      <c r="N888" s="584"/>
      <c r="O888" s="584"/>
      <c r="P888" s="584"/>
      <c r="Q888" s="584"/>
      <c r="R888" s="584"/>
      <c r="S888" s="584"/>
      <c r="T888" s="584"/>
      <c r="U888" s="584"/>
      <c r="V888" s="584"/>
      <c r="W888" s="584"/>
      <c r="X888" s="584"/>
      <c r="Y888" s="584"/>
      <c r="Z888" s="584"/>
    </row>
    <row r="889" spans="1:26" ht="15.75" customHeight="1" x14ac:dyDescent="0.25">
      <c r="A889" s="584"/>
      <c r="B889" s="584"/>
      <c r="C889" s="584"/>
      <c r="D889" s="584"/>
      <c r="E889" s="584"/>
      <c r="F889" s="584"/>
      <c r="G889" s="584"/>
      <c r="H889" s="584"/>
      <c r="I889" s="584"/>
      <c r="J889" s="584"/>
      <c r="K889" s="584"/>
      <c r="L889" s="584"/>
      <c r="M889" s="584"/>
      <c r="N889" s="584"/>
      <c r="O889" s="584"/>
      <c r="P889" s="584"/>
      <c r="Q889" s="584"/>
      <c r="R889" s="584"/>
      <c r="S889" s="584"/>
      <c r="T889" s="584"/>
      <c r="U889" s="584"/>
      <c r="V889" s="584"/>
      <c r="W889" s="584"/>
      <c r="X889" s="584"/>
      <c r="Y889" s="584"/>
      <c r="Z889" s="584"/>
    </row>
    <row r="890" spans="1:26" ht="15.75" customHeight="1" x14ac:dyDescent="0.25">
      <c r="A890" s="584"/>
      <c r="B890" s="584"/>
      <c r="C890" s="584"/>
      <c r="D890" s="584"/>
      <c r="E890" s="584"/>
      <c r="F890" s="584"/>
      <c r="G890" s="584"/>
      <c r="H890" s="584"/>
      <c r="I890" s="584"/>
      <c r="J890" s="584"/>
      <c r="K890" s="584"/>
      <c r="L890" s="584"/>
      <c r="M890" s="584"/>
      <c r="N890" s="584"/>
      <c r="O890" s="584"/>
      <c r="P890" s="584"/>
      <c r="Q890" s="584"/>
      <c r="R890" s="584"/>
      <c r="S890" s="584"/>
      <c r="T890" s="584"/>
      <c r="U890" s="584"/>
      <c r="V890" s="584"/>
      <c r="W890" s="584"/>
      <c r="X890" s="584"/>
      <c r="Y890" s="584"/>
      <c r="Z890" s="584"/>
    </row>
    <row r="891" spans="1:26" ht="15.75" customHeight="1" x14ac:dyDescent="0.25">
      <c r="A891" s="584"/>
      <c r="B891" s="584"/>
      <c r="C891" s="584"/>
      <c r="D891" s="584"/>
      <c r="E891" s="584"/>
      <c r="F891" s="584"/>
      <c r="G891" s="584"/>
      <c r="H891" s="584"/>
      <c r="I891" s="584"/>
      <c r="J891" s="584"/>
      <c r="K891" s="584"/>
      <c r="L891" s="584"/>
      <c r="M891" s="584"/>
      <c r="N891" s="584"/>
      <c r="O891" s="584"/>
      <c r="P891" s="584"/>
      <c r="Q891" s="584"/>
      <c r="R891" s="584"/>
      <c r="S891" s="584"/>
      <c r="T891" s="584"/>
      <c r="U891" s="584"/>
      <c r="V891" s="584"/>
      <c r="W891" s="584"/>
      <c r="X891" s="584"/>
      <c r="Y891" s="584"/>
      <c r="Z891" s="584"/>
    </row>
    <row r="892" spans="1:26" ht="15.75" customHeight="1" x14ac:dyDescent="0.25">
      <c r="A892" s="584"/>
      <c r="B892" s="584"/>
      <c r="C892" s="584"/>
      <c r="D892" s="584"/>
      <c r="E892" s="584"/>
      <c r="F892" s="584"/>
      <c r="G892" s="584"/>
      <c r="H892" s="584"/>
      <c r="I892" s="584"/>
      <c r="J892" s="584"/>
      <c r="K892" s="584"/>
      <c r="L892" s="584"/>
      <c r="M892" s="584"/>
      <c r="N892" s="584"/>
      <c r="O892" s="584"/>
      <c r="P892" s="584"/>
      <c r="Q892" s="584"/>
      <c r="R892" s="584"/>
      <c r="S892" s="584"/>
      <c r="T892" s="584"/>
      <c r="U892" s="584"/>
      <c r="V892" s="584"/>
      <c r="W892" s="584"/>
      <c r="X892" s="584"/>
      <c r="Y892" s="584"/>
      <c r="Z892" s="584"/>
    </row>
    <row r="893" spans="1:26" ht="15.75" customHeight="1" x14ac:dyDescent="0.25">
      <c r="A893" s="584"/>
      <c r="B893" s="584"/>
      <c r="C893" s="584"/>
      <c r="D893" s="584"/>
      <c r="E893" s="584"/>
      <c r="F893" s="584"/>
      <c r="G893" s="584"/>
      <c r="H893" s="584"/>
      <c r="I893" s="584"/>
      <c r="J893" s="584"/>
      <c r="K893" s="584"/>
      <c r="L893" s="584"/>
      <c r="M893" s="584"/>
      <c r="N893" s="584"/>
      <c r="O893" s="584"/>
      <c r="P893" s="584"/>
      <c r="Q893" s="584"/>
      <c r="R893" s="584"/>
      <c r="S893" s="584"/>
      <c r="T893" s="584"/>
      <c r="U893" s="584"/>
      <c r="V893" s="584"/>
      <c r="W893" s="584"/>
      <c r="X893" s="584"/>
      <c r="Y893" s="584"/>
      <c r="Z893" s="584"/>
    </row>
    <row r="894" spans="1:26" ht="15.75" customHeight="1" x14ac:dyDescent="0.25">
      <c r="A894" s="584"/>
      <c r="B894" s="584"/>
      <c r="C894" s="584"/>
      <c r="D894" s="584"/>
      <c r="E894" s="584"/>
      <c r="F894" s="584"/>
      <c r="G894" s="584"/>
      <c r="H894" s="584"/>
      <c r="I894" s="584"/>
      <c r="J894" s="584"/>
      <c r="K894" s="584"/>
      <c r="L894" s="584"/>
      <c r="M894" s="584"/>
      <c r="N894" s="584"/>
      <c r="O894" s="584"/>
      <c r="P894" s="584"/>
      <c r="Q894" s="584"/>
      <c r="R894" s="584"/>
      <c r="S894" s="584"/>
      <c r="T894" s="584"/>
      <c r="U894" s="584"/>
      <c r="V894" s="584"/>
      <c r="W894" s="584"/>
      <c r="X894" s="584"/>
      <c r="Y894" s="584"/>
      <c r="Z894" s="584"/>
    </row>
    <row r="895" spans="1:26" ht="15.75" customHeight="1" x14ac:dyDescent="0.25">
      <c r="A895" s="584"/>
      <c r="B895" s="584"/>
      <c r="C895" s="584"/>
      <c r="D895" s="584"/>
      <c r="E895" s="584"/>
      <c r="F895" s="584"/>
      <c r="G895" s="584"/>
      <c r="H895" s="584"/>
      <c r="I895" s="584"/>
      <c r="J895" s="584"/>
      <c r="K895" s="584"/>
      <c r="L895" s="584"/>
      <c r="M895" s="584"/>
      <c r="N895" s="584"/>
      <c r="O895" s="584"/>
      <c r="P895" s="584"/>
      <c r="Q895" s="584"/>
      <c r="R895" s="584"/>
      <c r="S895" s="584"/>
      <c r="T895" s="584"/>
      <c r="U895" s="584"/>
      <c r="V895" s="584"/>
      <c r="W895" s="584"/>
      <c r="X895" s="584"/>
      <c r="Y895" s="584"/>
      <c r="Z895" s="584"/>
    </row>
    <row r="896" spans="1:26" ht="15.75" customHeight="1" x14ac:dyDescent="0.25">
      <c r="A896" s="584"/>
      <c r="B896" s="584"/>
      <c r="C896" s="584"/>
      <c r="D896" s="584"/>
      <c r="E896" s="584"/>
      <c r="F896" s="584"/>
      <c r="G896" s="584"/>
      <c r="H896" s="584"/>
      <c r="I896" s="584"/>
      <c r="J896" s="584"/>
      <c r="K896" s="584"/>
      <c r="L896" s="584"/>
      <c r="M896" s="584"/>
      <c r="N896" s="584"/>
      <c r="O896" s="584"/>
      <c r="P896" s="584"/>
      <c r="Q896" s="584"/>
      <c r="R896" s="584"/>
      <c r="S896" s="584"/>
      <c r="T896" s="584"/>
      <c r="U896" s="584"/>
      <c r="V896" s="584"/>
      <c r="W896" s="584"/>
      <c r="X896" s="584"/>
      <c r="Y896" s="584"/>
      <c r="Z896" s="584"/>
    </row>
    <row r="897" spans="1:26" ht="15.75" customHeight="1" x14ac:dyDescent="0.25">
      <c r="A897" s="584"/>
      <c r="B897" s="584"/>
      <c r="C897" s="584"/>
      <c r="D897" s="584"/>
      <c r="E897" s="584"/>
      <c r="F897" s="584"/>
      <c r="G897" s="584"/>
      <c r="H897" s="584"/>
      <c r="I897" s="584"/>
      <c r="J897" s="584"/>
      <c r="K897" s="584"/>
      <c r="L897" s="584"/>
      <c r="M897" s="584"/>
      <c r="N897" s="584"/>
      <c r="O897" s="584"/>
      <c r="P897" s="584"/>
      <c r="Q897" s="584"/>
      <c r="R897" s="584"/>
      <c r="S897" s="584"/>
      <c r="T897" s="584"/>
      <c r="U897" s="584"/>
      <c r="V897" s="584"/>
      <c r="W897" s="584"/>
      <c r="X897" s="584"/>
      <c r="Y897" s="584"/>
      <c r="Z897" s="584"/>
    </row>
    <row r="898" spans="1:26" ht="15.75" customHeight="1" x14ac:dyDescent="0.25">
      <c r="A898" s="584"/>
      <c r="B898" s="584"/>
      <c r="C898" s="584"/>
      <c r="D898" s="584"/>
      <c r="E898" s="584"/>
      <c r="F898" s="584"/>
      <c r="G898" s="584"/>
      <c r="H898" s="584"/>
      <c r="I898" s="584"/>
      <c r="J898" s="584"/>
      <c r="K898" s="584"/>
      <c r="L898" s="584"/>
      <c r="M898" s="584"/>
      <c r="N898" s="584"/>
      <c r="O898" s="584"/>
      <c r="P898" s="584"/>
      <c r="Q898" s="584"/>
      <c r="R898" s="584"/>
      <c r="S898" s="584"/>
      <c r="T898" s="584"/>
      <c r="U898" s="584"/>
      <c r="V898" s="584"/>
      <c r="W898" s="584"/>
      <c r="X898" s="584"/>
      <c r="Y898" s="584"/>
      <c r="Z898" s="584"/>
    </row>
    <row r="899" spans="1:26" ht="15.75" customHeight="1" x14ac:dyDescent="0.25">
      <c r="A899" s="584"/>
      <c r="B899" s="584"/>
      <c r="C899" s="584"/>
      <c r="D899" s="584"/>
      <c r="E899" s="584"/>
      <c r="F899" s="584"/>
      <c r="G899" s="584"/>
      <c r="H899" s="584"/>
      <c r="I899" s="584"/>
      <c r="J899" s="584"/>
      <c r="K899" s="584"/>
      <c r="L899" s="584"/>
      <c r="M899" s="584"/>
      <c r="N899" s="584"/>
      <c r="O899" s="584"/>
      <c r="P899" s="584"/>
      <c r="Q899" s="584"/>
      <c r="R899" s="584"/>
      <c r="S899" s="584"/>
      <c r="T899" s="584"/>
      <c r="U899" s="584"/>
      <c r="V899" s="584"/>
      <c r="W899" s="584"/>
      <c r="X899" s="584"/>
      <c r="Y899" s="584"/>
      <c r="Z899" s="584"/>
    </row>
    <row r="900" spans="1:26" ht="15.75" customHeight="1" x14ac:dyDescent="0.25">
      <c r="A900" s="584"/>
      <c r="B900" s="584"/>
      <c r="C900" s="584"/>
      <c r="D900" s="584"/>
      <c r="E900" s="584"/>
      <c r="F900" s="584"/>
      <c r="G900" s="584"/>
      <c r="H900" s="584"/>
      <c r="I900" s="584"/>
      <c r="J900" s="584"/>
      <c r="K900" s="584"/>
      <c r="L900" s="584"/>
      <c r="M900" s="584"/>
      <c r="N900" s="584"/>
      <c r="O900" s="584"/>
      <c r="P900" s="584"/>
      <c r="Q900" s="584"/>
      <c r="R900" s="584"/>
      <c r="S900" s="584"/>
      <c r="T900" s="584"/>
      <c r="U900" s="584"/>
      <c r="V900" s="584"/>
      <c r="W900" s="584"/>
      <c r="X900" s="584"/>
      <c r="Y900" s="584"/>
      <c r="Z900" s="584"/>
    </row>
    <row r="901" spans="1:26" ht="15.75" customHeight="1" x14ac:dyDescent="0.25">
      <c r="A901" s="584"/>
      <c r="B901" s="584"/>
      <c r="C901" s="584"/>
      <c r="D901" s="584"/>
      <c r="E901" s="584"/>
      <c r="F901" s="584"/>
      <c r="G901" s="584"/>
      <c r="H901" s="584"/>
      <c r="I901" s="584"/>
      <c r="J901" s="584"/>
      <c r="K901" s="584"/>
      <c r="L901" s="584"/>
      <c r="M901" s="584"/>
      <c r="N901" s="584"/>
      <c r="O901" s="584"/>
      <c r="P901" s="584"/>
      <c r="Q901" s="584"/>
      <c r="R901" s="584"/>
      <c r="S901" s="584"/>
      <c r="T901" s="584"/>
      <c r="U901" s="584"/>
      <c r="V901" s="584"/>
      <c r="W901" s="584"/>
      <c r="X901" s="584"/>
      <c r="Y901" s="584"/>
      <c r="Z901" s="584"/>
    </row>
    <row r="902" spans="1:26" ht="15.75" customHeight="1" x14ac:dyDescent="0.25">
      <c r="A902" s="584"/>
      <c r="B902" s="584"/>
      <c r="C902" s="584"/>
      <c r="D902" s="584"/>
      <c r="E902" s="584"/>
      <c r="F902" s="584"/>
      <c r="G902" s="584"/>
      <c r="H902" s="584"/>
      <c r="I902" s="584"/>
      <c r="J902" s="584"/>
      <c r="K902" s="584"/>
      <c r="L902" s="584"/>
      <c r="M902" s="584"/>
      <c r="N902" s="584"/>
      <c r="O902" s="584"/>
      <c r="P902" s="584"/>
      <c r="Q902" s="584"/>
      <c r="R902" s="584"/>
      <c r="S902" s="584"/>
      <c r="T902" s="584"/>
      <c r="U902" s="584"/>
      <c r="V902" s="584"/>
      <c r="W902" s="584"/>
      <c r="X902" s="584"/>
      <c r="Y902" s="584"/>
      <c r="Z902" s="584"/>
    </row>
    <row r="903" spans="1:26" ht="15.75" customHeight="1" x14ac:dyDescent="0.25">
      <c r="A903" s="584"/>
      <c r="B903" s="584"/>
      <c r="C903" s="584"/>
      <c r="D903" s="584"/>
      <c r="E903" s="584"/>
      <c r="F903" s="584"/>
      <c r="G903" s="584"/>
      <c r="H903" s="584"/>
      <c r="I903" s="584"/>
      <c r="J903" s="584"/>
      <c r="K903" s="584"/>
      <c r="L903" s="584"/>
      <c r="M903" s="584"/>
      <c r="N903" s="584"/>
      <c r="O903" s="584"/>
      <c r="P903" s="584"/>
      <c r="Q903" s="584"/>
      <c r="R903" s="584"/>
      <c r="S903" s="584"/>
      <c r="T903" s="584"/>
      <c r="U903" s="584"/>
      <c r="V903" s="584"/>
      <c r="W903" s="584"/>
      <c r="X903" s="584"/>
      <c r="Y903" s="584"/>
      <c r="Z903" s="584"/>
    </row>
    <row r="904" spans="1:26" ht="15.75" customHeight="1" x14ac:dyDescent="0.25">
      <c r="A904" s="584"/>
      <c r="B904" s="584"/>
      <c r="C904" s="584"/>
      <c r="D904" s="584"/>
      <c r="E904" s="584"/>
      <c r="F904" s="584"/>
      <c r="G904" s="584"/>
      <c r="H904" s="584"/>
      <c r="I904" s="584"/>
      <c r="J904" s="584"/>
      <c r="K904" s="584"/>
      <c r="L904" s="584"/>
      <c r="M904" s="584"/>
      <c r="N904" s="584"/>
      <c r="O904" s="584"/>
      <c r="P904" s="584"/>
      <c r="Q904" s="584"/>
      <c r="R904" s="584"/>
      <c r="S904" s="584"/>
      <c r="T904" s="584"/>
      <c r="U904" s="584"/>
      <c r="V904" s="584"/>
      <c r="W904" s="584"/>
      <c r="X904" s="584"/>
      <c r="Y904" s="584"/>
      <c r="Z904" s="584"/>
    </row>
    <row r="905" spans="1:26" ht="15.75" customHeight="1" x14ac:dyDescent="0.25">
      <c r="A905" s="584"/>
      <c r="B905" s="584"/>
      <c r="C905" s="584"/>
      <c r="D905" s="584"/>
      <c r="E905" s="584"/>
      <c r="F905" s="584"/>
      <c r="G905" s="584"/>
      <c r="H905" s="584"/>
      <c r="I905" s="584"/>
      <c r="J905" s="584"/>
      <c r="K905" s="584"/>
      <c r="L905" s="584"/>
      <c r="M905" s="584"/>
      <c r="N905" s="584"/>
      <c r="O905" s="584"/>
      <c r="P905" s="584"/>
      <c r="Q905" s="584"/>
      <c r="R905" s="584"/>
      <c r="S905" s="584"/>
      <c r="T905" s="584"/>
      <c r="U905" s="584"/>
      <c r="V905" s="584"/>
      <c r="W905" s="584"/>
      <c r="X905" s="584"/>
      <c r="Y905" s="584"/>
      <c r="Z905" s="584"/>
    </row>
    <row r="906" spans="1:26" ht="15.75" customHeight="1" x14ac:dyDescent="0.25">
      <c r="A906" s="584"/>
      <c r="B906" s="584"/>
      <c r="C906" s="584"/>
      <c r="D906" s="584"/>
      <c r="E906" s="584"/>
      <c r="F906" s="584"/>
      <c r="G906" s="584"/>
      <c r="H906" s="584"/>
      <c r="I906" s="584"/>
      <c r="J906" s="584"/>
      <c r="K906" s="584"/>
      <c r="L906" s="584"/>
      <c r="M906" s="584"/>
      <c r="N906" s="584"/>
      <c r="O906" s="584"/>
      <c r="P906" s="584"/>
      <c r="Q906" s="584"/>
      <c r="R906" s="584"/>
      <c r="S906" s="584"/>
      <c r="T906" s="584"/>
      <c r="U906" s="584"/>
      <c r="V906" s="584"/>
      <c r="W906" s="584"/>
      <c r="X906" s="584"/>
      <c r="Y906" s="584"/>
      <c r="Z906" s="584"/>
    </row>
    <row r="907" spans="1:26" ht="15.75" customHeight="1" x14ac:dyDescent="0.25">
      <c r="A907" s="584"/>
      <c r="B907" s="584"/>
      <c r="C907" s="584"/>
      <c r="D907" s="584"/>
      <c r="E907" s="584"/>
      <c r="F907" s="584"/>
      <c r="G907" s="584"/>
      <c r="H907" s="584"/>
      <c r="I907" s="584"/>
      <c r="J907" s="584"/>
      <c r="K907" s="584"/>
      <c r="L907" s="584"/>
      <c r="M907" s="584"/>
      <c r="N907" s="584"/>
      <c r="O907" s="584"/>
      <c r="P907" s="584"/>
      <c r="Q907" s="584"/>
      <c r="R907" s="584"/>
      <c r="S907" s="584"/>
      <c r="T907" s="584"/>
      <c r="U907" s="584"/>
      <c r="V907" s="584"/>
      <c r="W907" s="584"/>
      <c r="X907" s="584"/>
      <c r="Y907" s="584"/>
      <c r="Z907" s="584"/>
    </row>
    <row r="908" spans="1:26" ht="15.75" customHeight="1" x14ac:dyDescent="0.25">
      <c r="A908" s="584"/>
      <c r="B908" s="584"/>
      <c r="C908" s="584"/>
      <c r="D908" s="584"/>
      <c r="E908" s="584"/>
      <c r="F908" s="584"/>
      <c r="G908" s="584"/>
      <c r="H908" s="584"/>
      <c r="I908" s="584"/>
      <c r="J908" s="584"/>
      <c r="K908" s="584"/>
      <c r="L908" s="584"/>
      <c r="M908" s="584"/>
      <c r="N908" s="584"/>
      <c r="O908" s="584"/>
      <c r="P908" s="584"/>
      <c r="Q908" s="584"/>
      <c r="R908" s="584"/>
      <c r="S908" s="584"/>
      <c r="T908" s="584"/>
      <c r="U908" s="584"/>
      <c r="V908" s="584"/>
      <c r="W908" s="584"/>
      <c r="X908" s="584"/>
      <c r="Y908" s="584"/>
      <c r="Z908" s="584"/>
    </row>
    <row r="909" spans="1:26" ht="15.75" customHeight="1" x14ac:dyDescent="0.25">
      <c r="A909" s="584"/>
      <c r="B909" s="584"/>
      <c r="C909" s="584"/>
      <c r="D909" s="584"/>
      <c r="E909" s="584"/>
      <c r="F909" s="584"/>
      <c r="G909" s="584"/>
      <c r="H909" s="584"/>
      <c r="I909" s="584"/>
      <c r="J909" s="584"/>
      <c r="K909" s="584"/>
      <c r="L909" s="584"/>
      <c r="M909" s="584"/>
      <c r="N909" s="584"/>
      <c r="O909" s="584"/>
      <c r="P909" s="584"/>
      <c r="Q909" s="584"/>
      <c r="R909" s="584"/>
      <c r="S909" s="584"/>
      <c r="T909" s="584"/>
      <c r="U909" s="584"/>
      <c r="V909" s="584"/>
      <c r="W909" s="584"/>
      <c r="X909" s="584"/>
      <c r="Y909" s="584"/>
      <c r="Z909" s="584"/>
    </row>
    <row r="910" spans="1:26" ht="15.75" customHeight="1" x14ac:dyDescent="0.25">
      <c r="A910" s="584"/>
      <c r="B910" s="584"/>
      <c r="C910" s="584"/>
      <c r="D910" s="584"/>
      <c r="E910" s="584"/>
      <c r="F910" s="584"/>
      <c r="G910" s="584"/>
      <c r="H910" s="584"/>
      <c r="I910" s="584"/>
      <c r="J910" s="584"/>
      <c r="K910" s="584"/>
      <c r="L910" s="584"/>
      <c r="M910" s="584"/>
      <c r="N910" s="584"/>
      <c r="O910" s="584"/>
      <c r="P910" s="584"/>
      <c r="Q910" s="584"/>
      <c r="R910" s="584"/>
      <c r="S910" s="584"/>
      <c r="T910" s="584"/>
      <c r="U910" s="584"/>
      <c r="V910" s="584"/>
      <c r="W910" s="584"/>
      <c r="X910" s="584"/>
      <c r="Y910" s="584"/>
      <c r="Z910" s="584"/>
    </row>
    <row r="911" spans="1:26" ht="15.75" customHeight="1" x14ac:dyDescent="0.25">
      <c r="A911" s="584"/>
      <c r="B911" s="584"/>
      <c r="C911" s="584"/>
      <c r="D911" s="584"/>
      <c r="E911" s="584"/>
      <c r="F911" s="584"/>
      <c r="G911" s="584"/>
      <c r="H911" s="584"/>
      <c r="I911" s="584"/>
      <c r="J911" s="584"/>
      <c r="K911" s="584"/>
      <c r="L911" s="584"/>
      <c r="M911" s="584"/>
      <c r="N911" s="584"/>
      <c r="O911" s="584"/>
      <c r="P911" s="584"/>
      <c r="Q911" s="584"/>
      <c r="R911" s="584"/>
      <c r="S911" s="584"/>
      <c r="T911" s="584"/>
      <c r="U911" s="584"/>
      <c r="V911" s="584"/>
      <c r="W911" s="584"/>
      <c r="X911" s="584"/>
      <c r="Y911" s="584"/>
      <c r="Z911" s="584"/>
    </row>
    <row r="912" spans="1:26" ht="15.75" customHeight="1" x14ac:dyDescent="0.25">
      <c r="A912" s="584"/>
      <c r="B912" s="584"/>
      <c r="C912" s="584"/>
      <c r="D912" s="584"/>
      <c r="E912" s="584"/>
      <c r="F912" s="584"/>
      <c r="G912" s="584"/>
      <c r="H912" s="584"/>
      <c r="I912" s="584"/>
      <c r="J912" s="584"/>
      <c r="K912" s="584"/>
      <c r="L912" s="584"/>
      <c r="M912" s="584"/>
      <c r="N912" s="584"/>
      <c r="O912" s="584"/>
      <c r="P912" s="584"/>
      <c r="Q912" s="584"/>
      <c r="R912" s="584"/>
      <c r="S912" s="584"/>
      <c r="T912" s="584"/>
      <c r="U912" s="584"/>
      <c r="V912" s="584"/>
      <c r="W912" s="584"/>
      <c r="X912" s="584"/>
      <c r="Y912" s="584"/>
      <c r="Z912" s="584"/>
    </row>
    <row r="913" spans="1:26" ht="15.75" customHeight="1" x14ac:dyDescent="0.25">
      <c r="A913" s="584"/>
      <c r="B913" s="584"/>
      <c r="C913" s="584"/>
      <c r="D913" s="584"/>
      <c r="E913" s="584"/>
      <c r="F913" s="584"/>
      <c r="G913" s="584"/>
      <c r="H913" s="584"/>
      <c r="I913" s="584"/>
      <c r="J913" s="584"/>
      <c r="K913" s="584"/>
      <c r="L913" s="584"/>
      <c r="M913" s="584"/>
      <c r="N913" s="584"/>
      <c r="O913" s="584"/>
      <c r="P913" s="584"/>
      <c r="Q913" s="584"/>
      <c r="R913" s="584"/>
      <c r="S913" s="584"/>
      <c r="T913" s="584"/>
      <c r="U913" s="584"/>
      <c r="V913" s="584"/>
      <c r="W913" s="584"/>
      <c r="X913" s="584"/>
      <c r="Y913" s="584"/>
      <c r="Z913" s="584"/>
    </row>
    <row r="914" spans="1:26" ht="15.75" customHeight="1" x14ac:dyDescent="0.25">
      <c r="A914" s="584"/>
      <c r="B914" s="584"/>
      <c r="C914" s="584"/>
      <c r="D914" s="584"/>
      <c r="E914" s="584"/>
      <c r="F914" s="584"/>
      <c r="G914" s="584"/>
      <c r="H914" s="584"/>
      <c r="I914" s="584"/>
      <c r="J914" s="584"/>
      <c r="K914" s="584"/>
      <c r="L914" s="584"/>
      <c r="M914" s="584"/>
      <c r="N914" s="584"/>
      <c r="O914" s="584"/>
      <c r="P914" s="584"/>
      <c r="Q914" s="584"/>
      <c r="R914" s="584"/>
      <c r="S914" s="584"/>
      <c r="T914" s="584"/>
      <c r="U914" s="584"/>
      <c r="V914" s="584"/>
      <c r="W914" s="584"/>
      <c r="X914" s="584"/>
      <c r="Y914" s="584"/>
      <c r="Z914" s="584"/>
    </row>
    <row r="915" spans="1:26" ht="15.75" customHeight="1" x14ac:dyDescent="0.25">
      <c r="A915" s="584"/>
      <c r="B915" s="584"/>
      <c r="C915" s="584"/>
      <c r="D915" s="584"/>
      <c r="E915" s="584"/>
      <c r="F915" s="584"/>
      <c r="G915" s="584"/>
      <c r="H915" s="584"/>
      <c r="I915" s="584"/>
      <c r="J915" s="584"/>
      <c r="K915" s="584"/>
      <c r="L915" s="584"/>
      <c r="M915" s="584"/>
      <c r="N915" s="584"/>
      <c r="O915" s="584"/>
      <c r="P915" s="584"/>
      <c r="Q915" s="584"/>
      <c r="R915" s="584"/>
      <c r="S915" s="584"/>
      <c r="T915" s="584"/>
      <c r="U915" s="584"/>
      <c r="V915" s="584"/>
      <c r="W915" s="584"/>
      <c r="X915" s="584"/>
      <c r="Y915" s="584"/>
      <c r="Z915" s="584"/>
    </row>
    <row r="916" spans="1:26" ht="15.75" customHeight="1" x14ac:dyDescent="0.25">
      <c r="A916" s="584"/>
      <c r="B916" s="584"/>
      <c r="C916" s="584"/>
      <c r="D916" s="584"/>
      <c r="E916" s="584"/>
      <c r="F916" s="584"/>
      <c r="G916" s="584"/>
      <c r="H916" s="584"/>
      <c r="I916" s="584"/>
      <c r="J916" s="584"/>
      <c r="K916" s="584"/>
      <c r="L916" s="584"/>
      <c r="M916" s="584"/>
      <c r="N916" s="584"/>
      <c r="O916" s="584"/>
      <c r="P916" s="584"/>
      <c r="Q916" s="584"/>
      <c r="R916" s="584"/>
      <c r="S916" s="584"/>
      <c r="T916" s="584"/>
      <c r="U916" s="584"/>
      <c r="V916" s="584"/>
      <c r="W916" s="584"/>
      <c r="X916" s="584"/>
      <c r="Y916" s="584"/>
      <c r="Z916" s="584"/>
    </row>
    <row r="917" spans="1:26" ht="15.75" customHeight="1" x14ac:dyDescent="0.25">
      <c r="A917" s="584"/>
      <c r="B917" s="584"/>
      <c r="C917" s="584"/>
      <c r="D917" s="584"/>
      <c r="E917" s="584"/>
      <c r="F917" s="584"/>
      <c r="G917" s="584"/>
      <c r="H917" s="584"/>
      <c r="I917" s="584"/>
      <c r="J917" s="584"/>
      <c r="K917" s="584"/>
      <c r="L917" s="584"/>
      <c r="M917" s="584"/>
      <c r="N917" s="584"/>
      <c r="O917" s="584"/>
      <c r="P917" s="584"/>
      <c r="Q917" s="584"/>
      <c r="R917" s="584"/>
      <c r="S917" s="584"/>
      <c r="T917" s="584"/>
      <c r="U917" s="584"/>
      <c r="V917" s="584"/>
      <c r="W917" s="584"/>
      <c r="X917" s="584"/>
      <c r="Y917" s="584"/>
      <c r="Z917" s="584"/>
    </row>
    <row r="918" spans="1:26" ht="15.75" customHeight="1" x14ac:dyDescent="0.25">
      <c r="A918" s="584"/>
      <c r="B918" s="584"/>
      <c r="C918" s="584"/>
      <c r="D918" s="584"/>
      <c r="E918" s="584"/>
      <c r="F918" s="584"/>
      <c r="G918" s="584"/>
      <c r="H918" s="584"/>
      <c r="I918" s="584"/>
      <c r="J918" s="584"/>
      <c r="K918" s="584"/>
      <c r="L918" s="584"/>
      <c r="M918" s="584"/>
      <c r="N918" s="584"/>
      <c r="O918" s="584"/>
      <c r="P918" s="584"/>
      <c r="Q918" s="584"/>
      <c r="R918" s="584"/>
      <c r="S918" s="584"/>
      <c r="T918" s="584"/>
      <c r="U918" s="584"/>
      <c r="V918" s="584"/>
      <c r="W918" s="584"/>
      <c r="X918" s="584"/>
      <c r="Y918" s="584"/>
      <c r="Z918" s="584"/>
    </row>
    <row r="919" spans="1:26" ht="15.75" customHeight="1" x14ac:dyDescent="0.25">
      <c r="A919" s="584"/>
      <c r="B919" s="584"/>
      <c r="C919" s="584"/>
      <c r="D919" s="584"/>
      <c r="E919" s="584"/>
      <c r="F919" s="584"/>
      <c r="G919" s="584"/>
      <c r="H919" s="584"/>
      <c r="I919" s="584"/>
      <c r="J919" s="584"/>
      <c r="K919" s="584"/>
      <c r="L919" s="584"/>
      <c r="M919" s="584"/>
      <c r="N919" s="584"/>
      <c r="O919" s="584"/>
      <c r="P919" s="584"/>
      <c r="Q919" s="584"/>
      <c r="R919" s="584"/>
      <c r="S919" s="584"/>
      <c r="T919" s="584"/>
      <c r="U919" s="584"/>
      <c r="V919" s="584"/>
      <c r="W919" s="584"/>
      <c r="X919" s="584"/>
      <c r="Y919" s="584"/>
      <c r="Z919" s="584"/>
    </row>
    <row r="920" spans="1:26" ht="15.75" customHeight="1" x14ac:dyDescent="0.25">
      <c r="A920" s="584"/>
      <c r="B920" s="584"/>
      <c r="C920" s="584"/>
      <c r="D920" s="584"/>
      <c r="E920" s="584"/>
      <c r="F920" s="584"/>
      <c r="G920" s="584"/>
      <c r="H920" s="584"/>
      <c r="I920" s="584"/>
      <c r="J920" s="584"/>
      <c r="K920" s="584"/>
      <c r="L920" s="584"/>
      <c r="M920" s="584"/>
      <c r="N920" s="584"/>
      <c r="O920" s="584"/>
      <c r="P920" s="584"/>
      <c r="Q920" s="584"/>
      <c r="R920" s="584"/>
      <c r="S920" s="584"/>
      <c r="T920" s="584"/>
      <c r="U920" s="584"/>
      <c r="V920" s="584"/>
      <c r="W920" s="584"/>
      <c r="X920" s="584"/>
      <c r="Y920" s="584"/>
      <c r="Z920" s="584"/>
    </row>
    <row r="921" spans="1:26" ht="15.75" customHeight="1" x14ac:dyDescent="0.25">
      <c r="A921" s="584"/>
      <c r="B921" s="584"/>
      <c r="C921" s="584"/>
      <c r="D921" s="584"/>
      <c r="E921" s="584"/>
      <c r="F921" s="584"/>
      <c r="G921" s="584"/>
      <c r="H921" s="584"/>
      <c r="I921" s="584"/>
      <c r="J921" s="584"/>
      <c r="K921" s="584"/>
      <c r="L921" s="584"/>
      <c r="M921" s="584"/>
      <c r="N921" s="584"/>
      <c r="O921" s="584"/>
      <c r="P921" s="584"/>
      <c r="Q921" s="584"/>
      <c r="R921" s="584"/>
      <c r="S921" s="584"/>
      <c r="T921" s="584"/>
      <c r="U921" s="584"/>
      <c r="V921" s="584"/>
      <c r="W921" s="584"/>
      <c r="X921" s="584"/>
      <c r="Y921" s="584"/>
      <c r="Z921" s="584"/>
    </row>
    <row r="922" spans="1:26" ht="15.75" customHeight="1" x14ac:dyDescent="0.25">
      <c r="A922" s="584"/>
      <c r="B922" s="584"/>
      <c r="C922" s="584"/>
      <c r="D922" s="584"/>
      <c r="E922" s="584"/>
      <c r="F922" s="584"/>
      <c r="G922" s="584"/>
      <c r="H922" s="584"/>
      <c r="I922" s="584"/>
      <c r="J922" s="584"/>
      <c r="K922" s="584"/>
      <c r="L922" s="584"/>
      <c r="M922" s="584"/>
      <c r="N922" s="584"/>
      <c r="O922" s="584"/>
      <c r="P922" s="584"/>
      <c r="Q922" s="584"/>
      <c r="R922" s="584"/>
      <c r="S922" s="584"/>
      <c r="T922" s="584"/>
      <c r="U922" s="584"/>
      <c r="V922" s="584"/>
      <c r="W922" s="584"/>
      <c r="X922" s="584"/>
      <c r="Y922" s="584"/>
      <c r="Z922" s="584"/>
    </row>
    <row r="923" spans="1:26" ht="15.75" customHeight="1" x14ac:dyDescent="0.25">
      <c r="A923" s="584"/>
      <c r="B923" s="584"/>
      <c r="C923" s="584"/>
      <c r="D923" s="584"/>
      <c r="E923" s="584"/>
      <c r="F923" s="584"/>
      <c r="G923" s="584"/>
      <c r="H923" s="584"/>
      <c r="I923" s="584"/>
      <c r="J923" s="584"/>
      <c r="K923" s="584"/>
      <c r="L923" s="584"/>
      <c r="M923" s="584"/>
      <c r="N923" s="584"/>
      <c r="O923" s="584"/>
      <c r="P923" s="584"/>
      <c r="Q923" s="584"/>
      <c r="R923" s="584"/>
      <c r="S923" s="584"/>
      <c r="T923" s="584"/>
      <c r="U923" s="584"/>
      <c r="V923" s="584"/>
      <c r="W923" s="584"/>
      <c r="X923" s="584"/>
      <c r="Y923" s="584"/>
      <c r="Z923" s="584"/>
    </row>
    <row r="924" spans="1:26" ht="15.75" customHeight="1" x14ac:dyDescent="0.25">
      <c r="A924" s="584"/>
      <c r="B924" s="584"/>
      <c r="C924" s="584"/>
      <c r="D924" s="584"/>
      <c r="E924" s="584"/>
      <c r="F924" s="584"/>
      <c r="G924" s="584"/>
      <c r="H924" s="584"/>
      <c r="I924" s="584"/>
      <c r="J924" s="584"/>
      <c r="K924" s="584"/>
      <c r="L924" s="584"/>
      <c r="M924" s="584"/>
      <c r="N924" s="584"/>
      <c r="O924" s="584"/>
      <c r="P924" s="584"/>
      <c r="Q924" s="584"/>
      <c r="R924" s="584"/>
      <c r="S924" s="584"/>
      <c r="T924" s="584"/>
      <c r="U924" s="584"/>
      <c r="V924" s="584"/>
      <c r="W924" s="584"/>
      <c r="X924" s="584"/>
      <c r="Y924" s="584"/>
      <c r="Z924" s="584"/>
    </row>
    <row r="925" spans="1:26" ht="15.75" customHeight="1" x14ac:dyDescent="0.25">
      <c r="A925" s="584"/>
      <c r="B925" s="584"/>
      <c r="C925" s="584"/>
      <c r="D925" s="584"/>
      <c r="E925" s="584"/>
      <c r="F925" s="584"/>
      <c r="G925" s="584"/>
      <c r="H925" s="584"/>
      <c r="I925" s="584"/>
      <c r="J925" s="584"/>
      <c r="K925" s="584"/>
      <c r="L925" s="584"/>
      <c r="M925" s="584"/>
      <c r="N925" s="584"/>
      <c r="O925" s="584"/>
      <c r="P925" s="584"/>
      <c r="Q925" s="584"/>
      <c r="R925" s="584"/>
      <c r="S925" s="584"/>
      <c r="T925" s="584"/>
      <c r="U925" s="584"/>
      <c r="V925" s="584"/>
      <c r="W925" s="584"/>
      <c r="X925" s="584"/>
      <c r="Y925" s="584"/>
      <c r="Z925" s="584"/>
    </row>
    <row r="926" spans="1:26" ht="15.75" customHeight="1" x14ac:dyDescent="0.25">
      <c r="A926" s="584"/>
      <c r="B926" s="584"/>
      <c r="C926" s="584"/>
      <c r="D926" s="584"/>
      <c r="E926" s="584"/>
      <c r="F926" s="584"/>
      <c r="G926" s="584"/>
      <c r="H926" s="584"/>
      <c r="I926" s="584"/>
      <c r="J926" s="584"/>
      <c r="K926" s="584"/>
      <c r="L926" s="584"/>
      <c r="M926" s="584"/>
      <c r="N926" s="584"/>
      <c r="O926" s="584"/>
      <c r="P926" s="584"/>
      <c r="Q926" s="584"/>
      <c r="R926" s="584"/>
      <c r="S926" s="584"/>
      <c r="T926" s="584"/>
      <c r="U926" s="584"/>
      <c r="V926" s="584"/>
      <c r="W926" s="584"/>
      <c r="X926" s="584"/>
      <c r="Y926" s="584"/>
      <c r="Z926" s="584"/>
    </row>
    <row r="927" spans="1:26" ht="15.75" customHeight="1" x14ac:dyDescent="0.25">
      <c r="A927" s="584"/>
      <c r="B927" s="584"/>
      <c r="C927" s="584"/>
      <c r="D927" s="584"/>
      <c r="E927" s="584"/>
      <c r="F927" s="584"/>
      <c r="G927" s="584"/>
      <c r="H927" s="584"/>
      <c r="I927" s="584"/>
      <c r="J927" s="584"/>
      <c r="K927" s="584"/>
      <c r="L927" s="584"/>
      <c r="M927" s="584"/>
      <c r="N927" s="584"/>
      <c r="O927" s="584"/>
      <c r="P927" s="584"/>
      <c r="Q927" s="584"/>
      <c r="R927" s="584"/>
      <c r="S927" s="584"/>
      <c r="T927" s="584"/>
      <c r="U927" s="584"/>
      <c r="V927" s="584"/>
      <c r="W927" s="584"/>
      <c r="X927" s="584"/>
      <c r="Y927" s="584"/>
      <c r="Z927" s="584"/>
    </row>
    <row r="928" spans="1:26" ht="15.75" customHeight="1" x14ac:dyDescent="0.25">
      <c r="A928" s="584"/>
      <c r="B928" s="584"/>
      <c r="C928" s="584"/>
      <c r="D928" s="584"/>
      <c r="E928" s="584"/>
      <c r="F928" s="584"/>
      <c r="G928" s="584"/>
      <c r="H928" s="584"/>
      <c r="I928" s="584"/>
      <c r="J928" s="584"/>
      <c r="K928" s="584"/>
      <c r="L928" s="584"/>
      <c r="M928" s="584"/>
      <c r="N928" s="584"/>
      <c r="O928" s="584"/>
      <c r="P928" s="584"/>
      <c r="Q928" s="584"/>
      <c r="R928" s="584"/>
      <c r="S928" s="584"/>
      <c r="T928" s="584"/>
      <c r="U928" s="584"/>
      <c r="V928" s="584"/>
      <c r="W928" s="584"/>
      <c r="X928" s="584"/>
      <c r="Y928" s="584"/>
      <c r="Z928" s="584"/>
    </row>
    <row r="929" spans="1:26" ht="15.75" customHeight="1" x14ac:dyDescent="0.25">
      <c r="A929" s="584"/>
      <c r="B929" s="584"/>
      <c r="C929" s="584"/>
      <c r="D929" s="584"/>
      <c r="E929" s="584"/>
      <c r="F929" s="584"/>
      <c r="G929" s="584"/>
      <c r="H929" s="584"/>
      <c r="I929" s="584"/>
      <c r="J929" s="584"/>
      <c r="K929" s="584"/>
      <c r="L929" s="584"/>
      <c r="M929" s="584"/>
      <c r="N929" s="584"/>
      <c r="O929" s="584"/>
      <c r="P929" s="584"/>
      <c r="Q929" s="584"/>
      <c r="R929" s="584"/>
      <c r="S929" s="584"/>
      <c r="T929" s="584"/>
      <c r="U929" s="584"/>
      <c r="V929" s="584"/>
      <c r="W929" s="584"/>
      <c r="X929" s="584"/>
      <c r="Y929" s="584"/>
      <c r="Z929" s="584"/>
    </row>
    <row r="930" spans="1:26" ht="15.75" customHeight="1" x14ac:dyDescent="0.25">
      <c r="A930" s="584"/>
      <c r="B930" s="584"/>
      <c r="C930" s="584"/>
      <c r="D930" s="584"/>
      <c r="E930" s="584"/>
      <c r="F930" s="584"/>
      <c r="G930" s="584"/>
      <c r="H930" s="584"/>
      <c r="I930" s="584"/>
      <c r="J930" s="584"/>
      <c r="K930" s="584"/>
      <c r="L930" s="584"/>
      <c r="M930" s="584"/>
      <c r="N930" s="584"/>
      <c r="O930" s="584"/>
      <c r="P930" s="584"/>
      <c r="Q930" s="584"/>
      <c r="R930" s="584"/>
      <c r="S930" s="584"/>
      <c r="T930" s="584"/>
      <c r="U930" s="584"/>
      <c r="V930" s="584"/>
      <c r="W930" s="584"/>
      <c r="X930" s="584"/>
      <c r="Y930" s="584"/>
      <c r="Z930" s="584"/>
    </row>
    <row r="931" spans="1:26" ht="15.75" customHeight="1" x14ac:dyDescent="0.25">
      <c r="A931" s="584"/>
      <c r="B931" s="584"/>
      <c r="C931" s="584"/>
      <c r="D931" s="584"/>
      <c r="E931" s="584"/>
      <c r="F931" s="584"/>
      <c r="G931" s="584"/>
      <c r="H931" s="584"/>
      <c r="I931" s="584"/>
      <c r="J931" s="584"/>
      <c r="K931" s="584"/>
      <c r="L931" s="584"/>
      <c r="M931" s="584"/>
      <c r="N931" s="584"/>
      <c r="O931" s="584"/>
      <c r="P931" s="584"/>
      <c r="Q931" s="584"/>
      <c r="R931" s="584"/>
      <c r="S931" s="584"/>
      <c r="T931" s="584"/>
      <c r="U931" s="584"/>
      <c r="V931" s="584"/>
      <c r="W931" s="584"/>
      <c r="X931" s="584"/>
      <c r="Y931" s="584"/>
      <c r="Z931" s="584"/>
    </row>
    <row r="932" spans="1:26" ht="15.75" customHeight="1" x14ac:dyDescent="0.25">
      <c r="A932" s="584"/>
      <c r="B932" s="584"/>
      <c r="C932" s="584"/>
      <c r="D932" s="584"/>
      <c r="E932" s="584"/>
      <c r="F932" s="584"/>
      <c r="G932" s="584"/>
      <c r="H932" s="584"/>
      <c r="I932" s="584"/>
      <c r="J932" s="584"/>
      <c r="K932" s="584"/>
      <c r="L932" s="584"/>
      <c r="M932" s="584"/>
      <c r="N932" s="584"/>
      <c r="O932" s="584"/>
      <c r="P932" s="584"/>
      <c r="Q932" s="584"/>
      <c r="R932" s="584"/>
      <c r="S932" s="584"/>
      <c r="T932" s="584"/>
      <c r="U932" s="584"/>
      <c r="V932" s="584"/>
      <c r="W932" s="584"/>
      <c r="X932" s="584"/>
      <c r="Y932" s="584"/>
      <c r="Z932" s="584"/>
    </row>
    <row r="933" spans="1:26" ht="15.75" customHeight="1" x14ac:dyDescent="0.25">
      <c r="A933" s="584"/>
      <c r="B933" s="584"/>
      <c r="C933" s="584"/>
      <c r="D933" s="584"/>
      <c r="E933" s="584"/>
      <c r="F933" s="584"/>
      <c r="G933" s="584"/>
      <c r="H933" s="584"/>
      <c r="I933" s="584"/>
      <c r="J933" s="584"/>
      <c r="K933" s="584"/>
      <c r="L933" s="584"/>
      <c r="M933" s="584"/>
      <c r="N933" s="584"/>
      <c r="O933" s="584"/>
      <c r="P933" s="584"/>
      <c r="Q933" s="584"/>
      <c r="R933" s="584"/>
      <c r="S933" s="584"/>
      <c r="T933" s="584"/>
      <c r="U933" s="584"/>
      <c r="V933" s="584"/>
      <c r="W933" s="584"/>
      <c r="X933" s="584"/>
      <c r="Y933" s="584"/>
      <c r="Z933" s="584"/>
    </row>
    <row r="934" spans="1:26" ht="15.75" customHeight="1" x14ac:dyDescent="0.25">
      <c r="A934" s="584"/>
      <c r="B934" s="584"/>
      <c r="C934" s="584"/>
      <c r="D934" s="584"/>
      <c r="E934" s="584"/>
      <c r="F934" s="584"/>
      <c r="G934" s="584"/>
      <c r="H934" s="584"/>
      <c r="I934" s="584"/>
      <c r="J934" s="584"/>
      <c r="K934" s="584"/>
      <c r="L934" s="584"/>
      <c r="M934" s="584"/>
      <c r="N934" s="584"/>
      <c r="O934" s="584"/>
      <c r="P934" s="584"/>
      <c r="Q934" s="584"/>
      <c r="R934" s="584"/>
      <c r="S934" s="584"/>
      <c r="T934" s="584"/>
      <c r="U934" s="584"/>
      <c r="V934" s="584"/>
      <c r="W934" s="584"/>
      <c r="X934" s="584"/>
      <c r="Y934" s="584"/>
      <c r="Z934" s="584"/>
    </row>
    <row r="935" spans="1:26" ht="15.75" customHeight="1" x14ac:dyDescent="0.25">
      <c r="A935" s="584"/>
      <c r="B935" s="584"/>
      <c r="C935" s="584"/>
      <c r="D935" s="584"/>
      <c r="E935" s="584"/>
      <c r="F935" s="584"/>
      <c r="G935" s="584"/>
      <c r="H935" s="584"/>
      <c r="I935" s="584"/>
      <c r="J935" s="584"/>
      <c r="K935" s="584"/>
      <c r="L935" s="584"/>
      <c r="M935" s="584"/>
      <c r="N935" s="584"/>
      <c r="O935" s="584"/>
      <c r="P935" s="584"/>
      <c r="Q935" s="584"/>
      <c r="R935" s="584"/>
      <c r="S935" s="584"/>
      <c r="T935" s="584"/>
      <c r="U935" s="584"/>
      <c r="V935" s="584"/>
      <c r="W935" s="584"/>
      <c r="X935" s="584"/>
      <c r="Y935" s="584"/>
      <c r="Z935" s="584"/>
    </row>
    <row r="936" spans="1:26" ht="15.75" customHeight="1" x14ac:dyDescent="0.25">
      <c r="A936" s="584"/>
      <c r="B936" s="584"/>
      <c r="C936" s="584"/>
      <c r="D936" s="584"/>
      <c r="E936" s="584"/>
      <c r="F936" s="584"/>
      <c r="G936" s="584"/>
      <c r="H936" s="584"/>
      <c r="I936" s="584"/>
      <c r="J936" s="584"/>
      <c r="K936" s="584"/>
      <c r="L936" s="584"/>
      <c r="M936" s="584"/>
      <c r="N936" s="584"/>
      <c r="O936" s="584"/>
      <c r="P936" s="584"/>
      <c r="Q936" s="584"/>
      <c r="R936" s="584"/>
      <c r="S936" s="584"/>
      <c r="T936" s="584"/>
      <c r="U936" s="584"/>
      <c r="V936" s="584"/>
      <c r="W936" s="584"/>
      <c r="X936" s="584"/>
      <c r="Y936" s="584"/>
      <c r="Z936" s="584"/>
    </row>
    <row r="937" spans="1:26" ht="15.75" customHeight="1" x14ac:dyDescent="0.25">
      <c r="A937" s="584"/>
      <c r="B937" s="584"/>
      <c r="C937" s="584"/>
      <c r="D937" s="584"/>
      <c r="E937" s="584"/>
      <c r="F937" s="584"/>
      <c r="G937" s="584"/>
      <c r="H937" s="584"/>
      <c r="I937" s="584"/>
      <c r="J937" s="584"/>
      <c r="K937" s="584"/>
      <c r="L937" s="584"/>
      <c r="M937" s="584"/>
      <c r="N937" s="584"/>
      <c r="O937" s="584"/>
      <c r="P937" s="584"/>
      <c r="Q937" s="584"/>
      <c r="R937" s="584"/>
      <c r="S937" s="584"/>
      <c r="T937" s="584"/>
      <c r="U937" s="584"/>
      <c r="V937" s="584"/>
      <c r="W937" s="584"/>
      <c r="X937" s="584"/>
      <c r="Y937" s="584"/>
      <c r="Z937" s="584"/>
    </row>
    <row r="938" spans="1:26" ht="15.75" customHeight="1" x14ac:dyDescent="0.25">
      <c r="A938" s="584"/>
      <c r="B938" s="584"/>
      <c r="C938" s="584"/>
      <c r="D938" s="584"/>
      <c r="E938" s="584"/>
      <c r="F938" s="584"/>
      <c r="G938" s="584"/>
      <c r="H938" s="584"/>
      <c r="I938" s="584"/>
      <c r="J938" s="584"/>
      <c r="K938" s="584"/>
      <c r="L938" s="584"/>
      <c r="M938" s="584"/>
      <c r="N938" s="584"/>
      <c r="O938" s="584"/>
      <c r="P938" s="584"/>
      <c r="Q938" s="584"/>
      <c r="R938" s="584"/>
      <c r="S938" s="584"/>
      <c r="T938" s="584"/>
      <c r="U938" s="584"/>
      <c r="V938" s="584"/>
      <c r="W938" s="584"/>
      <c r="X938" s="584"/>
      <c r="Y938" s="584"/>
      <c r="Z938" s="584"/>
    </row>
    <row r="939" spans="1:26" ht="15.75" customHeight="1" x14ac:dyDescent="0.25">
      <c r="A939" s="584"/>
      <c r="B939" s="584"/>
      <c r="C939" s="584"/>
      <c r="D939" s="584"/>
      <c r="E939" s="584"/>
      <c r="F939" s="584"/>
      <c r="G939" s="584"/>
      <c r="H939" s="584"/>
      <c r="I939" s="584"/>
      <c r="J939" s="584"/>
      <c r="K939" s="584"/>
      <c r="L939" s="584"/>
      <c r="M939" s="584"/>
      <c r="N939" s="584"/>
      <c r="O939" s="584"/>
      <c r="P939" s="584"/>
      <c r="Q939" s="584"/>
      <c r="R939" s="584"/>
      <c r="S939" s="584"/>
      <c r="T939" s="584"/>
      <c r="U939" s="584"/>
      <c r="V939" s="584"/>
      <c r="W939" s="584"/>
      <c r="X939" s="584"/>
      <c r="Y939" s="584"/>
      <c r="Z939" s="584"/>
    </row>
    <row r="940" spans="1:26" ht="15.75" customHeight="1" x14ac:dyDescent="0.25">
      <c r="A940" s="584"/>
      <c r="B940" s="584"/>
      <c r="C940" s="584"/>
      <c r="D940" s="584"/>
      <c r="E940" s="584"/>
      <c r="F940" s="584"/>
      <c r="G940" s="584"/>
      <c r="H940" s="584"/>
      <c r="I940" s="584"/>
      <c r="J940" s="584"/>
      <c r="K940" s="584"/>
      <c r="L940" s="584"/>
      <c r="M940" s="584"/>
      <c r="N940" s="584"/>
      <c r="O940" s="584"/>
      <c r="P940" s="584"/>
      <c r="Q940" s="584"/>
      <c r="R940" s="584"/>
      <c r="S940" s="584"/>
      <c r="T940" s="584"/>
      <c r="U940" s="584"/>
      <c r="V940" s="584"/>
      <c r="W940" s="584"/>
      <c r="X940" s="584"/>
      <c r="Y940" s="584"/>
      <c r="Z940" s="584"/>
    </row>
    <row r="941" spans="1:26" ht="15.75" customHeight="1" x14ac:dyDescent="0.25">
      <c r="A941" s="584"/>
      <c r="B941" s="584"/>
      <c r="C941" s="584"/>
      <c r="D941" s="584"/>
      <c r="E941" s="584"/>
      <c r="F941" s="584"/>
      <c r="G941" s="584"/>
      <c r="H941" s="584"/>
      <c r="I941" s="584"/>
      <c r="J941" s="584"/>
      <c r="K941" s="584"/>
      <c r="L941" s="584"/>
      <c r="M941" s="584"/>
      <c r="N941" s="584"/>
      <c r="O941" s="584"/>
      <c r="P941" s="584"/>
      <c r="Q941" s="584"/>
      <c r="R941" s="584"/>
      <c r="S941" s="584"/>
      <c r="T941" s="584"/>
      <c r="U941" s="584"/>
      <c r="V941" s="584"/>
      <c r="W941" s="584"/>
      <c r="X941" s="584"/>
      <c r="Y941" s="584"/>
      <c r="Z941" s="584"/>
    </row>
    <row r="942" spans="1:26" ht="15.75" customHeight="1" x14ac:dyDescent="0.25">
      <c r="A942" s="584"/>
      <c r="B942" s="584"/>
      <c r="C942" s="584"/>
      <c r="D942" s="584"/>
      <c r="E942" s="584"/>
      <c r="F942" s="584"/>
      <c r="G942" s="584"/>
      <c r="H942" s="584"/>
      <c r="I942" s="584"/>
      <c r="J942" s="584"/>
      <c r="K942" s="584"/>
      <c r="L942" s="584"/>
      <c r="M942" s="584"/>
      <c r="N942" s="584"/>
      <c r="O942" s="584"/>
      <c r="P942" s="584"/>
      <c r="Q942" s="584"/>
      <c r="R942" s="584"/>
      <c r="S942" s="584"/>
      <c r="T942" s="584"/>
      <c r="U942" s="584"/>
      <c r="V942" s="584"/>
      <c r="W942" s="584"/>
      <c r="X942" s="584"/>
      <c r="Y942" s="584"/>
      <c r="Z942" s="584"/>
    </row>
    <row r="943" spans="1:26" ht="15.75" customHeight="1" x14ac:dyDescent="0.25">
      <c r="A943" s="584"/>
      <c r="B943" s="584"/>
      <c r="C943" s="584"/>
      <c r="D943" s="584"/>
      <c r="E943" s="584"/>
      <c r="F943" s="584"/>
      <c r="G943" s="584"/>
      <c r="H943" s="584"/>
      <c r="I943" s="584"/>
      <c r="J943" s="584"/>
      <c r="K943" s="584"/>
      <c r="L943" s="584"/>
      <c r="M943" s="584"/>
      <c r="N943" s="584"/>
      <c r="O943" s="584"/>
      <c r="P943" s="584"/>
      <c r="Q943" s="584"/>
      <c r="R943" s="584"/>
      <c r="S943" s="584"/>
      <c r="T943" s="584"/>
      <c r="U943" s="584"/>
      <c r="V943" s="584"/>
      <c r="W943" s="584"/>
      <c r="X943" s="584"/>
      <c r="Y943" s="584"/>
      <c r="Z943" s="584"/>
    </row>
    <row r="944" spans="1:26" ht="15.75" customHeight="1" x14ac:dyDescent="0.25">
      <c r="A944" s="584"/>
      <c r="B944" s="584"/>
      <c r="C944" s="584"/>
      <c r="D944" s="584"/>
      <c r="E944" s="584"/>
      <c r="F944" s="584"/>
      <c r="G944" s="584"/>
      <c r="H944" s="584"/>
      <c r="I944" s="584"/>
      <c r="J944" s="584"/>
      <c r="K944" s="584"/>
      <c r="L944" s="584"/>
      <c r="M944" s="584"/>
      <c r="N944" s="584"/>
      <c r="O944" s="584"/>
      <c r="P944" s="584"/>
      <c r="Q944" s="584"/>
      <c r="R944" s="584"/>
      <c r="S944" s="584"/>
      <c r="T944" s="584"/>
      <c r="U944" s="584"/>
      <c r="V944" s="584"/>
      <c r="W944" s="584"/>
      <c r="X944" s="584"/>
      <c r="Y944" s="584"/>
      <c r="Z944" s="584"/>
    </row>
    <row r="945" spans="1:26" ht="15.75" customHeight="1" x14ac:dyDescent="0.25">
      <c r="A945" s="584"/>
      <c r="B945" s="584"/>
      <c r="C945" s="584"/>
      <c r="D945" s="584"/>
      <c r="E945" s="584"/>
      <c r="F945" s="584"/>
      <c r="G945" s="584"/>
      <c r="H945" s="584"/>
      <c r="I945" s="584"/>
      <c r="J945" s="584"/>
      <c r="K945" s="584"/>
      <c r="L945" s="584"/>
      <c r="M945" s="584"/>
      <c r="N945" s="584"/>
      <c r="O945" s="584"/>
      <c r="P945" s="584"/>
      <c r="Q945" s="584"/>
      <c r="R945" s="584"/>
      <c r="S945" s="584"/>
      <c r="T945" s="584"/>
      <c r="U945" s="584"/>
      <c r="V945" s="584"/>
      <c r="W945" s="584"/>
      <c r="X945" s="584"/>
      <c r="Y945" s="584"/>
      <c r="Z945" s="584"/>
    </row>
    <row r="946" spans="1:26" ht="15.75" customHeight="1" x14ac:dyDescent="0.25">
      <c r="A946" s="584"/>
      <c r="B946" s="584"/>
      <c r="C946" s="584"/>
      <c r="D946" s="584"/>
      <c r="E946" s="584"/>
      <c r="F946" s="584"/>
      <c r="G946" s="584"/>
      <c r="H946" s="584"/>
      <c r="I946" s="584"/>
      <c r="J946" s="584"/>
      <c r="K946" s="584"/>
      <c r="L946" s="584"/>
      <c r="M946" s="584"/>
      <c r="N946" s="584"/>
      <c r="O946" s="584"/>
      <c r="P946" s="584"/>
      <c r="Q946" s="584"/>
      <c r="R946" s="584"/>
      <c r="S946" s="584"/>
      <c r="T946" s="584"/>
      <c r="U946" s="584"/>
      <c r="V946" s="584"/>
      <c r="W946" s="584"/>
      <c r="X946" s="584"/>
      <c r="Y946" s="584"/>
      <c r="Z946" s="584"/>
    </row>
    <row r="947" spans="1:26" ht="15.75" customHeight="1" x14ac:dyDescent="0.25">
      <c r="A947" s="584"/>
      <c r="B947" s="584"/>
      <c r="C947" s="584"/>
      <c r="D947" s="584"/>
      <c r="E947" s="584"/>
      <c r="F947" s="584"/>
      <c r="G947" s="584"/>
      <c r="H947" s="584"/>
      <c r="I947" s="584"/>
      <c r="J947" s="584"/>
      <c r="K947" s="584"/>
      <c r="L947" s="584"/>
      <c r="M947" s="584"/>
      <c r="N947" s="584"/>
      <c r="O947" s="584"/>
      <c r="P947" s="584"/>
      <c r="Q947" s="584"/>
      <c r="R947" s="584"/>
      <c r="S947" s="584"/>
      <c r="T947" s="584"/>
      <c r="U947" s="584"/>
      <c r="V947" s="584"/>
      <c r="W947" s="584"/>
      <c r="X947" s="584"/>
      <c r="Y947" s="584"/>
      <c r="Z947" s="584"/>
    </row>
    <row r="948" spans="1:26" ht="15.75" customHeight="1" x14ac:dyDescent="0.25">
      <c r="A948" s="584"/>
      <c r="B948" s="584"/>
      <c r="C948" s="584"/>
      <c r="D948" s="584"/>
      <c r="E948" s="584"/>
      <c r="F948" s="584"/>
      <c r="G948" s="584"/>
      <c r="H948" s="584"/>
      <c r="I948" s="584"/>
      <c r="J948" s="584"/>
      <c r="K948" s="584"/>
      <c r="L948" s="584"/>
      <c r="M948" s="584"/>
      <c r="N948" s="584"/>
      <c r="O948" s="584"/>
      <c r="P948" s="584"/>
      <c r="Q948" s="584"/>
      <c r="R948" s="584"/>
      <c r="S948" s="584"/>
      <c r="T948" s="584"/>
      <c r="U948" s="584"/>
      <c r="V948" s="584"/>
      <c r="W948" s="584"/>
      <c r="X948" s="584"/>
      <c r="Y948" s="584"/>
      <c r="Z948" s="584"/>
    </row>
    <row r="949" spans="1:26" ht="15.75" customHeight="1" x14ac:dyDescent="0.25">
      <c r="A949" s="584"/>
      <c r="B949" s="584"/>
      <c r="C949" s="584"/>
      <c r="D949" s="584"/>
      <c r="E949" s="584"/>
      <c r="F949" s="584"/>
      <c r="G949" s="584"/>
      <c r="H949" s="584"/>
      <c r="I949" s="584"/>
      <c r="J949" s="584"/>
      <c r="K949" s="584"/>
      <c r="L949" s="584"/>
      <c r="M949" s="584"/>
      <c r="N949" s="584"/>
      <c r="O949" s="584"/>
      <c r="P949" s="584"/>
      <c r="Q949" s="584"/>
      <c r="R949" s="584"/>
      <c r="S949" s="584"/>
      <c r="T949" s="584"/>
      <c r="U949" s="584"/>
      <c r="V949" s="584"/>
      <c r="W949" s="584"/>
      <c r="X949" s="584"/>
      <c r="Y949" s="584"/>
      <c r="Z949" s="584"/>
    </row>
    <row r="950" spans="1:26" ht="15.75" customHeight="1" x14ac:dyDescent="0.25">
      <c r="A950" s="584"/>
      <c r="B950" s="584"/>
      <c r="C950" s="584"/>
      <c r="D950" s="584"/>
      <c r="E950" s="584"/>
      <c r="F950" s="584"/>
      <c r="G950" s="584"/>
      <c r="H950" s="584"/>
      <c r="I950" s="584"/>
      <c r="J950" s="584"/>
      <c r="K950" s="584"/>
      <c r="L950" s="584"/>
      <c r="M950" s="584"/>
      <c r="N950" s="584"/>
      <c r="O950" s="584"/>
      <c r="P950" s="584"/>
      <c r="Q950" s="584"/>
      <c r="R950" s="584"/>
      <c r="S950" s="584"/>
      <c r="T950" s="584"/>
      <c r="U950" s="584"/>
      <c r="V950" s="584"/>
      <c r="W950" s="584"/>
      <c r="X950" s="584"/>
      <c r="Y950" s="584"/>
      <c r="Z950" s="584"/>
    </row>
    <row r="951" spans="1:26" ht="15.75" customHeight="1" x14ac:dyDescent="0.25">
      <c r="A951" s="584"/>
      <c r="B951" s="584"/>
      <c r="C951" s="584"/>
      <c r="D951" s="584"/>
      <c r="E951" s="584"/>
      <c r="F951" s="584"/>
      <c r="G951" s="584"/>
      <c r="H951" s="584"/>
      <c r="I951" s="584"/>
      <c r="J951" s="584"/>
      <c r="K951" s="584"/>
      <c r="L951" s="584"/>
      <c r="M951" s="584"/>
      <c r="N951" s="584"/>
      <c r="O951" s="584"/>
      <c r="P951" s="584"/>
      <c r="Q951" s="584"/>
      <c r="R951" s="584"/>
      <c r="S951" s="584"/>
      <c r="T951" s="584"/>
      <c r="U951" s="584"/>
      <c r="V951" s="584"/>
      <c r="W951" s="584"/>
      <c r="X951" s="584"/>
      <c r="Y951" s="584"/>
      <c r="Z951" s="584"/>
    </row>
    <row r="952" spans="1:26" ht="15.75" customHeight="1" x14ac:dyDescent="0.25">
      <c r="A952" s="584"/>
      <c r="B952" s="584"/>
      <c r="C952" s="584"/>
      <c r="D952" s="584"/>
      <c r="E952" s="584"/>
      <c r="F952" s="584"/>
      <c r="G952" s="584"/>
      <c r="H952" s="584"/>
      <c r="I952" s="584"/>
      <c r="J952" s="584"/>
      <c r="K952" s="584"/>
      <c r="L952" s="584"/>
      <c r="M952" s="584"/>
      <c r="N952" s="584"/>
      <c r="O952" s="584"/>
      <c r="P952" s="584"/>
      <c r="Q952" s="584"/>
      <c r="R952" s="584"/>
      <c r="S952" s="584"/>
      <c r="T952" s="584"/>
      <c r="U952" s="584"/>
      <c r="V952" s="584"/>
      <c r="W952" s="584"/>
      <c r="X952" s="584"/>
      <c r="Y952" s="584"/>
      <c r="Z952" s="584"/>
    </row>
    <row r="953" spans="1:26" ht="15.75" customHeight="1" x14ac:dyDescent="0.25">
      <c r="A953" s="584"/>
      <c r="B953" s="584"/>
      <c r="C953" s="584"/>
      <c r="D953" s="584"/>
      <c r="E953" s="584"/>
      <c r="F953" s="584"/>
      <c r="G953" s="584"/>
      <c r="H953" s="584"/>
      <c r="I953" s="584"/>
      <c r="J953" s="584"/>
      <c r="K953" s="584"/>
      <c r="L953" s="584"/>
      <c r="M953" s="584"/>
      <c r="N953" s="584"/>
      <c r="O953" s="584"/>
      <c r="P953" s="584"/>
      <c r="Q953" s="584"/>
      <c r="R953" s="584"/>
      <c r="S953" s="584"/>
      <c r="T953" s="584"/>
      <c r="U953" s="584"/>
      <c r="V953" s="584"/>
      <c r="W953" s="584"/>
      <c r="X953" s="584"/>
      <c r="Y953" s="584"/>
      <c r="Z953" s="584"/>
    </row>
    <row r="954" spans="1:26" ht="15.75" customHeight="1" x14ac:dyDescent="0.25">
      <c r="A954" s="584"/>
      <c r="B954" s="584"/>
      <c r="C954" s="584"/>
      <c r="D954" s="584"/>
      <c r="E954" s="584"/>
      <c r="F954" s="584"/>
      <c r="G954" s="584"/>
      <c r="H954" s="584"/>
      <c r="I954" s="584"/>
      <c r="J954" s="584"/>
      <c r="K954" s="584"/>
      <c r="L954" s="584"/>
      <c r="M954" s="584"/>
      <c r="N954" s="584"/>
      <c r="O954" s="584"/>
      <c r="P954" s="584"/>
      <c r="Q954" s="584"/>
      <c r="R954" s="584"/>
      <c r="S954" s="584"/>
      <c r="T954" s="584"/>
      <c r="U954" s="584"/>
      <c r="V954" s="584"/>
      <c r="W954" s="584"/>
      <c r="X954" s="584"/>
      <c r="Y954" s="584"/>
      <c r="Z954" s="584"/>
    </row>
    <row r="955" spans="1:26" ht="15.75" customHeight="1" x14ac:dyDescent="0.25">
      <c r="A955" s="584"/>
      <c r="B955" s="584"/>
      <c r="C955" s="584"/>
      <c r="D955" s="584"/>
      <c r="E955" s="584"/>
      <c r="F955" s="584"/>
      <c r="G955" s="584"/>
      <c r="H955" s="584"/>
      <c r="I955" s="584"/>
      <c r="J955" s="584"/>
      <c r="K955" s="584"/>
      <c r="L955" s="584"/>
      <c r="M955" s="584"/>
      <c r="N955" s="584"/>
      <c r="O955" s="584"/>
      <c r="P955" s="584"/>
      <c r="Q955" s="584"/>
      <c r="R955" s="584"/>
      <c r="S955" s="584"/>
      <c r="T955" s="584"/>
      <c r="U955" s="584"/>
      <c r="V955" s="584"/>
      <c r="W955" s="584"/>
      <c r="X955" s="584"/>
      <c r="Y955" s="584"/>
      <c r="Z955" s="584"/>
    </row>
    <row r="956" spans="1:26" ht="15.75" customHeight="1" x14ac:dyDescent="0.25">
      <c r="A956" s="584"/>
      <c r="B956" s="584"/>
      <c r="C956" s="584"/>
      <c r="D956" s="584"/>
      <c r="E956" s="584"/>
      <c r="F956" s="584"/>
      <c r="G956" s="584"/>
      <c r="H956" s="584"/>
      <c r="I956" s="584"/>
      <c r="J956" s="584"/>
      <c r="K956" s="584"/>
      <c r="L956" s="584"/>
      <c r="M956" s="584"/>
      <c r="N956" s="584"/>
      <c r="O956" s="584"/>
      <c r="P956" s="584"/>
      <c r="Q956" s="584"/>
      <c r="R956" s="584"/>
      <c r="S956" s="584"/>
      <c r="T956" s="584"/>
      <c r="U956" s="584"/>
      <c r="V956" s="584"/>
      <c r="W956" s="584"/>
      <c r="X956" s="584"/>
      <c r="Y956" s="584"/>
      <c r="Z956" s="584"/>
    </row>
    <row r="957" spans="1:26" ht="15.75" customHeight="1" x14ac:dyDescent="0.25">
      <c r="A957" s="584"/>
      <c r="B957" s="584"/>
      <c r="C957" s="584"/>
      <c r="D957" s="584"/>
      <c r="E957" s="584"/>
      <c r="F957" s="584"/>
      <c r="G957" s="584"/>
      <c r="H957" s="584"/>
      <c r="I957" s="584"/>
      <c r="J957" s="584"/>
      <c r="K957" s="584"/>
      <c r="L957" s="584"/>
      <c r="M957" s="584"/>
      <c r="N957" s="584"/>
      <c r="O957" s="584"/>
      <c r="P957" s="584"/>
      <c r="Q957" s="584"/>
      <c r="R957" s="584"/>
      <c r="S957" s="584"/>
      <c r="T957" s="584"/>
      <c r="U957" s="584"/>
      <c r="V957" s="584"/>
      <c r="W957" s="584"/>
      <c r="X957" s="584"/>
      <c r="Y957" s="584"/>
      <c r="Z957" s="584"/>
    </row>
    <row r="958" spans="1:26" ht="15.75" customHeight="1" x14ac:dyDescent="0.25">
      <c r="A958" s="584"/>
      <c r="B958" s="584"/>
      <c r="C958" s="584"/>
      <c r="D958" s="584"/>
      <c r="E958" s="584"/>
      <c r="F958" s="584"/>
      <c r="G958" s="584"/>
      <c r="H958" s="584"/>
      <c r="I958" s="584"/>
      <c r="J958" s="584"/>
      <c r="K958" s="584"/>
      <c r="L958" s="584"/>
      <c r="M958" s="584"/>
      <c r="N958" s="584"/>
      <c r="O958" s="584"/>
      <c r="P958" s="584"/>
      <c r="Q958" s="584"/>
      <c r="R958" s="584"/>
      <c r="S958" s="584"/>
      <c r="T958" s="584"/>
      <c r="U958" s="584"/>
      <c r="V958" s="584"/>
      <c r="W958" s="584"/>
      <c r="X958" s="584"/>
      <c r="Y958" s="584"/>
      <c r="Z958" s="584"/>
    </row>
    <row r="959" spans="1:26" ht="15.75" customHeight="1" x14ac:dyDescent="0.25">
      <c r="A959" s="584"/>
      <c r="B959" s="584"/>
      <c r="C959" s="584"/>
      <c r="D959" s="584"/>
      <c r="E959" s="584"/>
      <c r="F959" s="584"/>
      <c r="G959" s="584"/>
      <c r="H959" s="584"/>
      <c r="I959" s="584"/>
      <c r="J959" s="584"/>
      <c r="K959" s="584"/>
      <c r="L959" s="584"/>
      <c r="M959" s="584"/>
      <c r="N959" s="584"/>
      <c r="O959" s="584"/>
      <c r="P959" s="584"/>
      <c r="Q959" s="584"/>
      <c r="R959" s="584"/>
      <c r="S959" s="584"/>
      <c r="T959" s="584"/>
      <c r="U959" s="584"/>
      <c r="V959" s="584"/>
      <c r="W959" s="584"/>
      <c r="X959" s="584"/>
      <c r="Y959" s="584"/>
      <c r="Z959" s="584"/>
    </row>
    <row r="960" spans="1:26" ht="15.75" customHeight="1" x14ac:dyDescent="0.25">
      <c r="A960" s="584"/>
      <c r="B960" s="584"/>
      <c r="C960" s="584"/>
      <c r="D960" s="584"/>
      <c r="E960" s="584"/>
      <c r="F960" s="584"/>
      <c r="G960" s="584"/>
      <c r="H960" s="584"/>
      <c r="I960" s="584"/>
      <c r="J960" s="584"/>
      <c r="K960" s="584"/>
      <c r="L960" s="584"/>
      <c r="M960" s="584"/>
      <c r="N960" s="584"/>
      <c r="O960" s="584"/>
      <c r="P960" s="584"/>
      <c r="Q960" s="584"/>
      <c r="R960" s="584"/>
      <c r="S960" s="584"/>
      <c r="T960" s="584"/>
      <c r="U960" s="584"/>
      <c r="V960" s="584"/>
      <c r="W960" s="584"/>
      <c r="X960" s="584"/>
      <c r="Y960" s="584"/>
      <c r="Z960" s="584"/>
    </row>
    <row r="961" spans="1:26" ht="15.75" customHeight="1" x14ac:dyDescent="0.25">
      <c r="A961" s="584"/>
      <c r="B961" s="584"/>
      <c r="C961" s="584"/>
      <c r="D961" s="584"/>
      <c r="E961" s="584"/>
      <c r="F961" s="584"/>
      <c r="G961" s="584"/>
      <c r="H961" s="584"/>
      <c r="I961" s="584"/>
      <c r="J961" s="584"/>
      <c r="K961" s="584"/>
      <c r="L961" s="584"/>
      <c r="M961" s="584"/>
      <c r="N961" s="584"/>
      <c r="O961" s="584"/>
      <c r="P961" s="584"/>
      <c r="Q961" s="584"/>
      <c r="R961" s="584"/>
      <c r="S961" s="584"/>
      <c r="T961" s="584"/>
      <c r="U961" s="584"/>
      <c r="V961" s="584"/>
      <c r="W961" s="584"/>
      <c r="X961" s="584"/>
      <c r="Y961" s="584"/>
      <c r="Z961" s="584"/>
    </row>
    <row r="962" spans="1:26" ht="15.75" customHeight="1" x14ac:dyDescent="0.25">
      <c r="A962" s="584"/>
      <c r="B962" s="584"/>
      <c r="C962" s="584"/>
      <c r="D962" s="584"/>
      <c r="E962" s="584"/>
      <c r="F962" s="584"/>
      <c r="G962" s="584"/>
      <c r="H962" s="584"/>
      <c r="I962" s="584"/>
      <c r="J962" s="584"/>
      <c r="K962" s="584"/>
      <c r="L962" s="584"/>
      <c r="M962" s="584"/>
      <c r="N962" s="584"/>
      <c r="O962" s="584"/>
      <c r="P962" s="584"/>
      <c r="Q962" s="584"/>
      <c r="R962" s="584"/>
      <c r="S962" s="584"/>
      <c r="T962" s="584"/>
      <c r="U962" s="584"/>
      <c r="V962" s="584"/>
      <c r="W962" s="584"/>
      <c r="X962" s="584"/>
      <c r="Y962" s="584"/>
      <c r="Z962" s="584"/>
    </row>
    <row r="963" spans="1:26" ht="15.75" customHeight="1" x14ac:dyDescent="0.25">
      <c r="A963" s="584"/>
      <c r="B963" s="584"/>
      <c r="C963" s="584"/>
      <c r="D963" s="584"/>
      <c r="E963" s="584"/>
      <c r="F963" s="584"/>
      <c r="G963" s="584"/>
      <c r="H963" s="584"/>
      <c r="I963" s="584"/>
      <c r="J963" s="584"/>
      <c r="K963" s="584"/>
      <c r="L963" s="584"/>
      <c r="M963" s="584"/>
      <c r="N963" s="584"/>
      <c r="O963" s="584"/>
      <c r="P963" s="584"/>
      <c r="Q963" s="584"/>
      <c r="R963" s="584"/>
      <c r="S963" s="584"/>
      <c r="T963" s="584"/>
      <c r="U963" s="584"/>
      <c r="V963" s="584"/>
      <c r="W963" s="584"/>
      <c r="X963" s="584"/>
      <c r="Y963" s="584"/>
      <c r="Z963" s="584"/>
    </row>
    <row r="964" spans="1:26" ht="15.75" customHeight="1" x14ac:dyDescent="0.25">
      <c r="A964" s="584"/>
      <c r="B964" s="584"/>
      <c r="C964" s="584"/>
      <c r="D964" s="584"/>
      <c r="E964" s="584"/>
      <c r="F964" s="584"/>
      <c r="G964" s="584"/>
      <c r="H964" s="584"/>
      <c r="I964" s="584"/>
      <c r="J964" s="584"/>
      <c r="K964" s="584"/>
      <c r="L964" s="584"/>
      <c r="M964" s="584"/>
      <c r="N964" s="584"/>
      <c r="O964" s="584"/>
      <c r="P964" s="584"/>
      <c r="Q964" s="584"/>
      <c r="R964" s="584"/>
      <c r="S964" s="584"/>
      <c r="T964" s="584"/>
      <c r="U964" s="584"/>
      <c r="V964" s="584"/>
      <c r="W964" s="584"/>
      <c r="X964" s="584"/>
      <c r="Y964" s="584"/>
      <c r="Z964" s="584"/>
    </row>
    <row r="965" spans="1:26" ht="15.75" customHeight="1" x14ac:dyDescent="0.25">
      <c r="A965" s="584"/>
      <c r="B965" s="584"/>
      <c r="C965" s="584"/>
      <c r="D965" s="584"/>
      <c r="E965" s="584"/>
      <c r="F965" s="584"/>
      <c r="G965" s="584"/>
      <c r="H965" s="584"/>
      <c r="I965" s="584"/>
      <c r="J965" s="584"/>
      <c r="K965" s="584"/>
      <c r="L965" s="584"/>
      <c r="M965" s="584"/>
      <c r="N965" s="584"/>
      <c r="O965" s="584"/>
      <c r="P965" s="584"/>
      <c r="Q965" s="584"/>
      <c r="R965" s="584"/>
      <c r="S965" s="584"/>
      <c r="T965" s="584"/>
      <c r="U965" s="584"/>
      <c r="V965" s="584"/>
      <c r="W965" s="584"/>
      <c r="X965" s="584"/>
      <c r="Y965" s="584"/>
      <c r="Z965" s="584"/>
    </row>
    <row r="966" spans="1:26" ht="15.75" customHeight="1" x14ac:dyDescent="0.25">
      <c r="A966" s="584"/>
      <c r="B966" s="584"/>
      <c r="C966" s="584"/>
      <c r="D966" s="584"/>
      <c r="E966" s="584"/>
      <c r="F966" s="584"/>
      <c r="G966" s="584"/>
      <c r="H966" s="584"/>
      <c r="I966" s="584"/>
      <c r="J966" s="584"/>
      <c r="K966" s="584"/>
      <c r="L966" s="584"/>
      <c r="M966" s="584"/>
      <c r="N966" s="584"/>
      <c r="O966" s="584"/>
      <c r="P966" s="584"/>
      <c r="Q966" s="584"/>
      <c r="R966" s="584"/>
      <c r="S966" s="584"/>
      <c r="T966" s="584"/>
      <c r="U966" s="584"/>
      <c r="V966" s="584"/>
      <c r="W966" s="584"/>
      <c r="X966" s="584"/>
      <c r="Y966" s="584"/>
      <c r="Z966" s="584"/>
    </row>
    <row r="967" spans="1:26" ht="15.75" customHeight="1" x14ac:dyDescent="0.25">
      <c r="A967" s="584"/>
      <c r="B967" s="584"/>
      <c r="C967" s="584"/>
      <c r="D967" s="584"/>
      <c r="E967" s="584"/>
      <c r="F967" s="584"/>
      <c r="G967" s="584"/>
      <c r="H967" s="584"/>
      <c r="I967" s="584"/>
      <c r="J967" s="584"/>
      <c r="K967" s="584"/>
      <c r="L967" s="584"/>
      <c r="M967" s="584"/>
      <c r="N967" s="584"/>
      <c r="O967" s="584"/>
      <c r="P967" s="584"/>
      <c r="Q967" s="584"/>
      <c r="R967" s="584"/>
      <c r="S967" s="584"/>
      <c r="T967" s="584"/>
      <c r="U967" s="584"/>
      <c r="V967" s="584"/>
      <c r="W967" s="584"/>
      <c r="X967" s="584"/>
      <c r="Y967" s="584"/>
      <c r="Z967" s="584"/>
    </row>
    <row r="968" spans="1:26" ht="15.75" customHeight="1" x14ac:dyDescent="0.25">
      <c r="A968" s="584"/>
      <c r="B968" s="584"/>
      <c r="C968" s="584"/>
      <c r="D968" s="584"/>
      <c r="E968" s="584"/>
      <c r="F968" s="584"/>
      <c r="G968" s="584"/>
      <c r="H968" s="584"/>
      <c r="I968" s="584"/>
      <c r="J968" s="584"/>
      <c r="K968" s="584"/>
      <c r="L968" s="584"/>
      <c r="M968" s="584"/>
      <c r="N968" s="584"/>
      <c r="O968" s="584"/>
      <c r="P968" s="584"/>
      <c r="Q968" s="584"/>
      <c r="R968" s="584"/>
      <c r="S968" s="584"/>
      <c r="T968" s="584"/>
      <c r="U968" s="584"/>
      <c r="V968" s="584"/>
      <c r="W968" s="584"/>
      <c r="X968" s="584"/>
      <c r="Y968" s="584"/>
      <c r="Z968" s="584"/>
    </row>
    <row r="969" spans="1:26" ht="15.75" customHeight="1" x14ac:dyDescent="0.25">
      <c r="A969" s="584"/>
      <c r="B969" s="584"/>
      <c r="C969" s="584"/>
      <c r="D969" s="584"/>
      <c r="E969" s="584"/>
      <c r="F969" s="584"/>
      <c r="G969" s="584"/>
      <c r="H969" s="584"/>
      <c r="I969" s="584"/>
      <c r="J969" s="584"/>
      <c r="K969" s="584"/>
      <c r="L969" s="584"/>
      <c r="M969" s="584"/>
      <c r="N969" s="584"/>
      <c r="O969" s="584"/>
      <c r="P969" s="584"/>
      <c r="Q969" s="584"/>
      <c r="R969" s="584"/>
      <c r="S969" s="584"/>
      <c r="T969" s="584"/>
      <c r="U969" s="584"/>
      <c r="V969" s="584"/>
      <c r="W969" s="584"/>
      <c r="X969" s="584"/>
      <c r="Y969" s="584"/>
      <c r="Z969" s="584"/>
    </row>
    <row r="970" spans="1:26" ht="15.75" customHeight="1" x14ac:dyDescent="0.25">
      <c r="A970" s="584"/>
      <c r="B970" s="584"/>
      <c r="C970" s="584"/>
      <c r="D970" s="584"/>
      <c r="E970" s="584"/>
      <c r="F970" s="584"/>
      <c r="G970" s="584"/>
      <c r="H970" s="584"/>
      <c r="I970" s="584"/>
      <c r="J970" s="584"/>
      <c r="K970" s="584"/>
      <c r="L970" s="584"/>
      <c r="M970" s="584"/>
      <c r="N970" s="584"/>
      <c r="O970" s="584"/>
      <c r="P970" s="584"/>
      <c r="Q970" s="584"/>
      <c r="R970" s="584"/>
      <c r="S970" s="584"/>
      <c r="T970" s="584"/>
      <c r="U970" s="584"/>
      <c r="V970" s="584"/>
      <c r="W970" s="584"/>
      <c r="X970" s="584"/>
      <c r="Y970" s="584"/>
      <c r="Z970" s="584"/>
    </row>
    <row r="971" spans="1:26" ht="15.75" customHeight="1" x14ac:dyDescent="0.25">
      <c r="A971" s="584"/>
      <c r="B971" s="584"/>
      <c r="C971" s="584"/>
      <c r="D971" s="584"/>
      <c r="E971" s="584"/>
      <c r="F971" s="584"/>
      <c r="G971" s="584"/>
      <c r="H971" s="584"/>
      <c r="I971" s="584"/>
      <c r="J971" s="584"/>
      <c r="K971" s="584"/>
      <c r="L971" s="584"/>
      <c r="M971" s="584"/>
      <c r="N971" s="584"/>
      <c r="O971" s="584"/>
      <c r="P971" s="584"/>
      <c r="Q971" s="584"/>
      <c r="R971" s="584"/>
      <c r="S971" s="584"/>
      <c r="T971" s="584"/>
      <c r="U971" s="584"/>
      <c r="V971" s="584"/>
      <c r="W971" s="584"/>
      <c r="X971" s="584"/>
      <c r="Y971" s="584"/>
      <c r="Z971" s="584"/>
    </row>
    <row r="972" spans="1:26" ht="15.75" customHeight="1" x14ac:dyDescent="0.25">
      <c r="A972" s="584"/>
      <c r="B972" s="584"/>
      <c r="C972" s="584"/>
      <c r="D972" s="584"/>
      <c r="E972" s="584"/>
      <c r="F972" s="584"/>
      <c r="G972" s="584"/>
      <c r="H972" s="584"/>
      <c r="I972" s="584"/>
      <c r="J972" s="584"/>
      <c r="K972" s="584"/>
      <c r="L972" s="584"/>
      <c r="M972" s="584"/>
      <c r="N972" s="584"/>
      <c r="O972" s="584"/>
      <c r="P972" s="584"/>
      <c r="Q972" s="584"/>
      <c r="R972" s="584"/>
      <c r="S972" s="584"/>
      <c r="T972" s="584"/>
      <c r="U972" s="584"/>
      <c r="V972" s="584"/>
      <c r="W972" s="584"/>
      <c r="X972" s="584"/>
      <c r="Y972" s="584"/>
      <c r="Z972" s="584"/>
    </row>
    <row r="973" spans="1:26" ht="15.75" customHeight="1" x14ac:dyDescent="0.25">
      <c r="A973" s="584"/>
      <c r="B973" s="584"/>
      <c r="C973" s="584"/>
      <c r="D973" s="584"/>
      <c r="E973" s="584"/>
      <c r="F973" s="584"/>
      <c r="G973" s="584"/>
      <c r="H973" s="584"/>
      <c r="I973" s="584"/>
      <c r="J973" s="584"/>
      <c r="K973" s="584"/>
      <c r="L973" s="584"/>
      <c r="M973" s="584"/>
      <c r="N973" s="584"/>
      <c r="O973" s="584"/>
      <c r="P973" s="584"/>
      <c r="Q973" s="584"/>
      <c r="R973" s="584"/>
      <c r="S973" s="584"/>
      <c r="T973" s="584"/>
      <c r="U973" s="584"/>
      <c r="V973" s="584"/>
      <c r="W973" s="584"/>
      <c r="X973" s="584"/>
      <c r="Y973" s="584"/>
      <c r="Z973" s="584"/>
    </row>
    <row r="974" spans="1:26" ht="15.75" customHeight="1" x14ac:dyDescent="0.25">
      <c r="A974" s="584"/>
      <c r="B974" s="584"/>
      <c r="C974" s="584"/>
      <c r="D974" s="584"/>
      <c r="E974" s="584"/>
      <c r="F974" s="584"/>
      <c r="G974" s="584"/>
      <c r="H974" s="584"/>
      <c r="I974" s="584"/>
      <c r="J974" s="584"/>
      <c r="K974" s="584"/>
      <c r="L974" s="584"/>
      <c r="M974" s="584"/>
      <c r="N974" s="584"/>
      <c r="O974" s="584"/>
      <c r="P974" s="584"/>
      <c r="Q974" s="584"/>
      <c r="R974" s="584"/>
      <c r="S974" s="584"/>
      <c r="T974" s="584"/>
      <c r="U974" s="584"/>
      <c r="V974" s="584"/>
      <c r="W974" s="584"/>
      <c r="X974" s="584"/>
      <c r="Y974" s="584"/>
      <c r="Z974" s="584"/>
    </row>
    <row r="975" spans="1:26" ht="15.75" customHeight="1" x14ac:dyDescent="0.25">
      <c r="A975" s="584"/>
      <c r="B975" s="584"/>
      <c r="C975" s="584"/>
      <c r="D975" s="584"/>
      <c r="E975" s="584"/>
      <c r="F975" s="584"/>
      <c r="G975" s="584"/>
      <c r="H975" s="584"/>
      <c r="I975" s="584"/>
      <c r="J975" s="584"/>
      <c r="K975" s="584"/>
      <c r="L975" s="584"/>
      <c r="M975" s="584"/>
      <c r="N975" s="584"/>
      <c r="O975" s="584"/>
      <c r="P975" s="584"/>
      <c r="Q975" s="584"/>
      <c r="R975" s="584"/>
      <c r="S975" s="584"/>
      <c r="T975" s="584"/>
      <c r="U975" s="584"/>
      <c r="V975" s="584"/>
      <c r="W975" s="584"/>
      <c r="X975" s="584"/>
      <c r="Y975" s="584"/>
      <c r="Z975" s="584"/>
    </row>
    <row r="976" spans="1:26" ht="15.75" customHeight="1" x14ac:dyDescent="0.25">
      <c r="A976" s="584"/>
      <c r="B976" s="584"/>
      <c r="C976" s="584"/>
      <c r="D976" s="584"/>
      <c r="E976" s="584"/>
      <c r="F976" s="584"/>
      <c r="G976" s="584"/>
      <c r="H976" s="584"/>
      <c r="I976" s="584"/>
      <c r="J976" s="584"/>
      <c r="K976" s="584"/>
      <c r="L976" s="584"/>
      <c r="M976" s="584"/>
      <c r="N976" s="584"/>
      <c r="O976" s="584"/>
      <c r="P976" s="584"/>
      <c r="Q976" s="584"/>
      <c r="R976" s="584"/>
      <c r="S976" s="584"/>
      <c r="T976" s="584"/>
      <c r="U976" s="584"/>
      <c r="V976" s="584"/>
      <c r="W976" s="584"/>
      <c r="X976" s="584"/>
      <c r="Y976" s="584"/>
      <c r="Z976" s="584"/>
    </row>
    <row r="977" spans="1:26" ht="15.75" customHeight="1" x14ac:dyDescent="0.25">
      <c r="A977" s="584"/>
      <c r="B977" s="584"/>
      <c r="C977" s="584"/>
      <c r="D977" s="584"/>
      <c r="E977" s="584"/>
      <c r="F977" s="584"/>
      <c r="G977" s="584"/>
      <c r="H977" s="584"/>
      <c r="I977" s="584"/>
      <c r="J977" s="584"/>
      <c r="K977" s="584"/>
      <c r="L977" s="584"/>
      <c r="M977" s="584"/>
      <c r="N977" s="584"/>
      <c r="O977" s="584"/>
      <c r="P977" s="584"/>
      <c r="Q977" s="584"/>
      <c r="R977" s="584"/>
      <c r="S977" s="584"/>
      <c r="T977" s="584"/>
      <c r="U977" s="584"/>
      <c r="V977" s="584"/>
      <c r="W977" s="584"/>
      <c r="X977" s="584"/>
      <c r="Y977" s="584"/>
      <c r="Z977" s="584"/>
    </row>
    <row r="978" spans="1:26" ht="15.75" customHeight="1" x14ac:dyDescent="0.25">
      <c r="A978" s="584"/>
      <c r="B978" s="584"/>
      <c r="C978" s="584"/>
      <c r="D978" s="584"/>
      <c r="E978" s="584"/>
      <c r="F978" s="584"/>
      <c r="G978" s="584"/>
      <c r="H978" s="584"/>
      <c r="I978" s="584"/>
      <c r="J978" s="584"/>
      <c r="K978" s="584"/>
      <c r="L978" s="584"/>
      <c r="M978" s="584"/>
      <c r="N978" s="584"/>
      <c r="O978" s="584"/>
      <c r="P978" s="584"/>
      <c r="Q978" s="584"/>
      <c r="R978" s="584"/>
      <c r="S978" s="584"/>
      <c r="T978" s="584"/>
      <c r="U978" s="584"/>
      <c r="V978" s="584"/>
      <c r="W978" s="584"/>
      <c r="X978" s="584"/>
      <c r="Y978" s="584"/>
      <c r="Z978" s="584"/>
    </row>
    <row r="979" spans="1:26" ht="15.75" customHeight="1" x14ac:dyDescent="0.25">
      <c r="A979" s="584"/>
      <c r="B979" s="584"/>
      <c r="C979" s="584"/>
      <c r="D979" s="584"/>
      <c r="E979" s="584"/>
      <c r="F979" s="584"/>
      <c r="G979" s="584"/>
      <c r="H979" s="584"/>
      <c r="I979" s="584"/>
      <c r="J979" s="584"/>
      <c r="K979" s="584"/>
      <c r="L979" s="584"/>
      <c r="M979" s="584"/>
      <c r="N979" s="584"/>
      <c r="O979" s="584"/>
      <c r="P979" s="584"/>
      <c r="Q979" s="584"/>
      <c r="R979" s="584"/>
      <c r="S979" s="584"/>
      <c r="T979" s="584"/>
      <c r="U979" s="584"/>
      <c r="V979" s="584"/>
      <c r="W979" s="584"/>
      <c r="X979" s="584"/>
      <c r="Y979" s="584"/>
      <c r="Z979" s="584"/>
    </row>
    <row r="980" spans="1:26" ht="15.75" customHeight="1" x14ac:dyDescent="0.25">
      <c r="A980" s="584"/>
      <c r="B980" s="584"/>
      <c r="C980" s="584"/>
      <c r="D980" s="584"/>
      <c r="E980" s="584"/>
      <c r="F980" s="584"/>
      <c r="G980" s="584"/>
      <c r="H980" s="584"/>
      <c r="I980" s="584"/>
      <c r="J980" s="584"/>
      <c r="K980" s="584"/>
      <c r="L980" s="584"/>
      <c r="M980" s="584"/>
      <c r="N980" s="584"/>
      <c r="O980" s="584"/>
      <c r="P980" s="584"/>
      <c r="Q980" s="584"/>
      <c r="R980" s="584"/>
      <c r="S980" s="584"/>
      <c r="T980" s="584"/>
      <c r="U980" s="584"/>
      <c r="V980" s="584"/>
      <c r="W980" s="584"/>
      <c r="X980" s="584"/>
      <c r="Y980" s="584"/>
      <c r="Z980" s="584"/>
    </row>
    <row r="981" spans="1:26" ht="15.75" customHeight="1" x14ac:dyDescent="0.25">
      <c r="A981" s="584"/>
      <c r="B981" s="584"/>
      <c r="C981" s="584"/>
      <c r="D981" s="584"/>
      <c r="E981" s="584"/>
      <c r="F981" s="584"/>
      <c r="G981" s="584"/>
      <c r="H981" s="584"/>
      <c r="I981" s="584"/>
      <c r="J981" s="584"/>
      <c r="K981" s="584"/>
      <c r="L981" s="584"/>
      <c r="M981" s="584"/>
      <c r="N981" s="584"/>
      <c r="O981" s="584"/>
      <c r="P981" s="584"/>
      <c r="Q981" s="584"/>
      <c r="R981" s="584"/>
      <c r="S981" s="584"/>
      <c r="T981" s="584"/>
      <c r="U981" s="584"/>
      <c r="V981" s="584"/>
      <c r="W981" s="584"/>
      <c r="X981" s="584"/>
      <c r="Y981" s="584"/>
      <c r="Z981" s="584"/>
    </row>
    <row r="982" spans="1:26" ht="15.75" customHeight="1" x14ac:dyDescent="0.25">
      <c r="A982" s="584"/>
      <c r="B982" s="584"/>
      <c r="C982" s="584"/>
      <c r="D982" s="584"/>
      <c r="E982" s="584"/>
      <c r="F982" s="584"/>
      <c r="G982" s="584"/>
      <c r="H982" s="584"/>
      <c r="I982" s="584"/>
      <c r="J982" s="584"/>
      <c r="K982" s="584"/>
      <c r="L982" s="584"/>
      <c r="M982" s="584"/>
      <c r="N982" s="584"/>
      <c r="O982" s="584"/>
      <c r="P982" s="584"/>
      <c r="Q982" s="584"/>
      <c r="R982" s="584"/>
      <c r="S982" s="584"/>
      <c r="T982" s="584"/>
      <c r="U982" s="584"/>
      <c r="V982" s="584"/>
      <c r="W982" s="584"/>
      <c r="X982" s="584"/>
      <c r="Y982" s="584"/>
      <c r="Z982" s="584"/>
    </row>
    <row r="983" spans="1:26" ht="15.75" customHeight="1" x14ac:dyDescent="0.25">
      <c r="A983" s="584"/>
      <c r="B983" s="584"/>
      <c r="C983" s="584"/>
      <c r="D983" s="584"/>
      <c r="E983" s="584"/>
      <c r="F983" s="584"/>
      <c r="G983" s="584"/>
      <c r="H983" s="584"/>
      <c r="I983" s="584"/>
      <c r="J983" s="584"/>
      <c r="K983" s="584"/>
      <c r="L983" s="584"/>
      <c r="M983" s="584"/>
      <c r="N983" s="584"/>
      <c r="O983" s="584"/>
      <c r="P983" s="584"/>
      <c r="Q983" s="584"/>
      <c r="R983" s="584"/>
      <c r="S983" s="584"/>
      <c r="T983" s="584"/>
      <c r="U983" s="584"/>
      <c r="V983" s="584"/>
      <c r="W983" s="584"/>
      <c r="X983" s="584"/>
      <c r="Y983" s="584"/>
      <c r="Z983" s="584"/>
    </row>
    <row r="984" spans="1:26" ht="15.75" customHeight="1" x14ac:dyDescent="0.25">
      <c r="A984" s="584"/>
      <c r="B984" s="584"/>
      <c r="C984" s="584"/>
      <c r="D984" s="584"/>
      <c r="E984" s="584"/>
      <c r="F984" s="584"/>
      <c r="G984" s="584"/>
      <c r="H984" s="584"/>
      <c r="I984" s="584"/>
      <c r="J984" s="584"/>
      <c r="K984" s="584"/>
      <c r="L984" s="584"/>
      <c r="M984" s="584"/>
      <c r="N984" s="584"/>
      <c r="O984" s="584"/>
      <c r="P984" s="584"/>
      <c r="Q984" s="584"/>
      <c r="R984" s="584"/>
      <c r="S984" s="584"/>
      <c r="T984" s="584"/>
      <c r="U984" s="584"/>
      <c r="V984" s="584"/>
      <c r="W984" s="584"/>
      <c r="X984" s="584"/>
      <c r="Y984" s="584"/>
      <c r="Z984" s="584"/>
    </row>
    <row r="985" spans="1:26" ht="15.75" customHeight="1" x14ac:dyDescent="0.25">
      <c r="A985" s="584"/>
      <c r="B985" s="584"/>
      <c r="C985" s="584"/>
      <c r="D985" s="584"/>
      <c r="E985" s="584"/>
      <c r="F985" s="584"/>
      <c r="G985" s="584"/>
      <c r="H985" s="584"/>
      <c r="I985" s="584"/>
      <c r="J985" s="584"/>
      <c r="K985" s="584"/>
      <c r="L985" s="584"/>
      <c r="M985" s="584"/>
      <c r="N985" s="584"/>
      <c r="O985" s="584"/>
      <c r="P985" s="584"/>
      <c r="Q985" s="584"/>
      <c r="R985" s="584"/>
      <c r="S985" s="584"/>
      <c r="T985" s="584"/>
      <c r="U985" s="584"/>
      <c r="V985" s="584"/>
      <c r="W985" s="584"/>
      <c r="X985" s="584"/>
      <c r="Y985" s="584"/>
      <c r="Z985" s="584"/>
    </row>
    <row r="986" spans="1:26" ht="15.75" customHeight="1" x14ac:dyDescent="0.25">
      <c r="A986" s="584"/>
      <c r="B986" s="584"/>
      <c r="C986" s="584"/>
      <c r="D986" s="584"/>
      <c r="E986" s="584"/>
      <c r="F986" s="584"/>
      <c r="G986" s="584"/>
      <c r="H986" s="584"/>
      <c r="I986" s="584"/>
      <c r="J986" s="584"/>
      <c r="K986" s="584"/>
      <c r="L986" s="584"/>
      <c r="M986" s="584"/>
      <c r="N986" s="584"/>
      <c r="O986" s="584"/>
      <c r="P986" s="584"/>
      <c r="Q986" s="584"/>
      <c r="R986" s="584"/>
      <c r="S986" s="584"/>
      <c r="T986" s="584"/>
      <c r="U986" s="584"/>
      <c r="V986" s="584"/>
      <c r="W986" s="584"/>
      <c r="X986" s="584"/>
      <c r="Y986" s="584"/>
      <c r="Z986" s="584"/>
    </row>
    <row r="987" spans="1:26" ht="15.75" customHeight="1" x14ac:dyDescent="0.25">
      <c r="A987" s="584"/>
      <c r="B987" s="584"/>
      <c r="C987" s="584"/>
      <c r="D987" s="584"/>
      <c r="E987" s="584"/>
      <c r="F987" s="584"/>
      <c r="G987" s="584"/>
      <c r="H987" s="584"/>
      <c r="I987" s="584"/>
      <c r="J987" s="584"/>
      <c r="K987" s="584"/>
      <c r="L987" s="584"/>
      <c r="M987" s="584"/>
      <c r="N987" s="584"/>
      <c r="O987" s="584"/>
      <c r="P987" s="584"/>
      <c r="Q987" s="584"/>
      <c r="R987" s="584"/>
      <c r="S987" s="584"/>
      <c r="T987" s="584"/>
      <c r="U987" s="584"/>
      <c r="V987" s="584"/>
      <c r="W987" s="584"/>
      <c r="X987" s="584"/>
      <c r="Y987" s="584"/>
      <c r="Z987" s="584"/>
    </row>
    <row r="988" spans="1:26" ht="15.75" customHeight="1" x14ac:dyDescent="0.25">
      <c r="A988" s="584"/>
      <c r="B988" s="584"/>
      <c r="C988" s="584"/>
      <c r="D988" s="584"/>
      <c r="E988" s="584"/>
      <c r="F988" s="584"/>
      <c r="G988" s="584"/>
      <c r="H988" s="584"/>
      <c r="I988" s="584"/>
      <c r="J988" s="584"/>
      <c r="K988" s="584"/>
      <c r="L988" s="584"/>
      <c r="M988" s="584"/>
      <c r="N988" s="584"/>
      <c r="O988" s="584"/>
      <c r="P988" s="584"/>
      <c r="Q988" s="584"/>
      <c r="R988" s="584"/>
      <c r="S988" s="584"/>
      <c r="T988" s="584"/>
      <c r="U988" s="584"/>
      <c r="V988" s="584"/>
      <c r="W988" s="584"/>
      <c r="X988" s="584"/>
      <c r="Y988" s="584"/>
      <c r="Z988" s="584"/>
    </row>
    <row r="989" spans="1:26" ht="15.75" customHeight="1" x14ac:dyDescent="0.25">
      <c r="A989" s="584"/>
      <c r="B989" s="584"/>
      <c r="C989" s="584"/>
      <c r="D989" s="584"/>
      <c r="E989" s="584"/>
      <c r="F989" s="584"/>
      <c r="G989" s="584"/>
      <c r="H989" s="584"/>
      <c r="I989" s="584"/>
      <c r="J989" s="584"/>
      <c r="K989" s="584"/>
      <c r="L989" s="584"/>
      <c r="M989" s="584"/>
      <c r="N989" s="584"/>
      <c r="O989" s="584"/>
      <c r="P989" s="584"/>
      <c r="Q989" s="584"/>
      <c r="R989" s="584"/>
      <c r="S989" s="584"/>
      <c r="T989" s="584"/>
      <c r="U989" s="584"/>
      <c r="V989" s="584"/>
      <c r="W989" s="584"/>
      <c r="X989" s="584"/>
      <c r="Y989" s="584"/>
      <c r="Z989" s="584"/>
    </row>
    <row r="990" spans="1:26" ht="15.75" customHeight="1" x14ac:dyDescent="0.25">
      <c r="A990" s="584"/>
      <c r="B990" s="584"/>
      <c r="C990" s="584"/>
      <c r="D990" s="584"/>
      <c r="E990" s="584"/>
      <c r="F990" s="584"/>
      <c r="G990" s="584"/>
      <c r="H990" s="584"/>
      <c r="I990" s="584"/>
      <c r="J990" s="584"/>
      <c r="K990" s="584"/>
      <c r="L990" s="584"/>
      <c r="M990" s="584"/>
      <c r="N990" s="584"/>
      <c r="O990" s="584"/>
      <c r="P990" s="584"/>
      <c r="Q990" s="584"/>
      <c r="R990" s="584"/>
      <c r="S990" s="584"/>
      <c r="T990" s="584"/>
      <c r="U990" s="584"/>
      <c r="V990" s="584"/>
      <c r="W990" s="584"/>
      <c r="X990" s="584"/>
      <c r="Y990" s="584"/>
      <c r="Z990" s="584"/>
    </row>
    <row r="991" spans="1:26" ht="15.75" customHeight="1" x14ac:dyDescent="0.25">
      <c r="A991" s="584"/>
      <c r="B991" s="584"/>
      <c r="C991" s="584"/>
      <c r="D991" s="584"/>
      <c r="E991" s="584"/>
      <c r="F991" s="584"/>
      <c r="G991" s="584"/>
      <c r="H991" s="584"/>
      <c r="I991" s="584"/>
      <c r="J991" s="584"/>
      <c r="K991" s="584"/>
      <c r="L991" s="584"/>
      <c r="M991" s="584"/>
      <c r="N991" s="584"/>
      <c r="O991" s="584"/>
      <c r="P991" s="584"/>
      <c r="Q991" s="584"/>
      <c r="R991" s="584"/>
      <c r="S991" s="584"/>
      <c r="T991" s="584"/>
      <c r="U991" s="584"/>
      <c r="V991" s="584"/>
      <c r="W991" s="584"/>
      <c r="X991" s="584"/>
      <c r="Y991" s="584"/>
      <c r="Z991" s="584"/>
    </row>
    <row r="992" spans="1:26" ht="15.75" customHeight="1" x14ac:dyDescent="0.25">
      <c r="A992" s="584"/>
      <c r="B992" s="584"/>
      <c r="C992" s="584"/>
      <c r="D992" s="584"/>
      <c r="E992" s="584"/>
      <c r="F992" s="584"/>
      <c r="G992" s="584"/>
      <c r="H992" s="584"/>
      <c r="I992" s="584"/>
      <c r="J992" s="584"/>
      <c r="K992" s="584"/>
      <c r="L992" s="584"/>
      <c r="M992" s="584"/>
      <c r="N992" s="584"/>
      <c r="O992" s="584"/>
      <c r="P992" s="584"/>
      <c r="Q992" s="584"/>
      <c r="R992" s="584"/>
      <c r="S992" s="584"/>
      <c r="T992" s="584"/>
      <c r="U992" s="584"/>
      <c r="V992" s="584"/>
      <c r="W992" s="584"/>
      <c r="X992" s="584"/>
      <c r="Y992" s="584"/>
      <c r="Z992" s="584"/>
    </row>
    <row r="993" spans="1:26" ht="15.75" customHeight="1" x14ac:dyDescent="0.25">
      <c r="A993" s="584"/>
      <c r="B993" s="584"/>
      <c r="C993" s="584"/>
      <c r="D993" s="584"/>
      <c r="E993" s="584"/>
      <c r="F993" s="584"/>
      <c r="G993" s="584"/>
      <c r="H993" s="584"/>
      <c r="I993" s="584"/>
      <c r="J993" s="584"/>
      <c r="K993" s="584"/>
      <c r="L993" s="584"/>
      <c r="M993" s="584"/>
      <c r="N993" s="584"/>
      <c r="O993" s="584"/>
      <c r="P993" s="584"/>
      <c r="Q993" s="584"/>
      <c r="R993" s="584"/>
      <c r="S993" s="584"/>
      <c r="T993" s="584"/>
      <c r="U993" s="584"/>
      <c r="V993" s="584"/>
      <c r="W993" s="584"/>
      <c r="X993" s="584"/>
      <c r="Y993" s="584"/>
      <c r="Z993" s="584"/>
    </row>
    <row r="994" spans="1:26" ht="15.75" customHeight="1" x14ac:dyDescent="0.25">
      <c r="A994" s="584"/>
      <c r="B994" s="584"/>
      <c r="C994" s="584"/>
      <c r="D994" s="584"/>
      <c r="E994" s="584"/>
      <c r="F994" s="584"/>
      <c r="G994" s="584"/>
      <c r="H994" s="584"/>
      <c r="I994" s="584"/>
      <c r="J994" s="584"/>
      <c r="K994" s="584"/>
      <c r="L994" s="584"/>
      <c r="M994" s="584"/>
      <c r="N994" s="584"/>
      <c r="O994" s="584"/>
      <c r="P994" s="584"/>
      <c r="Q994" s="584"/>
      <c r="R994" s="584"/>
      <c r="S994" s="584"/>
      <c r="T994" s="584"/>
      <c r="U994" s="584"/>
      <c r="V994" s="584"/>
      <c r="W994" s="584"/>
      <c r="X994" s="584"/>
      <c r="Y994" s="584"/>
      <c r="Z994" s="584"/>
    </row>
    <row r="995" spans="1:26" ht="15.75" customHeight="1" x14ac:dyDescent="0.25">
      <c r="A995" s="584"/>
      <c r="B995" s="584"/>
      <c r="C995" s="584"/>
      <c r="D995" s="584"/>
      <c r="E995" s="584"/>
      <c r="F995" s="584"/>
      <c r="G995" s="584"/>
      <c r="H995" s="584"/>
      <c r="I995" s="584"/>
      <c r="J995" s="584"/>
      <c r="K995" s="584"/>
      <c r="L995" s="584"/>
      <c r="M995" s="584"/>
      <c r="N995" s="584"/>
      <c r="O995" s="584"/>
      <c r="P995" s="584"/>
      <c r="Q995" s="584"/>
      <c r="R995" s="584"/>
      <c r="S995" s="584"/>
      <c r="T995" s="584"/>
      <c r="U995" s="584"/>
      <c r="V995" s="584"/>
      <c r="W995" s="584"/>
      <c r="X995" s="584"/>
      <c r="Y995" s="584"/>
      <c r="Z995" s="584"/>
    </row>
    <row r="996" spans="1:26" ht="15.75" customHeight="1" x14ac:dyDescent="0.25">
      <c r="A996" s="584"/>
      <c r="B996" s="584"/>
      <c r="C996" s="584"/>
      <c r="D996" s="584"/>
      <c r="E996" s="584"/>
      <c r="F996" s="584"/>
      <c r="G996" s="584"/>
      <c r="H996" s="584"/>
      <c r="I996" s="584"/>
      <c r="J996" s="584"/>
      <c r="K996" s="584"/>
      <c r="L996" s="584"/>
      <c r="M996" s="584"/>
      <c r="N996" s="584"/>
      <c r="O996" s="584"/>
      <c r="P996" s="584"/>
      <c r="Q996" s="584"/>
      <c r="R996" s="584"/>
      <c r="S996" s="584"/>
      <c r="T996" s="584"/>
      <c r="U996" s="584"/>
      <c r="V996" s="584"/>
      <c r="W996" s="584"/>
      <c r="X996" s="584"/>
      <c r="Y996" s="584"/>
      <c r="Z996" s="584"/>
    </row>
    <row r="997" spans="1:26" ht="15.75" customHeight="1" x14ac:dyDescent="0.25">
      <c r="A997" s="584"/>
      <c r="B997" s="584"/>
      <c r="C997" s="584"/>
      <c r="D997" s="584"/>
      <c r="E997" s="584"/>
      <c r="F997" s="584"/>
      <c r="G997" s="584"/>
      <c r="H997" s="584"/>
      <c r="I997" s="584"/>
      <c r="J997" s="584"/>
      <c r="K997" s="584"/>
      <c r="L997" s="584"/>
      <c r="M997" s="584"/>
      <c r="N997" s="584"/>
      <c r="O997" s="584"/>
      <c r="P997" s="584"/>
      <c r="Q997" s="584"/>
      <c r="R997" s="584"/>
      <c r="S997" s="584"/>
      <c r="T997" s="584"/>
      <c r="U997" s="584"/>
      <c r="V997" s="584"/>
      <c r="W997" s="584"/>
      <c r="X997" s="584"/>
      <c r="Y997" s="584"/>
      <c r="Z997" s="584"/>
    </row>
    <row r="998" spans="1:26" ht="15.75" customHeight="1" x14ac:dyDescent="0.25">
      <c r="A998" s="584"/>
      <c r="B998" s="584"/>
      <c r="C998" s="584"/>
      <c r="D998" s="584"/>
      <c r="E998" s="584"/>
      <c r="F998" s="584"/>
      <c r="G998" s="584"/>
      <c r="H998" s="584"/>
      <c r="I998" s="584"/>
      <c r="J998" s="584"/>
      <c r="K998" s="584"/>
      <c r="L998" s="584"/>
      <c r="M998" s="584"/>
      <c r="N998" s="584"/>
      <c r="O998" s="584"/>
      <c r="P998" s="584"/>
      <c r="Q998" s="584"/>
      <c r="R998" s="584"/>
      <c r="S998" s="584"/>
      <c r="T998" s="584"/>
      <c r="U998" s="584"/>
      <c r="V998" s="584"/>
      <c r="W998" s="584"/>
      <c r="X998" s="584"/>
      <c r="Y998" s="584"/>
      <c r="Z998" s="584"/>
    </row>
    <row r="999" spans="1:26" ht="15.75" customHeight="1" x14ac:dyDescent="0.25">
      <c r="A999" s="584"/>
      <c r="B999" s="584"/>
      <c r="C999" s="584"/>
      <c r="D999" s="584"/>
      <c r="E999" s="584"/>
      <c r="F999" s="584"/>
      <c r="G999" s="584"/>
      <c r="H999" s="584"/>
      <c r="I999" s="584"/>
      <c r="J999" s="584"/>
      <c r="K999" s="584"/>
      <c r="L999" s="584"/>
      <c r="M999" s="584"/>
      <c r="N999" s="584"/>
      <c r="O999" s="584"/>
      <c r="P999" s="584"/>
      <c r="Q999" s="584"/>
      <c r="R999" s="584"/>
      <c r="S999" s="584"/>
      <c r="T999" s="584"/>
      <c r="U999" s="584"/>
      <c r="V999" s="584"/>
      <c r="W999" s="584"/>
      <c r="X999" s="584"/>
      <c r="Y999" s="584"/>
      <c r="Z999" s="584"/>
    </row>
    <row r="1000" spans="1:26" ht="15.75" customHeight="1" x14ac:dyDescent="0.25">
      <c r="A1000" s="584"/>
      <c r="B1000" s="584"/>
      <c r="C1000" s="584"/>
      <c r="D1000" s="584"/>
      <c r="E1000" s="584"/>
      <c r="F1000" s="584"/>
      <c r="G1000" s="584"/>
      <c r="H1000" s="584"/>
      <c r="I1000" s="584"/>
      <c r="J1000" s="584"/>
      <c r="K1000" s="584"/>
      <c r="L1000" s="584"/>
      <c r="M1000" s="584"/>
      <c r="N1000" s="584"/>
      <c r="O1000" s="584"/>
      <c r="P1000" s="584"/>
      <c r="Q1000" s="584"/>
      <c r="R1000" s="584"/>
      <c r="S1000" s="584"/>
      <c r="T1000" s="584"/>
      <c r="U1000" s="584"/>
      <c r="V1000" s="584"/>
      <c r="W1000" s="584"/>
      <c r="X1000" s="584"/>
      <c r="Y1000" s="584"/>
      <c r="Z1000" s="584"/>
    </row>
  </sheetData>
  <pageMargins left="0.17" right="0.17" top="0.2" bottom="0.23" header="0" footer="0"/>
  <pageSetup paperSize="9" orientation="landscape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Z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1" width="4.5703125" customWidth="1"/>
    <col min="2" max="2" width="29.85546875" customWidth="1"/>
    <col min="3" max="3" width="13.7109375" customWidth="1"/>
    <col min="4" max="4" width="18.85546875" customWidth="1"/>
    <col min="5" max="5" width="14.28515625" customWidth="1"/>
    <col min="6" max="6" width="15.5703125" customWidth="1"/>
    <col min="7" max="7" width="15.7109375" customWidth="1"/>
    <col min="8" max="8" width="16.140625" customWidth="1"/>
    <col min="10" max="26" width="9.140625" customWidth="1"/>
  </cols>
  <sheetData>
    <row r="1" spans="1:26" ht="27" customHeight="1" x14ac:dyDescent="0.5">
      <c r="A1" s="1116" t="s">
        <v>5197</v>
      </c>
      <c r="B1" s="1109"/>
      <c r="C1" s="1109"/>
      <c r="D1" s="1109"/>
      <c r="E1" s="1109"/>
      <c r="F1" s="1109"/>
      <c r="G1" s="1109"/>
      <c r="H1" s="1109"/>
      <c r="I1" s="584"/>
      <c r="J1" s="584"/>
      <c r="K1" s="584"/>
      <c r="L1" s="584"/>
      <c r="M1" s="584"/>
      <c r="N1" s="584"/>
      <c r="O1" s="584"/>
      <c r="P1" s="584"/>
      <c r="Q1" s="584"/>
      <c r="R1" s="584"/>
      <c r="S1" s="584"/>
      <c r="T1" s="584"/>
      <c r="U1" s="584"/>
      <c r="V1" s="584"/>
      <c r="W1" s="584"/>
      <c r="X1" s="584"/>
      <c r="Y1" s="584"/>
      <c r="Z1" s="584"/>
    </row>
    <row r="2" spans="1:26" ht="15" customHeight="1" x14ac:dyDescent="0.25">
      <c r="A2" s="592"/>
      <c r="B2" s="821" t="s">
        <v>5</v>
      </c>
      <c r="C2" s="596" t="s">
        <v>3349</v>
      </c>
      <c r="D2" s="596" t="s">
        <v>4</v>
      </c>
      <c r="E2" s="596" t="s">
        <v>3350</v>
      </c>
      <c r="F2" s="596" t="s">
        <v>3967</v>
      </c>
      <c r="G2" s="596" t="s">
        <v>3967</v>
      </c>
      <c r="H2" s="596" t="s">
        <v>3967</v>
      </c>
      <c r="I2" s="596" t="s">
        <v>3967</v>
      </c>
      <c r="J2" s="584"/>
      <c r="K2" s="584"/>
      <c r="L2" s="584"/>
      <c r="M2" s="584"/>
      <c r="N2" s="584"/>
      <c r="O2" s="584"/>
      <c r="P2" s="584"/>
      <c r="Q2" s="584"/>
      <c r="R2" s="584"/>
      <c r="S2" s="584"/>
      <c r="T2" s="584"/>
      <c r="U2" s="584"/>
      <c r="V2" s="584"/>
      <c r="W2" s="584"/>
      <c r="X2" s="584"/>
      <c r="Y2" s="584"/>
      <c r="Z2" s="584"/>
    </row>
    <row r="3" spans="1:26" ht="15" customHeight="1" x14ac:dyDescent="0.25">
      <c r="A3" s="592">
        <v>1</v>
      </c>
      <c r="B3" s="456" t="s">
        <v>4571</v>
      </c>
      <c r="C3" s="600" t="s">
        <v>3355</v>
      </c>
      <c r="D3" s="596" t="s">
        <v>319</v>
      </c>
      <c r="E3" s="596" t="s">
        <v>322</v>
      </c>
      <c r="F3" s="596"/>
      <c r="G3" s="596"/>
      <c r="H3" s="596"/>
      <c r="I3" s="592"/>
      <c r="J3" s="584"/>
      <c r="K3" s="584"/>
      <c r="L3" s="584"/>
      <c r="M3" s="584"/>
      <c r="N3" s="584"/>
      <c r="O3" s="584"/>
      <c r="P3" s="584"/>
      <c r="Q3" s="584"/>
      <c r="R3" s="584"/>
      <c r="S3" s="584"/>
      <c r="T3" s="584"/>
      <c r="U3" s="584"/>
      <c r="V3" s="584"/>
      <c r="W3" s="584"/>
      <c r="X3" s="584"/>
      <c r="Y3" s="584"/>
      <c r="Z3" s="584"/>
    </row>
    <row r="4" spans="1:26" ht="15" customHeight="1" x14ac:dyDescent="0.25">
      <c r="A4" s="592">
        <v>2</v>
      </c>
      <c r="B4" s="456" t="s">
        <v>4572</v>
      </c>
      <c r="C4" s="600" t="s">
        <v>3355</v>
      </c>
      <c r="D4" s="596" t="s">
        <v>4573</v>
      </c>
      <c r="E4" s="596" t="s">
        <v>4574</v>
      </c>
      <c r="F4" s="596"/>
      <c r="G4" s="596"/>
      <c r="H4" s="596"/>
      <c r="I4" s="592"/>
      <c r="J4" s="584"/>
      <c r="K4" s="584"/>
      <c r="L4" s="584"/>
      <c r="M4" s="584"/>
      <c r="N4" s="584"/>
      <c r="O4" s="584"/>
      <c r="P4" s="584"/>
      <c r="Q4" s="584"/>
      <c r="R4" s="584"/>
      <c r="S4" s="584"/>
      <c r="T4" s="584"/>
      <c r="U4" s="584"/>
      <c r="V4" s="584"/>
      <c r="W4" s="584"/>
      <c r="X4" s="584"/>
      <c r="Y4" s="584"/>
      <c r="Z4" s="584"/>
    </row>
    <row r="5" spans="1:26" ht="15" customHeight="1" x14ac:dyDescent="0.25">
      <c r="A5" s="592">
        <v>3</v>
      </c>
      <c r="B5" s="456" t="s">
        <v>3666</v>
      </c>
      <c r="C5" s="596" t="s">
        <v>3484</v>
      </c>
      <c r="D5" s="596" t="s">
        <v>706</v>
      </c>
      <c r="E5" s="596" t="s">
        <v>709</v>
      </c>
      <c r="F5" s="596"/>
      <c r="G5" s="596"/>
      <c r="H5" s="596"/>
      <c r="I5" s="592"/>
      <c r="J5" s="584"/>
      <c r="K5" s="584"/>
      <c r="L5" s="584"/>
      <c r="M5" s="584"/>
      <c r="N5" s="584"/>
      <c r="O5" s="584"/>
      <c r="P5" s="584"/>
      <c r="Q5" s="584"/>
      <c r="R5" s="584"/>
      <c r="S5" s="584"/>
      <c r="T5" s="584"/>
      <c r="U5" s="584"/>
      <c r="V5" s="584"/>
      <c r="W5" s="584"/>
      <c r="X5" s="584"/>
      <c r="Y5" s="584"/>
      <c r="Z5" s="584"/>
    </row>
    <row r="6" spans="1:26" ht="15" customHeight="1" x14ac:dyDescent="0.25">
      <c r="A6" s="592">
        <v>4</v>
      </c>
      <c r="B6" s="456" t="s">
        <v>196</v>
      </c>
      <c r="C6" s="600" t="s">
        <v>3484</v>
      </c>
      <c r="D6" s="596" t="s">
        <v>195</v>
      </c>
      <c r="E6" s="596" t="s">
        <v>127</v>
      </c>
      <c r="F6" s="596"/>
      <c r="G6" s="596"/>
      <c r="H6" s="596"/>
      <c r="I6" s="592"/>
      <c r="J6" s="584"/>
      <c r="K6" s="584"/>
      <c r="L6" s="584"/>
      <c r="M6" s="584"/>
      <c r="N6" s="584"/>
      <c r="O6" s="584"/>
      <c r="P6" s="584"/>
      <c r="Q6" s="584"/>
      <c r="R6" s="584"/>
      <c r="S6" s="584"/>
      <c r="T6" s="584"/>
      <c r="U6" s="584"/>
      <c r="V6" s="584"/>
      <c r="W6" s="584"/>
      <c r="X6" s="584"/>
      <c r="Y6" s="584"/>
      <c r="Z6" s="584"/>
    </row>
    <row r="7" spans="1:26" ht="15" customHeight="1" x14ac:dyDescent="0.25">
      <c r="A7" s="592">
        <v>5</v>
      </c>
      <c r="B7" s="456" t="s">
        <v>3359</v>
      </c>
      <c r="C7" s="600" t="s">
        <v>3355</v>
      </c>
      <c r="D7" s="596" t="s">
        <v>29</v>
      </c>
      <c r="E7" s="596" t="s">
        <v>32</v>
      </c>
      <c r="F7" s="596"/>
      <c r="G7" s="596"/>
      <c r="H7" s="596"/>
      <c r="I7" s="592"/>
      <c r="J7" s="584"/>
      <c r="K7" s="584"/>
      <c r="L7" s="584"/>
      <c r="M7" s="584"/>
      <c r="N7" s="584"/>
      <c r="O7" s="584"/>
      <c r="P7" s="584"/>
      <c r="Q7" s="584"/>
      <c r="R7" s="584"/>
      <c r="S7" s="584"/>
      <c r="T7" s="584"/>
      <c r="U7" s="584"/>
      <c r="V7" s="584"/>
      <c r="W7" s="584"/>
      <c r="X7" s="584"/>
      <c r="Y7" s="584"/>
      <c r="Z7" s="584"/>
    </row>
    <row r="8" spans="1:26" ht="15" customHeight="1" x14ac:dyDescent="0.25">
      <c r="A8" s="592">
        <v>6</v>
      </c>
      <c r="B8" s="456" t="s">
        <v>4576</v>
      </c>
      <c r="C8" s="600" t="s">
        <v>3355</v>
      </c>
      <c r="D8" s="596" t="s">
        <v>4577</v>
      </c>
      <c r="E8" s="596" t="s">
        <v>4578</v>
      </c>
      <c r="F8" s="596"/>
      <c r="G8" s="596"/>
      <c r="H8" s="596"/>
      <c r="I8" s="592"/>
      <c r="J8" s="584"/>
      <c r="K8" s="584"/>
      <c r="L8" s="584"/>
      <c r="M8" s="584"/>
      <c r="N8" s="584"/>
      <c r="O8" s="584"/>
      <c r="P8" s="584"/>
      <c r="Q8" s="584"/>
      <c r="R8" s="584"/>
      <c r="S8" s="584"/>
      <c r="T8" s="584"/>
      <c r="U8" s="584"/>
      <c r="V8" s="584"/>
      <c r="W8" s="584"/>
      <c r="X8" s="584"/>
      <c r="Y8" s="584"/>
      <c r="Z8" s="584"/>
    </row>
    <row r="9" spans="1:26" ht="15" customHeight="1" x14ac:dyDescent="0.25">
      <c r="A9" s="592">
        <v>7</v>
      </c>
      <c r="B9" s="607" t="s">
        <v>157</v>
      </c>
      <c r="C9" s="600" t="s">
        <v>3355</v>
      </c>
      <c r="D9" s="596" t="s">
        <v>156</v>
      </c>
      <c r="E9" s="596" t="s">
        <v>159</v>
      </c>
      <c r="F9" s="592"/>
      <c r="G9" s="592"/>
      <c r="H9" s="592"/>
      <c r="I9" s="592"/>
      <c r="J9" s="584"/>
      <c r="K9" s="584"/>
      <c r="L9" s="584"/>
      <c r="M9" s="584"/>
      <c r="N9" s="584"/>
      <c r="O9" s="584"/>
      <c r="P9" s="584"/>
      <c r="Q9" s="584"/>
      <c r="R9" s="584"/>
      <c r="S9" s="584"/>
      <c r="T9" s="584"/>
      <c r="U9" s="584"/>
      <c r="V9" s="584"/>
      <c r="W9" s="584"/>
      <c r="X9" s="584"/>
      <c r="Y9" s="584"/>
      <c r="Z9" s="584"/>
    </row>
    <row r="10" spans="1:26" ht="15" customHeight="1" x14ac:dyDescent="0.35">
      <c r="A10" s="592">
        <v>8</v>
      </c>
      <c r="B10" s="607" t="s">
        <v>4579</v>
      </c>
      <c r="C10" s="600" t="s">
        <v>3891</v>
      </c>
      <c r="D10" s="596" t="s">
        <v>1175</v>
      </c>
      <c r="E10" s="596" t="s">
        <v>1178</v>
      </c>
      <c r="F10" s="592"/>
      <c r="G10" s="592"/>
      <c r="H10" s="606"/>
      <c r="I10" s="592"/>
      <c r="J10" s="584"/>
      <c r="K10" s="584"/>
      <c r="L10" s="584"/>
      <c r="M10" s="584"/>
      <c r="N10" s="584"/>
      <c r="O10" s="584"/>
      <c r="P10" s="584"/>
      <c r="Q10" s="584"/>
      <c r="R10" s="584"/>
      <c r="S10" s="584"/>
      <c r="T10" s="584"/>
      <c r="U10" s="584"/>
      <c r="V10" s="584"/>
      <c r="W10" s="584"/>
      <c r="X10" s="584"/>
      <c r="Y10" s="584"/>
      <c r="Z10" s="584"/>
    </row>
    <row r="11" spans="1:26" ht="15" customHeight="1" x14ac:dyDescent="0.35">
      <c r="A11" s="592">
        <v>9</v>
      </c>
      <c r="B11" s="607" t="s">
        <v>3880</v>
      </c>
      <c r="C11" s="600" t="s">
        <v>3355</v>
      </c>
      <c r="D11" s="596" t="s">
        <v>11</v>
      </c>
      <c r="E11" s="596" t="s">
        <v>14</v>
      </c>
      <c r="F11" s="592"/>
      <c r="G11" s="592"/>
      <c r="H11" s="606"/>
      <c r="I11" s="592"/>
      <c r="J11" s="584"/>
      <c r="K11" s="584"/>
      <c r="L11" s="584"/>
      <c r="M11" s="584"/>
      <c r="N11" s="584"/>
      <c r="O11" s="584"/>
      <c r="P11" s="584"/>
      <c r="Q11" s="584"/>
      <c r="R11" s="584"/>
      <c r="S11" s="584"/>
      <c r="T11" s="584"/>
      <c r="U11" s="584"/>
      <c r="V11" s="584"/>
      <c r="W11" s="584"/>
      <c r="X11" s="584"/>
      <c r="Y11" s="584"/>
      <c r="Z11" s="584"/>
    </row>
    <row r="12" spans="1:26" ht="15" customHeight="1" x14ac:dyDescent="0.35">
      <c r="A12" s="592">
        <v>10</v>
      </c>
      <c r="B12" s="822" t="s">
        <v>4580</v>
      </c>
      <c r="C12" s="600" t="s">
        <v>3355</v>
      </c>
      <c r="D12" s="596" t="s">
        <v>4581</v>
      </c>
      <c r="E12" s="596" t="s">
        <v>4582</v>
      </c>
      <c r="F12" s="592"/>
      <c r="G12" s="592"/>
      <c r="H12" s="606"/>
      <c r="I12" s="592"/>
      <c r="J12" s="584"/>
      <c r="K12" s="584"/>
      <c r="L12" s="584"/>
      <c r="M12" s="584"/>
      <c r="N12" s="584"/>
      <c r="O12" s="584"/>
      <c r="P12" s="584"/>
      <c r="Q12" s="584"/>
      <c r="R12" s="584"/>
      <c r="S12" s="584"/>
      <c r="T12" s="584"/>
      <c r="U12" s="584"/>
      <c r="V12" s="584"/>
      <c r="W12" s="584"/>
      <c r="X12" s="584"/>
      <c r="Y12" s="584"/>
      <c r="Z12" s="584"/>
    </row>
    <row r="13" spans="1:26" ht="15" customHeight="1" x14ac:dyDescent="0.35">
      <c r="A13" s="592">
        <v>11</v>
      </c>
      <c r="B13" s="607" t="s">
        <v>3570</v>
      </c>
      <c r="C13" s="600" t="s">
        <v>3484</v>
      </c>
      <c r="D13" s="596" t="s">
        <v>16</v>
      </c>
      <c r="E13" s="596" t="s">
        <v>19</v>
      </c>
      <c r="F13" s="592"/>
      <c r="G13" s="592"/>
      <c r="H13" s="608"/>
      <c r="I13" s="592"/>
      <c r="J13" s="584"/>
      <c r="K13" s="584"/>
      <c r="L13" s="584"/>
      <c r="M13" s="584"/>
      <c r="N13" s="584"/>
      <c r="O13" s="584"/>
      <c r="P13" s="584"/>
      <c r="Q13" s="584"/>
      <c r="R13" s="584"/>
      <c r="S13" s="584"/>
      <c r="T13" s="584"/>
      <c r="U13" s="584"/>
      <c r="V13" s="584"/>
      <c r="W13" s="584"/>
      <c r="X13" s="584"/>
      <c r="Y13" s="584"/>
      <c r="Z13" s="584"/>
    </row>
    <row r="14" spans="1:26" ht="15" customHeight="1" x14ac:dyDescent="0.35">
      <c r="A14" s="592">
        <v>12</v>
      </c>
      <c r="B14" s="607" t="s">
        <v>3365</v>
      </c>
      <c r="C14" s="600" t="s">
        <v>3355</v>
      </c>
      <c r="D14" s="596" t="s">
        <v>65</v>
      </c>
      <c r="E14" s="596" t="s">
        <v>68</v>
      </c>
      <c r="F14" s="592"/>
      <c r="G14" s="592"/>
      <c r="H14" s="608"/>
      <c r="I14" s="592"/>
      <c r="J14" s="584"/>
      <c r="K14" s="584"/>
      <c r="L14" s="584"/>
      <c r="M14" s="584"/>
      <c r="N14" s="584"/>
      <c r="O14" s="584"/>
      <c r="P14" s="584"/>
      <c r="Q14" s="584"/>
      <c r="R14" s="584"/>
      <c r="S14" s="584"/>
      <c r="T14" s="584"/>
      <c r="U14" s="584"/>
      <c r="V14" s="584"/>
      <c r="W14" s="584"/>
      <c r="X14" s="584"/>
      <c r="Y14" s="584"/>
      <c r="Z14" s="584"/>
    </row>
    <row r="15" spans="1:26" ht="15" customHeight="1" x14ac:dyDescent="0.35">
      <c r="A15" s="592">
        <v>13</v>
      </c>
      <c r="B15" s="607" t="s">
        <v>1664</v>
      </c>
      <c r="C15" s="600" t="s">
        <v>3484</v>
      </c>
      <c r="D15" s="596" t="s">
        <v>49</v>
      </c>
      <c r="E15" s="596" t="s">
        <v>52</v>
      </c>
      <c r="F15" s="592"/>
      <c r="G15" s="592"/>
      <c r="H15" s="608"/>
      <c r="I15" s="592"/>
      <c r="J15" s="584"/>
      <c r="K15" s="584"/>
      <c r="L15" s="584"/>
      <c r="M15" s="584"/>
      <c r="N15" s="584"/>
      <c r="O15" s="584"/>
      <c r="P15" s="584"/>
      <c r="Q15" s="584"/>
      <c r="R15" s="584"/>
      <c r="S15" s="584"/>
      <c r="T15" s="584"/>
      <c r="U15" s="584"/>
      <c r="V15" s="584"/>
      <c r="W15" s="584"/>
      <c r="X15" s="584"/>
      <c r="Y15" s="584"/>
      <c r="Z15" s="584"/>
    </row>
    <row r="16" spans="1:26" ht="15" customHeight="1" x14ac:dyDescent="0.25">
      <c r="A16" s="592">
        <v>14</v>
      </c>
      <c r="B16" s="607" t="s">
        <v>3572</v>
      </c>
      <c r="C16" s="600" t="s">
        <v>3355</v>
      </c>
      <c r="D16" s="596" t="s">
        <v>58</v>
      </c>
      <c r="E16" s="596" t="s">
        <v>61</v>
      </c>
      <c r="F16" s="592"/>
      <c r="G16" s="592"/>
      <c r="H16" s="592"/>
      <c r="I16" s="592"/>
      <c r="J16" s="584"/>
      <c r="K16" s="584"/>
      <c r="L16" s="584"/>
      <c r="M16" s="584"/>
      <c r="N16" s="584"/>
      <c r="O16" s="584"/>
      <c r="P16" s="584"/>
      <c r="Q16" s="584"/>
      <c r="R16" s="584"/>
      <c r="S16" s="584"/>
      <c r="T16" s="584"/>
      <c r="U16" s="584"/>
      <c r="V16" s="584"/>
      <c r="W16" s="584"/>
      <c r="X16" s="584"/>
      <c r="Y16" s="584"/>
      <c r="Z16" s="584"/>
    </row>
    <row r="17" spans="1:26" ht="15" customHeight="1" x14ac:dyDescent="0.25">
      <c r="A17" s="592">
        <v>15</v>
      </c>
      <c r="B17" s="607" t="s">
        <v>3573</v>
      </c>
      <c r="C17" s="600" t="s">
        <v>3355</v>
      </c>
      <c r="D17" s="596" t="s">
        <v>62</v>
      </c>
      <c r="E17" s="596" t="s">
        <v>64</v>
      </c>
      <c r="F17" s="592"/>
      <c r="G17" s="592"/>
      <c r="H17" s="592"/>
      <c r="I17" s="592"/>
      <c r="J17" s="584"/>
      <c r="K17" s="584"/>
      <c r="L17" s="584"/>
      <c r="M17" s="584"/>
      <c r="N17" s="584"/>
      <c r="O17" s="584"/>
      <c r="P17" s="584"/>
      <c r="Q17" s="584"/>
      <c r="R17" s="584"/>
      <c r="S17" s="584"/>
      <c r="T17" s="584"/>
      <c r="U17" s="584"/>
      <c r="V17" s="584"/>
      <c r="W17" s="584"/>
      <c r="X17" s="584"/>
      <c r="Y17" s="584"/>
      <c r="Z17" s="584"/>
    </row>
    <row r="18" spans="1:26" ht="15" customHeight="1" x14ac:dyDescent="0.25">
      <c r="A18" s="592">
        <v>16</v>
      </c>
      <c r="B18" s="607" t="s">
        <v>88</v>
      </c>
      <c r="C18" s="600" t="s">
        <v>3484</v>
      </c>
      <c r="D18" s="596" t="s">
        <v>87</v>
      </c>
      <c r="E18" s="596" t="s">
        <v>90</v>
      </c>
      <c r="F18" s="592"/>
      <c r="G18" s="592"/>
      <c r="H18" s="592"/>
      <c r="I18" s="592"/>
      <c r="J18" s="584"/>
      <c r="K18" s="584"/>
      <c r="L18" s="584"/>
      <c r="M18" s="584"/>
      <c r="N18" s="584"/>
      <c r="O18" s="584"/>
      <c r="P18" s="584"/>
      <c r="Q18" s="584"/>
      <c r="R18" s="584"/>
      <c r="S18" s="584"/>
      <c r="T18" s="584"/>
      <c r="U18" s="584"/>
      <c r="V18" s="584"/>
      <c r="W18" s="584"/>
      <c r="X18" s="584"/>
      <c r="Y18" s="584"/>
      <c r="Z18" s="584"/>
    </row>
    <row r="19" spans="1:26" ht="15" customHeight="1" x14ac:dyDescent="0.25">
      <c r="A19" s="592">
        <v>17</v>
      </c>
      <c r="B19" s="607" t="s">
        <v>94</v>
      </c>
      <c r="C19" s="600" t="s">
        <v>3484</v>
      </c>
      <c r="D19" s="596" t="s">
        <v>93</v>
      </c>
      <c r="E19" s="596" t="s">
        <v>96</v>
      </c>
      <c r="F19" s="615"/>
      <c r="G19" s="592"/>
      <c r="H19" s="592"/>
      <c r="I19" s="592"/>
      <c r="J19" s="584"/>
      <c r="K19" s="584"/>
      <c r="L19" s="584"/>
      <c r="M19" s="584"/>
      <c r="N19" s="584"/>
      <c r="O19" s="584"/>
      <c r="P19" s="584"/>
      <c r="Q19" s="584"/>
      <c r="R19" s="584"/>
      <c r="S19" s="584"/>
      <c r="T19" s="584"/>
      <c r="U19" s="584"/>
      <c r="V19" s="584"/>
      <c r="W19" s="584"/>
      <c r="X19" s="584"/>
      <c r="Y19" s="584"/>
      <c r="Z19" s="584"/>
    </row>
    <row r="20" spans="1:26" ht="15" customHeight="1" x14ac:dyDescent="0.25">
      <c r="A20" s="592">
        <v>18</v>
      </c>
      <c r="B20" s="607" t="s">
        <v>110</v>
      </c>
      <c r="C20" s="600" t="s">
        <v>3355</v>
      </c>
      <c r="D20" s="596" t="s">
        <v>109</v>
      </c>
      <c r="E20" s="596" t="s">
        <v>112</v>
      </c>
      <c r="F20" s="592"/>
      <c r="G20" s="592"/>
      <c r="H20" s="592"/>
      <c r="I20" s="592"/>
      <c r="J20" s="584"/>
      <c r="K20" s="584"/>
      <c r="L20" s="584"/>
      <c r="M20" s="584"/>
      <c r="N20" s="584"/>
      <c r="O20" s="584"/>
      <c r="P20" s="584"/>
      <c r="Q20" s="584"/>
      <c r="R20" s="584"/>
      <c r="S20" s="584"/>
      <c r="T20" s="584"/>
      <c r="U20" s="584"/>
      <c r="V20" s="584"/>
      <c r="W20" s="584"/>
      <c r="X20" s="584"/>
      <c r="Y20" s="584"/>
      <c r="Z20" s="584"/>
    </row>
    <row r="21" spans="1:26" ht="15" customHeight="1" x14ac:dyDescent="0.25">
      <c r="A21" s="592">
        <v>19</v>
      </c>
      <c r="B21" s="607" t="s">
        <v>1773</v>
      </c>
      <c r="C21" s="600" t="s">
        <v>3484</v>
      </c>
      <c r="D21" s="596" t="s">
        <v>1774</v>
      </c>
      <c r="E21" s="596" t="s">
        <v>166</v>
      </c>
      <c r="F21" s="592"/>
      <c r="G21" s="592"/>
      <c r="H21" s="592"/>
      <c r="I21" s="592"/>
      <c r="J21" s="584"/>
      <c r="K21" s="584"/>
      <c r="L21" s="584"/>
      <c r="M21" s="584"/>
      <c r="N21" s="584"/>
      <c r="O21" s="584"/>
      <c r="P21" s="584"/>
      <c r="Q21" s="584"/>
      <c r="R21" s="584"/>
      <c r="S21" s="584"/>
      <c r="T21" s="584"/>
      <c r="U21" s="584"/>
      <c r="V21" s="584"/>
      <c r="W21" s="584"/>
      <c r="X21" s="584"/>
      <c r="Y21" s="584"/>
      <c r="Z21" s="584"/>
    </row>
    <row r="22" spans="1:26" ht="15" customHeight="1" x14ac:dyDescent="0.25">
      <c r="A22" s="592">
        <v>20</v>
      </c>
      <c r="B22" s="607" t="s">
        <v>176</v>
      </c>
      <c r="C22" s="600" t="s">
        <v>3355</v>
      </c>
      <c r="D22" s="596" t="s">
        <v>175</v>
      </c>
      <c r="E22" s="596" t="s">
        <v>178</v>
      </c>
      <c r="F22" s="592"/>
      <c r="G22" s="592"/>
      <c r="H22" s="592"/>
      <c r="I22" s="592"/>
      <c r="J22" s="584"/>
      <c r="K22" s="584"/>
      <c r="L22" s="584"/>
      <c r="M22" s="584"/>
      <c r="N22" s="584"/>
      <c r="O22" s="584"/>
      <c r="P22" s="584"/>
      <c r="Q22" s="584"/>
      <c r="R22" s="584"/>
      <c r="S22" s="584"/>
      <c r="T22" s="584"/>
      <c r="U22" s="584"/>
      <c r="V22" s="584"/>
      <c r="W22" s="584"/>
      <c r="X22" s="584"/>
      <c r="Y22" s="584"/>
      <c r="Z22" s="584"/>
    </row>
    <row r="23" spans="1:26" ht="15" customHeight="1" x14ac:dyDescent="0.25">
      <c r="A23" s="592">
        <v>21</v>
      </c>
      <c r="B23" s="607" t="s">
        <v>3829</v>
      </c>
      <c r="C23" s="600" t="s">
        <v>3484</v>
      </c>
      <c r="D23" s="596" t="s">
        <v>3830</v>
      </c>
      <c r="E23" s="596" t="s">
        <v>3831</v>
      </c>
      <c r="F23" s="592"/>
      <c r="G23" s="592"/>
      <c r="H23" s="592"/>
      <c r="I23" s="592"/>
      <c r="J23" s="584"/>
      <c r="K23" s="584"/>
      <c r="L23" s="584"/>
      <c r="M23" s="584"/>
      <c r="N23" s="584"/>
      <c r="O23" s="584"/>
      <c r="P23" s="584"/>
      <c r="Q23" s="584"/>
      <c r="R23" s="584"/>
      <c r="S23" s="584"/>
      <c r="T23" s="584"/>
      <c r="U23" s="584"/>
      <c r="V23" s="584"/>
      <c r="W23" s="584"/>
      <c r="X23" s="584"/>
      <c r="Y23" s="584"/>
      <c r="Z23" s="584"/>
    </row>
    <row r="24" spans="1:26" ht="15" customHeight="1" x14ac:dyDescent="0.25">
      <c r="A24" s="592">
        <v>22</v>
      </c>
      <c r="B24" s="607" t="s">
        <v>3752</v>
      </c>
      <c r="C24" s="600" t="s">
        <v>3355</v>
      </c>
      <c r="D24" s="596" t="s">
        <v>3753</v>
      </c>
      <c r="E24" s="596" t="s">
        <v>3754</v>
      </c>
      <c r="F24" s="592"/>
      <c r="G24" s="592"/>
      <c r="H24" s="592"/>
      <c r="I24" s="592"/>
      <c r="J24" s="584"/>
      <c r="K24" s="584"/>
      <c r="L24" s="584"/>
      <c r="M24" s="584"/>
      <c r="N24" s="584"/>
      <c r="O24" s="584"/>
      <c r="P24" s="584"/>
      <c r="Q24" s="584"/>
      <c r="R24" s="584"/>
      <c r="S24" s="584"/>
      <c r="T24" s="584"/>
      <c r="U24" s="584"/>
      <c r="V24" s="584"/>
      <c r="W24" s="584"/>
      <c r="X24" s="584"/>
      <c r="Y24" s="584"/>
      <c r="Z24" s="584"/>
    </row>
    <row r="25" spans="1:26" ht="15" customHeight="1" x14ac:dyDescent="0.25">
      <c r="A25" s="592">
        <v>23</v>
      </c>
      <c r="B25" s="607" t="s">
        <v>252</v>
      </c>
      <c r="C25" s="600" t="s">
        <v>3484</v>
      </c>
      <c r="D25" s="596" t="s">
        <v>251</v>
      </c>
      <c r="E25" s="596" t="s">
        <v>254</v>
      </c>
      <c r="F25" s="592"/>
      <c r="G25" s="592"/>
      <c r="H25" s="592"/>
      <c r="I25" s="592"/>
      <c r="J25" s="584"/>
      <c r="K25" s="584"/>
      <c r="L25" s="584"/>
      <c r="M25" s="584"/>
      <c r="N25" s="584"/>
      <c r="O25" s="584"/>
      <c r="P25" s="584"/>
      <c r="Q25" s="584"/>
      <c r="R25" s="584"/>
      <c r="S25" s="584"/>
      <c r="T25" s="584"/>
      <c r="U25" s="584"/>
      <c r="V25" s="584"/>
      <c r="W25" s="584"/>
      <c r="X25" s="584"/>
      <c r="Y25" s="584"/>
      <c r="Z25" s="584"/>
    </row>
    <row r="26" spans="1:26" ht="15" customHeight="1" x14ac:dyDescent="0.25">
      <c r="A26" s="592">
        <v>24</v>
      </c>
      <c r="B26" s="642" t="s">
        <v>244</v>
      </c>
      <c r="C26" s="452" t="s">
        <v>3484</v>
      </c>
      <c r="D26" s="643" t="s">
        <v>243</v>
      </c>
      <c r="E26" s="643" t="s">
        <v>246</v>
      </c>
      <c r="F26" s="592"/>
      <c r="G26" s="592"/>
      <c r="H26" s="592"/>
      <c r="I26" s="592"/>
      <c r="J26" s="584"/>
      <c r="K26" s="584"/>
      <c r="L26" s="584"/>
      <c r="M26" s="584"/>
      <c r="N26" s="584"/>
      <c r="O26" s="584"/>
      <c r="P26" s="584"/>
      <c r="Q26" s="584"/>
      <c r="R26" s="584"/>
      <c r="S26" s="584"/>
      <c r="T26" s="584"/>
      <c r="U26" s="584"/>
      <c r="V26" s="584"/>
      <c r="W26" s="584"/>
      <c r="X26" s="584"/>
      <c r="Y26" s="584"/>
      <c r="Z26" s="584"/>
    </row>
    <row r="27" spans="1:26" ht="15" customHeight="1" x14ac:dyDescent="0.25">
      <c r="A27" s="592">
        <v>25</v>
      </c>
      <c r="B27" s="607" t="s">
        <v>4587</v>
      </c>
      <c r="C27" s="633" t="s">
        <v>3355</v>
      </c>
      <c r="D27" s="634" t="s">
        <v>4588</v>
      </c>
      <c r="E27" s="634" t="s">
        <v>4589</v>
      </c>
      <c r="F27" s="592"/>
      <c r="G27" s="592"/>
      <c r="H27" s="592"/>
      <c r="I27" s="592"/>
      <c r="J27" s="584"/>
      <c r="K27" s="584"/>
      <c r="L27" s="584"/>
      <c r="M27" s="584"/>
      <c r="N27" s="584"/>
      <c r="O27" s="584"/>
      <c r="P27" s="584"/>
      <c r="Q27" s="584"/>
      <c r="R27" s="584"/>
      <c r="S27" s="584"/>
      <c r="T27" s="584"/>
      <c r="U27" s="584"/>
      <c r="V27" s="584"/>
      <c r="W27" s="584"/>
      <c r="X27" s="584"/>
      <c r="Y27" s="584"/>
      <c r="Z27" s="584"/>
    </row>
    <row r="28" spans="1:26" ht="15" customHeight="1" x14ac:dyDescent="0.25">
      <c r="A28" s="592">
        <v>26</v>
      </c>
      <c r="B28" s="607" t="s">
        <v>4590</v>
      </c>
      <c r="C28" s="600" t="s">
        <v>3484</v>
      </c>
      <c r="D28" s="596" t="s">
        <v>4591</v>
      </c>
      <c r="E28" s="596" t="s">
        <v>4592</v>
      </c>
      <c r="F28" s="592"/>
      <c r="G28" s="592"/>
      <c r="H28" s="592"/>
      <c r="I28" s="592"/>
      <c r="J28" s="584"/>
      <c r="K28" s="584"/>
      <c r="L28" s="584"/>
      <c r="M28" s="584"/>
      <c r="N28" s="584"/>
      <c r="O28" s="584"/>
      <c r="P28" s="584"/>
      <c r="Q28" s="584"/>
      <c r="R28" s="584"/>
      <c r="S28" s="584"/>
      <c r="T28" s="584"/>
      <c r="U28" s="584"/>
      <c r="V28" s="584"/>
      <c r="W28" s="584"/>
      <c r="X28" s="584"/>
      <c r="Y28" s="584"/>
      <c r="Z28" s="584"/>
    </row>
    <row r="29" spans="1:26" ht="15" customHeight="1" x14ac:dyDescent="0.25">
      <c r="A29" s="592">
        <v>27</v>
      </c>
      <c r="B29" s="607" t="s">
        <v>3379</v>
      </c>
      <c r="C29" s="600" t="s">
        <v>3355</v>
      </c>
      <c r="D29" s="596" t="s">
        <v>3380</v>
      </c>
      <c r="E29" s="596" t="s">
        <v>3381</v>
      </c>
      <c r="F29" s="592"/>
      <c r="G29" s="592"/>
      <c r="H29" s="592"/>
      <c r="I29" s="592"/>
      <c r="J29" s="584"/>
      <c r="K29" s="584"/>
      <c r="L29" s="584"/>
      <c r="M29" s="584"/>
      <c r="N29" s="584"/>
      <c r="O29" s="584"/>
      <c r="P29" s="584"/>
      <c r="Q29" s="584"/>
      <c r="R29" s="584"/>
      <c r="S29" s="584"/>
      <c r="T29" s="584"/>
      <c r="U29" s="584"/>
      <c r="V29" s="584"/>
      <c r="W29" s="584"/>
      <c r="X29" s="584"/>
      <c r="Y29" s="584"/>
      <c r="Z29" s="584"/>
    </row>
    <row r="30" spans="1:26" ht="15" customHeight="1" x14ac:dyDescent="0.25">
      <c r="A30" s="592">
        <v>28</v>
      </c>
      <c r="B30" s="607" t="s">
        <v>3887</v>
      </c>
      <c r="C30" s="633" t="s">
        <v>3484</v>
      </c>
      <c r="D30" s="634" t="s">
        <v>1091</v>
      </c>
      <c r="E30" s="634" t="s">
        <v>1094</v>
      </c>
      <c r="F30" s="592"/>
      <c r="G30" s="592"/>
      <c r="H30" s="592"/>
      <c r="I30" s="592"/>
      <c r="J30" s="584"/>
      <c r="K30" s="584"/>
      <c r="L30" s="584"/>
      <c r="M30" s="584"/>
      <c r="N30" s="584"/>
      <c r="O30" s="584"/>
      <c r="P30" s="584"/>
      <c r="Q30" s="584"/>
      <c r="R30" s="584"/>
      <c r="S30" s="584"/>
      <c r="T30" s="584"/>
      <c r="U30" s="584"/>
      <c r="V30" s="584"/>
      <c r="W30" s="584"/>
      <c r="X30" s="584"/>
      <c r="Y30" s="584"/>
      <c r="Z30" s="584"/>
    </row>
    <row r="31" spans="1:26" ht="15" customHeight="1" x14ac:dyDescent="0.25">
      <c r="A31" s="592">
        <v>29</v>
      </c>
      <c r="B31" s="607" t="s">
        <v>248</v>
      </c>
      <c r="C31" s="600" t="s">
        <v>3355</v>
      </c>
      <c r="D31" s="596" t="s">
        <v>247</v>
      </c>
      <c r="E31" s="596" t="s">
        <v>250</v>
      </c>
      <c r="F31" s="592"/>
      <c r="G31" s="592"/>
      <c r="H31" s="592"/>
      <c r="I31" s="592"/>
      <c r="J31" s="584"/>
      <c r="K31" s="584"/>
      <c r="L31" s="584"/>
      <c r="M31" s="584"/>
      <c r="N31" s="584"/>
      <c r="O31" s="584"/>
      <c r="P31" s="584"/>
      <c r="Q31" s="584"/>
      <c r="R31" s="584"/>
      <c r="S31" s="584"/>
      <c r="T31" s="584"/>
      <c r="U31" s="584"/>
      <c r="V31" s="584"/>
      <c r="W31" s="584"/>
      <c r="X31" s="584"/>
      <c r="Y31" s="584"/>
      <c r="Z31" s="584"/>
    </row>
    <row r="32" spans="1:26" ht="15" customHeight="1" x14ac:dyDescent="0.25">
      <c r="A32" s="592">
        <v>30</v>
      </c>
      <c r="B32" s="607" t="s">
        <v>4947</v>
      </c>
      <c r="C32" s="633" t="s">
        <v>3355</v>
      </c>
      <c r="D32" s="633" t="s">
        <v>4948</v>
      </c>
      <c r="E32" s="633" t="s">
        <v>4949</v>
      </c>
      <c r="F32" s="592"/>
      <c r="G32" s="592"/>
      <c r="H32" s="592"/>
      <c r="I32" s="592"/>
      <c r="J32" s="584"/>
      <c r="K32" s="584"/>
      <c r="L32" s="584"/>
      <c r="M32" s="584"/>
      <c r="N32" s="584"/>
      <c r="O32" s="584"/>
      <c r="P32" s="584"/>
      <c r="Q32" s="584"/>
      <c r="R32" s="584"/>
      <c r="S32" s="584"/>
      <c r="T32" s="584"/>
      <c r="U32" s="584"/>
      <c r="V32" s="584"/>
      <c r="W32" s="584"/>
      <c r="X32" s="584"/>
      <c r="Y32" s="584"/>
      <c r="Z32" s="584"/>
    </row>
    <row r="33" spans="1:26" ht="15" customHeight="1" x14ac:dyDescent="0.25">
      <c r="A33" s="592">
        <v>31</v>
      </c>
      <c r="B33" s="607" t="s">
        <v>2900</v>
      </c>
      <c r="C33" s="600" t="s">
        <v>3355</v>
      </c>
      <c r="D33" s="596" t="s">
        <v>2901</v>
      </c>
      <c r="E33" s="596" t="s">
        <v>3082</v>
      </c>
      <c r="F33" s="592"/>
      <c r="G33" s="592"/>
      <c r="H33" s="592"/>
      <c r="I33" s="592"/>
      <c r="J33" s="584"/>
      <c r="K33" s="584"/>
      <c r="L33" s="584"/>
      <c r="M33" s="584"/>
      <c r="N33" s="584"/>
      <c r="O33" s="584"/>
      <c r="P33" s="584"/>
      <c r="Q33" s="584"/>
      <c r="R33" s="584"/>
      <c r="S33" s="584"/>
      <c r="T33" s="584"/>
      <c r="U33" s="584"/>
      <c r="V33" s="584"/>
      <c r="W33" s="584"/>
      <c r="X33" s="584"/>
      <c r="Y33" s="584"/>
      <c r="Z33" s="584"/>
    </row>
    <row r="34" spans="1:26" ht="15" customHeight="1" x14ac:dyDescent="0.25">
      <c r="A34" s="592">
        <v>32</v>
      </c>
      <c r="B34" s="607" t="s">
        <v>4593</v>
      </c>
      <c r="C34" s="600" t="s">
        <v>3355</v>
      </c>
      <c r="D34" s="596" t="s">
        <v>4594</v>
      </c>
      <c r="E34" s="596" t="s">
        <v>4595</v>
      </c>
      <c r="F34" s="592"/>
      <c r="G34" s="592"/>
      <c r="H34" s="592"/>
      <c r="I34" s="592"/>
      <c r="J34" s="584"/>
      <c r="K34" s="584"/>
      <c r="L34" s="584"/>
      <c r="M34" s="584"/>
      <c r="N34" s="584"/>
      <c r="O34" s="584"/>
      <c r="P34" s="584"/>
      <c r="Q34" s="584"/>
      <c r="R34" s="584"/>
      <c r="S34" s="584"/>
      <c r="T34" s="584"/>
      <c r="U34" s="584"/>
      <c r="V34" s="584"/>
      <c r="W34" s="584"/>
      <c r="X34" s="584"/>
      <c r="Y34" s="584"/>
      <c r="Z34" s="584"/>
    </row>
    <row r="35" spans="1:26" ht="15" customHeight="1" x14ac:dyDescent="0.25">
      <c r="A35" s="592">
        <v>33</v>
      </c>
      <c r="B35" s="607" t="s">
        <v>1872</v>
      </c>
      <c r="C35" s="600" t="s">
        <v>3484</v>
      </c>
      <c r="D35" s="596" t="s">
        <v>1873</v>
      </c>
      <c r="E35" s="596" t="s">
        <v>3085</v>
      </c>
      <c r="F35" s="592"/>
      <c r="G35" s="592"/>
      <c r="H35" s="592"/>
      <c r="I35" s="592"/>
      <c r="J35" s="584"/>
      <c r="K35" s="584"/>
      <c r="L35" s="584"/>
      <c r="M35" s="584"/>
      <c r="N35" s="584"/>
      <c r="O35" s="584"/>
      <c r="P35" s="584"/>
      <c r="Q35" s="584"/>
      <c r="R35" s="584"/>
      <c r="S35" s="584"/>
      <c r="T35" s="584"/>
      <c r="U35" s="584"/>
      <c r="V35" s="584"/>
      <c r="W35" s="584"/>
      <c r="X35" s="584"/>
      <c r="Y35" s="584"/>
      <c r="Z35" s="584"/>
    </row>
    <row r="36" spans="1:26" ht="15" customHeight="1" x14ac:dyDescent="0.25">
      <c r="A36" s="592">
        <v>34</v>
      </c>
      <c r="B36" s="607" t="s">
        <v>4596</v>
      </c>
      <c r="C36" s="633" t="s">
        <v>3355</v>
      </c>
      <c r="D36" s="634" t="s">
        <v>4597</v>
      </c>
      <c r="E36" s="634" t="s">
        <v>4598</v>
      </c>
      <c r="F36" s="592"/>
      <c r="G36" s="592"/>
      <c r="H36" s="592"/>
      <c r="I36" s="592"/>
      <c r="J36" s="584"/>
      <c r="K36" s="584"/>
      <c r="L36" s="584"/>
      <c r="M36" s="584"/>
      <c r="N36" s="584"/>
      <c r="O36" s="584"/>
      <c r="P36" s="584"/>
      <c r="Q36" s="584"/>
      <c r="R36" s="584"/>
      <c r="S36" s="584"/>
      <c r="T36" s="584"/>
      <c r="U36" s="584"/>
      <c r="V36" s="584"/>
      <c r="W36" s="584"/>
      <c r="X36" s="584"/>
      <c r="Y36" s="584"/>
      <c r="Z36" s="584"/>
    </row>
    <row r="37" spans="1:26" ht="15" customHeight="1" x14ac:dyDescent="0.25">
      <c r="A37" s="592">
        <v>35</v>
      </c>
      <c r="B37" s="607" t="s">
        <v>279</v>
      </c>
      <c r="C37" s="600" t="s">
        <v>3484</v>
      </c>
      <c r="D37" s="596" t="s">
        <v>278</v>
      </c>
      <c r="E37" s="596" t="s">
        <v>127</v>
      </c>
      <c r="F37" s="592"/>
      <c r="G37" s="592"/>
      <c r="H37" s="592"/>
      <c r="I37" s="592"/>
      <c r="J37" s="584"/>
      <c r="K37" s="584"/>
      <c r="L37" s="584"/>
      <c r="M37" s="584"/>
      <c r="N37" s="584"/>
      <c r="O37" s="584"/>
      <c r="P37" s="584"/>
      <c r="Q37" s="584"/>
      <c r="R37" s="584"/>
      <c r="S37" s="584"/>
      <c r="T37" s="584"/>
      <c r="U37" s="584"/>
      <c r="V37" s="584"/>
      <c r="W37" s="584"/>
      <c r="X37" s="584"/>
      <c r="Y37" s="584"/>
      <c r="Z37" s="584"/>
    </row>
    <row r="38" spans="1:26" ht="15" customHeight="1" x14ac:dyDescent="0.25">
      <c r="A38" s="592">
        <v>36</v>
      </c>
      <c r="B38" s="607" t="s">
        <v>289</v>
      </c>
      <c r="C38" s="600" t="s">
        <v>3484</v>
      </c>
      <c r="D38" s="596" t="s">
        <v>288</v>
      </c>
      <c r="E38" s="596" t="s">
        <v>127</v>
      </c>
      <c r="F38" s="592"/>
      <c r="G38" s="592"/>
      <c r="H38" s="592"/>
      <c r="I38" s="592"/>
      <c r="J38" s="584"/>
      <c r="K38" s="584"/>
      <c r="L38" s="584"/>
      <c r="M38" s="584"/>
      <c r="N38" s="584"/>
      <c r="O38" s="584"/>
      <c r="P38" s="584"/>
      <c r="Q38" s="584"/>
      <c r="R38" s="584"/>
      <c r="S38" s="584"/>
      <c r="T38" s="584"/>
      <c r="U38" s="584"/>
      <c r="V38" s="584"/>
      <c r="W38" s="584"/>
      <c r="X38" s="584"/>
      <c r="Y38" s="584"/>
      <c r="Z38" s="584"/>
    </row>
    <row r="39" spans="1:26" ht="15" customHeight="1" x14ac:dyDescent="0.25">
      <c r="A39" s="592">
        <v>37</v>
      </c>
      <c r="B39" s="607" t="s">
        <v>3836</v>
      </c>
      <c r="C39" s="600" t="s">
        <v>3484</v>
      </c>
      <c r="D39" s="596" t="s">
        <v>3837</v>
      </c>
      <c r="E39" s="596" t="s">
        <v>3838</v>
      </c>
      <c r="F39" s="592"/>
      <c r="G39" s="592"/>
      <c r="H39" s="592"/>
      <c r="I39" s="592"/>
      <c r="J39" s="584"/>
      <c r="K39" s="584"/>
      <c r="L39" s="584"/>
      <c r="M39" s="584"/>
      <c r="N39" s="584"/>
      <c r="O39" s="584"/>
      <c r="P39" s="584"/>
      <c r="Q39" s="584"/>
      <c r="R39" s="584"/>
      <c r="S39" s="584"/>
      <c r="T39" s="584"/>
      <c r="U39" s="584"/>
      <c r="V39" s="584"/>
      <c r="W39" s="584"/>
      <c r="X39" s="584"/>
      <c r="Y39" s="584"/>
      <c r="Z39" s="584"/>
    </row>
    <row r="40" spans="1:26" ht="15" customHeight="1" x14ac:dyDescent="0.25">
      <c r="A40" s="592">
        <v>38</v>
      </c>
      <c r="B40" s="607" t="s">
        <v>308</v>
      </c>
      <c r="C40" s="600" t="s">
        <v>3355</v>
      </c>
      <c r="D40" s="596" t="s">
        <v>307</v>
      </c>
      <c r="E40" s="596" t="s">
        <v>310</v>
      </c>
      <c r="F40" s="605"/>
      <c r="G40" s="592"/>
      <c r="H40" s="592"/>
      <c r="I40" s="592"/>
      <c r="J40" s="584"/>
      <c r="K40" s="584"/>
      <c r="L40" s="584"/>
      <c r="M40" s="584"/>
      <c r="N40" s="584"/>
      <c r="O40" s="584"/>
      <c r="P40" s="584"/>
      <c r="Q40" s="584"/>
      <c r="R40" s="584"/>
      <c r="S40" s="584"/>
      <c r="T40" s="584"/>
      <c r="U40" s="584"/>
      <c r="V40" s="584"/>
      <c r="W40" s="584"/>
      <c r="X40" s="584"/>
      <c r="Y40" s="584"/>
      <c r="Z40" s="584"/>
    </row>
    <row r="41" spans="1:26" ht="15" customHeight="1" x14ac:dyDescent="0.25">
      <c r="A41" s="592">
        <v>39</v>
      </c>
      <c r="B41" s="607" t="s">
        <v>4943</v>
      </c>
      <c r="C41" s="600" t="s">
        <v>3484</v>
      </c>
      <c r="D41" s="596" t="s">
        <v>4944</v>
      </c>
      <c r="E41" s="596" t="s">
        <v>4945</v>
      </c>
      <c r="F41" s="592"/>
      <c r="G41" s="592"/>
      <c r="H41" s="592"/>
      <c r="I41" s="592"/>
      <c r="J41" s="584"/>
      <c r="K41" s="584"/>
      <c r="L41" s="584"/>
      <c r="M41" s="584"/>
      <c r="N41" s="584"/>
      <c r="O41" s="584"/>
      <c r="P41" s="584"/>
      <c r="Q41" s="584"/>
      <c r="R41" s="584"/>
      <c r="S41" s="584"/>
      <c r="T41" s="584"/>
      <c r="U41" s="584"/>
      <c r="V41" s="584"/>
      <c r="W41" s="584"/>
      <c r="X41" s="584"/>
      <c r="Y41" s="584"/>
      <c r="Z41" s="584"/>
    </row>
    <row r="42" spans="1:26" ht="15" customHeight="1" x14ac:dyDescent="0.25">
      <c r="A42" s="592">
        <v>40</v>
      </c>
      <c r="B42" s="607" t="s">
        <v>4599</v>
      </c>
      <c r="C42" s="600" t="s">
        <v>3355</v>
      </c>
      <c r="D42" s="596" t="s">
        <v>4600</v>
      </c>
      <c r="E42" s="596" t="s">
        <v>127</v>
      </c>
      <c r="F42" s="592"/>
      <c r="G42" s="592"/>
      <c r="H42" s="592"/>
      <c r="I42" s="592"/>
      <c r="J42" s="584"/>
      <c r="K42" s="584"/>
      <c r="L42" s="584"/>
      <c r="M42" s="584"/>
      <c r="N42" s="584"/>
      <c r="O42" s="584"/>
      <c r="P42" s="584"/>
      <c r="Q42" s="584"/>
      <c r="R42" s="584"/>
      <c r="S42" s="584"/>
      <c r="T42" s="584"/>
      <c r="U42" s="584"/>
      <c r="V42" s="584"/>
      <c r="W42" s="584"/>
      <c r="X42" s="584"/>
      <c r="Y42" s="584"/>
      <c r="Z42" s="584"/>
    </row>
    <row r="43" spans="1:26" ht="15" customHeight="1" x14ac:dyDescent="0.25">
      <c r="A43" s="592">
        <v>41</v>
      </c>
      <c r="B43" s="607" t="s">
        <v>4601</v>
      </c>
      <c r="C43" s="600" t="s">
        <v>3355</v>
      </c>
      <c r="D43" s="596" t="s">
        <v>4602</v>
      </c>
      <c r="E43" s="596" t="s">
        <v>127</v>
      </c>
      <c r="F43" s="592"/>
      <c r="G43" s="592"/>
      <c r="H43" s="592"/>
      <c r="I43" s="592"/>
      <c r="J43" s="584"/>
      <c r="K43" s="584"/>
      <c r="L43" s="584"/>
      <c r="M43" s="584"/>
      <c r="N43" s="584"/>
      <c r="O43" s="584"/>
      <c r="P43" s="584"/>
      <c r="Q43" s="584"/>
      <c r="R43" s="584"/>
      <c r="S43" s="584"/>
      <c r="T43" s="584"/>
      <c r="U43" s="584"/>
      <c r="V43" s="584"/>
      <c r="W43" s="584"/>
      <c r="X43" s="584"/>
      <c r="Y43" s="584"/>
      <c r="Z43" s="584"/>
    </row>
    <row r="44" spans="1:26" ht="15" customHeight="1" x14ac:dyDescent="0.25">
      <c r="A44" s="592">
        <v>42</v>
      </c>
      <c r="B44" s="607" t="s">
        <v>355</v>
      </c>
      <c r="C44" s="600" t="s">
        <v>3355</v>
      </c>
      <c r="D44" s="596" t="s">
        <v>354</v>
      </c>
      <c r="E44" s="596" t="s">
        <v>127</v>
      </c>
      <c r="F44" s="592"/>
      <c r="G44" s="592"/>
      <c r="H44" s="592"/>
      <c r="I44" s="592"/>
      <c r="J44" s="584"/>
      <c r="K44" s="584"/>
      <c r="L44" s="584"/>
      <c r="M44" s="584"/>
      <c r="N44" s="584"/>
      <c r="O44" s="584"/>
      <c r="P44" s="584"/>
      <c r="Q44" s="584"/>
      <c r="R44" s="584"/>
      <c r="S44" s="584"/>
      <c r="T44" s="584"/>
      <c r="U44" s="584"/>
      <c r="V44" s="584"/>
      <c r="W44" s="584"/>
      <c r="X44" s="584"/>
      <c r="Y44" s="584"/>
      <c r="Z44" s="584"/>
    </row>
    <row r="45" spans="1:26" ht="15" customHeight="1" x14ac:dyDescent="0.25">
      <c r="A45" s="592">
        <v>43</v>
      </c>
      <c r="B45" s="607" t="s">
        <v>4603</v>
      </c>
      <c r="C45" s="600" t="s">
        <v>3355</v>
      </c>
      <c r="D45" s="596" t="s">
        <v>4604</v>
      </c>
      <c r="E45" s="596" t="s">
        <v>127</v>
      </c>
      <c r="F45" s="592"/>
      <c r="G45" s="592"/>
      <c r="H45" s="592"/>
      <c r="I45" s="592"/>
      <c r="J45" s="584"/>
      <c r="K45" s="584"/>
      <c r="L45" s="584"/>
      <c r="M45" s="584"/>
      <c r="N45" s="584"/>
      <c r="O45" s="584"/>
      <c r="P45" s="584"/>
      <c r="Q45" s="584"/>
      <c r="R45" s="584"/>
      <c r="S45" s="584"/>
      <c r="T45" s="584"/>
      <c r="U45" s="584"/>
      <c r="V45" s="584"/>
      <c r="W45" s="584"/>
      <c r="X45" s="584"/>
      <c r="Y45" s="584"/>
      <c r="Z45" s="584"/>
    </row>
    <row r="46" spans="1:26" ht="15" customHeight="1" x14ac:dyDescent="0.25">
      <c r="A46" s="592">
        <v>44</v>
      </c>
      <c r="B46" s="607" t="s">
        <v>4605</v>
      </c>
      <c r="C46" s="600" t="s">
        <v>3355</v>
      </c>
      <c r="D46" s="596" t="s">
        <v>4606</v>
      </c>
      <c r="E46" s="596" t="s">
        <v>127</v>
      </c>
      <c r="F46" s="592"/>
      <c r="G46" s="592"/>
      <c r="H46" s="592"/>
      <c r="I46" s="592"/>
      <c r="J46" s="584"/>
      <c r="K46" s="584"/>
      <c r="L46" s="584"/>
      <c r="M46" s="584"/>
      <c r="N46" s="584"/>
      <c r="O46" s="584"/>
      <c r="P46" s="584"/>
      <c r="Q46" s="584"/>
      <c r="R46" s="584"/>
      <c r="S46" s="584"/>
      <c r="T46" s="584"/>
      <c r="U46" s="584"/>
      <c r="V46" s="584"/>
      <c r="W46" s="584"/>
      <c r="X46" s="584"/>
      <c r="Y46" s="584"/>
      <c r="Z46" s="584"/>
    </row>
    <row r="47" spans="1:26" ht="15" customHeight="1" x14ac:dyDescent="0.25">
      <c r="A47" s="592">
        <v>45</v>
      </c>
      <c r="B47" s="607" t="s">
        <v>4607</v>
      </c>
      <c r="C47" s="600" t="s">
        <v>3355</v>
      </c>
      <c r="D47" s="596" t="s">
        <v>357</v>
      </c>
      <c r="E47" s="596" t="s">
        <v>127</v>
      </c>
      <c r="F47" s="592"/>
      <c r="G47" s="592"/>
      <c r="H47" s="592"/>
      <c r="I47" s="592"/>
      <c r="J47" s="584"/>
      <c r="K47" s="584"/>
      <c r="L47" s="584"/>
      <c r="M47" s="584"/>
      <c r="N47" s="584"/>
      <c r="O47" s="584"/>
      <c r="P47" s="584"/>
      <c r="Q47" s="584"/>
      <c r="R47" s="584"/>
      <c r="S47" s="584"/>
      <c r="T47" s="584"/>
      <c r="U47" s="584"/>
      <c r="V47" s="584"/>
      <c r="W47" s="584"/>
      <c r="X47" s="584"/>
      <c r="Y47" s="584"/>
      <c r="Z47" s="584"/>
    </row>
    <row r="48" spans="1:26" ht="15" customHeight="1" x14ac:dyDescent="0.25">
      <c r="A48" s="592">
        <v>46</v>
      </c>
      <c r="B48" s="607" t="s">
        <v>4608</v>
      </c>
      <c r="C48" s="600" t="s">
        <v>3484</v>
      </c>
      <c r="D48" s="600" t="s">
        <v>4609</v>
      </c>
      <c r="E48" s="600" t="s">
        <v>4610</v>
      </c>
      <c r="F48" s="625"/>
      <c r="G48" s="625"/>
      <c r="H48" s="625"/>
      <c r="I48" s="592"/>
      <c r="J48" s="584"/>
      <c r="K48" s="584"/>
      <c r="L48" s="584"/>
      <c r="M48" s="584"/>
      <c r="N48" s="584"/>
      <c r="O48" s="584"/>
      <c r="P48" s="584"/>
      <c r="Q48" s="584"/>
      <c r="R48" s="584"/>
      <c r="S48" s="584"/>
      <c r="T48" s="584"/>
      <c r="U48" s="584"/>
      <c r="V48" s="584"/>
      <c r="W48" s="584"/>
      <c r="X48" s="584"/>
      <c r="Y48" s="584"/>
      <c r="Z48" s="584"/>
    </row>
    <row r="49" spans="1:26" ht="15" customHeight="1" x14ac:dyDescent="0.25">
      <c r="A49" s="592">
        <v>47</v>
      </c>
      <c r="B49" s="607" t="s">
        <v>4075</v>
      </c>
      <c r="C49" s="600" t="s">
        <v>3484</v>
      </c>
      <c r="D49" s="600" t="s">
        <v>375</v>
      </c>
      <c r="E49" s="600" t="s">
        <v>127</v>
      </c>
      <c r="F49" s="625"/>
      <c r="G49" s="625"/>
      <c r="H49" s="625"/>
      <c r="I49" s="592"/>
      <c r="J49" s="584"/>
      <c r="K49" s="584"/>
      <c r="L49" s="584"/>
      <c r="M49" s="584"/>
      <c r="N49" s="584"/>
      <c r="O49" s="584"/>
      <c r="P49" s="584"/>
      <c r="Q49" s="584"/>
      <c r="R49" s="584"/>
      <c r="S49" s="584"/>
      <c r="T49" s="584"/>
      <c r="U49" s="584"/>
      <c r="V49" s="584"/>
      <c r="W49" s="584"/>
      <c r="X49" s="584"/>
      <c r="Y49" s="584"/>
      <c r="Z49" s="584"/>
    </row>
    <row r="50" spans="1:26" ht="15" customHeight="1" x14ac:dyDescent="0.25">
      <c r="A50" s="592">
        <v>48</v>
      </c>
      <c r="B50" s="607" t="s">
        <v>3839</v>
      </c>
      <c r="C50" s="600" t="s">
        <v>3355</v>
      </c>
      <c r="D50" s="600" t="s">
        <v>3840</v>
      </c>
      <c r="E50" s="600" t="s">
        <v>3841</v>
      </c>
      <c r="F50" s="625"/>
      <c r="G50" s="625"/>
      <c r="H50" s="625"/>
      <c r="I50" s="592"/>
      <c r="J50" s="584"/>
      <c r="K50" s="584"/>
      <c r="L50" s="584"/>
      <c r="M50" s="584"/>
      <c r="N50" s="584"/>
      <c r="O50" s="584"/>
      <c r="P50" s="584"/>
      <c r="Q50" s="584"/>
      <c r="R50" s="584"/>
      <c r="S50" s="584"/>
      <c r="T50" s="584"/>
      <c r="U50" s="584"/>
      <c r="V50" s="584"/>
      <c r="W50" s="584"/>
      <c r="X50" s="584"/>
      <c r="Y50" s="584"/>
      <c r="Z50" s="584"/>
    </row>
    <row r="51" spans="1:26" ht="15" customHeight="1" x14ac:dyDescent="0.25">
      <c r="A51" s="592">
        <v>49</v>
      </c>
      <c r="B51" s="607" t="s">
        <v>382</v>
      </c>
      <c r="C51" s="633" t="s">
        <v>3355</v>
      </c>
      <c r="D51" s="633" t="s">
        <v>381</v>
      </c>
      <c r="E51" s="633" t="s">
        <v>92</v>
      </c>
      <c r="F51" s="625"/>
      <c r="G51" s="625"/>
      <c r="H51" s="625"/>
      <c r="I51" s="592"/>
      <c r="J51" s="584"/>
      <c r="K51" s="584"/>
      <c r="L51" s="584"/>
      <c r="M51" s="584"/>
      <c r="N51" s="584"/>
      <c r="O51" s="584"/>
      <c r="P51" s="584"/>
      <c r="Q51" s="584"/>
      <c r="R51" s="584"/>
      <c r="S51" s="584"/>
      <c r="T51" s="584"/>
      <c r="U51" s="584"/>
      <c r="V51" s="584"/>
      <c r="W51" s="584"/>
      <c r="X51" s="584"/>
      <c r="Y51" s="584"/>
      <c r="Z51" s="584"/>
    </row>
    <row r="52" spans="1:26" ht="15" customHeight="1" x14ac:dyDescent="0.25">
      <c r="A52" s="592">
        <v>50</v>
      </c>
      <c r="B52" s="607" t="s">
        <v>379</v>
      </c>
      <c r="C52" s="600" t="s">
        <v>3355</v>
      </c>
      <c r="D52" s="600" t="s">
        <v>5190</v>
      </c>
      <c r="E52" s="600" t="s">
        <v>92</v>
      </c>
      <c r="F52" s="625"/>
      <c r="G52" s="625"/>
      <c r="H52" s="625"/>
      <c r="I52" s="592"/>
      <c r="J52" s="584"/>
      <c r="K52" s="584"/>
      <c r="L52" s="584"/>
      <c r="M52" s="584"/>
      <c r="N52" s="584"/>
      <c r="O52" s="584"/>
      <c r="P52" s="584"/>
      <c r="Q52" s="584"/>
      <c r="R52" s="584"/>
      <c r="S52" s="584"/>
      <c r="T52" s="584"/>
      <c r="U52" s="584"/>
      <c r="V52" s="584"/>
      <c r="W52" s="584"/>
      <c r="X52" s="584"/>
      <c r="Y52" s="584"/>
      <c r="Z52" s="584"/>
    </row>
    <row r="53" spans="1:26" ht="15" customHeight="1" x14ac:dyDescent="0.25">
      <c r="A53" s="592">
        <v>51</v>
      </c>
      <c r="B53" s="607" t="s">
        <v>4613</v>
      </c>
      <c r="C53" s="600" t="s">
        <v>3484</v>
      </c>
      <c r="D53" s="600" t="s">
        <v>4614</v>
      </c>
      <c r="E53" s="600" t="s">
        <v>4615</v>
      </c>
      <c r="F53" s="625"/>
      <c r="G53" s="625"/>
      <c r="H53" s="625"/>
      <c r="I53" s="592"/>
      <c r="J53" s="584"/>
      <c r="K53" s="584"/>
      <c r="L53" s="584"/>
      <c r="M53" s="584"/>
      <c r="N53" s="584"/>
      <c r="O53" s="584"/>
      <c r="P53" s="584"/>
      <c r="Q53" s="584"/>
      <c r="R53" s="584"/>
      <c r="S53" s="584"/>
      <c r="T53" s="584"/>
      <c r="U53" s="584"/>
      <c r="V53" s="584"/>
      <c r="W53" s="584"/>
      <c r="X53" s="584"/>
      <c r="Y53" s="584"/>
      <c r="Z53" s="584"/>
    </row>
    <row r="54" spans="1:26" ht="15" customHeight="1" x14ac:dyDescent="0.25">
      <c r="A54" s="592">
        <v>52</v>
      </c>
      <c r="B54" s="607" t="s">
        <v>396</v>
      </c>
      <c r="C54" s="600" t="s">
        <v>3355</v>
      </c>
      <c r="D54" s="600" t="s">
        <v>395</v>
      </c>
      <c r="E54" s="600" t="s">
        <v>398</v>
      </c>
      <c r="F54" s="625"/>
      <c r="G54" s="625"/>
      <c r="H54" s="625"/>
      <c r="I54" s="592"/>
      <c r="J54" s="584"/>
      <c r="K54" s="584"/>
      <c r="L54" s="584"/>
      <c r="M54" s="584"/>
      <c r="N54" s="584"/>
      <c r="O54" s="584"/>
      <c r="P54" s="584"/>
      <c r="Q54" s="584"/>
      <c r="R54" s="584"/>
      <c r="S54" s="584"/>
      <c r="T54" s="584"/>
      <c r="U54" s="584"/>
      <c r="V54" s="584"/>
      <c r="W54" s="584"/>
      <c r="X54" s="584"/>
      <c r="Y54" s="584"/>
      <c r="Z54" s="584"/>
    </row>
    <row r="55" spans="1:26" ht="15" customHeight="1" x14ac:dyDescent="0.25">
      <c r="A55" s="592">
        <v>53</v>
      </c>
      <c r="B55" s="607" t="s">
        <v>4616</v>
      </c>
      <c r="C55" s="633" t="s">
        <v>3355</v>
      </c>
      <c r="D55" s="633" t="s">
        <v>4617</v>
      </c>
      <c r="E55" s="633" t="s">
        <v>4618</v>
      </c>
      <c r="F55" s="600"/>
      <c r="G55" s="625"/>
      <c r="H55" s="625"/>
      <c r="I55" s="592"/>
      <c r="J55" s="584"/>
      <c r="K55" s="584"/>
      <c r="L55" s="584"/>
      <c r="M55" s="584"/>
      <c r="N55" s="584"/>
      <c r="O55" s="584"/>
      <c r="P55" s="584"/>
      <c r="Q55" s="584"/>
      <c r="R55" s="584"/>
      <c r="S55" s="584"/>
      <c r="T55" s="584"/>
      <c r="U55" s="584"/>
      <c r="V55" s="584"/>
      <c r="W55" s="584"/>
      <c r="X55" s="584"/>
      <c r="Y55" s="584"/>
      <c r="Z55" s="584"/>
    </row>
    <row r="56" spans="1:26" ht="15" customHeight="1" x14ac:dyDescent="0.25">
      <c r="A56" s="592">
        <v>54</v>
      </c>
      <c r="B56" s="607" t="s">
        <v>3758</v>
      </c>
      <c r="C56" s="600" t="s">
        <v>3355</v>
      </c>
      <c r="D56" s="600" t="s">
        <v>3098</v>
      </c>
      <c r="E56" s="600" t="s">
        <v>3588</v>
      </c>
      <c r="F56" s="625"/>
      <c r="G56" s="625"/>
      <c r="H56" s="625"/>
      <c r="I56" s="592"/>
      <c r="J56" s="584"/>
      <c r="K56" s="584"/>
      <c r="L56" s="584"/>
      <c r="M56" s="584"/>
      <c r="N56" s="584"/>
      <c r="O56" s="584"/>
      <c r="P56" s="584"/>
      <c r="Q56" s="584"/>
      <c r="R56" s="584"/>
      <c r="S56" s="584"/>
      <c r="T56" s="584"/>
      <c r="U56" s="584"/>
      <c r="V56" s="584"/>
      <c r="W56" s="584"/>
      <c r="X56" s="584"/>
      <c r="Y56" s="584"/>
      <c r="Z56" s="584"/>
    </row>
    <row r="57" spans="1:26" ht="15" customHeight="1" x14ac:dyDescent="0.25">
      <c r="A57" s="592">
        <v>55</v>
      </c>
      <c r="B57" s="607" t="s">
        <v>4619</v>
      </c>
      <c r="C57" s="600" t="s">
        <v>3355</v>
      </c>
      <c r="D57" s="600" t="s">
        <v>419</v>
      </c>
      <c r="E57" s="600" t="s">
        <v>92</v>
      </c>
      <c r="F57" s="625"/>
      <c r="G57" s="625"/>
      <c r="H57" s="625"/>
      <c r="I57" s="592"/>
      <c r="J57" s="584"/>
      <c r="K57" s="584"/>
      <c r="L57" s="584"/>
      <c r="M57" s="584"/>
      <c r="N57" s="584"/>
      <c r="O57" s="584"/>
      <c r="P57" s="584"/>
      <c r="Q57" s="584"/>
      <c r="R57" s="584"/>
      <c r="S57" s="584"/>
      <c r="T57" s="584"/>
      <c r="U57" s="584"/>
      <c r="V57" s="584"/>
      <c r="W57" s="584"/>
      <c r="X57" s="584"/>
      <c r="Y57" s="584"/>
      <c r="Z57" s="584"/>
    </row>
    <row r="58" spans="1:26" ht="15" customHeight="1" x14ac:dyDescent="0.25">
      <c r="A58" s="592">
        <v>56</v>
      </c>
      <c r="B58" s="607" t="s">
        <v>431</v>
      </c>
      <c r="C58" s="600" t="s">
        <v>3355</v>
      </c>
      <c r="D58" s="600" t="s">
        <v>430</v>
      </c>
      <c r="E58" s="600" t="s">
        <v>433</v>
      </c>
      <c r="F58" s="625"/>
      <c r="G58" s="625"/>
      <c r="H58" s="625"/>
      <c r="I58" s="592"/>
      <c r="J58" s="584"/>
      <c r="K58" s="584"/>
      <c r="L58" s="584"/>
      <c r="M58" s="584"/>
      <c r="N58" s="584"/>
      <c r="O58" s="584"/>
      <c r="P58" s="584"/>
      <c r="Q58" s="584"/>
      <c r="R58" s="584"/>
      <c r="S58" s="584"/>
      <c r="T58" s="584"/>
      <c r="U58" s="584"/>
      <c r="V58" s="584"/>
      <c r="W58" s="584"/>
      <c r="X58" s="584"/>
      <c r="Y58" s="584"/>
      <c r="Z58" s="584"/>
    </row>
    <row r="59" spans="1:26" ht="15" customHeight="1" x14ac:dyDescent="0.25">
      <c r="A59" s="592">
        <v>57</v>
      </c>
      <c r="B59" s="607" t="s">
        <v>435</v>
      </c>
      <c r="C59" s="600" t="s">
        <v>3484</v>
      </c>
      <c r="D59" s="596" t="s">
        <v>438</v>
      </c>
      <c r="E59" s="596" t="s">
        <v>441</v>
      </c>
      <c r="F59" s="592"/>
      <c r="G59" s="592"/>
      <c r="H59" s="592"/>
      <c r="I59" s="592"/>
      <c r="J59" s="584"/>
      <c r="K59" s="584"/>
      <c r="L59" s="584"/>
      <c r="M59" s="584"/>
      <c r="N59" s="584"/>
      <c r="O59" s="584"/>
      <c r="P59" s="584"/>
      <c r="Q59" s="584"/>
      <c r="R59" s="584"/>
      <c r="S59" s="584"/>
      <c r="T59" s="584"/>
      <c r="U59" s="584"/>
      <c r="V59" s="584"/>
      <c r="W59" s="584"/>
      <c r="X59" s="584"/>
      <c r="Y59" s="584"/>
      <c r="Z59" s="584"/>
    </row>
    <row r="60" spans="1:26" ht="15" customHeight="1" x14ac:dyDescent="0.25">
      <c r="A60" s="592">
        <v>58</v>
      </c>
      <c r="B60" s="607" t="s">
        <v>439</v>
      </c>
      <c r="C60" s="600" t="s">
        <v>3484</v>
      </c>
      <c r="D60" s="596" t="s">
        <v>442</v>
      </c>
      <c r="E60" s="596" t="s">
        <v>127</v>
      </c>
      <c r="F60" s="592"/>
      <c r="G60" s="592"/>
      <c r="H60" s="592"/>
      <c r="I60" s="592"/>
      <c r="J60" s="584"/>
      <c r="K60" s="584"/>
      <c r="L60" s="584"/>
      <c r="M60" s="584"/>
      <c r="N60" s="584"/>
      <c r="O60" s="584"/>
      <c r="P60" s="584"/>
      <c r="Q60" s="584"/>
      <c r="R60" s="584"/>
      <c r="S60" s="584"/>
      <c r="T60" s="584"/>
      <c r="U60" s="584"/>
      <c r="V60" s="584"/>
      <c r="W60" s="584"/>
      <c r="X60" s="584"/>
      <c r="Y60" s="584"/>
      <c r="Z60" s="584"/>
    </row>
    <row r="61" spans="1:26" ht="15" customHeight="1" x14ac:dyDescent="0.25">
      <c r="A61" s="592">
        <v>59</v>
      </c>
      <c r="B61" s="607" t="s">
        <v>443</v>
      </c>
      <c r="C61" s="600" t="s">
        <v>3484</v>
      </c>
      <c r="D61" s="596" t="s">
        <v>445</v>
      </c>
      <c r="E61" s="596" t="s">
        <v>448</v>
      </c>
      <c r="F61" s="592"/>
      <c r="G61" s="592"/>
      <c r="H61" s="592"/>
      <c r="I61" s="592"/>
      <c r="J61" s="584"/>
      <c r="K61" s="584"/>
      <c r="L61" s="584"/>
      <c r="M61" s="584"/>
      <c r="N61" s="584"/>
      <c r="O61" s="584"/>
      <c r="P61" s="584"/>
      <c r="Q61" s="584"/>
      <c r="R61" s="584"/>
      <c r="S61" s="584"/>
      <c r="T61" s="584"/>
      <c r="U61" s="584"/>
      <c r="V61" s="584"/>
      <c r="W61" s="584"/>
      <c r="X61" s="584"/>
      <c r="Y61" s="584"/>
      <c r="Z61" s="584"/>
    </row>
    <row r="62" spans="1:26" ht="15" customHeight="1" x14ac:dyDescent="0.25">
      <c r="A62" s="592">
        <v>60</v>
      </c>
      <c r="B62" s="607" t="s">
        <v>446</v>
      </c>
      <c r="C62" s="600" t="s">
        <v>3484</v>
      </c>
      <c r="D62" s="596" t="s">
        <v>434</v>
      </c>
      <c r="E62" s="596" t="s">
        <v>3104</v>
      </c>
      <c r="F62" s="592"/>
      <c r="G62" s="592"/>
      <c r="H62" s="592"/>
      <c r="I62" s="592"/>
      <c r="J62" s="584"/>
      <c r="K62" s="584"/>
      <c r="L62" s="584"/>
      <c r="M62" s="584"/>
      <c r="N62" s="584"/>
      <c r="O62" s="584"/>
      <c r="P62" s="584"/>
      <c r="Q62" s="584"/>
      <c r="R62" s="584"/>
      <c r="S62" s="584"/>
      <c r="T62" s="584"/>
      <c r="U62" s="584"/>
      <c r="V62" s="584"/>
      <c r="W62" s="584"/>
      <c r="X62" s="584"/>
      <c r="Y62" s="584"/>
      <c r="Z62" s="584"/>
    </row>
    <row r="63" spans="1:26" ht="15" customHeight="1" x14ac:dyDescent="0.25">
      <c r="A63" s="592">
        <v>61</v>
      </c>
      <c r="B63" s="607" t="s">
        <v>509</v>
      </c>
      <c r="C63" s="600" t="s">
        <v>3355</v>
      </c>
      <c r="D63" s="596" t="s">
        <v>508</v>
      </c>
      <c r="E63" s="596" t="s">
        <v>511</v>
      </c>
      <c r="F63" s="592"/>
      <c r="G63" s="592"/>
      <c r="H63" s="592"/>
      <c r="I63" s="592"/>
      <c r="J63" s="584"/>
      <c r="K63" s="584"/>
      <c r="L63" s="584"/>
      <c r="M63" s="584"/>
      <c r="N63" s="584"/>
      <c r="O63" s="584"/>
      <c r="P63" s="584"/>
      <c r="Q63" s="584"/>
      <c r="R63" s="584"/>
      <c r="S63" s="584"/>
      <c r="T63" s="584"/>
      <c r="U63" s="584"/>
      <c r="V63" s="584"/>
      <c r="W63" s="584"/>
      <c r="X63" s="584"/>
      <c r="Y63" s="584"/>
      <c r="Z63" s="584"/>
    </row>
    <row r="64" spans="1:26" ht="15" customHeight="1" x14ac:dyDescent="0.25">
      <c r="A64" s="592">
        <v>62</v>
      </c>
      <c r="B64" s="607" t="s">
        <v>525</v>
      </c>
      <c r="C64" s="600" t="s">
        <v>3355</v>
      </c>
      <c r="D64" s="596" t="s">
        <v>528</v>
      </c>
      <c r="E64" s="596" t="s">
        <v>529</v>
      </c>
      <c r="F64" s="592"/>
      <c r="G64" s="592"/>
      <c r="H64" s="592"/>
      <c r="I64" s="592"/>
      <c r="J64" s="584"/>
      <c r="K64" s="584"/>
      <c r="L64" s="584"/>
      <c r="M64" s="584"/>
      <c r="N64" s="584"/>
      <c r="O64" s="584"/>
      <c r="P64" s="584"/>
      <c r="Q64" s="584"/>
      <c r="R64" s="584"/>
      <c r="S64" s="584"/>
      <c r="T64" s="584"/>
      <c r="U64" s="584"/>
      <c r="V64" s="584"/>
      <c r="W64" s="584"/>
      <c r="X64" s="584"/>
      <c r="Y64" s="584"/>
      <c r="Z64" s="584"/>
    </row>
    <row r="65" spans="1:26" ht="15" customHeight="1" x14ac:dyDescent="0.25">
      <c r="A65" s="592">
        <v>63</v>
      </c>
      <c r="B65" s="607" t="s">
        <v>525</v>
      </c>
      <c r="C65" s="600" t="s">
        <v>3355</v>
      </c>
      <c r="D65" s="632" t="s">
        <v>524</v>
      </c>
      <c r="E65" s="596" t="s">
        <v>527</v>
      </c>
      <c r="F65" s="592"/>
      <c r="G65" s="592"/>
      <c r="H65" s="592"/>
      <c r="I65" s="592"/>
      <c r="J65" s="584"/>
      <c r="K65" s="584"/>
      <c r="L65" s="584"/>
      <c r="M65" s="584"/>
      <c r="N65" s="584"/>
      <c r="O65" s="584"/>
      <c r="P65" s="584"/>
      <c r="Q65" s="584"/>
      <c r="R65" s="584"/>
      <c r="S65" s="584"/>
      <c r="T65" s="584"/>
      <c r="U65" s="584"/>
      <c r="V65" s="584"/>
      <c r="W65" s="584"/>
      <c r="X65" s="584"/>
      <c r="Y65" s="584"/>
      <c r="Z65" s="584"/>
    </row>
    <row r="66" spans="1:26" ht="15" customHeight="1" x14ac:dyDescent="0.25">
      <c r="A66" s="592">
        <v>64</v>
      </c>
      <c r="B66" s="607" t="s">
        <v>490</v>
      </c>
      <c r="C66" s="600" t="s">
        <v>3355</v>
      </c>
      <c r="D66" s="632" t="s">
        <v>489</v>
      </c>
      <c r="E66" s="596" t="s">
        <v>492</v>
      </c>
      <c r="F66" s="592"/>
      <c r="G66" s="592"/>
      <c r="H66" s="592"/>
      <c r="I66" s="592"/>
      <c r="J66" s="584"/>
      <c r="K66" s="584"/>
      <c r="L66" s="584"/>
      <c r="M66" s="584"/>
      <c r="N66" s="584"/>
      <c r="O66" s="584"/>
      <c r="P66" s="584"/>
      <c r="Q66" s="584"/>
      <c r="R66" s="584"/>
      <c r="S66" s="584"/>
      <c r="T66" s="584"/>
      <c r="U66" s="584"/>
      <c r="V66" s="584"/>
      <c r="W66" s="584"/>
      <c r="X66" s="584"/>
      <c r="Y66" s="584"/>
      <c r="Z66" s="584"/>
    </row>
    <row r="67" spans="1:26" ht="15" customHeight="1" x14ac:dyDescent="0.25">
      <c r="A67" s="592">
        <v>65</v>
      </c>
      <c r="B67" s="607" t="s">
        <v>474</v>
      </c>
      <c r="C67" s="633" t="s">
        <v>3355</v>
      </c>
      <c r="D67" s="633" t="s">
        <v>473</v>
      </c>
      <c r="E67" s="633" t="s">
        <v>476</v>
      </c>
      <c r="F67" s="592"/>
      <c r="G67" s="592"/>
      <c r="H67" s="592"/>
      <c r="I67" s="592"/>
      <c r="J67" s="584"/>
      <c r="K67" s="584"/>
      <c r="L67" s="584"/>
      <c r="M67" s="584"/>
      <c r="N67" s="584"/>
      <c r="O67" s="584"/>
      <c r="P67" s="584"/>
      <c r="Q67" s="584"/>
      <c r="R67" s="584"/>
      <c r="S67" s="584"/>
      <c r="T67" s="584"/>
      <c r="U67" s="584"/>
      <c r="V67" s="584"/>
      <c r="W67" s="584"/>
      <c r="X67" s="584"/>
      <c r="Y67" s="584"/>
      <c r="Z67" s="584"/>
    </row>
    <row r="68" spans="1:26" ht="15" customHeight="1" x14ac:dyDescent="0.25">
      <c r="A68" s="592">
        <v>66</v>
      </c>
      <c r="B68" s="607" t="s">
        <v>4957</v>
      </c>
      <c r="C68" s="600" t="s">
        <v>3355</v>
      </c>
      <c r="D68" s="596" t="s">
        <v>4958</v>
      </c>
      <c r="E68" s="596" t="s">
        <v>4959</v>
      </c>
      <c r="F68" s="592"/>
      <c r="G68" s="592"/>
      <c r="H68" s="592"/>
      <c r="I68" s="592"/>
      <c r="J68" s="584"/>
      <c r="K68" s="584"/>
      <c r="L68" s="584"/>
      <c r="M68" s="584"/>
      <c r="N68" s="584"/>
      <c r="O68" s="584"/>
      <c r="P68" s="584"/>
      <c r="Q68" s="584"/>
      <c r="R68" s="584"/>
      <c r="S68" s="584"/>
      <c r="T68" s="584"/>
      <c r="U68" s="584"/>
      <c r="V68" s="584"/>
      <c r="W68" s="584"/>
      <c r="X68" s="584"/>
      <c r="Y68" s="584"/>
      <c r="Z68" s="584"/>
    </row>
    <row r="69" spans="1:26" ht="15" customHeight="1" x14ac:dyDescent="0.25">
      <c r="A69" s="592">
        <v>67</v>
      </c>
      <c r="B69" s="607" t="s">
        <v>1613</v>
      </c>
      <c r="C69" s="600" t="s">
        <v>3355</v>
      </c>
      <c r="D69" s="600" t="s">
        <v>453</v>
      </c>
      <c r="E69" s="600" t="s">
        <v>455</v>
      </c>
      <c r="F69" s="592"/>
      <c r="G69" s="592"/>
      <c r="H69" s="592"/>
      <c r="I69" s="592"/>
      <c r="J69" s="584"/>
      <c r="K69" s="584"/>
      <c r="L69" s="584"/>
      <c r="M69" s="584"/>
      <c r="N69" s="584"/>
      <c r="O69" s="584"/>
      <c r="P69" s="584"/>
      <c r="Q69" s="584"/>
      <c r="R69" s="584"/>
      <c r="S69" s="584"/>
      <c r="T69" s="584"/>
      <c r="U69" s="584"/>
      <c r="V69" s="584"/>
      <c r="W69" s="584"/>
      <c r="X69" s="584"/>
      <c r="Y69" s="584"/>
      <c r="Z69" s="584"/>
    </row>
    <row r="70" spans="1:26" ht="15" customHeight="1" x14ac:dyDescent="0.25">
      <c r="A70" s="592">
        <v>68</v>
      </c>
      <c r="B70" s="607" t="s">
        <v>458</v>
      </c>
      <c r="C70" s="600" t="s">
        <v>3355</v>
      </c>
      <c r="D70" s="596" t="s">
        <v>457</v>
      </c>
      <c r="E70" s="596" t="s">
        <v>460</v>
      </c>
      <c r="F70" s="592"/>
      <c r="G70" s="592"/>
      <c r="H70" s="592"/>
      <c r="I70" s="592"/>
      <c r="J70" s="584"/>
      <c r="K70" s="584"/>
      <c r="L70" s="584"/>
      <c r="M70" s="584"/>
      <c r="N70" s="584"/>
      <c r="O70" s="584"/>
      <c r="P70" s="584"/>
      <c r="Q70" s="584"/>
      <c r="R70" s="584"/>
      <c r="S70" s="584"/>
      <c r="T70" s="584"/>
      <c r="U70" s="584"/>
      <c r="V70" s="584"/>
      <c r="W70" s="584"/>
      <c r="X70" s="584"/>
      <c r="Y70" s="584"/>
      <c r="Z70" s="584"/>
    </row>
    <row r="71" spans="1:26" ht="15" customHeight="1" x14ac:dyDescent="0.25">
      <c r="A71" s="592">
        <v>69</v>
      </c>
      <c r="B71" s="607" t="s">
        <v>2021</v>
      </c>
      <c r="C71" s="600" t="s">
        <v>3355</v>
      </c>
      <c r="D71" s="596" t="s">
        <v>461</v>
      </c>
      <c r="E71" s="596" t="s">
        <v>464</v>
      </c>
      <c r="F71" s="592"/>
      <c r="G71" s="592"/>
      <c r="H71" s="592"/>
      <c r="I71" s="592"/>
      <c r="J71" s="584"/>
      <c r="K71" s="584"/>
      <c r="L71" s="584"/>
      <c r="M71" s="584"/>
      <c r="N71" s="584"/>
      <c r="O71" s="584"/>
      <c r="P71" s="584"/>
      <c r="Q71" s="584"/>
      <c r="R71" s="584"/>
      <c r="S71" s="584"/>
      <c r="T71" s="584"/>
      <c r="U71" s="584"/>
      <c r="V71" s="584"/>
      <c r="W71" s="584"/>
      <c r="X71" s="584"/>
      <c r="Y71" s="584"/>
      <c r="Z71" s="584"/>
    </row>
    <row r="72" spans="1:26" ht="15" customHeight="1" x14ac:dyDescent="0.25">
      <c r="A72" s="592">
        <v>70</v>
      </c>
      <c r="B72" s="607" t="s">
        <v>4620</v>
      </c>
      <c r="C72" s="600" t="s">
        <v>3355</v>
      </c>
      <c r="D72" s="596" t="s">
        <v>4621</v>
      </c>
      <c r="E72" s="596" t="s">
        <v>4622</v>
      </c>
      <c r="F72" s="592"/>
      <c r="G72" s="592"/>
      <c r="H72" s="592"/>
      <c r="I72" s="592"/>
      <c r="J72" s="584"/>
      <c r="K72" s="584"/>
      <c r="L72" s="584"/>
      <c r="M72" s="584"/>
      <c r="N72" s="584"/>
      <c r="O72" s="584"/>
      <c r="P72" s="584"/>
      <c r="Q72" s="584"/>
      <c r="R72" s="584"/>
      <c r="S72" s="584"/>
      <c r="T72" s="584"/>
      <c r="U72" s="584"/>
      <c r="V72" s="584"/>
      <c r="W72" s="584"/>
      <c r="X72" s="584"/>
      <c r="Y72" s="584"/>
      <c r="Z72" s="584"/>
    </row>
    <row r="73" spans="1:26" ht="15" customHeight="1" x14ac:dyDescent="0.25">
      <c r="A73" s="592">
        <v>71</v>
      </c>
      <c r="B73" s="607" t="s">
        <v>470</v>
      </c>
      <c r="C73" s="600" t="s">
        <v>3355</v>
      </c>
      <c r="D73" s="596" t="s">
        <v>469</v>
      </c>
      <c r="E73" s="596" t="s">
        <v>472</v>
      </c>
      <c r="F73" s="592"/>
      <c r="G73" s="592"/>
      <c r="H73" s="592"/>
      <c r="I73" s="592"/>
      <c r="J73" s="584"/>
      <c r="K73" s="584"/>
      <c r="L73" s="584"/>
      <c r="M73" s="584"/>
      <c r="N73" s="584"/>
      <c r="O73" s="584"/>
      <c r="P73" s="584"/>
      <c r="Q73" s="584"/>
      <c r="R73" s="584"/>
      <c r="S73" s="584"/>
      <c r="T73" s="584"/>
      <c r="U73" s="584"/>
      <c r="V73" s="584"/>
      <c r="W73" s="584"/>
      <c r="X73" s="584"/>
      <c r="Y73" s="584"/>
      <c r="Z73" s="584"/>
    </row>
    <row r="74" spans="1:26" ht="15" customHeight="1" x14ac:dyDescent="0.25">
      <c r="A74" s="592">
        <v>72</v>
      </c>
      <c r="B74" s="607" t="s">
        <v>506</v>
      </c>
      <c r="C74" s="600" t="s">
        <v>3355</v>
      </c>
      <c r="D74" s="596" t="s">
        <v>3406</v>
      </c>
      <c r="E74" s="596" t="s">
        <v>507</v>
      </c>
      <c r="F74" s="592"/>
      <c r="G74" s="592"/>
      <c r="H74" s="592"/>
      <c r="I74" s="592"/>
      <c r="J74" s="584"/>
      <c r="K74" s="584"/>
      <c r="L74" s="584"/>
      <c r="M74" s="584"/>
      <c r="N74" s="584"/>
      <c r="O74" s="584"/>
      <c r="P74" s="584"/>
      <c r="Q74" s="584"/>
      <c r="R74" s="584"/>
      <c r="S74" s="584"/>
      <c r="T74" s="584"/>
      <c r="U74" s="584"/>
      <c r="V74" s="584"/>
      <c r="W74" s="584"/>
      <c r="X74" s="584"/>
      <c r="Y74" s="584"/>
      <c r="Z74" s="584"/>
    </row>
    <row r="75" spans="1:26" ht="15" customHeight="1" x14ac:dyDescent="0.25">
      <c r="A75" s="592">
        <v>73</v>
      </c>
      <c r="B75" s="607" t="s">
        <v>2061</v>
      </c>
      <c r="C75" s="600" t="s">
        <v>3895</v>
      </c>
      <c r="D75" s="596" t="s">
        <v>520</v>
      </c>
      <c r="E75" s="596" t="s">
        <v>127</v>
      </c>
      <c r="F75" s="592"/>
      <c r="G75" s="592"/>
      <c r="H75" s="592"/>
      <c r="I75" s="592"/>
      <c r="J75" s="584"/>
      <c r="K75" s="584"/>
      <c r="L75" s="584"/>
      <c r="M75" s="584"/>
      <c r="N75" s="584"/>
      <c r="O75" s="584"/>
      <c r="P75" s="584"/>
      <c r="Q75" s="584"/>
      <c r="R75" s="584"/>
      <c r="S75" s="584"/>
      <c r="T75" s="584"/>
      <c r="U75" s="584"/>
      <c r="V75" s="584"/>
      <c r="W75" s="584"/>
      <c r="X75" s="584"/>
      <c r="Y75" s="584"/>
      <c r="Z75" s="584"/>
    </row>
    <row r="76" spans="1:26" ht="15" customHeight="1" x14ac:dyDescent="0.25">
      <c r="A76" s="592">
        <v>74</v>
      </c>
      <c r="B76" s="607" t="s">
        <v>2064</v>
      </c>
      <c r="C76" s="600" t="s">
        <v>3895</v>
      </c>
      <c r="D76" s="596" t="s">
        <v>4623</v>
      </c>
      <c r="E76" s="596" t="s">
        <v>127</v>
      </c>
      <c r="F76" s="592"/>
      <c r="G76" s="592"/>
      <c r="H76" s="592"/>
      <c r="I76" s="592"/>
      <c r="J76" s="584"/>
      <c r="K76" s="584"/>
      <c r="L76" s="584"/>
      <c r="M76" s="584"/>
      <c r="N76" s="584"/>
      <c r="O76" s="584"/>
      <c r="P76" s="584"/>
      <c r="Q76" s="584"/>
      <c r="R76" s="584"/>
      <c r="S76" s="584"/>
      <c r="T76" s="584"/>
      <c r="U76" s="584"/>
      <c r="V76" s="584"/>
      <c r="W76" s="584"/>
      <c r="X76" s="584"/>
      <c r="Y76" s="584"/>
      <c r="Z76" s="584"/>
    </row>
    <row r="77" spans="1:26" ht="15" customHeight="1" x14ac:dyDescent="0.25">
      <c r="A77" s="592">
        <v>75</v>
      </c>
      <c r="B77" s="607" t="s">
        <v>539</v>
      </c>
      <c r="C77" s="600" t="s">
        <v>3355</v>
      </c>
      <c r="D77" s="596" t="s">
        <v>538</v>
      </c>
      <c r="E77" s="596" t="s">
        <v>541</v>
      </c>
      <c r="F77" s="605"/>
      <c r="G77" s="592"/>
      <c r="H77" s="592"/>
      <c r="I77" s="592"/>
      <c r="J77" s="584"/>
      <c r="K77" s="584"/>
      <c r="L77" s="584"/>
      <c r="M77" s="584"/>
      <c r="N77" s="584"/>
      <c r="O77" s="584"/>
      <c r="P77" s="584"/>
      <c r="Q77" s="584"/>
      <c r="R77" s="584"/>
      <c r="S77" s="584"/>
      <c r="T77" s="584"/>
      <c r="U77" s="584"/>
      <c r="V77" s="584"/>
      <c r="W77" s="584"/>
      <c r="X77" s="584"/>
      <c r="Y77" s="584"/>
      <c r="Z77" s="584"/>
    </row>
    <row r="78" spans="1:26" ht="15" customHeight="1" x14ac:dyDescent="0.25">
      <c r="A78" s="592">
        <v>76</v>
      </c>
      <c r="B78" s="607" t="s">
        <v>4807</v>
      </c>
      <c r="C78" s="600" t="s">
        <v>3355</v>
      </c>
      <c r="D78" s="596" t="s">
        <v>4809</v>
      </c>
      <c r="E78" s="596" t="s">
        <v>4808</v>
      </c>
      <c r="F78" s="592"/>
      <c r="G78" s="592"/>
      <c r="H78" s="592"/>
      <c r="I78" s="592"/>
      <c r="J78" s="584"/>
      <c r="K78" s="584"/>
      <c r="L78" s="584"/>
      <c r="M78" s="584"/>
      <c r="N78" s="584"/>
      <c r="O78" s="584"/>
      <c r="P78" s="584"/>
      <c r="Q78" s="584"/>
      <c r="R78" s="584"/>
      <c r="S78" s="584"/>
      <c r="T78" s="584"/>
      <c r="U78" s="584"/>
      <c r="V78" s="584"/>
      <c r="W78" s="584"/>
      <c r="X78" s="584"/>
      <c r="Y78" s="584"/>
      <c r="Z78" s="584"/>
    </row>
    <row r="79" spans="1:26" ht="15" customHeight="1" x14ac:dyDescent="0.25">
      <c r="A79" s="592">
        <v>77</v>
      </c>
      <c r="B79" s="607" t="s">
        <v>2026</v>
      </c>
      <c r="C79" s="600" t="s">
        <v>3355</v>
      </c>
      <c r="D79" s="596" t="s">
        <v>2027</v>
      </c>
      <c r="E79" s="596" t="s">
        <v>3106</v>
      </c>
      <c r="F79" s="592"/>
      <c r="G79" s="592"/>
      <c r="H79" s="592"/>
      <c r="I79" s="592"/>
      <c r="J79" s="584"/>
      <c r="K79" s="584"/>
      <c r="L79" s="584"/>
      <c r="M79" s="584"/>
      <c r="N79" s="584"/>
      <c r="O79" s="584"/>
      <c r="P79" s="584"/>
      <c r="Q79" s="584"/>
      <c r="R79" s="584"/>
      <c r="S79" s="584"/>
      <c r="T79" s="584"/>
      <c r="U79" s="584"/>
      <c r="V79" s="584"/>
      <c r="W79" s="584"/>
      <c r="X79" s="584"/>
      <c r="Y79" s="584"/>
      <c r="Z79" s="584"/>
    </row>
    <row r="80" spans="1:26" ht="15" customHeight="1" x14ac:dyDescent="0.25">
      <c r="A80" s="592">
        <v>78</v>
      </c>
      <c r="B80" s="607" t="s">
        <v>3709</v>
      </c>
      <c r="C80" s="600" t="s">
        <v>3355</v>
      </c>
      <c r="D80" s="596" t="s">
        <v>3710</v>
      </c>
      <c r="E80" s="596" t="s">
        <v>3711</v>
      </c>
      <c r="F80" s="592"/>
      <c r="G80" s="592"/>
      <c r="H80" s="592"/>
      <c r="I80" s="592"/>
      <c r="J80" s="584"/>
      <c r="K80" s="584"/>
      <c r="L80" s="584"/>
      <c r="M80" s="584"/>
      <c r="N80" s="584"/>
      <c r="O80" s="584"/>
      <c r="P80" s="584"/>
      <c r="Q80" s="584"/>
      <c r="R80" s="584"/>
      <c r="S80" s="584"/>
      <c r="T80" s="584"/>
      <c r="U80" s="584"/>
      <c r="V80" s="584"/>
      <c r="W80" s="584"/>
      <c r="X80" s="584"/>
      <c r="Y80" s="584"/>
      <c r="Z80" s="584"/>
    </row>
    <row r="81" spans="1:26" ht="15" customHeight="1" x14ac:dyDescent="0.25">
      <c r="A81" s="592">
        <v>79</v>
      </c>
      <c r="B81" s="607" t="s">
        <v>3411</v>
      </c>
      <c r="C81" s="600" t="s">
        <v>3484</v>
      </c>
      <c r="D81" s="596" t="s">
        <v>3412</v>
      </c>
      <c r="E81" s="596" t="s">
        <v>3413</v>
      </c>
      <c r="F81" s="592"/>
      <c r="G81" s="592"/>
      <c r="H81" s="592"/>
      <c r="I81" s="592"/>
      <c r="J81" s="584"/>
      <c r="K81" s="584"/>
      <c r="L81" s="584"/>
      <c r="M81" s="584"/>
      <c r="N81" s="584"/>
      <c r="O81" s="584"/>
      <c r="P81" s="584"/>
      <c r="Q81" s="584"/>
      <c r="R81" s="584"/>
      <c r="S81" s="584"/>
      <c r="T81" s="584"/>
      <c r="U81" s="584"/>
      <c r="V81" s="584"/>
      <c r="W81" s="584"/>
      <c r="X81" s="584"/>
      <c r="Y81" s="584"/>
      <c r="Z81" s="584"/>
    </row>
    <row r="82" spans="1:26" ht="15" customHeight="1" x14ac:dyDescent="0.25">
      <c r="A82" s="592">
        <v>80</v>
      </c>
      <c r="B82" s="607" t="s">
        <v>3764</v>
      </c>
      <c r="C82" s="600" t="s">
        <v>3355</v>
      </c>
      <c r="D82" s="596" t="s">
        <v>3765</v>
      </c>
      <c r="E82" s="596" t="s">
        <v>3766</v>
      </c>
      <c r="F82" s="592"/>
      <c r="G82" s="592"/>
      <c r="H82" s="592"/>
      <c r="I82" s="592"/>
      <c r="J82" s="584"/>
      <c r="K82" s="584"/>
      <c r="L82" s="584"/>
      <c r="M82" s="584"/>
      <c r="N82" s="584"/>
      <c r="O82" s="584"/>
      <c r="P82" s="584"/>
      <c r="Q82" s="584"/>
      <c r="R82" s="584"/>
      <c r="S82" s="584"/>
      <c r="T82" s="584"/>
      <c r="U82" s="584"/>
      <c r="V82" s="584"/>
      <c r="W82" s="584"/>
      <c r="X82" s="584"/>
      <c r="Y82" s="584"/>
      <c r="Z82" s="584"/>
    </row>
    <row r="83" spans="1:26" ht="15" customHeight="1" x14ac:dyDescent="0.25">
      <c r="A83" s="592">
        <v>81</v>
      </c>
      <c r="B83" s="607" t="s">
        <v>3767</v>
      </c>
      <c r="C83" s="600" t="s">
        <v>3355</v>
      </c>
      <c r="D83" s="596" t="s">
        <v>3415</v>
      </c>
      <c r="E83" s="596" t="s">
        <v>3416</v>
      </c>
      <c r="F83" s="592"/>
      <c r="G83" s="592"/>
      <c r="H83" s="592"/>
      <c r="I83" s="592"/>
      <c r="J83" s="584"/>
      <c r="K83" s="584"/>
      <c r="L83" s="584"/>
      <c r="M83" s="584"/>
      <c r="N83" s="584"/>
      <c r="O83" s="584"/>
      <c r="P83" s="584"/>
      <c r="Q83" s="584"/>
      <c r="R83" s="584"/>
      <c r="S83" s="584"/>
      <c r="T83" s="584"/>
      <c r="U83" s="584"/>
      <c r="V83" s="584"/>
      <c r="W83" s="584"/>
      <c r="X83" s="584"/>
      <c r="Y83" s="584"/>
      <c r="Z83" s="584"/>
    </row>
    <row r="84" spans="1:26" ht="15" customHeight="1" x14ac:dyDescent="0.25">
      <c r="A84" s="592">
        <v>82</v>
      </c>
      <c r="B84" s="607" t="s">
        <v>4624</v>
      </c>
      <c r="C84" s="600" t="s">
        <v>3355</v>
      </c>
      <c r="D84" s="596" t="s">
        <v>3602</v>
      </c>
      <c r="E84" s="596" t="s">
        <v>3603</v>
      </c>
      <c r="F84" s="592"/>
      <c r="G84" s="592"/>
      <c r="H84" s="592"/>
      <c r="I84" s="592"/>
      <c r="J84" s="584"/>
      <c r="K84" s="584"/>
      <c r="L84" s="584"/>
      <c r="M84" s="584"/>
      <c r="N84" s="584"/>
      <c r="O84" s="584"/>
      <c r="P84" s="584"/>
      <c r="Q84" s="584"/>
      <c r="R84" s="584"/>
      <c r="S84" s="584"/>
      <c r="T84" s="584"/>
      <c r="U84" s="584"/>
      <c r="V84" s="584"/>
      <c r="W84" s="584"/>
      <c r="X84" s="584"/>
      <c r="Y84" s="584"/>
      <c r="Z84" s="584"/>
    </row>
    <row r="85" spans="1:26" ht="15" customHeight="1" x14ac:dyDescent="0.25">
      <c r="A85" s="592">
        <v>83</v>
      </c>
      <c r="B85" s="607" t="s">
        <v>607</v>
      </c>
      <c r="C85" s="633" t="s">
        <v>3355</v>
      </c>
      <c r="D85" s="633" t="s">
        <v>606</v>
      </c>
      <c r="E85" s="633" t="s">
        <v>609</v>
      </c>
      <c r="F85" s="592"/>
      <c r="G85" s="592"/>
      <c r="H85" s="592"/>
      <c r="I85" s="592"/>
      <c r="J85" s="584"/>
      <c r="K85" s="584"/>
      <c r="L85" s="584"/>
      <c r="M85" s="584"/>
      <c r="N85" s="584"/>
      <c r="O85" s="584"/>
      <c r="P85" s="584"/>
      <c r="Q85" s="584"/>
      <c r="R85" s="584"/>
      <c r="S85" s="584"/>
      <c r="T85" s="584"/>
      <c r="U85" s="584"/>
      <c r="V85" s="584"/>
      <c r="W85" s="584"/>
      <c r="X85" s="584"/>
      <c r="Y85" s="584"/>
      <c r="Z85" s="584"/>
    </row>
    <row r="86" spans="1:26" ht="15" customHeight="1" x14ac:dyDescent="0.25">
      <c r="A86" s="592">
        <v>84</v>
      </c>
      <c r="B86" s="607" t="s">
        <v>4625</v>
      </c>
      <c r="C86" s="600" t="s">
        <v>3355</v>
      </c>
      <c r="D86" s="596" t="s">
        <v>4626</v>
      </c>
      <c r="E86" s="596" t="s">
        <v>4627</v>
      </c>
      <c r="F86" s="592"/>
      <c r="G86" s="592"/>
      <c r="H86" s="592"/>
      <c r="I86" s="592"/>
      <c r="J86" s="584"/>
      <c r="K86" s="584"/>
      <c r="L86" s="584"/>
      <c r="M86" s="584"/>
      <c r="N86" s="584"/>
      <c r="O86" s="584"/>
      <c r="P86" s="584"/>
      <c r="Q86" s="584"/>
      <c r="R86" s="584"/>
      <c r="S86" s="584"/>
      <c r="T86" s="584"/>
      <c r="U86" s="584"/>
      <c r="V86" s="584"/>
      <c r="W86" s="584"/>
      <c r="X86" s="584"/>
      <c r="Y86" s="584"/>
      <c r="Z86" s="584"/>
    </row>
    <row r="87" spans="1:26" ht="15" customHeight="1" x14ac:dyDescent="0.25">
      <c r="A87" s="592">
        <v>85</v>
      </c>
      <c r="B87" s="607" t="s">
        <v>2915</v>
      </c>
      <c r="C87" s="600" t="s">
        <v>3355</v>
      </c>
      <c r="D87" s="596" t="s">
        <v>2916</v>
      </c>
      <c r="E87" s="596" t="s">
        <v>3123</v>
      </c>
      <c r="F87" s="592"/>
      <c r="G87" s="592"/>
      <c r="H87" s="592"/>
      <c r="I87" s="592"/>
      <c r="J87" s="584"/>
      <c r="K87" s="584"/>
      <c r="L87" s="584"/>
      <c r="M87" s="584"/>
      <c r="N87" s="584"/>
      <c r="O87" s="584"/>
      <c r="P87" s="584"/>
      <c r="Q87" s="584"/>
      <c r="R87" s="584"/>
      <c r="S87" s="584"/>
      <c r="T87" s="584"/>
      <c r="U87" s="584"/>
      <c r="V87" s="584"/>
      <c r="W87" s="584"/>
      <c r="X87" s="584"/>
      <c r="Y87" s="584"/>
      <c r="Z87" s="584"/>
    </row>
    <row r="88" spans="1:26" ht="15" customHeight="1" x14ac:dyDescent="0.25">
      <c r="A88" s="592">
        <v>86</v>
      </c>
      <c r="B88" s="607" t="s">
        <v>578</v>
      </c>
      <c r="C88" s="633" t="s">
        <v>3355</v>
      </c>
      <c r="D88" s="634" t="s">
        <v>577</v>
      </c>
      <c r="E88" s="634" t="s">
        <v>580</v>
      </c>
      <c r="F88" s="592"/>
      <c r="G88" s="592"/>
      <c r="H88" s="592"/>
      <c r="I88" s="592"/>
      <c r="J88" s="584"/>
      <c r="K88" s="584"/>
      <c r="L88" s="584"/>
      <c r="M88" s="584"/>
      <c r="N88" s="584"/>
      <c r="O88" s="584"/>
      <c r="P88" s="584"/>
      <c r="Q88" s="584"/>
      <c r="R88" s="584"/>
      <c r="S88" s="584"/>
      <c r="T88" s="584"/>
      <c r="U88" s="584"/>
      <c r="V88" s="584"/>
      <c r="W88" s="584"/>
      <c r="X88" s="584"/>
      <c r="Y88" s="584"/>
      <c r="Z88" s="584"/>
    </row>
    <row r="89" spans="1:26" ht="15" customHeight="1" x14ac:dyDescent="0.25">
      <c r="A89" s="592">
        <v>87</v>
      </c>
      <c r="B89" s="607" t="s">
        <v>570</v>
      </c>
      <c r="C89" s="600" t="s">
        <v>3355</v>
      </c>
      <c r="D89" s="596" t="s">
        <v>569</v>
      </c>
      <c r="E89" s="596" t="s">
        <v>572</v>
      </c>
      <c r="F89" s="592"/>
      <c r="G89" s="592"/>
      <c r="H89" s="592"/>
      <c r="I89" s="592"/>
      <c r="J89" s="584"/>
      <c r="K89" s="584"/>
      <c r="L89" s="584"/>
      <c r="M89" s="584"/>
      <c r="N89" s="584"/>
      <c r="O89" s="584"/>
      <c r="P89" s="584"/>
      <c r="Q89" s="584"/>
      <c r="R89" s="584"/>
      <c r="S89" s="584"/>
      <c r="T89" s="584"/>
      <c r="U89" s="584"/>
      <c r="V89" s="584"/>
      <c r="W89" s="584"/>
      <c r="X89" s="584"/>
      <c r="Y89" s="584"/>
      <c r="Z89" s="584"/>
    </row>
    <row r="90" spans="1:26" ht="15" customHeight="1" x14ac:dyDescent="0.25">
      <c r="A90" s="592">
        <v>88</v>
      </c>
      <c r="B90" s="607" t="s">
        <v>599</v>
      </c>
      <c r="C90" s="600" t="s">
        <v>3355</v>
      </c>
      <c r="D90" s="596" t="s">
        <v>598</v>
      </c>
      <c r="E90" s="596" t="s">
        <v>601</v>
      </c>
      <c r="F90" s="592"/>
      <c r="G90" s="592"/>
      <c r="H90" s="592"/>
      <c r="I90" s="592"/>
      <c r="J90" s="584"/>
      <c r="K90" s="584"/>
      <c r="L90" s="584"/>
      <c r="M90" s="584"/>
      <c r="N90" s="584"/>
      <c r="O90" s="584"/>
      <c r="P90" s="584"/>
      <c r="Q90" s="584"/>
      <c r="R90" s="584"/>
      <c r="S90" s="584"/>
      <c r="T90" s="584"/>
      <c r="U90" s="584"/>
      <c r="V90" s="584"/>
      <c r="W90" s="584"/>
      <c r="X90" s="584"/>
      <c r="Y90" s="584"/>
      <c r="Z90" s="584"/>
    </row>
    <row r="91" spans="1:26" ht="15" customHeight="1" x14ac:dyDescent="0.25">
      <c r="A91" s="592">
        <v>89</v>
      </c>
      <c r="B91" s="607" t="s">
        <v>603</v>
      </c>
      <c r="C91" s="600" t="s">
        <v>3355</v>
      </c>
      <c r="D91" s="596" t="s">
        <v>602</v>
      </c>
      <c r="E91" s="596" t="s">
        <v>605</v>
      </c>
      <c r="F91" s="592"/>
      <c r="G91" s="592"/>
      <c r="H91" s="592"/>
      <c r="I91" s="592"/>
      <c r="J91" s="584"/>
      <c r="K91" s="584"/>
      <c r="L91" s="584"/>
      <c r="M91" s="584"/>
      <c r="N91" s="584"/>
      <c r="O91" s="584"/>
      <c r="P91" s="584"/>
      <c r="Q91" s="584"/>
      <c r="R91" s="584"/>
      <c r="S91" s="584"/>
      <c r="T91" s="584"/>
      <c r="U91" s="584"/>
      <c r="V91" s="584"/>
      <c r="W91" s="584"/>
      <c r="X91" s="584"/>
      <c r="Y91" s="584"/>
      <c r="Z91" s="584"/>
    </row>
    <row r="92" spans="1:26" ht="15" customHeight="1" x14ac:dyDescent="0.25">
      <c r="A92" s="592">
        <v>90</v>
      </c>
      <c r="B92" s="607" t="s">
        <v>627</v>
      </c>
      <c r="C92" s="600" t="s">
        <v>3355</v>
      </c>
      <c r="D92" s="596" t="s">
        <v>626</v>
      </c>
      <c r="E92" s="596" t="s">
        <v>629</v>
      </c>
      <c r="F92" s="592"/>
      <c r="G92" s="592"/>
      <c r="H92" s="592"/>
      <c r="I92" s="592"/>
      <c r="J92" s="584"/>
      <c r="K92" s="584"/>
      <c r="L92" s="584"/>
      <c r="M92" s="584"/>
      <c r="N92" s="584"/>
      <c r="O92" s="584"/>
      <c r="P92" s="584"/>
      <c r="Q92" s="584"/>
      <c r="R92" s="584"/>
      <c r="S92" s="584"/>
      <c r="T92" s="584"/>
      <c r="U92" s="584"/>
      <c r="V92" s="584"/>
      <c r="W92" s="584"/>
      <c r="X92" s="584"/>
      <c r="Y92" s="584"/>
      <c r="Z92" s="584"/>
    </row>
    <row r="93" spans="1:26" ht="15" customHeight="1" x14ac:dyDescent="0.25">
      <c r="A93" s="592">
        <v>91</v>
      </c>
      <c r="B93" s="607" t="s">
        <v>3769</v>
      </c>
      <c r="C93" s="600" t="s">
        <v>3355</v>
      </c>
      <c r="D93" s="596" t="s">
        <v>3770</v>
      </c>
      <c r="E93" s="596" t="s">
        <v>3771</v>
      </c>
      <c r="F93" s="592"/>
      <c r="G93" s="592"/>
      <c r="H93" s="592"/>
      <c r="I93" s="592"/>
      <c r="J93" s="584"/>
      <c r="K93" s="584"/>
      <c r="L93" s="584"/>
      <c r="M93" s="584"/>
      <c r="N93" s="584"/>
      <c r="O93" s="584"/>
      <c r="P93" s="584"/>
      <c r="Q93" s="584"/>
      <c r="R93" s="584"/>
      <c r="S93" s="584"/>
      <c r="T93" s="584"/>
      <c r="U93" s="584"/>
      <c r="V93" s="584"/>
      <c r="W93" s="584"/>
      <c r="X93" s="584"/>
      <c r="Y93" s="584"/>
      <c r="Z93" s="584"/>
    </row>
    <row r="94" spans="1:26" ht="15" customHeight="1" x14ac:dyDescent="0.25">
      <c r="A94" s="592">
        <v>92</v>
      </c>
      <c r="B94" s="607" t="s">
        <v>631</v>
      </c>
      <c r="C94" s="600" t="s">
        <v>3355</v>
      </c>
      <c r="D94" s="596" t="s">
        <v>630</v>
      </c>
      <c r="E94" s="596" t="s">
        <v>633</v>
      </c>
      <c r="F94" s="592"/>
      <c r="G94" s="592"/>
      <c r="H94" s="592"/>
      <c r="I94" s="592"/>
      <c r="J94" s="584"/>
      <c r="K94" s="584"/>
      <c r="L94" s="584"/>
      <c r="M94" s="584"/>
      <c r="N94" s="584"/>
      <c r="O94" s="584"/>
      <c r="P94" s="584"/>
      <c r="Q94" s="584"/>
      <c r="R94" s="584"/>
      <c r="S94" s="584"/>
      <c r="T94" s="584"/>
      <c r="U94" s="584"/>
      <c r="V94" s="584"/>
      <c r="W94" s="584"/>
      <c r="X94" s="584"/>
      <c r="Y94" s="584"/>
      <c r="Z94" s="584"/>
    </row>
    <row r="95" spans="1:26" ht="15" customHeight="1" x14ac:dyDescent="0.25">
      <c r="A95" s="592">
        <v>93</v>
      </c>
      <c r="B95" s="607" t="s">
        <v>4628</v>
      </c>
      <c r="C95" s="600" t="s">
        <v>3484</v>
      </c>
      <c r="D95" s="596" t="s">
        <v>638</v>
      </c>
      <c r="E95" s="596" t="s">
        <v>641</v>
      </c>
      <c r="F95" s="592"/>
      <c r="G95" s="592"/>
      <c r="H95" s="592"/>
      <c r="I95" s="592"/>
      <c r="J95" s="584"/>
      <c r="K95" s="584"/>
      <c r="L95" s="584"/>
      <c r="M95" s="584"/>
      <c r="N95" s="584"/>
      <c r="O95" s="584"/>
      <c r="P95" s="584"/>
      <c r="Q95" s="584"/>
      <c r="R95" s="584"/>
      <c r="S95" s="584"/>
      <c r="T95" s="584"/>
      <c r="U95" s="584"/>
      <c r="V95" s="584"/>
      <c r="W95" s="584"/>
      <c r="X95" s="584"/>
      <c r="Y95" s="584"/>
      <c r="Z95" s="584"/>
    </row>
    <row r="96" spans="1:26" ht="15" customHeight="1" x14ac:dyDescent="0.25">
      <c r="A96" s="592">
        <v>94</v>
      </c>
      <c r="B96" s="607" t="s">
        <v>635</v>
      </c>
      <c r="C96" s="600" t="s">
        <v>3355</v>
      </c>
      <c r="D96" s="596" t="s">
        <v>634</v>
      </c>
      <c r="E96" s="596" t="s">
        <v>637</v>
      </c>
      <c r="F96" s="592"/>
      <c r="G96" s="592"/>
      <c r="H96" s="592"/>
      <c r="I96" s="592"/>
      <c r="J96" s="584"/>
      <c r="K96" s="584"/>
      <c r="L96" s="584"/>
      <c r="M96" s="584"/>
      <c r="N96" s="584"/>
      <c r="O96" s="584"/>
      <c r="P96" s="584"/>
      <c r="Q96" s="584"/>
      <c r="R96" s="584"/>
      <c r="S96" s="584"/>
      <c r="T96" s="584"/>
      <c r="U96" s="584"/>
      <c r="V96" s="584"/>
      <c r="W96" s="584"/>
      <c r="X96" s="584"/>
      <c r="Y96" s="584"/>
      <c r="Z96" s="584"/>
    </row>
    <row r="97" spans="1:26" ht="15" customHeight="1" x14ac:dyDescent="0.25">
      <c r="A97" s="592">
        <v>95</v>
      </c>
      <c r="B97" s="607" t="s">
        <v>3897</v>
      </c>
      <c r="C97" s="600" t="s">
        <v>3484</v>
      </c>
      <c r="D97" s="596" t="s">
        <v>657</v>
      </c>
      <c r="E97" s="596" t="s">
        <v>660</v>
      </c>
      <c r="F97" s="592"/>
      <c r="G97" s="592"/>
      <c r="H97" s="592"/>
      <c r="I97" s="592"/>
      <c r="J97" s="584"/>
      <c r="K97" s="584"/>
      <c r="L97" s="584"/>
      <c r="M97" s="584"/>
      <c r="N97" s="584"/>
      <c r="O97" s="584"/>
      <c r="P97" s="584"/>
      <c r="Q97" s="584"/>
      <c r="R97" s="584"/>
      <c r="S97" s="584"/>
      <c r="T97" s="584"/>
      <c r="U97" s="584"/>
      <c r="V97" s="584"/>
      <c r="W97" s="584"/>
      <c r="X97" s="584"/>
      <c r="Y97" s="584"/>
      <c r="Z97" s="584"/>
    </row>
    <row r="98" spans="1:26" ht="15" customHeight="1" x14ac:dyDescent="0.25">
      <c r="A98" s="592">
        <v>96</v>
      </c>
      <c r="B98" s="607" t="s">
        <v>4629</v>
      </c>
      <c r="C98" s="600" t="s">
        <v>3355</v>
      </c>
      <c r="D98" s="596" t="s">
        <v>4630</v>
      </c>
      <c r="E98" s="596" t="s">
        <v>4631</v>
      </c>
      <c r="F98" s="592"/>
      <c r="G98" s="592"/>
      <c r="H98" s="592"/>
      <c r="I98" s="592"/>
      <c r="J98" s="584"/>
      <c r="K98" s="584"/>
      <c r="L98" s="584"/>
      <c r="M98" s="584"/>
      <c r="N98" s="584"/>
      <c r="O98" s="584"/>
      <c r="P98" s="584"/>
      <c r="Q98" s="584"/>
      <c r="R98" s="584"/>
      <c r="S98" s="584"/>
      <c r="T98" s="584"/>
      <c r="U98" s="584"/>
      <c r="V98" s="584"/>
      <c r="W98" s="584"/>
      <c r="X98" s="584"/>
      <c r="Y98" s="584"/>
      <c r="Z98" s="584"/>
    </row>
    <row r="99" spans="1:26" ht="15" customHeight="1" x14ac:dyDescent="0.25">
      <c r="A99" s="592">
        <v>97</v>
      </c>
      <c r="B99" s="607" t="s">
        <v>3857</v>
      </c>
      <c r="C99" s="600" t="s">
        <v>3355</v>
      </c>
      <c r="D99" s="596" t="s">
        <v>3858</v>
      </c>
      <c r="E99" s="596" t="s">
        <v>3859</v>
      </c>
      <c r="F99" s="592"/>
      <c r="G99" s="592"/>
      <c r="H99" s="592"/>
      <c r="I99" s="592"/>
      <c r="J99" s="584"/>
      <c r="K99" s="584"/>
      <c r="L99" s="584"/>
      <c r="M99" s="584"/>
      <c r="N99" s="584"/>
      <c r="O99" s="584"/>
      <c r="P99" s="584"/>
      <c r="Q99" s="584"/>
      <c r="R99" s="584"/>
      <c r="S99" s="584"/>
      <c r="T99" s="584"/>
      <c r="U99" s="584"/>
      <c r="V99" s="584"/>
      <c r="W99" s="584"/>
      <c r="X99" s="584"/>
      <c r="Y99" s="584"/>
      <c r="Z99" s="584"/>
    </row>
    <row r="100" spans="1:26" ht="15" customHeight="1" x14ac:dyDescent="0.25">
      <c r="A100" s="592">
        <v>98</v>
      </c>
      <c r="B100" s="607" t="s">
        <v>3901</v>
      </c>
      <c r="C100" s="600" t="s">
        <v>3484</v>
      </c>
      <c r="D100" s="596" t="s">
        <v>1167</v>
      </c>
      <c r="E100" s="596" t="s">
        <v>1170</v>
      </c>
      <c r="F100" s="592"/>
      <c r="G100" s="592"/>
      <c r="H100" s="592"/>
      <c r="I100" s="592"/>
      <c r="J100" s="584"/>
      <c r="K100" s="584"/>
      <c r="L100" s="584"/>
      <c r="M100" s="584"/>
      <c r="N100" s="584"/>
      <c r="O100" s="584"/>
      <c r="P100" s="584"/>
      <c r="Q100" s="584"/>
      <c r="R100" s="584"/>
      <c r="S100" s="584"/>
      <c r="T100" s="584"/>
      <c r="U100" s="584"/>
      <c r="V100" s="584"/>
      <c r="W100" s="584"/>
      <c r="X100" s="584"/>
      <c r="Y100" s="584"/>
      <c r="Z100" s="584"/>
    </row>
    <row r="101" spans="1:26" ht="15" customHeight="1" x14ac:dyDescent="0.25">
      <c r="A101" s="592">
        <v>99</v>
      </c>
      <c r="B101" s="635" t="s">
        <v>4964</v>
      </c>
      <c r="C101" s="600" t="s">
        <v>3355</v>
      </c>
      <c r="D101" s="596" t="s">
        <v>4965</v>
      </c>
      <c r="E101" s="596" t="s">
        <v>4966</v>
      </c>
      <c r="F101" s="592"/>
      <c r="G101" s="592"/>
      <c r="H101" s="592"/>
      <c r="I101" s="592"/>
      <c r="J101" s="584"/>
      <c r="K101" s="584"/>
      <c r="L101" s="584"/>
      <c r="M101" s="584"/>
      <c r="N101" s="584"/>
      <c r="O101" s="584"/>
      <c r="P101" s="584"/>
      <c r="Q101" s="584"/>
      <c r="R101" s="584"/>
      <c r="S101" s="584"/>
      <c r="T101" s="584"/>
      <c r="U101" s="584"/>
      <c r="V101" s="584"/>
      <c r="W101" s="584"/>
      <c r="X101" s="584"/>
      <c r="Y101" s="584"/>
      <c r="Z101" s="584"/>
    </row>
    <row r="102" spans="1:26" ht="15" customHeight="1" x14ac:dyDescent="0.25">
      <c r="A102" s="592">
        <v>100</v>
      </c>
      <c r="B102" s="607" t="s">
        <v>4632</v>
      </c>
      <c r="C102" s="600" t="s">
        <v>3355</v>
      </c>
      <c r="D102" s="596" t="s">
        <v>4633</v>
      </c>
      <c r="E102" s="596" t="s">
        <v>4634</v>
      </c>
      <c r="F102" s="592"/>
      <c r="G102" s="592"/>
      <c r="H102" s="592"/>
      <c r="I102" s="592"/>
      <c r="J102" s="584"/>
      <c r="K102" s="584"/>
      <c r="L102" s="584"/>
      <c r="M102" s="584"/>
      <c r="N102" s="584"/>
      <c r="O102" s="584"/>
      <c r="P102" s="584"/>
      <c r="Q102" s="584"/>
      <c r="R102" s="584"/>
      <c r="S102" s="584"/>
      <c r="T102" s="584"/>
      <c r="U102" s="584"/>
      <c r="V102" s="584"/>
      <c r="W102" s="584"/>
      <c r="X102" s="584"/>
      <c r="Y102" s="584"/>
      <c r="Z102" s="584"/>
    </row>
    <row r="103" spans="1:26" ht="15" customHeight="1" x14ac:dyDescent="0.25">
      <c r="A103" s="592">
        <v>101</v>
      </c>
      <c r="B103" s="607" t="s">
        <v>698</v>
      </c>
      <c r="C103" s="633" t="s">
        <v>3484</v>
      </c>
      <c r="D103" s="634" t="s">
        <v>697</v>
      </c>
      <c r="E103" s="634" t="s">
        <v>700</v>
      </c>
      <c r="F103" s="592"/>
      <c r="G103" s="592"/>
      <c r="H103" s="592"/>
      <c r="I103" s="592"/>
      <c r="J103" s="584"/>
      <c r="K103" s="584"/>
      <c r="L103" s="584"/>
      <c r="M103" s="584"/>
      <c r="N103" s="584"/>
      <c r="O103" s="584"/>
      <c r="P103" s="584"/>
      <c r="Q103" s="584"/>
      <c r="R103" s="584"/>
      <c r="S103" s="584"/>
      <c r="T103" s="584"/>
      <c r="U103" s="584"/>
      <c r="V103" s="584"/>
      <c r="W103" s="584"/>
      <c r="X103" s="584"/>
      <c r="Y103" s="584"/>
      <c r="Z103" s="584"/>
    </row>
    <row r="104" spans="1:26" ht="15" customHeight="1" x14ac:dyDescent="0.25">
      <c r="A104" s="592">
        <v>102</v>
      </c>
      <c r="B104" s="607" t="s">
        <v>698</v>
      </c>
      <c r="C104" s="633" t="s">
        <v>3484</v>
      </c>
      <c r="D104" s="634" t="s">
        <v>3595</v>
      </c>
      <c r="E104" s="634" t="s">
        <v>3596</v>
      </c>
      <c r="F104" s="592"/>
      <c r="G104" s="592"/>
      <c r="H104" s="592"/>
      <c r="I104" s="592"/>
      <c r="J104" s="584"/>
      <c r="K104" s="584"/>
      <c r="L104" s="584"/>
      <c r="M104" s="584"/>
      <c r="N104" s="584"/>
      <c r="O104" s="584"/>
      <c r="P104" s="584"/>
      <c r="Q104" s="584"/>
      <c r="R104" s="584"/>
      <c r="S104" s="584"/>
      <c r="T104" s="584"/>
      <c r="U104" s="584"/>
      <c r="V104" s="584"/>
      <c r="W104" s="584"/>
      <c r="X104" s="584"/>
      <c r="Y104" s="584"/>
      <c r="Z104" s="584"/>
    </row>
    <row r="105" spans="1:26" ht="15" customHeight="1" x14ac:dyDescent="0.25">
      <c r="A105" s="592">
        <v>103</v>
      </c>
      <c r="B105" s="607" t="s">
        <v>3592</v>
      </c>
      <c r="C105" s="633" t="s">
        <v>3355</v>
      </c>
      <c r="D105" s="634" t="s">
        <v>673</v>
      </c>
      <c r="E105" s="634" t="s">
        <v>676</v>
      </c>
      <c r="F105" s="592"/>
      <c r="G105" s="592"/>
      <c r="H105" s="592"/>
      <c r="I105" s="592"/>
      <c r="J105" s="584"/>
      <c r="K105" s="584"/>
      <c r="L105" s="584"/>
      <c r="M105" s="584"/>
      <c r="N105" s="584"/>
      <c r="O105" s="584"/>
      <c r="P105" s="584"/>
      <c r="Q105" s="584"/>
      <c r="R105" s="584"/>
      <c r="S105" s="584"/>
      <c r="T105" s="584"/>
      <c r="U105" s="584"/>
      <c r="V105" s="584"/>
      <c r="W105" s="584"/>
      <c r="X105" s="584"/>
      <c r="Y105" s="584"/>
      <c r="Z105" s="584"/>
    </row>
    <row r="106" spans="1:26" ht="15" customHeight="1" x14ac:dyDescent="0.25">
      <c r="A106" s="592">
        <v>104</v>
      </c>
      <c r="B106" s="607" t="s">
        <v>4635</v>
      </c>
      <c r="C106" s="633" t="s">
        <v>4636</v>
      </c>
      <c r="D106" s="634" t="s">
        <v>4637</v>
      </c>
      <c r="E106" s="634" t="s">
        <v>4638</v>
      </c>
      <c r="F106" s="592"/>
      <c r="G106" s="592"/>
      <c r="H106" s="592"/>
      <c r="I106" s="592"/>
      <c r="J106" s="584"/>
      <c r="K106" s="584"/>
      <c r="L106" s="584"/>
      <c r="M106" s="584"/>
      <c r="N106" s="584"/>
      <c r="O106" s="584"/>
      <c r="P106" s="584"/>
      <c r="Q106" s="584"/>
      <c r="R106" s="584"/>
      <c r="S106" s="584"/>
      <c r="T106" s="584"/>
      <c r="U106" s="584"/>
      <c r="V106" s="584"/>
      <c r="W106" s="584"/>
      <c r="X106" s="584"/>
      <c r="Y106" s="584"/>
      <c r="Z106" s="584"/>
    </row>
    <row r="107" spans="1:26" ht="15" customHeight="1" x14ac:dyDescent="0.25">
      <c r="A107" s="592">
        <v>105</v>
      </c>
      <c r="B107" s="635" t="s">
        <v>3902</v>
      </c>
      <c r="C107" s="600" t="s">
        <v>3355</v>
      </c>
      <c r="D107" s="596" t="s">
        <v>3903</v>
      </c>
      <c r="E107" s="596" t="s">
        <v>3904</v>
      </c>
      <c r="F107" s="592"/>
      <c r="G107" s="592"/>
      <c r="H107" s="592"/>
      <c r="I107" s="592"/>
      <c r="J107" s="584"/>
      <c r="K107" s="584"/>
      <c r="L107" s="584"/>
      <c r="M107" s="584"/>
      <c r="N107" s="584"/>
      <c r="O107" s="584"/>
      <c r="P107" s="584"/>
      <c r="Q107" s="584"/>
      <c r="R107" s="584"/>
      <c r="S107" s="584"/>
      <c r="T107" s="584"/>
      <c r="U107" s="584"/>
      <c r="V107" s="584"/>
      <c r="W107" s="584"/>
      <c r="X107" s="584"/>
      <c r="Y107" s="584"/>
      <c r="Z107" s="584"/>
    </row>
    <row r="108" spans="1:26" ht="15" customHeight="1" x14ac:dyDescent="0.25">
      <c r="A108" s="592">
        <v>106</v>
      </c>
      <c r="B108" s="635" t="s">
        <v>4639</v>
      </c>
      <c r="C108" s="600" t="s">
        <v>3355</v>
      </c>
      <c r="D108" s="596" t="s">
        <v>3907</v>
      </c>
      <c r="E108" s="596" t="s">
        <v>3908</v>
      </c>
      <c r="F108" s="592"/>
      <c r="G108" s="592"/>
      <c r="H108" s="592"/>
      <c r="I108" s="592"/>
      <c r="J108" s="584"/>
      <c r="K108" s="584"/>
      <c r="L108" s="584"/>
      <c r="M108" s="584"/>
      <c r="N108" s="584"/>
      <c r="O108" s="584"/>
      <c r="P108" s="584"/>
      <c r="Q108" s="584"/>
      <c r="R108" s="584"/>
      <c r="S108" s="584"/>
      <c r="T108" s="584"/>
      <c r="U108" s="584"/>
      <c r="V108" s="584"/>
      <c r="W108" s="584"/>
      <c r="X108" s="584"/>
      <c r="Y108" s="584"/>
      <c r="Z108" s="584"/>
    </row>
    <row r="109" spans="1:26" ht="15" customHeight="1" x14ac:dyDescent="0.25">
      <c r="A109" s="592">
        <v>107</v>
      </c>
      <c r="B109" s="607" t="s">
        <v>837</v>
      </c>
      <c r="C109" s="633" t="s">
        <v>3355</v>
      </c>
      <c r="D109" s="633" t="s">
        <v>836</v>
      </c>
      <c r="E109" s="633" t="s">
        <v>839</v>
      </c>
      <c r="F109" s="592"/>
      <c r="G109" s="592"/>
      <c r="H109" s="592"/>
      <c r="I109" s="592"/>
      <c r="J109" s="584"/>
      <c r="K109" s="584"/>
      <c r="L109" s="584"/>
      <c r="M109" s="584"/>
      <c r="N109" s="584"/>
      <c r="O109" s="584"/>
      <c r="P109" s="584"/>
      <c r="Q109" s="584"/>
      <c r="R109" s="584"/>
      <c r="S109" s="584"/>
      <c r="T109" s="584"/>
      <c r="U109" s="584"/>
      <c r="V109" s="584"/>
      <c r="W109" s="584"/>
      <c r="X109" s="584"/>
      <c r="Y109" s="584"/>
      <c r="Z109" s="584"/>
    </row>
    <row r="110" spans="1:26" ht="15" customHeight="1" x14ac:dyDescent="0.25">
      <c r="A110" s="592">
        <v>108</v>
      </c>
      <c r="B110" s="635" t="s">
        <v>830</v>
      </c>
      <c r="C110" s="600" t="s">
        <v>3355</v>
      </c>
      <c r="D110" s="596" t="s">
        <v>829</v>
      </c>
      <c r="E110" s="596" t="s">
        <v>832</v>
      </c>
      <c r="F110" s="592"/>
      <c r="G110" s="592"/>
      <c r="H110" s="592"/>
      <c r="I110" s="592"/>
      <c r="J110" s="584"/>
      <c r="K110" s="584"/>
      <c r="L110" s="584"/>
      <c r="M110" s="584"/>
      <c r="N110" s="584"/>
      <c r="O110" s="584"/>
      <c r="P110" s="584"/>
      <c r="Q110" s="584"/>
      <c r="R110" s="584"/>
      <c r="S110" s="584"/>
      <c r="T110" s="584"/>
      <c r="U110" s="584"/>
      <c r="V110" s="584"/>
      <c r="W110" s="584"/>
      <c r="X110" s="584"/>
      <c r="Y110" s="584"/>
      <c r="Z110" s="584"/>
    </row>
    <row r="111" spans="1:26" ht="15" customHeight="1" x14ac:dyDescent="0.25">
      <c r="A111" s="592">
        <v>109</v>
      </c>
      <c r="B111" s="635" t="s">
        <v>750</v>
      </c>
      <c r="C111" s="600" t="s">
        <v>3355</v>
      </c>
      <c r="D111" s="596" t="s">
        <v>749</v>
      </c>
      <c r="E111" s="596" t="s">
        <v>752</v>
      </c>
      <c r="F111" s="592"/>
      <c r="G111" s="592"/>
      <c r="H111" s="592"/>
      <c r="I111" s="592"/>
      <c r="J111" s="584"/>
      <c r="K111" s="584"/>
      <c r="L111" s="584"/>
      <c r="M111" s="584"/>
      <c r="N111" s="584"/>
      <c r="O111" s="584"/>
      <c r="P111" s="584"/>
      <c r="Q111" s="584"/>
      <c r="R111" s="584"/>
      <c r="S111" s="584"/>
      <c r="T111" s="584"/>
      <c r="U111" s="584"/>
      <c r="V111" s="584"/>
      <c r="W111" s="584"/>
      <c r="X111" s="584"/>
      <c r="Y111" s="584"/>
      <c r="Z111" s="584"/>
    </row>
    <row r="112" spans="1:26" ht="15" customHeight="1" x14ac:dyDescent="0.25">
      <c r="A112" s="592">
        <v>110</v>
      </c>
      <c r="B112" s="635" t="s">
        <v>3775</v>
      </c>
      <c r="C112" s="600" t="s">
        <v>3355</v>
      </c>
      <c r="D112" s="596" t="s">
        <v>3776</v>
      </c>
      <c r="E112" s="596" t="s">
        <v>3777</v>
      </c>
      <c r="F112" s="592"/>
      <c r="G112" s="592"/>
      <c r="H112" s="592"/>
      <c r="I112" s="592"/>
      <c r="J112" s="584"/>
      <c r="K112" s="584"/>
      <c r="L112" s="584"/>
      <c r="M112" s="584"/>
      <c r="N112" s="584"/>
      <c r="O112" s="584"/>
      <c r="P112" s="584"/>
      <c r="Q112" s="584"/>
      <c r="R112" s="584"/>
      <c r="S112" s="584"/>
      <c r="T112" s="584"/>
      <c r="U112" s="584"/>
      <c r="V112" s="584"/>
      <c r="W112" s="584"/>
      <c r="X112" s="584"/>
      <c r="Y112" s="584"/>
      <c r="Z112" s="584"/>
    </row>
    <row r="113" spans="1:26" ht="15" customHeight="1" x14ac:dyDescent="0.25">
      <c r="A113" s="592">
        <v>111</v>
      </c>
      <c r="B113" s="635" t="s">
        <v>770</v>
      </c>
      <c r="C113" s="600" t="s">
        <v>3355</v>
      </c>
      <c r="D113" s="596" t="s">
        <v>769</v>
      </c>
      <c r="E113" s="596" t="s">
        <v>772</v>
      </c>
      <c r="F113" s="592"/>
      <c r="G113" s="592"/>
      <c r="H113" s="592"/>
      <c r="I113" s="592"/>
      <c r="J113" s="584"/>
      <c r="K113" s="584"/>
      <c r="L113" s="584"/>
      <c r="M113" s="584"/>
      <c r="N113" s="584"/>
      <c r="O113" s="584"/>
      <c r="P113" s="584"/>
      <c r="Q113" s="584"/>
      <c r="R113" s="584"/>
      <c r="S113" s="584"/>
      <c r="T113" s="584"/>
      <c r="U113" s="584"/>
      <c r="V113" s="584"/>
      <c r="W113" s="584"/>
      <c r="X113" s="584"/>
      <c r="Y113" s="584"/>
      <c r="Z113" s="584"/>
    </row>
    <row r="114" spans="1:26" ht="15" customHeight="1" x14ac:dyDescent="0.25">
      <c r="A114" s="592">
        <v>112</v>
      </c>
      <c r="B114" s="607" t="s">
        <v>718</v>
      </c>
      <c r="C114" s="600" t="s">
        <v>3484</v>
      </c>
      <c r="D114" s="596" t="s">
        <v>717</v>
      </c>
      <c r="E114" s="596" t="s">
        <v>720</v>
      </c>
      <c r="F114" s="592"/>
      <c r="G114" s="592"/>
      <c r="H114" s="592"/>
      <c r="I114" s="592"/>
      <c r="J114" s="584"/>
      <c r="K114" s="584"/>
      <c r="L114" s="584"/>
      <c r="M114" s="584"/>
      <c r="N114" s="584"/>
      <c r="O114" s="584"/>
      <c r="P114" s="584"/>
      <c r="Q114" s="584"/>
      <c r="R114" s="584"/>
      <c r="S114" s="584"/>
      <c r="T114" s="584"/>
      <c r="U114" s="584"/>
      <c r="V114" s="584"/>
      <c r="W114" s="584"/>
      <c r="X114" s="584"/>
      <c r="Y114" s="584"/>
      <c r="Z114" s="584"/>
    </row>
    <row r="115" spans="1:26" ht="15" customHeight="1" x14ac:dyDescent="0.25">
      <c r="A115" s="592">
        <v>113</v>
      </c>
      <c r="B115" s="607" t="s">
        <v>722</v>
      </c>
      <c r="C115" s="600" t="s">
        <v>3355</v>
      </c>
      <c r="D115" s="596" t="s">
        <v>721</v>
      </c>
      <c r="E115" s="596" t="s">
        <v>724</v>
      </c>
      <c r="F115" s="592"/>
      <c r="G115" s="592"/>
      <c r="H115" s="592"/>
      <c r="I115" s="592"/>
      <c r="J115" s="584"/>
      <c r="K115" s="584"/>
      <c r="L115" s="584"/>
      <c r="M115" s="584"/>
      <c r="N115" s="584"/>
      <c r="O115" s="584"/>
      <c r="P115" s="584"/>
      <c r="Q115" s="584"/>
      <c r="R115" s="584"/>
      <c r="S115" s="584"/>
      <c r="T115" s="584"/>
      <c r="U115" s="584"/>
      <c r="V115" s="584"/>
      <c r="W115" s="584"/>
      <c r="X115" s="584"/>
      <c r="Y115" s="584"/>
      <c r="Z115" s="584"/>
    </row>
    <row r="116" spans="1:26" ht="15" customHeight="1" x14ac:dyDescent="0.25">
      <c r="A116" s="592">
        <v>114</v>
      </c>
      <c r="B116" s="607" t="s">
        <v>4640</v>
      </c>
      <c r="C116" s="600" t="s">
        <v>3355</v>
      </c>
      <c r="D116" s="596" t="s">
        <v>1279</v>
      </c>
      <c r="E116" s="596" t="s">
        <v>1282</v>
      </c>
      <c r="F116" s="592"/>
      <c r="G116" s="592"/>
      <c r="H116" s="592"/>
      <c r="I116" s="592"/>
      <c r="J116" s="584"/>
      <c r="K116" s="584"/>
      <c r="L116" s="584"/>
      <c r="M116" s="584"/>
      <c r="N116" s="584"/>
      <c r="O116" s="584"/>
      <c r="P116" s="584"/>
      <c r="Q116" s="584"/>
      <c r="R116" s="584"/>
      <c r="S116" s="584"/>
      <c r="T116" s="584"/>
      <c r="U116" s="584"/>
      <c r="V116" s="584"/>
      <c r="W116" s="584"/>
      <c r="X116" s="584"/>
      <c r="Y116" s="584"/>
      <c r="Z116" s="584"/>
    </row>
    <row r="117" spans="1:26" ht="15" customHeight="1" x14ac:dyDescent="0.25">
      <c r="A117" s="592">
        <v>115</v>
      </c>
      <c r="B117" s="607" t="s">
        <v>726</v>
      </c>
      <c r="C117" s="600" t="s">
        <v>3484</v>
      </c>
      <c r="D117" s="596" t="s">
        <v>725</v>
      </c>
      <c r="E117" s="596" t="s">
        <v>728</v>
      </c>
      <c r="F117" s="592"/>
      <c r="G117" s="592"/>
      <c r="H117" s="592"/>
      <c r="I117" s="592"/>
      <c r="J117" s="584"/>
      <c r="K117" s="584"/>
      <c r="L117" s="584"/>
      <c r="M117" s="584"/>
      <c r="N117" s="584"/>
      <c r="O117" s="584"/>
      <c r="P117" s="584"/>
      <c r="Q117" s="584"/>
      <c r="R117" s="584"/>
      <c r="S117" s="584"/>
      <c r="T117" s="584"/>
      <c r="U117" s="584"/>
      <c r="V117" s="584"/>
      <c r="W117" s="584"/>
      <c r="X117" s="584"/>
      <c r="Y117" s="584"/>
      <c r="Z117" s="584"/>
    </row>
    <row r="118" spans="1:26" ht="15" customHeight="1" x14ac:dyDescent="0.25">
      <c r="A118" s="592">
        <v>116</v>
      </c>
      <c r="B118" s="607" t="s">
        <v>3772</v>
      </c>
      <c r="C118" s="600" t="s">
        <v>3355</v>
      </c>
      <c r="D118" s="596" t="s">
        <v>3773</v>
      </c>
      <c r="E118" s="596" t="s">
        <v>3774</v>
      </c>
      <c r="F118" s="592"/>
      <c r="G118" s="592"/>
      <c r="H118" s="592"/>
      <c r="I118" s="592"/>
      <c r="J118" s="584"/>
      <c r="K118" s="584"/>
      <c r="L118" s="584"/>
      <c r="M118" s="584"/>
      <c r="N118" s="584"/>
      <c r="O118" s="584"/>
      <c r="P118" s="584"/>
      <c r="Q118" s="584"/>
      <c r="R118" s="584"/>
      <c r="S118" s="584"/>
      <c r="T118" s="584"/>
      <c r="U118" s="584"/>
      <c r="V118" s="584"/>
      <c r="W118" s="584"/>
      <c r="X118" s="584"/>
      <c r="Y118" s="584"/>
      <c r="Z118" s="584"/>
    </row>
    <row r="119" spans="1:26" ht="15" customHeight="1" x14ac:dyDescent="0.25">
      <c r="A119" s="592">
        <v>117</v>
      </c>
      <c r="B119" s="635" t="s">
        <v>4641</v>
      </c>
      <c r="C119" s="600" t="s">
        <v>3484</v>
      </c>
      <c r="D119" s="596" t="s">
        <v>4642</v>
      </c>
      <c r="E119" s="596"/>
      <c r="F119" s="592"/>
      <c r="G119" s="592"/>
      <c r="H119" s="592"/>
      <c r="I119" s="592"/>
      <c r="J119" s="584"/>
      <c r="K119" s="584"/>
      <c r="L119" s="584"/>
      <c r="M119" s="584"/>
      <c r="N119" s="584"/>
      <c r="O119" s="584"/>
      <c r="P119" s="584"/>
      <c r="Q119" s="584"/>
      <c r="R119" s="584"/>
      <c r="S119" s="584"/>
      <c r="T119" s="584"/>
      <c r="U119" s="584"/>
      <c r="V119" s="584"/>
      <c r="W119" s="584"/>
      <c r="X119" s="584"/>
      <c r="Y119" s="584"/>
      <c r="Z119" s="584"/>
    </row>
    <row r="120" spans="1:26" ht="15" customHeight="1" x14ac:dyDescent="0.25">
      <c r="A120" s="592">
        <v>118</v>
      </c>
      <c r="B120" s="607" t="s">
        <v>742</v>
      </c>
      <c r="C120" s="600" t="s">
        <v>3891</v>
      </c>
      <c r="D120" s="596" t="s">
        <v>741</v>
      </c>
      <c r="E120" s="596" t="s">
        <v>744</v>
      </c>
      <c r="F120" s="592"/>
      <c r="G120" s="592"/>
      <c r="H120" s="592"/>
      <c r="I120" s="592"/>
      <c r="J120" s="584"/>
      <c r="K120" s="584"/>
      <c r="L120" s="584"/>
      <c r="M120" s="584"/>
      <c r="N120" s="584"/>
      <c r="O120" s="584"/>
      <c r="P120" s="584"/>
      <c r="Q120" s="584"/>
      <c r="R120" s="584"/>
      <c r="S120" s="584"/>
      <c r="T120" s="584"/>
      <c r="U120" s="584"/>
      <c r="V120" s="584"/>
      <c r="W120" s="584"/>
      <c r="X120" s="584"/>
      <c r="Y120" s="584"/>
      <c r="Z120" s="584"/>
    </row>
    <row r="121" spans="1:26" ht="15" customHeight="1" x14ac:dyDescent="0.25">
      <c r="A121" s="592">
        <v>119</v>
      </c>
      <c r="B121" s="607" t="s">
        <v>746</v>
      </c>
      <c r="C121" s="600" t="s">
        <v>3891</v>
      </c>
      <c r="D121" s="596" t="s">
        <v>745</v>
      </c>
      <c r="E121" s="596" t="s">
        <v>748</v>
      </c>
      <c r="F121" s="592"/>
      <c r="G121" s="592"/>
      <c r="H121" s="592"/>
      <c r="I121" s="592"/>
      <c r="J121" s="584"/>
      <c r="K121" s="584"/>
      <c r="L121" s="584"/>
      <c r="M121" s="584"/>
      <c r="N121" s="584"/>
      <c r="O121" s="584"/>
      <c r="P121" s="584"/>
      <c r="Q121" s="584"/>
      <c r="R121" s="584"/>
      <c r="S121" s="584"/>
      <c r="T121" s="584"/>
      <c r="U121" s="584"/>
      <c r="V121" s="584"/>
      <c r="W121" s="584"/>
      <c r="X121" s="584"/>
      <c r="Y121" s="584"/>
      <c r="Z121" s="584"/>
    </row>
    <row r="122" spans="1:26" ht="15" customHeight="1" x14ac:dyDescent="0.25">
      <c r="A122" s="592">
        <v>120</v>
      </c>
      <c r="B122" s="607" t="s">
        <v>758</v>
      </c>
      <c r="C122" s="600" t="s">
        <v>3484</v>
      </c>
      <c r="D122" s="596" t="s">
        <v>757</v>
      </c>
      <c r="E122" s="596" t="s">
        <v>760</v>
      </c>
      <c r="F122" s="592"/>
      <c r="G122" s="592"/>
      <c r="H122" s="592"/>
      <c r="I122" s="592"/>
      <c r="J122" s="584"/>
      <c r="K122" s="584"/>
      <c r="L122" s="584"/>
      <c r="M122" s="584"/>
      <c r="N122" s="584"/>
      <c r="O122" s="584"/>
      <c r="P122" s="584"/>
      <c r="Q122" s="584"/>
      <c r="R122" s="584"/>
      <c r="S122" s="584"/>
      <c r="T122" s="584"/>
      <c r="U122" s="584"/>
      <c r="V122" s="584"/>
      <c r="W122" s="584"/>
      <c r="X122" s="584"/>
      <c r="Y122" s="584"/>
      <c r="Z122" s="584"/>
    </row>
    <row r="123" spans="1:26" ht="15" customHeight="1" x14ac:dyDescent="0.25">
      <c r="A123" s="592">
        <v>121</v>
      </c>
      <c r="B123" s="607" t="s">
        <v>762</v>
      </c>
      <c r="C123" s="600" t="s">
        <v>3355</v>
      </c>
      <c r="D123" s="596" t="s">
        <v>761</v>
      </c>
      <c r="E123" s="596" t="s">
        <v>764</v>
      </c>
      <c r="F123" s="592"/>
      <c r="G123" s="592"/>
      <c r="H123" s="592"/>
      <c r="I123" s="592"/>
      <c r="J123" s="584"/>
      <c r="K123" s="584"/>
      <c r="L123" s="584"/>
      <c r="M123" s="584"/>
      <c r="N123" s="584"/>
      <c r="O123" s="584"/>
      <c r="P123" s="584"/>
      <c r="Q123" s="584"/>
      <c r="R123" s="584"/>
      <c r="S123" s="584"/>
      <c r="T123" s="584"/>
      <c r="U123" s="584"/>
      <c r="V123" s="584"/>
      <c r="W123" s="584"/>
      <c r="X123" s="584"/>
      <c r="Y123" s="584"/>
      <c r="Z123" s="584"/>
    </row>
    <row r="124" spans="1:26" ht="15" customHeight="1" x14ac:dyDescent="0.25">
      <c r="A124" s="592">
        <v>122</v>
      </c>
      <c r="B124" s="635" t="s">
        <v>766</v>
      </c>
      <c r="C124" s="600" t="s">
        <v>3355</v>
      </c>
      <c r="D124" s="596" t="s">
        <v>765</v>
      </c>
      <c r="E124" s="596" t="s">
        <v>768</v>
      </c>
      <c r="F124" s="592"/>
      <c r="G124" s="592"/>
      <c r="H124" s="592"/>
      <c r="I124" s="592"/>
      <c r="J124" s="584"/>
      <c r="K124" s="584"/>
      <c r="L124" s="584"/>
      <c r="M124" s="584"/>
      <c r="N124" s="584"/>
      <c r="O124" s="584"/>
      <c r="P124" s="584"/>
      <c r="Q124" s="584"/>
      <c r="R124" s="584"/>
      <c r="S124" s="584"/>
      <c r="T124" s="584"/>
      <c r="U124" s="584"/>
      <c r="V124" s="584"/>
      <c r="W124" s="584"/>
      <c r="X124" s="584"/>
      <c r="Y124" s="584"/>
      <c r="Z124" s="584"/>
    </row>
    <row r="125" spans="1:26" ht="15" customHeight="1" x14ac:dyDescent="0.25">
      <c r="A125" s="592">
        <v>123</v>
      </c>
      <c r="B125" s="607" t="s">
        <v>3450</v>
      </c>
      <c r="C125" s="600" t="s">
        <v>3355</v>
      </c>
      <c r="D125" s="596" t="s">
        <v>3451</v>
      </c>
      <c r="E125" s="596" t="s">
        <v>3452</v>
      </c>
      <c r="F125" s="592"/>
      <c r="G125" s="592"/>
      <c r="H125" s="592"/>
      <c r="I125" s="592"/>
      <c r="J125" s="584"/>
      <c r="K125" s="584"/>
      <c r="L125" s="584"/>
      <c r="M125" s="584"/>
      <c r="N125" s="584"/>
      <c r="O125" s="584"/>
      <c r="P125" s="584"/>
      <c r="Q125" s="584"/>
      <c r="R125" s="584"/>
      <c r="S125" s="584"/>
      <c r="T125" s="584"/>
      <c r="U125" s="584"/>
      <c r="V125" s="584"/>
      <c r="W125" s="584"/>
      <c r="X125" s="584"/>
      <c r="Y125" s="584"/>
      <c r="Z125" s="584"/>
    </row>
    <row r="126" spans="1:26" ht="15" customHeight="1" x14ac:dyDescent="0.25">
      <c r="A126" s="592">
        <v>124</v>
      </c>
      <c r="B126" s="607" t="s">
        <v>774</v>
      </c>
      <c r="C126" s="600" t="s">
        <v>3355</v>
      </c>
      <c r="D126" s="596" t="s">
        <v>773</v>
      </c>
      <c r="E126" s="596" t="s">
        <v>776</v>
      </c>
      <c r="F126" s="592"/>
      <c r="G126" s="592"/>
      <c r="H126" s="592"/>
      <c r="I126" s="592"/>
      <c r="J126" s="584"/>
      <c r="K126" s="584"/>
      <c r="L126" s="584"/>
      <c r="M126" s="584"/>
      <c r="N126" s="584"/>
      <c r="O126" s="584"/>
      <c r="P126" s="584"/>
      <c r="Q126" s="584"/>
      <c r="R126" s="584"/>
      <c r="S126" s="584"/>
      <c r="T126" s="584"/>
      <c r="U126" s="584"/>
      <c r="V126" s="584"/>
      <c r="W126" s="584"/>
      <c r="X126" s="584"/>
      <c r="Y126" s="584"/>
      <c r="Z126" s="584"/>
    </row>
    <row r="127" spans="1:26" ht="15" customHeight="1" x14ac:dyDescent="0.25">
      <c r="A127" s="592">
        <v>125</v>
      </c>
      <c r="B127" s="607" t="s">
        <v>4643</v>
      </c>
      <c r="C127" s="600" t="s">
        <v>3355</v>
      </c>
      <c r="D127" s="596" t="s">
        <v>4644</v>
      </c>
      <c r="E127" s="596" t="s">
        <v>4645</v>
      </c>
      <c r="F127" s="592"/>
      <c r="G127" s="592"/>
      <c r="H127" s="592"/>
      <c r="I127" s="592"/>
      <c r="J127" s="584"/>
      <c r="K127" s="584"/>
      <c r="L127" s="584"/>
      <c r="M127" s="584"/>
      <c r="N127" s="584"/>
      <c r="O127" s="584"/>
      <c r="P127" s="584"/>
      <c r="Q127" s="584"/>
      <c r="R127" s="584"/>
      <c r="S127" s="584"/>
      <c r="T127" s="584"/>
      <c r="U127" s="584"/>
      <c r="V127" s="584"/>
      <c r="W127" s="584"/>
      <c r="X127" s="584"/>
      <c r="Y127" s="584"/>
      <c r="Z127" s="584"/>
    </row>
    <row r="128" spans="1:26" ht="15" customHeight="1" x14ac:dyDescent="0.25">
      <c r="A128" s="592">
        <v>126</v>
      </c>
      <c r="B128" s="607" t="s">
        <v>3456</v>
      </c>
      <c r="C128" s="600" t="s">
        <v>3355</v>
      </c>
      <c r="D128" s="596" t="s">
        <v>777</v>
      </c>
      <c r="E128" s="596" t="s">
        <v>780</v>
      </c>
      <c r="F128" s="592"/>
      <c r="G128" s="592"/>
      <c r="H128" s="592"/>
      <c r="I128" s="592"/>
      <c r="J128" s="584"/>
      <c r="K128" s="584"/>
      <c r="L128" s="584"/>
      <c r="M128" s="584"/>
      <c r="N128" s="584"/>
      <c r="O128" s="584"/>
      <c r="P128" s="584"/>
      <c r="Q128" s="584"/>
      <c r="R128" s="584"/>
      <c r="S128" s="584"/>
      <c r="T128" s="584"/>
      <c r="U128" s="584"/>
      <c r="V128" s="584"/>
      <c r="W128" s="584"/>
      <c r="X128" s="584"/>
      <c r="Y128" s="584"/>
      <c r="Z128" s="584"/>
    </row>
    <row r="129" spans="1:26" ht="15" customHeight="1" x14ac:dyDescent="0.25">
      <c r="A129" s="592">
        <v>127</v>
      </c>
      <c r="B129" s="607" t="s">
        <v>3469</v>
      </c>
      <c r="C129" s="633" t="s">
        <v>3355</v>
      </c>
      <c r="D129" s="633" t="s">
        <v>1295</v>
      </c>
      <c r="E129" s="633" t="s">
        <v>1298</v>
      </c>
      <c r="F129" s="592"/>
      <c r="G129" s="592"/>
      <c r="H129" s="592"/>
      <c r="I129" s="592"/>
      <c r="J129" s="584"/>
      <c r="K129" s="584"/>
      <c r="L129" s="584"/>
      <c r="M129" s="584"/>
      <c r="N129" s="584"/>
      <c r="O129" s="584"/>
      <c r="P129" s="584"/>
      <c r="Q129" s="584"/>
      <c r="R129" s="584"/>
      <c r="S129" s="584"/>
      <c r="T129" s="584"/>
      <c r="U129" s="584"/>
      <c r="V129" s="584"/>
      <c r="W129" s="584"/>
      <c r="X129" s="584"/>
      <c r="Y129" s="584"/>
      <c r="Z129" s="584"/>
    </row>
    <row r="130" spans="1:26" ht="15" customHeight="1" x14ac:dyDescent="0.25">
      <c r="A130" s="592">
        <v>128</v>
      </c>
      <c r="B130" s="607" t="s">
        <v>4840</v>
      </c>
      <c r="C130" s="600" t="s">
        <v>3355</v>
      </c>
      <c r="D130" s="596" t="s">
        <v>677</v>
      </c>
      <c r="E130" s="596" t="s">
        <v>680</v>
      </c>
      <c r="F130" s="592"/>
      <c r="G130" s="592"/>
      <c r="H130" s="592"/>
      <c r="I130" s="592"/>
      <c r="J130" s="584"/>
      <c r="K130" s="584"/>
      <c r="L130" s="584"/>
      <c r="M130" s="584"/>
      <c r="N130" s="584"/>
      <c r="O130" s="584"/>
      <c r="P130" s="584"/>
      <c r="Q130" s="584"/>
      <c r="R130" s="584"/>
      <c r="S130" s="584"/>
      <c r="T130" s="584"/>
      <c r="U130" s="584"/>
      <c r="V130" s="584"/>
      <c r="W130" s="584"/>
      <c r="X130" s="584"/>
      <c r="Y130" s="584"/>
      <c r="Z130" s="584"/>
    </row>
    <row r="131" spans="1:26" ht="15" customHeight="1" x14ac:dyDescent="0.25">
      <c r="A131" s="592">
        <v>129</v>
      </c>
      <c r="B131" s="607" t="s">
        <v>4646</v>
      </c>
      <c r="C131" s="600" t="s">
        <v>3355</v>
      </c>
      <c r="D131" s="596" t="s">
        <v>144</v>
      </c>
      <c r="E131" s="596" t="s">
        <v>147</v>
      </c>
      <c r="F131" s="592"/>
      <c r="G131" s="592"/>
      <c r="H131" s="592"/>
      <c r="I131" s="592"/>
      <c r="J131" s="584"/>
      <c r="K131" s="584"/>
      <c r="L131" s="584"/>
      <c r="M131" s="584"/>
      <c r="N131" s="584"/>
      <c r="O131" s="584"/>
      <c r="P131" s="584"/>
      <c r="Q131" s="584"/>
      <c r="R131" s="584"/>
      <c r="S131" s="584"/>
      <c r="T131" s="584"/>
      <c r="U131" s="584"/>
      <c r="V131" s="584"/>
      <c r="W131" s="584"/>
      <c r="X131" s="584"/>
      <c r="Y131" s="584"/>
      <c r="Z131" s="584"/>
    </row>
    <row r="132" spans="1:26" ht="15" customHeight="1" x14ac:dyDescent="0.25">
      <c r="A132" s="592">
        <v>130</v>
      </c>
      <c r="B132" s="607" t="s">
        <v>4968</v>
      </c>
      <c r="C132" s="600" t="s">
        <v>3355</v>
      </c>
      <c r="D132" s="596" t="s">
        <v>1000</v>
      </c>
      <c r="E132" s="596" t="s">
        <v>1003</v>
      </c>
      <c r="F132" s="592"/>
      <c r="G132" s="592"/>
      <c r="H132" s="592"/>
      <c r="I132" s="592"/>
      <c r="J132" s="584"/>
      <c r="K132" s="584"/>
      <c r="L132" s="584"/>
      <c r="M132" s="584"/>
      <c r="N132" s="584"/>
      <c r="O132" s="584"/>
      <c r="P132" s="584"/>
      <c r="Q132" s="584"/>
      <c r="R132" s="584"/>
      <c r="S132" s="584"/>
      <c r="T132" s="584"/>
      <c r="U132" s="584"/>
      <c r="V132" s="584"/>
      <c r="W132" s="584"/>
      <c r="X132" s="584"/>
      <c r="Y132" s="584"/>
      <c r="Z132" s="584"/>
    </row>
    <row r="133" spans="1:26" ht="15" customHeight="1" x14ac:dyDescent="0.25">
      <c r="A133" s="592">
        <v>131</v>
      </c>
      <c r="B133" s="607" t="s">
        <v>3599</v>
      </c>
      <c r="C133" s="600" t="s">
        <v>3891</v>
      </c>
      <c r="D133" s="596" t="s">
        <v>814</v>
      </c>
      <c r="E133" s="596" t="s">
        <v>816</v>
      </c>
      <c r="F133" s="592"/>
      <c r="G133" s="592"/>
      <c r="H133" s="592"/>
      <c r="I133" s="592"/>
      <c r="J133" s="584"/>
      <c r="K133" s="584"/>
      <c r="L133" s="584"/>
      <c r="M133" s="584"/>
      <c r="N133" s="584"/>
      <c r="O133" s="584"/>
      <c r="P133" s="584"/>
      <c r="Q133" s="584"/>
      <c r="R133" s="584"/>
      <c r="S133" s="584"/>
      <c r="T133" s="584"/>
      <c r="U133" s="584"/>
      <c r="V133" s="584"/>
      <c r="W133" s="584"/>
      <c r="X133" s="584"/>
      <c r="Y133" s="584"/>
      <c r="Z133" s="584"/>
    </row>
    <row r="134" spans="1:26" ht="15" customHeight="1" x14ac:dyDescent="0.25">
      <c r="A134" s="592">
        <v>132</v>
      </c>
      <c r="B134" s="607" t="s">
        <v>3778</v>
      </c>
      <c r="C134" s="600" t="s">
        <v>3484</v>
      </c>
      <c r="D134" s="596" t="s">
        <v>817</v>
      </c>
      <c r="E134" s="596" t="s">
        <v>820</v>
      </c>
      <c r="F134" s="592"/>
      <c r="G134" s="592"/>
      <c r="H134" s="592"/>
      <c r="I134" s="592"/>
      <c r="J134" s="584"/>
      <c r="K134" s="584"/>
      <c r="L134" s="584"/>
      <c r="M134" s="584"/>
      <c r="N134" s="584"/>
      <c r="O134" s="584"/>
      <c r="P134" s="584"/>
      <c r="Q134" s="584"/>
      <c r="R134" s="584"/>
      <c r="S134" s="584"/>
      <c r="T134" s="584"/>
      <c r="U134" s="584"/>
      <c r="V134" s="584"/>
      <c r="W134" s="584"/>
      <c r="X134" s="584"/>
      <c r="Y134" s="584"/>
      <c r="Z134" s="584"/>
    </row>
    <row r="135" spans="1:26" ht="15" customHeight="1" x14ac:dyDescent="0.25">
      <c r="A135" s="592">
        <v>133</v>
      </c>
      <c r="B135" s="607" t="s">
        <v>827</v>
      </c>
      <c r="C135" s="600" t="s">
        <v>3355</v>
      </c>
      <c r="D135" s="596" t="s">
        <v>825</v>
      </c>
      <c r="E135" s="596" t="s">
        <v>828</v>
      </c>
      <c r="F135" s="592"/>
      <c r="G135" s="592"/>
      <c r="H135" s="592"/>
      <c r="I135" s="592"/>
      <c r="J135" s="584"/>
      <c r="K135" s="584"/>
      <c r="L135" s="584"/>
      <c r="M135" s="584"/>
      <c r="N135" s="584"/>
      <c r="O135" s="584"/>
      <c r="P135" s="584"/>
      <c r="Q135" s="584"/>
      <c r="R135" s="584"/>
      <c r="S135" s="584"/>
      <c r="T135" s="584"/>
      <c r="U135" s="584"/>
      <c r="V135" s="584"/>
      <c r="W135" s="584"/>
      <c r="X135" s="584"/>
      <c r="Y135" s="584"/>
      <c r="Z135" s="584"/>
    </row>
    <row r="136" spans="1:26" ht="15" customHeight="1" x14ac:dyDescent="0.25">
      <c r="A136" s="592">
        <v>134</v>
      </c>
      <c r="B136" s="607" t="s">
        <v>841</v>
      </c>
      <c r="C136" s="600" t="s">
        <v>3891</v>
      </c>
      <c r="D136" s="596" t="s">
        <v>840</v>
      </c>
      <c r="E136" s="596" t="s">
        <v>843</v>
      </c>
      <c r="F136" s="592"/>
      <c r="G136" s="592"/>
      <c r="H136" s="592"/>
      <c r="I136" s="592"/>
      <c r="J136" s="584"/>
      <c r="K136" s="584"/>
      <c r="L136" s="584"/>
      <c r="M136" s="584"/>
      <c r="N136" s="584"/>
      <c r="O136" s="584"/>
      <c r="P136" s="584"/>
      <c r="Q136" s="584"/>
      <c r="R136" s="584"/>
      <c r="S136" s="584"/>
      <c r="T136" s="584"/>
      <c r="U136" s="584"/>
      <c r="V136" s="584"/>
      <c r="W136" s="584"/>
      <c r="X136" s="584"/>
      <c r="Y136" s="584"/>
      <c r="Z136" s="584"/>
    </row>
    <row r="137" spans="1:26" ht="15" customHeight="1" x14ac:dyDescent="0.25">
      <c r="A137" s="592">
        <v>135</v>
      </c>
      <c r="B137" s="607" t="s">
        <v>849</v>
      </c>
      <c r="C137" s="600" t="s">
        <v>3891</v>
      </c>
      <c r="D137" s="596" t="s">
        <v>848</v>
      </c>
      <c r="E137" s="596" t="s">
        <v>851</v>
      </c>
      <c r="F137" s="592"/>
      <c r="G137" s="592"/>
      <c r="H137" s="592"/>
      <c r="I137" s="592"/>
      <c r="J137" s="584"/>
      <c r="K137" s="584"/>
      <c r="L137" s="584"/>
      <c r="M137" s="584"/>
      <c r="N137" s="584"/>
      <c r="O137" s="584"/>
      <c r="P137" s="584"/>
      <c r="Q137" s="584"/>
      <c r="R137" s="584"/>
      <c r="S137" s="584"/>
      <c r="T137" s="584"/>
      <c r="U137" s="584"/>
      <c r="V137" s="584"/>
      <c r="W137" s="584"/>
      <c r="X137" s="584"/>
      <c r="Y137" s="584"/>
      <c r="Z137" s="584"/>
    </row>
    <row r="138" spans="1:26" ht="15" customHeight="1" x14ac:dyDescent="0.25">
      <c r="A138" s="592">
        <v>136</v>
      </c>
      <c r="B138" s="607" t="s">
        <v>853</v>
      </c>
      <c r="C138" s="600" t="s">
        <v>3484</v>
      </c>
      <c r="D138" s="596" t="s">
        <v>852</v>
      </c>
      <c r="E138" s="596" t="s">
        <v>854</v>
      </c>
      <c r="F138" s="592"/>
      <c r="G138" s="592"/>
      <c r="H138" s="592"/>
      <c r="I138" s="592"/>
      <c r="J138" s="584"/>
      <c r="K138" s="584"/>
      <c r="L138" s="584"/>
      <c r="M138" s="584"/>
      <c r="N138" s="584"/>
      <c r="O138" s="584"/>
      <c r="P138" s="584"/>
      <c r="Q138" s="584"/>
      <c r="R138" s="584"/>
      <c r="S138" s="584"/>
      <c r="T138" s="584"/>
      <c r="U138" s="584"/>
      <c r="V138" s="584"/>
      <c r="W138" s="584"/>
      <c r="X138" s="584"/>
      <c r="Y138" s="584"/>
      <c r="Z138" s="584"/>
    </row>
    <row r="139" spans="1:26" ht="15" customHeight="1" x14ac:dyDescent="0.25">
      <c r="A139" s="592">
        <v>137</v>
      </c>
      <c r="B139" s="607" t="s">
        <v>754</v>
      </c>
      <c r="C139" s="600" t="s">
        <v>3355</v>
      </c>
      <c r="D139" s="596" t="s">
        <v>753</v>
      </c>
      <c r="E139" s="596" t="s">
        <v>756</v>
      </c>
      <c r="F139" s="592"/>
      <c r="G139" s="592"/>
      <c r="H139" s="592"/>
      <c r="I139" s="592"/>
      <c r="J139" s="584"/>
      <c r="K139" s="584"/>
      <c r="L139" s="584"/>
      <c r="M139" s="584"/>
      <c r="N139" s="584"/>
      <c r="O139" s="584"/>
      <c r="P139" s="584"/>
      <c r="Q139" s="584"/>
      <c r="R139" s="584"/>
      <c r="S139" s="584"/>
      <c r="T139" s="584"/>
      <c r="U139" s="584"/>
      <c r="V139" s="584"/>
      <c r="W139" s="584"/>
      <c r="X139" s="584"/>
      <c r="Y139" s="584"/>
      <c r="Z139" s="584"/>
    </row>
    <row r="140" spans="1:26" ht="15" customHeight="1" x14ac:dyDescent="0.25">
      <c r="A140" s="592">
        <v>138</v>
      </c>
      <c r="B140" s="607" t="s">
        <v>856</v>
      </c>
      <c r="C140" s="600" t="s">
        <v>3355</v>
      </c>
      <c r="D140" s="596" t="s">
        <v>855</v>
      </c>
      <c r="E140" s="596" t="s">
        <v>858</v>
      </c>
      <c r="F140" s="592"/>
      <c r="G140" s="592"/>
      <c r="H140" s="592"/>
      <c r="I140" s="592"/>
      <c r="J140" s="584"/>
      <c r="K140" s="584"/>
      <c r="L140" s="584"/>
      <c r="M140" s="584"/>
      <c r="N140" s="584"/>
      <c r="O140" s="584"/>
      <c r="P140" s="584"/>
      <c r="Q140" s="584"/>
      <c r="R140" s="584"/>
      <c r="S140" s="584"/>
      <c r="T140" s="584"/>
      <c r="U140" s="584"/>
      <c r="V140" s="584"/>
      <c r="W140" s="584"/>
      <c r="X140" s="584"/>
      <c r="Y140" s="584"/>
      <c r="Z140" s="584"/>
    </row>
    <row r="141" spans="1:26" ht="15" customHeight="1" x14ac:dyDescent="0.25">
      <c r="A141" s="592">
        <v>139</v>
      </c>
      <c r="B141" s="607" t="s">
        <v>2320</v>
      </c>
      <c r="C141" s="600" t="s">
        <v>3891</v>
      </c>
      <c r="D141" s="596" t="s">
        <v>861</v>
      </c>
      <c r="E141" s="596" t="s">
        <v>864</v>
      </c>
      <c r="F141" s="592"/>
      <c r="G141" s="592"/>
      <c r="H141" s="592"/>
      <c r="I141" s="592"/>
      <c r="J141" s="584"/>
      <c r="K141" s="584"/>
      <c r="L141" s="584"/>
      <c r="M141" s="584"/>
      <c r="N141" s="584"/>
      <c r="O141" s="584"/>
      <c r="P141" s="584"/>
      <c r="Q141" s="584"/>
      <c r="R141" s="584"/>
      <c r="S141" s="584"/>
      <c r="T141" s="584"/>
      <c r="U141" s="584"/>
      <c r="V141" s="584"/>
      <c r="W141" s="584"/>
      <c r="X141" s="584"/>
      <c r="Y141" s="584"/>
      <c r="Z141" s="584"/>
    </row>
    <row r="142" spans="1:26" ht="15" customHeight="1" x14ac:dyDescent="0.25">
      <c r="A142" s="592">
        <v>140</v>
      </c>
      <c r="B142" s="607" t="s">
        <v>882</v>
      </c>
      <c r="C142" s="600" t="s">
        <v>3484</v>
      </c>
      <c r="D142" s="596" t="s">
        <v>4279</v>
      </c>
      <c r="E142" s="596"/>
      <c r="F142" s="592"/>
      <c r="G142" s="592"/>
      <c r="H142" s="592"/>
      <c r="I142" s="592"/>
      <c r="J142" s="584"/>
      <c r="K142" s="584"/>
      <c r="L142" s="584"/>
      <c r="M142" s="584"/>
      <c r="N142" s="584"/>
      <c r="O142" s="584"/>
      <c r="P142" s="584"/>
      <c r="Q142" s="584"/>
      <c r="R142" s="584"/>
      <c r="S142" s="584"/>
      <c r="T142" s="584"/>
      <c r="U142" s="584"/>
      <c r="V142" s="584"/>
      <c r="W142" s="584"/>
      <c r="X142" s="584"/>
      <c r="Y142" s="584"/>
      <c r="Z142" s="584"/>
    </row>
    <row r="143" spans="1:26" ht="15" customHeight="1" x14ac:dyDescent="0.25">
      <c r="A143" s="592">
        <v>141</v>
      </c>
      <c r="B143" s="607" t="s">
        <v>878</v>
      </c>
      <c r="C143" s="600" t="s">
        <v>3484</v>
      </c>
      <c r="D143" s="596" t="s">
        <v>877</v>
      </c>
      <c r="E143" s="596" t="s">
        <v>880</v>
      </c>
      <c r="F143" s="592"/>
      <c r="G143" s="592"/>
      <c r="H143" s="592"/>
      <c r="I143" s="592"/>
      <c r="J143" s="584"/>
      <c r="K143" s="584"/>
      <c r="L143" s="584"/>
      <c r="M143" s="584"/>
      <c r="N143" s="584"/>
      <c r="O143" s="584"/>
      <c r="P143" s="584"/>
      <c r="Q143" s="584"/>
      <c r="R143" s="584"/>
      <c r="S143" s="584"/>
      <c r="T143" s="584"/>
      <c r="U143" s="584"/>
      <c r="V143" s="584"/>
      <c r="W143" s="584"/>
      <c r="X143" s="584"/>
      <c r="Y143" s="584"/>
      <c r="Z143" s="584"/>
    </row>
    <row r="144" spans="1:26" ht="15" customHeight="1" x14ac:dyDescent="0.25">
      <c r="A144" s="592">
        <v>142</v>
      </c>
      <c r="B144" s="607" t="s">
        <v>4647</v>
      </c>
      <c r="C144" s="600" t="s">
        <v>3891</v>
      </c>
      <c r="D144" s="596" t="s">
        <v>4648</v>
      </c>
      <c r="E144" s="596" t="s">
        <v>4649</v>
      </c>
      <c r="F144" s="592"/>
      <c r="G144" s="592"/>
      <c r="H144" s="592"/>
      <c r="I144" s="592"/>
      <c r="J144" s="584"/>
      <c r="K144" s="584"/>
      <c r="L144" s="584"/>
      <c r="M144" s="584"/>
      <c r="N144" s="584"/>
      <c r="O144" s="584"/>
      <c r="P144" s="584"/>
      <c r="Q144" s="584"/>
      <c r="R144" s="584"/>
      <c r="S144" s="584"/>
      <c r="T144" s="584"/>
      <c r="U144" s="584"/>
      <c r="V144" s="584"/>
      <c r="W144" s="584"/>
      <c r="X144" s="584"/>
      <c r="Y144" s="584"/>
      <c r="Z144" s="584"/>
    </row>
    <row r="145" spans="1:26" ht="15" customHeight="1" x14ac:dyDescent="0.25">
      <c r="A145" s="592">
        <v>143</v>
      </c>
      <c r="B145" s="607" t="s">
        <v>888</v>
      </c>
      <c r="C145" s="600" t="s">
        <v>3355</v>
      </c>
      <c r="D145" s="596" t="s">
        <v>4650</v>
      </c>
      <c r="E145" s="596" t="s">
        <v>4651</v>
      </c>
      <c r="F145" s="592"/>
      <c r="G145" s="592"/>
      <c r="H145" s="592"/>
      <c r="I145" s="592"/>
      <c r="J145" s="584"/>
      <c r="K145" s="584"/>
      <c r="L145" s="584"/>
      <c r="M145" s="584"/>
      <c r="N145" s="584"/>
      <c r="O145" s="584"/>
      <c r="P145" s="584"/>
      <c r="Q145" s="584"/>
      <c r="R145" s="584"/>
      <c r="S145" s="584"/>
      <c r="T145" s="584"/>
      <c r="U145" s="584"/>
      <c r="V145" s="584"/>
      <c r="W145" s="584"/>
      <c r="X145" s="584"/>
      <c r="Y145" s="584"/>
      <c r="Z145" s="584"/>
    </row>
    <row r="146" spans="1:26" ht="15" customHeight="1" x14ac:dyDescent="0.25">
      <c r="A146" s="592">
        <v>144</v>
      </c>
      <c r="B146" s="607" t="s">
        <v>892</v>
      </c>
      <c r="C146" s="600" t="s">
        <v>3355</v>
      </c>
      <c r="D146" s="596" t="s">
        <v>887</v>
      </c>
      <c r="E146" s="596" t="s">
        <v>890</v>
      </c>
      <c r="F146" s="592"/>
      <c r="G146" s="592"/>
      <c r="H146" s="592"/>
      <c r="I146" s="592"/>
      <c r="J146" s="584"/>
      <c r="K146" s="584"/>
      <c r="L146" s="584"/>
      <c r="M146" s="584"/>
      <c r="N146" s="584"/>
      <c r="O146" s="584"/>
      <c r="P146" s="584"/>
      <c r="Q146" s="584"/>
      <c r="R146" s="584"/>
      <c r="S146" s="584"/>
      <c r="T146" s="584"/>
      <c r="U146" s="584"/>
      <c r="V146" s="584"/>
      <c r="W146" s="584"/>
      <c r="X146" s="584"/>
      <c r="Y146" s="584"/>
      <c r="Z146" s="584"/>
    </row>
    <row r="147" spans="1:26" ht="15" customHeight="1" x14ac:dyDescent="0.25">
      <c r="A147" s="592">
        <v>145</v>
      </c>
      <c r="B147" s="607" t="s">
        <v>4652</v>
      </c>
      <c r="C147" s="600" t="s">
        <v>3891</v>
      </c>
      <c r="D147" s="596" t="s">
        <v>4653</v>
      </c>
      <c r="E147" s="596" t="s">
        <v>4654</v>
      </c>
      <c r="F147" s="592"/>
      <c r="G147" s="592"/>
      <c r="H147" s="592"/>
      <c r="I147" s="592"/>
      <c r="J147" s="584"/>
      <c r="K147" s="584"/>
      <c r="L147" s="584"/>
      <c r="M147" s="584"/>
      <c r="N147" s="584"/>
      <c r="O147" s="584"/>
      <c r="P147" s="584"/>
      <c r="Q147" s="584"/>
      <c r="R147" s="584"/>
      <c r="S147" s="584"/>
      <c r="T147" s="584"/>
      <c r="U147" s="584"/>
      <c r="V147" s="584"/>
      <c r="W147" s="584"/>
      <c r="X147" s="584"/>
      <c r="Y147" s="584"/>
      <c r="Z147" s="584"/>
    </row>
    <row r="148" spans="1:26" ht="15" customHeight="1" x14ac:dyDescent="0.25">
      <c r="A148" s="592">
        <v>146</v>
      </c>
      <c r="B148" s="607" t="s">
        <v>3914</v>
      </c>
      <c r="C148" s="600" t="s">
        <v>3355</v>
      </c>
      <c r="D148" s="596" t="s">
        <v>3915</v>
      </c>
      <c r="E148" s="596" t="s">
        <v>3916</v>
      </c>
      <c r="F148" s="592"/>
      <c r="G148" s="592"/>
      <c r="H148" s="592"/>
      <c r="I148" s="592"/>
      <c r="J148" s="584"/>
      <c r="K148" s="584"/>
      <c r="L148" s="584"/>
      <c r="M148" s="584"/>
      <c r="N148" s="584"/>
      <c r="O148" s="584"/>
      <c r="P148" s="584"/>
      <c r="Q148" s="584"/>
      <c r="R148" s="584"/>
      <c r="S148" s="584"/>
      <c r="T148" s="584"/>
      <c r="U148" s="584"/>
      <c r="V148" s="584"/>
      <c r="W148" s="584"/>
      <c r="X148" s="584"/>
      <c r="Y148" s="584"/>
      <c r="Z148" s="584"/>
    </row>
    <row r="149" spans="1:26" ht="15" customHeight="1" x14ac:dyDescent="0.25">
      <c r="A149" s="592">
        <v>147</v>
      </c>
      <c r="B149" s="607" t="s">
        <v>4655</v>
      </c>
      <c r="C149" s="600" t="s">
        <v>3484</v>
      </c>
      <c r="D149" s="596" t="s">
        <v>3722</v>
      </c>
      <c r="E149" s="596" t="s">
        <v>3723</v>
      </c>
      <c r="F149" s="592"/>
      <c r="G149" s="592"/>
      <c r="H149" s="592"/>
      <c r="I149" s="592"/>
      <c r="J149" s="584"/>
      <c r="K149" s="584"/>
      <c r="L149" s="584"/>
      <c r="M149" s="584"/>
      <c r="N149" s="584"/>
      <c r="O149" s="584"/>
      <c r="P149" s="584"/>
      <c r="Q149" s="584"/>
      <c r="R149" s="584"/>
      <c r="S149" s="584"/>
      <c r="T149" s="584"/>
      <c r="U149" s="584"/>
      <c r="V149" s="584"/>
      <c r="W149" s="584"/>
      <c r="X149" s="584"/>
      <c r="Y149" s="584"/>
      <c r="Z149" s="584"/>
    </row>
    <row r="150" spans="1:26" ht="15" customHeight="1" x14ac:dyDescent="0.25">
      <c r="A150" s="592">
        <v>148</v>
      </c>
      <c r="B150" s="607" t="s">
        <v>4656</v>
      </c>
      <c r="C150" s="600" t="s">
        <v>3891</v>
      </c>
      <c r="D150" s="596" t="s">
        <v>4657</v>
      </c>
      <c r="E150" s="596" t="s">
        <v>4658</v>
      </c>
      <c r="F150" s="592"/>
      <c r="G150" s="592"/>
      <c r="H150" s="592"/>
      <c r="I150" s="592"/>
      <c r="J150" s="584"/>
      <c r="K150" s="584"/>
      <c r="L150" s="584"/>
      <c r="M150" s="584"/>
      <c r="N150" s="584"/>
      <c r="O150" s="584"/>
      <c r="P150" s="584"/>
      <c r="Q150" s="584"/>
      <c r="R150" s="584"/>
      <c r="S150" s="584"/>
      <c r="T150" s="584"/>
      <c r="U150" s="584"/>
      <c r="V150" s="584"/>
      <c r="W150" s="584"/>
      <c r="X150" s="584"/>
      <c r="Y150" s="584"/>
      <c r="Z150" s="584"/>
    </row>
    <row r="151" spans="1:26" ht="15" customHeight="1" x14ac:dyDescent="0.25">
      <c r="A151" s="592">
        <v>149</v>
      </c>
      <c r="B151" s="607" t="s">
        <v>902</v>
      </c>
      <c r="C151" s="600" t="s">
        <v>3484</v>
      </c>
      <c r="D151" s="596" t="s">
        <v>901</v>
      </c>
      <c r="E151" s="596" t="s">
        <v>904</v>
      </c>
      <c r="F151" s="592"/>
      <c r="G151" s="592"/>
      <c r="H151" s="592"/>
      <c r="I151" s="592"/>
      <c r="J151" s="584"/>
      <c r="K151" s="584"/>
      <c r="L151" s="584"/>
      <c r="M151" s="584"/>
      <c r="N151" s="584"/>
      <c r="O151" s="584"/>
      <c r="P151" s="584"/>
      <c r="Q151" s="584"/>
      <c r="R151" s="584"/>
      <c r="S151" s="584"/>
      <c r="T151" s="584"/>
      <c r="U151" s="584"/>
      <c r="V151" s="584"/>
      <c r="W151" s="584"/>
      <c r="X151" s="584"/>
      <c r="Y151" s="584"/>
      <c r="Z151" s="584"/>
    </row>
    <row r="152" spans="1:26" ht="15" customHeight="1" x14ac:dyDescent="0.25">
      <c r="A152" s="592">
        <v>150</v>
      </c>
      <c r="B152" s="607" t="s">
        <v>3917</v>
      </c>
      <c r="C152" s="633" t="s">
        <v>3355</v>
      </c>
      <c r="D152" s="634" t="s">
        <v>3918</v>
      </c>
      <c r="E152" s="634" t="s">
        <v>3919</v>
      </c>
      <c r="F152" s="592"/>
      <c r="G152" s="592"/>
      <c r="H152" s="592"/>
      <c r="I152" s="592"/>
      <c r="J152" s="584"/>
      <c r="K152" s="584"/>
      <c r="L152" s="584"/>
      <c r="M152" s="584"/>
      <c r="N152" s="584"/>
      <c r="O152" s="584"/>
      <c r="P152" s="584"/>
      <c r="Q152" s="584"/>
      <c r="R152" s="584"/>
      <c r="S152" s="584"/>
      <c r="T152" s="584"/>
      <c r="U152" s="584"/>
      <c r="V152" s="584"/>
      <c r="W152" s="584"/>
      <c r="X152" s="584"/>
      <c r="Y152" s="584"/>
      <c r="Z152" s="584"/>
    </row>
    <row r="153" spans="1:26" ht="15" customHeight="1" x14ac:dyDescent="0.25">
      <c r="A153" s="592">
        <v>151</v>
      </c>
      <c r="B153" s="607" t="s">
        <v>4659</v>
      </c>
      <c r="C153" s="600" t="s">
        <v>3891</v>
      </c>
      <c r="D153" s="596" t="s">
        <v>4660</v>
      </c>
      <c r="E153" s="596" t="s">
        <v>4661</v>
      </c>
      <c r="F153" s="592"/>
      <c r="G153" s="592"/>
      <c r="H153" s="592"/>
      <c r="I153" s="592"/>
      <c r="J153" s="584"/>
      <c r="K153" s="584"/>
      <c r="L153" s="584"/>
      <c r="M153" s="584"/>
      <c r="N153" s="584"/>
      <c r="O153" s="584"/>
      <c r="P153" s="584"/>
      <c r="Q153" s="584"/>
      <c r="R153" s="584"/>
      <c r="S153" s="584"/>
      <c r="T153" s="584"/>
      <c r="U153" s="584"/>
      <c r="V153" s="584"/>
      <c r="W153" s="584"/>
      <c r="X153" s="584"/>
      <c r="Y153" s="584"/>
      <c r="Z153" s="584"/>
    </row>
    <row r="154" spans="1:26" ht="15" customHeight="1" x14ac:dyDescent="0.25">
      <c r="A154" s="592">
        <v>152</v>
      </c>
      <c r="B154" s="607" t="s">
        <v>917</v>
      </c>
      <c r="C154" s="600" t="s">
        <v>3355</v>
      </c>
      <c r="D154" s="596" t="s">
        <v>916</v>
      </c>
      <c r="E154" s="596" t="s">
        <v>919</v>
      </c>
      <c r="F154" s="592"/>
      <c r="G154" s="592"/>
      <c r="H154" s="592"/>
      <c r="I154" s="592"/>
      <c r="J154" s="584"/>
      <c r="K154" s="584"/>
      <c r="L154" s="584"/>
      <c r="M154" s="584"/>
      <c r="N154" s="584"/>
      <c r="O154" s="584"/>
      <c r="P154" s="584"/>
      <c r="Q154" s="584"/>
      <c r="R154" s="584"/>
      <c r="S154" s="584"/>
      <c r="T154" s="584"/>
      <c r="U154" s="584"/>
      <c r="V154" s="584"/>
      <c r="W154" s="584"/>
      <c r="X154" s="584"/>
      <c r="Y154" s="584"/>
      <c r="Z154" s="584"/>
    </row>
    <row r="155" spans="1:26" ht="15" customHeight="1" x14ac:dyDescent="0.25">
      <c r="A155" s="592">
        <v>153</v>
      </c>
      <c r="B155" s="607" t="s">
        <v>3189</v>
      </c>
      <c r="C155" s="633" t="s">
        <v>3355</v>
      </c>
      <c r="D155" s="633" t="s">
        <v>920</v>
      </c>
      <c r="E155" s="641">
        <v>153884843</v>
      </c>
      <c r="F155" s="592"/>
      <c r="G155" s="592"/>
      <c r="H155" s="592"/>
      <c r="I155" s="592"/>
      <c r="J155" s="584"/>
      <c r="K155" s="584"/>
      <c r="L155" s="584"/>
      <c r="M155" s="584"/>
      <c r="N155" s="584"/>
      <c r="O155" s="584"/>
      <c r="P155" s="584"/>
      <c r="Q155" s="584"/>
      <c r="R155" s="584"/>
      <c r="S155" s="584"/>
      <c r="T155" s="584"/>
      <c r="U155" s="584"/>
      <c r="V155" s="584"/>
      <c r="W155" s="584"/>
      <c r="X155" s="584"/>
      <c r="Y155" s="584"/>
      <c r="Z155" s="584"/>
    </row>
    <row r="156" spans="1:26" ht="15" customHeight="1" x14ac:dyDescent="0.25">
      <c r="A156" s="592">
        <v>154</v>
      </c>
      <c r="B156" s="607" t="s">
        <v>2937</v>
      </c>
      <c r="C156" s="600" t="s">
        <v>3355</v>
      </c>
      <c r="D156" s="596" t="s">
        <v>2938</v>
      </c>
      <c r="E156" s="596" t="s">
        <v>3188</v>
      </c>
      <c r="F156" s="592"/>
      <c r="G156" s="592"/>
      <c r="H156" s="592"/>
      <c r="I156" s="592"/>
      <c r="J156" s="584"/>
      <c r="K156" s="584"/>
      <c r="L156" s="584"/>
      <c r="M156" s="584"/>
      <c r="N156" s="584"/>
      <c r="O156" s="584"/>
      <c r="P156" s="584"/>
      <c r="Q156" s="584"/>
      <c r="R156" s="584"/>
      <c r="S156" s="584"/>
      <c r="T156" s="584"/>
      <c r="U156" s="584"/>
      <c r="V156" s="584"/>
      <c r="W156" s="584"/>
      <c r="X156" s="584"/>
      <c r="Y156" s="584"/>
      <c r="Z156" s="584"/>
    </row>
    <row r="157" spans="1:26" ht="15" customHeight="1" x14ac:dyDescent="0.25">
      <c r="A157" s="592">
        <v>155</v>
      </c>
      <c r="B157" s="607" t="s">
        <v>4662</v>
      </c>
      <c r="C157" s="600" t="s">
        <v>3355</v>
      </c>
      <c r="D157" s="596" t="s">
        <v>4663</v>
      </c>
      <c r="E157" s="596" t="s">
        <v>4664</v>
      </c>
      <c r="F157" s="592"/>
      <c r="G157" s="592"/>
      <c r="H157" s="592"/>
      <c r="I157" s="592"/>
      <c r="J157" s="584"/>
      <c r="K157" s="584"/>
      <c r="L157" s="584"/>
      <c r="M157" s="584"/>
      <c r="N157" s="584"/>
      <c r="O157" s="584"/>
      <c r="P157" s="584"/>
      <c r="Q157" s="584"/>
      <c r="R157" s="584"/>
      <c r="S157" s="584"/>
      <c r="T157" s="584"/>
      <c r="U157" s="584"/>
      <c r="V157" s="584"/>
      <c r="W157" s="584"/>
      <c r="X157" s="584"/>
      <c r="Y157" s="584"/>
      <c r="Z157" s="584"/>
    </row>
    <row r="158" spans="1:26" ht="15" customHeight="1" x14ac:dyDescent="0.25">
      <c r="A158" s="592">
        <v>156</v>
      </c>
      <c r="B158" s="607" t="s">
        <v>4665</v>
      </c>
      <c r="C158" s="600" t="s">
        <v>3355</v>
      </c>
      <c r="D158" s="596" t="s">
        <v>4666</v>
      </c>
      <c r="E158" s="596" t="s">
        <v>4667</v>
      </c>
      <c r="F158" s="592"/>
      <c r="G158" s="592"/>
      <c r="H158" s="592"/>
      <c r="I158" s="592"/>
      <c r="J158" s="584"/>
      <c r="K158" s="584"/>
      <c r="L158" s="584"/>
      <c r="M158" s="584"/>
      <c r="N158" s="584"/>
      <c r="O158" s="584"/>
      <c r="P158" s="584"/>
      <c r="Q158" s="584"/>
      <c r="R158" s="584"/>
      <c r="S158" s="584"/>
      <c r="T158" s="584"/>
      <c r="U158" s="584"/>
      <c r="V158" s="584"/>
      <c r="W158" s="584"/>
      <c r="X158" s="584"/>
      <c r="Y158" s="584"/>
      <c r="Z158" s="584"/>
    </row>
    <row r="159" spans="1:26" ht="15" customHeight="1" x14ac:dyDescent="0.25">
      <c r="A159" s="592">
        <v>157</v>
      </c>
      <c r="B159" s="607" t="s">
        <v>928</v>
      </c>
      <c r="C159" s="600" t="s">
        <v>3484</v>
      </c>
      <c r="D159" s="596" t="s">
        <v>927</v>
      </c>
      <c r="E159" s="596" t="s">
        <v>930</v>
      </c>
      <c r="F159" s="592"/>
      <c r="G159" s="592"/>
      <c r="H159" s="592"/>
      <c r="I159" s="592"/>
      <c r="J159" s="584"/>
      <c r="K159" s="584"/>
      <c r="L159" s="584"/>
      <c r="M159" s="584"/>
      <c r="N159" s="584"/>
      <c r="O159" s="584"/>
      <c r="P159" s="584"/>
      <c r="Q159" s="584"/>
      <c r="R159" s="584"/>
      <c r="S159" s="584"/>
      <c r="T159" s="584"/>
      <c r="U159" s="584"/>
      <c r="V159" s="584"/>
      <c r="W159" s="584"/>
      <c r="X159" s="584"/>
      <c r="Y159" s="584"/>
      <c r="Z159" s="584"/>
    </row>
    <row r="160" spans="1:26" ht="15" customHeight="1" x14ac:dyDescent="0.25">
      <c r="A160" s="592">
        <v>158</v>
      </c>
      <c r="B160" s="607" t="s">
        <v>932</v>
      </c>
      <c r="C160" s="600" t="s">
        <v>3355</v>
      </c>
      <c r="D160" s="596" t="s">
        <v>931</v>
      </c>
      <c r="E160" s="596" t="s">
        <v>934</v>
      </c>
      <c r="F160" s="592"/>
      <c r="G160" s="592"/>
      <c r="H160" s="592"/>
      <c r="I160" s="592"/>
      <c r="J160" s="584"/>
      <c r="K160" s="584"/>
      <c r="L160" s="584"/>
      <c r="M160" s="584"/>
      <c r="N160" s="584"/>
      <c r="O160" s="584"/>
      <c r="P160" s="584"/>
      <c r="Q160" s="584"/>
      <c r="R160" s="584"/>
      <c r="S160" s="584"/>
      <c r="T160" s="584"/>
      <c r="U160" s="584"/>
      <c r="V160" s="584"/>
      <c r="W160" s="584"/>
      <c r="X160" s="584"/>
      <c r="Y160" s="584"/>
      <c r="Z160" s="584"/>
    </row>
    <row r="161" spans="1:26" ht="15" customHeight="1" x14ac:dyDescent="0.25">
      <c r="A161" s="592">
        <v>159</v>
      </c>
      <c r="B161" s="607" t="s">
        <v>3861</v>
      </c>
      <c r="C161" s="600" t="s">
        <v>3484</v>
      </c>
      <c r="D161" s="596" t="s">
        <v>3862</v>
      </c>
      <c r="E161" s="596" t="s">
        <v>3863</v>
      </c>
      <c r="F161" s="592"/>
      <c r="G161" s="592"/>
      <c r="H161" s="592"/>
      <c r="I161" s="592"/>
      <c r="J161" s="584"/>
      <c r="K161" s="584"/>
      <c r="L161" s="584"/>
      <c r="M161" s="584"/>
      <c r="N161" s="584"/>
      <c r="O161" s="584"/>
      <c r="P161" s="584"/>
      <c r="Q161" s="584"/>
      <c r="R161" s="584"/>
      <c r="S161" s="584"/>
      <c r="T161" s="584"/>
      <c r="U161" s="584"/>
      <c r="V161" s="584"/>
      <c r="W161" s="584"/>
      <c r="X161" s="584"/>
      <c r="Y161" s="584"/>
      <c r="Z161" s="584"/>
    </row>
    <row r="162" spans="1:26" ht="15" customHeight="1" x14ac:dyDescent="0.25">
      <c r="A162" s="592">
        <v>160</v>
      </c>
      <c r="B162" s="607" t="s">
        <v>948</v>
      </c>
      <c r="C162" s="600" t="s">
        <v>3355</v>
      </c>
      <c r="D162" s="600" t="s">
        <v>947</v>
      </c>
      <c r="E162" s="600" t="s">
        <v>950</v>
      </c>
      <c r="F162" s="592"/>
      <c r="G162" s="592"/>
      <c r="H162" s="592"/>
      <c r="I162" s="592"/>
      <c r="J162" s="584"/>
      <c r="K162" s="584"/>
      <c r="L162" s="584"/>
      <c r="M162" s="584"/>
      <c r="N162" s="584"/>
      <c r="O162" s="584"/>
      <c r="P162" s="584"/>
      <c r="Q162" s="584"/>
      <c r="R162" s="584"/>
      <c r="S162" s="584"/>
      <c r="T162" s="584"/>
      <c r="U162" s="584"/>
      <c r="V162" s="584"/>
      <c r="W162" s="584"/>
      <c r="X162" s="584"/>
      <c r="Y162" s="584"/>
      <c r="Z162" s="584"/>
    </row>
    <row r="163" spans="1:26" ht="15" customHeight="1" x14ac:dyDescent="0.25">
      <c r="A163" s="592">
        <v>161</v>
      </c>
      <c r="B163" s="607" t="s">
        <v>978</v>
      </c>
      <c r="C163" s="600" t="s">
        <v>3355</v>
      </c>
      <c r="D163" s="596" t="s">
        <v>977</v>
      </c>
      <c r="E163" s="596" t="s">
        <v>980</v>
      </c>
      <c r="F163" s="592"/>
      <c r="G163" s="592"/>
      <c r="H163" s="592"/>
      <c r="I163" s="592"/>
      <c r="J163" s="584"/>
      <c r="K163" s="584"/>
      <c r="L163" s="584"/>
      <c r="M163" s="584"/>
      <c r="N163" s="584"/>
      <c r="O163" s="584"/>
      <c r="P163" s="584"/>
      <c r="Q163" s="584"/>
      <c r="R163" s="584"/>
      <c r="S163" s="584"/>
      <c r="T163" s="584"/>
      <c r="U163" s="584"/>
      <c r="V163" s="584"/>
      <c r="W163" s="584"/>
      <c r="X163" s="584"/>
      <c r="Y163" s="584"/>
      <c r="Z163" s="584"/>
    </row>
    <row r="164" spans="1:26" ht="15" customHeight="1" x14ac:dyDescent="0.25">
      <c r="A164" s="592">
        <v>162</v>
      </c>
      <c r="B164" s="607" t="s">
        <v>3472</v>
      </c>
      <c r="C164" s="600" t="s">
        <v>3891</v>
      </c>
      <c r="D164" s="596" t="s">
        <v>985</v>
      </c>
      <c r="E164" s="596" t="s">
        <v>988</v>
      </c>
      <c r="F164" s="592"/>
      <c r="G164" s="592"/>
      <c r="H164" s="592"/>
      <c r="I164" s="592"/>
      <c r="J164" s="584"/>
      <c r="K164" s="584"/>
      <c r="L164" s="584"/>
      <c r="M164" s="584"/>
      <c r="N164" s="584"/>
      <c r="O164" s="584"/>
      <c r="P164" s="584"/>
      <c r="Q164" s="584"/>
      <c r="R164" s="584"/>
      <c r="S164" s="584"/>
      <c r="T164" s="584"/>
      <c r="U164" s="584"/>
      <c r="V164" s="584"/>
      <c r="W164" s="584"/>
      <c r="X164" s="584"/>
      <c r="Y164" s="584"/>
      <c r="Z164" s="584"/>
    </row>
    <row r="165" spans="1:26" ht="15" customHeight="1" x14ac:dyDescent="0.25">
      <c r="A165" s="592">
        <v>163</v>
      </c>
      <c r="B165" s="607" t="s">
        <v>2947</v>
      </c>
      <c r="C165" s="633" t="s">
        <v>3355</v>
      </c>
      <c r="D165" s="634" t="s">
        <v>3473</v>
      </c>
      <c r="E165" s="634" t="s">
        <v>3199</v>
      </c>
      <c r="F165" s="592"/>
      <c r="G165" s="592"/>
      <c r="H165" s="592"/>
      <c r="I165" s="592"/>
      <c r="J165" s="584"/>
      <c r="K165" s="584"/>
      <c r="L165" s="584"/>
      <c r="M165" s="584"/>
      <c r="N165" s="584"/>
      <c r="O165" s="584"/>
      <c r="P165" s="584"/>
      <c r="Q165" s="584"/>
      <c r="R165" s="584"/>
      <c r="S165" s="584"/>
      <c r="T165" s="584"/>
      <c r="U165" s="584"/>
      <c r="V165" s="584"/>
      <c r="W165" s="584"/>
      <c r="X165" s="584"/>
      <c r="Y165" s="584"/>
      <c r="Z165" s="584"/>
    </row>
    <row r="166" spans="1:26" ht="15" customHeight="1" x14ac:dyDescent="0.25">
      <c r="A166" s="592">
        <v>164</v>
      </c>
      <c r="B166" s="607" t="s">
        <v>3474</v>
      </c>
      <c r="C166" s="600" t="s">
        <v>3891</v>
      </c>
      <c r="D166" s="596" t="s">
        <v>943</v>
      </c>
      <c r="E166" s="596" t="s">
        <v>946</v>
      </c>
      <c r="F166" s="592"/>
      <c r="G166" s="592"/>
      <c r="H166" s="592"/>
      <c r="I166" s="592"/>
      <c r="J166" s="584"/>
      <c r="K166" s="584"/>
      <c r="L166" s="584"/>
      <c r="M166" s="584"/>
      <c r="N166" s="584"/>
      <c r="O166" s="584"/>
      <c r="P166" s="584"/>
      <c r="Q166" s="584"/>
      <c r="R166" s="584"/>
      <c r="S166" s="584"/>
      <c r="T166" s="584"/>
      <c r="U166" s="584"/>
      <c r="V166" s="584"/>
      <c r="W166" s="584"/>
      <c r="X166" s="584"/>
      <c r="Y166" s="584"/>
      <c r="Z166" s="584"/>
    </row>
    <row r="167" spans="1:26" ht="15" customHeight="1" x14ac:dyDescent="0.25">
      <c r="A167" s="592">
        <v>165</v>
      </c>
      <c r="B167" s="607" t="s">
        <v>958</v>
      </c>
      <c r="C167" s="600" t="s">
        <v>3484</v>
      </c>
      <c r="D167" s="596" t="s">
        <v>2395</v>
      </c>
      <c r="E167" s="596" t="s">
        <v>960</v>
      </c>
      <c r="F167" s="592"/>
      <c r="G167" s="592"/>
      <c r="H167" s="592"/>
      <c r="I167" s="592"/>
      <c r="J167" s="584"/>
      <c r="K167" s="584"/>
      <c r="L167" s="584"/>
      <c r="M167" s="584"/>
      <c r="N167" s="584"/>
      <c r="O167" s="584"/>
      <c r="P167" s="584"/>
      <c r="Q167" s="584"/>
      <c r="R167" s="584"/>
      <c r="S167" s="584"/>
      <c r="T167" s="584"/>
      <c r="U167" s="584"/>
      <c r="V167" s="584"/>
      <c r="W167" s="584"/>
      <c r="X167" s="584"/>
      <c r="Y167" s="584"/>
      <c r="Z167" s="584"/>
    </row>
    <row r="168" spans="1:26" ht="15" customHeight="1" x14ac:dyDescent="0.25">
      <c r="A168" s="592">
        <v>166</v>
      </c>
      <c r="B168" s="607" t="s">
        <v>967</v>
      </c>
      <c r="C168" s="600" t="s">
        <v>3355</v>
      </c>
      <c r="D168" s="596" t="s">
        <v>966</v>
      </c>
      <c r="E168" s="596" t="s">
        <v>969</v>
      </c>
      <c r="F168" s="592"/>
      <c r="G168" s="592"/>
      <c r="H168" s="592"/>
      <c r="I168" s="592"/>
      <c r="J168" s="584"/>
      <c r="K168" s="584"/>
      <c r="L168" s="584"/>
      <c r="M168" s="584"/>
      <c r="N168" s="584"/>
      <c r="O168" s="584"/>
      <c r="P168" s="584"/>
      <c r="Q168" s="584"/>
      <c r="R168" s="584"/>
      <c r="S168" s="584"/>
      <c r="T168" s="584"/>
      <c r="U168" s="584"/>
      <c r="V168" s="584"/>
      <c r="W168" s="584"/>
      <c r="X168" s="584"/>
      <c r="Y168" s="584"/>
      <c r="Z168" s="584"/>
    </row>
    <row r="169" spans="1:26" ht="15" customHeight="1" x14ac:dyDescent="0.25">
      <c r="A169" s="592">
        <v>167</v>
      </c>
      <c r="B169" s="607" t="s">
        <v>2952</v>
      </c>
      <c r="C169" s="600" t="s">
        <v>3355</v>
      </c>
      <c r="D169" s="596" t="s">
        <v>2953</v>
      </c>
      <c r="E169" s="596" t="s">
        <v>3204</v>
      </c>
      <c r="F169" s="592"/>
      <c r="G169" s="592"/>
      <c r="H169" s="592"/>
      <c r="I169" s="592"/>
      <c r="J169" s="584"/>
      <c r="K169" s="584"/>
      <c r="L169" s="584"/>
      <c r="M169" s="584"/>
      <c r="N169" s="584"/>
      <c r="O169" s="584"/>
      <c r="P169" s="584"/>
      <c r="Q169" s="584"/>
      <c r="R169" s="584"/>
      <c r="S169" s="584"/>
      <c r="T169" s="584"/>
      <c r="U169" s="584"/>
      <c r="V169" s="584"/>
      <c r="W169" s="584"/>
      <c r="X169" s="584"/>
      <c r="Y169" s="584"/>
      <c r="Z169" s="584"/>
    </row>
    <row r="170" spans="1:26" ht="15" customHeight="1" x14ac:dyDescent="0.25">
      <c r="A170" s="592">
        <v>168</v>
      </c>
      <c r="B170" s="607" t="s">
        <v>4668</v>
      </c>
      <c r="C170" s="600" t="s">
        <v>3484</v>
      </c>
      <c r="D170" s="596" t="s">
        <v>4669</v>
      </c>
      <c r="E170" s="596" t="s">
        <v>4670</v>
      </c>
      <c r="F170" s="592"/>
      <c r="G170" s="592"/>
      <c r="H170" s="592"/>
      <c r="I170" s="592"/>
      <c r="J170" s="584"/>
      <c r="K170" s="584"/>
      <c r="L170" s="584"/>
      <c r="M170" s="584"/>
      <c r="N170" s="584"/>
      <c r="O170" s="584"/>
      <c r="P170" s="584"/>
      <c r="Q170" s="584"/>
      <c r="R170" s="584"/>
      <c r="S170" s="584"/>
      <c r="T170" s="584"/>
      <c r="U170" s="584"/>
      <c r="V170" s="584"/>
      <c r="W170" s="584"/>
      <c r="X170" s="584"/>
      <c r="Y170" s="584"/>
      <c r="Z170" s="584"/>
    </row>
    <row r="171" spans="1:26" ht="15" customHeight="1" x14ac:dyDescent="0.25">
      <c r="A171" s="592">
        <v>169</v>
      </c>
      <c r="B171" s="607" t="s">
        <v>4671</v>
      </c>
      <c r="C171" s="600" t="s">
        <v>3891</v>
      </c>
      <c r="D171" s="596" t="s">
        <v>4672</v>
      </c>
      <c r="E171" s="596" t="s">
        <v>4673</v>
      </c>
      <c r="F171" s="592"/>
      <c r="G171" s="592"/>
      <c r="H171" s="592"/>
      <c r="I171" s="592"/>
      <c r="J171" s="584"/>
      <c r="K171" s="584"/>
      <c r="L171" s="584"/>
      <c r="M171" s="584"/>
      <c r="N171" s="584"/>
      <c r="O171" s="584"/>
      <c r="P171" s="584"/>
      <c r="Q171" s="584"/>
      <c r="R171" s="584"/>
      <c r="S171" s="584"/>
      <c r="T171" s="584"/>
      <c r="U171" s="584"/>
      <c r="V171" s="584"/>
      <c r="W171" s="584"/>
      <c r="X171" s="584"/>
      <c r="Y171" s="584"/>
      <c r="Z171" s="584"/>
    </row>
    <row r="172" spans="1:26" ht="15" customHeight="1" x14ac:dyDescent="0.25">
      <c r="A172" s="592">
        <v>170</v>
      </c>
      <c r="B172" s="607" t="s">
        <v>4674</v>
      </c>
      <c r="C172" s="600" t="s">
        <v>3355</v>
      </c>
      <c r="D172" s="596" t="s">
        <v>4675</v>
      </c>
      <c r="E172" s="596" t="s">
        <v>4676</v>
      </c>
      <c r="F172" s="592"/>
      <c r="G172" s="592"/>
      <c r="H172" s="592"/>
      <c r="I172" s="592"/>
      <c r="J172" s="584"/>
      <c r="K172" s="584"/>
      <c r="L172" s="584"/>
      <c r="M172" s="584"/>
      <c r="N172" s="584"/>
      <c r="O172" s="584"/>
      <c r="P172" s="584"/>
      <c r="Q172" s="584"/>
      <c r="R172" s="584"/>
      <c r="S172" s="584"/>
      <c r="T172" s="584"/>
      <c r="U172" s="584"/>
      <c r="V172" s="584"/>
      <c r="W172" s="584"/>
      <c r="X172" s="584"/>
      <c r="Y172" s="584"/>
      <c r="Z172" s="584"/>
    </row>
    <row r="173" spans="1:26" ht="15" customHeight="1" x14ac:dyDescent="0.25">
      <c r="A173" s="592">
        <v>171</v>
      </c>
      <c r="B173" s="607" t="s">
        <v>4985</v>
      </c>
      <c r="C173" s="600" t="s">
        <v>3355</v>
      </c>
      <c r="D173" s="596" t="s">
        <v>4986</v>
      </c>
      <c r="E173" s="596" t="s">
        <v>4987</v>
      </c>
      <c r="F173" s="592"/>
      <c r="G173" s="592"/>
      <c r="H173" s="592"/>
      <c r="I173" s="592"/>
      <c r="J173" s="584"/>
      <c r="K173" s="584"/>
      <c r="L173" s="584"/>
      <c r="M173" s="584"/>
      <c r="N173" s="584"/>
      <c r="O173" s="584"/>
      <c r="P173" s="584"/>
      <c r="Q173" s="584"/>
      <c r="R173" s="584"/>
      <c r="S173" s="584"/>
      <c r="T173" s="584"/>
      <c r="U173" s="584"/>
      <c r="V173" s="584"/>
      <c r="W173" s="584"/>
      <c r="X173" s="584"/>
      <c r="Y173" s="584"/>
      <c r="Z173" s="584"/>
    </row>
    <row r="174" spans="1:26" ht="15" customHeight="1" x14ac:dyDescent="0.25">
      <c r="A174" s="592">
        <v>172</v>
      </c>
      <c r="B174" s="607" t="s">
        <v>2439</v>
      </c>
      <c r="C174" s="600" t="s">
        <v>3484</v>
      </c>
      <c r="D174" s="596" t="s">
        <v>2440</v>
      </c>
      <c r="E174" s="596" t="s">
        <v>3211</v>
      </c>
      <c r="F174" s="592"/>
      <c r="G174" s="592"/>
      <c r="H174" s="592"/>
      <c r="I174" s="592"/>
      <c r="J174" s="584"/>
      <c r="K174" s="584"/>
      <c r="L174" s="584"/>
      <c r="M174" s="584"/>
      <c r="N174" s="584"/>
      <c r="O174" s="584"/>
      <c r="P174" s="584"/>
      <c r="Q174" s="584"/>
      <c r="R174" s="584"/>
      <c r="S174" s="584"/>
      <c r="T174" s="584"/>
      <c r="U174" s="584"/>
      <c r="V174" s="584"/>
      <c r="W174" s="584"/>
      <c r="X174" s="584"/>
      <c r="Y174" s="584"/>
      <c r="Z174" s="584"/>
    </row>
    <row r="175" spans="1:26" ht="15" customHeight="1" x14ac:dyDescent="0.25">
      <c r="A175" s="592">
        <v>173</v>
      </c>
      <c r="B175" s="607" t="s">
        <v>4677</v>
      </c>
      <c r="C175" s="600" t="s">
        <v>3484</v>
      </c>
      <c r="D175" s="596" t="s">
        <v>4678</v>
      </c>
      <c r="E175" s="596" t="s">
        <v>4679</v>
      </c>
      <c r="F175" s="592"/>
      <c r="G175" s="592"/>
      <c r="H175" s="592"/>
      <c r="I175" s="592"/>
      <c r="J175" s="584"/>
      <c r="K175" s="584"/>
      <c r="L175" s="584"/>
      <c r="M175" s="584"/>
      <c r="N175" s="584"/>
      <c r="O175" s="584"/>
      <c r="P175" s="584"/>
      <c r="Q175" s="584"/>
      <c r="R175" s="584"/>
      <c r="S175" s="584"/>
      <c r="T175" s="584"/>
      <c r="U175" s="584"/>
      <c r="V175" s="584"/>
      <c r="W175" s="584"/>
      <c r="X175" s="584"/>
      <c r="Y175" s="584"/>
      <c r="Z175" s="584"/>
    </row>
    <row r="176" spans="1:26" ht="15" customHeight="1" x14ac:dyDescent="0.25">
      <c r="A176" s="592">
        <v>174</v>
      </c>
      <c r="B176" s="607" t="s">
        <v>3924</v>
      </c>
      <c r="C176" s="600" t="s">
        <v>3355</v>
      </c>
      <c r="D176" s="596" t="s">
        <v>1019</v>
      </c>
      <c r="E176" s="596" t="s">
        <v>1022</v>
      </c>
      <c r="F176" s="592"/>
      <c r="G176" s="592"/>
      <c r="H176" s="592"/>
      <c r="I176" s="592"/>
      <c r="J176" s="584"/>
      <c r="K176" s="584"/>
      <c r="L176" s="584"/>
      <c r="M176" s="584"/>
      <c r="N176" s="584"/>
      <c r="O176" s="584"/>
      <c r="P176" s="584"/>
      <c r="Q176" s="584"/>
      <c r="R176" s="584"/>
      <c r="S176" s="584"/>
      <c r="T176" s="584"/>
      <c r="U176" s="584"/>
      <c r="V176" s="584"/>
      <c r="W176" s="584"/>
      <c r="X176" s="584"/>
      <c r="Y176" s="584"/>
      <c r="Z176" s="584"/>
    </row>
    <row r="177" spans="1:26" ht="15" customHeight="1" x14ac:dyDescent="0.25">
      <c r="A177" s="592">
        <v>175</v>
      </c>
      <c r="B177" s="607" t="s">
        <v>4680</v>
      </c>
      <c r="C177" s="600" t="s">
        <v>3891</v>
      </c>
      <c r="D177" s="596" t="s">
        <v>4681</v>
      </c>
      <c r="E177" s="596" t="s">
        <v>4682</v>
      </c>
      <c r="F177" s="592"/>
      <c r="G177" s="592"/>
      <c r="H177" s="592"/>
      <c r="I177" s="592"/>
      <c r="J177" s="584"/>
      <c r="K177" s="584"/>
      <c r="L177" s="584"/>
      <c r="M177" s="584"/>
      <c r="N177" s="584"/>
      <c r="O177" s="584"/>
      <c r="P177" s="584"/>
      <c r="Q177" s="584"/>
      <c r="R177" s="584"/>
      <c r="S177" s="584"/>
      <c r="T177" s="584"/>
      <c r="U177" s="584"/>
      <c r="V177" s="584"/>
      <c r="W177" s="584"/>
      <c r="X177" s="584"/>
      <c r="Y177" s="584"/>
      <c r="Z177" s="584"/>
    </row>
    <row r="178" spans="1:26" ht="15" customHeight="1" x14ac:dyDescent="0.25">
      <c r="A178" s="592">
        <v>176</v>
      </c>
      <c r="B178" s="607" t="s">
        <v>4683</v>
      </c>
      <c r="C178" s="600" t="s">
        <v>3355</v>
      </c>
      <c r="D178" s="596" t="s">
        <v>4684</v>
      </c>
      <c r="E178" s="596" t="s">
        <v>4685</v>
      </c>
      <c r="F178" s="592"/>
      <c r="G178" s="592"/>
      <c r="H178" s="592"/>
      <c r="I178" s="592"/>
      <c r="J178" s="584"/>
      <c r="K178" s="584"/>
      <c r="L178" s="584"/>
      <c r="M178" s="584"/>
      <c r="N178" s="584"/>
      <c r="O178" s="584"/>
      <c r="P178" s="584"/>
      <c r="Q178" s="584"/>
      <c r="R178" s="584"/>
      <c r="S178" s="584"/>
      <c r="T178" s="584"/>
      <c r="U178" s="584"/>
      <c r="V178" s="584"/>
      <c r="W178" s="584"/>
      <c r="X178" s="584"/>
      <c r="Y178" s="584"/>
      <c r="Z178" s="584"/>
    </row>
    <row r="179" spans="1:26" ht="15" customHeight="1" x14ac:dyDescent="0.25">
      <c r="A179" s="592">
        <v>177</v>
      </c>
      <c r="B179" s="607" t="s">
        <v>4686</v>
      </c>
      <c r="C179" s="600" t="s">
        <v>3891</v>
      </c>
      <c r="D179" s="596" t="s">
        <v>4687</v>
      </c>
      <c r="E179" s="596" t="s">
        <v>4688</v>
      </c>
      <c r="F179" s="592"/>
      <c r="G179" s="592"/>
      <c r="H179" s="592"/>
      <c r="I179" s="592"/>
      <c r="J179" s="584"/>
      <c r="K179" s="584"/>
      <c r="L179" s="584"/>
      <c r="M179" s="584"/>
      <c r="N179" s="584"/>
      <c r="O179" s="584"/>
      <c r="P179" s="584"/>
      <c r="Q179" s="584"/>
      <c r="R179" s="584"/>
      <c r="S179" s="584"/>
      <c r="T179" s="584"/>
      <c r="U179" s="584"/>
      <c r="V179" s="584"/>
      <c r="W179" s="584"/>
      <c r="X179" s="584"/>
      <c r="Y179" s="584"/>
      <c r="Z179" s="584"/>
    </row>
    <row r="180" spans="1:26" ht="15" customHeight="1" x14ac:dyDescent="0.25">
      <c r="A180" s="592">
        <v>178</v>
      </c>
      <c r="B180" s="607" t="s">
        <v>4689</v>
      </c>
      <c r="C180" s="600" t="s">
        <v>3891</v>
      </c>
      <c r="D180" s="596" t="s">
        <v>4690</v>
      </c>
      <c r="E180" s="596" t="s">
        <v>4691</v>
      </c>
      <c r="F180" s="592"/>
      <c r="G180" s="592"/>
      <c r="H180" s="592"/>
      <c r="I180" s="592"/>
      <c r="J180" s="584"/>
      <c r="K180" s="584"/>
      <c r="L180" s="584"/>
      <c r="M180" s="584"/>
      <c r="N180" s="584"/>
      <c r="O180" s="584"/>
      <c r="P180" s="584"/>
      <c r="Q180" s="584"/>
      <c r="R180" s="584"/>
      <c r="S180" s="584"/>
      <c r="T180" s="584"/>
      <c r="U180" s="584"/>
      <c r="V180" s="584"/>
      <c r="W180" s="584"/>
      <c r="X180" s="584"/>
      <c r="Y180" s="584"/>
      <c r="Z180" s="584"/>
    </row>
    <row r="181" spans="1:26" ht="15" customHeight="1" x14ac:dyDescent="0.25">
      <c r="A181" s="592">
        <v>179</v>
      </c>
      <c r="B181" s="607" t="s">
        <v>1136</v>
      </c>
      <c r="C181" s="600" t="s">
        <v>3891</v>
      </c>
      <c r="D181" s="596" t="s">
        <v>1135</v>
      </c>
      <c r="E181" s="596" t="s">
        <v>1138</v>
      </c>
      <c r="F181" s="592"/>
      <c r="G181" s="592"/>
      <c r="H181" s="592"/>
      <c r="I181" s="592"/>
      <c r="J181" s="584"/>
      <c r="K181" s="584"/>
      <c r="L181" s="584"/>
      <c r="M181" s="584"/>
      <c r="N181" s="584"/>
      <c r="O181" s="584"/>
      <c r="P181" s="584"/>
      <c r="Q181" s="584"/>
      <c r="R181" s="584"/>
      <c r="S181" s="584"/>
      <c r="T181" s="584"/>
      <c r="U181" s="584"/>
      <c r="V181" s="584"/>
      <c r="W181" s="584"/>
      <c r="X181" s="584"/>
      <c r="Y181" s="584"/>
      <c r="Z181" s="584"/>
    </row>
    <row r="182" spans="1:26" ht="15" customHeight="1" x14ac:dyDescent="0.25">
      <c r="A182" s="592">
        <v>180</v>
      </c>
      <c r="B182" s="607" t="s">
        <v>1013</v>
      </c>
      <c r="C182" s="600" t="s">
        <v>3484</v>
      </c>
      <c r="D182" s="596" t="s">
        <v>1016</v>
      </c>
      <c r="E182" s="596" t="s">
        <v>1018</v>
      </c>
      <c r="F182" s="592"/>
      <c r="G182" s="592"/>
      <c r="H182" s="592"/>
      <c r="I182" s="592"/>
      <c r="J182" s="584"/>
      <c r="K182" s="584"/>
      <c r="L182" s="584"/>
      <c r="M182" s="584"/>
      <c r="N182" s="584"/>
      <c r="O182" s="584"/>
      <c r="P182" s="584"/>
      <c r="Q182" s="584"/>
      <c r="R182" s="584"/>
      <c r="S182" s="584"/>
      <c r="T182" s="584"/>
      <c r="U182" s="584"/>
      <c r="V182" s="584"/>
      <c r="W182" s="584"/>
      <c r="X182" s="584"/>
      <c r="Y182" s="584"/>
      <c r="Z182" s="584"/>
    </row>
    <row r="183" spans="1:26" ht="15" customHeight="1" x14ac:dyDescent="0.25">
      <c r="A183" s="592">
        <v>181</v>
      </c>
      <c r="B183" s="607" t="s">
        <v>1080</v>
      </c>
      <c r="C183" s="600" t="s">
        <v>3355</v>
      </c>
      <c r="D183" s="596" t="s">
        <v>1079</v>
      </c>
      <c r="E183" s="596" t="s">
        <v>1082</v>
      </c>
      <c r="F183" s="592"/>
      <c r="G183" s="592"/>
      <c r="H183" s="592"/>
      <c r="I183" s="592"/>
      <c r="J183" s="584"/>
      <c r="K183" s="584"/>
      <c r="L183" s="584"/>
      <c r="M183" s="584"/>
      <c r="N183" s="584"/>
      <c r="O183" s="584"/>
      <c r="P183" s="584"/>
      <c r="Q183" s="584"/>
      <c r="R183" s="584"/>
      <c r="S183" s="584"/>
      <c r="T183" s="584"/>
      <c r="U183" s="584"/>
      <c r="V183" s="584"/>
      <c r="W183" s="584"/>
      <c r="X183" s="584"/>
      <c r="Y183" s="584"/>
      <c r="Z183" s="584"/>
    </row>
    <row r="184" spans="1:26" ht="15" customHeight="1" x14ac:dyDescent="0.25">
      <c r="A184" s="592">
        <v>182</v>
      </c>
      <c r="B184" s="607" t="s">
        <v>3784</v>
      </c>
      <c r="C184" s="600" t="s">
        <v>3355</v>
      </c>
      <c r="D184" s="596" t="s">
        <v>3785</v>
      </c>
      <c r="E184" s="596" t="s">
        <v>3786</v>
      </c>
      <c r="F184" s="592"/>
      <c r="G184" s="592"/>
      <c r="H184" s="592"/>
      <c r="I184" s="592"/>
      <c r="J184" s="584"/>
      <c r="K184" s="584"/>
      <c r="L184" s="584"/>
      <c r="M184" s="584"/>
      <c r="N184" s="584"/>
      <c r="O184" s="584"/>
      <c r="P184" s="584"/>
      <c r="Q184" s="584"/>
      <c r="R184" s="584"/>
      <c r="S184" s="584"/>
      <c r="T184" s="584"/>
      <c r="U184" s="584"/>
      <c r="V184" s="584"/>
      <c r="W184" s="584"/>
      <c r="X184" s="584"/>
      <c r="Y184" s="584"/>
      <c r="Z184" s="584"/>
    </row>
    <row r="185" spans="1:26" ht="15" customHeight="1" x14ac:dyDescent="0.25">
      <c r="A185" s="592">
        <v>183</v>
      </c>
      <c r="B185" s="607" t="s">
        <v>3787</v>
      </c>
      <c r="C185" s="600" t="s">
        <v>3355</v>
      </c>
      <c r="D185" s="596" t="s">
        <v>3788</v>
      </c>
      <c r="E185" s="596" t="s">
        <v>3789</v>
      </c>
      <c r="F185" s="605"/>
      <c r="G185" s="592"/>
      <c r="H185" s="592"/>
      <c r="I185" s="592"/>
      <c r="J185" s="584"/>
      <c r="K185" s="584"/>
      <c r="L185" s="584"/>
      <c r="M185" s="584"/>
      <c r="N185" s="584"/>
      <c r="O185" s="584"/>
      <c r="P185" s="584"/>
      <c r="Q185" s="584"/>
      <c r="R185" s="584"/>
      <c r="S185" s="584"/>
      <c r="T185" s="584"/>
      <c r="U185" s="584"/>
      <c r="V185" s="584"/>
      <c r="W185" s="584"/>
      <c r="X185" s="584"/>
      <c r="Y185" s="584"/>
      <c r="Z185" s="584"/>
    </row>
    <row r="186" spans="1:26" ht="15" customHeight="1" x14ac:dyDescent="0.25">
      <c r="A186" s="592">
        <v>184</v>
      </c>
      <c r="B186" s="607" t="s">
        <v>1035</v>
      </c>
      <c r="C186" s="600" t="s">
        <v>3891</v>
      </c>
      <c r="D186" s="596" t="s">
        <v>1034</v>
      </c>
      <c r="E186" s="596" t="s">
        <v>1037</v>
      </c>
      <c r="F186" s="592"/>
      <c r="G186" s="592"/>
      <c r="H186" s="592"/>
      <c r="I186" s="592"/>
      <c r="J186" s="584"/>
      <c r="K186" s="584"/>
      <c r="L186" s="584"/>
      <c r="M186" s="584"/>
      <c r="N186" s="584"/>
      <c r="O186" s="584"/>
      <c r="P186" s="584"/>
      <c r="Q186" s="584"/>
      <c r="R186" s="584"/>
      <c r="S186" s="584"/>
      <c r="T186" s="584"/>
      <c r="U186" s="584"/>
      <c r="V186" s="584"/>
      <c r="W186" s="584"/>
      <c r="X186" s="584"/>
      <c r="Y186" s="584"/>
      <c r="Z186" s="584"/>
    </row>
    <row r="187" spans="1:26" ht="15" customHeight="1" x14ac:dyDescent="0.25">
      <c r="A187" s="592">
        <v>185</v>
      </c>
      <c r="B187" s="607" t="s">
        <v>4693</v>
      </c>
      <c r="C187" s="600" t="s">
        <v>3355</v>
      </c>
      <c r="D187" s="596" t="s">
        <v>4694</v>
      </c>
      <c r="E187" s="596" t="s">
        <v>488</v>
      </c>
      <c r="F187" s="592"/>
      <c r="G187" s="592"/>
      <c r="H187" s="592"/>
      <c r="I187" s="592"/>
      <c r="J187" s="584"/>
      <c r="K187" s="584"/>
      <c r="L187" s="584"/>
      <c r="M187" s="584"/>
      <c r="N187" s="584"/>
      <c r="O187" s="584"/>
      <c r="P187" s="584"/>
      <c r="Q187" s="584"/>
      <c r="R187" s="584"/>
      <c r="S187" s="584"/>
      <c r="T187" s="584"/>
      <c r="U187" s="584"/>
      <c r="V187" s="584"/>
      <c r="W187" s="584"/>
      <c r="X187" s="584"/>
      <c r="Y187" s="584"/>
      <c r="Z187" s="584"/>
    </row>
    <row r="188" spans="1:26" ht="15" customHeight="1" x14ac:dyDescent="0.25">
      <c r="A188" s="592">
        <v>186</v>
      </c>
      <c r="B188" s="607" t="s">
        <v>4695</v>
      </c>
      <c r="C188" s="600" t="s">
        <v>3484</v>
      </c>
      <c r="D188" s="596" t="s">
        <v>4696</v>
      </c>
      <c r="E188" s="596" t="s">
        <v>4697</v>
      </c>
      <c r="F188" s="592"/>
      <c r="G188" s="592"/>
      <c r="H188" s="592"/>
      <c r="I188" s="592"/>
      <c r="J188" s="584"/>
      <c r="K188" s="584"/>
      <c r="L188" s="584"/>
      <c r="M188" s="584"/>
      <c r="N188" s="584"/>
      <c r="O188" s="584"/>
      <c r="P188" s="584"/>
      <c r="Q188" s="584"/>
      <c r="R188" s="584"/>
      <c r="S188" s="584"/>
      <c r="T188" s="584"/>
      <c r="U188" s="584"/>
      <c r="V188" s="584"/>
      <c r="W188" s="584"/>
      <c r="X188" s="584"/>
      <c r="Y188" s="584"/>
      <c r="Z188" s="584"/>
    </row>
    <row r="189" spans="1:26" ht="15" customHeight="1" x14ac:dyDescent="0.25">
      <c r="A189" s="592">
        <v>187</v>
      </c>
      <c r="B189" s="607" t="s">
        <v>1043</v>
      </c>
      <c r="C189" s="600" t="s">
        <v>3484</v>
      </c>
      <c r="D189" s="596" t="s">
        <v>1042</v>
      </c>
      <c r="E189" s="596" t="s">
        <v>1045</v>
      </c>
      <c r="F189" s="592"/>
      <c r="G189" s="592"/>
      <c r="H189" s="592"/>
      <c r="I189" s="592"/>
      <c r="J189" s="584"/>
      <c r="K189" s="584"/>
      <c r="L189" s="584"/>
      <c r="M189" s="584"/>
      <c r="N189" s="584"/>
      <c r="O189" s="584"/>
      <c r="P189" s="584"/>
      <c r="Q189" s="584"/>
      <c r="R189" s="584"/>
      <c r="S189" s="584"/>
      <c r="T189" s="584"/>
      <c r="U189" s="584"/>
      <c r="V189" s="584"/>
      <c r="W189" s="584"/>
      <c r="X189" s="584"/>
      <c r="Y189" s="584"/>
      <c r="Z189" s="584"/>
    </row>
    <row r="190" spans="1:26" ht="15" customHeight="1" x14ac:dyDescent="0.25">
      <c r="A190" s="592">
        <v>188</v>
      </c>
      <c r="B190" s="607" t="s">
        <v>1047</v>
      </c>
      <c r="C190" s="600" t="s">
        <v>3484</v>
      </c>
      <c r="D190" s="596" t="s">
        <v>1046</v>
      </c>
      <c r="E190" s="596" t="s">
        <v>1045</v>
      </c>
      <c r="F190" s="592"/>
      <c r="G190" s="592"/>
      <c r="H190" s="592"/>
      <c r="I190" s="592"/>
      <c r="J190" s="584"/>
      <c r="K190" s="584"/>
      <c r="L190" s="584"/>
      <c r="M190" s="584"/>
      <c r="N190" s="584"/>
      <c r="O190" s="584"/>
      <c r="P190" s="584"/>
      <c r="Q190" s="584"/>
      <c r="R190" s="584"/>
      <c r="S190" s="584"/>
      <c r="T190" s="584"/>
      <c r="U190" s="584"/>
      <c r="V190" s="584"/>
      <c r="W190" s="584"/>
      <c r="X190" s="584"/>
      <c r="Y190" s="584"/>
      <c r="Z190" s="584"/>
    </row>
    <row r="191" spans="1:26" ht="15" customHeight="1" x14ac:dyDescent="0.25">
      <c r="A191" s="592">
        <v>189</v>
      </c>
      <c r="B191" s="607" t="s">
        <v>1053</v>
      </c>
      <c r="C191" s="600" t="s">
        <v>3355</v>
      </c>
      <c r="D191" s="596" t="s">
        <v>1052</v>
      </c>
      <c r="E191" s="596" t="s">
        <v>1055</v>
      </c>
      <c r="F191" s="592"/>
      <c r="G191" s="592"/>
      <c r="H191" s="592"/>
      <c r="I191" s="592"/>
      <c r="J191" s="584"/>
      <c r="K191" s="584"/>
      <c r="L191" s="584"/>
      <c r="M191" s="584"/>
      <c r="N191" s="584"/>
      <c r="O191" s="584"/>
      <c r="P191" s="584"/>
      <c r="Q191" s="584"/>
      <c r="R191" s="584"/>
      <c r="S191" s="584"/>
      <c r="T191" s="584"/>
      <c r="U191" s="584"/>
      <c r="V191" s="584"/>
      <c r="W191" s="584"/>
      <c r="X191" s="584"/>
      <c r="Y191" s="584"/>
      <c r="Z191" s="584"/>
    </row>
    <row r="192" spans="1:26" ht="15" customHeight="1" x14ac:dyDescent="0.25">
      <c r="A192" s="592">
        <v>190</v>
      </c>
      <c r="B192" s="607" t="s">
        <v>1057</v>
      </c>
      <c r="C192" s="600" t="s">
        <v>3891</v>
      </c>
      <c r="D192" s="596" t="s">
        <v>1056</v>
      </c>
      <c r="E192" s="596" t="s">
        <v>1059</v>
      </c>
      <c r="F192" s="592"/>
      <c r="G192" s="592"/>
      <c r="H192" s="592"/>
      <c r="I192" s="592"/>
      <c r="J192" s="584"/>
      <c r="K192" s="584"/>
      <c r="L192" s="584"/>
      <c r="M192" s="584"/>
      <c r="N192" s="584"/>
      <c r="O192" s="584"/>
      <c r="P192" s="584"/>
      <c r="Q192" s="584"/>
      <c r="R192" s="584"/>
      <c r="S192" s="584"/>
      <c r="T192" s="584"/>
      <c r="U192" s="584"/>
      <c r="V192" s="584"/>
      <c r="W192" s="584"/>
      <c r="X192" s="584"/>
      <c r="Y192" s="584"/>
      <c r="Z192" s="584"/>
    </row>
    <row r="193" spans="1:26" ht="15" customHeight="1" x14ac:dyDescent="0.25">
      <c r="A193" s="592">
        <v>191</v>
      </c>
      <c r="B193" s="607" t="s">
        <v>1065</v>
      </c>
      <c r="C193" s="600" t="s">
        <v>3484</v>
      </c>
      <c r="D193" s="596" t="s">
        <v>1068</v>
      </c>
      <c r="E193" s="596" t="s">
        <v>1071</v>
      </c>
      <c r="F193" s="592"/>
      <c r="G193" s="592"/>
      <c r="H193" s="592"/>
      <c r="I193" s="592"/>
      <c r="J193" s="584"/>
      <c r="K193" s="584"/>
      <c r="L193" s="584"/>
      <c r="M193" s="584"/>
      <c r="N193" s="584"/>
      <c r="O193" s="584"/>
      <c r="P193" s="584"/>
      <c r="Q193" s="584"/>
      <c r="R193" s="584"/>
      <c r="S193" s="584"/>
      <c r="T193" s="584"/>
      <c r="U193" s="584"/>
      <c r="V193" s="584"/>
      <c r="W193" s="584"/>
      <c r="X193" s="584"/>
      <c r="Y193" s="584"/>
      <c r="Z193" s="584"/>
    </row>
    <row r="194" spans="1:26" ht="15" customHeight="1" x14ac:dyDescent="0.25">
      <c r="A194" s="592">
        <v>192</v>
      </c>
      <c r="B194" s="607" t="s">
        <v>1069</v>
      </c>
      <c r="C194" s="600" t="s">
        <v>3484</v>
      </c>
      <c r="D194" s="596" t="s">
        <v>1064</v>
      </c>
      <c r="E194" s="596" t="s">
        <v>1067</v>
      </c>
      <c r="F194" s="592"/>
      <c r="G194" s="592"/>
      <c r="H194" s="592"/>
      <c r="I194" s="592"/>
      <c r="J194" s="584"/>
      <c r="K194" s="584"/>
      <c r="L194" s="584"/>
      <c r="M194" s="584"/>
      <c r="N194" s="584"/>
      <c r="O194" s="584"/>
      <c r="P194" s="584"/>
      <c r="Q194" s="584"/>
      <c r="R194" s="584"/>
      <c r="S194" s="584"/>
      <c r="T194" s="584"/>
      <c r="U194" s="584"/>
      <c r="V194" s="584"/>
      <c r="W194" s="584"/>
      <c r="X194" s="584"/>
      <c r="Y194" s="584"/>
      <c r="Z194" s="584"/>
    </row>
    <row r="195" spans="1:26" ht="15" customHeight="1" x14ac:dyDescent="0.25">
      <c r="A195" s="592">
        <v>193</v>
      </c>
      <c r="B195" s="607" t="s">
        <v>4991</v>
      </c>
      <c r="C195" s="600" t="s">
        <v>3355</v>
      </c>
      <c r="D195" s="596" t="s">
        <v>970</v>
      </c>
      <c r="E195" s="596" t="s">
        <v>973</v>
      </c>
      <c r="F195" s="592"/>
      <c r="G195" s="592"/>
      <c r="H195" s="592"/>
      <c r="I195" s="592"/>
      <c r="J195" s="584"/>
      <c r="K195" s="584"/>
      <c r="L195" s="584"/>
      <c r="M195" s="584"/>
      <c r="N195" s="584"/>
      <c r="O195" s="584"/>
      <c r="P195" s="584"/>
      <c r="Q195" s="584"/>
      <c r="R195" s="584"/>
      <c r="S195" s="584"/>
      <c r="T195" s="584"/>
      <c r="U195" s="584"/>
      <c r="V195" s="584"/>
      <c r="W195" s="584"/>
      <c r="X195" s="584"/>
      <c r="Y195" s="584"/>
      <c r="Z195" s="584"/>
    </row>
    <row r="196" spans="1:26" ht="15" customHeight="1" x14ac:dyDescent="0.25">
      <c r="A196" s="592">
        <v>194</v>
      </c>
      <c r="B196" s="607" t="s">
        <v>4698</v>
      </c>
      <c r="C196" s="600" t="s">
        <v>3355</v>
      </c>
      <c r="D196" s="596" t="s">
        <v>4699</v>
      </c>
      <c r="E196" s="596" t="s">
        <v>4700</v>
      </c>
      <c r="F196" s="592"/>
      <c r="G196" s="592"/>
      <c r="H196" s="592"/>
      <c r="I196" s="592"/>
      <c r="J196" s="584"/>
      <c r="K196" s="584"/>
      <c r="L196" s="584"/>
      <c r="M196" s="584"/>
      <c r="N196" s="584"/>
      <c r="O196" s="584"/>
      <c r="P196" s="584"/>
      <c r="Q196" s="584"/>
      <c r="R196" s="584"/>
      <c r="S196" s="584"/>
      <c r="T196" s="584"/>
      <c r="U196" s="584"/>
      <c r="V196" s="584"/>
      <c r="W196" s="584"/>
      <c r="X196" s="584"/>
      <c r="Y196" s="584"/>
      <c r="Z196" s="584"/>
    </row>
    <row r="197" spans="1:26" ht="15" customHeight="1" x14ac:dyDescent="0.25">
      <c r="A197" s="592">
        <v>195</v>
      </c>
      <c r="B197" s="607" t="s">
        <v>3925</v>
      </c>
      <c r="C197" s="600" t="s">
        <v>3355</v>
      </c>
      <c r="D197" s="596" t="s">
        <v>3926</v>
      </c>
      <c r="E197" s="596" t="s">
        <v>3927</v>
      </c>
      <c r="F197" s="592"/>
      <c r="G197" s="592"/>
      <c r="H197" s="592"/>
      <c r="I197" s="592"/>
      <c r="J197" s="584"/>
      <c r="K197" s="584"/>
      <c r="L197" s="584"/>
      <c r="M197" s="584"/>
      <c r="N197" s="584"/>
      <c r="O197" s="584"/>
      <c r="P197" s="584"/>
      <c r="Q197" s="584"/>
      <c r="R197" s="584"/>
      <c r="S197" s="584"/>
      <c r="T197" s="584"/>
      <c r="U197" s="584"/>
      <c r="V197" s="584"/>
      <c r="W197" s="584"/>
      <c r="X197" s="584"/>
      <c r="Y197" s="584"/>
      <c r="Z197" s="584"/>
    </row>
    <row r="198" spans="1:26" ht="15" customHeight="1" x14ac:dyDescent="0.25">
      <c r="A198" s="592">
        <v>196</v>
      </c>
      <c r="B198" s="607" t="s">
        <v>1084</v>
      </c>
      <c r="C198" s="600" t="s">
        <v>3355</v>
      </c>
      <c r="D198" s="596" t="s">
        <v>1083</v>
      </c>
      <c r="E198" s="596" t="s">
        <v>1086</v>
      </c>
      <c r="F198" s="592"/>
      <c r="G198" s="592"/>
      <c r="H198" s="592"/>
      <c r="I198" s="592"/>
      <c r="J198" s="584"/>
      <c r="K198" s="584"/>
      <c r="L198" s="584"/>
      <c r="M198" s="584"/>
      <c r="N198" s="584"/>
      <c r="O198" s="584"/>
      <c r="P198" s="584"/>
      <c r="Q198" s="584"/>
      <c r="R198" s="584"/>
      <c r="S198" s="584"/>
      <c r="T198" s="584"/>
      <c r="U198" s="584"/>
      <c r="V198" s="584"/>
      <c r="W198" s="584"/>
      <c r="X198" s="584"/>
      <c r="Y198" s="584"/>
      <c r="Z198" s="584"/>
    </row>
    <row r="199" spans="1:26" ht="15" customHeight="1" x14ac:dyDescent="0.25">
      <c r="A199" s="592">
        <v>197</v>
      </c>
      <c r="B199" s="607" t="s">
        <v>4859</v>
      </c>
      <c r="C199" s="600" t="s">
        <v>3891</v>
      </c>
      <c r="D199" s="596" t="s">
        <v>4861</v>
      </c>
      <c r="E199" s="596" t="s">
        <v>4860</v>
      </c>
      <c r="F199" s="592"/>
      <c r="G199" s="592"/>
      <c r="H199" s="592"/>
      <c r="I199" s="592"/>
      <c r="J199" s="584"/>
      <c r="K199" s="584"/>
      <c r="L199" s="584"/>
      <c r="M199" s="584"/>
      <c r="N199" s="584"/>
      <c r="O199" s="584"/>
      <c r="P199" s="584"/>
      <c r="Q199" s="584"/>
      <c r="R199" s="584"/>
      <c r="S199" s="584"/>
      <c r="T199" s="584"/>
      <c r="U199" s="584"/>
      <c r="V199" s="584"/>
      <c r="W199" s="584"/>
      <c r="X199" s="584"/>
      <c r="Y199" s="584"/>
      <c r="Z199" s="584"/>
    </row>
    <row r="200" spans="1:26" ht="15" customHeight="1" x14ac:dyDescent="0.25">
      <c r="A200" s="592">
        <v>198</v>
      </c>
      <c r="B200" s="607" t="s">
        <v>3724</v>
      </c>
      <c r="C200" s="600" t="s">
        <v>3484</v>
      </c>
      <c r="D200" s="596" t="s">
        <v>3725</v>
      </c>
      <c r="E200" s="596" t="s">
        <v>3726</v>
      </c>
      <c r="F200" s="592"/>
      <c r="G200" s="592"/>
      <c r="H200" s="592"/>
      <c r="I200" s="592"/>
      <c r="J200" s="584"/>
      <c r="K200" s="584"/>
      <c r="L200" s="584"/>
      <c r="M200" s="584"/>
      <c r="N200" s="584"/>
      <c r="O200" s="584"/>
      <c r="P200" s="584"/>
      <c r="Q200" s="584"/>
      <c r="R200" s="584"/>
      <c r="S200" s="584"/>
      <c r="T200" s="584"/>
      <c r="U200" s="584"/>
      <c r="V200" s="584"/>
      <c r="W200" s="584"/>
      <c r="X200" s="584"/>
      <c r="Y200" s="584"/>
      <c r="Z200" s="584"/>
    </row>
    <row r="201" spans="1:26" ht="15" customHeight="1" x14ac:dyDescent="0.25">
      <c r="A201" s="592">
        <v>199</v>
      </c>
      <c r="B201" s="607" t="s">
        <v>3724</v>
      </c>
      <c r="C201" s="600" t="s">
        <v>3484</v>
      </c>
      <c r="D201" s="596" t="s">
        <v>3727</v>
      </c>
      <c r="E201" s="596" t="s">
        <v>3728</v>
      </c>
      <c r="F201" s="592"/>
      <c r="G201" s="592"/>
      <c r="H201" s="592"/>
      <c r="I201" s="592"/>
      <c r="J201" s="584"/>
      <c r="K201" s="584"/>
      <c r="L201" s="584"/>
      <c r="M201" s="584"/>
      <c r="N201" s="584"/>
      <c r="O201" s="584"/>
      <c r="P201" s="584"/>
      <c r="Q201" s="584"/>
      <c r="R201" s="584"/>
      <c r="S201" s="584"/>
      <c r="T201" s="584"/>
      <c r="U201" s="584"/>
      <c r="V201" s="584"/>
      <c r="W201" s="584"/>
      <c r="X201" s="584"/>
      <c r="Y201" s="584"/>
      <c r="Z201" s="584"/>
    </row>
    <row r="202" spans="1:26" ht="15" customHeight="1" x14ac:dyDescent="0.25">
      <c r="A202" s="592">
        <v>200</v>
      </c>
      <c r="B202" s="607" t="s">
        <v>3724</v>
      </c>
      <c r="C202" s="600" t="s">
        <v>3484</v>
      </c>
      <c r="D202" s="596" t="s">
        <v>3729</v>
      </c>
      <c r="E202" s="596" t="s">
        <v>3730</v>
      </c>
      <c r="F202" s="592"/>
      <c r="G202" s="592"/>
      <c r="H202" s="592"/>
      <c r="I202" s="592"/>
      <c r="J202" s="584"/>
      <c r="K202" s="584"/>
      <c r="L202" s="584"/>
      <c r="M202" s="584"/>
      <c r="N202" s="584"/>
      <c r="O202" s="584"/>
      <c r="P202" s="584"/>
      <c r="Q202" s="584"/>
      <c r="R202" s="584"/>
      <c r="S202" s="584"/>
      <c r="T202" s="584"/>
      <c r="U202" s="584"/>
      <c r="V202" s="584"/>
      <c r="W202" s="584"/>
      <c r="X202" s="584"/>
      <c r="Y202" s="584"/>
      <c r="Z202" s="584"/>
    </row>
    <row r="203" spans="1:26" ht="15" customHeight="1" x14ac:dyDescent="0.25">
      <c r="A203" s="592">
        <v>201</v>
      </c>
      <c r="B203" s="607" t="s">
        <v>3680</v>
      </c>
      <c r="C203" s="600" t="s">
        <v>3891</v>
      </c>
      <c r="D203" s="596" t="s">
        <v>1127</v>
      </c>
      <c r="E203" s="596" t="s">
        <v>1130</v>
      </c>
      <c r="F203" s="592"/>
      <c r="G203" s="592"/>
      <c r="H203" s="592"/>
      <c r="I203" s="592"/>
      <c r="J203" s="584"/>
      <c r="K203" s="584"/>
      <c r="L203" s="584"/>
      <c r="M203" s="584"/>
      <c r="N203" s="584"/>
      <c r="O203" s="584"/>
      <c r="P203" s="584"/>
      <c r="Q203" s="584"/>
      <c r="R203" s="584"/>
      <c r="S203" s="584"/>
      <c r="T203" s="584"/>
      <c r="U203" s="584"/>
      <c r="V203" s="584"/>
      <c r="W203" s="584"/>
      <c r="X203" s="584"/>
      <c r="Y203" s="584"/>
      <c r="Z203" s="584"/>
    </row>
    <row r="204" spans="1:26" ht="15" customHeight="1" x14ac:dyDescent="0.25">
      <c r="A204" s="592">
        <v>202</v>
      </c>
      <c r="B204" s="607" t="s">
        <v>3795</v>
      </c>
      <c r="C204" s="600" t="s">
        <v>3355</v>
      </c>
      <c r="D204" s="596" t="s">
        <v>3796</v>
      </c>
      <c r="E204" s="596" t="s">
        <v>3797</v>
      </c>
      <c r="F204" s="592"/>
      <c r="G204" s="592"/>
      <c r="H204" s="592"/>
      <c r="I204" s="592"/>
      <c r="J204" s="584"/>
      <c r="K204" s="584"/>
      <c r="L204" s="584"/>
      <c r="M204" s="584"/>
      <c r="N204" s="584"/>
      <c r="O204" s="584"/>
      <c r="P204" s="584"/>
      <c r="Q204" s="584"/>
      <c r="R204" s="584"/>
      <c r="S204" s="584"/>
      <c r="T204" s="584"/>
      <c r="U204" s="584"/>
      <c r="V204" s="584"/>
      <c r="W204" s="584"/>
      <c r="X204" s="584"/>
      <c r="Y204" s="584"/>
      <c r="Z204" s="584"/>
    </row>
    <row r="205" spans="1:26" ht="15" customHeight="1" x14ac:dyDescent="0.25">
      <c r="A205" s="592">
        <v>203</v>
      </c>
      <c r="B205" s="607" t="s">
        <v>4701</v>
      </c>
      <c r="C205" s="600" t="s">
        <v>3891</v>
      </c>
      <c r="D205" s="596" t="s">
        <v>4702</v>
      </c>
      <c r="E205" s="596" t="s">
        <v>4703</v>
      </c>
      <c r="F205" s="592"/>
      <c r="G205" s="592"/>
      <c r="H205" s="592"/>
      <c r="I205" s="592"/>
      <c r="J205" s="584"/>
      <c r="K205" s="584"/>
      <c r="L205" s="584"/>
      <c r="M205" s="584"/>
      <c r="N205" s="584"/>
      <c r="O205" s="584"/>
      <c r="P205" s="584"/>
      <c r="Q205" s="584"/>
      <c r="R205" s="584"/>
      <c r="S205" s="584"/>
      <c r="T205" s="584"/>
      <c r="U205" s="584"/>
      <c r="V205" s="584"/>
      <c r="W205" s="584"/>
      <c r="X205" s="584"/>
      <c r="Y205" s="584"/>
      <c r="Z205" s="584"/>
    </row>
    <row r="206" spans="1:26" ht="15" customHeight="1" x14ac:dyDescent="0.25">
      <c r="A206" s="592">
        <v>204</v>
      </c>
      <c r="B206" s="607" t="s">
        <v>1140</v>
      </c>
      <c r="C206" s="600" t="s">
        <v>3355</v>
      </c>
      <c r="D206" s="596" t="s">
        <v>1139</v>
      </c>
      <c r="E206" s="596" t="s">
        <v>1142</v>
      </c>
      <c r="F206" s="592"/>
      <c r="G206" s="592"/>
      <c r="H206" s="592"/>
      <c r="I206" s="592"/>
      <c r="J206" s="584"/>
      <c r="K206" s="584"/>
      <c r="L206" s="584"/>
      <c r="M206" s="584"/>
      <c r="N206" s="584"/>
      <c r="O206" s="584"/>
      <c r="P206" s="584"/>
      <c r="Q206" s="584"/>
      <c r="R206" s="584"/>
      <c r="S206" s="584"/>
      <c r="T206" s="584"/>
      <c r="U206" s="584"/>
      <c r="V206" s="584"/>
      <c r="W206" s="584"/>
      <c r="X206" s="584"/>
      <c r="Y206" s="584"/>
      <c r="Z206" s="584"/>
    </row>
    <row r="207" spans="1:26" ht="15" customHeight="1" x14ac:dyDescent="0.25">
      <c r="A207" s="592">
        <v>205</v>
      </c>
      <c r="B207" s="607" t="s">
        <v>4704</v>
      </c>
      <c r="C207" s="600" t="s">
        <v>3891</v>
      </c>
      <c r="D207" s="596" t="s">
        <v>3340</v>
      </c>
      <c r="E207" s="596" t="s">
        <v>4705</v>
      </c>
      <c r="F207" s="592"/>
      <c r="G207" s="592"/>
      <c r="H207" s="592"/>
      <c r="I207" s="592"/>
      <c r="J207" s="584"/>
      <c r="K207" s="584"/>
      <c r="L207" s="584"/>
      <c r="M207" s="584"/>
      <c r="N207" s="584"/>
      <c r="O207" s="584"/>
      <c r="P207" s="584"/>
      <c r="Q207" s="584"/>
      <c r="R207" s="584"/>
      <c r="S207" s="584"/>
      <c r="T207" s="584"/>
      <c r="U207" s="584"/>
      <c r="V207" s="584"/>
      <c r="W207" s="584"/>
      <c r="X207" s="584"/>
      <c r="Y207" s="584"/>
      <c r="Z207" s="584"/>
    </row>
    <row r="208" spans="1:26" ht="15" customHeight="1" x14ac:dyDescent="0.25">
      <c r="A208" s="592">
        <v>206</v>
      </c>
      <c r="B208" s="607" t="s">
        <v>4706</v>
      </c>
      <c r="C208" s="600" t="s">
        <v>3355</v>
      </c>
      <c r="D208" s="596" t="s">
        <v>4707</v>
      </c>
      <c r="E208" s="596" t="s">
        <v>4708</v>
      </c>
      <c r="F208" s="592"/>
      <c r="G208" s="592"/>
      <c r="H208" s="592"/>
      <c r="I208" s="592"/>
      <c r="J208" s="584"/>
      <c r="K208" s="584"/>
      <c r="L208" s="584"/>
      <c r="M208" s="584"/>
      <c r="N208" s="584"/>
      <c r="O208" s="584"/>
      <c r="P208" s="584"/>
      <c r="Q208" s="584"/>
      <c r="R208" s="584"/>
      <c r="S208" s="584"/>
      <c r="T208" s="584"/>
      <c r="U208" s="584"/>
      <c r="V208" s="584"/>
      <c r="W208" s="584"/>
      <c r="X208" s="584"/>
      <c r="Y208" s="584"/>
      <c r="Z208" s="584"/>
    </row>
    <row r="209" spans="1:26" ht="15" customHeight="1" x14ac:dyDescent="0.25">
      <c r="A209" s="592">
        <v>207</v>
      </c>
      <c r="B209" s="607" t="s">
        <v>3798</v>
      </c>
      <c r="C209" s="600" t="s">
        <v>3891</v>
      </c>
      <c r="D209" s="596" t="s">
        <v>2557</v>
      </c>
      <c r="E209" s="596" t="s">
        <v>1158</v>
      </c>
      <c r="F209" s="592"/>
      <c r="G209" s="592"/>
      <c r="H209" s="592"/>
      <c r="I209" s="592"/>
      <c r="J209" s="584"/>
      <c r="K209" s="584"/>
      <c r="L209" s="584"/>
      <c r="M209" s="584"/>
      <c r="N209" s="584"/>
      <c r="O209" s="584"/>
      <c r="P209" s="584"/>
      <c r="Q209" s="584"/>
      <c r="R209" s="584"/>
      <c r="S209" s="584"/>
      <c r="T209" s="584"/>
      <c r="U209" s="584"/>
      <c r="V209" s="584"/>
      <c r="W209" s="584"/>
      <c r="X209" s="584"/>
      <c r="Y209" s="584"/>
      <c r="Z209" s="584"/>
    </row>
    <row r="210" spans="1:26" ht="15" customHeight="1" x14ac:dyDescent="0.25">
      <c r="A210" s="592">
        <v>208</v>
      </c>
      <c r="B210" s="607" t="s">
        <v>4709</v>
      </c>
      <c r="C210" s="600" t="s">
        <v>3891</v>
      </c>
      <c r="D210" s="596" t="s">
        <v>4710</v>
      </c>
      <c r="E210" s="596" t="s">
        <v>4711</v>
      </c>
      <c r="F210" s="592"/>
      <c r="G210" s="592"/>
      <c r="H210" s="592"/>
      <c r="I210" s="592"/>
      <c r="J210" s="584"/>
      <c r="K210" s="584"/>
      <c r="L210" s="584"/>
      <c r="M210" s="584"/>
      <c r="N210" s="584"/>
      <c r="O210" s="584"/>
      <c r="P210" s="584"/>
      <c r="Q210" s="584"/>
      <c r="R210" s="584"/>
      <c r="S210" s="584"/>
      <c r="T210" s="584"/>
      <c r="U210" s="584"/>
      <c r="V210" s="584"/>
      <c r="W210" s="584"/>
      <c r="X210" s="584"/>
      <c r="Y210" s="584"/>
      <c r="Z210" s="584"/>
    </row>
    <row r="211" spans="1:26" ht="15" customHeight="1" x14ac:dyDescent="0.25">
      <c r="A211" s="592">
        <v>209</v>
      </c>
      <c r="B211" s="607" t="s">
        <v>2558</v>
      </c>
      <c r="C211" s="600" t="s">
        <v>3355</v>
      </c>
      <c r="D211" s="596" t="s">
        <v>3500</v>
      </c>
      <c r="E211" s="596" t="s">
        <v>1166</v>
      </c>
      <c r="F211" s="592"/>
      <c r="G211" s="592"/>
      <c r="H211" s="592"/>
      <c r="I211" s="592"/>
      <c r="J211" s="584"/>
      <c r="K211" s="584"/>
      <c r="L211" s="584"/>
      <c r="M211" s="584"/>
      <c r="N211" s="584"/>
      <c r="O211" s="584"/>
      <c r="P211" s="584"/>
      <c r="Q211" s="584"/>
      <c r="R211" s="584"/>
      <c r="S211" s="584"/>
      <c r="T211" s="584"/>
      <c r="U211" s="584"/>
      <c r="V211" s="584"/>
      <c r="W211" s="584"/>
      <c r="X211" s="584"/>
      <c r="Y211" s="584"/>
      <c r="Z211" s="584"/>
    </row>
    <row r="212" spans="1:26" ht="15" customHeight="1" x14ac:dyDescent="0.25">
      <c r="A212" s="592">
        <v>210</v>
      </c>
      <c r="B212" s="607" t="s">
        <v>1156</v>
      </c>
      <c r="C212" s="600" t="s">
        <v>3891</v>
      </c>
      <c r="D212" s="596" t="s">
        <v>1155</v>
      </c>
      <c r="E212" s="596" t="s">
        <v>3229</v>
      </c>
      <c r="F212" s="592"/>
      <c r="G212" s="592"/>
      <c r="H212" s="592"/>
      <c r="I212" s="592"/>
      <c r="J212" s="584"/>
      <c r="K212" s="584"/>
      <c r="L212" s="584"/>
      <c r="M212" s="584"/>
      <c r="N212" s="584"/>
      <c r="O212" s="584"/>
      <c r="P212" s="584"/>
      <c r="Q212" s="584"/>
      <c r="R212" s="584"/>
      <c r="S212" s="584"/>
      <c r="T212" s="584"/>
      <c r="U212" s="584"/>
      <c r="V212" s="584"/>
      <c r="W212" s="584"/>
      <c r="X212" s="584"/>
      <c r="Y212" s="584"/>
      <c r="Z212" s="584"/>
    </row>
    <row r="213" spans="1:26" ht="15" customHeight="1" x14ac:dyDescent="0.25">
      <c r="A213" s="592">
        <v>211</v>
      </c>
      <c r="B213" s="607" t="s">
        <v>4712</v>
      </c>
      <c r="C213" s="600" t="s">
        <v>3355</v>
      </c>
      <c r="D213" s="596" t="s">
        <v>4713</v>
      </c>
      <c r="E213" s="596" t="s">
        <v>4714</v>
      </c>
      <c r="F213" s="592"/>
      <c r="G213" s="592"/>
      <c r="H213" s="592"/>
      <c r="I213" s="592"/>
      <c r="J213" s="584"/>
      <c r="K213" s="584"/>
      <c r="L213" s="584"/>
      <c r="M213" s="584"/>
      <c r="N213" s="584"/>
      <c r="O213" s="584"/>
      <c r="P213" s="584"/>
      <c r="Q213" s="584"/>
      <c r="R213" s="584"/>
      <c r="S213" s="584"/>
      <c r="T213" s="584"/>
      <c r="U213" s="584"/>
      <c r="V213" s="584"/>
      <c r="W213" s="584"/>
      <c r="X213" s="584"/>
      <c r="Y213" s="584"/>
      <c r="Z213" s="584"/>
    </row>
    <row r="214" spans="1:26" ht="15" customHeight="1" x14ac:dyDescent="0.25">
      <c r="A214" s="592">
        <v>212</v>
      </c>
      <c r="B214" s="607" t="s">
        <v>1160</v>
      </c>
      <c r="C214" s="600" t="s">
        <v>3891</v>
      </c>
      <c r="D214" s="596" t="s">
        <v>1159</v>
      </c>
      <c r="E214" s="596" t="s">
        <v>1162</v>
      </c>
      <c r="F214" s="592"/>
      <c r="G214" s="592"/>
      <c r="H214" s="592"/>
      <c r="I214" s="592"/>
      <c r="J214" s="584"/>
      <c r="K214" s="584"/>
      <c r="L214" s="584"/>
      <c r="M214" s="584"/>
      <c r="N214" s="584"/>
      <c r="O214" s="584"/>
      <c r="P214" s="584"/>
      <c r="Q214" s="584"/>
      <c r="R214" s="584"/>
      <c r="S214" s="584"/>
      <c r="T214" s="584"/>
      <c r="U214" s="584"/>
      <c r="V214" s="584"/>
      <c r="W214" s="584"/>
      <c r="X214" s="584"/>
      <c r="Y214" s="584"/>
      <c r="Z214" s="584"/>
    </row>
    <row r="215" spans="1:26" ht="15" customHeight="1" x14ac:dyDescent="0.25">
      <c r="A215" s="592">
        <v>213</v>
      </c>
      <c r="B215" s="607" t="s">
        <v>4715</v>
      </c>
      <c r="C215" s="600" t="s">
        <v>3355</v>
      </c>
      <c r="D215" s="596" t="s">
        <v>3519</v>
      </c>
      <c r="E215" s="596" t="s">
        <v>3244</v>
      </c>
      <c r="F215" s="592"/>
      <c r="G215" s="592"/>
      <c r="H215" s="592"/>
      <c r="I215" s="592"/>
      <c r="J215" s="584"/>
      <c r="K215" s="584"/>
      <c r="L215" s="584"/>
      <c r="M215" s="584"/>
      <c r="N215" s="584"/>
      <c r="O215" s="584"/>
      <c r="P215" s="584"/>
      <c r="Q215" s="584"/>
      <c r="R215" s="584"/>
      <c r="S215" s="584"/>
      <c r="T215" s="584"/>
      <c r="U215" s="584"/>
      <c r="V215" s="584"/>
      <c r="W215" s="584"/>
      <c r="X215" s="584"/>
      <c r="Y215" s="584"/>
      <c r="Z215" s="584"/>
    </row>
    <row r="216" spans="1:26" ht="15" customHeight="1" x14ac:dyDescent="0.25">
      <c r="A216" s="592">
        <v>214</v>
      </c>
      <c r="B216" s="607" t="s">
        <v>1194</v>
      </c>
      <c r="C216" s="600" t="s">
        <v>3355</v>
      </c>
      <c r="D216" s="596" t="s">
        <v>1193</v>
      </c>
      <c r="E216" s="596" t="s">
        <v>1196</v>
      </c>
      <c r="F216" s="592"/>
      <c r="G216" s="592"/>
      <c r="H216" s="592"/>
      <c r="I216" s="592"/>
      <c r="J216" s="584"/>
      <c r="K216" s="584"/>
      <c r="L216" s="584"/>
      <c r="M216" s="584"/>
      <c r="N216" s="584"/>
      <c r="O216" s="584"/>
      <c r="P216" s="584"/>
      <c r="Q216" s="584"/>
      <c r="R216" s="584"/>
      <c r="S216" s="584"/>
      <c r="T216" s="584"/>
      <c r="U216" s="584"/>
      <c r="V216" s="584"/>
      <c r="W216" s="584"/>
      <c r="X216" s="584"/>
      <c r="Y216" s="584"/>
      <c r="Z216" s="584"/>
    </row>
    <row r="217" spans="1:26" ht="15" customHeight="1" x14ac:dyDescent="0.25">
      <c r="A217" s="592">
        <v>215</v>
      </c>
      <c r="B217" s="607" t="s">
        <v>4716</v>
      </c>
      <c r="C217" s="600" t="s">
        <v>3484</v>
      </c>
      <c r="D217" s="596" t="s">
        <v>4717</v>
      </c>
      <c r="E217" s="596" t="s">
        <v>4718</v>
      </c>
      <c r="F217" s="592"/>
      <c r="G217" s="592"/>
      <c r="H217" s="592"/>
      <c r="I217" s="592"/>
      <c r="J217" s="584"/>
      <c r="K217" s="584"/>
      <c r="L217" s="584"/>
      <c r="M217" s="584"/>
      <c r="N217" s="584"/>
      <c r="O217" s="584"/>
      <c r="P217" s="584"/>
      <c r="Q217" s="584"/>
      <c r="R217" s="584"/>
      <c r="S217" s="584"/>
      <c r="T217" s="584"/>
      <c r="U217" s="584"/>
      <c r="V217" s="584"/>
      <c r="W217" s="584"/>
      <c r="X217" s="584"/>
      <c r="Y217" s="584"/>
      <c r="Z217" s="584"/>
    </row>
    <row r="218" spans="1:26" ht="15" customHeight="1" x14ac:dyDescent="0.25">
      <c r="A218" s="592">
        <v>216</v>
      </c>
      <c r="B218" s="607" t="s">
        <v>4719</v>
      </c>
      <c r="C218" s="600" t="s">
        <v>3891</v>
      </c>
      <c r="D218" s="596" t="s">
        <v>4720</v>
      </c>
      <c r="E218" s="596" t="s">
        <v>4721</v>
      </c>
      <c r="F218" s="592"/>
      <c r="G218" s="592"/>
      <c r="H218" s="592"/>
      <c r="I218" s="592"/>
      <c r="J218" s="584"/>
      <c r="K218" s="584"/>
      <c r="L218" s="584"/>
      <c r="M218" s="584"/>
      <c r="N218" s="584"/>
      <c r="O218" s="584"/>
      <c r="P218" s="584"/>
      <c r="Q218" s="584"/>
      <c r="R218" s="584"/>
      <c r="S218" s="584"/>
      <c r="T218" s="584"/>
      <c r="U218" s="584"/>
      <c r="V218" s="584"/>
      <c r="W218" s="584"/>
      <c r="X218" s="584"/>
      <c r="Y218" s="584"/>
      <c r="Z218" s="584"/>
    </row>
    <row r="219" spans="1:26" ht="15" customHeight="1" x14ac:dyDescent="0.25">
      <c r="A219" s="592">
        <v>217</v>
      </c>
      <c r="B219" s="607" t="s">
        <v>1191</v>
      </c>
      <c r="C219" s="600" t="s">
        <v>3484</v>
      </c>
      <c r="D219" s="596" t="s">
        <v>1190</v>
      </c>
      <c r="E219" s="596" t="s">
        <v>1192</v>
      </c>
      <c r="F219" s="592"/>
      <c r="G219" s="592"/>
      <c r="H219" s="592"/>
      <c r="I219" s="592"/>
      <c r="J219" s="584"/>
      <c r="K219" s="584"/>
      <c r="L219" s="584"/>
      <c r="M219" s="584"/>
      <c r="N219" s="584"/>
      <c r="O219" s="584"/>
      <c r="P219" s="584"/>
      <c r="Q219" s="584"/>
      <c r="R219" s="584"/>
      <c r="S219" s="584"/>
      <c r="T219" s="584"/>
      <c r="U219" s="584"/>
      <c r="V219" s="584"/>
      <c r="W219" s="584"/>
      <c r="X219" s="584"/>
      <c r="Y219" s="584"/>
      <c r="Z219" s="584"/>
    </row>
    <row r="220" spans="1:26" ht="15" customHeight="1" x14ac:dyDescent="0.25">
      <c r="A220" s="592">
        <v>218</v>
      </c>
      <c r="B220" s="607" t="s">
        <v>3516</v>
      </c>
      <c r="C220" s="600" t="s">
        <v>3355</v>
      </c>
      <c r="D220" s="596" t="s">
        <v>1206</v>
      </c>
      <c r="E220" s="596" t="s">
        <v>1209</v>
      </c>
      <c r="F220" s="592"/>
      <c r="G220" s="592"/>
      <c r="H220" s="592"/>
      <c r="I220" s="592"/>
      <c r="J220" s="584"/>
      <c r="K220" s="584"/>
      <c r="L220" s="584"/>
      <c r="M220" s="584"/>
      <c r="N220" s="584"/>
      <c r="O220" s="584"/>
      <c r="P220" s="584"/>
      <c r="Q220" s="584"/>
      <c r="R220" s="584"/>
      <c r="S220" s="584"/>
      <c r="T220" s="584"/>
      <c r="U220" s="584"/>
      <c r="V220" s="584"/>
      <c r="W220" s="584"/>
      <c r="X220" s="584"/>
      <c r="Y220" s="584"/>
      <c r="Z220" s="584"/>
    </row>
    <row r="221" spans="1:26" ht="15" customHeight="1" x14ac:dyDescent="0.25">
      <c r="A221" s="592">
        <v>219</v>
      </c>
      <c r="B221" s="607" t="s">
        <v>3928</v>
      </c>
      <c r="C221" s="600" t="s">
        <v>3891</v>
      </c>
      <c r="D221" s="596" t="s">
        <v>3929</v>
      </c>
      <c r="E221" s="596" t="s">
        <v>127</v>
      </c>
      <c r="F221" s="592"/>
      <c r="G221" s="592"/>
      <c r="H221" s="592"/>
      <c r="I221" s="592"/>
      <c r="J221" s="584"/>
      <c r="K221" s="584"/>
      <c r="L221" s="584"/>
      <c r="M221" s="584"/>
      <c r="N221" s="584"/>
      <c r="O221" s="584"/>
      <c r="P221" s="584"/>
      <c r="Q221" s="584"/>
      <c r="R221" s="584"/>
      <c r="S221" s="584"/>
      <c r="T221" s="584"/>
      <c r="U221" s="584"/>
      <c r="V221" s="584"/>
      <c r="W221" s="584"/>
      <c r="X221" s="584"/>
      <c r="Y221" s="584"/>
      <c r="Z221" s="584"/>
    </row>
    <row r="222" spans="1:26" ht="15" customHeight="1" x14ac:dyDescent="0.25">
      <c r="A222" s="592">
        <v>220</v>
      </c>
      <c r="B222" s="642" t="s">
        <v>1232</v>
      </c>
      <c r="C222" s="643" t="s">
        <v>3484</v>
      </c>
      <c r="D222" s="643" t="s">
        <v>1231</v>
      </c>
      <c r="E222" s="643" t="s">
        <v>1224</v>
      </c>
      <c r="F222" s="592"/>
      <c r="G222" s="592"/>
      <c r="H222" s="592"/>
      <c r="I222" s="592"/>
      <c r="J222" s="584"/>
      <c r="K222" s="584"/>
      <c r="L222" s="584"/>
      <c r="M222" s="584"/>
      <c r="N222" s="584"/>
      <c r="O222" s="584"/>
      <c r="P222" s="584"/>
      <c r="Q222" s="584"/>
      <c r="R222" s="584"/>
      <c r="S222" s="584"/>
      <c r="T222" s="584"/>
      <c r="U222" s="584"/>
      <c r="V222" s="584"/>
      <c r="W222" s="584"/>
      <c r="X222" s="584"/>
      <c r="Y222" s="584"/>
      <c r="Z222" s="584"/>
    </row>
    <row r="223" spans="1:26" ht="15" customHeight="1" x14ac:dyDescent="0.25">
      <c r="A223" s="592">
        <v>221</v>
      </c>
      <c r="B223" s="607" t="s">
        <v>3520</v>
      </c>
      <c r="C223" s="600" t="s">
        <v>3891</v>
      </c>
      <c r="D223" s="596" t="s">
        <v>3521</v>
      </c>
      <c r="E223" s="596" t="s">
        <v>3522</v>
      </c>
      <c r="F223" s="592"/>
      <c r="G223" s="592"/>
      <c r="H223" s="592"/>
      <c r="I223" s="592"/>
      <c r="J223" s="584"/>
      <c r="K223" s="584"/>
      <c r="L223" s="584"/>
      <c r="M223" s="584"/>
      <c r="N223" s="584"/>
      <c r="O223" s="584"/>
      <c r="P223" s="584"/>
      <c r="Q223" s="584"/>
      <c r="R223" s="584"/>
      <c r="S223" s="584"/>
      <c r="T223" s="584"/>
      <c r="U223" s="584"/>
      <c r="V223" s="584"/>
      <c r="W223" s="584"/>
      <c r="X223" s="584"/>
      <c r="Y223" s="584"/>
      <c r="Z223" s="584"/>
    </row>
    <row r="224" spans="1:26" ht="15" customHeight="1" x14ac:dyDescent="0.25">
      <c r="A224" s="592">
        <v>222</v>
      </c>
      <c r="B224" s="607" t="s">
        <v>1247</v>
      </c>
      <c r="C224" s="633" t="s">
        <v>3355</v>
      </c>
      <c r="D224" s="634" t="s">
        <v>1246</v>
      </c>
      <c r="E224" s="634" t="s">
        <v>1249</v>
      </c>
      <c r="F224" s="596"/>
      <c r="G224" s="592"/>
      <c r="H224" s="592"/>
      <c r="I224" s="592"/>
      <c r="J224" s="584"/>
      <c r="K224" s="584"/>
      <c r="L224" s="584"/>
      <c r="M224" s="584"/>
      <c r="N224" s="584"/>
      <c r="O224" s="584"/>
      <c r="P224" s="584"/>
      <c r="Q224" s="584"/>
      <c r="R224" s="584"/>
      <c r="S224" s="584"/>
      <c r="T224" s="584"/>
      <c r="U224" s="584"/>
      <c r="V224" s="584"/>
      <c r="W224" s="584"/>
      <c r="X224" s="584"/>
      <c r="Y224" s="584"/>
      <c r="Z224" s="584"/>
    </row>
    <row r="225" spans="1:26" ht="15" customHeight="1" x14ac:dyDescent="0.25">
      <c r="A225" s="592">
        <v>223</v>
      </c>
      <c r="B225" s="607" t="s">
        <v>3518</v>
      </c>
      <c r="C225" s="633" t="s">
        <v>3355</v>
      </c>
      <c r="D225" s="634" t="s">
        <v>113</v>
      </c>
      <c r="E225" s="634" t="s">
        <v>116</v>
      </c>
      <c r="F225" s="592"/>
      <c r="G225" s="592"/>
      <c r="H225" s="592"/>
      <c r="I225" s="592"/>
      <c r="J225" s="584"/>
      <c r="K225" s="584"/>
      <c r="L225" s="584"/>
      <c r="M225" s="584"/>
      <c r="N225" s="584"/>
      <c r="O225" s="584"/>
      <c r="P225" s="584"/>
      <c r="Q225" s="584"/>
      <c r="R225" s="584"/>
      <c r="S225" s="584"/>
      <c r="T225" s="584"/>
      <c r="U225" s="584"/>
      <c r="V225" s="584"/>
      <c r="W225" s="584"/>
      <c r="X225" s="584"/>
      <c r="Y225" s="584"/>
      <c r="Z225" s="584"/>
    </row>
    <row r="226" spans="1:26" ht="15" customHeight="1" x14ac:dyDescent="0.25">
      <c r="A226" s="592">
        <v>224</v>
      </c>
      <c r="B226" s="607" t="s">
        <v>1235</v>
      </c>
      <c r="C226" s="600" t="s">
        <v>3355</v>
      </c>
      <c r="D226" s="596" t="s">
        <v>1234</v>
      </c>
      <c r="E226" s="596" t="s">
        <v>1237</v>
      </c>
      <c r="F226" s="592"/>
      <c r="G226" s="592"/>
      <c r="H226" s="592"/>
      <c r="I226" s="592"/>
      <c r="J226" s="584"/>
      <c r="K226" s="584"/>
      <c r="L226" s="584"/>
      <c r="M226" s="584"/>
      <c r="N226" s="584"/>
      <c r="O226" s="584"/>
      <c r="P226" s="584"/>
      <c r="Q226" s="584"/>
      <c r="R226" s="584"/>
      <c r="S226" s="584"/>
      <c r="T226" s="584"/>
      <c r="U226" s="584"/>
      <c r="V226" s="584"/>
      <c r="W226" s="584"/>
      <c r="X226" s="584"/>
      <c r="Y226" s="584"/>
      <c r="Z226" s="584"/>
    </row>
    <row r="227" spans="1:26" ht="15" customHeight="1" x14ac:dyDescent="0.25">
      <c r="A227" s="592">
        <v>225</v>
      </c>
      <c r="B227" s="607" t="s">
        <v>4722</v>
      </c>
      <c r="C227" s="600" t="s">
        <v>3355</v>
      </c>
      <c r="D227" s="596" t="s">
        <v>4723</v>
      </c>
      <c r="E227" s="596" t="s">
        <v>4724</v>
      </c>
      <c r="F227" s="592"/>
      <c r="G227" s="592"/>
      <c r="H227" s="592"/>
      <c r="I227" s="592"/>
      <c r="J227" s="584"/>
      <c r="K227" s="584"/>
      <c r="L227" s="584"/>
      <c r="M227" s="584"/>
      <c r="N227" s="584"/>
      <c r="O227" s="584"/>
      <c r="P227" s="584"/>
      <c r="Q227" s="584"/>
      <c r="R227" s="584"/>
      <c r="S227" s="584"/>
      <c r="T227" s="584"/>
      <c r="U227" s="584"/>
      <c r="V227" s="584"/>
      <c r="W227" s="584"/>
      <c r="X227" s="584"/>
      <c r="Y227" s="584"/>
      <c r="Z227" s="584"/>
    </row>
    <row r="228" spans="1:26" ht="15" customHeight="1" x14ac:dyDescent="0.25">
      <c r="A228" s="592">
        <v>226</v>
      </c>
      <c r="B228" s="607" t="s">
        <v>1239</v>
      </c>
      <c r="C228" s="600" t="s">
        <v>3355</v>
      </c>
      <c r="D228" s="596" t="s">
        <v>1238</v>
      </c>
      <c r="E228" s="596" t="s">
        <v>1241</v>
      </c>
      <c r="F228" s="592"/>
      <c r="G228" s="592"/>
      <c r="H228" s="592"/>
      <c r="I228" s="592"/>
      <c r="J228" s="584"/>
      <c r="K228" s="584"/>
      <c r="L228" s="584"/>
      <c r="M228" s="584"/>
      <c r="N228" s="584"/>
      <c r="O228" s="584"/>
      <c r="P228" s="584"/>
      <c r="Q228" s="584"/>
      <c r="R228" s="584"/>
      <c r="S228" s="584"/>
      <c r="T228" s="584"/>
      <c r="U228" s="584"/>
      <c r="V228" s="584"/>
      <c r="W228" s="584"/>
      <c r="X228" s="584"/>
      <c r="Y228" s="584"/>
      <c r="Z228" s="584"/>
    </row>
    <row r="229" spans="1:26" ht="15" customHeight="1" x14ac:dyDescent="0.25">
      <c r="A229" s="592">
        <v>227</v>
      </c>
      <c r="B229" s="607" t="s">
        <v>1251</v>
      </c>
      <c r="C229" s="600" t="s">
        <v>3355</v>
      </c>
      <c r="D229" s="596" t="s">
        <v>1250</v>
      </c>
      <c r="E229" s="596" t="s">
        <v>3246</v>
      </c>
      <c r="F229" s="592"/>
      <c r="G229" s="592"/>
      <c r="H229" s="592"/>
      <c r="I229" s="592"/>
      <c r="J229" s="584"/>
      <c r="K229" s="584"/>
      <c r="L229" s="584"/>
      <c r="M229" s="584"/>
      <c r="N229" s="584"/>
      <c r="O229" s="584"/>
      <c r="P229" s="584"/>
      <c r="Q229" s="584"/>
      <c r="R229" s="584"/>
      <c r="S229" s="584"/>
      <c r="T229" s="584"/>
      <c r="U229" s="584"/>
      <c r="V229" s="584"/>
      <c r="W229" s="584"/>
      <c r="X229" s="584"/>
      <c r="Y229" s="584"/>
      <c r="Z229" s="584"/>
    </row>
    <row r="230" spans="1:26" ht="15" customHeight="1" x14ac:dyDescent="0.25">
      <c r="A230" s="592">
        <v>228</v>
      </c>
      <c r="B230" s="607" t="s">
        <v>1243</v>
      </c>
      <c r="C230" s="600" t="s">
        <v>3484</v>
      </c>
      <c r="D230" s="596" t="s">
        <v>1242</v>
      </c>
      <c r="E230" s="596" t="s">
        <v>1245</v>
      </c>
      <c r="F230" s="592"/>
      <c r="G230" s="592"/>
      <c r="H230" s="592"/>
      <c r="I230" s="592"/>
      <c r="J230" s="584"/>
      <c r="K230" s="584"/>
      <c r="L230" s="584"/>
      <c r="M230" s="584"/>
      <c r="N230" s="584"/>
      <c r="O230" s="584"/>
      <c r="P230" s="584"/>
      <c r="Q230" s="584"/>
      <c r="R230" s="584"/>
      <c r="S230" s="584"/>
      <c r="T230" s="584"/>
      <c r="U230" s="584"/>
      <c r="V230" s="584"/>
      <c r="W230" s="584"/>
      <c r="X230" s="584"/>
      <c r="Y230" s="584"/>
      <c r="Z230" s="584"/>
    </row>
    <row r="231" spans="1:26" ht="15" customHeight="1" x14ac:dyDescent="0.25">
      <c r="A231" s="592">
        <v>229</v>
      </c>
      <c r="B231" s="607" t="s">
        <v>3523</v>
      </c>
      <c r="C231" s="600" t="s">
        <v>3355</v>
      </c>
      <c r="D231" s="596" t="s">
        <v>3524</v>
      </c>
      <c r="E231" s="596" t="s">
        <v>3525</v>
      </c>
      <c r="F231" s="592"/>
      <c r="G231" s="592"/>
      <c r="H231" s="592"/>
      <c r="I231" s="592"/>
      <c r="J231" s="584"/>
      <c r="K231" s="584"/>
      <c r="L231" s="584"/>
      <c r="M231" s="584"/>
      <c r="N231" s="584"/>
      <c r="O231" s="584"/>
      <c r="P231" s="584"/>
      <c r="Q231" s="584"/>
      <c r="R231" s="584"/>
      <c r="S231" s="584"/>
      <c r="T231" s="584"/>
      <c r="U231" s="584"/>
      <c r="V231" s="584"/>
      <c r="W231" s="584"/>
      <c r="X231" s="584"/>
      <c r="Y231" s="584"/>
      <c r="Z231" s="584"/>
    </row>
    <row r="232" spans="1:26" ht="15" customHeight="1" x14ac:dyDescent="0.25">
      <c r="A232" s="592">
        <v>230</v>
      </c>
      <c r="B232" s="607" t="s">
        <v>2981</v>
      </c>
      <c r="C232" s="600" t="s">
        <v>3484</v>
      </c>
      <c r="D232" s="596" t="s">
        <v>1291</v>
      </c>
      <c r="E232" s="596" t="s">
        <v>1294</v>
      </c>
      <c r="F232" s="592"/>
      <c r="G232" s="592"/>
      <c r="H232" s="592"/>
      <c r="I232" s="592"/>
      <c r="J232" s="584"/>
      <c r="K232" s="584"/>
      <c r="L232" s="584"/>
      <c r="M232" s="584"/>
      <c r="N232" s="584"/>
      <c r="O232" s="584"/>
      <c r="P232" s="584"/>
      <c r="Q232" s="584"/>
      <c r="R232" s="584"/>
      <c r="S232" s="584"/>
      <c r="T232" s="584"/>
      <c r="U232" s="584"/>
      <c r="V232" s="584"/>
      <c r="W232" s="584"/>
      <c r="X232" s="584"/>
      <c r="Y232" s="584"/>
      <c r="Z232" s="584"/>
    </row>
    <row r="233" spans="1:26" ht="15" customHeight="1" x14ac:dyDescent="0.25">
      <c r="A233" s="592">
        <v>231</v>
      </c>
      <c r="B233" s="607" t="s">
        <v>4725</v>
      </c>
      <c r="C233" s="600" t="s">
        <v>3891</v>
      </c>
      <c r="D233" s="596" t="s">
        <v>4726</v>
      </c>
      <c r="E233" s="596" t="s">
        <v>4727</v>
      </c>
      <c r="F233" s="592"/>
      <c r="G233" s="592"/>
      <c r="H233" s="592"/>
      <c r="I233" s="592"/>
      <c r="J233" s="584"/>
      <c r="K233" s="584"/>
      <c r="L233" s="584"/>
      <c r="M233" s="584"/>
      <c r="N233" s="584"/>
      <c r="O233" s="584"/>
      <c r="P233" s="584"/>
      <c r="Q233" s="584"/>
      <c r="R233" s="584"/>
      <c r="S233" s="584"/>
      <c r="T233" s="584"/>
      <c r="U233" s="584"/>
      <c r="V233" s="584"/>
      <c r="W233" s="584"/>
      <c r="X233" s="584"/>
      <c r="Y233" s="584"/>
      <c r="Z233" s="584"/>
    </row>
    <row r="234" spans="1:26" ht="15" customHeight="1" x14ac:dyDescent="0.25">
      <c r="A234" s="592">
        <v>232</v>
      </c>
      <c r="B234" s="607" t="s">
        <v>1256</v>
      </c>
      <c r="C234" s="600" t="s">
        <v>3891</v>
      </c>
      <c r="D234" s="596" t="s">
        <v>1254</v>
      </c>
      <c r="E234" s="596" t="s">
        <v>1257</v>
      </c>
      <c r="F234" s="592"/>
      <c r="G234" s="592"/>
      <c r="H234" s="592"/>
      <c r="I234" s="592"/>
      <c r="J234" s="584"/>
      <c r="K234" s="584"/>
      <c r="L234" s="584"/>
      <c r="M234" s="584"/>
      <c r="N234" s="584"/>
      <c r="O234" s="584"/>
      <c r="P234" s="584"/>
      <c r="Q234" s="584"/>
      <c r="R234" s="584"/>
      <c r="S234" s="584"/>
      <c r="T234" s="584"/>
      <c r="U234" s="584"/>
      <c r="V234" s="584"/>
      <c r="W234" s="584"/>
      <c r="X234" s="584"/>
      <c r="Y234" s="584"/>
      <c r="Z234" s="584"/>
    </row>
    <row r="235" spans="1:26" ht="15" customHeight="1" x14ac:dyDescent="0.25">
      <c r="A235" s="592">
        <v>233</v>
      </c>
      <c r="B235" s="607" t="s">
        <v>3526</v>
      </c>
      <c r="C235" s="600" t="s">
        <v>3355</v>
      </c>
      <c r="D235" s="596" t="s">
        <v>1258</v>
      </c>
      <c r="E235" s="596" t="s">
        <v>1261</v>
      </c>
      <c r="F235" s="592"/>
      <c r="G235" s="592"/>
      <c r="H235" s="592"/>
      <c r="I235" s="592"/>
      <c r="J235" s="584"/>
      <c r="K235" s="584"/>
      <c r="L235" s="584"/>
      <c r="M235" s="584"/>
      <c r="N235" s="584"/>
      <c r="O235" s="584"/>
      <c r="P235" s="584"/>
      <c r="Q235" s="584"/>
      <c r="R235" s="584"/>
      <c r="S235" s="584"/>
      <c r="T235" s="584"/>
      <c r="U235" s="584"/>
      <c r="V235" s="584"/>
      <c r="W235" s="584"/>
      <c r="X235" s="584"/>
      <c r="Y235" s="584"/>
      <c r="Z235" s="584"/>
    </row>
    <row r="236" spans="1:26" ht="15" customHeight="1" x14ac:dyDescent="0.25">
      <c r="A236" s="592">
        <v>234</v>
      </c>
      <c r="B236" s="607" t="s">
        <v>1263</v>
      </c>
      <c r="C236" s="600" t="s">
        <v>3355</v>
      </c>
      <c r="D236" s="596" t="s">
        <v>1262</v>
      </c>
      <c r="E236" s="596" t="s">
        <v>1265</v>
      </c>
      <c r="F236" s="592"/>
      <c r="G236" s="592"/>
      <c r="H236" s="592"/>
      <c r="I236" s="592"/>
      <c r="J236" s="584"/>
      <c r="K236" s="584"/>
      <c r="L236" s="584"/>
      <c r="M236" s="584"/>
      <c r="N236" s="584"/>
      <c r="O236" s="584"/>
      <c r="P236" s="584"/>
      <c r="Q236" s="584"/>
      <c r="R236" s="584"/>
      <c r="S236" s="584"/>
      <c r="T236" s="584"/>
      <c r="U236" s="584"/>
      <c r="V236" s="584"/>
      <c r="W236" s="584"/>
      <c r="X236" s="584"/>
      <c r="Y236" s="584"/>
      <c r="Z236" s="584"/>
    </row>
    <row r="237" spans="1:26" ht="15" customHeight="1" x14ac:dyDescent="0.25">
      <c r="A237" s="592">
        <v>235</v>
      </c>
      <c r="B237" s="607" t="s">
        <v>3934</v>
      </c>
      <c r="C237" s="600" t="s">
        <v>3891</v>
      </c>
      <c r="D237" s="596" t="s">
        <v>3935</v>
      </c>
      <c r="E237" s="596" t="s">
        <v>3936</v>
      </c>
      <c r="F237" s="592"/>
      <c r="G237" s="592"/>
      <c r="H237" s="592"/>
      <c r="I237" s="592"/>
      <c r="J237" s="584"/>
      <c r="K237" s="584"/>
      <c r="L237" s="584"/>
      <c r="M237" s="584"/>
      <c r="N237" s="584"/>
      <c r="O237" s="584"/>
      <c r="P237" s="584"/>
      <c r="Q237" s="584"/>
      <c r="R237" s="584"/>
      <c r="S237" s="584"/>
      <c r="T237" s="584"/>
      <c r="U237" s="584"/>
      <c r="V237" s="584"/>
      <c r="W237" s="584"/>
      <c r="X237" s="584"/>
      <c r="Y237" s="584"/>
      <c r="Z237" s="584"/>
    </row>
    <row r="238" spans="1:26" ht="15" customHeight="1" x14ac:dyDescent="0.25">
      <c r="A238" s="592">
        <v>236</v>
      </c>
      <c r="B238" s="607" t="s">
        <v>3731</v>
      </c>
      <c r="C238" s="600" t="s">
        <v>3484</v>
      </c>
      <c r="D238" s="596" t="s">
        <v>3732</v>
      </c>
      <c r="E238" s="596" t="s">
        <v>3733</v>
      </c>
      <c r="F238" s="592"/>
      <c r="G238" s="592"/>
      <c r="H238" s="592"/>
      <c r="I238" s="592"/>
      <c r="J238" s="584"/>
      <c r="K238" s="584"/>
      <c r="L238" s="584"/>
      <c r="M238" s="584"/>
      <c r="N238" s="584"/>
      <c r="O238" s="584"/>
      <c r="P238" s="584"/>
      <c r="Q238" s="584"/>
      <c r="R238" s="584"/>
      <c r="S238" s="584"/>
      <c r="T238" s="584"/>
      <c r="U238" s="584"/>
      <c r="V238" s="584"/>
      <c r="W238" s="584"/>
      <c r="X238" s="584"/>
      <c r="Y238" s="584"/>
      <c r="Z238" s="584"/>
    </row>
    <row r="239" spans="1:26" ht="15" customHeight="1" x14ac:dyDescent="0.25">
      <c r="A239" s="592">
        <v>237</v>
      </c>
      <c r="B239" s="607" t="s">
        <v>3734</v>
      </c>
      <c r="C239" s="600" t="s">
        <v>3484</v>
      </c>
      <c r="D239" s="596" t="s">
        <v>3735</v>
      </c>
      <c r="E239" s="596" t="s">
        <v>3736</v>
      </c>
      <c r="F239" s="592"/>
      <c r="G239" s="592"/>
      <c r="H239" s="592"/>
      <c r="I239" s="592"/>
      <c r="J239" s="584"/>
      <c r="K239" s="584"/>
      <c r="L239" s="584"/>
      <c r="M239" s="584"/>
      <c r="N239" s="584"/>
      <c r="O239" s="584"/>
      <c r="P239" s="584"/>
      <c r="Q239" s="584"/>
      <c r="R239" s="584"/>
      <c r="S239" s="584"/>
      <c r="T239" s="584"/>
      <c r="U239" s="584"/>
      <c r="V239" s="584"/>
      <c r="W239" s="584"/>
      <c r="X239" s="584"/>
      <c r="Y239" s="584"/>
      <c r="Z239" s="584"/>
    </row>
    <row r="240" spans="1:26" ht="15" customHeight="1" x14ac:dyDescent="0.25">
      <c r="A240" s="592">
        <v>238</v>
      </c>
      <c r="B240" s="607" t="s">
        <v>3527</v>
      </c>
      <c r="C240" s="600" t="s">
        <v>3891</v>
      </c>
      <c r="D240" s="596" t="s">
        <v>3528</v>
      </c>
      <c r="E240" s="596" t="s">
        <v>3529</v>
      </c>
      <c r="F240" s="592"/>
      <c r="G240" s="592"/>
      <c r="H240" s="592"/>
      <c r="I240" s="592"/>
      <c r="J240" s="584"/>
      <c r="K240" s="584"/>
      <c r="L240" s="584"/>
      <c r="M240" s="584"/>
      <c r="N240" s="584"/>
      <c r="O240" s="584"/>
      <c r="P240" s="584"/>
      <c r="Q240" s="584"/>
      <c r="R240" s="584"/>
      <c r="S240" s="584"/>
      <c r="T240" s="584"/>
      <c r="U240" s="584"/>
      <c r="V240" s="584"/>
      <c r="W240" s="584"/>
      <c r="X240" s="584"/>
      <c r="Y240" s="584"/>
      <c r="Z240" s="584"/>
    </row>
    <row r="241" spans="1:26" ht="15" customHeight="1" x14ac:dyDescent="0.25">
      <c r="A241" s="592">
        <v>239</v>
      </c>
      <c r="B241" s="607" t="s">
        <v>5191</v>
      </c>
      <c r="C241" s="600" t="s">
        <v>3355</v>
      </c>
      <c r="D241" s="596" t="s">
        <v>5192</v>
      </c>
      <c r="E241" s="596" t="s">
        <v>5193</v>
      </c>
      <c r="F241" s="592"/>
      <c r="G241" s="592"/>
      <c r="H241" s="592"/>
      <c r="I241" s="592"/>
      <c r="J241" s="584"/>
      <c r="K241" s="584"/>
      <c r="L241" s="584"/>
      <c r="M241" s="584"/>
      <c r="N241" s="584"/>
      <c r="O241" s="584"/>
      <c r="P241" s="584"/>
      <c r="Q241" s="584"/>
      <c r="R241" s="584"/>
      <c r="S241" s="584"/>
      <c r="T241" s="584"/>
      <c r="U241" s="584"/>
      <c r="V241" s="584"/>
      <c r="W241" s="584"/>
      <c r="X241" s="584"/>
      <c r="Y241" s="584"/>
      <c r="Z241" s="584"/>
    </row>
    <row r="242" spans="1:26" ht="15" customHeight="1" x14ac:dyDescent="0.25">
      <c r="A242" s="592">
        <v>240</v>
      </c>
      <c r="B242" s="607" t="s">
        <v>3941</v>
      </c>
      <c r="C242" s="600" t="s">
        <v>3355</v>
      </c>
      <c r="D242" s="596" t="s">
        <v>1404</v>
      </c>
      <c r="E242" s="596" t="s">
        <v>92</v>
      </c>
      <c r="F242" s="592"/>
      <c r="G242" s="592"/>
      <c r="H242" s="592"/>
      <c r="I242" s="592"/>
      <c r="J242" s="584"/>
      <c r="K242" s="584"/>
      <c r="L242" s="584"/>
      <c r="M242" s="584"/>
      <c r="N242" s="584"/>
      <c r="O242" s="584"/>
      <c r="P242" s="584"/>
      <c r="Q242" s="584"/>
      <c r="R242" s="584"/>
      <c r="S242" s="584"/>
      <c r="T242" s="584"/>
      <c r="U242" s="584"/>
      <c r="V242" s="584"/>
      <c r="W242" s="584"/>
      <c r="X242" s="584"/>
      <c r="Y242" s="584"/>
      <c r="Z242" s="584"/>
    </row>
    <row r="243" spans="1:26" ht="15" customHeight="1" x14ac:dyDescent="0.25">
      <c r="A243" s="592">
        <v>241</v>
      </c>
      <c r="B243" s="607" t="s">
        <v>3941</v>
      </c>
      <c r="C243" s="600" t="s">
        <v>3355</v>
      </c>
      <c r="D243" s="596" t="s">
        <v>4467</v>
      </c>
      <c r="E243" s="596" t="s">
        <v>92</v>
      </c>
      <c r="F243" s="592"/>
      <c r="G243" s="592"/>
      <c r="H243" s="592"/>
      <c r="I243" s="592"/>
      <c r="J243" s="584"/>
      <c r="K243" s="584"/>
      <c r="L243" s="584"/>
      <c r="M243" s="584"/>
      <c r="N243" s="584"/>
      <c r="O243" s="584"/>
      <c r="P243" s="584"/>
      <c r="Q243" s="584"/>
      <c r="R243" s="584"/>
      <c r="S243" s="584"/>
      <c r="T243" s="584"/>
      <c r="U243" s="584"/>
      <c r="V243" s="584"/>
      <c r="W243" s="584"/>
      <c r="X243" s="584"/>
      <c r="Y243" s="584"/>
      <c r="Z243" s="584"/>
    </row>
    <row r="244" spans="1:26" ht="15" customHeight="1" x14ac:dyDescent="0.25">
      <c r="A244" s="592">
        <v>242</v>
      </c>
      <c r="B244" s="607" t="s">
        <v>1318</v>
      </c>
      <c r="C244" s="600" t="s">
        <v>3355</v>
      </c>
      <c r="D244" s="596" t="s">
        <v>1317</v>
      </c>
      <c r="E244" s="596" t="s">
        <v>92</v>
      </c>
      <c r="F244" s="592"/>
      <c r="G244" s="592"/>
      <c r="H244" s="592"/>
      <c r="I244" s="592"/>
      <c r="J244" s="584"/>
      <c r="K244" s="584"/>
      <c r="L244" s="584"/>
      <c r="M244" s="584"/>
      <c r="N244" s="584"/>
      <c r="O244" s="584"/>
      <c r="P244" s="584"/>
      <c r="Q244" s="584"/>
      <c r="R244" s="584"/>
      <c r="S244" s="584"/>
      <c r="T244" s="584"/>
      <c r="U244" s="584"/>
      <c r="V244" s="584"/>
      <c r="W244" s="584"/>
      <c r="X244" s="584"/>
      <c r="Y244" s="584"/>
      <c r="Z244" s="584"/>
    </row>
    <row r="245" spans="1:26" ht="15" customHeight="1" x14ac:dyDescent="0.25">
      <c r="A245" s="592">
        <v>243</v>
      </c>
      <c r="B245" s="607" t="s">
        <v>1318</v>
      </c>
      <c r="C245" s="600" t="s">
        <v>3355</v>
      </c>
      <c r="D245" s="596" t="s">
        <v>4554</v>
      </c>
      <c r="E245" s="596" t="s">
        <v>92</v>
      </c>
      <c r="F245" s="592"/>
      <c r="G245" s="592"/>
      <c r="H245" s="592"/>
      <c r="I245" s="592"/>
      <c r="J245" s="584"/>
      <c r="K245" s="584"/>
      <c r="L245" s="584"/>
      <c r="M245" s="584"/>
      <c r="N245" s="584"/>
      <c r="O245" s="584"/>
      <c r="P245" s="584"/>
      <c r="Q245" s="584"/>
      <c r="R245" s="584"/>
      <c r="S245" s="584"/>
      <c r="T245" s="584"/>
      <c r="U245" s="584"/>
      <c r="V245" s="584"/>
      <c r="W245" s="584"/>
      <c r="X245" s="584"/>
      <c r="Y245" s="584"/>
      <c r="Z245" s="584"/>
    </row>
    <row r="246" spans="1:26" ht="15" customHeight="1" x14ac:dyDescent="0.25">
      <c r="A246" s="592">
        <v>244</v>
      </c>
      <c r="B246" s="607" t="s">
        <v>1318</v>
      </c>
      <c r="C246" s="600" t="s">
        <v>3355</v>
      </c>
      <c r="D246" s="596" t="s">
        <v>1320</v>
      </c>
      <c r="E246" s="596" t="s">
        <v>92</v>
      </c>
      <c r="F246" s="592"/>
      <c r="G246" s="592"/>
      <c r="H246" s="592"/>
      <c r="I246" s="592"/>
      <c r="J246" s="584"/>
      <c r="K246" s="584"/>
      <c r="L246" s="584"/>
      <c r="M246" s="584"/>
      <c r="N246" s="584"/>
      <c r="O246" s="584"/>
      <c r="P246" s="584"/>
      <c r="Q246" s="584"/>
      <c r="R246" s="584"/>
      <c r="S246" s="584"/>
      <c r="T246" s="584"/>
      <c r="U246" s="584"/>
      <c r="V246" s="584"/>
      <c r="W246" s="584"/>
      <c r="X246" s="584"/>
      <c r="Y246" s="584"/>
      <c r="Z246" s="584"/>
    </row>
    <row r="247" spans="1:26" ht="15" customHeight="1" x14ac:dyDescent="0.25">
      <c r="A247" s="592">
        <v>245</v>
      </c>
      <c r="B247" s="607" t="s">
        <v>4731</v>
      </c>
      <c r="C247" s="600" t="s">
        <v>3484</v>
      </c>
      <c r="D247" s="596" t="s">
        <v>4732</v>
      </c>
      <c r="E247" s="596" t="s">
        <v>4733</v>
      </c>
      <c r="F247" s="592"/>
      <c r="G247" s="592"/>
      <c r="H247" s="592"/>
      <c r="I247" s="592"/>
      <c r="J247" s="584"/>
      <c r="K247" s="584"/>
      <c r="L247" s="584"/>
      <c r="M247" s="584"/>
      <c r="N247" s="584"/>
      <c r="O247" s="584"/>
      <c r="P247" s="584"/>
      <c r="Q247" s="584"/>
      <c r="R247" s="584"/>
      <c r="S247" s="584"/>
      <c r="T247" s="584"/>
      <c r="U247" s="584"/>
      <c r="V247" s="584"/>
      <c r="W247" s="584"/>
      <c r="X247" s="584"/>
      <c r="Y247" s="584"/>
      <c r="Z247" s="584"/>
    </row>
    <row r="248" spans="1:26" ht="15" customHeight="1" x14ac:dyDescent="0.25">
      <c r="A248" s="592">
        <v>246</v>
      </c>
      <c r="B248" s="607" t="s">
        <v>1346</v>
      </c>
      <c r="C248" s="633" t="s">
        <v>3355</v>
      </c>
      <c r="D248" s="633" t="s">
        <v>1345</v>
      </c>
      <c r="E248" s="633" t="s">
        <v>4441</v>
      </c>
      <c r="F248" s="592"/>
      <c r="G248" s="592"/>
      <c r="H248" s="592"/>
      <c r="I248" s="592"/>
      <c r="J248" s="584"/>
      <c r="K248" s="584"/>
      <c r="L248" s="584"/>
      <c r="M248" s="584"/>
      <c r="N248" s="584"/>
      <c r="O248" s="584"/>
      <c r="P248" s="584"/>
      <c r="Q248" s="584"/>
      <c r="R248" s="584"/>
      <c r="S248" s="584"/>
      <c r="T248" s="584"/>
      <c r="U248" s="584"/>
      <c r="V248" s="584"/>
      <c r="W248" s="584"/>
      <c r="X248" s="584"/>
      <c r="Y248" s="584"/>
      <c r="Z248" s="584"/>
    </row>
    <row r="249" spans="1:26" ht="15" customHeight="1" x14ac:dyDescent="0.25">
      <c r="A249" s="592">
        <v>247</v>
      </c>
      <c r="B249" s="607" t="s">
        <v>1338</v>
      </c>
      <c r="C249" s="600" t="s">
        <v>3355</v>
      </c>
      <c r="D249" s="596" t="s">
        <v>1337</v>
      </c>
      <c r="E249" s="596" t="s">
        <v>1340</v>
      </c>
      <c r="F249" s="592"/>
      <c r="G249" s="592"/>
      <c r="H249" s="592"/>
      <c r="I249" s="592"/>
      <c r="J249" s="584"/>
      <c r="K249" s="584"/>
      <c r="L249" s="584"/>
      <c r="M249" s="584"/>
      <c r="N249" s="584"/>
      <c r="O249" s="584"/>
      <c r="P249" s="584"/>
      <c r="Q249" s="584"/>
      <c r="R249" s="584"/>
      <c r="S249" s="584"/>
      <c r="T249" s="584"/>
      <c r="U249" s="584"/>
      <c r="V249" s="584"/>
      <c r="W249" s="584"/>
      <c r="X249" s="584"/>
      <c r="Y249" s="584"/>
      <c r="Z249" s="584"/>
    </row>
    <row r="250" spans="1:26" ht="15" customHeight="1" x14ac:dyDescent="0.25">
      <c r="A250" s="592">
        <v>248</v>
      </c>
      <c r="B250" s="607" t="s">
        <v>2687</v>
      </c>
      <c r="C250" s="600" t="s">
        <v>3355</v>
      </c>
      <c r="D250" s="596" t="s">
        <v>1494</v>
      </c>
      <c r="E250" s="596" t="s">
        <v>1497</v>
      </c>
      <c r="F250" s="592"/>
      <c r="G250" s="592"/>
      <c r="H250" s="592"/>
      <c r="I250" s="592"/>
      <c r="J250" s="584"/>
      <c r="K250" s="584"/>
      <c r="L250" s="584"/>
      <c r="M250" s="584"/>
      <c r="N250" s="584"/>
      <c r="O250" s="584"/>
      <c r="P250" s="584"/>
      <c r="Q250" s="584"/>
      <c r="R250" s="584"/>
      <c r="S250" s="584"/>
      <c r="T250" s="584"/>
      <c r="U250" s="584"/>
      <c r="V250" s="584"/>
      <c r="W250" s="584"/>
      <c r="X250" s="584"/>
      <c r="Y250" s="584"/>
      <c r="Z250" s="584"/>
    </row>
    <row r="251" spans="1:26" ht="15" customHeight="1" x14ac:dyDescent="0.25">
      <c r="A251" s="592">
        <v>249</v>
      </c>
      <c r="B251" s="607" t="s">
        <v>3545</v>
      </c>
      <c r="C251" s="600" t="s">
        <v>3355</v>
      </c>
      <c r="D251" s="596" t="s">
        <v>1365</v>
      </c>
      <c r="E251" s="596" t="s">
        <v>4734</v>
      </c>
      <c r="F251" s="592"/>
      <c r="G251" s="592"/>
      <c r="H251" s="592"/>
      <c r="I251" s="592"/>
      <c r="J251" s="584"/>
      <c r="K251" s="584"/>
      <c r="L251" s="584"/>
      <c r="M251" s="584"/>
      <c r="N251" s="584"/>
      <c r="O251" s="584"/>
      <c r="P251" s="584"/>
      <c r="Q251" s="584"/>
      <c r="R251" s="584"/>
      <c r="S251" s="584"/>
      <c r="T251" s="584"/>
      <c r="U251" s="584"/>
      <c r="V251" s="584"/>
      <c r="W251" s="584"/>
      <c r="X251" s="584"/>
      <c r="Y251" s="584"/>
      <c r="Z251" s="584"/>
    </row>
    <row r="252" spans="1:26" ht="15" customHeight="1" x14ac:dyDescent="0.25">
      <c r="A252" s="592">
        <v>250</v>
      </c>
      <c r="B252" s="607" t="s">
        <v>1352</v>
      </c>
      <c r="C252" s="600" t="s">
        <v>3484</v>
      </c>
      <c r="D252" s="596" t="s">
        <v>1351</v>
      </c>
      <c r="E252" s="596" t="s">
        <v>127</v>
      </c>
      <c r="F252" s="592"/>
      <c r="G252" s="592"/>
      <c r="H252" s="592"/>
      <c r="I252" s="592"/>
      <c r="J252" s="584"/>
      <c r="K252" s="584"/>
      <c r="L252" s="584"/>
      <c r="M252" s="584"/>
      <c r="N252" s="584"/>
      <c r="O252" s="584"/>
      <c r="P252" s="584"/>
      <c r="Q252" s="584"/>
      <c r="R252" s="584"/>
      <c r="S252" s="584"/>
      <c r="T252" s="584"/>
      <c r="U252" s="584"/>
      <c r="V252" s="584"/>
      <c r="W252" s="584"/>
      <c r="X252" s="584"/>
      <c r="Y252" s="584"/>
      <c r="Z252" s="584"/>
    </row>
    <row r="253" spans="1:26" ht="15" customHeight="1" x14ac:dyDescent="0.25">
      <c r="A253" s="592">
        <v>251</v>
      </c>
      <c r="B253" s="607" t="s">
        <v>1355</v>
      </c>
      <c r="C253" s="600" t="s">
        <v>3355</v>
      </c>
      <c r="D253" s="596" t="s">
        <v>1354</v>
      </c>
      <c r="E253" s="596" t="s">
        <v>1357</v>
      </c>
      <c r="F253" s="592"/>
      <c r="G253" s="592"/>
      <c r="H253" s="592"/>
      <c r="I253" s="592"/>
      <c r="J253" s="584"/>
      <c r="K253" s="584"/>
      <c r="L253" s="584"/>
      <c r="M253" s="584"/>
      <c r="N253" s="584"/>
      <c r="O253" s="584"/>
      <c r="P253" s="584"/>
      <c r="Q253" s="584"/>
      <c r="R253" s="584"/>
      <c r="S253" s="584"/>
      <c r="T253" s="584"/>
      <c r="U253" s="584"/>
      <c r="V253" s="584"/>
      <c r="W253" s="584"/>
      <c r="X253" s="584"/>
      <c r="Y253" s="584"/>
      <c r="Z253" s="584"/>
    </row>
    <row r="254" spans="1:26" ht="15" customHeight="1" x14ac:dyDescent="0.25">
      <c r="A254" s="592">
        <v>252</v>
      </c>
      <c r="B254" s="607" t="s">
        <v>3682</v>
      </c>
      <c r="C254" s="600" t="s">
        <v>3355</v>
      </c>
      <c r="D254" s="596" t="s">
        <v>1358</v>
      </c>
      <c r="E254" s="596" t="s">
        <v>1361</v>
      </c>
      <c r="F254" s="592"/>
      <c r="G254" s="592"/>
      <c r="H254" s="592"/>
      <c r="I254" s="592"/>
      <c r="J254" s="584"/>
      <c r="K254" s="584"/>
      <c r="L254" s="584"/>
      <c r="M254" s="584"/>
      <c r="N254" s="584"/>
      <c r="O254" s="584"/>
      <c r="P254" s="584"/>
      <c r="Q254" s="584"/>
      <c r="R254" s="584"/>
      <c r="S254" s="584"/>
      <c r="T254" s="584"/>
      <c r="U254" s="584"/>
      <c r="V254" s="584"/>
      <c r="W254" s="584"/>
      <c r="X254" s="584"/>
      <c r="Y254" s="584"/>
      <c r="Z254" s="584"/>
    </row>
    <row r="255" spans="1:26" ht="15" customHeight="1" x14ac:dyDescent="0.25">
      <c r="A255" s="592">
        <v>253</v>
      </c>
      <c r="B255" s="607" t="s">
        <v>1088</v>
      </c>
      <c r="C255" s="600" t="s">
        <v>3355</v>
      </c>
      <c r="D255" s="596" t="s">
        <v>1087</v>
      </c>
      <c r="E255" s="645" t="s">
        <v>1090</v>
      </c>
      <c r="F255" s="592"/>
      <c r="G255" s="592"/>
      <c r="H255" s="592"/>
      <c r="I255" s="592"/>
      <c r="J255" s="584"/>
      <c r="K255" s="584"/>
      <c r="L255" s="584"/>
      <c r="M255" s="584"/>
      <c r="N255" s="584"/>
      <c r="O255" s="584"/>
      <c r="P255" s="584"/>
      <c r="Q255" s="584"/>
      <c r="R255" s="584"/>
      <c r="S255" s="584"/>
      <c r="T255" s="584"/>
      <c r="U255" s="584"/>
      <c r="V255" s="584"/>
      <c r="W255" s="584"/>
      <c r="X255" s="584"/>
      <c r="Y255" s="584"/>
      <c r="Z255" s="584"/>
    </row>
    <row r="256" spans="1:26" ht="15" customHeight="1" x14ac:dyDescent="0.25">
      <c r="A256" s="592">
        <v>254</v>
      </c>
      <c r="B256" s="607" t="s">
        <v>4735</v>
      </c>
      <c r="C256" s="600" t="s">
        <v>3484</v>
      </c>
      <c r="D256" s="596" t="s">
        <v>4736</v>
      </c>
      <c r="E256" s="596" t="s">
        <v>4737</v>
      </c>
      <c r="F256" s="592"/>
      <c r="G256" s="592"/>
      <c r="H256" s="592"/>
      <c r="I256" s="592"/>
      <c r="J256" s="584"/>
      <c r="K256" s="584"/>
      <c r="L256" s="584"/>
      <c r="M256" s="584"/>
      <c r="N256" s="584"/>
      <c r="O256" s="584"/>
      <c r="P256" s="584"/>
      <c r="Q256" s="584"/>
      <c r="R256" s="584"/>
      <c r="S256" s="584"/>
      <c r="T256" s="584"/>
      <c r="U256" s="584"/>
      <c r="V256" s="584"/>
      <c r="W256" s="584"/>
      <c r="X256" s="584"/>
      <c r="Y256" s="584"/>
      <c r="Z256" s="584"/>
    </row>
    <row r="257" spans="1:26" ht="15" customHeight="1" x14ac:dyDescent="0.25">
      <c r="A257" s="592">
        <v>255</v>
      </c>
      <c r="B257" s="607" t="s">
        <v>1369</v>
      </c>
      <c r="C257" s="600" t="s">
        <v>3355</v>
      </c>
      <c r="D257" s="596" t="s">
        <v>1368</v>
      </c>
      <c r="E257" s="596" t="s">
        <v>1371</v>
      </c>
      <c r="F257" s="592"/>
      <c r="G257" s="592"/>
      <c r="H257" s="592"/>
      <c r="I257" s="592"/>
      <c r="J257" s="584"/>
      <c r="K257" s="584"/>
      <c r="L257" s="584"/>
      <c r="M257" s="584"/>
      <c r="N257" s="584"/>
      <c r="O257" s="584"/>
      <c r="P257" s="584"/>
      <c r="Q257" s="584"/>
      <c r="R257" s="584"/>
      <c r="S257" s="584"/>
      <c r="T257" s="584"/>
      <c r="U257" s="584"/>
      <c r="V257" s="584"/>
      <c r="W257" s="584"/>
      <c r="X257" s="584"/>
      <c r="Y257" s="584"/>
      <c r="Z257" s="584"/>
    </row>
    <row r="258" spans="1:26" ht="15" customHeight="1" x14ac:dyDescent="0.25">
      <c r="A258" s="592">
        <v>256</v>
      </c>
      <c r="B258" s="607" t="s">
        <v>1373</v>
      </c>
      <c r="C258" s="600" t="s">
        <v>3484</v>
      </c>
      <c r="D258" s="596" t="s">
        <v>1372</v>
      </c>
      <c r="E258" s="596" t="s">
        <v>1375</v>
      </c>
      <c r="F258" s="592"/>
      <c r="G258" s="592"/>
      <c r="H258" s="592"/>
      <c r="I258" s="592"/>
      <c r="J258" s="584"/>
      <c r="K258" s="584"/>
      <c r="L258" s="584"/>
      <c r="M258" s="584"/>
      <c r="N258" s="584"/>
      <c r="O258" s="584"/>
      <c r="P258" s="584"/>
      <c r="Q258" s="584"/>
      <c r="R258" s="584"/>
      <c r="S258" s="584"/>
      <c r="T258" s="584"/>
      <c r="U258" s="584"/>
      <c r="V258" s="584"/>
      <c r="W258" s="584"/>
      <c r="X258" s="584"/>
      <c r="Y258" s="584"/>
      <c r="Z258" s="584"/>
    </row>
    <row r="259" spans="1:26" ht="15" customHeight="1" x14ac:dyDescent="0.25">
      <c r="A259" s="592">
        <v>257</v>
      </c>
      <c r="B259" s="607" t="s">
        <v>1431</v>
      </c>
      <c r="C259" s="600" t="s">
        <v>3355</v>
      </c>
      <c r="D259" s="596" t="s">
        <v>1430</v>
      </c>
      <c r="E259" s="596" t="s">
        <v>1433</v>
      </c>
      <c r="F259" s="592"/>
      <c r="G259" s="592"/>
      <c r="H259" s="592"/>
      <c r="I259" s="592"/>
      <c r="J259" s="584"/>
      <c r="K259" s="584"/>
      <c r="L259" s="584"/>
      <c r="M259" s="584"/>
      <c r="N259" s="584"/>
      <c r="O259" s="584"/>
      <c r="P259" s="584"/>
      <c r="Q259" s="584"/>
      <c r="R259" s="584"/>
      <c r="S259" s="584"/>
      <c r="T259" s="584"/>
      <c r="U259" s="584"/>
      <c r="V259" s="584"/>
      <c r="W259" s="584"/>
      <c r="X259" s="584"/>
      <c r="Y259" s="584"/>
      <c r="Z259" s="584"/>
    </row>
    <row r="260" spans="1:26" ht="15" customHeight="1" x14ac:dyDescent="0.25">
      <c r="A260" s="592">
        <v>258</v>
      </c>
      <c r="B260" s="607" t="s">
        <v>4738</v>
      </c>
      <c r="C260" s="600" t="s">
        <v>3484</v>
      </c>
      <c r="D260" s="596" t="s">
        <v>4739</v>
      </c>
      <c r="E260" s="596" t="s">
        <v>4740</v>
      </c>
      <c r="F260" s="592"/>
      <c r="G260" s="592"/>
      <c r="H260" s="592"/>
      <c r="I260" s="592"/>
      <c r="J260" s="584"/>
      <c r="K260" s="584"/>
      <c r="L260" s="584"/>
      <c r="M260" s="584"/>
      <c r="N260" s="584"/>
      <c r="O260" s="584"/>
      <c r="P260" s="584"/>
      <c r="Q260" s="584"/>
      <c r="R260" s="584"/>
      <c r="S260" s="584"/>
      <c r="T260" s="584"/>
      <c r="U260" s="584"/>
      <c r="V260" s="584"/>
      <c r="W260" s="584"/>
      <c r="X260" s="584"/>
      <c r="Y260" s="584"/>
      <c r="Z260" s="584"/>
    </row>
    <row r="261" spans="1:26" ht="15" customHeight="1" x14ac:dyDescent="0.25">
      <c r="A261" s="592">
        <v>259</v>
      </c>
      <c r="B261" s="607" t="s">
        <v>1377</v>
      </c>
      <c r="C261" s="600" t="s">
        <v>3355</v>
      </c>
      <c r="D261" s="596" t="s">
        <v>1376</v>
      </c>
      <c r="E261" s="596" t="s">
        <v>1379</v>
      </c>
      <c r="F261" s="592"/>
      <c r="G261" s="592"/>
      <c r="H261" s="592"/>
      <c r="I261" s="592"/>
      <c r="J261" s="584"/>
      <c r="K261" s="584"/>
      <c r="L261" s="584"/>
      <c r="M261" s="584"/>
      <c r="N261" s="584"/>
      <c r="O261" s="584"/>
      <c r="P261" s="584"/>
      <c r="Q261" s="584"/>
      <c r="R261" s="584"/>
      <c r="S261" s="584"/>
      <c r="T261" s="584"/>
      <c r="U261" s="584"/>
      <c r="V261" s="584"/>
      <c r="W261" s="584"/>
      <c r="X261" s="584"/>
      <c r="Y261" s="584"/>
      <c r="Z261" s="584"/>
    </row>
    <row r="262" spans="1:26" ht="15" customHeight="1" x14ac:dyDescent="0.25">
      <c r="A262" s="592">
        <v>260</v>
      </c>
      <c r="B262" s="607" t="s">
        <v>4741</v>
      </c>
      <c r="C262" s="600" t="s">
        <v>3355</v>
      </c>
      <c r="D262" s="596" t="s">
        <v>3931</v>
      </c>
      <c r="E262" s="596" t="s">
        <v>3932</v>
      </c>
      <c r="F262" s="592"/>
      <c r="G262" s="592"/>
      <c r="H262" s="592"/>
      <c r="I262" s="592"/>
      <c r="J262" s="584"/>
      <c r="K262" s="584"/>
      <c r="L262" s="584"/>
      <c r="M262" s="584"/>
      <c r="N262" s="584"/>
      <c r="O262" s="584"/>
      <c r="P262" s="584"/>
      <c r="Q262" s="584"/>
      <c r="R262" s="584"/>
      <c r="S262" s="584"/>
      <c r="T262" s="584"/>
      <c r="U262" s="584"/>
      <c r="V262" s="584"/>
      <c r="W262" s="584"/>
      <c r="X262" s="584"/>
      <c r="Y262" s="584"/>
      <c r="Z262" s="584"/>
    </row>
    <row r="263" spans="1:26" ht="15" customHeight="1" x14ac:dyDescent="0.25">
      <c r="A263" s="592">
        <v>261</v>
      </c>
      <c r="B263" s="607" t="s">
        <v>1401</v>
      </c>
      <c r="C263" s="600" t="s">
        <v>3484</v>
      </c>
      <c r="D263" s="596" t="s">
        <v>1400</v>
      </c>
      <c r="E263" s="596" t="s">
        <v>1403</v>
      </c>
      <c r="F263" s="592"/>
      <c r="G263" s="592"/>
      <c r="H263" s="592"/>
      <c r="I263" s="592"/>
      <c r="J263" s="584"/>
      <c r="K263" s="584"/>
      <c r="L263" s="584"/>
      <c r="M263" s="584"/>
      <c r="N263" s="584"/>
      <c r="O263" s="584"/>
      <c r="P263" s="584"/>
      <c r="Q263" s="584"/>
      <c r="R263" s="584"/>
      <c r="S263" s="584"/>
      <c r="T263" s="584"/>
      <c r="U263" s="584"/>
      <c r="V263" s="584"/>
      <c r="W263" s="584"/>
      <c r="X263" s="584"/>
      <c r="Y263" s="584"/>
      <c r="Z263" s="584"/>
    </row>
    <row r="264" spans="1:26" ht="15" customHeight="1" x14ac:dyDescent="0.25">
      <c r="A264" s="592">
        <v>262</v>
      </c>
      <c r="B264" s="607" t="s">
        <v>3737</v>
      </c>
      <c r="C264" s="600" t="s">
        <v>3891</v>
      </c>
      <c r="D264" s="596" t="s">
        <v>3738</v>
      </c>
      <c r="E264" s="596" t="s">
        <v>3739</v>
      </c>
      <c r="F264" s="592"/>
      <c r="G264" s="592"/>
      <c r="H264" s="592"/>
      <c r="I264" s="592"/>
      <c r="J264" s="584"/>
      <c r="K264" s="584"/>
      <c r="L264" s="584"/>
      <c r="M264" s="584"/>
      <c r="N264" s="584"/>
      <c r="O264" s="584"/>
      <c r="P264" s="584"/>
      <c r="Q264" s="584"/>
      <c r="R264" s="584"/>
      <c r="S264" s="584"/>
      <c r="T264" s="584"/>
      <c r="U264" s="584"/>
      <c r="V264" s="584"/>
      <c r="W264" s="584"/>
      <c r="X264" s="584"/>
      <c r="Y264" s="584"/>
      <c r="Z264" s="584"/>
    </row>
    <row r="265" spans="1:26" ht="15" customHeight="1" x14ac:dyDescent="0.25">
      <c r="A265" s="592">
        <v>263</v>
      </c>
      <c r="B265" s="607" t="s">
        <v>1423</v>
      </c>
      <c r="C265" s="600" t="s">
        <v>3484</v>
      </c>
      <c r="D265" s="596" t="s">
        <v>1422</v>
      </c>
      <c r="E265" s="596" t="s">
        <v>1425</v>
      </c>
      <c r="F265" s="592"/>
      <c r="G265" s="592"/>
      <c r="H265" s="592"/>
      <c r="I265" s="592"/>
      <c r="J265" s="584"/>
      <c r="K265" s="584"/>
      <c r="L265" s="584"/>
      <c r="M265" s="584"/>
      <c r="N265" s="584"/>
      <c r="O265" s="584"/>
      <c r="P265" s="584"/>
      <c r="Q265" s="584"/>
      <c r="R265" s="584"/>
      <c r="S265" s="584"/>
      <c r="T265" s="584"/>
      <c r="U265" s="584"/>
      <c r="V265" s="584"/>
      <c r="W265" s="584"/>
      <c r="X265" s="584"/>
      <c r="Y265" s="584"/>
      <c r="Z265" s="584"/>
    </row>
    <row r="266" spans="1:26" ht="15" customHeight="1" x14ac:dyDescent="0.25">
      <c r="A266" s="592">
        <v>264</v>
      </c>
      <c r="B266" s="607" t="s">
        <v>4742</v>
      </c>
      <c r="C266" s="600" t="s">
        <v>3355</v>
      </c>
      <c r="D266" s="596" t="s">
        <v>4743</v>
      </c>
      <c r="E266" s="596" t="s">
        <v>4744</v>
      </c>
      <c r="F266" s="592"/>
      <c r="G266" s="592"/>
      <c r="H266" s="592"/>
      <c r="I266" s="592"/>
      <c r="J266" s="584"/>
      <c r="K266" s="584"/>
      <c r="L266" s="584"/>
      <c r="M266" s="584"/>
      <c r="N266" s="584"/>
      <c r="O266" s="584"/>
      <c r="P266" s="584"/>
      <c r="Q266" s="584"/>
      <c r="R266" s="584"/>
      <c r="S266" s="584"/>
      <c r="T266" s="584"/>
      <c r="U266" s="584"/>
      <c r="V266" s="584"/>
      <c r="W266" s="584"/>
      <c r="X266" s="584"/>
      <c r="Y266" s="584"/>
      <c r="Z266" s="584"/>
    </row>
    <row r="267" spans="1:26" ht="15" customHeight="1" x14ac:dyDescent="0.25">
      <c r="A267" s="592">
        <v>265</v>
      </c>
      <c r="B267" s="607" t="s">
        <v>4745</v>
      </c>
      <c r="C267" s="600" t="s">
        <v>3891</v>
      </c>
      <c r="D267" s="596" t="s">
        <v>4746</v>
      </c>
      <c r="E267" s="632">
        <v>154571300</v>
      </c>
      <c r="F267" s="592"/>
      <c r="G267" s="592"/>
      <c r="H267" s="592"/>
      <c r="I267" s="592"/>
      <c r="J267" s="584"/>
      <c r="K267" s="584"/>
      <c r="L267" s="584"/>
      <c r="M267" s="584"/>
      <c r="N267" s="584"/>
      <c r="O267" s="584"/>
      <c r="P267" s="584"/>
      <c r="Q267" s="584"/>
      <c r="R267" s="584"/>
      <c r="S267" s="584"/>
      <c r="T267" s="584"/>
      <c r="U267" s="584"/>
      <c r="V267" s="584"/>
      <c r="W267" s="584"/>
      <c r="X267" s="584"/>
      <c r="Y267" s="584"/>
      <c r="Z267" s="584"/>
    </row>
    <row r="268" spans="1:26" ht="15" customHeight="1" x14ac:dyDescent="0.25">
      <c r="A268" s="592">
        <v>266</v>
      </c>
      <c r="B268" s="607" t="s">
        <v>1435</v>
      </c>
      <c r="C268" s="600" t="s">
        <v>3355</v>
      </c>
      <c r="D268" s="596" t="s">
        <v>1434</v>
      </c>
      <c r="E268" s="596" t="s">
        <v>1437</v>
      </c>
      <c r="F268" s="592"/>
      <c r="G268" s="592"/>
      <c r="H268" s="592"/>
      <c r="I268" s="592"/>
      <c r="J268" s="584"/>
      <c r="K268" s="584"/>
      <c r="L268" s="584"/>
      <c r="M268" s="584"/>
      <c r="N268" s="584"/>
      <c r="O268" s="584"/>
      <c r="P268" s="584"/>
      <c r="Q268" s="584"/>
      <c r="R268" s="584"/>
      <c r="S268" s="584"/>
      <c r="T268" s="584"/>
      <c r="U268" s="584"/>
      <c r="V268" s="584"/>
      <c r="W268" s="584"/>
      <c r="X268" s="584"/>
      <c r="Y268" s="584"/>
      <c r="Z268" s="584"/>
    </row>
    <row r="269" spans="1:26" ht="15" customHeight="1" x14ac:dyDescent="0.25">
      <c r="A269" s="592">
        <v>267</v>
      </c>
      <c r="B269" s="607" t="s">
        <v>1443</v>
      </c>
      <c r="C269" s="600" t="s">
        <v>3355</v>
      </c>
      <c r="D269" s="596" t="s">
        <v>1442</v>
      </c>
      <c r="E269" s="596" t="s">
        <v>92</v>
      </c>
      <c r="F269" s="592"/>
      <c r="G269" s="592"/>
      <c r="H269" s="592"/>
      <c r="I269" s="592"/>
      <c r="J269" s="584"/>
      <c r="K269" s="584"/>
      <c r="L269" s="584"/>
      <c r="M269" s="584"/>
      <c r="N269" s="584"/>
      <c r="O269" s="584"/>
      <c r="P269" s="584"/>
      <c r="Q269" s="584"/>
      <c r="R269" s="584"/>
      <c r="S269" s="584"/>
      <c r="T269" s="584"/>
      <c r="U269" s="584"/>
      <c r="V269" s="584"/>
      <c r="W269" s="584"/>
      <c r="X269" s="584"/>
      <c r="Y269" s="584"/>
      <c r="Z269" s="584"/>
    </row>
    <row r="270" spans="1:26" ht="15" customHeight="1" x14ac:dyDescent="0.25">
      <c r="A270" s="592">
        <v>268</v>
      </c>
      <c r="B270" s="607" t="s">
        <v>1443</v>
      </c>
      <c r="C270" s="600" t="s">
        <v>3891</v>
      </c>
      <c r="D270" s="596" t="s">
        <v>3809</v>
      </c>
      <c r="E270" s="596" t="s">
        <v>92</v>
      </c>
      <c r="F270" s="592"/>
      <c r="G270" s="592"/>
      <c r="H270" s="592"/>
      <c r="I270" s="592"/>
      <c r="J270" s="584"/>
      <c r="K270" s="584"/>
      <c r="L270" s="584"/>
      <c r="M270" s="584"/>
      <c r="N270" s="584"/>
      <c r="O270" s="584"/>
      <c r="P270" s="584"/>
      <c r="Q270" s="584"/>
      <c r="R270" s="584"/>
      <c r="S270" s="584"/>
      <c r="T270" s="584"/>
      <c r="U270" s="584"/>
      <c r="V270" s="584"/>
      <c r="W270" s="584"/>
      <c r="X270" s="584"/>
      <c r="Y270" s="584"/>
      <c r="Z270" s="584"/>
    </row>
    <row r="271" spans="1:26" ht="15" customHeight="1" x14ac:dyDescent="0.25">
      <c r="A271" s="592">
        <v>269</v>
      </c>
      <c r="B271" s="607" t="s">
        <v>1443</v>
      </c>
      <c r="C271" s="600" t="s">
        <v>3891</v>
      </c>
      <c r="D271" s="596" t="s">
        <v>1445</v>
      </c>
      <c r="E271" s="596" t="s">
        <v>92</v>
      </c>
      <c r="F271" s="592"/>
      <c r="G271" s="592"/>
      <c r="H271" s="592"/>
      <c r="I271" s="592"/>
      <c r="J271" s="584"/>
      <c r="K271" s="584"/>
      <c r="L271" s="584"/>
      <c r="M271" s="584"/>
      <c r="N271" s="584"/>
      <c r="O271" s="584"/>
      <c r="P271" s="584"/>
      <c r="Q271" s="584"/>
      <c r="R271" s="584"/>
      <c r="S271" s="584"/>
      <c r="T271" s="584"/>
      <c r="U271" s="584"/>
      <c r="V271" s="584"/>
      <c r="W271" s="584"/>
      <c r="X271" s="584"/>
      <c r="Y271" s="584"/>
      <c r="Z271" s="584"/>
    </row>
    <row r="272" spans="1:26" ht="15" customHeight="1" x14ac:dyDescent="0.25">
      <c r="A272" s="592">
        <v>270</v>
      </c>
      <c r="B272" s="607" t="s">
        <v>1443</v>
      </c>
      <c r="C272" s="600" t="s">
        <v>3891</v>
      </c>
      <c r="D272" s="596" t="s">
        <v>1446</v>
      </c>
      <c r="E272" s="596" t="s">
        <v>92</v>
      </c>
      <c r="F272" s="592"/>
      <c r="G272" s="592"/>
      <c r="H272" s="592"/>
      <c r="I272" s="592"/>
      <c r="J272" s="584"/>
      <c r="K272" s="584"/>
      <c r="L272" s="584"/>
      <c r="M272" s="584"/>
      <c r="N272" s="584"/>
      <c r="O272" s="584"/>
      <c r="P272" s="584"/>
      <c r="Q272" s="584"/>
      <c r="R272" s="584"/>
      <c r="S272" s="584"/>
      <c r="T272" s="584"/>
      <c r="U272" s="584"/>
      <c r="V272" s="584"/>
      <c r="W272" s="584"/>
      <c r="X272" s="584"/>
      <c r="Y272" s="584"/>
      <c r="Z272" s="584"/>
    </row>
    <row r="273" spans="1:26" ht="15" customHeight="1" x14ac:dyDescent="0.25">
      <c r="A273" s="592">
        <v>271</v>
      </c>
      <c r="B273" s="607" t="s">
        <v>4747</v>
      </c>
      <c r="C273" s="600" t="s">
        <v>3484</v>
      </c>
      <c r="D273" s="596" t="s">
        <v>53</v>
      </c>
      <c r="E273" s="596" t="s">
        <v>56</v>
      </c>
      <c r="F273" s="592"/>
      <c r="G273" s="592"/>
      <c r="H273" s="592"/>
      <c r="I273" s="592"/>
      <c r="J273" s="584"/>
      <c r="K273" s="584"/>
      <c r="L273" s="584"/>
      <c r="M273" s="584"/>
      <c r="N273" s="584"/>
      <c r="O273" s="584"/>
      <c r="P273" s="584"/>
      <c r="Q273" s="584"/>
      <c r="R273" s="584"/>
      <c r="S273" s="584"/>
      <c r="T273" s="584"/>
      <c r="U273" s="584"/>
      <c r="V273" s="584"/>
      <c r="W273" s="584"/>
      <c r="X273" s="584"/>
      <c r="Y273" s="584"/>
      <c r="Z273" s="584"/>
    </row>
    <row r="274" spans="1:26" ht="15" customHeight="1" x14ac:dyDescent="0.25">
      <c r="A274" s="592">
        <v>272</v>
      </c>
      <c r="B274" s="607" t="s">
        <v>1456</v>
      </c>
      <c r="C274" s="600" t="s">
        <v>3891</v>
      </c>
      <c r="D274" s="596" t="s">
        <v>1455</v>
      </c>
      <c r="E274" s="596" t="s">
        <v>1458</v>
      </c>
      <c r="F274" s="592"/>
      <c r="G274" s="592"/>
      <c r="H274" s="592"/>
      <c r="I274" s="592"/>
      <c r="J274" s="584"/>
      <c r="K274" s="584"/>
      <c r="L274" s="584"/>
      <c r="M274" s="584"/>
      <c r="N274" s="584"/>
      <c r="O274" s="584"/>
      <c r="P274" s="584"/>
      <c r="Q274" s="584"/>
      <c r="R274" s="584"/>
      <c r="S274" s="584"/>
      <c r="T274" s="584"/>
      <c r="U274" s="584"/>
      <c r="V274" s="584"/>
      <c r="W274" s="584"/>
      <c r="X274" s="584"/>
      <c r="Y274" s="584"/>
      <c r="Z274" s="584"/>
    </row>
    <row r="275" spans="1:26" ht="15" customHeight="1" x14ac:dyDescent="0.25">
      <c r="A275" s="592">
        <v>273</v>
      </c>
      <c r="B275" s="607" t="s">
        <v>4748</v>
      </c>
      <c r="C275" s="600" t="s">
        <v>3355</v>
      </c>
      <c r="D275" s="596" t="s">
        <v>4749</v>
      </c>
      <c r="E275" s="596" t="s">
        <v>4750</v>
      </c>
      <c r="F275" s="592"/>
      <c r="G275" s="592"/>
      <c r="H275" s="592"/>
      <c r="I275" s="592"/>
      <c r="J275" s="584"/>
      <c r="K275" s="584"/>
      <c r="L275" s="584"/>
      <c r="M275" s="584"/>
      <c r="N275" s="584"/>
      <c r="O275" s="584"/>
      <c r="P275" s="584"/>
      <c r="Q275" s="584"/>
      <c r="R275" s="584"/>
      <c r="S275" s="584"/>
      <c r="T275" s="584"/>
      <c r="U275" s="584"/>
      <c r="V275" s="584"/>
      <c r="W275" s="584"/>
      <c r="X275" s="584"/>
      <c r="Y275" s="584"/>
      <c r="Z275" s="584"/>
    </row>
    <row r="276" spans="1:26" ht="15" customHeight="1" x14ac:dyDescent="0.25">
      <c r="A276" s="592">
        <v>274</v>
      </c>
      <c r="B276" s="607" t="s">
        <v>4751</v>
      </c>
      <c r="C276" s="600" t="s">
        <v>3355</v>
      </c>
      <c r="D276" s="596" t="s">
        <v>4752</v>
      </c>
      <c r="E276" s="596" t="s">
        <v>4753</v>
      </c>
      <c r="F276" s="592"/>
      <c r="G276" s="592"/>
      <c r="H276" s="592"/>
      <c r="I276" s="592"/>
      <c r="J276" s="584"/>
      <c r="K276" s="584"/>
      <c r="L276" s="584"/>
      <c r="M276" s="584"/>
      <c r="N276" s="584"/>
      <c r="O276" s="584"/>
      <c r="P276" s="584"/>
      <c r="Q276" s="584"/>
      <c r="R276" s="584"/>
      <c r="S276" s="584"/>
      <c r="T276" s="584"/>
      <c r="U276" s="584"/>
      <c r="V276" s="584"/>
      <c r="W276" s="584"/>
      <c r="X276" s="584"/>
      <c r="Y276" s="584"/>
      <c r="Z276" s="584"/>
    </row>
    <row r="277" spans="1:26" ht="15" customHeight="1" x14ac:dyDescent="0.25">
      <c r="A277" s="592">
        <v>275</v>
      </c>
      <c r="B277" s="607" t="s">
        <v>1439</v>
      </c>
      <c r="C277" s="600" t="s">
        <v>3484</v>
      </c>
      <c r="D277" s="596" t="s">
        <v>1438</v>
      </c>
      <c r="E277" s="596" t="s">
        <v>1441</v>
      </c>
      <c r="F277" s="592"/>
      <c r="G277" s="592"/>
      <c r="H277" s="592"/>
      <c r="I277" s="592"/>
      <c r="J277" s="584"/>
      <c r="K277" s="584"/>
      <c r="L277" s="584"/>
      <c r="M277" s="584"/>
      <c r="N277" s="584"/>
      <c r="O277" s="584"/>
      <c r="P277" s="584"/>
      <c r="Q277" s="584"/>
      <c r="R277" s="584"/>
      <c r="S277" s="584"/>
      <c r="T277" s="584"/>
      <c r="U277" s="584"/>
      <c r="V277" s="584"/>
      <c r="W277" s="584"/>
      <c r="X277" s="584"/>
      <c r="Y277" s="584"/>
      <c r="Z277" s="584"/>
    </row>
    <row r="278" spans="1:26" ht="15" customHeight="1" x14ac:dyDescent="0.25">
      <c r="A278" s="592">
        <v>276</v>
      </c>
      <c r="B278" s="607" t="s">
        <v>1448</v>
      </c>
      <c r="C278" s="600" t="s">
        <v>3484</v>
      </c>
      <c r="D278" s="596" t="s">
        <v>1447</v>
      </c>
      <c r="E278" s="596" t="s">
        <v>1450</v>
      </c>
      <c r="F278" s="592"/>
      <c r="G278" s="592"/>
      <c r="H278" s="592"/>
      <c r="I278" s="592"/>
      <c r="J278" s="584"/>
      <c r="K278" s="584"/>
      <c r="L278" s="584"/>
      <c r="M278" s="584"/>
      <c r="N278" s="584"/>
      <c r="O278" s="584"/>
      <c r="P278" s="584"/>
      <c r="Q278" s="584"/>
      <c r="R278" s="584"/>
      <c r="S278" s="584"/>
      <c r="T278" s="584"/>
      <c r="U278" s="584"/>
      <c r="V278" s="584"/>
      <c r="W278" s="584"/>
      <c r="X278" s="584"/>
      <c r="Y278" s="584"/>
      <c r="Z278" s="584"/>
    </row>
    <row r="279" spans="1:26" ht="15" customHeight="1" x14ac:dyDescent="0.25">
      <c r="A279" s="592">
        <v>277</v>
      </c>
      <c r="B279" s="607" t="s">
        <v>3550</v>
      </c>
      <c r="C279" s="600" t="s">
        <v>3942</v>
      </c>
      <c r="D279" s="596" t="s">
        <v>3551</v>
      </c>
      <c r="E279" s="596" t="s">
        <v>3552</v>
      </c>
      <c r="F279" s="592"/>
      <c r="G279" s="592"/>
      <c r="H279" s="592"/>
      <c r="I279" s="592"/>
      <c r="J279" s="584"/>
      <c r="K279" s="584"/>
      <c r="L279" s="584"/>
      <c r="M279" s="584"/>
      <c r="N279" s="584"/>
      <c r="O279" s="584"/>
      <c r="P279" s="584"/>
      <c r="Q279" s="584"/>
      <c r="R279" s="584"/>
      <c r="S279" s="584"/>
      <c r="T279" s="584"/>
      <c r="U279" s="584"/>
      <c r="V279" s="584"/>
      <c r="W279" s="584"/>
      <c r="X279" s="584"/>
      <c r="Y279" s="584"/>
      <c r="Z279" s="584"/>
    </row>
    <row r="280" spans="1:26" ht="15" customHeight="1" x14ac:dyDescent="0.25">
      <c r="A280" s="592">
        <v>278</v>
      </c>
      <c r="B280" s="607" t="s">
        <v>1452</v>
      </c>
      <c r="C280" s="600" t="s">
        <v>3355</v>
      </c>
      <c r="D280" s="596" t="s">
        <v>1451</v>
      </c>
      <c r="E280" s="596" t="s">
        <v>1454</v>
      </c>
      <c r="F280" s="592"/>
      <c r="G280" s="592"/>
      <c r="H280" s="592"/>
      <c r="I280" s="592"/>
      <c r="J280" s="584"/>
      <c r="K280" s="584"/>
      <c r="L280" s="584"/>
      <c r="M280" s="584"/>
      <c r="N280" s="584"/>
      <c r="O280" s="584"/>
      <c r="P280" s="584"/>
      <c r="Q280" s="584"/>
      <c r="R280" s="584"/>
      <c r="S280" s="584"/>
      <c r="T280" s="584"/>
      <c r="U280" s="584"/>
      <c r="V280" s="584"/>
      <c r="W280" s="584"/>
      <c r="X280" s="584"/>
      <c r="Y280" s="584"/>
      <c r="Z280" s="584"/>
    </row>
    <row r="281" spans="1:26" ht="15" customHeight="1" x14ac:dyDescent="0.25">
      <c r="A281" s="592">
        <v>279</v>
      </c>
      <c r="B281" s="607" t="s">
        <v>4754</v>
      </c>
      <c r="C281" s="633" t="s">
        <v>4636</v>
      </c>
      <c r="D281" s="634" t="s">
        <v>3944</v>
      </c>
      <c r="E281" s="634" t="s">
        <v>3945</v>
      </c>
      <c r="F281" s="592"/>
      <c r="G281" s="592"/>
      <c r="H281" s="592"/>
      <c r="I281" s="592"/>
      <c r="J281" s="584"/>
      <c r="K281" s="584"/>
      <c r="L281" s="584"/>
      <c r="M281" s="584"/>
      <c r="N281" s="584"/>
      <c r="O281" s="584"/>
      <c r="P281" s="584"/>
      <c r="Q281" s="584"/>
      <c r="R281" s="584"/>
      <c r="S281" s="584"/>
      <c r="T281" s="584"/>
      <c r="U281" s="584"/>
      <c r="V281" s="584"/>
      <c r="W281" s="584"/>
      <c r="X281" s="584"/>
      <c r="Y281" s="584"/>
      <c r="Z281" s="584"/>
    </row>
    <row r="282" spans="1:26" ht="15" customHeight="1" x14ac:dyDescent="0.25">
      <c r="A282" s="592">
        <v>280</v>
      </c>
      <c r="B282" s="607" t="s">
        <v>1464</v>
      </c>
      <c r="C282" s="600" t="s">
        <v>3355</v>
      </c>
      <c r="D282" s="596" t="s">
        <v>1463</v>
      </c>
      <c r="E282" s="596" t="s">
        <v>1465</v>
      </c>
      <c r="F282" s="592"/>
      <c r="G282" s="592"/>
      <c r="H282" s="592"/>
      <c r="I282" s="592"/>
      <c r="J282" s="584"/>
      <c r="K282" s="584"/>
      <c r="L282" s="584"/>
      <c r="M282" s="584"/>
      <c r="N282" s="584"/>
      <c r="O282" s="584"/>
      <c r="P282" s="584"/>
      <c r="Q282" s="584"/>
      <c r="R282" s="584"/>
      <c r="S282" s="584"/>
      <c r="T282" s="584"/>
      <c r="U282" s="584"/>
      <c r="V282" s="584"/>
      <c r="W282" s="584"/>
      <c r="X282" s="584"/>
      <c r="Y282" s="584"/>
      <c r="Z282" s="584"/>
    </row>
    <row r="283" spans="1:26" ht="15" customHeight="1" x14ac:dyDescent="0.25">
      <c r="A283" s="592">
        <v>281</v>
      </c>
      <c r="B283" s="607" t="s">
        <v>1471</v>
      </c>
      <c r="C283" s="600" t="s">
        <v>3355</v>
      </c>
      <c r="D283" s="596" t="s">
        <v>1470</v>
      </c>
      <c r="E283" s="596" t="s">
        <v>1473</v>
      </c>
      <c r="F283" s="592"/>
      <c r="G283" s="592"/>
      <c r="H283" s="592"/>
      <c r="I283" s="592"/>
      <c r="J283" s="584"/>
      <c r="K283" s="584"/>
      <c r="L283" s="584"/>
      <c r="M283" s="584"/>
      <c r="N283" s="584"/>
      <c r="O283" s="584"/>
      <c r="P283" s="584"/>
      <c r="Q283" s="584"/>
      <c r="R283" s="584"/>
      <c r="S283" s="584"/>
      <c r="T283" s="584"/>
      <c r="U283" s="584"/>
      <c r="V283" s="584"/>
      <c r="W283" s="584"/>
      <c r="X283" s="584"/>
      <c r="Y283" s="584"/>
      <c r="Z283" s="584"/>
    </row>
    <row r="284" spans="1:26" ht="15" customHeight="1" x14ac:dyDescent="0.25">
      <c r="A284" s="592">
        <v>282</v>
      </c>
      <c r="B284" s="607" t="s">
        <v>3558</v>
      </c>
      <c r="C284" s="600" t="s">
        <v>3484</v>
      </c>
      <c r="D284" s="596" t="s">
        <v>3559</v>
      </c>
      <c r="E284" s="596" t="s">
        <v>3560</v>
      </c>
      <c r="F284" s="592"/>
      <c r="G284" s="592"/>
      <c r="H284" s="592"/>
      <c r="I284" s="592"/>
      <c r="J284" s="584"/>
      <c r="K284" s="584"/>
      <c r="L284" s="584"/>
      <c r="M284" s="584"/>
      <c r="N284" s="584"/>
      <c r="O284" s="584"/>
      <c r="P284" s="584"/>
      <c r="Q284" s="584"/>
      <c r="R284" s="584"/>
      <c r="S284" s="584"/>
      <c r="T284" s="584"/>
      <c r="U284" s="584"/>
      <c r="V284" s="584"/>
      <c r="W284" s="584"/>
      <c r="X284" s="584"/>
      <c r="Y284" s="584"/>
      <c r="Z284" s="584"/>
    </row>
    <row r="285" spans="1:26" ht="15" customHeight="1" x14ac:dyDescent="0.25">
      <c r="A285" s="592">
        <v>283</v>
      </c>
      <c r="B285" s="607" t="s">
        <v>4755</v>
      </c>
      <c r="C285" s="600" t="s">
        <v>3355</v>
      </c>
      <c r="D285" s="596" t="s">
        <v>4756</v>
      </c>
      <c r="E285" s="596" t="s">
        <v>92</v>
      </c>
      <c r="F285" s="592"/>
      <c r="G285" s="592"/>
      <c r="H285" s="592"/>
      <c r="I285" s="592"/>
      <c r="J285" s="584"/>
      <c r="K285" s="584"/>
      <c r="L285" s="584"/>
      <c r="M285" s="584"/>
      <c r="N285" s="584"/>
      <c r="O285" s="584"/>
      <c r="P285" s="584"/>
      <c r="Q285" s="584"/>
      <c r="R285" s="584"/>
      <c r="S285" s="584"/>
      <c r="T285" s="584"/>
      <c r="U285" s="584"/>
      <c r="V285" s="584"/>
      <c r="W285" s="584"/>
      <c r="X285" s="584"/>
      <c r="Y285" s="584"/>
      <c r="Z285" s="584"/>
    </row>
    <row r="286" spans="1:26" ht="15" customHeight="1" x14ac:dyDescent="0.25">
      <c r="A286" s="592">
        <v>284</v>
      </c>
      <c r="B286" s="607" t="s">
        <v>1540</v>
      </c>
      <c r="C286" s="633" t="s">
        <v>3891</v>
      </c>
      <c r="D286" s="633" t="s">
        <v>1539</v>
      </c>
      <c r="E286" s="633" t="s">
        <v>1542</v>
      </c>
      <c r="F286" s="592"/>
      <c r="G286" s="592"/>
      <c r="H286" s="592"/>
      <c r="I286" s="592"/>
      <c r="J286" s="584"/>
      <c r="K286" s="584"/>
      <c r="L286" s="584"/>
      <c r="M286" s="584"/>
      <c r="N286" s="584"/>
      <c r="O286" s="584"/>
      <c r="P286" s="584"/>
      <c r="Q286" s="584"/>
      <c r="R286" s="584"/>
      <c r="S286" s="584"/>
      <c r="T286" s="584"/>
      <c r="U286" s="584"/>
      <c r="V286" s="584"/>
      <c r="W286" s="584"/>
      <c r="X286" s="584"/>
      <c r="Y286" s="584"/>
      <c r="Z286" s="584"/>
    </row>
    <row r="287" spans="1:26" ht="15" customHeight="1" x14ac:dyDescent="0.25">
      <c r="A287" s="592">
        <v>285</v>
      </c>
      <c r="B287" s="607" t="s">
        <v>3874</v>
      </c>
      <c r="C287" s="600" t="s">
        <v>3484</v>
      </c>
      <c r="D287" s="596" t="s">
        <v>1524</v>
      </c>
      <c r="E287" s="596" t="s">
        <v>1527</v>
      </c>
      <c r="F287" s="592"/>
      <c r="G287" s="592"/>
      <c r="H287" s="592"/>
      <c r="I287" s="592"/>
      <c r="J287" s="584"/>
      <c r="K287" s="584"/>
      <c r="L287" s="584"/>
      <c r="M287" s="584"/>
      <c r="N287" s="584"/>
      <c r="O287" s="584"/>
      <c r="P287" s="584"/>
      <c r="Q287" s="584"/>
      <c r="R287" s="584"/>
      <c r="S287" s="584"/>
      <c r="T287" s="584"/>
      <c r="U287" s="584"/>
      <c r="V287" s="584"/>
      <c r="W287" s="584"/>
      <c r="X287" s="584"/>
      <c r="Y287" s="584"/>
      <c r="Z287" s="584"/>
    </row>
    <row r="288" spans="1:26" ht="15" customHeight="1" x14ac:dyDescent="0.25">
      <c r="A288" s="592">
        <v>286</v>
      </c>
      <c r="B288" s="607" t="s">
        <v>4757</v>
      </c>
      <c r="C288" s="600" t="s">
        <v>3355</v>
      </c>
      <c r="D288" s="596" t="s">
        <v>4758</v>
      </c>
      <c r="E288" s="596" t="s">
        <v>3104</v>
      </c>
      <c r="F288" s="592"/>
      <c r="G288" s="592"/>
      <c r="H288" s="592"/>
      <c r="I288" s="592"/>
      <c r="J288" s="584"/>
      <c r="K288" s="584"/>
      <c r="L288" s="584"/>
      <c r="M288" s="584"/>
      <c r="N288" s="584"/>
      <c r="O288" s="584"/>
      <c r="P288" s="584"/>
      <c r="Q288" s="584"/>
      <c r="R288" s="584"/>
      <c r="S288" s="584"/>
      <c r="T288" s="584"/>
      <c r="U288" s="584"/>
      <c r="V288" s="584"/>
      <c r="W288" s="584"/>
      <c r="X288" s="584"/>
      <c r="Y288" s="584"/>
      <c r="Z288" s="584"/>
    </row>
    <row r="289" spans="1:26" ht="15" customHeight="1" x14ac:dyDescent="0.25">
      <c r="A289" s="592">
        <v>287</v>
      </c>
      <c r="B289" s="607" t="s">
        <v>3561</v>
      </c>
      <c r="C289" s="600" t="s">
        <v>3355</v>
      </c>
      <c r="D289" s="596" t="s">
        <v>3562</v>
      </c>
      <c r="E289" s="596" t="s">
        <v>3563</v>
      </c>
      <c r="F289" s="592"/>
      <c r="G289" s="592"/>
      <c r="H289" s="592"/>
      <c r="I289" s="592"/>
      <c r="J289" s="584"/>
      <c r="K289" s="584"/>
      <c r="L289" s="584"/>
      <c r="M289" s="584"/>
      <c r="N289" s="584"/>
      <c r="O289" s="584"/>
      <c r="P289" s="584"/>
      <c r="Q289" s="584"/>
      <c r="R289" s="584"/>
      <c r="S289" s="584"/>
      <c r="T289" s="584"/>
      <c r="U289" s="584"/>
      <c r="V289" s="584"/>
      <c r="W289" s="584"/>
      <c r="X289" s="584"/>
      <c r="Y289" s="584"/>
      <c r="Z289" s="584"/>
    </row>
    <row r="290" spans="1:26" ht="15" customHeight="1" x14ac:dyDescent="0.25">
      <c r="A290" s="592">
        <v>288</v>
      </c>
      <c r="B290" s="607" t="s">
        <v>4759</v>
      </c>
      <c r="C290" s="600" t="s">
        <v>3484</v>
      </c>
      <c r="D290" s="596" t="s">
        <v>1060</v>
      </c>
      <c r="E290" s="596" t="s">
        <v>1063</v>
      </c>
      <c r="F290" s="592"/>
      <c r="G290" s="592"/>
      <c r="H290" s="592"/>
      <c r="I290" s="592"/>
      <c r="J290" s="584"/>
      <c r="K290" s="584"/>
      <c r="L290" s="584"/>
      <c r="M290" s="584"/>
      <c r="N290" s="584"/>
      <c r="O290" s="584"/>
      <c r="P290" s="584"/>
      <c r="Q290" s="584"/>
      <c r="R290" s="584"/>
      <c r="S290" s="584"/>
      <c r="T290" s="584"/>
      <c r="U290" s="584"/>
      <c r="V290" s="584"/>
      <c r="W290" s="584"/>
      <c r="X290" s="584"/>
      <c r="Y290" s="584"/>
      <c r="Z290" s="584"/>
    </row>
    <row r="291" spans="1:26" ht="15" customHeight="1" x14ac:dyDescent="0.25">
      <c r="A291" s="592">
        <v>289</v>
      </c>
      <c r="B291" s="607" t="s">
        <v>4760</v>
      </c>
      <c r="C291" s="600" t="s">
        <v>3355</v>
      </c>
      <c r="D291" s="596" t="s">
        <v>4761</v>
      </c>
      <c r="E291" s="596" t="s">
        <v>4762</v>
      </c>
      <c r="F291" s="592"/>
      <c r="G291" s="592"/>
      <c r="H291" s="592"/>
      <c r="I291" s="592"/>
      <c r="J291" s="584"/>
      <c r="K291" s="584"/>
      <c r="L291" s="584"/>
      <c r="M291" s="584"/>
      <c r="N291" s="584"/>
      <c r="O291" s="584"/>
      <c r="P291" s="584"/>
      <c r="Q291" s="584"/>
      <c r="R291" s="584"/>
      <c r="S291" s="584"/>
      <c r="T291" s="584"/>
      <c r="U291" s="584"/>
      <c r="V291" s="584"/>
      <c r="W291" s="584"/>
      <c r="X291" s="584"/>
      <c r="Y291" s="584"/>
      <c r="Z291" s="584"/>
    </row>
    <row r="292" spans="1:26" ht="15" customHeight="1" x14ac:dyDescent="0.25">
      <c r="A292" s="592">
        <v>290</v>
      </c>
      <c r="B292" s="607" t="s">
        <v>3631</v>
      </c>
      <c r="C292" s="600" t="s">
        <v>3484</v>
      </c>
      <c r="D292" s="596" t="s">
        <v>3632</v>
      </c>
      <c r="E292" s="596" t="s">
        <v>3633</v>
      </c>
      <c r="F292" s="592"/>
      <c r="G292" s="592"/>
      <c r="H292" s="592"/>
      <c r="I292" s="592"/>
      <c r="J292" s="584"/>
      <c r="K292" s="584"/>
      <c r="L292" s="584"/>
      <c r="M292" s="584"/>
      <c r="N292" s="584"/>
      <c r="O292" s="584"/>
      <c r="P292" s="584"/>
      <c r="Q292" s="584"/>
      <c r="R292" s="584"/>
      <c r="S292" s="584"/>
      <c r="T292" s="584"/>
      <c r="U292" s="584"/>
      <c r="V292" s="584"/>
      <c r="W292" s="584"/>
      <c r="X292" s="584"/>
      <c r="Y292" s="584"/>
      <c r="Z292" s="584"/>
    </row>
    <row r="293" spans="1:26" ht="15" customHeight="1" x14ac:dyDescent="0.25">
      <c r="A293" s="592">
        <v>291</v>
      </c>
      <c r="B293" s="607" t="s">
        <v>3634</v>
      </c>
      <c r="C293" s="600" t="s">
        <v>3484</v>
      </c>
      <c r="D293" s="596" t="s">
        <v>3635</v>
      </c>
      <c r="E293" s="596" t="s">
        <v>3636</v>
      </c>
      <c r="F293" s="592"/>
      <c r="G293" s="592"/>
      <c r="H293" s="592"/>
      <c r="I293" s="592"/>
      <c r="J293" s="584"/>
      <c r="K293" s="584"/>
      <c r="L293" s="584"/>
      <c r="M293" s="584"/>
      <c r="N293" s="584"/>
      <c r="O293" s="584"/>
      <c r="P293" s="584"/>
      <c r="Q293" s="584"/>
      <c r="R293" s="584"/>
      <c r="S293" s="584"/>
      <c r="T293" s="584"/>
      <c r="U293" s="584"/>
      <c r="V293" s="584"/>
      <c r="W293" s="584"/>
      <c r="X293" s="584"/>
      <c r="Y293" s="584"/>
      <c r="Z293" s="584"/>
    </row>
    <row r="294" spans="1:26" ht="15" customHeight="1" x14ac:dyDescent="0.25">
      <c r="A294" s="592">
        <v>292</v>
      </c>
      <c r="B294" s="607" t="s">
        <v>1548</v>
      </c>
      <c r="C294" s="600" t="s">
        <v>3355</v>
      </c>
      <c r="D294" s="596" t="s">
        <v>2838</v>
      </c>
      <c r="E294" s="596" t="s">
        <v>3287</v>
      </c>
      <c r="F294" s="592"/>
      <c r="G294" s="592"/>
      <c r="H294" s="592"/>
      <c r="I294" s="592"/>
      <c r="J294" s="584"/>
      <c r="K294" s="584"/>
      <c r="L294" s="584"/>
      <c r="M294" s="584"/>
      <c r="N294" s="584"/>
      <c r="O294" s="584"/>
      <c r="P294" s="584"/>
      <c r="Q294" s="584"/>
      <c r="R294" s="584"/>
      <c r="S294" s="584"/>
      <c r="T294" s="584"/>
      <c r="U294" s="584"/>
      <c r="V294" s="584"/>
      <c r="W294" s="584"/>
      <c r="X294" s="584"/>
      <c r="Y294" s="584"/>
      <c r="Z294" s="584"/>
    </row>
    <row r="295" spans="1:26" ht="15" customHeight="1" x14ac:dyDescent="0.25">
      <c r="A295" s="592">
        <v>293</v>
      </c>
      <c r="B295" s="607" t="s">
        <v>4552</v>
      </c>
      <c r="C295" s="600" t="s">
        <v>3355</v>
      </c>
      <c r="D295" s="596" t="s">
        <v>1547</v>
      </c>
      <c r="E295" s="596" t="s">
        <v>1549</v>
      </c>
      <c r="F295" s="592"/>
      <c r="G295" s="592"/>
      <c r="H295" s="592"/>
      <c r="I295" s="592"/>
      <c r="J295" s="584"/>
      <c r="K295" s="584"/>
      <c r="L295" s="584"/>
      <c r="M295" s="584"/>
      <c r="N295" s="584"/>
      <c r="O295" s="584"/>
      <c r="P295" s="584"/>
      <c r="Q295" s="584"/>
      <c r="R295" s="584"/>
      <c r="S295" s="584"/>
      <c r="T295" s="584"/>
      <c r="U295" s="584"/>
      <c r="V295" s="584"/>
      <c r="W295" s="584"/>
      <c r="X295" s="584"/>
      <c r="Y295" s="584"/>
      <c r="Z295" s="584"/>
    </row>
    <row r="296" spans="1:26" ht="15" customHeight="1" x14ac:dyDescent="0.25">
      <c r="A296" s="592">
        <v>294</v>
      </c>
      <c r="B296" s="607" t="s">
        <v>4553</v>
      </c>
      <c r="C296" s="600" t="s">
        <v>3355</v>
      </c>
      <c r="D296" s="596" t="s">
        <v>3811</v>
      </c>
      <c r="E296" s="596" t="s">
        <v>3812</v>
      </c>
      <c r="F296" s="592"/>
      <c r="G296" s="592"/>
      <c r="H296" s="592"/>
      <c r="I296" s="592"/>
      <c r="J296" s="584"/>
      <c r="K296" s="584"/>
      <c r="L296" s="584"/>
      <c r="M296" s="584"/>
      <c r="N296" s="584"/>
      <c r="O296" s="584"/>
      <c r="P296" s="584"/>
      <c r="Q296" s="584"/>
      <c r="R296" s="584"/>
      <c r="S296" s="584"/>
      <c r="T296" s="584"/>
      <c r="U296" s="584"/>
      <c r="V296" s="584"/>
      <c r="W296" s="584"/>
      <c r="X296" s="584"/>
      <c r="Y296" s="584"/>
      <c r="Z296" s="584"/>
    </row>
    <row r="297" spans="1:26" ht="15" customHeight="1" x14ac:dyDescent="0.25">
      <c r="A297" s="592">
        <v>295</v>
      </c>
      <c r="B297" s="607" t="s">
        <v>4763</v>
      </c>
      <c r="C297" s="600" t="s">
        <v>3891</v>
      </c>
      <c r="D297" s="596" t="s">
        <v>4764</v>
      </c>
      <c r="E297" s="596" t="s">
        <v>4765</v>
      </c>
      <c r="F297" s="592"/>
      <c r="G297" s="592"/>
      <c r="H297" s="592"/>
      <c r="I297" s="592"/>
      <c r="J297" s="584"/>
      <c r="K297" s="584"/>
      <c r="L297" s="584"/>
      <c r="M297" s="584"/>
      <c r="N297" s="584"/>
      <c r="O297" s="584"/>
      <c r="P297" s="584"/>
      <c r="Q297" s="584"/>
      <c r="R297" s="584"/>
      <c r="S297" s="584"/>
      <c r="T297" s="584"/>
      <c r="U297" s="584"/>
      <c r="V297" s="584"/>
      <c r="W297" s="584"/>
      <c r="X297" s="584"/>
      <c r="Y297" s="584"/>
      <c r="Z297" s="584"/>
    </row>
    <row r="298" spans="1:26" ht="15" customHeight="1" x14ac:dyDescent="0.25">
      <c r="A298" s="592">
        <v>296</v>
      </c>
      <c r="B298" s="607" t="s">
        <v>1555</v>
      </c>
      <c r="C298" s="600" t="s">
        <v>3355</v>
      </c>
      <c r="D298" s="596" t="s">
        <v>1554</v>
      </c>
      <c r="E298" s="596" t="s">
        <v>1557</v>
      </c>
      <c r="F298" s="592"/>
      <c r="G298" s="592"/>
      <c r="H298" s="592"/>
      <c r="I298" s="592"/>
      <c r="J298" s="584"/>
      <c r="K298" s="584"/>
      <c r="L298" s="584"/>
      <c r="M298" s="584"/>
      <c r="N298" s="584"/>
      <c r="O298" s="584"/>
      <c r="P298" s="584"/>
      <c r="Q298" s="584"/>
      <c r="R298" s="584"/>
      <c r="S298" s="584"/>
      <c r="T298" s="584"/>
      <c r="U298" s="584"/>
      <c r="V298" s="584"/>
      <c r="W298" s="584"/>
      <c r="X298" s="584"/>
      <c r="Y298" s="584"/>
      <c r="Z298" s="584"/>
    </row>
    <row r="299" spans="1:26" ht="15" customHeight="1" x14ac:dyDescent="0.25">
      <c r="A299" s="592">
        <v>297</v>
      </c>
      <c r="B299" s="607" t="s">
        <v>3637</v>
      </c>
      <c r="C299" s="600" t="s">
        <v>3484</v>
      </c>
      <c r="D299" s="596" t="s">
        <v>3638</v>
      </c>
      <c r="E299" s="596" t="s">
        <v>3639</v>
      </c>
      <c r="F299" s="592"/>
      <c r="G299" s="592"/>
      <c r="H299" s="592"/>
      <c r="I299" s="592"/>
      <c r="J299" s="646"/>
      <c r="K299" s="584"/>
      <c r="L299" s="584"/>
      <c r="M299" s="584"/>
      <c r="N299" s="584"/>
      <c r="O299" s="584"/>
      <c r="P299" s="584"/>
      <c r="Q299" s="584"/>
      <c r="R299" s="584"/>
      <c r="S299" s="584"/>
      <c r="T299" s="584"/>
      <c r="U299" s="584"/>
      <c r="V299" s="584"/>
      <c r="W299" s="584"/>
      <c r="X299" s="584"/>
      <c r="Y299" s="584"/>
      <c r="Z299" s="584"/>
    </row>
    <row r="300" spans="1:26" ht="15" customHeight="1" x14ac:dyDescent="0.25">
      <c r="A300" s="592">
        <v>298</v>
      </c>
      <c r="B300" s="607" t="s">
        <v>1570</v>
      </c>
      <c r="C300" s="600" t="s">
        <v>3891</v>
      </c>
      <c r="D300" s="596" t="s">
        <v>1569</v>
      </c>
      <c r="E300" s="596" t="s">
        <v>1572</v>
      </c>
      <c r="F300" s="592"/>
      <c r="G300" s="592"/>
      <c r="H300" s="592"/>
      <c r="I300" s="592"/>
      <c r="J300" s="584"/>
      <c r="K300" s="584"/>
      <c r="L300" s="584"/>
      <c r="M300" s="584"/>
      <c r="N300" s="584"/>
      <c r="O300" s="584"/>
      <c r="P300" s="584"/>
      <c r="Q300" s="584"/>
      <c r="R300" s="584"/>
      <c r="S300" s="584"/>
      <c r="T300" s="584"/>
      <c r="U300" s="584"/>
      <c r="V300" s="584"/>
      <c r="W300" s="584"/>
      <c r="X300" s="584"/>
      <c r="Y300" s="584"/>
      <c r="Z300" s="584"/>
    </row>
    <row r="301" spans="1:26" ht="15" customHeight="1" x14ac:dyDescent="0.25">
      <c r="A301" s="592">
        <v>299</v>
      </c>
      <c r="B301" s="607" t="s">
        <v>3875</v>
      </c>
      <c r="C301" s="600" t="s">
        <v>3891</v>
      </c>
      <c r="D301" s="596" t="s">
        <v>3876</v>
      </c>
      <c r="E301" s="596" t="s">
        <v>3877</v>
      </c>
      <c r="F301" s="592"/>
      <c r="G301" s="592"/>
      <c r="H301" s="592"/>
      <c r="I301" s="592"/>
      <c r="J301" s="584"/>
      <c r="K301" s="584"/>
      <c r="L301" s="584"/>
      <c r="M301" s="584"/>
      <c r="N301" s="584"/>
      <c r="O301" s="584"/>
      <c r="P301" s="584"/>
      <c r="Q301" s="584"/>
      <c r="R301" s="584"/>
      <c r="S301" s="584"/>
      <c r="T301" s="584"/>
      <c r="U301" s="584"/>
      <c r="V301" s="584"/>
      <c r="W301" s="584"/>
      <c r="X301" s="584"/>
      <c r="Y301" s="584"/>
      <c r="Z301" s="584"/>
    </row>
    <row r="302" spans="1:26" ht="15" customHeight="1" x14ac:dyDescent="0.25">
      <c r="A302" s="592">
        <v>300</v>
      </c>
      <c r="B302" s="607" t="s">
        <v>1578</v>
      </c>
      <c r="C302" s="600" t="s">
        <v>3355</v>
      </c>
      <c r="D302" s="596" t="s">
        <v>1577</v>
      </c>
      <c r="E302" s="596" t="s">
        <v>1580</v>
      </c>
      <c r="F302" s="592"/>
      <c r="G302" s="592"/>
      <c r="H302" s="592"/>
      <c r="I302" s="592"/>
      <c r="J302" s="584"/>
      <c r="K302" s="584"/>
      <c r="L302" s="584"/>
      <c r="M302" s="584"/>
      <c r="N302" s="584"/>
      <c r="O302" s="584"/>
      <c r="P302" s="584"/>
      <c r="Q302" s="584"/>
      <c r="R302" s="584"/>
      <c r="S302" s="584"/>
      <c r="T302" s="584"/>
      <c r="U302" s="584"/>
      <c r="V302" s="584"/>
      <c r="W302" s="584"/>
      <c r="X302" s="584"/>
      <c r="Y302" s="584"/>
      <c r="Z302" s="584"/>
    </row>
    <row r="303" spans="1:26" ht="15" customHeight="1" x14ac:dyDescent="0.25">
      <c r="A303" s="592">
        <v>301</v>
      </c>
      <c r="B303" s="607" t="s">
        <v>1582</v>
      </c>
      <c r="C303" s="600" t="s">
        <v>3891</v>
      </c>
      <c r="D303" s="596" t="s">
        <v>1581</v>
      </c>
      <c r="E303" s="596" t="s">
        <v>1584</v>
      </c>
      <c r="F303" s="592"/>
      <c r="G303" s="592"/>
      <c r="H303" s="592"/>
      <c r="I303" s="592"/>
      <c r="J303" s="584"/>
      <c r="K303" s="584"/>
      <c r="L303" s="584"/>
      <c r="M303" s="584"/>
      <c r="N303" s="584"/>
      <c r="O303" s="584"/>
      <c r="P303" s="584"/>
      <c r="Q303" s="584"/>
      <c r="R303" s="584"/>
      <c r="S303" s="584"/>
      <c r="T303" s="584"/>
      <c r="U303" s="584"/>
      <c r="V303" s="584"/>
      <c r="W303" s="584"/>
      <c r="X303" s="584"/>
      <c r="Y303" s="584"/>
      <c r="Z303" s="584"/>
    </row>
    <row r="304" spans="1:26" ht="15" customHeight="1" x14ac:dyDescent="0.25">
      <c r="A304" s="592">
        <v>302</v>
      </c>
      <c r="B304" s="607" t="s">
        <v>1589</v>
      </c>
      <c r="C304" s="600" t="s">
        <v>3484</v>
      </c>
      <c r="D304" s="596" t="s">
        <v>1588</v>
      </c>
      <c r="E304" s="596" t="s">
        <v>1591</v>
      </c>
      <c r="F304" s="592"/>
      <c r="G304" s="592"/>
      <c r="H304" s="592"/>
      <c r="I304" s="592"/>
      <c r="J304" s="584"/>
      <c r="K304" s="584"/>
      <c r="L304" s="584"/>
      <c r="M304" s="584"/>
      <c r="N304" s="584"/>
      <c r="O304" s="584"/>
      <c r="P304" s="584"/>
      <c r="Q304" s="584"/>
      <c r="R304" s="584"/>
      <c r="S304" s="584"/>
      <c r="T304" s="584"/>
      <c r="U304" s="584"/>
      <c r="V304" s="584"/>
      <c r="W304" s="584"/>
      <c r="X304" s="584"/>
      <c r="Y304" s="584"/>
      <c r="Z304" s="584"/>
    </row>
    <row r="305" spans="1:26" ht="15" customHeight="1" x14ac:dyDescent="0.25">
      <c r="A305" s="592">
        <v>303</v>
      </c>
      <c r="B305" s="607" t="s">
        <v>1593</v>
      </c>
      <c r="C305" s="600" t="s">
        <v>3355</v>
      </c>
      <c r="D305" s="596" t="s">
        <v>1592</v>
      </c>
      <c r="E305" s="596" t="s">
        <v>1595</v>
      </c>
      <c r="F305" s="592"/>
      <c r="G305" s="592"/>
      <c r="H305" s="592"/>
      <c r="I305" s="592"/>
      <c r="J305" s="584"/>
      <c r="K305" s="584"/>
      <c r="L305" s="584"/>
      <c r="M305" s="584"/>
      <c r="N305" s="584"/>
      <c r="O305" s="584"/>
      <c r="P305" s="584"/>
      <c r="Q305" s="584"/>
      <c r="R305" s="584"/>
      <c r="S305" s="584"/>
      <c r="T305" s="584"/>
      <c r="U305" s="584"/>
      <c r="V305" s="584"/>
      <c r="W305" s="584"/>
      <c r="X305" s="584"/>
      <c r="Y305" s="584"/>
      <c r="Z305" s="584"/>
    </row>
    <row r="306" spans="1:26" ht="15" customHeight="1" x14ac:dyDescent="0.25">
      <c r="A306" s="592">
        <v>304</v>
      </c>
      <c r="B306" s="607" t="s">
        <v>4997</v>
      </c>
      <c r="C306" s="600" t="s">
        <v>3355</v>
      </c>
      <c r="D306" s="596" t="s">
        <v>1143</v>
      </c>
      <c r="E306" s="633" t="s">
        <v>1146</v>
      </c>
      <c r="F306" s="592"/>
      <c r="G306" s="592"/>
      <c r="H306" s="592"/>
      <c r="I306" s="592"/>
      <c r="J306" s="584"/>
      <c r="K306" s="584"/>
      <c r="L306" s="584"/>
      <c r="M306" s="584"/>
      <c r="N306" s="584"/>
      <c r="O306" s="584"/>
      <c r="P306" s="584"/>
      <c r="Q306" s="584"/>
      <c r="R306" s="584"/>
      <c r="S306" s="584"/>
      <c r="T306" s="584"/>
      <c r="U306" s="584"/>
      <c r="V306" s="584"/>
      <c r="W306" s="584"/>
      <c r="X306" s="584"/>
      <c r="Y306" s="584"/>
      <c r="Z306" s="584"/>
    </row>
    <row r="307" spans="1:26" ht="15" customHeight="1" x14ac:dyDescent="0.25">
      <c r="A307" s="584"/>
      <c r="B307" s="584"/>
      <c r="C307" s="583"/>
      <c r="D307" s="583"/>
      <c r="E307" s="584"/>
      <c r="F307" s="584"/>
      <c r="G307" s="584"/>
      <c r="H307" s="584"/>
      <c r="I307" s="584"/>
      <c r="J307" s="584"/>
      <c r="K307" s="584"/>
      <c r="L307" s="584"/>
      <c r="M307" s="584"/>
      <c r="N307" s="584"/>
      <c r="O307" s="584"/>
      <c r="P307" s="584"/>
      <c r="Q307" s="584"/>
      <c r="R307" s="584"/>
      <c r="S307" s="584"/>
      <c r="T307" s="584"/>
      <c r="U307" s="584"/>
      <c r="V307" s="584"/>
      <c r="W307" s="584"/>
      <c r="X307" s="584"/>
      <c r="Y307" s="584"/>
      <c r="Z307" s="584"/>
    </row>
    <row r="308" spans="1:26" ht="15" customHeight="1" x14ac:dyDescent="0.25">
      <c r="A308" s="584"/>
      <c r="B308" s="584"/>
      <c r="C308" s="583"/>
      <c r="D308" s="583"/>
      <c r="E308" s="584"/>
      <c r="F308" s="584"/>
      <c r="G308" s="584"/>
      <c r="H308" s="584"/>
      <c r="I308" s="584"/>
      <c r="J308" s="584"/>
      <c r="K308" s="584"/>
      <c r="L308" s="584"/>
      <c r="M308" s="584"/>
      <c r="N308" s="584"/>
      <c r="O308" s="584"/>
      <c r="P308" s="584"/>
      <c r="Q308" s="584"/>
      <c r="R308" s="584"/>
      <c r="S308" s="584"/>
      <c r="T308" s="584"/>
      <c r="U308" s="584"/>
      <c r="V308" s="584"/>
      <c r="W308" s="584"/>
      <c r="X308" s="584"/>
      <c r="Y308" s="584"/>
      <c r="Z308" s="584"/>
    </row>
    <row r="309" spans="1:26" ht="15.75" customHeight="1" x14ac:dyDescent="0.25">
      <c r="A309" s="584"/>
      <c r="B309" s="584"/>
      <c r="C309" s="584"/>
      <c r="D309" s="584"/>
      <c r="E309" s="584"/>
      <c r="F309" s="584"/>
      <c r="G309" s="584"/>
      <c r="H309" s="584"/>
      <c r="I309" s="584"/>
      <c r="J309" s="584"/>
      <c r="K309" s="584"/>
      <c r="L309" s="584"/>
      <c r="M309" s="584"/>
      <c r="N309" s="584"/>
      <c r="O309" s="584"/>
      <c r="P309" s="584"/>
      <c r="Q309" s="584"/>
      <c r="R309" s="584"/>
      <c r="S309" s="584"/>
      <c r="T309" s="584"/>
      <c r="U309" s="584"/>
      <c r="V309" s="584"/>
      <c r="W309" s="584"/>
      <c r="X309" s="584"/>
      <c r="Y309" s="584"/>
      <c r="Z309" s="584"/>
    </row>
    <row r="310" spans="1:26" ht="15.75" customHeight="1" x14ac:dyDescent="0.25">
      <c r="A310" s="584"/>
      <c r="B310" s="584"/>
      <c r="C310" s="584"/>
      <c r="D310" s="584"/>
      <c r="E310" s="584"/>
      <c r="F310" s="584"/>
      <c r="G310" s="584"/>
      <c r="H310" s="584"/>
      <c r="I310" s="584"/>
      <c r="J310" s="584"/>
      <c r="K310" s="584"/>
      <c r="L310" s="584"/>
      <c r="M310" s="584"/>
      <c r="N310" s="584"/>
      <c r="O310" s="584"/>
      <c r="P310" s="584"/>
      <c r="Q310" s="584"/>
      <c r="R310" s="584"/>
      <c r="S310" s="584"/>
      <c r="T310" s="584"/>
      <c r="U310" s="584"/>
      <c r="V310" s="584"/>
      <c r="W310" s="584"/>
      <c r="X310" s="584"/>
      <c r="Y310" s="584"/>
      <c r="Z310" s="584"/>
    </row>
    <row r="311" spans="1:26" ht="15.75" customHeight="1" x14ac:dyDescent="0.25">
      <c r="A311" s="584"/>
      <c r="B311" s="584"/>
      <c r="C311" s="584"/>
      <c r="D311" s="584"/>
      <c r="E311" s="584"/>
      <c r="F311" s="584"/>
      <c r="G311" s="584"/>
      <c r="H311" s="584"/>
      <c r="I311" s="584"/>
      <c r="J311" s="584"/>
      <c r="K311" s="584"/>
      <c r="L311" s="584"/>
      <c r="M311" s="584"/>
      <c r="N311" s="584"/>
      <c r="O311" s="584"/>
      <c r="P311" s="584"/>
      <c r="Q311" s="584"/>
      <c r="R311" s="584"/>
      <c r="S311" s="584"/>
      <c r="T311" s="584"/>
      <c r="U311" s="584"/>
      <c r="V311" s="584"/>
      <c r="W311" s="584"/>
      <c r="X311" s="584"/>
      <c r="Y311" s="584"/>
      <c r="Z311" s="584"/>
    </row>
    <row r="312" spans="1:26" ht="15.75" customHeight="1" x14ac:dyDescent="0.25">
      <c r="A312" s="584"/>
      <c r="B312" s="584"/>
      <c r="C312" s="584"/>
      <c r="D312" s="584"/>
      <c r="E312" s="584"/>
      <c r="F312" s="584"/>
      <c r="G312" s="584"/>
      <c r="H312" s="584"/>
      <c r="I312" s="584"/>
      <c r="J312" s="584"/>
      <c r="K312" s="584"/>
      <c r="L312" s="584"/>
      <c r="M312" s="584"/>
      <c r="N312" s="584"/>
      <c r="O312" s="584"/>
      <c r="P312" s="584"/>
      <c r="Q312" s="584"/>
      <c r="R312" s="584"/>
      <c r="S312" s="584"/>
      <c r="T312" s="584"/>
      <c r="U312" s="584"/>
      <c r="V312" s="584"/>
      <c r="W312" s="584"/>
      <c r="X312" s="584"/>
      <c r="Y312" s="584"/>
      <c r="Z312" s="584"/>
    </row>
    <row r="313" spans="1:26" ht="15.75" customHeight="1" x14ac:dyDescent="0.25">
      <c r="A313" s="584"/>
      <c r="B313" s="584"/>
      <c r="C313" s="584"/>
      <c r="D313" s="584"/>
      <c r="E313" s="584"/>
      <c r="F313" s="584"/>
      <c r="G313" s="584"/>
      <c r="H313" s="584"/>
      <c r="I313" s="584"/>
      <c r="J313" s="584"/>
      <c r="K313" s="584"/>
      <c r="L313" s="584"/>
      <c r="M313" s="584"/>
      <c r="N313" s="584"/>
      <c r="O313" s="584"/>
      <c r="P313" s="584"/>
      <c r="Q313" s="584"/>
      <c r="R313" s="584"/>
      <c r="S313" s="584"/>
      <c r="T313" s="584"/>
      <c r="U313" s="584"/>
      <c r="V313" s="584"/>
      <c r="W313" s="584"/>
      <c r="X313" s="584"/>
      <c r="Y313" s="584"/>
      <c r="Z313" s="584"/>
    </row>
    <row r="314" spans="1:26" ht="15.75" customHeight="1" x14ac:dyDescent="0.25">
      <c r="A314" s="584"/>
      <c r="B314" s="584"/>
      <c r="C314" s="584"/>
      <c r="D314" s="584"/>
      <c r="E314" s="584"/>
      <c r="F314" s="584"/>
      <c r="G314" s="584"/>
      <c r="H314" s="584"/>
      <c r="I314" s="584"/>
      <c r="J314" s="584"/>
      <c r="K314" s="584"/>
      <c r="L314" s="584"/>
      <c r="M314" s="584"/>
      <c r="N314" s="584"/>
      <c r="O314" s="584"/>
      <c r="P314" s="584"/>
      <c r="Q314" s="584"/>
      <c r="R314" s="584"/>
      <c r="S314" s="584"/>
      <c r="T314" s="584"/>
      <c r="U314" s="584"/>
      <c r="V314" s="584"/>
      <c r="W314" s="584"/>
      <c r="X314" s="584"/>
      <c r="Y314" s="584"/>
      <c r="Z314" s="584"/>
    </row>
    <row r="315" spans="1:26" ht="15.75" customHeight="1" x14ac:dyDescent="0.25">
      <c r="A315" s="584"/>
      <c r="B315" s="584"/>
      <c r="C315" s="584"/>
      <c r="D315" s="584"/>
      <c r="E315" s="584"/>
      <c r="F315" s="584"/>
      <c r="G315" s="584"/>
      <c r="H315" s="584"/>
      <c r="I315" s="584"/>
      <c r="J315" s="584"/>
      <c r="K315" s="584"/>
      <c r="L315" s="584"/>
      <c r="M315" s="584"/>
      <c r="N315" s="584"/>
      <c r="O315" s="584"/>
      <c r="P315" s="584"/>
      <c r="Q315" s="584"/>
      <c r="R315" s="584"/>
      <c r="S315" s="584"/>
      <c r="T315" s="584"/>
      <c r="U315" s="584"/>
      <c r="V315" s="584"/>
      <c r="W315" s="584"/>
      <c r="X315" s="584"/>
      <c r="Y315" s="584"/>
      <c r="Z315" s="584"/>
    </row>
    <row r="316" spans="1:26" ht="15.75" customHeight="1" x14ac:dyDescent="0.25">
      <c r="A316" s="584"/>
      <c r="B316" s="584"/>
      <c r="C316" s="584"/>
      <c r="D316" s="584"/>
      <c r="E316" s="584"/>
      <c r="F316" s="584"/>
      <c r="G316" s="584"/>
      <c r="H316" s="584"/>
      <c r="I316" s="584"/>
      <c r="J316" s="584"/>
      <c r="K316" s="584"/>
      <c r="L316" s="584"/>
      <c r="M316" s="584"/>
      <c r="N316" s="584"/>
      <c r="O316" s="584"/>
      <c r="P316" s="584"/>
      <c r="Q316" s="584"/>
      <c r="R316" s="584"/>
      <c r="S316" s="584"/>
      <c r="T316" s="584"/>
      <c r="U316" s="584"/>
      <c r="V316" s="584"/>
      <c r="W316" s="584"/>
      <c r="X316" s="584"/>
      <c r="Y316" s="584"/>
      <c r="Z316" s="584"/>
    </row>
    <row r="317" spans="1:26" ht="15.75" customHeight="1" x14ac:dyDescent="0.25">
      <c r="A317" s="584"/>
      <c r="B317" s="584"/>
      <c r="C317" s="584"/>
      <c r="D317" s="584"/>
      <c r="E317" s="584"/>
      <c r="F317" s="584"/>
      <c r="G317" s="584"/>
      <c r="H317" s="584"/>
      <c r="I317" s="584"/>
      <c r="J317" s="584"/>
      <c r="K317" s="584"/>
      <c r="L317" s="584"/>
      <c r="M317" s="584"/>
      <c r="N317" s="584"/>
      <c r="O317" s="584"/>
      <c r="P317" s="584"/>
      <c r="Q317" s="584"/>
      <c r="R317" s="584"/>
      <c r="S317" s="584"/>
      <c r="T317" s="584"/>
      <c r="U317" s="584"/>
      <c r="V317" s="584"/>
      <c r="W317" s="584"/>
      <c r="X317" s="584"/>
      <c r="Y317" s="584"/>
      <c r="Z317" s="584"/>
    </row>
    <row r="318" spans="1:26" ht="15.75" customHeight="1" x14ac:dyDescent="0.25">
      <c r="A318" s="584"/>
      <c r="B318" s="584"/>
      <c r="C318" s="584"/>
      <c r="D318" s="584"/>
      <c r="E318" s="584"/>
      <c r="F318" s="584"/>
      <c r="G318" s="584"/>
      <c r="H318" s="584"/>
      <c r="I318" s="584"/>
      <c r="J318" s="584"/>
      <c r="K318" s="584"/>
      <c r="L318" s="584"/>
      <c r="M318" s="584"/>
      <c r="N318" s="584"/>
      <c r="O318" s="584"/>
      <c r="P318" s="584"/>
      <c r="Q318" s="584"/>
      <c r="R318" s="584"/>
      <c r="S318" s="584"/>
      <c r="T318" s="584"/>
      <c r="U318" s="584"/>
      <c r="V318" s="584"/>
      <c r="W318" s="584"/>
      <c r="X318" s="584"/>
      <c r="Y318" s="584"/>
      <c r="Z318" s="584"/>
    </row>
    <row r="319" spans="1:26" ht="15.75" customHeight="1" x14ac:dyDescent="0.25">
      <c r="A319" s="584"/>
      <c r="B319" s="584"/>
      <c r="C319" s="584"/>
      <c r="D319" s="584"/>
      <c r="E319" s="584"/>
      <c r="F319" s="584"/>
      <c r="G319" s="584"/>
      <c r="H319" s="584"/>
      <c r="I319" s="584"/>
      <c r="J319" s="584"/>
      <c r="K319" s="584"/>
      <c r="L319" s="584"/>
      <c r="M319" s="584"/>
      <c r="N319" s="584"/>
      <c r="O319" s="584"/>
      <c r="P319" s="584"/>
      <c r="Q319" s="584"/>
      <c r="R319" s="584"/>
      <c r="S319" s="584"/>
      <c r="T319" s="584"/>
      <c r="U319" s="584"/>
      <c r="V319" s="584"/>
      <c r="W319" s="584"/>
      <c r="X319" s="584"/>
      <c r="Y319" s="584"/>
      <c r="Z319" s="584"/>
    </row>
    <row r="320" spans="1:26" ht="15.75" customHeight="1" x14ac:dyDescent="0.25">
      <c r="A320" s="584"/>
      <c r="B320" s="584"/>
      <c r="C320" s="584"/>
      <c r="D320" s="584"/>
      <c r="E320" s="584"/>
      <c r="F320" s="584"/>
      <c r="G320" s="584"/>
      <c r="H320" s="584"/>
      <c r="I320" s="584"/>
      <c r="J320" s="584"/>
      <c r="K320" s="584"/>
      <c r="L320" s="584"/>
      <c r="M320" s="584"/>
      <c r="N320" s="584"/>
      <c r="O320" s="584"/>
      <c r="P320" s="584"/>
      <c r="Q320" s="584"/>
      <c r="R320" s="584"/>
      <c r="S320" s="584"/>
      <c r="T320" s="584"/>
      <c r="U320" s="584"/>
      <c r="V320" s="584"/>
      <c r="W320" s="584"/>
      <c r="X320" s="584"/>
      <c r="Y320" s="584"/>
      <c r="Z320" s="584"/>
    </row>
    <row r="321" spans="1:26" ht="15.75" customHeight="1" x14ac:dyDescent="0.25">
      <c r="A321" s="584"/>
      <c r="B321" s="584"/>
      <c r="C321" s="584"/>
      <c r="D321" s="584"/>
      <c r="E321" s="584"/>
      <c r="F321" s="584"/>
      <c r="G321" s="584"/>
      <c r="H321" s="584"/>
      <c r="I321" s="584"/>
      <c r="J321" s="584"/>
      <c r="K321" s="584"/>
      <c r="L321" s="584"/>
      <c r="M321" s="584"/>
      <c r="N321" s="584"/>
      <c r="O321" s="584"/>
      <c r="P321" s="584"/>
      <c r="Q321" s="584"/>
      <c r="R321" s="584"/>
      <c r="S321" s="584"/>
      <c r="T321" s="584"/>
      <c r="U321" s="584"/>
      <c r="V321" s="584"/>
      <c r="W321" s="584"/>
      <c r="X321" s="584"/>
      <c r="Y321" s="584"/>
      <c r="Z321" s="584"/>
    </row>
    <row r="322" spans="1:26" ht="15.75" customHeight="1" x14ac:dyDescent="0.25">
      <c r="A322" s="584"/>
      <c r="B322" s="584"/>
      <c r="C322" s="584"/>
      <c r="D322" s="584"/>
      <c r="E322" s="584"/>
      <c r="F322" s="584"/>
      <c r="G322" s="584"/>
      <c r="H322" s="584"/>
      <c r="I322" s="584"/>
      <c r="J322" s="584"/>
      <c r="K322" s="584"/>
      <c r="L322" s="584"/>
      <c r="M322" s="584"/>
      <c r="N322" s="584"/>
      <c r="O322" s="584"/>
      <c r="P322" s="584"/>
      <c r="Q322" s="584"/>
      <c r="R322" s="584"/>
      <c r="S322" s="584"/>
      <c r="T322" s="584"/>
      <c r="U322" s="584"/>
      <c r="V322" s="584"/>
      <c r="W322" s="584"/>
      <c r="X322" s="584"/>
      <c r="Y322" s="584"/>
      <c r="Z322" s="584"/>
    </row>
    <row r="323" spans="1:26" ht="15.75" customHeight="1" x14ac:dyDescent="0.25">
      <c r="A323" s="584"/>
      <c r="B323" s="584"/>
      <c r="C323" s="584"/>
      <c r="D323" s="584"/>
      <c r="E323" s="584"/>
      <c r="F323" s="584"/>
      <c r="G323" s="584"/>
      <c r="H323" s="584"/>
      <c r="I323" s="584"/>
      <c r="J323" s="584"/>
      <c r="K323" s="584"/>
      <c r="L323" s="584"/>
      <c r="M323" s="584"/>
      <c r="N323" s="584"/>
      <c r="O323" s="584"/>
      <c r="P323" s="584"/>
      <c r="Q323" s="584"/>
      <c r="R323" s="584"/>
      <c r="S323" s="584"/>
      <c r="T323" s="584"/>
      <c r="U323" s="584"/>
      <c r="V323" s="584"/>
      <c r="W323" s="584"/>
      <c r="X323" s="584"/>
      <c r="Y323" s="584"/>
      <c r="Z323" s="584"/>
    </row>
    <row r="324" spans="1:26" ht="15.75" customHeight="1" x14ac:dyDescent="0.25">
      <c r="A324" s="584"/>
      <c r="B324" s="584"/>
      <c r="C324" s="584"/>
      <c r="D324" s="584"/>
      <c r="E324" s="584"/>
      <c r="F324" s="584"/>
      <c r="G324" s="584"/>
      <c r="H324" s="584"/>
      <c r="I324" s="584"/>
      <c r="J324" s="584"/>
      <c r="K324" s="584"/>
      <c r="L324" s="584"/>
      <c r="M324" s="584"/>
      <c r="N324" s="584"/>
      <c r="O324" s="584"/>
      <c r="P324" s="584"/>
      <c r="Q324" s="584"/>
      <c r="R324" s="584"/>
      <c r="S324" s="584"/>
      <c r="T324" s="584"/>
      <c r="U324" s="584"/>
      <c r="V324" s="584"/>
      <c r="W324" s="584"/>
      <c r="X324" s="584"/>
      <c r="Y324" s="584"/>
      <c r="Z324" s="584"/>
    </row>
    <row r="325" spans="1:26" ht="15.75" customHeight="1" x14ac:dyDescent="0.25">
      <c r="A325" s="584"/>
      <c r="B325" s="584"/>
      <c r="C325" s="584"/>
      <c r="D325" s="584"/>
      <c r="E325" s="584"/>
      <c r="F325" s="584"/>
      <c r="G325" s="584"/>
      <c r="H325" s="584"/>
      <c r="I325" s="584"/>
      <c r="J325" s="584"/>
      <c r="K325" s="584"/>
      <c r="L325" s="584"/>
      <c r="M325" s="584"/>
      <c r="N325" s="584"/>
      <c r="O325" s="584"/>
      <c r="P325" s="584"/>
      <c r="Q325" s="584"/>
      <c r="R325" s="584"/>
      <c r="S325" s="584"/>
      <c r="T325" s="584"/>
      <c r="U325" s="584"/>
      <c r="V325" s="584"/>
      <c r="W325" s="584"/>
      <c r="X325" s="584"/>
      <c r="Y325" s="584"/>
      <c r="Z325" s="584"/>
    </row>
    <row r="326" spans="1:26" ht="15.75" customHeight="1" x14ac:dyDescent="0.25">
      <c r="A326" s="584"/>
      <c r="B326" s="584"/>
      <c r="C326" s="584"/>
      <c r="D326" s="584"/>
      <c r="E326" s="584"/>
      <c r="F326" s="584"/>
      <c r="G326" s="584"/>
      <c r="H326" s="584"/>
      <c r="I326" s="584"/>
      <c r="J326" s="584"/>
      <c r="K326" s="584"/>
      <c r="L326" s="584"/>
      <c r="M326" s="584"/>
      <c r="N326" s="584"/>
      <c r="O326" s="584"/>
      <c r="P326" s="584"/>
      <c r="Q326" s="584"/>
      <c r="R326" s="584"/>
      <c r="S326" s="584"/>
      <c r="T326" s="584"/>
      <c r="U326" s="584"/>
      <c r="V326" s="584"/>
      <c r="W326" s="584"/>
      <c r="X326" s="584"/>
      <c r="Y326" s="584"/>
      <c r="Z326" s="584"/>
    </row>
    <row r="327" spans="1:26" ht="15.75" customHeight="1" x14ac:dyDescent="0.25">
      <c r="A327" s="584"/>
      <c r="B327" s="584"/>
      <c r="C327" s="584"/>
      <c r="D327" s="584"/>
      <c r="E327" s="584"/>
      <c r="F327" s="584"/>
      <c r="G327" s="584"/>
      <c r="H327" s="584"/>
      <c r="I327" s="584"/>
      <c r="J327" s="584"/>
      <c r="K327" s="584"/>
      <c r="L327" s="584"/>
      <c r="M327" s="584"/>
      <c r="N327" s="584"/>
      <c r="O327" s="584"/>
      <c r="P327" s="584"/>
      <c r="Q327" s="584"/>
      <c r="R327" s="584"/>
      <c r="S327" s="584"/>
      <c r="T327" s="584"/>
      <c r="U327" s="584"/>
      <c r="V327" s="584"/>
      <c r="W327" s="584"/>
      <c r="X327" s="584"/>
      <c r="Y327" s="584"/>
      <c r="Z327" s="584"/>
    </row>
    <row r="328" spans="1:26" ht="15.75" customHeight="1" x14ac:dyDescent="0.25">
      <c r="A328" s="584"/>
      <c r="B328" s="584"/>
      <c r="C328" s="584"/>
      <c r="D328" s="584"/>
      <c r="E328" s="584"/>
      <c r="F328" s="584"/>
      <c r="G328" s="584"/>
      <c r="H328" s="584"/>
      <c r="I328" s="584"/>
      <c r="J328" s="584"/>
      <c r="K328" s="584"/>
      <c r="L328" s="584"/>
      <c r="M328" s="584"/>
      <c r="N328" s="584"/>
      <c r="O328" s="584"/>
      <c r="P328" s="584"/>
      <c r="Q328" s="584"/>
      <c r="R328" s="584"/>
      <c r="S328" s="584"/>
      <c r="T328" s="584"/>
      <c r="U328" s="584"/>
      <c r="V328" s="584"/>
      <c r="W328" s="584"/>
      <c r="X328" s="584"/>
      <c r="Y328" s="584"/>
      <c r="Z328" s="584"/>
    </row>
    <row r="329" spans="1:26" ht="15.75" customHeight="1" x14ac:dyDescent="0.25">
      <c r="A329" s="584"/>
      <c r="B329" s="584"/>
      <c r="C329" s="584"/>
      <c r="D329" s="584"/>
      <c r="E329" s="584"/>
      <c r="F329" s="584"/>
      <c r="G329" s="584"/>
      <c r="H329" s="584"/>
      <c r="I329" s="584"/>
      <c r="J329" s="584"/>
      <c r="K329" s="584"/>
      <c r="L329" s="584"/>
      <c r="M329" s="584"/>
      <c r="N329" s="584"/>
      <c r="O329" s="584"/>
      <c r="P329" s="584"/>
      <c r="Q329" s="584"/>
      <c r="R329" s="584"/>
      <c r="S329" s="584"/>
      <c r="T329" s="584"/>
      <c r="U329" s="584"/>
      <c r="V329" s="584"/>
      <c r="W329" s="584"/>
      <c r="X329" s="584"/>
      <c r="Y329" s="584"/>
      <c r="Z329" s="584"/>
    </row>
    <row r="330" spans="1:26" ht="15.75" customHeight="1" x14ac:dyDescent="0.25">
      <c r="A330" s="584"/>
      <c r="B330" s="584"/>
      <c r="C330" s="584"/>
      <c r="D330" s="584"/>
      <c r="E330" s="584"/>
      <c r="F330" s="584"/>
      <c r="G330" s="584"/>
      <c r="H330" s="584"/>
      <c r="I330" s="584"/>
      <c r="J330" s="584"/>
      <c r="K330" s="584"/>
      <c r="L330" s="584"/>
      <c r="M330" s="584"/>
      <c r="N330" s="584"/>
      <c r="O330" s="584"/>
      <c r="P330" s="584"/>
      <c r="Q330" s="584"/>
      <c r="R330" s="584"/>
      <c r="S330" s="584"/>
      <c r="T330" s="584"/>
      <c r="U330" s="584"/>
      <c r="V330" s="584"/>
      <c r="W330" s="584"/>
      <c r="X330" s="584"/>
      <c r="Y330" s="584"/>
      <c r="Z330" s="584"/>
    </row>
    <row r="331" spans="1:26" ht="15.75" customHeight="1" x14ac:dyDescent="0.25">
      <c r="A331" s="584"/>
      <c r="B331" s="584"/>
      <c r="C331" s="584"/>
      <c r="D331" s="584"/>
      <c r="E331" s="584"/>
      <c r="F331" s="584"/>
      <c r="G331" s="584"/>
      <c r="H331" s="584"/>
      <c r="I331" s="584"/>
      <c r="J331" s="584"/>
      <c r="K331" s="584"/>
      <c r="L331" s="584"/>
      <c r="M331" s="584"/>
      <c r="N331" s="584"/>
      <c r="O331" s="584"/>
      <c r="P331" s="584"/>
      <c r="Q331" s="584"/>
      <c r="R331" s="584"/>
      <c r="S331" s="584"/>
      <c r="T331" s="584"/>
      <c r="U331" s="584"/>
      <c r="V331" s="584"/>
      <c r="W331" s="584"/>
      <c r="X331" s="584"/>
      <c r="Y331" s="584"/>
      <c r="Z331" s="584"/>
    </row>
    <row r="332" spans="1:26" ht="15.75" customHeight="1" x14ac:dyDescent="0.25">
      <c r="A332" s="584"/>
      <c r="B332" s="584"/>
      <c r="C332" s="584"/>
      <c r="D332" s="584"/>
      <c r="E332" s="584"/>
      <c r="F332" s="584"/>
      <c r="G332" s="584"/>
      <c r="H332" s="584"/>
      <c r="I332" s="584"/>
      <c r="J332" s="584"/>
      <c r="K332" s="584"/>
      <c r="L332" s="584"/>
      <c r="M332" s="584"/>
      <c r="N332" s="584"/>
      <c r="O332" s="584"/>
      <c r="P332" s="584"/>
      <c r="Q332" s="584"/>
      <c r="R332" s="584"/>
      <c r="S332" s="584"/>
      <c r="T332" s="584"/>
      <c r="U332" s="584"/>
      <c r="V332" s="584"/>
      <c r="W332" s="584"/>
      <c r="X332" s="584"/>
      <c r="Y332" s="584"/>
      <c r="Z332" s="584"/>
    </row>
    <row r="333" spans="1:26" ht="15.75" customHeight="1" x14ac:dyDescent="0.25">
      <c r="A333" s="584"/>
      <c r="B333" s="584"/>
      <c r="C333" s="584"/>
      <c r="D333" s="584"/>
      <c r="E333" s="584"/>
      <c r="F333" s="584"/>
      <c r="G333" s="584"/>
      <c r="H333" s="584"/>
      <c r="I333" s="584"/>
      <c r="J333" s="584"/>
      <c r="K333" s="584"/>
      <c r="L333" s="584"/>
      <c r="M333" s="584"/>
      <c r="N333" s="584"/>
      <c r="O333" s="584"/>
      <c r="P333" s="584"/>
      <c r="Q333" s="584"/>
      <c r="R333" s="584"/>
      <c r="S333" s="584"/>
      <c r="T333" s="584"/>
      <c r="U333" s="584"/>
      <c r="V333" s="584"/>
      <c r="W333" s="584"/>
      <c r="X333" s="584"/>
      <c r="Y333" s="584"/>
      <c r="Z333" s="584"/>
    </row>
    <row r="334" spans="1:26" ht="15.75" customHeight="1" x14ac:dyDescent="0.25">
      <c r="A334" s="584"/>
      <c r="B334" s="584"/>
      <c r="C334" s="584"/>
      <c r="D334" s="584"/>
      <c r="E334" s="584"/>
      <c r="F334" s="584"/>
      <c r="G334" s="584"/>
      <c r="H334" s="584"/>
      <c r="I334" s="584"/>
      <c r="J334" s="584"/>
      <c r="K334" s="584"/>
      <c r="L334" s="584"/>
      <c r="M334" s="584"/>
      <c r="N334" s="584"/>
      <c r="O334" s="584"/>
      <c r="P334" s="584"/>
      <c r="Q334" s="584"/>
      <c r="R334" s="584"/>
      <c r="S334" s="584"/>
      <c r="T334" s="584"/>
      <c r="U334" s="584"/>
      <c r="V334" s="584"/>
      <c r="W334" s="584"/>
      <c r="X334" s="584"/>
      <c r="Y334" s="584"/>
      <c r="Z334" s="584"/>
    </row>
    <row r="335" spans="1:26" ht="15.75" customHeight="1" x14ac:dyDescent="0.25">
      <c r="A335" s="584"/>
      <c r="B335" s="584"/>
      <c r="C335" s="584"/>
      <c r="D335" s="584"/>
      <c r="E335" s="584"/>
      <c r="F335" s="584"/>
      <c r="G335" s="584"/>
      <c r="H335" s="584"/>
      <c r="I335" s="584"/>
      <c r="J335" s="584"/>
      <c r="K335" s="584"/>
      <c r="L335" s="584"/>
      <c r="M335" s="584"/>
      <c r="N335" s="584"/>
      <c r="O335" s="584"/>
      <c r="P335" s="584"/>
      <c r="Q335" s="584"/>
      <c r="R335" s="584"/>
      <c r="S335" s="584"/>
      <c r="T335" s="584"/>
      <c r="U335" s="584"/>
      <c r="V335" s="584"/>
      <c r="W335" s="584"/>
      <c r="X335" s="584"/>
      <c r="Y335" s="584"/>
      <c r="Z335" s="584"/>
    </row>
    <row r="336" spans="1:26" ht="15.75" customHeight="1" x14ac:dyDescent="0.25">
      <c r="A336" s="584"/>
      <c r="B336" s="584"/>
      <c r="C336" s="584"/>
      <c r="D336" s="584"/>
      <c r="E336" s="584"/>
      <c r="F336" s="584"/>
      <c r="G336" s="584"/>
      <c r="H336" s="584"/>
      <c r="I336" s="584"/>
      <c r="J336" s="584"/>
      <c r="K336" s="584"/>
      <c r="L336" s="584"/>
      <c r="M336" s="584"/>
      <c r="N336" s="584"/>
      <c r="O336" s="584"/>
      <c r="P336" s="584"/>
      <c r="Q336" s="584"/>
      <c r="R336" s="584"/>
      <c r="S336" s="584"/>
      <c r="T336" s="584"/>
      <c r="U336" s="584"/>
      <c r="V336" s="584"/>
      <c r="W336" s="584"/>
      <c r="X336" s="584"/>
      <c r="Y336" s="584"/>
      <c r="Z336" s="584"/>
    </row>
    <row r="337" spans="1:26" ht="15.75" customHeight="1" x14ac:dyDescent="0.25">
      <c r="A337" s="584"/>
      <c r="B337" s="584"/>
      <c r="C337" s="584"/>
      <c r="D337" s="584"/>
      <c r="E337" s="584"/>
      <c r="F337" s="584"/>
      <c r="G337" s="584"/>
      <c r="H337" s="584"/>
      <c r="I337" s="584"/>
      <c r="J337" s="584"/>
      <c r="K337" s="584"/>
      <c r="L337" s="584"/>
      <c r="M337" s="584"/>
      <c r="N337" s="584"/>
      <c r="O337" s="584"/>
      <c r="P337" s="584"/>
      <c r="Q337" s="584"/>
      <c r="R337" s="584"/>
      <c r="S337" s="584"/>
      <c r="T337" s="584"/>
      <c r="U337" s="584"/>
      <c r="V337" s="584"/>
      <c r="W337" s="584"/>
      <c r="X337" s="584"/>
      <c r="Y337" s="584"/>
      <c r="Z337" s="584"/>
    </row>
    <row r="338" spans="1:26" ht="15.75" customHeight="1" x14ac:dyDescent="0.25">
      <c r="A338" s="584"/>
      <c r="B338" s="584"/>
      <c r="C338" s="584"/>
      <c r="D338" s="584"/>
      <c r="E338" s="584"/>
      <c r="F338" s="584"/>
      <c r="G338" s="584"/>
      <c r="H338" s="584"/>
      <c r="I338" s="584"/>
      <c r="J338" s="584"/>
      <c r="K338" s="584"/>
      <c r="L338" s="584"/>
      <c r="M338" s="584"/>
      <c r="N338" s="584"/>
      <c r="O338" s="584"/>
      <c r="P338" s="584"/>
      <c r="Q338" s="584"/>
      <c r="R338" s="584"/>
      <c r="S338" s="584"/>
      <c r="T338" s="584"/>
      <c r="U338" s="584"/>
      <c r="V338" s="584"/>
      <c r="W338" s="584"/>
      <c r="X338" s="584"/>
      <c r="Y338" s="584"/>
      <c r="Z338" s="584"/>
    </row>
    <row r="339" spans="1:26" ht="15.75" customHeight="1" x14ac:dyDescent="0.25">
      <c r="A339" s="584"/>
      <c r="B339" s="584"/>
      <c r="C339" s="584"/>
      <c r="D339" s="584"/>
      <c r="E339" s="584"/>
      <c r="F339" s="584"/>
      <c r="G339" s="584"/>
      <c r="H339" s="584"/>
      <c r="I339" s="584"/>
      <c r="J339" s="584"/>
      <c r="K339" s="584"/>
      <c r="L339" s="584"/>
      <c r="M339" s="584"/>
      <c r="N339" s="584"/>
      <c r="O339" s="584"/>
      <c r="P339" s="584"/>
      <c r="Q339" s="584"/>
      <c r="R339" s="584"/>
      <c r="S339" s="584"/>
      <c r="T339" s="584"/>
      <c r="U339" s="584"/>
      <c r="V339" s="584"/>
      <c r="W339" s="584"/>
      <c r="X339" s="584"/>
      <c r="Y339" s="584"/>
      <c r="Z339" s="584"/>
    </row>
    <row r="340" spans="1:26" ht="15.75" customHeight="1" x14ac:dyDescent="0.25">
      <c r="A340" s="584"/>
      <c r="B340" s="584"/>
      <c r="C340" s="584"/>
      <c r="D340" s="584"/>
      <c r="E340" s="584"/>
      <c r="F340" s="584"/>
      <c r="G340" s="584"/>
      <c r="H340" s="584"/>
      <c r="I340" s="584"/>
      <c r="J340" s="584"/>
      <c r="K340" s="584"/>
      <c r="L340" s="584"/>
      <c r="M340" s="584"/>
      <c r="N340" s="584"/>
      <c r="O340" s="584"/>
      <c r="P340" s="584"/>
      <c r="Q340" s="584"/>
      <c r="R340" s="584"/>
      <c r="S340" s="584"/>
      <c r="T340" s="584"/>
      <c r="U340" s="584"/>
      <c r="V340" s="584"/>
      <c r="W340" s="584"/>
      <c r="X340" s="584"/>
      <c r="Y340" s="584"/>
      <c r="Z340" s="584"/>
    </row>
    <row r="341" spans="1:26" ht="15.75" customHeight="1" x14ac:dyDescent="0.25">
      <c r="A341" s="584"/>
      <c r="B341" s="584"/>
      <c r="C341" s="584"/>
      <c r="D341" s="584"/>
      <c r="E341" s="584"/>
      <c r="F341" s="584"/>
      <c r="G341" s="584"/>
      <c r="H341" s="584"/>
      <c r="I341" s="584"/>
      <c r="J341" s="584"/>
      <c r="K341" s="584"/>
      <c r="L341" s="584"/>
      <c r="M341" s="584"/>
      <c r="N341" s="584"/>
      <c r="O341" s="584"/>
      <c r="P341" s="584"/>
      <c r="Q341" s="584"/>
      <c r="R341" s="584"/>
      <c r="S341" s="584"/>
      <c r="T341" s="584"/>
      <c r="U341" s="584"/>
      <c r="V341" s="584"/>
      <c r="W341" s="584"/>
      <c r="X341" s="584"/>
      <c r="Y341" s="584"/>
      <c r="Z341" s="584"/>
    </row>
    <row r="342" spans="1:26" ht="15.75" customHeight="1" x14ac:dyDescent="0.25">
      <c r="A342" s="584"/>
      <c r="B342" s="584"/>
      <c r="C342" s="584"/>
      <c r="D342" s="584"/>
      <c r="E342" s="584"/>
      <c r="F342" s="584"/>
      <c r="G342" s="584"/>
      <c r="H342" s="584"/>
      <c r="I342" s="584"/>
      <c r="J342" s="584"/>
      <c r="K342" s="584"/>
      <c r="L342" s="584"/>
      <c r="M342" s="584"/>
      <c r="N342" s="584"/>
      <c r="O342" s="584"/>
      <c r="P342" s="584"/>
      <c r="Q342" s="584"/>
      <c r="R342" s="584"/>
      <c r="S342" s="584"/>
      <c r="T342" s="584"/>
      <c r="U342" s="584"/>
      <c r="V342" s="584"/>
      <c r="W342" s="584"/>
      <c r="X342" s="584"/>
      <c r="Y342" s="584"/>
      <c r="Z342" s="584"/>
    </row>
    <row r="343" spans="1:26" ht="15.75" customHeight="1" x14ac:dyDescent="0.25">
      <c r="A343" s="584"/>
      <c r="B343" s="584"/>
      <c r="C343" s="584"/>
      <c r="D343" s="584"/>
      <c r="E343" s="584"/>
      <c r="F343" s="584"/>
      <c r="G343" s="584"/>
      <c r="H343" s="584"/>
      <c r="I343" s="584"/>
      <c r="J343" s="584"/>
      <c r="K343" s="584"/>
      <c r="L343" s="584"/>
      <c r="M343" s="584"/>
      <c r="N343" s="584"/>
      <c r="O343" s="584"/>
      <c r="P343" s="584"/>
      <c r="Q343" s="584"/>
      <c r="R343" s="584"/>
      <c r="S343" s="584"/>
      <c r="T343" s="584"/>
      <c r="U343" s="584"/>
      <c r="V343" s="584"/>
      <c r="W343" s="584"/>
      <c r="X343" s="584"/>
      <c r="Y343" s="584"/>
      <c r="Z343" s="584"/>
    </row>
    <row r="344" spans="1:26" ht="15.75" customHeight="1" x14ac:dyDescent="0.25">
      <c r="A344" s="584"/>
      <c r="B344" s="584"/>
      <c r="C344" s="584"/>
      <c r="D344" s="584"/>
      <c r="E344" s="584"/>
      <c r="F344" s="584"/>
      <c r="G344" s="584"/>
      <c r="H344" s="584"/>
      <c r="I344" s="584"/>
      <c r="J344" s="584"/>
      <c r="K344" s="584"/>
      <c r="L344" s="584"/>
      <c r="M344" s="584"/>
      <c r="N344" s="584"/>
      <c r="O344" s="584"/>
      <c r="P344" s="584"/>
      <c r="Q344" s="584"/>
      <c r="R344" s="584"/>
      <c r="S344" s="584"/>
      <c r="T344" s="584"/>
      <c r="U344" s="584"/>
      <c r="V344" s="584"/>
      <c r="W344" s="584"/>
      <c r="X344" s="584"/>
      <c r="Y344" s="584"/>
      <c r="Z344" s="584"/>
    </row>
    <row r="345" spans="1:26" ht="15.75" customHeight="1" x14ac:dyDescent="0.25">
      <c r="A345" s="584"/>
      <c r="B345" s="584"/>
      <c r="C345" s="584"/>
      <c r="D345" s="584"/>
      <c r="E345" s="584"/>
      <c r="F345" s="584"/>
      <c r="G345" s="584"/>
      <c r="H345" s="584"/>
      <c r="I345" s="584"/>
      <c r="J345" s="584"/>
      <c r="K345" s="584"/>
      <c r="L345" s="584"/>
      <c r="M345" s="584"/>
      <c r="N345" s="584"/>
      <c r="O345" s="584"/>
      <c r="P345" s="584"/>
      <c r="Q345" s="584"/>
      <c r="R345" s="584"/>
      <c r="S345" s="584"/>
      <c r="T345" s="584"/>
      <c r="U345" s="584"/>
      <c r="V345" s="584"/>
      <c r="W345" s="584"/>
      <c r="X345" s="584"/>
      <c r="Y345" s="584"/>
      <c r="Z345" s="584"/>
    </row>
    <row r="346" spans="1:26" ht="15.75" customHeight="1" x14ac:dyDescent="0.25">
      <c r="A346" s="584"/>
      <c r="B346" s="584"/>
      <c r="C346" s="584"/>
      <c r="D346" s="584"/>
      <c r="E346" s="584"/>
      <c r="F346" s="584"/>
      <c r="G346" s="584"/>
      <c r="H346" s="584"/>
      <c r="I346" s="584"/>
      <c r="J346" s="584"/>
      <c r="K346" s="584"/>
      <c r="L346" s="584"/>
      <c r="M346" s="584"/>
      <c r="N346" s="584"/>
      <c r="O346" s="584"/>
      <c r="P346" s="584"/>
      <c r="Q346" s="584"/>
      <c r="R346" s="584"/>
      <c r="S346" s="584"/>
      <c r="T346" s="584"/>
      <c r="U346" s="584"/>
      <c r="V346" s="584"/>
      <c r="W346" s="584"/>
      <c r="X346" s="584"/>
      <c r="Y346" s="584"/>
      <c r="Z346" s="584"/>
    </row>
    <row r="347" spans="1:26" ht="15.75" customHeight="1" x14ac:dyDescent="0.25">
      <c r="A347" s="584"/>
      <c r="B347" s="584"/>
      <c r="C347" s="584"/>
      <c r="D347" s="584"/>
      <c r="E347" s="584"/>
      <c r="F347" s="584"/>
      <c r="G347" s="584"/>
      <c r="H347" s="584"/>
      <c r="I347" s="584"/>
      <c r="J347" s="584"/>
      <c r="K347" s="584"/>
      <c r="L347" s="584"/>
      <c r="M347" s="584"/>
      <c r="N347" s="584"/>
      <c r="O347" s="584"/>
      <c r="P347" s="584"/>
      <c r="Q347" s="584"/>
      <c r="R347" s="584"/>
      <c r="S347" s="584"/>
      <c r="T347" s="584"/>
      <c r="U347" s="584"/>
      <c r="V347" s="584"/>
      <c r="W347" s="584"/>
      <c r="X347" s="584"/>
      <c r="Y347" s="584"/>
      <c r="Z347" s="584"/>
    </row>
    <row r="348" spans="1:26" ht="15.75" customHeight="1" x14ac:dyDescent="0.25">
      <c r="A348" s="584"/>
      <c r="B348" s="584"/>
      <c r="C348" s="584"/>
      <c r="D348" s="584"/>
      <c r="E348" s="584"/>
      <c r="F348" s="584"/>
      <c r="G348" s="584"/>
      <c r="H348" s="584"/>
      <c r="I348" s="584"/>
      <c r="J348" s="584"/>
      <c r="K348" s="584"/>
      <c r="L348" s="584"/>
      <c r="M348" s="584"/>
      <c r="N348" s="584"/>
      <c r="O348" s="584"/>
      <c r="P348" s="584"/>
      <c r="Q348" s="584"/>
      <c r="R348" s="584"/>
      <c r="S348" s="584"/>
      <c r="T348" s="584"/>
      <c r="U348" s="584"/>
      <c r="V348" s="584"/>
      <c r="W348" s="584"/>
      <c r="X348" s="584"/>
      <c r="Y348" s="584"/>
      <c r="Z348" s="584"/>
    </row>
    <row r="349" spans="1:26" ht="15.75" customHeight="1" x14ac:dyDescent="0.25">
      <c r="A349" s="584"/>
      <c r="B349" s="584"/>
      <c r="C349" s="584"/>
      <c r="D349" s="584"/>
      <c r="E349" s="584"/>
      <c r="F349" s="584"/>
      <c r="G349" s="584"/>
      <c r="H349" s="584"/>
      <c r="I349" s="584"/>
      <c r="J349" s="584"/>
      <c r="K349" s="584"/>
      <c r="L349" s="584"/>
      <c r="M349" s="584"/>
      <c r="N349" s="584"/>
      <c r="O349" s="584"/>
      <c r="P349" s="584"/>
      <c r="Q349" s="584"/>
      <c r="R349" s="584"/>
      <c r="S349" s="584"/>
      <c r="T349" s="584"/>
      <c r="U349" s="584"/>
      <c r="V349" s="584"/>
      <c r="W349" s="584"/>
      <c r="X349" s="584"/>
      <c r="Y349" s="584"/>
      <c r="Z349" s="584"/>
    </row>
    <row r="350" spans="1:26" ht="15.75" customHeight="1" x14ac:dyDescent="0.25">
      <c r="A350" s="584"/>
      <c r="B350" s="584"/>
      <c r="C350" s="584"/>
      <c r="D350" s="584"/>
      <c r="E350" s="584"/>
      <c r="F350" s="584"/>
      <c r="G350" s="584"/>
      <c r="H350" s="584"/>
      <c r="I350" s="584"/>
      <c r="J350" s="584"/>
      <c r="K350" s="584"/>
      <c r="L350" s="584"/>
      <c r="M350" s="584"/>
      <c r="N350" s="584"/>
      <c r="O350" s="584"/>
      <c r="P350" s="584"/>
      <c r="Q350" s="584"/>
      <c r="R350" s="584"/>
      <c r="S350" s="584"/>
      <c r="T350" s="584"/>
      <c r="U350" s="584"/>
      <c r="V350" s="584"/>
      <c r="W350" s="584"/>
      <c r="X350" s="584"/>
      <c r="Y350" s="584"/>
      <c r="Z350" s="584"/>
    </row>
    <row r="351" spans="1:26" ht="15.75" customHeight="1" x14ac:dyDescent="0.25">
      <c r="A351" s="584"/>
      <c r="B351" s="584"/>
      <c r="C351" s="584"/>
      <c r="D351" s="584"/>
      <c r="E351" s="584"/>
      <c r="F351" s="584"/>
      <c r="G351" s="584"/>
      <c r="H351" s="584"/>
      <c r="I351" s="584"/>
      <c r="J351" s="584"/>
      <c r="K351" s="584"/>
      <c r="L351" s="584"/>
      <c r="M351" s="584"/>
      <c r="N351" s="584"/>
      <c r="O351" s="584"/>
      <c r="P351" s="584"/>
      <c r="Q351" s="584"/>
      <c r="R351" s="584"/>
      <c r="S351" s="584"/>
      <c r="T351" s="584"/>
      <c r="U351" s="584"/>
      <c r="V351" s="584"/>
      <c r="W351" s="584"/>
      <c r="X351" s="584"/>
      <c r="Y351" s="584"/>
      <c r="Z351" s="584"/>
    </row>
    <row r="352" spans="1:26" ht="15.75" customHeight="1" x14ac:dyDescent="0.25">
      <c r="A352" s="584"/>
      <c r="B352" s="584"/>
      <c r="C352" s="584"/>
      <c r="D352" s="584"/>
      <c r="E352" s="584"/>
      <c r="F352" s="584"/>
      <c r="G352" s="584"/>
      <c r="H352" s="584"/>
      <c r="I352" s="584"/>
      <c r="J352" s="584"/>
      <c r="K352" s="584"/>
      <c r="L352" s="584"/>
      <c r="M352" s="584"/>
      <c r="N352" s="584"/>
      <c r="O352" s="584"/>
      <c r="P352" s="584"/>
      <c r="Q352" s="584"/>
      <c r="R352" s="584"/>
      <c r="S352" s="584"/>
      <c r="T352" s="584"/>
      <c r="U352" s="584"/>
      <c r="V352" s="584"/>
      <c r="W352" s="584"/>
      <c r="X352" s="584"/>
      <c r="Y352" s="584"/>
      <c r="Z352" s="584"/>
    </row>
    <row r="353" spans="1:26" ht="15.75" customHeight="1" x14ac:dyDescent="0.25">
      <c r="A353" s="584"/>
      <c r="B353" s="584"/>
      <c r="C353" s="584"/>
      <c r="D353" s="584"/>
      <c r="E353" s="584"/>
      <c r="F353" s="584"/>
      <c r="G353" s="584"/>
      <c r="H353" s="584"/>
      <c r="I353" s="584"/>
      <c r="J353" s="584"/>
      <c r="K353" s="584"/>
      <c r="L353" s="584"/>
      <c r="M353" s="584"/>
      <c r="N353" s="584"/>
      <c r="O353" s="584"/>
      <c r="P353" s="584"/>
      <c r="Q353" s="584"/>
      <c r="R353" s="584"/>
      <c r="S353" s="584"/>
      <c r="T353" s="584"/>
      <c r="U353" s="584"/>
      <c r="V353" s="584"/>
      <c r="W353" s="584"/>
      <c r="X353" s="584"/>
      <c r="Y353" s="584"/>
      <c r="Z353" s="584"/>
    </row>
    <row r="354" spans="1:26" ht="15.75" customHeight="1" x14ac:dyDescent="0.25">
      <c r="A354" s="584"/>
      <c r="B354" s="584"/>
      <c r="C354" s="584"/>
      <c r="D354" s="584"/>
      <c r="E354" s="584"/>
      <c r="F354" s="584"/>
      <c r="G354" s="584"/>
      <c r="H354" s="584"/>
      <c r="I354" s="584"/>
      <c r="J354" s="584"/>
      <c r="K354" s="584"/>
      <c r="L354" s="584"/>
      <c r="M354" s="584"/>
      <c r="N354" s="584"/>
      <c r="O354" s="584"/>
      <c r="P354" s="584"/>
      <c r="Q354" s="584"/>
      <c r="R354" s="584"/>
      <c r="S354" s="584"/>
      <c r="T354" s="584"/>
      <c r="U354" s="584"/>
      <c r="V354" s="584"/>
      <c r="W354" s="584"/>
      <c r="X354" s="584"/>
      <c r="Y354" s="584"/>
      <c r="Z354" s="584"/>
    </row>
    <row r="355" spans="1:26" ht="15.75" customHeight="1" x14ac:dyDescent="0.25">
      <c r="A355" s="584"/>
      <c r="B355" s="584"/>
      <c r="C355" s="584"/>
      <c r="D355" s="584"/>
      <c r="E355" s="584"/>
      <c r="F355" s="584"/>
      <c r="G355" s="584"/>
      <c r="H355" s="584"/>
      <c r="I355" s="584"/>
      <c r="J355" s="584"/>
      <c r="K355" s="584"/>
      <c r="L355" s="584"/>
      <c r="M355" s="584"/>
      <c r="N355" s="584"/>
      <c r="O355" s="584"/>
      <c r="P355" s="584"/>
      <c r="Q355" s="584"/>
      <c r="R355" s="584"/>
      <c r="S355" s="584"/>
      <c r="T355" s="584"/>
      <c r="U355" s="584"/>
      <c r="V355" s="584"/>
      <c r="W355" s="584"/>
      <c r="X355" s="584"/>
      <c r="Y355" s="584"/>
      <c r="Z355" s="584"/>
    </row>
    <row r="356" spans="1:26" ht="15.75" customHeight="1" x14ac:dyDescent="0.25">
      <c r="A356" s="584"/>
      <c r="B356" s="584"/>
      <c r="C356" s="584"/>
      <c r="D356" s="584"/>
      <c r="E356" s="584"/>
      <c r="F356" s="584"/>
      <c r="G356" s="584"/>
      <c r="H356" s="584"/>
      <c r="I356" s="584"/>
      <c r="J356" s="584"/>
      <c r="K356" s="584"/>
      <c r="L356" s="584"/>
      <c r="M356" s="584"/>
      <c r="N356" s="584"/>
      <c r="O356" s="584"/>
      <c r="P356" s="584"/>
      <c r="Q356" s="584"/>
      <c r="R356" s="584"/>
      <c r="S356" s="584"/>
      <c r="T356" s="584"/>
      <c r="U356" s="584"/>
      <c r="V356" s="584"/>
      <c r="W356" s="584"/>
      <c r="X356" s="584"/>
      <c r="Y356" s="584"/>
      <c r="Z356" s="584"/>
    </row>
    <row r="357" spans="1:26" ht="15.75" customHeight="1" x14ac:dyDescent="0.25">
      <c r="A357" s="584"/>
      <c r="B357" s="584"/>
      <c r="C357" s="584"/>
      <c r="D357" s="584"/>
      <c r="E357" s="584"/>
      <c r="F357" s="584"/>
      <c r="G357" s="584"/>
      <c r="H357" s="584"/>
      <c r="I357" s="584"/>
      <c r="J357" s="584"/>
      <c r="K357" s="584"/>
      <c r="L357" s="584"/>
      <c r="M357" s="584"/>
      <c r="N357" s="584"/>
      <c r="O357" s="584"/>
      <c r="P357" s="584"/>
      <c r="Q357" s="584"/>
      <c r="R357" s="584"/>
      <c r="S357" s="584"/>
      <c r="T357" s="584"/>
      <c r="U357" s="584"/>
      <c r="V357" s="584"/>
      <c r="W357" s="584"/>
      <c r="X357" s="584"/>
      <c r="Y357" s="584"/>
      <c r="Z357" s="584"/>
    </row>
    <row r="358" spans="1:26" ht="15.75" customHeight="1" x14ac:dyDescent="0.25">
      <c r="A358" s="584"/>
      <c r="B358" s="584"/>
      <c r="C358" s="584"/>
      <c r="D358" s="584"/>
      <c r="E358" s="584"/>
      <c r="F358" s="584"/>
      <c r="G358" s="584"/>
      <c r="H358" s="584"/>
      <c r="I358" s="584"/>
      <c r="J358" s="584"/>
      <c r="K358" s="584"/>
      <c r="L358" s="584"/>
      <c r="M358" s="584"/>
      <c r="N358" s="584"/>
      <c r="O358" s="584"/>
      <c r="P358" s="584"/>
      <c r="Q358" s="584"/>
      <c r="R358" s="584"/>
      <c r="S358" s="584"/>
      <c r="T358" s="584"/>
      <c r="U358" s="584"/>
      <c r="V358" s="584"/>
      <c r="W358" s="584"/>
      <c r="X358" s="584"/>
      <c r="Y358" s="584"/>
      <c r="Z358" s="584"/>
    </row>
    <row r="359" spans="1:26" ht="15.75" customHeight="1" x14ac:dyDescent="0.25">
      <c r="A359" s="584"/>
      <c r="B359" s="584"/>
      <c r="C359" s="584"/>
      <c r="D359" s="584"/>
      <c r="E359" s="584"/>
      <c r="F359" s="584"/>
      <c r="G359" s="584"/>
      <c r="H359" s="584"/>
      <c r="I359" s="584"/>
      <c r="J359" s="584"/>
      <c r="K359" s="584"/>
      <c r="L359" s="584"/>
      <c r="M359" s="584"/>
      <c r="N359" s="584"/>
      <c r="O359" s="584"/>
      <c r="P359" s="584"/>
      <c r="Q359" s="584"/>
      <c r="R359" s="584"/>
      <c r="S359" s="584"/>
      <c r="T359" s="584"/>
      <c r="U359" s="584"/>
      <c r="V359" s="584"/>
      <c r="W359" s="584"/>
      <c r="X359" s="584"/>
      <c r="Y359" s="584"/>
      <c r="Z359" s="584"/>
    </row>
    <row r="360" spans="1:26" ht="15.75" customHeight="1" x14ac:dyDescent="0.25">
      <c r="A360" s="584"/>
      <c r="B360" s="584"/>
      <c r="C360" s="584"/>
      <c r="D360" s="584"/>
      <c r="E360" s="584"/>
      <c r="F360" s="584"/>
      <c r="G360" s="584"/>
      <c r="H360" s="584"/>
      <c r="I360" s="584"/>
      <c r="J360" s="584"/>
      <c r="K360" s="584"/>
      <c r="L360" s="584"/>
      <c r="M360" s="584"/>
      <c r="N360" s="584"/>
      <c r="O360" s="584"/>
      <c r="P360" s="584"/>
      <c r="Q360" s="584"/>
      <c r="R360" s="584"/>
      <c r="S360" s="584"/>
      <c r="T360" s="584"/>
      <c r="U360" s="584"/>
      <c r="V360" s="584"/>
      <c r="W360" s="584"/>
      <c r="X360" s="584"/>
      <c r="Y360" s="584"/>
      <c r="Z360" s="584"/>
    </row>
    <row r="361" spans="1:26" ht="15.75" customHeight="1" x14ac:dyDescent="0.25">
      <c r="A361" s="584"/>
      <c r="B361" s="584"/>
      <c r="C361" s="584"/>
      <c r="D361" s="584"/>
      <c r="E361" s="584"/>
      <c r="F361" s="584"/>
      <c r="G361" s="584"/>
      <c r="H361" s="584"/>
      <c r="I361" s="584"/>
      <c r="J361" s="584"/>
      <c r="K361" s="584"/>
      <c r="L361" s="584"/>
      <c r="M361" s="584"/>
      <c r="N361" s="584"/>
      <c r="O361" s="584"/>
      <c r="P361" s="584"/>
      <c r="Q361" s="584"/>
      <c r="R361" s="584"/>
      <c r="S361" s="584"/>
      <c r="T361" s="584"/>
      <c r="U361" s="584"/>
      <c r="V361" s="584"/>
      <c r="W361" s="584"/>
      <c r="X361" s="584"/>
      <c r="Y361" s="584"/>
      <c r="Z361" s="584"/>
    </row>
    <row r="362" spans="1:26" ht="15.75" customHeight="1" x14ac:dyDescent="0.25">
      <c r="A362" s="584"/>
      <c r="B362" s="584"/>
      <c r="C362" s="584"/>
      <c r="D362" s="584"/>
      <c r="E362" s="584"/>
      <c r="F362" s="584"/>
      <c r="G362" s="584"/>
      <c r="H362" s="584"/>
      <c r="I362" s="584"/>
      <c r="J362" s="584"/>
      <c r="K362" s="584"/>
      <c r="L362" s="584"/>
      <c r="M362" s="584"/>
      <c r="N362" s="584"/>
      <c r="O362" s="584"/>
      <c r="P362" s="584"/>
      <c r="Q362" s="584"/>
      <c r="R362" s="584"/>
      <c r="S362" s="584"/>
      <c r="T362" s="584"/>
      <c r="U362" s="584"/>
      <c r="V362" s="584"/>
      <c r="W362" s="584"/>
      <c r="X362" s="584"/>
      <c r="Y362" s="584"/>
      <c r="Z362" s="584"/>
    </row>
    <row r="363" spans="1:26" ht="15.75" customHeight="1" x14ac:dyDescent="0.25">
      <c r="A363" s="584"/>
      <c r="B363" s="584"/>
      <c r="C363" s="584"/>
      <c r="D363" s="584"/>
      <c r="E363" s="584"/>
      <c r="F363" s="584"/>
      <c r="G363" s="584"/>
      <c r="H363" s="584"/>
      <c r="I363" s="584"/>
      <c r="J363" s="584"/>
      <c r="K363" s="584"/>
      <c r="L363" s="584"/>
      <c r="M363" s="584"/>
      <c r="N363" s="584"/>
      <c r="O363" s="584"/>
      <c r="P363" s="584"/>
      <c r="Q363" s="584"/>
      <c r="R363" s="584"/>
      <c r="S363" s="584"/>
      <c r="T363" s="584"/>
      <c r="U363" s="584"/>
      <c r="V363" s="584"/>
      <c r="W363" s="584"/>
      <c r="X363" s="584"/>
      <c r="Y363" s="584"/>
      <c r="Z363" s="584"/>
    </row>
    <row r="364" spans="1:26" ht="15.75" customHeight="1" x14ac:dyDescent="0.25">
      <c r="A364" s="584"/>
      <c r="B364" s="584"/>
      <c r="C364" s="584"/>
      <c r="D364" s="584"/>
      <c r="E364" s="584"/>
      <c r="F364" s="584"/>
      <c r="G364" s="584"/>
      <c r="H364" s="584"/>
      <c r="I364" s="584"/>
      <c r="J364" s="584"/>
      <c r="K364" s="584"/>
      <c r="L364" s="584"/>
      <c r="M364" s="584"/>
      <c r="N364" s="584"/>
      <c r="O364" s="584"/>
      <c r="P364" s="584"/>
      <c r="Q364" s="584"/>
      <c r="R364" s="584"/>
      <c r="S364" s="584"/>
      <c r="T364" s="584"/>
      <c r="U364" s="584"/>
      <c r="V364" s="584"/>
      <c r="W364" s="584"/>
      <c r="X364" s="584"/>
      <c r="Y364" s="584"/>
      <c r="Z364" s="584"/>
    </row>
    <row r="365" spans="1:26" ht="15.75" customHeight="1" x14ac:dyDescent="0.25">
      <c r="A365" s="584"/>
      <c r="B365" s="584"/>
      <c r="C365" s="584"/>
      <c r="D365" s="584"/>
      <c r="E365" s="584"/>
      <c r="F365" s="584"/>
      <c r="G365" s="584"/>
      <c r="H365" s="584"/>
      <c r="I365" s="584"/>
      <c r="J365" s="584"/>
      <c r="K365" s="584"/>
      <c r="L365" s="584"/>
      <c r="M365" s="584"/>
      <c r="N365" s="584"/>
      <c r="O365" s="584"/>
      <c r="P365" s="584"/>
      <c r="Q365" s="584"/>
      <c r="R365" s="584"/>
      <c r="S365" s="584"/>
      <c r="T365" s="584"/>
      <c r="U365" s="584"/>
      <c r="V365" s="584"/>
      <c r="W365" s="584"/>
      <c r="X365" s="584"/>
      <c r="Y365" s="584"/>
      <c r="Z365" s="584"/>
    </row>
    <row r="366" spans="1:26" ht="15.75" customHeight="1" x14ac:dyDescent="0.25">
      <c r="A366" s="584"/>
      <c r="B366" s="584"/>
      <c r="C366" s="584"/>
      <c r="D366" s="584"/>
      <c r="E366" s="584"/>
      <c r="F366" s="584"/>
      <c r="G366" s="584"/>
      <c r="H366" s="584"/>
      <c r="I366" s="584"/>
      <c r="J366" s="584"/>
      <c r="K366" s="584"/>
      <c r="L366" s="584"/>
      <c r="M366" s="584"/>
      <c r="N366" s="584"/>
      <c r="O366" s="584"/>
      <c r="P366" s="584"/>
      <c r="Q366" s="584"/>
      <c r="R366" s="584"/>
      <c r="S366" s="584"/>
      <c r="T366" s="584"/>
      <c r="U366" s="584"/>
      <c r="V366" s="584"/>
      <c r="W366" s="584"/>
      <c r="X366" s="584"/>
      <c r="Y366" s="584"/>
      <c r="Z366" s="584"/>
    </row>
    <row r="367" spans="1:26" ht="15.75" customHeight="1" x14ac:dyDescent="0.25">
      <c r="A367" s="584"/>
      <c r="B367" s="584"/>
      <c r="C367" s="584"/>
      <c r="D367" s="584"/>
      <c r="E367" s="584"/>
      <c r="F367" s="584"/>
      <c r="G367" s="584"/>
      <c r="H367" s="584"/>
      <c r="I367" s="584"/>
      <c r="J367" s="584"/>
      <c r="K367" s="584"/>
      <c r="L367" s="584"/>
      <c r="M367" s="584"/>
      <c r="N367" s="584"/>
      <c r="O367" s="584"/>
      <c r="P367" s="584"/>
      <c r="Q367" s="584"/>
      <c r="R367" s="584"/>
      <c r="S367" s="584"/>
      <c r="T367" s="584"/>
      <c r="U367" s="584"/>
      <c r="V367" s="584"/>
      <c r="W367" s="584"/>
      <c r="X367" s="584"/>
      <c r="Y367" s="584"/>
      <c r="Z367" s="584"/>
    </row>
    <row r="368" spans="1:26" ht="15.75" customHeight="1" x14ac:dyDescent="0.25">
      <c r="A368" s="584"/>
      <c r="B368" s="584"/>
      <c r="C368" s="584"/>
      <c r="D368" s="584"/>
      <c r="E368" s="584"/>
      <c r="F368" s="584"/>
      <c r="G368" s="584"/>
      <c r="H368" s="584"/>
      <c r="I368" s="584"/>
      <c r="J368" s="584"/>
      <c r="K368" s="584"/>
      <c r="L368" s="584"/>
      <c r="M368" s="584"/>
      <c r="N368" s="584"/>
      <c r="O368" s="584"/>
      <c r="P368" s="584"/>
      <c r="Q368" s="584"/>
      <c r="R368" s="584"/>
      <c r="S368" s="584"/>
      <c r="T368" s="584"/>
      <c r="U368" s="584"/>
      <c r="V368" s="584"/>
      <c r="W368" s="584"/>
      <c r="X368" s="584"/>
      <c r="Y368" s="584"/>
      <c r="Z368" s="584"/>
    </row>
    <row r="369" spans="1:26" ht="15.75" customHeight="1" x14ac:dyDescent="0.25">
      <c r="A369" s="584"/>
      <c r="B369" s="584"/>
      <c r="C369" s="584"/>
      <c r="D369" s="584"/>
      <c r="E369" s="584"/>
      <c r="F369" s="584"/>
      <c r="G369" s="584"/>
      <c r="H369" s="584"/>
      <c r="I369" s="584"/>
      <c r="J369" s="584"/>
      <c r="K369" s="584"/>
      <c r="L369" s="584"/>
      <c r="M369" s="584"/>
      <c r="N369" s="584"/>
      <c r="O369" s="584"/>
      <c r="P369" s="584"/>
      <c r="Q369" s="584"/>
      <c r="R369" s="584"/>
      <c r="S369" s="584"/>
      <c r="T369" s="584"/>
      <c r="U369" s="584"/>
      <c r="V369" s="584"/>
      <c r="W369" s="584"/>
      <c r="X369" s="584"/>
      <c r="Y369" s="584"/>
      <c r="Z369" s="584"/>
    </row>
    <row r="370" spans="1:26" ht="15.75" customHeight="1" x14ac:dyDescent="0.25">
      <c r="A370" s="584"/>
      <c r="B370" s="584"/>
      <c r="C370" s="584"/>
      <c r="D370" s="584"/>
      <c r="E370" s="584"/>
      <c r="F370" s="584"/>
      <c r="G370" s="584"/>
      <c r="H370" s="584"/>
      <c r="I370" s="584"/>
      <c r="J370" s="584"/>
      <c r="K370" s="584"/>
      <c r="L370" s="584"/>
      <c r="M370" s="584"/>
      <c r="N370" s="584"/>
      <c r="O370" s="584"/>
      <c r="P370" s="584"/>
      <c r="Q370" s="584"/>
      <c r="R370" s="584"/>
      <c r="S370" s="584"/>
      <c r="T370" s="584"/>
      <c r="U370" s="584"/>
      <c r="V370" s="584"/>
      <c r="W370" s="584"/>
      <c r="X370" s="584"/>
      <c r="Y370" s="584"/>
      <c r="Z370" s="584"/>
    </row>
    <row r="371" spans="1:26" ht="15.75" customHeight="1" x14ac:dyDescent="0.25">
      <c r="A371" s="584"/>
      <c r="B371" s="584"/>
      <c r="C371" s="584"/>
      <c r="D371" s="584"/>
      <c r="E371" s="584"/>
      <c r="F371" s="584"/>
      <c r="G371" s="584"/>
      <c r="H371" s="584"/>
      <c r="I371" s="584"/>
      <c r="J371" s="584"/>
      <c r="K371" s="584"/>
      <c r="L371" s="584"/>
      <c r="M371" s="584"/>
      <c r="N371" s="584"/>
      <c r="O371" s="584"/>
      <c r="P371" s="584"/>
      <c r="Q371" s="584"/>
      <c r="R371" s="584"/>
      <c r="S371" s="584"/>
      <c r="T371" s="584"/>
      <c r="U371" s="584"/>
      <c r="V371" s="584"/>
      <c r="W371" s="584"/>
      <c r="X371" s="584"/>
      <c r="Y371" s="584"/>
      <c r="Z371" s="584"/>
    </row>
    <row r="372" spans="1:26" ht="15.75" customHeight="1" x14ac:dyDescent="0.25">
      <c r="A372" s="584"/>
      <c r="B372" s="584"/>
      <c r="C372" s="584"/>
      <c r="D372" s="584"/>
      <c r="E372" s="584"/>
      <c r="F372" s="584"/>
      <c r="G372" s="584"/>
      <c r="H372" s="584"/>
      <c r="I372" s="584"/>
      <c r="J372" s="584"/>
      <c r="K372" s="584"/>
      <c r="L372" s="584"/>
      <c r="M372" s="584"/>
      <c r="N372" s="584"/>
      <c r="O372" s="584"/>
      <c r="P372" s="584"/>
      <c r="Q372" s="584"/>
      <c r="R372" s="584"/>
      <c r="S372" s="584"/>
      <c r="T372" s="584"/>
      <c r="U372" s="584"/>
      <c r="V372" s="584"/>
      <c r="W372" s="584"/>
      <c r="X372" s="584"/>
      <c r="Y372" s="584"/>
      <c r="Z372" s="584"/>
    </row>
    <row r="373" spans="1:26" ht="15.75" customHeight="1" x14ac:dyDescent="0.25">
      <c r="A373" s="584"/>
      <c r="B373" s="584"/>
      <c r="C373" s="584"/>
      <c r="D373" s="584"/>
      <c r="E373" s="584"/>
      <c r="F373" s="584"/>
      <c r="G373" s="584"/>
      <c r="H373" s="584"/>
      <c r="I373" s="584"/>
      <c r="J373" s="584"/>
      <c r="K373" s="584"/>
      <c r="L373" s="584"/>
      <c r="M373" s="584"/>
      <c r="N373" s="584"/>
      <c r="O373" s="584"/>
      <c r="P373" s="584"/>
      <c r="Q373" s="584"/>
      <c r="R373" s="584"/>
      <c r="S373" s="584"/>
      <c r="T373" s="584"/>
      <c r="U373" s="584"/>
      <c r="V373" s="584"/>
      <c r="W373" s="584"/>
      <c r="X373" s="584"/>
      <c r="Y373" s="584"/>
      <c r="Z373" s="584"/>
    </row>
    <row r="374" spans="1:26" ht="15.75" customHeight="1" x14ac:dyDescent="0.25">
      <c r="A374" s="584"/>
      <c r="B374" s="584"/>
      <c r="C374" s="584"/>
      <c r="D374" s="584"/>
      <c r="E374" s="584"/>
      <c r="F374" s="584"/>
      <c r="G374" s="584"/>
      <c r="H374" s="584"/>
      <c r="I374" s="584"/>
      <c r="J374" s="584"/>
      <c r="K374" s="584"/>
      <c r="L374" s="584"/>
      <c r="M374" s="584"/>
      <c r="N374" s="584"/>
      <c r="O374" s="584"/>
      <c r="P374" s="584"/>
      <c r="Q374" s="584"/>
      <c r="R374" s="584"/>
      <c r="S374" s="584"/>
      <c r="T374" s="584"/>
      <c r="U374" s="584"/>
      <c r="V374" s="584"/>
      <c r="W374" s="584"/>
      <c r="X374" s="584"/>
      <c r="Y374" s="584"/>
      <c r="Z374" s="584"/>
    </row>
    <row r="375" spans="1:26" ht="15.75" customHeight="1" x14ac:dyDescent="0.25">
      <c r="A375" s="584"/>
      <c r="B375" s="584"/>
      <c r="C375" s="584"/>
      <c r="D375" s="584"/>
      <c r="E375" s="584"/>
      <c r="F375" s="584"/>
      <c r="G375" s="584"/>
      <c r="H375" s="584"/>
      <c r="I375" s="584"/>
      <c r="J375" s="584"/>
      <c r="K375" s="584"/>
      <c r="L375" s="584"/>
      <c r="M375" s="584"/>
      <c r="N375" s="584"/>
      <c r="O375" s="584"/>
      <c r="P375" s="584"/>
      <c r="Q375" s="584"/>
      <c r="R375" s="584"/>
      <c r="S375" s="584"/>
      <c r="T375" s="584"/>
      <c r="U375" s="584"/>
      <c r="V375" s="584"/>
      <c r="W375" s="584"/>
      <c r="X375" s="584"/>
      <c r="Y375" s="584"/>
      <c r="Z375" s="584"/>
    </row>
    <row r="376" spans="1:26" ht="15.75" customHeight="1" x14ac:dyDescent="0.25">
      <c r="A376" s="584"/>
      <c r="B376" s="584"/>
      <c r="C376" s="584"/>
      <c r="D376" s="584"/>
      <c r="E376" s="584"/>
      <c r="F376" s="584"/>
      <c r="G376" s="584"/>
      <c r="H376" s="584"/>
      <c r="I376" s="584"/>
      <c r="J376" s="584"/>
      <c r="K376" s="584"/>
      <c r="L376" s="584"/>
      <c r="M376" s="584"/>
      <c r="N376" s="584"/>
      <c r="O376" s="584"/>
      <c r="P376" s="584"/>
      <c r="Q376" s="584"/>
      <c r="R376" s="584"/>
      <c r="S376" s="584"/>
      <c r="T376" s="584"/>
      <c r="U376" s="584"/>
      <c r="V376" s="584"/>
      <c r="W376" s="584"/>
      <c r="X376" s="584"/>
      <c r="Y376" s="584"/>
      <c r="Z376" s="584"/>
    </row>
    <row r="377" spans="1:26" ht="15.75" customHeight="1" x14ac:dyDescent="0.25">
      <c r="A377" s="584"/>
      <c r="B377" s="584"/>
      <c r="C377" s="584"/>
      <c r="D377" s="584"/>
      <c r="E377" s="584"/>
      <c r="F377" s="584"/>
      <c r="G377" s="584"/>
      <c r="H377" s="584"/>
      <c r="I377" s="584"/>
      <c r="J377" s="584"/>
      <c r="K377" s="584"/>
      <c r="L377" s="584"/>
      <c r="M377" s="584"/>
      <c r="N377" s="584"/>
      <c r="O377" s="584"/>
      <c r="P377" s="584"/>
      <c r="Q377" s="584"/>
      <c r="R377" s="584"/>
      <c r="S377" s="584"/>
      <c r="T377" s="584"/>
      <c r="U377" s="584"/>
      <c r="V377" s="584"/>
      <c r="W377" s="584"/>
      <c r="X377" s="584"/>
      <c r="Y377" s="584"/>
      <c r="Z377" s="584"/>
    </row>
    <row r="378" spans="1:26" ht="15.75" customHeight="1" x14ac:dyDescent="0.25">
      <c r="A378" s="584"/>
      <c r="B378" s="584"/>
      <c r="C378" s="584"/>
      <c r="D378" s="584"/>
      <c r="E378" s="584"/>
      <c r="F378" s="584"/>
      <c r="G378" s="584"/>
      <c r="H378" s="584"/>
      <c r="I378" s="584"/>
      <c r="J378" s="584"/>
      <c r="K378" s="584"/>
      <c r="L378" s="584"/>
      <c r="M378" s="584"/>
      <c r="N378" s="584"/>
      <c r="O378" s="584"/>
      <c r="P378" s="584"/>
      <c r="Q378" s="584"/>
      <c r="R378" s="584"/>
      <c r="S378" s="584"/>
      <c r="T378" s="584"/>
      <c r="U378" s="584"/>
      <c r="V378" s="584"/>
      <c r="W378" s="584"/>
      <c r="X378" s="584"/>
      <c r="Y378" s="584"/>
      <c r="Z378" s="584"/>
    </row>
    <row r="379" spans="1:26" ht="15.75" customHeight="1" x14ac:dyDescent="0.25">
      <c r="A379" s="584"/>
      <c r="B379" s="584"/>
      <c r="C379" s="584"/>
      <c r="D379" s="584"/>
      <c r="E379" s="584"/>
      <c r="F379" s="584"/>
      <c r="G379" s="584"/>
      <c r="H379" s="584"/>
      <c r="I379" s="584"/>
      <c r="J379" s="584"/>
      <c r="K379" s="584"/>
      <c r="L379" s="584"/>
      <c r="M379" s="584"/>
      <c r="N379" s="584"/>
      <c r="O379" s="584"/>
      <c r="P379" s="584"/>
      <c r="Q379" s="584"/>
      <c r="R379" s="584"/>
      <c r="S379" s="584"/>
      <c r="T379" s="584"/>
      <c r="U379" s="584"/>
      <c r="V379" s="584"/>
      <c r="W379" s="584"/>
      <c r="X379" s="584"/>
      <c r="Y379" s="584"/>
      <c r="Z379" s="584"/>
    </row>
    <row r="380" spans="1:26" ht="15.75" customHeight="1" x14ac:dyDescent="0.25">
      <c r="A380" s="584"/>
      <c r="B380" s="584"/>
      <c r="C380" s="584"/>
      <c r="D380" s="584"/>
      <c r="E380" s="584"/>
      <c r="F380" s="584"/>
      <c r="G380" s="584"/>
      <c r="H380" s="584"/>
      <c r="I380" s="584"/>
      <c r="J380" s="584"/>
      <c r="K380" s="584"/>
      <c r="L380" s="584"/>
      <c r="M380" s="584"/>
      <c r="N380" s="584"/>
      <c r="O380" s="584"/>
      <c r="P380" s="584"/>
      <c r="Q380" s="584"/>
      <c r="R380" s="584"/>
      <c r="S380" s="584"/>
      <c r="T380" s="584"/>
      <c r="U380" s="584"/>
      <c r="V380" s="584"/>
      <c r="W380" s="584"/>
      <c r="X380" s="584"/>
      <c r="Y380" s="584"/>
      <c r="Z380" s="584"/>
    </row>
    <row r="381" spans="1:26" ht="15.75" customHeight="1" x14ac:dyDescent="0.25">
      <c r="A381" s="584"/>
      <c r="B381" s="584"/>
      <c r="C381" s="584"/>
      <c r="D381" s="584"/>
      <c r="E381" s="584"/>
      <c r="F381" s="584"/>
      <c r="G381" s="584"/>
      <c r="H381" s="584"/>
      <c r="I381" s="584"/>
      <c r="J381" s="584"/>
      <c r="K381" s="584"/>
      <c r="L381" s="584"/>
      <c r="M381" s="584"/>
      <c r="N381" s="584"/>
      <c r="O381" s="584"/>
      <c r="P381" s="584"/>
      <c r="Q381" s="584"/>
      <c r="R381" s="584"/>
      <c r="S381" s="584"/>
      <c r="T381" s="584"/>
      <c r="U381" s="584"/>
      <c r="V381" s="584"/>
      <c r="W381" s="584"/>
      <c r="X381" s="584"/>
      <c r="Y381" s="584"/>
      <c r="Z381" s="584"/>
    </row>
    <row r="382" spans="1:26" ht="15.75" customHeight="1" x14ac:dyDescent="0.25">
      <c r="A382" s="584"/>
      <c r="B382" s="584"/>
      <c r="C382" s="584"/>
      <c r="D382" s="584"/>
      <c r="E382" s="584"/>
      <c r="F382" s="584"/>
      <c r="G382" s="584"/>
      <c r="H382" s="584"/>
      <c r="I382" s="584"/>
      <c r="J382" s="584"/>
      <c r="K382" s="584"/>
      <c r="L382" s="584"/>
      <c r="M382" s="584"/>
      <c r="N382" s="584"/>
      <c r="O382" s="584"/>
      <c r="P382" s="584"/>
      <c r="Q382" s="584"/>
      <c r="R382" s="584"/>
      <c r="S382" s="584"/>
      <c r="T382" s="584"/>
      <c r="U382" s="584"/>
      <c r="V382" s="584"/>
      <c r="W382" s="584"/>
      <c r="X382" s="584"/>
      <c r="Y382" s="584"/>
      <c r="Z382" s="584"/>
    </row>
    <row r="383" spans="1:26" ht="15.75" customHeight="1" x14ac:dyDescent="0.25">
      <c r="A383" s="584"/>
      <c r="B383" s="584"/>
      <c r="C383" s="584"/>
      <c r="D383" s="584"/>
      <c r="E383" s="584"/>
      <c r="F383" s="584"/>
      <c r="G383" s="584"/>
      <c r="H383" s="584"/>
      <c r="I383" s="584"/>
      <c r="J383" s="584"/>
      <c r="K383" s="584"/>
      <c r="L383" s="584"/>
      <c r="M383" s="584"/>
      <c r="N383" s="584"/>
      <c r="O383" s="584"/>
      <c r="P383" s="584"/>
      <c r="Q383" s="584"/>
      <c r="R383" s="584"/>
      <c r="S383" s="584"/>
      <c r="T383" s="584"/>
      <c r="U383" s="584"/>
      <c r="V383" s="584"/>
      <c r="W383" s="584"/>
      <c r="X383" s="584"/>
      <c r="Y383" s="584"/>
      <c r="Z383" s="584"/>
    </row>
    <row r="384" spans="1:26" ht="15.75" customHeight="1" x14ac:dyDescent="0.25">
      <c r="A384" s="584"/>
      <c r="B384" s="584"/>
      <c r="C384" s="584"/>
      <c r="D384" s="584"/>
      <c r="E384" s="584"/>
      <c r="F384" s="584"/>
      <c r="G384" s="584"/>
      <c r="H384" s="584"/>
      <c r="I384" s="584"/>
      <c r="J384" s="584"/>
      <c r="K384" s="584"/>
      <c r="L384" s="584"/>
      <c r="M384" s="584"/>
      <c r="N384" s="584"/>
      <c r="O384" s="584"/>
      <c r="P384" s="584"/>
      <c r="Q384" s="584"/>
      <c r="R384" s="584"/>
      <c r="S384" s="584"/>
      <c r="T384" s="584"/>
      <c r="U384" s="584"/>
      <c r="V384" s="584"/>
      <c r="W384" s="584"/>
      <c r="X384" s="584"/>
      <c r="Y384" s="584"/>
      <c r="Z384" s="584"/>
    </row>
    <row r="385" spans="1:26" ht="15.75" customHeight="1" x14ac:dyDescent="0.25">
      <c r="A385" s="584"/>
      <c r="B385" s="584"/>
      <c r="C385" s="584"/>
      <c r="D385" s="584"/>
      <c r="E385" s="584"/>
      <c r="F385" s="584"/>
      <c r="G385" s="584"/>
      <c r="H385" s="584"/>
      <c r="I385" s="584"/>
      <c r="J385" s="584"/>
      <c r="K385" s="584"/>
      <c r="L385" s="584"/>
      <c r="M385" s="584"/>
      <c r="N385" s="584"/>
      <c r="O385" s="584"/>
      <c r="P385" s="584"/>
      <c r="Q385" s="584"/>
      <c r="R385" s="584"/>
      <c r="S385" s="584"/>
      <c r="T385" s="584"/>
      <c r="U385" s="584"/>
      <c r="V385" s="584"/>
      <c r="W385" s="584"/>
      <c r="X385" s="584"/>
      <c r="Y385" s="584"/>
      <c r="Z385" s="584"/>
    </row>
    <row r="386" spans="1:26" ht="15.75" customHeight="1" x14ac:dyDescent="0.25">
      <c r="A386" s="584"/>
      <c r="B386" s="584"/>
      <c r="C386" s="584"/>
      <c r="D386" s="584"/>
      <c r="E386" s="584"/>
      <c r="F386" s="584"/>
      <c r="G386" s="584"/>
      <c r="H386" s="584"/>
      <c r="I386" s="584"/>
      <c r="J386" s="584"/>
      <c r="K386" s="584"/>
      <c r="L386" s="584"/>
      <c r="M386" s="584"/>
      <c r="N386" s="584"/>
      <c r="O386" s="584"/>
      <c r="P386" s="584"/>
      <c r="Q386" s="584"/>
      <c r="R386" s="584"/>
      <c r="S386" s="584"/>
      <c r="T386" s="584"/>
      <c r="U386" s="584"/>
      <c r="V386" s="584"/>
      <c r="W386" s="584"/>
      <c r="X386" s="584"/>
      <c r="Y386" s="584"/>
      <c r="Z386" s="584"/>
    </row>
    <row r="387" spans="1:26" ht="15.75" customHeight="1" x14ac:dyDescent="0.25">
      <c r="A387" s="584"/>
      <c r="B387" s="584"/>
      <c r="C387" s="584"/>
      <c r="D387" s="584"/>
      <c r="E387" s="584"/>
      <c r="F387" s="584"/>
      <c r="G387" s="584"/>
      <c r="H387" s="584"/>
      <c r="I387" s="584"/>
      <c r="J387" s="584"/>
      <c r="K387" s="584"/>
      <c r="L387" s="584"/>
      <c r="M387" s="584"/>
      <c r="N387" s="584"/>
      <c r="O387" s="584"/>
      <c r="P387" s="584"/>
      <c r="Q387" s="584"/>
      <c r="R387" s="584"/>
      <c r="S387" s="584"/>
      <c r="T387" s="584"/>
      <c r="U387" s="584"/>
      <c r="V387" s="584"/>
      <c r="W387" s="584"/>
      <c r="X387" s="584"/>
      <c r="Y387" s="584"/>
      <c r="Z387" s="584"/>
    </row>
    <row r="388" spans="1:26" ht="15.75" customHeight="1" x14ac:dyDescent="0.25">
      <c r="A388" s="584"/>
      <c r="B388" s="584"/>
      <c r="C388" s="584"/>
      <c r="D388" s="584"/>
      <c r="E388" s="584"/>
      <c r="F388" s="584"/>
      <c r="G388" s="584"/>
      <c r="H388" s="584"/>
      <c r="I388" s="584"/>
      <c r="J388" s="584"/>
      <c r="K388" s="584"/>
      <c r="L388" s="584"/>
      <c r="M388" s="584"/>
      <c r="N388" s="584"/>
      <c r="O388" s="584"/>
      <c r="P388" s="584"/>
      <c r="Q388" s="584"/>
      <c r="R388" s="584"/>
      <c r="S388" s="584"/>
      <c r="T388" s="584"/>
      <c r="U388" s="584"/>
      <c r="V388" s="584"/>
      <c r="W388" s="584"/>
      <c r="X388" s="584"/>
      <c r="Y388" s="584"/>
      <c r="Z388" s="584"/>
    </row>
    <row r="389" spans="1:26" ht="15.75" customHeight="1" x14ac:dyDescent="0.25">
      <c r="A389" s="584"/>
      <c r="B389" s="584"/>
      <c r="C389" s="584"/>
      <c r="D389" s="584"/>
      <c r="E389" s="584"/>
      <c r="F389" s="584"/>
      <c r="G389" s="584"/>
      <c r="H389" s="584"/>
      <c r="I389" s="584"/>
      <c r="J389" s="584"/>
      <c r="K389" s="584"/>
      <c r="L389" s="584"/>
      <c r="M389" s="584"/>
      <c r="N389" s="584"/>
      <c r="O389" s="584"/>
      <c r="P389" s="584"/>
      <c r="Q389" s="584"/>
      <c r="R389" s="584"/>
      <c r="S389" s="584"/>
      <c r="T389" s="584"/>
      <c r="U389" s="584"/>
      <c r="V389" s="584"/>
      <c r="W389" s="584"/>
      <c r="X389" s="584"/>
      <c r="Y389" s="584"/>
      <c r="Z389" s="584"/>
    </row>
    <row r="390" spans="1:26" ht="15.75" customHeight="1" x14ac:dyDescent="0.25">
      <c r="A390" s="584"/>
      <c r="B390" s="584"/>
      <c r="C390" s="584"/>
      <c r="D390" s="584"/>
      <c r="E390" s="584"/>
      <c r="F390" s="584"/>
      <c r="G390" s="584"/>
      <c r="H390" s="584"/>
      <c r="I390" s="584"/>
      <c r="J390" s="584"/>
      <c r="K390" s="584"/>
      <c r="L390" s="584"/>
      <c r="M390" s="584"/>
      <c r="N390" s="584"/>
      <c r="O390" s="584"/>
      <c r="P390" s="584"/>
      <c r="Q390" s="584"/>
      <c r="R390" s="584"/>
      <c r="S390" s="584"/>
      <c r="T390" s="584"/>
      <c r="U390" s="584"/>
      <c r="V390" s="584"/>
      <c r="W390" s="584"/>
      <c r="X390" s="584"/>
      <c r="Y390" s="584"/>
      <c r="Z390" s="584"/>
    </row>
    <row r="391" spans="1:26" ht="15.75" customHeight="1" x14ac:dyDescent="0.25">
      <c r="A391" s="584"/>
      <c r="B391" s="584"/>
      <c r="C391" s="584"/>
      <c r="D391" s="584"/>
      <c r="E391" s="584"/>
      <c r="F391" s="584"/>
      <c r="G391" s="584"/>
      <c r="H391" s="584"/>
      <c r="I391" s="584"/>
      <c r="J391" s="584"/>
      <c r="K391" s="584"/>
      <c r="L391" s="584"/>
      <c r="M391" s="584"/>
      <c r="N391" s="584"/>
      <c r="O391" s="584"/>
      <c r="P391" s="584"/>
      <c r="Q391" s="584"/>
      <c r="R391" s="584"/>
      <c r="S391" s="584"/>
      <c r="T391" s="584"/>
      <c r="U391" s="584"/>
      <c r="V391" s="584"/>
      <c r="W391" s="584"/>
      <c r="X391" s="584"/>
      <c r="Y391" s="584"/>
      <c r="Z391" s="584"/>
    </row>
    <row r="392" spans="1:26" ht="15.75" customHeight="1" x14ac:dyDescent="0.25">
      <c r="A392" s="584"/>
      <c r="B392" s="584"/>
      <c r="C392" s="584"/>
      <c r="D392" s="584"/>
      <c r="E392" s="584"/>
      <c r="F392" s="584"/>
      <c r="G392" s="584"/>
      <c r="H392" s="584"/>
      <c r="I392" s="584"/>
      <c r="J392" s="584"/>
      <c r="K392" s="584"/>
      <c r="L392" s="584"/>
      <c r="M392" s="584"/>
      <c r="N392" s="584"/>
      <c r="O392" s="584"/>
      <c r="P392" s="584"/>
      <c r="Q392" s="584"/>
      <c r="R392" s="584"/>
      <c r="S392" s="584"/>
      <c r="T392" s="584"/>
      <c r="U392" s="584"/>
      <c r="V392" s="584"/>
      <c r="W392" s="584"/>
      <c r="X392" s="584"/>
      <c r="Y392" s="584"/>
      <c r="Z392" s="584"/>
    </row>
    <row r="393" spans="1:26" ht="15.75" customHeight="1" x14ac:dyDescent="0.25">
      <c r="A393" s="584"/>
      <c r="B393" s="584"/>
      <c r="C393" s="584"/>
      <c r="D393" s="584"/>
      <c r="E393" s="584"/>
      <c r="F393" s="584"/>
      <c r="G393" s="584"/>
      <c r="H393" s="584"/>
      <c r="I393" s="584"/>
      <c r="J393" s="584"/>
      <c r="K393" s="584"/>
      <c r="L393" s="584"/>
      <c r="M393" s="584"/>
      <c r="N393" s="584"/>
      <c r="O393" s="584"/>
      <c r="P393" s="584"/>
      <c r="Q393" s="584"/>
      <c r="R393" s="584"/>
      <c r="S393" s="584"/>
      <c r="T393" s="584"/>
      <c r="U393" s="584"/>
      <c r="V393" s="584"/>
      <c r="W393" s="584"/>
      <c r="X393" s="584"/>
      <c r="Y393" s="584"/>
      <c r="Z393" s="584"/>
    </row>
    <row r="394" spans="1:26" ht="15.75" customHeight="1" x14ac:dyDescent="0.25">
      <c r="A394" s="584"/>
      <c r="B394" s="584"/>
      <c r="C394" s="584"/>
      <c r="D394" s="584"/>
      <c r="E394" s="584"/>
      <c r="F394" s="584"/>
      <c r="G394" s="584"/>
      <c r="H394" s="584"/>
      <c r="I394" s="584"/>
      <c r="J394" s="584"/>
      <c r="K394" s="584"/>
      <c r="L394" s="584"/>
      <c r="M394" s="584"/>
      <c r="N394" s="584"/>
      <c r="O394" s="584"/>
      <c r="P394" s="584"/>
      <c r="Q394" s="584"/>
      <c r="R394" s="584"/>
      <c r="S394" s="584"/>
      <c r="T394" s="584"/>
      <c r="U394" s="584"/>
      <c r="V394" s="584"/>
      <c r="W394" s="584"/>
      <c r="X394" s="584"/>
      <c r="Y394" s="584"/>
      <c r="Z394" s="584"/>
    </row>
    <row r="395" spans="1:26" ht="15.75" customHeight="1" x14ac:dyDescent="0.25">
      <c r="A395" s="584"/>
      <c r="B395" s="584"/>
      <c r="C395" s="584"/>
      <c r="D395" s="584"/>
      <c r="E395" s="584"/>
      <c r="F395" s="584"/>
      <c r="G395" s="584"/>
      <c r="H395" s="584"/>
      <c r="I395" s="584"/>
      <c r="J395" s="584"/>
      <c r="K395" s="584"/>
      <c r="L395" s="584"/>
      <c r="M395" s="584"/>
      <c r="N395" s="584"/>
      <c r="O395" s="584"/>
      <c r="P395" s="584"/>
      <c r="Q395" s="584"/>
      <c r="R395" s="584"/>
      <c r="S395" s="584"/>
      <c r="T395" s="584"/>
      <c r="U395" s="584"/>
      <c r="V395" s="584"/>
      <c r="W395" s="584"/>
      <c r="X395" s="584"/>
      <c r="Y395" s="584"/>
      <c r="Z395" s="584"/>
    </row>
    <row r="396" spans="1:26" ht="15.75" customHeight="1" x14ac:dyDescent="0.25">
      <c r="A396" s="584"/>
      <c r="B396" s="584"/>
      <c r="C396" s="584"/>
      <c r="D396" s="584"/>
      <c r="E396" s="584"/>
      <c r="F396" s="584"/>
      <c r="G396" s="584"/>
      <c r="H396" s="584"/>
      <c r="I396" s="584"/>
      <c r="J396" s="584"/>
      <c r="K396" s="584"/>
      <c r="L396" s="584"/>
      <c r="M396" s="584"/>
      <c r="N396" s="584"/>
      <c r="O396" s="584"/>
      <c r="P396" s="584"/>
      <c r="Q396" s="584"/>
      <c r="R396" s="584"/>
      <c r="S396" s="584"/>
      <c r="T396" s="584"/>
      <c r="U396" s="584"/>
      <c r="V396" s="584"/>
      <c r="W396" s="584"/>
      <c r="X396" s="584"/>
      <c r="Y396" s="584"/>
      <c r="Z396" s="584"/>
    </row>
    <row r="397" spans="1:26" ht="15.75" customHeight="1" x14ac:dyDescent="0.25">
      <c r="A397" s="584"/>
      <c r="B397" s="584"/>
      <c r="C397" s="584"/>
      <c r="D397" s="584"/>
      <c r="E397" s="584"/>
      <c r="F397" s="584"/>
      <c r="G397" s="584"/>
      <c r="H397" s="584"/>
      <c r="I397" s="584"/>
      <c r="J397" s="584"/>
      <c r="K397" s="584"/>
      <c r="L397" s="584"/>
      <c r="M397" s="584"/>
      <c r="N397" s="584"/>
      <c r="O397" s="584"/>
      <c r="P397" s="584"/>
      <c r="Q397" s="584"/>
      <c r="R397" s="584"/>
      <c r="S397" s="584"/>
      <c r="T397" s="584"/>
      <c r="U397" s="584"/>
      <c r="V397" s="584"/>
      <c r="W397" s="584"/>
      <c r="X397" s="584"/>
      <c r="Y397" s="584"/>
      <c r="Z397" s="584"/>
    </row>
    <row r="398" spans="1:26" ht="15.75" customHeight="1" x14ac:dyDescent="0.25">
      <c r="A398" s="584"/>
      <c r="B398" s="584"/>
      <c r="C398" s="584"/>
      <c r="D398" s="584"/>
      <c r="E398" s="584"/>
      <c r="F398" s="584"/>
      <c r="G398" s="584"/>
      <c r="H398" s="584"/>
      <c r="I398" s="584"/>
      <c r="J398" s="584"/>
      <c r="K398" s="584"/>
      <c r="L398" s="584"/>
      <c r="M398" s="584"/>
      <c r="N398" s="584"/>
      <c r="O398" s="584"/>
      <c r="P398" s="584"/>
      <c r="Q398" s="584"/>
      <c r="R398" s="584"/>
      <c r="S398" s="584"/>
      <c r="T398" s="584"/>
      <c r="U398" s="584"/>
      <c r="V398" s="584"/>
      <c r="W398" s="584"/>
      <c r="X398" s="584"/>
      <c r="Y398" s="584"/>
      <c r="Z398" s="584"/>
    </row>
    <row r="399" spans="1:26" ht="15.75" customHeight="1" x14ac:dyDescent="0.25">
      <c r="A399" s="584"/>
      <c r="B399" s="584"/>
      <c r="C399" s="584"/>
      <c r="D399" s="584"/>
      <c r="E399" s="584"/>
      <c r="F399" s="584"/>
      <c r="G399" s="584"/>
      <c r="H399" s="584"/>
      <c r="I399" s="584"/>
      <c r="J399" s="584"/>
      <c r="K399" s="584"/>
      <c r="L399" s="584"/>
      <c r="M399" s="584"/>
      <c r="N399" s="584"/>
      <c r="O399" s="584"/>
      <c r="P399" s="584"/>
      <c r="Q399" s="584"/>
      <c r="R399" s="584"/>
      <c r="S399" s="584"/>
      <c r="T399" s="584"/>
      <c r="U399" s="584"/>
      <c r="V399" s="584"/>
      <c r="W399" s="584"/>
      <c r="X399" s="584"/>
      <c r="Y399" s="584"/>
      <c r="Z399" s="584"/>
    </row>
    <row r="400" spans="1:26" ht="15.75" customHeight="1" x14ac:dyDescent="0.25">
      <c r="A400" s="584"/>
      <c r="B400" s="584"/>
      <c r="C400" s="584"/>
      <c r="D400" s="584"/>
      <c r="E400" s="584"/>
      <c r="F400" s="584"/>
      <c r="G400" s="584"/>
      <c r="H400" s="584"/>
      <c r="I400" s="584"/>
      <c r="J400" s="584"/>
      <c r="K400" s="584"/>
      <c r="L400" s="584"/>
      <c r="M400" s="584"/>
      <c r="N400" s="584"/>
      <c r="O400" s="584"/>
      <c r="P400" s="584"/>
      <c r="Q400" s="584"/>
      <c r="R400" s="584"/>
      <c r="S400" s="584"/>
      <c r="T400" s="584"/>
      <c r="U400" s="584"/>
      <c r="V400" s="584"/>
      <c r="W400" s="584"/>
      <c r="X400" s="584"/>
      <c r="Y400" s="584"/>
      <c r="Z400" s="584"/>
    </row>
    <row r="401" spans="1:26" ht="15.75" customHeight="1" x14ac:dyDescent="0.25">
      <c r="A401" s="584"/>
      <c r="B401" s="584"/>
      <c r="C401" s="584"/>
      <c r="D401" s="584"/>
      <c r="E401" s="584"/>
      <c r="F401" s="584"/>
      <c r="G401" s="584"/>
      <c r="H401" s="584"/>
      <c r="I401" s="584"/>
      <c r="J401" s="584"/>
      <c r="K401" s="584"/>
      <c r="L401" s="584"/>
      <c r="M401" s="584"/>
      <c r="N401" s="584"/>
      <c r="O401" s="584"/>
      <c r="P401" s="584"/>
      <c r="Q401" s="584"/>
      <c r="R401" s="584"/>
      <c r="S401" s="584"/>
      <c r="T401" s="584"/>
      <c r="U401" s="584"/>
      <c r="V401" s="584"/>
      <c r="W401" s="584"/>
      <c r="X401" s="584"/>
      <c r="Y401" s="584"/>
      <c r="Z401" s="584"/>
    </row>
    <row r="402" spans="1:26" ht="15.75" customHeight="1" x14ac:dyDescent="0.25">
      <c r="A402" s="584"/>
      <c r="B402" s="584"/>
      <c r="C402" s="584"/>
      <c r="D402" s="584"/>
      <c r="E402" s="584"/>
      <c r="F402" s="584"/>
      <c r="G402" s="584"/>
      <c r="H402" s="584"/>
      <c r="I402" s="584"/>
      <c r="J402" s="584"/>
      <c r="K402" s="584"/>
      <c r="L402" s="584"/>
      <c r="M402" s="584"/>
      <c r="N402" s="584"/>
      <c r="O402" s="584"/>
      <c r="P402" s="584"/>
      <c r="Q402" s="584"/>
      <c r="R402" s="584"/>
      <c r="S402" s="584"/>
      <c r="T402" s="584"/>
      <c r="U402" s="584"/>
      <c r="V402" s="584"/>
      <c r="W402" s="584"/>
      <c r="X402" s="584"/>
      <c r="Y402" s="584"/>
      <c r="Z402" s="584"/>
    </row>
    <row r="403" spans="1:26" ht="15.75" customHeight="1" x14ac:dyDescent="0.25">
      <c r="A403" s="584"/>
      <c r="B403" s="584"/>
      <c r="C403" s="584"/>
      <c r="D403" s="584"/>
      <c r="E403" s="584"/>
      <c r="F403" s="584"/>
      <c r="G403" s="584"/>
      <c r="H403" s="584"/>
      <c r="I403" s="584"/>
      <c r="J403" s="584"/>
      <c r="K403" s="584"/>
      <c r="L403" s="584"/>
      <c r="M403" s="584"/>
      <c r="N403" s="584"/>
      <c r="O403" s="584"/>
      <c r="P403" s="584"/>
      <c r="Q403" s="584"/>
      <c r="R403" s="584"/>
      <c r="S403" s="584"/>
      <c r="T403" s="584"/>
      <c r="U403" s="584"/>
      <c r="V403" s="584"/>
      <c r="W403" s="584"/>
      <c r="X403" s="584"/>
      <c r="Y403" s="584"/>
      <c r="Z403" s="584"/>
    </row>
    <row r="404" spans="1:26" ht="15.75" customHeight="1" x14ac:dyDescent="0.25">
      <c r="A404" s="584"/>
      <c r="B404" s="584"/>
      <c r="C404" s="584"/>
      <c r="D404" s="584"/>
      <c r="E404" s="584"/>
      <c r="F404" s="584"/>
      <c r="G404" s="584"/>
      <c r="H404" s="584"/>
      <c r="I404" s="584"/>
      <c r="J404" s="584"/>
      <c r="K404" s="584"/>
      <c r="L404" s="584"/>
      <c r="M404" s="584"/>
      <c r="N404" s="584"/>
      <c r="O404" s="584"/>
      <c r="P404" s="584"/>
      <c r="Q404" s="584"/>
      <c r="R404" s="584"/>
      <c r="S404" s="584"/>
      <c r="T404" s="584"/>
      <c r="U404" s="584"/>
      <c r="V404" s="584"/>
      <c r="W404" s="584"/>
      <c r="X404" s="584"/>
      <c r="Y404" s="584"/>
      <c r="Z404" s="584"/>
    </row>
    <row r="405" spans="1:26" ht="15.75" customHeight="1" x14ac:dyDescent="0.25">
      <c r="A405" s="584"/>
      <c r="B405" s="584"/>
      <c r="C405" s="584"/>
      <c r="D405" s="584"/>
      <c r="E405" s="584"/>
      <c r="F405" s="584"/>
      <c r="G405" s="584"/>
      <c r="H405" s="584"/>
      <c r="I405" s="584"/>
      <c r="J405" s="584"/>
      <c r="K405" s="584"/>
      <c r="L405" s="584"/>
      <c r="M405" s="584"/>
      <c r="N405" s="584"/>
      <c r="O405" s="584"/>
      <c r="P405" s="584"/>
      <c r="Q405" s="584"/>
      <c r="R405" s="584"/>
      <c r="S405" s="584"/>
      <c r="T405" s="584"/>
      <c r="U405" s="584"/>
      <c r="V405" s="584"/>
      <c r="W405" s="584"/>
      <c r="X405" s="584"/>
      <c r="Y405" s="584"/>
      <c r="Z405" s="584"/>
    </row>
    <row r="406" spans="1:26" ht="15.75" customHeight="1" x14ac:dyDescent="0.25">
      <c r="A406" s="584"/>
      <c r="B406" s="584"/>
      <c r="C406" s="584"/>
      <c r="D406" s="584"/>
      <c r="E406" s="584"/>
      <c r="F406" s="584"/>
      <c r="G406" s="584"/>
      <c r="H406" s="584"/>
      <c r="I406" s="584"/>
      <c r="J406" s="584"/>
      <c r="K406" s="584"/>
      <c r="L406" s="584"/>
      <c r="M406" s="584"/>
      <c r="N406" s="584"/>
      <c r="O406" s="584"/>
      <c r="P406" s="584"/>
      <c r="Q406" s="584"/>
      <c r="R406" s="584"/>
      <c r="S406" s="584"/>
      <c r="T406" s="584"/>
      <c r="U406" s="584"/>
      <c r="V406" s="584"/>
      <c r="W406" s="584"/>
      <c r="X406" s="584"/>
      <c r="Y406" s="584"/>
      <c r="Z406" s="584"/>
    </row>
    <row r="407" spans="1:26" ht="15.75" customHeight="1" x14ac:dyDescent="0.25">
      <c r="A407" s="584"/>
      <c r="B407" s="584"/>
      <c r="C407" s="584"/>
      <c r="D407" s="584"/>
      <c r="E407" s="584"/>
      <c r="F407" s="584"/>
      <c r="G407" s="584"/>
      <c r="H407" s="584"/>
      <c r="I407" s="584"/>
      <c r="J407" s="584"/>
      <c r="K407" s="584"/>
      <c r="L407" s="584"/>
      <c r="M407" s="584"/>
      <c r="N407" s="584"/>
      <c r="O407" s="584"/>
      <c r="P407" s="584"/>
      <c r="Q407" s="584"/>
      <c r="R407" s="584"/>
      <c r="S407" s="584"/>
      <c r="T407" s="584"/>
      <c r="U407" s="584"/>
      <c r="V407" s="584"/>
      <c r="W407" s="584"/>
      <c r="X407" s="584"/>
      <c r="Y407" s="584"/>
      <c r="Z407" s="584"/>
    </row>
    <row r="408" spans="1:26" ht="15.75" customHeight="1" x14ac:dyDescent="0.25">
      <c r="A408" s="584"/>
      <c r="B408" s="584"/>
      <c r="C408" s="584"/>
      <c r="D408" s="584"/>
      <c r="E408" s="584"/>
      <c r="F408" s="584"/>
      <c r="G408" s="584"/>
      <c r="H408" s="584"/>
      <c r="I408" s="584"/>
      <c r="J408" s="584"/>
      <c r="K408" s="584"/>
      <c r="L408" s="584"/>
      <c r="M408" s="584"/>
      <c r="N408" s="584"/>
      <c r="O408" s="584"/>
      <c r="P408" s="584"/>
      <c r="Q408" s="584"/>
      <c r="R408" s="584"/>
      <c r="S408" s="584"/>
      <c r="T408" s="584"/>
      <c r="U408" s="584"/>
      <c r="V408" s="584"/>
      <c r="W408" s="584"/>
      <c r="X408" s="584"/>
      <c r="Y408" s="584"/>
      <c r="Z408" s="584"/>
    </row>
    <row r="409" spans="1:26" ht="15.75" customHeight="1" x14ac:dyDescent="0.25">
      <c r="A409" s="584"/>
      <c r="B409" s="584"/>
      <c r="C409" s="584"/>
      <c r="D409" s="584"/>
      <c r="E409" s="584"/>
      <c r="F409" s="584"/>
      <c r="G409" s="584"/>
      <c r="H409" s="584"/>
      <c r="I409" s="584"/>
      <c r="J409" s="584"/>
      <c r="K409" s="584"/>
      <c r="L409" s="584"/>
      <c r="M409" s="584"/>
      <c r="N409" s="584"/>
      <c r="O409" s="584"/>
      <c r="P409" s="584"/>
      <c r="Q409" s="584"/>
      <c r="R409" s="584"/>
      <c r="S409" s="584"/>
      <c r="T409" s="584"/>
      <c r="U409" s="584"/>
      <c r="V409" s="584"/>
      <c r="W409" s="584"/>
      <c r="X409" s="584"/>
      <c r="Y409" s="584"/>
      <c r="Z409" s="584"/>
    </row>
    <row r="410" spans="1:26" ht="15.75" customHeight="1" x14ac:dyDescent="0.25">
      <c r="A410" s="584"/>
      <c r="B410" s="584"/>
      <c r="C410" s="584"/>
      <c r="D410" s="584"/>
      <c r="E410" s="584"/>
      <c r="F410" s="584"/>
      <c r="G410" s="584"/>
      <c r="H410" s="584"/>
      <c r="I410" s="584"/>
      <c r="J410" s="584"/>
      <c r="K410" s="584"/>
      <c r="L410" s="584"/>
      <c r="M410" s="584"/>
      <c r="N410" s="584"/>
      <c r="O410" s="584"/>
      <c r="P410" s="584"/>
      <c r="Q410" s="584"/>
      <c r="R410" s="584"/>
      <c r="S410" s="584"/>
      <c r="T410" s="584"/>
      <c r="U410" s="584"/>
      <c r="V410" s="584"/>
      <c r="W410" s="584"/>
      <c r="X410" s="584"/>
      <c r="Y410" s="584"/>
      <c r="Z410" s="584"/>
    </row>
    <row r="411" spans="1:26" ht="15.75" customHeight="1" x14ac:dyDescent="0.25">
      <c r="A411" s="584"/>
      <c r="B411" s="584"/>
      <c r="C411" s="584"/>
      <c r="D411" s="584"/>
      <c r="E411" s="584"/>
      <c r="F411" s="584"/>
      <c r="G411" s="584"/>
      <c r="H411" s="584"/>
      <c r="I411" s="584"/>
      <c r="J411" s="584"/>
      <c r="K411" s="584"/>
      <c r="L411" s="584"/>
      <c r="M411" s="584"/>
      <c r="N411" s="584"/>
      <c r="O411" s="584"/>
      <c r="P411" s="584"/>
      <c r="Q411" s="584"/>
      <c r="R411" s="584"/>
      <c r="S411" s="584"/>
      <c r="T411" s="584"/>
      <c r="U411" s="584"/>
      <c r="V411" s="584"/>
      <c r="W411" s="584"/>
      <c r="X411" s="584"/>
      <c r="Y411" s="584"/>
      <c r="Z411" s="584"/>
    </row>
    <row r="412" spans="1:26" ht="15.75" customHeight="1" x14ac:dyDescent="0.25">
      <c r="A412" s="584"/>
      <c r="B412" s="584"/>
      <c r="C412" s="584"/>
      <c r="D412" s="584"/>
      <c r="E412" s="584"/>
      <c r="F412" s="584"/>
      <c r="G412" s="584"/>
      <c r="H412" s="584"/>
      <c r="I412" s="584"/>
      <c r="J412" s="584"/>
      <c r="K412" s="584"/>
      <c r="L412" s="584"/>
      <c r="M412" s="584"/>
      <c r="N412" s="584"/>
      <c r="O412" s="584"/>
      <c r="P412" s="584"/>
      <c r="Q412" s="584"/>
      <c r="R412" s="584"/>
      <c r="S412" s="584"/>
      <c r="T412" s="584"/>
      <c r="U412" s="584"/>
      <c r="V412" s="584"/>
      <c r="W412" s="584"/>
      <c r="X412" s="584"/>
      <c r="Y412" s="584"/>
      <c r="Z412" s="584"/>
    </row>
    <row r="413" spans="1:26" ht="15.75" customHeight="1" x14ac:dyDescent="0.25">
      <c r="A413" s="584"/>
      <c r="B413" s="584"/>
      <c r="C413" s="584"/>
      <c r="D413" s="584"/>
      <c r="E413" s="584"/>
      <c r="F413" s="584"/>
      <c r="G413" s="584"/>
      <c r="H413" s="584"/>
      <c r="I413" s="584"/>
      <c r="J413" s="584"/>
      <c r="K413" s="584"/>
      <c r="L413" s="584"/>
      <c r="M413" s="584"/>
      <c r="N413" s="584"/>
      <c r="O413" s="584"/>
      <c r="P413" s="584"/>
      <c r="Q413" s="584"/>
      <c r="R413" s="584"/>
      <c r="S413" s="584"/>
      <c r="T413" s="584"/>
      <c r="U413" s="584"/>
      <c r="V413" s="584"/>
      <c r="W413" s="584"/>
      <c r="X413" s="584"/>
      <c r="Y413" s="584"/>
      <c r="Z413" s="584"/>
    </row>
    <row r="414" spans="1:26" ht="15.75" customHeight="1" x14ac:dyDescent="0.25">
      <c r="A414" s="584"/>
      <c r="B414" s="584"/>
      <c r="C414" s="584"/>
      <c r="D414" s="584"/>
      <c r="E414" s="584"/>
      <c r="F414" s="584"/>
      <c r="G414" s="584"/>
      <c r="H414" s="584"/>
      <c r="I414" s="584"/>
      <c r="J414" s="584"/>
      <c r="K414" s="584"/>
      <c r="L414" s="584"/>
      <c r="M414" s="584"/>
      <c r="N414" s="584"/>
      <c r="O414" s="584"/>
      <c r="P414" s="584"/>
      <c r="Q414" s="584"/>
      <c r="R414" s="584"/>
      <c r="S414" s="584"/>
      <c r="T414" s="584"/>
      <c r="U414" s="584"/>
      <c r="V414" s="584"/>
      <c r="W414" s="584"/>
      <c r="X414" s="584"/>
      <c r="Y414" s="584"/>
      <c r="Z414" s="584"/>
    </row>
    <row r="415" spans="1:26" ht="15.75" customHeight="1" x14ac:dyDescent="0.25">
      <c r="A415" s="584"/>
      <c r="B415" s="584"/>
      <c r="C415" s="584"/>
      <c r="D415" s="584"/>
      <c r="E415" s="584"/>
      <c r="F415" s="584"/>
      <c r="G415" s="584"/>
      <c r="H415" s="584"/>
      <c r="I415" s="584"/>
      <c r="J415" s="584"/>
      <c r="K415" s="584"/>
      <c r="L415" s="584"/>
      <c r="M415" s="584"/>
      <c r="N415" s="584"/>
      <c r="O415" s="584"/>
      <c r="P415" s="584"/>
      <c r="Q415" s="584"/>
      <c r="R415" s="584"/>
      <c r="S415" s="584"/>
      <c r="T415" s="584"/>
      <c r="U415" s="584"/>
      <c r="V415" s="584"/>
      <c r="W415" s="584"/>
      <c r="X415" s="584"/>
      <c r="Y415" s="584"/>
      <c r="Z415" s="584"/>
    </row>
    <row r="416" spans="1:26" ht="15.75" customHeight="1" x14ac:dyDescent="0.25">
      <c r="A416" s="584"/>
      <c r="B416" s="584"/>
      <c r="C416" s="584"/>
      <c r="D416" s="584"/>
      <c r="E416" s="584"/>
      <c r="F416" s="584"/>
      <c r="G416" s="584"/>
      <c r="H416" s="584"/>
      <c r="I416" s="584"/>
      <c r="J416" s="584"/>
      <c r="K416" s="584"/>
      <c r="L416" s="584"/>
      <c r="M416" s="584"/>
      <c r="N416" s="584"/>
      <c r="O416" s="584"/>
      <c r="P416" s="584"/>
      <c r="Q416" s="584"/>
      <c r="R416" s="584"/>
      <c r="S416" s="584"/>
      <c r="T416" s="584"/>
      <c r="U416" s="584"/>
      <c r="V416" s="584"/>
      <c r="W416" s="584"/>
      <c r="X416" s="584"/>
      <c r="Y416" s="584"/>
      <c r="Z416" s="584"/>
    </row>
    <row r="417" spans="1:26" ht="15.75" customHeight="1" x14ac:dyDescent="0.25">
      <c r="A417" s="584"/>
      <c r="B417" s="584"/>
      <c r="C417" s="584"/>
      <c r="D417" s="584"/>
      <c r="E417" s="584"/>
      <c r="F417" s="584"/>
      <c r="G417" s="584"/>
      <c r="H417" s="584"/>
      <c r="I417" s="584"/>
      <c r="J417" s="584"/>
      <c r="K417" s="584"/>
      <c r="L417" s="584"/>
      <c r="M417" s="584"/>
      <c r="N417" s="584"/>
      <c r="O417" s="584"/>
      <c r="P417" s="584"/>
      <c r="Q417" s="584"/>
      <c r="R417" s="584"/>
      <c r="S417" s="584"/>
      <c r="T417" s="584"/>
      <c r="U417" s="584"/>
      <c r="V417" s="584"/>
      <c r="W417" s="584"/>
      <c r="X417" s="584"/>
      <c r="Y417" s="584"/>
      <c r="Z417" s="584"/>
    </row>
    <row r="418" spans="1:26" ht="15.75" customHeight="1" x14ac:dyDescent="0.25">
      <c r="A418" s="584"/>
      <c r="B418" s="584"/>
      <c r="C418" s="584"/>
      <c r="D418" s="584"/>
      <c r="E418" s="584"/>
      <c r="F418" s="584"/>
      <c r="G418" s="584"/>
      <c r="H418" s="584"/>
      <c r="I418" s="584"/>
      <c r="J418" s="584"/>
      <c r="K418" s="584"/>
      <c r="L418" s="584"/>
      <c r="M418" s="584"/>
      <c r="N418" s="584"/>
      <c r="O418" s="584"/>
      <c r="P418" s="584"/>
      <c r="Q418" s="584"/>
      <c r="R418" s="584"/>
      <c r="S418" s="584"/>
      <c r="T418" s="584"/>
      <c r="U418" s="584"/>
      <c r="V418" s="584"/>
      <c r="W418" s="584"/>
      <c r="X418" s="584"/>
      <c r="Y418" s="584"/>
      <c r="Z418" s="584"/>
    </row>
    <row r="419" spans="1:26" ht="15.75" customHeight="1" x14ac:dyDescent="0.25">
      <c r="A419" s="584"/>
      <c r="B419" s="584"/>
      <c r="C419" s="584"/>
      <c r="D419" s="584"/>
      <c r="E419" s="584"/>
      <c r="F419" s="584"/>
      <c r="G419" s="584"/>
      <c r="H419" s="584"/>
      <c r="I419" s="584"/>
      <c r="J419" s="584"/>
      <c r="K419" s="584"/>
      <c r="L419" s="584"/>
      <c r="M419" s="584"/>
      <c r="N419" s="584"/>
      <c r="O419" s="584"/>
      <c r="P419" s="584"/>
      <c r="Q419" s="584"/>
      <c r="R419" s="584"/>
      <c r="S419" s="584"/>
      <c r="T419" s="584"/>
      <c r="U419" s="584"/>
      <c r="V419" s="584"/>
      <c r="W419" s="584"/>
      <c r="X419" s="584"/>
      <c r="Y419" s="584"/>
      <c r="Z419" s="584"/>
    </row>
    <row r="420" spans="1:26" ht="15.75" customHeight="1" x14ac:dyDescent="0.25">
      <c r="A420" s="584"/>
      <c r="B420" s="584"/>
      <c r="C420" s="584"/>
      <c r="D420" s="584"/>
      <c r="E420" s="584"/>
      <c r="F420" s="584"/>
      <c r="G420" s="584"/>
      <c r="H420" s="584"/>
      <c r="I420" s="584"/>
      <c r="J420" s="584"/>
      <c r="K420" s="584"/>
      <c r="L420" s="584"/>
      <c r="M420" s="584"/>
      <c r="N420" s="584"/>
      <c r="O420" s="584"/>
      <c r="P420" s="584"/>
      <c r="Q420" s="584"/>
      <c r="R420" s="584"/>
      <c r="S420" s="584"/>
      <c r="T420" s="584"/>
      <c r="U420" s="584"/>
      <c r="V420" s="584"/>
      <c r="W420" s="584"/>
      <c r="X420" s="584"/>
      <c r="Y420" s="584"/>
      <c r="Z420" s="584"/>
    </row>
    <row r="421" spans="1:26" ht="15.75" customHeight="1" x14ac:dyDescent="0.25">
      <c r="A421" s="584"/>
      <c r="B421" s="584"/>
      <c r="C421" s="584"/>
      <c r="D421" s="584"/>
      <c r="E421" s="584"/>
      <c r="F421" s="584"/>
      <c r="G421" s="584"/>
      <c r="H421" s="584"/>
      <c r="I421" s="584"/>
      <c r="J421" s="584"/>
      <c r="K421" s="584"/>
      <c r="L421" s="584"/>
      <c r="M421" s="584"/>
      <c r="N421" s="584"/>
      <c r="O421" s="584"/>
      <c r="P421" s="584"/>
      <c r="Q421" s="584"/>
      <c r="R421" s="584"/>
      <c r="S421" s="584"/>
      <c r="T421" s="584"/>
      <c r="U421" s="584"/>
      <c r="V421" s="584"/>
      <c r="W421" s="584"/>
      <c r="X421" s="584"/>
      <c r="Y421" s="584"/>
      <c r="Z421" s="584"/>
    </row>
    <row r="422" spans="1:26" ht="15.75" customHeight="1" x14ac:dyDescent="0.25">
      <c r="A422" s="584"/>
      <c r="B422" s="584"/>
      <c r="C422" s="584"/>
      <c r="D422" s="584"/>
      <c r="E422" s="584"/>
      <c r="F422" s="584"/>
      <c r="G422" s="584"/>
      <c r="H422" s="584"/>
      <c r="I422" s="584"/>
      <c r="J422" s="584"/>
      <c r="K422" s="584"/>
      <c r="L422" s="584"/>
      <c r="M422" s="584"/>
      <c r="N422" s="584"/>
      <c r="O422" s="584"/>
      <c r="P422" s="584"/>
      <c r="Q422" s="584"/>
      <c r="R422" s="584"/>
      <c r="S422" s="584"/>
      <c r="T422" s="584"/>
      <c r="U422" s="584"/>
      <c r="V422" s="584"/>
      <c r="W422" s="584"/>
      <c r="X422" s="584"/>
      <c r="Y422" s="584"/>
      <c r="Z422" s="584"/>
    </row>
    <row r="423" spans="1:26" ht="15.75" customHeight="1" x14ac:dyDescent="0.25">
      <c r="A423" s="584"/>
      <c r="B423" s="584"/>
      <c r="C423" s="584"/>
      <c r="D423" s="584"/>
      <c r="E423" s="584"/>
      <c r="F423" s="584"/>
      <c r="G423" s="584"/>
      <c r="H423" s="584"/>
      <c r="I423" s="584"/>
      <c r="J423" s="584"/>
      <c r="K423" s="584"/>
      <c r="L423" s="584"/>
      <c r="M423" s="584"/>
      <c r="N423" s="584"/>
      <c r="O423" s="584"/>
      <c r="P423" s="584"/>
      <c r="Q423" s="584"/>
      <c r="R423" s="584"/>
      <c r="S423" s="584"/>
      <c r="T423" s="584"/>
      <c r="U423" s="584"/>
      <c r="V423" s="584"/>
      <c r="W423" s="584"/>
      <c r="X423" s="584"/>
      <c r="Y423" s="584"/>
      <c r="Z423" s="584"/>
    </row>
    <row r="424" spans="1:26" ht="15.75" customHeight="1" x14ac:dyDescent="0.25">
      <c r="A424" s="584"/>
      <c r="B424" s="584"/>
      <c r="C424" s="584"/>
      <c r="D424" s="584"/>
      <c r="E424" s="584"/>
      <c r="F424" s="584"/>
      <c r="G424" s="584"/>
      <c r="H424" s="584"/>
      <c r="I424" s="584"/>
      <c r="J424" s="584"/>
      <c r="K424" s="584"/>
      <c r="L424" s="584"/>
      <c r="M424" s="584"/>
      <c r="N424" s="584"/>
      <c r="O424" s="584"/>
      <c r="P424" s="584"/>
      <c r="Q424" s="584"/>
      <c r="R424" s="584"/>
      <c r="S424" s="584"/>
      <c r="T424" s="584"/>
      <c r="U424" s="584"/>
      <c r="V424" s="584"/>
      <c r="W424" s="584"/>
      <c r="X424" s="584"/>
      <c r="Y424" s="584"/>
      <c r="Z424" s="584"/>
    </row>
    <row r="425" spans="1:26" ht="15.75" customHeight="1" x14ac:dyDescent="0.25">
      <c r="A425" s="584"/>
      <c r="B425" s="584"/>
      <c r="C425" s="584"/>
      <c r="D425" s="584"/>
      <c r="E425" s="584"/>
      <c r="F425" s="584"/>
      <c r="G425" s="584"/>
      <c r="H425" s="584"/>
      <c r="I425" s="584"/>
      <c r="J425" s="584"/>
      <c r="K425" s="584"/>
      <c r="L425" s="584"/>
      <c r="M425" s="584"/>
      <c r="N425" s="584"/>
      <c r="O425" s="584"/>
      <c r="P425" s="584"/>
      <c r="Q425" s="584"/>
      <c r="R425" s="584"/>
      <c r="S425" s="584"/>
      <c r="T425" s="584"/>
      <c r="U425" s="584"/>
      <c r="V425" s="584"/>
      <c r="W425" s="584"/>
      <c r="X425" s="584"/>
      <c r="Y425" s="584"/>
      <c r="Z425" s="584"/>
    </row>
    <row r="426" spans="1:26" ht="15.75" customHeight="1" x14ac:dyDescent="0.25">
      <c r="A426" s="584"/>
      <c r="B426" s="584"/>
      <c r="C426" s="584"/>
      <c r="D426" s="584"/>
      <c r="E426" s="584"/>
      <c r="F426" s="584"/>
      <c r="G426" s="584"/>
      <c r="H426" s="584"/>
      <c r="I426" s="584"/>
      <c r="J426" s="584"/>
      <c r="K426" s="584"/>
      <c r="L426" s="584"/>
      <c r="M426" s="584"/>
      <c r="N426" s="584"/>
      <c r="O426" s="584"/>
      <c r="P426" s="584"/>
      <c r="Q426" s="584"/>
      <c r="R426" s="584"/>
      <c r="S426" s="584"/>
      <c r="T426" s="584"/>
      <c r="U426" s="584"/>
      <c r="V426" s="584"/>
      <c r="W426" s="584"/>
      <c r="X426" s="584"/>
      <c r="Y426" s="584"/>
      <c r="Z426" s="584"/>
    </row>
    <row r="427" spans="1:26" ht="15.75" customHeight="1" x14ac:dyDescent="0.25">
      <c r="A427" s="584"/>
      <c r="B427" s="584"/>
      <c r="C427" s="584"/>
      <c r="D427" s="584"/>
      <c r="E427" s="584"/>
      <c r="F427" s="584"/>
      <c r="G427" s="584"/>
      <c r="H427" s="584"/>
      <c r="I427" s="584"/>
      <c r="J427" s="584"/>
      <c r="K427" s="584"/>
      <c r="L427" s="584"/>
      <c r="M427" s="584"/>
      <c r="N427" s="584"/>
      <c r="O427" s="584"/>
      <c r="P427" s="584"/>
      <c r="Q427" s="584"/>
      <c r="R427" s="584"/>
      <c r="S427" s="584"/>
      <c r="T427" s="584"/>
      <c r="U427" s="584"/>
      <c r="V427" s="584"/>
      <c r="W427" s="584"/>
      <c r="X427" s="584"/>
      <c r="Y427" s="584"/>
      <c r="Z427" s="584"/>
    </row>
    <row r="428" spans="1:26" ht="15.75" customHeight="1" x14ac:dyDescent="0.25">
      <c r="A428" s="584"/>
      <c r="B428" s="584"/>
      <c r="C428" s="584"/>
      <c r="D428" s="584"/>
      <c r="E428" s="584"/>
      <c r="F428" s="584"/>
      <c r="G428" s="584"/>
      <c r="H428" s="584"/>
      <c r="I428" s="584"/>
      <c r="J428" s="584"/>
      <c r="K428" s="584"/>
      <c r="L428" s="584"/>
      <c r="M428" s="584"/>
      <c r="N428" s="584"/>
      <c r="O428" s="584"/>
      <c r="P428" s="584"/>
      <c r="Q428" s="584"/>
      <c r="R428" s="584"/>
      <c r="S428" s="584"/>
      <c r="T428" s="584"/>
      <c r="U428" s="584"/>
      <c r="V428" s="584"/>
      <c r="W428" s="584"/>
      <c r="X428" s="584"/>
      <c r="Y428" s="584"/>
      <c r="Z428" s="584"/>
    </row>
    <row r="429" spans="1:26" ht="15.75" customHeight="1" x14ac:dyDescent="0.25">
      <c r="A429" s="584"/>
      <c r="B429" s="584"/>
      <c r="C429" s="584"/>
      <c r="D429" s="584"/>
      <c r="E429" s="584"/>
      <c r="F429" s="584"/>
      <c r="G429" s="584"/>
      <c r="H429" s="584"/>
      <c r="I429" s="584"/>
      <c r="J429" s="584"/>
      <c r="K429" s="584"/>
      <c r="L429" s="584"/>
      <c r="M429" s="584"/>
      <c r="N429" s="584"/>
      <c r="O429" s="584"/>
      <c r="P429" s="584"/>
      <c r="Q429" s="584"/>
      <c r="R429" s="584"/>
      <c r="S429" s="584"/>
      <c r="T429" s="584"/>
      <c r="U429" s="584"/>
      <c r="V429" s="584"/>
      <c r="W429" s="584"/>
      <c r="X429" s="584"/>
      <c r="Y429" s="584"/>
      <c r="Z429" s="584"/>
    </row>
    <row r="430" spans="1:26" ht="15.75" customHeight="1" x14ac:dyDescent="0.25">
      <c r="A430" s="584"/>
      <c r="B430" s="584"/>
      <c r="C430" s="584"/>
      <c r="D430" s="584"/>
      <c r="E430" s="584"/>
      <c r="F430" s="584"/>
      <c r="G430" s="584"/>
      <c r="H430" s="584"/>
      <c r="I430" s="584"/>
      <c r="J430" s="584"/>
      <c r="K430" s="584"/>
      <c r="L430" s="584"/>
      <c r="M430" s="584"/>
      <c r="N430" s="584"/>
      <c r="O430" s="584"/>
      <c r="P430" s="584"/>
      <c r="Q430" s="584"/>
      <c r="R430" s="584"/>
      <c r="S430" s="584"/>
      <c r="T430" s="584"/>
      <c r="U430" s="584"/>
      <c r="V430" s="584"/>
      <c r="W430" s="584"/>
      <c r="X430" s="584"/>
      <c r="Y430" s="584"/>
      <c r="Z430" s="584"/>
    </row>
    <row r="431" spans="1:26" ht="15.75" customHeight="1" x14ac:dyDescent="0.25">
      <c r="A431" s="584"/>
      <c r="B431" s="584"/>
      <c r="C431" s="584"/>
      <c r="D431" s="584"/>
      <c r="E431" s="584"/>
      <c r="F431" s="584"/>
      <c r="G431" s="584"/>
      <c r="H431" s="584"/>
      <c r="I431" s="584"/>
      <c r="J431" s="584"/>
      <c r="K431" s="584"/>
      <c r="L431" s="584"/>
      <c r="M431" s="584"/>
      <c r="N431" s="584"/>
      <c r="O431" s="584"/>
      <c r="P431" s="584"/>
      <c r="Q431" s="584"/>
      <c r="R431" s="584"/>
      <c r="S431" s="584"/>
      <c r="T431" s="584"/>
      <c r="U431" s="584"/>
      <c r="V431" s="584"/>
      <c r="W431" s="584"/>
      <c r="X431" s="584"/>
      <c r="Y431" s="584"/>
      <c r="Z431" s="584"/>
    </row>
    <row r="432" spans="1:26" ht="15.75" customHeight="1" x14ac:dyDescent="0.25">
      <c r="A432" s="584"/>
      <c r="B432" s="584"/>
      <c r="C432" s="584"/>
      <c r="D432" s="584"/>
      <c r="E432" s="584"/>
      <c r="F432" s="584"/>
      <c r="G432" s="584"/>
      <c r="H432" s="584"/>
      <c r="I432" s="584"/>
      <c r="J432" s="584"/>
      <c r="K432" s="584"/>
      <c r="L432" s="584"/>
      <c r="M432" s="584"/>
      <c r="N432" s="584"/>
      <c r="O432" s="584"/>
      <c r="P432" s="584"/>
      <c r="Q432" s="584"/>
      <c r="R432" s="584"/>
      <c r="S432" s="584"/>
      <c r="T432" s="584"/>
      <c r="U432" s="584"/>
      <c r="V432" s="584"/>
      <c r="W432" s="584"/>
      <c r="X432" s="584"/>
      <c r="Y432" s="584"/>
      <c r="Z432" s="584"/>
    </row>
    <row r="433" spans="1:26" ht="15.75" customHeight="1" x14ac:dyDescent="0.25">
      <c r="A433" s="584"/>
      <c r="B433" s="584"/>
      <c r="C433" s="584"/>
      <c r="D433" s="584"/>
      <c r="E433" s="584"/>
      <c r="F433" s="584"/>
      <c r="G433" s="584"/>
      <c r="H433" s="584"/>
      <c r="I433" s="584"/>
      <c r="J433" s="584"/>
      <c r="K433" s="584"/>
      <c r="L433" s="584"/>
      <c r="M433" s="584"/>
      <c r="N433" s="584"/>
      <c r="O433" s="584"/>
      <c r="P433" s="584"/>
      <c r="Q433" s="584"/>
      <c r="R433" s="584"/>
      <c r="S433" s="584"/>
      <c r="T433" s="584"/>
      <c r="U433" s="584"/>
      <c r="V433" s="584"/>
      <c r="W433" s="584"/>
      <c r="X433" s="584"/>
      <c r="Y433" s="584"/>
      <c r="Z433" s="584"/>
    </row>
    <row r="434" spans="1:26" ht="15.75" customHeight="1" x14ac:dyDescent="0.25">
      <c r="A434" s="584"/>
      <c r="B434" s="584"/>
      <c r="C434" s="584"/>
      <c r="D434" s="584"/>
      <c r="E434" s="584"/>
      <c r="F434" s="584"/>
      <c r="G434" s="584"/>
      <c r="H434" s="584"/>
      <c r="I434" s="584"/>
      <c r="J434" s="584"/>
      <c r="K434" s="584"/>
      <c r="L434" s="584"/>
      <c r="M434" s="584"/>
      <c r="N434" s="584"/>
      <c r="O434" s="584"/>
      <c r="P434" s="584"/>
      <c r="Q434" s="584"/>
      <c r="R434" s="584"/>
      <c r="S434" s="584"/>
      <c r="T434" s="584"/>
      <c r="U434" s="584"/>
      <c r="V434" s="584"/>
      <c r="W434" s="584"/>
      <c r="X434" s="584"/>
      <c r="Y434" s="584"/>
      <c r="Z434" s="584"/>
    </row>
    <row r="435" spans="1:26" ht="15.75" customHeight="1" x14ac:dyDescent="0.25">
      <c r="A435" s="584"/>
      <c r="B435" s="584"/>
      <c r="C435" s="584"/>
      <c r="D435" s="584"/>
      <c r="E435" s="584"/>
      <c r="F435" s="584"/>
      <c r="G435" s="584"/>
      <c r="H435" s="584"/>
      <c r="I435" s="584"/>
      <c r="J435" s="584"/>
      <c r="K435" s="584"/>
      <c r="L435" s="584"/>
      <c r="M435" s="584"/>
      <c r="N435" s="584"/>
      <c r="O435" s="584"/>
      <c r="P435" s="584"/>
      <c r="Q435" s="584"/>
      <c r="R435" s="584"/>
      <c r="S435" s="584"/>
      <c r="T435" s="584"/>
      <c r="U435" s="584"/>
      <c r="V435" s="584"/>
      <c r="W435" s="584"/>
      <c r="X435" s="584"/>
      <c r="Y435" s="584"/>
      <c r="Z435" s="584"/>
    </row>
    <row r="436" spans="1:26" ht="15.75" customHeight="1" x14ac:dyDescent="0.25">
      <c r="A436" s="584"/>
      <c r="B436" s="584"/>
      <c r="C436" s="584"/>
      <c r="D436" s="584"/>
      <c r="E436" s="584"/>
      <c r="F436" s="584"/>
      <c r="G436" s="584"/>
      <c r="H436" s="584"/>
      <c r="I436" s="584"/>
      <c r="J436" s="584"/>
      <c r="K436" s="584"/>
      <c r="L436" s="584"/>
      <c r="M436" s="584"/>
      <c r="N436" s="584"/>
      <c r="O436" s="584"/>
      <c r="P436" s="584"/>
      <c r="Q436" s="584"/>
      <c r="R436" s="584"/>
      <c r="S436" s="584"/>
      <c r="T436" s="584"/>
      <c r="U436" s="584"/>
      <c r="V436" s="584"/>
      <c r="W436" s="584"/>
      <c r="X436" s="584"/>
      <c r="Y436" s="584"/>
      <c r="Z436" s="584"/>
    </row>
    <row r="437" spans="1:26" ht="15.75" customHeight="1" x14ac:dyDescent="0.25">
      <c r="A437" s="584"/>
      <c r="B437" s="584"/>
      <c r="C437" s="584"/>
      <c r="D437" s="584"/>
      <c r="E437" s="584"/>
      <c r="F437" s="584"/>
      <c r="G437" s="584"/>
      <c r="H437" s="584"/>
      <c r="I437" s="584"/>
      <c r="J437" s="584"/>
      <c r="K437" s="584"/>
      <c r="L437" s="584"/>
      <c r="M437" s="584"/>
      <c r="N437" s="584"/>
      <c r="O437" s="584"/>
      <c r="P437" s="584"/>
      <c r="Q437" s="584"/>
      <c r="R437" s="584"/>
      <c r="S437" s="584"/>
      <c r="T437" s="584"/>
      <c r="U437" s="584"/>
      <c r="V437" s="584"/>
      <c r="W437" s="584"/>
      <c r="X437" s="584"/>
      <c r="Y437" s="584"/>
      <c r="Z437" s="584"/>
    </row>
    <row r="438" spans="1:26" ht="15.75" customHeight="1" x14ac:dyDescent="0.25">
      <c r="A438" s="584"/>
      <c r="B438" s="584"/>
      <c r="C438" s="584"/>
      <c r="D438" s="584"/>
      <c r="E438" s="584"/>
      <c r="F438" s="584"/>
      <c r="G438" s="584"/>
      <c r="H438" s="584"/>
      <c r="I438" s="584"/>
      <c r="J438" s="584"/>
      <c r="K438" s="584"/>
      <c r="L438" s="584"/>
      <c r="M438" s="584"/>
      <c r="N438" s="584"/>
      <c r="O438" s="584"/>
      <c r="P438" s="584"/>
      <c r="Q438" s="584"/>
      <c r="R438" s="584"/>
      <c r="S438" s="584"/>
      <c r="T438" s="584"/>
      <c r="U438" s="584"/>
      <c r="V438" s="584"/>
      <c r="W438" s="584"/>
      <c r="X438" s="584"/>
      <c r="Y438" s="584"/>
      <c r="Z438" s="584"/>
    </row>
    <row r="439" spans="1:26" ht="15.75" customHeight="1" x14ac:dyDescent="0.25">
      <c r="A439" s="584"/>
      <c r="B439" s="584"/>
      <c r="C439" s="584"/>
      <c r="D439" s="584"/>
      <c r="E439" s="584"/>
      <c r="F439" s="584"/>
      <c r="G439" s="584"/>
      <c r="H439" s="584"/>
      <c r="I439" s="584"/>
      <c r="J439" s="584"/>
      <c r="K439" s="584"/>
      <c r="L439" s="584"/>
      <c r="M439" s="584"/>
      <c r="N439" s="584"/>
      <c r="O439" s="584"/>
      <c r="P439" s="584"/>
      <c r="Q439" s="584"/>
      <c r="R439" s="584"/>
      <c r="S439" s="584"/>
      <c r="T439" s="584"/>
      <c r="U439" s="584"/>
      <c r="V439" s="584"/>
      <c r="W439" s="584"/>
      <c r="X439" s="584"/>
      <c r="Y439" s="584"/>
      <c r="Z439" s="584"/>
    </row>
    <row r="440" spans="1:26" ht="15.75" customHeight="1" x14ac:dyDescent="0.25">
      <c r="A440" s="584"/>
      <c r="B440" s="584"/>
      <c r="C440" s="584"/>
      <c r="D440" s="584"/>
      <c r="E440" s="584"/>
      <c r="F440" s="584"/>
      <c r="G440" s="584"/>
      <c r="H440" s="584"/>
      <c r="I440" s="584"/>
      <c r="J440" s="584"/>
      <c r="K440" s="584"/>
      <c r="L440" s="584"/>
      <c r="M440" s="584"/>
      <c r="N440" s="584"/>
      <c r="O440" s="584"/>
      <c r="P440" s="584"/>
      <c r="Q440" s="584"/>
      <c r="R440" s="584"/>
      <c r="S440" s="584"/>
      <c r="T440" s="584"/>
      <c r="U440" s="584"/>
      <c r="V440" s="584"/>
      <c r="W440" s="584"/>
      <c r="X440" s="584"/>
      <c r="Y440" s="584"/>
      <c r="Z440" s="584"/>
    </row>
    <row r="441" spans="1:26" ht="15.75" customHeight="1" x14ac:dyDescent="0.25">
      <c r="A441" s="584"/>
      <c r="B441" s="584"/>
      <c r="C441" s="584"/>
      <c r="D441" s="584"/>
      <c r="E441" s="584"/>
      <c r="F441" s="584"/>
      <c r="G441" s="584"/>
      <c r="H441" s="584"/>
      <c r="I441" s="584"/>
      <c r="J441" s="584"/>
      <c r="K441" s="584"/>
      <c r="L441" s="584"/>
      <c r="M441" s="584"/>
      <c r="N441" s="584"/>
      <c r="O441" s="584"/>
      <c r="P441" s="584"/>
      <c r="Q441" s="584"/>
      <c r="R441" s="584"/>
      <c r="S441" s="584"/>
      <c r="T441" s="584"/>
      <c r="U441" s="584"/>
      <c r="V441" s="584"/>
      <c r="W441" s="584"/>
      <c r="X441" s="584"/>
      <c r="Y441" s="584"/>
      <c r="Z441" s="584"/>
    </row>
    <row r="442" spans="1:26" ht="15.75" customHeight="1" x14ac:dyDescent="0.25">
      <c r="A442" s="584"/>
      <c r="B442" s="584"/>
      <c r="C442" s="584"/>
      <c r="D442" s="584"/>
      <c r="E442" s="584"/>
      <c r="F442" s="584"/>
      <c r="G442" s="584"/>
      <c r="H442" s="584"/>
      <c r="I442" s="584"/>
      <c r="J442" s="584"/>
      <c r="K442" s="584"/>
      <c r="L442" s="584"/>
      <c r="M442" s="584"/>
      <c r="N442" s="584"/>
      <c r="O442" s="584"/>
      <c r="P442" s="584"/>
      <c r="Q442" s="584"/>
      <c r="R442" s="584"/>
      <c r="S442" s="584"/>
      <c r="T442" s="584"/>
      <c r="U442" s="584"/>
      <c r="V442" s="584"/>
      <c r="W442" s="584"/>
      <c r="X442" s="584"/>
      <c r="Y442" s="584"/>
      <c r="Z442" s="584"/>
    </row>
    <row r="443" spans="1:26" ht="15.75" customHeight="1" x14ac:dyDescent="0.25">
      <c r="A443" s="584"/>
      <c r="B443" s="584"/>
      <c r="C443" s="584"/>
      <c r="D443" s="584"/>
      <c r="E443" s="584"/>
      <c r="F443" s="584"/>
      <c r="G443" s="584"/>
      <c r="H443" s="584"/>
      <c r="I443" s="584"/>
      <c r="J443" s="584"/>
      <c r="K443" s="584"/>
      <c r="L443" s="584"/>
      <c r="M443" s="584"/>
      <c r="N443" s="584"/>
      <c r="O443" s="584"/>
      <c r="P443" s="584"/>
      <c r="Q443" s="584"/>
      <c r="R443" s="584"/>
      <c r="S443" s="584"/>
      <c r="T443" s="584"/>
      <c r="U443" s="584"/>
      <c r="V443" s="584"/>
      <c r="W443" s="584"/>
      <c r="X443" s="584"/>
      <c r="Y443" s="584"/>
      <c r="Z443" s="584"/>
    </row>
    <row r="444" spans="1:26" ht="15.75" customHeight="1" x14ac:dyDescent="0.25">
      <c r="A444" s="584"/>
      <c r="B444" s="584"/>
      <c r="C444" s="584"/>
      <c r="D444" s="584"/>
      <c r="E444" s="584"/>
      <c r="F444" s="584"/>
      <c r="G444" s="584"/>
      <c r="H444" s="584"/>
      <c r="I444" s="584"/>
      <c r="J444" s="584"/>
      <c r="K444" s="584"/>
      <c r="L444" s="584"/>
      <c r="M444" s="584"/>
      <c r="N444" s="584"/>
      <c r="O444" s="584"/>
      <c r="P444" s="584"/>
      <c r="Q444" s="584"/>
      <c r="R444" s="584"/>
      <c r="S444" s="584"/>
      <c r="T444" s="584"/>
      <c r="U444" s="584"/>
      <c r="V444" s="584"/>
      <c r="W444" s="584"/>
      <c r="X444" s="584"/>
      <c r="Y444" s="584"/>
      <c r="Z444" s="584"/>
    </row>
    <row r="445" spans="1:26" ht="15.75" customHeight="1" x14ac:dyDescent="0.25">
      <c r="A445" s="584"/>
      <c r="B445" s="584"/>
      <c r="C445" s="584"/>
      <c r="D445" s="584"/>
      <c r="E445" s="584"/>
      <c r="F445" s="584"/>
      <c r="G445" s="584"/>
      <c r="H445" s="584"/>
      <c r="I445" s="584"/>
      <c r="J445" s="584"/>
      <c r="K445" s="584"/>
      <c r="L445" s="584"/>
      <c r="M445" s="584"/>
      <c r="N445" s="584"/>
      <c r="O445" s="584"/>
      <c r="P445" s="584"/>
      <c r="Q445" s="584"/>
      <c r="R445" s="584"/>
      <c r="S445" s="584"/>
      <c r="T445" s="584"/>
      <c r="U445" s="584"/>
      <c r="V445" s="584"/>
      <c r="W445" s="584"/>
      <c r="X445" s="584"/>
      <c r="Y445" s="584"/>
      <c r="Z445" s="584"/>
    </row>
    <row r="446" spans="1:26" ht="15.75" customHeight="1" x14ac:dyDescent="0.25">
      <c r="A446" s="584"/>
      <c r="B446" s="584"/>
      <c r="C446" s="584"/>
      <c r="D446" s="584"/>
      <c r="E446" s="584"/>
      <c r="F446" s="584"/>
      <c r="G446" s="584"/>
      <c r="H446" s="584"/>
      <c r="I446" s="584"/>
      <c r="J446" s="584"/>
      <c r="K446" s="584"/>
      <c r="L446" s="584"/>
      <c r="M446" s="584"/>
      <c r="N446" s="584"/>
      <c r="O446" s="584"/>
      <c r="P446" s="584"/>
      <c r="Q446" s="584"/>
      <c r="R446" s="584"/>
      <c r="S446" s="584"/>
      <c r="T446" s="584"/>
      <c r="U446" s="584"/>
      <c r="V446" s="584"/>
      <c r="W446" s="584"/>
      <c r="X446" s="584"/>
      <c r="Y446" s="584"/>
      <c r="Z446" s="584"/>
    </row>
    <row r="447" spans="1:26" ht="15.75" customHeight="1" x14ac:dyDescent="0.25">
      <c r="A447" s="584"/>
      <c r="B447" s="584"/>
      <c r="C447" s="584"/>
      <c r="D447" s="584"/>
      <c r="E447" s="584"/>
      <c r="F447" s="584"/>
      <c r="G447" s="584"/>
      <c r="H447" s="584"/>
      <c r="I447" s="584"/>
      <c r="J447" s="584"/>
      <c r="K447" s="584"/>
      <c r="L447" s="584"/>
      <c r="M447" s="584"/>
      <c r="N447" s="584"/>
      <c r="O447" s="584"/>
      <c r="P447" s="584"/>
      <c r="Q447" s="584"/>
      <c r="R447" s="584"/>
      <c r="S447" s="584"/>
      <c r="T447" s="584"/>
      <c r="U447" s="584"/>
      <c r="V447" s="584"/>
      <c r="W447" s="584"/>
      <c r="X447" s="584"/>
      <c r="Y447" s="584"/>
      <c r="Z447" s="584"/>
    </row>
    <row r="448" spans="1:26" ht="15.75" customHeight="1" x14ac:dyDescent="0.25">
      <c r="A448" s="584"/>
      <c r="B448" s="584"/>
      <c r="C448" s="584"/>
      <c r="D448" s="584"/>
      <c r="E448" s="584"/>
      <c r="F448" s="584"/>
      <c r="G448" s="584"/>
      <c r="H448" s="584"/>
      <c r="I448" s="584"/>
      <c r="J448" s="584"/>
      <c r="K448" s="584"/>
      <c r="L448" s="584"/>
      <c r="M448" s="584"/>
      <c r="N448" s="584"/>
      <c r="O448" s="584"/>
      <c r="P448" s="584"/>
      <c r="Q448" s="584"/>
      <c r="R448" s="584"/>
      <c r="S448" s="584"/>
      <c r="T448" s="584"/>
      <c r="U448" s="584"/>
      <c r="V448" s="584"/>
      <c r="W448" s="584"/>
      <c r="X448" s="584"/>
      <c r="Y448" s="584"/>
      <c r="Z448" s="584"/>
    </row>
    <row r="449" spans="1:26" ht="15.75" customHeight="1" x14ac:dyDescent="0.25">
      <c r="A449" s="584"/>
      <c r="B449" s="584"/>
      <c r="C449" s="584"/>
      <c r="D449" s="584"/>
      <c r="E449" s="584"/>
      <c r="F449" s="584"/>
      <c r="G449" s="584"/>
      <c r="H449" s="584"/>
      <c r="I449" s="584"/>
      <c r="J449" s="584"/>
      <c r="K449" s="584"/>
      <c r="L449" s="584"/>
      <c r="M449" s="584"/>
      <c r="N449" s="584"/>
      <c r="O449" s="584"/>
      <c r="P449" s="584"/>
      <c r="Q449" s="584"/>
      <c r="R449" s="584"/>
      <c r="S449" s="584"/>
      <c r="T449" s="584"/>
      <c r="U449" s="584"/>
      <c r="V449" s="584"/>
      <c r="W449" s="584"/>
      <c r="X449" s="584"/>
      <c r="Y449" s="584"/>
      <c r="Z449" s="584"/>
    </row>
    <row r="450" spans="1:26" ht="15.75" customHeight="1" x14ac:dyDescent="0.25">
      <c r="A450" s="584"/>
      <c r="B450" s="584"/>
      <c r="C450" s="584"/>
      <c r="D450" s="584"/>
      <c r="E450" s="584"/>
      <c r="F450" s="584"/>
      <c r="G450" s="584"/>
      <c r="H450" s="584"/>
      <c r="I450" s="584"/>
      <c r="J450" s="584"/>
      <c r="K450" s="584"/>
      <c r="L450" s="584"/>
      <c r="M450" s="584"/>
      <c r="N450" s="584"/>
      <c r="O450" s="584"/>
      <c r="P450" s="584"/>
      <c r="Q450" s="584"/>
      <c r="R450" s="584"/>
      <c r="S450" s="584"/>
      <c r="T450" s="584"/>
      <c r="U450" s="584"/>
      <c r="V450" s="584"/>
      <c r="W450" s="584"/>
      <c r="X450" s="584"/>
      <c r="Y450" s="584"/>
      <c r="Z450" s="584"/>
    </row>
    <row r="451" spans="1:26" ht="15.75" customHeight="1" x14ac:dyDescent="0.25">
      <c r="A451" s="584"/>
      <c r="B451" s="584"/>
      <c r="C451" s="584"/>
      <c r="D451" s="584"/>
      <c r="E451" s="584"/>
      <c r="F451" s="584"/>
      <c r="G451" s="584"/>
      <c r="H451" s="584"/>
      <c r="I451" s="584"/>
      <c r="J451" s="584"/>
      <c r="K451" s="584"/>
      <c r="L451" s="584"/>
      <c r="M451" s="584"/>
      <c r="N451" s="584"/>
      <c r="O451" s="584"/>
      <c r="P451" s="584"/>
      <c r="Q451" s="584"/>
      <c r="R451" s="584"/>
      <c r="S451" s="584"/>
      <c r="T451" s="584"/>
      <c r="U451" s="584"/>
      <c r="V451" s="584"/>
      <c r="W451" s="584"/>
      <c r="X451" s="584"/>
      <c r="Y451" s="584"/>
      <c r="Z451" s="584"/>
    </row>
    <row r="452" spans="1:26" ht="15.75" customHeight="1" x14ac:dyDescent="0.25">
      <c r="A452" s="584"/>
      <c r="B452" s="584"/>
      <c r="C452" s="584"/>
      <c r="D452" s="584"/>
      <c r="E452" s="584"/>
      <c r="F452" s="584"/>
      <c r="G452" s="584"/>
      <c r="H452" s="584"/>
      <c r="I452" s="584"/>
      <c r="J452" s="584"/>
      <c r="K452" s="584"/>
      <c r="L452" s="584"/>
      <c r="M452" s="584"/>
      <c r="N452" s="584"/>
      <c r="O452" s="584"/>
      <c r="P452" s="584"/>
      <c r="Q452" s="584"/>
      <c r="R452" s="584"/>
      <c r="S452" s="584"/>
      <c r="T452" s="584"/>
      <c r="U452" s="584"/>
      <c r="V452" s="584"/>
      <c r="W452" s="584"/>
      <c r="X452" s="584"/>
      <c r="Y452" s="584"/>
      <c r="Z452" s="584"/>
    </row>
    <row r="453" spans="1:26" ht="15.75" customHeight="1" x14ac:dyDescent="0.25">
      <c r="A453" s="584"/>
      <c r="B453" s="584"/>
      <c r="C453" s="584"/>
      <c r="D453" s="584"/>
      <c r="E453" s="584"/>
      <c r="F453" s="584"/>
      <c r="G453" s="584"/>
      <c r="H453" s="584"/>
      <c r="I453" s="584"/>
      <c r="J453" s="584"/>
      <c r="K453" s="584"/>
      <c r="L453" s="584"/>
      <c r="M453" s="584"/>
      <c r="N453" s="584"/>
      <c r="O453" s="584"/>
      <c r="P453" s="584"/>
      <c r="Q453" s="584"/>
      <c r="R453" s="584"/>
      <c r="S453" s="584"/>
      <c r="T453" s="584"/>
      <c r="U453" s="584"/>
      <c r="V453" s="584"/>
      <c r="W453" s="584"/>
      <c r="X453" s="584"/>
      <c r="Y453" s="584"/>
      <c r="Z453" s="584"/>
    </row>
    <row r="454" spans="1:26" ht="15.75" customHeight="1" x14ac:dyDescent="0.25">
      <c r="A454" s="584"/>
      <c r="B454" s="584"/>
      <c r="C454" s="584"/>
      <c r="D454" s="584"/>
      <c r="E454" s="584"/>
      <c r="F454" s="584"/>
      <c r="G454" s="584"/>
      <c r="H454" s="584"/>
      <c r="I454" s="584"/>
      <c r="J454" s="584"/>
      <c r="K454" s="584"/>
      <c r="L454" s="584"/>
      <c r="M454" s="584"/>
      <c r="N454" s="584"/>
      <c r="O454" s="584"/>
      <c r="P454" s="584"/>
      <c r="Q454" s="584"/>
      <c r="R454" s="584"/>
      <c r="S454" s="584"/>
      <c r="T454" s="584"/>
      <c r="U454" s="584"/>
      <c r="V454" s="584"/>
      <c r="W454" s="584"/>
      <c r="X454" s="584"/>
      <c r="Y454" s="584"/>
      <c r="Z454" s="584"/>
    </row>
    <row r="455" spans="1:26" ht="15.75" customHeight="1" x14ac:dyDescent="0.25">
      <c r="A455" s="584"/>
      <c r="B455" s="584"/>
      <c r="C455" s="584"/>
      <c r="D455" s="584"/>
      <c r="E455" s="584"/>
      <c r="F455" s="584"/>
      <c r="G455" s="584"/>
      <c r="H455" s="584"/>
      <c r="I455" s="584"/>
      <c r="J455" s="584"/>
      <c r="K455" s="584"/>
      <c r="L455" s="584"/>
      <c r="M455" s="584"/>
      <c r="N455" s="584"/>
      <c r="O455" s="584"/>
      <c r="P455" s="584"/>
      <c r="Q455" s="584"/>
      <c r="R455" s="584"/>
      <c r="S455" s="584"/>
      <c r="T455" s="584"/>
      <c r="U455" s="584"/>
      <c r="V455" s="584"/>
      <c r="W455" s="584"/>
      <c r="X455" s="584"/>
      <c r="Y455" s="584"/>
      <c r="Z455" s="584"/>
    </row>
    <row r="456" spans="1:26" ht="15.75" customHeight="1" x14ac:dyDescent="0.25">
      <c r="A456" s="584"/>
      <c r="B456" s="584"/>
      <c r="C456" s="584"/>
      <c r="D456" s="584"/>
      <c r="E456" s="584"/>
      <c r="F456" s="584"/>
      <c r="G456" s="584"/>
      <c r="H456" s="584"/>
      <c r="I456" s="584"/>
      <c r="J456" s="584"/>
      <c r="K456" s="584"/>
      <c r="L456" s="584"/>
      <c r="M456" s="584"/>
      <c r="N456" s="584"/>
      <c r="O456" s="584"/>
      <c r="P456" s="584"/>
      <c r="Q456" s="584"/>
      <c r="R456" s="584"/>
      <c r="S456" s="584"/>
      <c r="T456" s="584"/>
      <c r="U456" s="584"/>
      <c r="V456" s="584"/>
      <c r="W456" s="584"/>
      <c r="X456" s="584"/>
      <c r="Y456" s="584"/>
      <c r="Z456" s="584"/>
    </row>
    <row r="457" spans="1:26" ht="15.75" customHeight="1" x14ac:dyDescent="0.25">
      <c r="A457" s="584"/>
      <c r="B457" s="584"/>
      <c r="C457" s="584"/>
      <c r="D457" s="584"/>
      <c r="E457" s="584"/>
      <c r="F457" s="584"/>
      <c r="G457" s="584"/>
      <c r="H457" s="584"/>
      <c r="I457" s="584"/>
      <c r="J457" s="584"/>
      <c r="K457" s="584"/>
      <c r="L457" s="584"/>
      <c r="M457" s="584"/>
      <c r="N457" s="584"/>
      <c r="O457" s="584"/>
      <c r="P457" s="584"/>
      <c r="Q457" s="584"/>
      <c r="R457" s="584"/>
      <c r="S457" s="584"/>
      <c r="T457" s="584"/>
      <c r="U457" s="584"/>
      <c r="V457" s="584"/>
      <c r="W457" s="584"/>
      <c r="X457" s="584"/>
      <c r="Y457" s="584"/>
      <c r="Z457" s="584"/>
    </row>
    <row r="458" spans="1:26" ht="15.75" customHeight="1" x14ac:dyDescent="0.25">
      <c r="A458" s="584"/>
      <c r="B458" s="584"/>
      <c r="C458" s="584"/>
      <c r="D458" s="584"/>
      <c r="E458" s="584"/>
      <c r="F458" s="584"/>
      <c r="G458" s="584"/>
      <c r="H458" s="584"/>
      <c r="I458" s="584"/>
      <c r="J458" s="584"/>
      <c r="K458" s="584"/>
      <c r="L458" s="584"/>
      <c r="M458" s="584"/>
      <c r="N458" s="584"/>
      <c r="O458" s="584"/>
      <c r="P458" s="584"/>
      <c r="Q458" s="584"/>
      <c r="R458" s="584"/>
      <c r="S458" s="584"/>
      <c r="T458" s="584"/>
      <c r="U458" s="584"/>
      <c r="V458" s="584"/>
      <c r="W458" s="584"/>
      <c r="X458" s="584"/>
      <c r="Y458" s="584"/>
      <c r="Z458" s="584"/>
    </row>
    <row r="459" spans="1:26" ht="15.75" customHeight="1" x14ac:dyDescent="0.25">
      <c r="A459" s="584"/>
      <c r="B459" s="584"/>
      <c r="C459" s="584"/>
      <c r="D459" s="584"/>
      <c r="E459" s="584"/>
      <c r="F459" s="584"/>
      <c r="G459" s="584"/>
      <c r="H459" s="584"/>
      <c r="I459" s="584"/>
      <c r="J459" s="584"/>
      <c r="K459" s="584"/>
      <c r="L459" s="584"/>
      <c r="M459" s="584"/>
      <c r="N459" s="584"/>
      <c r="O459" s="584"/>
      <c r="P459" s="584"/>
      <c r="Q459" s="584"/>
      <c r="R459" s="584"/>
      <c r="S459" s="584"/>
      <c r="T459" s="584"/>
      <c r="U459" s="584"/>
      <c r="V459" s="584"/>
      <c r="W459" s="584"/>
      <c r="X459" s="584"/>
      <c r="Y459" s="584"/>
      <c r="Z459" s="584"/>
    </row>
    <row r="460" spans="1:26" ht="15.75" customHeight="1" x14ac:dyDescent="0.25">
      <c r="A460" s="584"/>
      <c r="B460" s="584"/>
      <c r="C460" s="584"/>
      <c r="D460" s="584"/>
      <c r="E460" s="584"/>
      <c r="F460" s="584"/>
      <c r="G460" s="584"/>
      <c r="H460" s="584"/>
      <c r="I460" s="584"/>
      <c r="J460" s="584"/>
      <c r="K460" s="584"/>
      <c r="L460" s="584"/>
      <c r="M460" s="584"/>
      <c r="N460" s="584"/>
      <c r="O460" s="584"/>
      <c r="P460" s="584"/>
      <c r="Q460" s="584"/>
      <c r="R460" s="584"/>
      <c r="S460" s="584"/>
      <c r="T460" s="584"/>
      <c r="U460" s="584"/>
      <c r="V460" s="584"/>
      <c r="W460" s="584"/>
      <c r="X460" s="584"/>
      <c r="Y460" s="584"/>
      <c r="Z460" s="584"/>
    </row>
    <row r="461" spans="1:26" ht="15.75" customHeight="1" x14ac:dyDescent="0.25">
      <c r="A461" s="584"/>
      <c r="B461" s="584"/>
      <c r="C461" s="584"/>
      <c r="D461" s="584"/>
      <c r="E461" s="584"/>
      <c r="F461" s="584"/>
      <c r="G461" s="584"/>
      <c r="H461" s="584"/>
      <c r="I461" s="584"/>
      <c r="J461" s="584"/>
      <c r="K461" s="584"/>
      <c r="L461" s="584"/>
      <c r="M461" s="584"/>
      <c r="N461" s="584"/>
      <c r="O461" s="584"/>
      <c r="P461" s="584"/>
      <c r="Q461" s="584"/>
      <c r="R461" s="584"/>
      <c r="S461" s="584"/>
      <c r="T461" s="584"/>
      <c r="U461" s="584"/>
      <c r="V461" s="584"/>
      <c r="W461" s="584"/>
      <c r="X461" s="584"/>
      <c r="Y461" s="584"/>
      <c r="Z461" s="584"/>
    </row>
    <row r="462" spans="1:26" ht="15.75" customHeight="1" x14ac:dyDescent="0.25">
      <c r="A462" s="584"/>
      <c r="B462" s="584"/>
      <c r="C462" s="584"/>
      <c r="D462" s="584"/>
      <c r="E462" s="584"/>
      <c r="F462" s="584"/>
      <c r="G462" s="584"/>
      <c r="H462" s="584"/>
      <c r="I462" s="584"/>
      <c r="J462" s="584"/>
      <c r="K462" s="584"/>
      <c r="L462" s="584"/>
      <c r="M462" s="584"/>
      <c r="N462" s="584"/>
      <c r="O462" s="584"/>
      <c r="P462" s="584"/>
      <c r="Q462" s="584"/>
      <c r="R462" s="584"/>
      <c r="S462" s="584"/>
      <c r="T462" s="584"/>
      <c r="U462" s="584"/>
      <c r="V462" s="584"/>
      <c r="W462" s="584"/>
      <c r="X462" s="584"/>
      <c r="Y462" s="584"/>
      <c r="Z462" s="584"/>
    </row>
    <row r="463" spans="1:26" ht="15.75" customHeight="1" x14ac:dyDescent="0.25">
      <c r="A463" s="584"/>
      <c r="B463" s="584"/>
      <c r="C463" s="584"/>
      <c r="D463" s="584"/>
      <c r="E463" s="584"/>
      <c r="F463" s="584"/>
      <c r="G463" s="584"/>
      <c r="H463" s="584"/>
      <c r="I463" s="584"/>
      <c r="J463" s="584"/>
      <c r="K463" s="584"/>
      <c r="L463" s="584"/>
      <c r="M463" s="584"/>
      <c r="N463" s="584"/>
      <c r="O463" s="584"/>
      <c r="P463" s="584"/>
      <c r="Q463" s="584"/>
      <c r="R463" s="584"/>
      <c r="S463" s="584"/>
      <c r="T463" s="584"/>
      <c r="U463" s="584"/>
      <c r="V463" s="584"/>
      <c r="W463" s="584"/>
      <c r="X463" s="584"/>
      <c r="Y463" s="584"/>
      <c r="Z463" s="584"/>
    </row>
    <row r="464" spans="1:26" ht="15.75" customHeight="1" x14ac:dyDescent="0.25">
      <c r="A464" s="584"/>
      <c r="B464" s="584"/>
      <c r="C464" s="584"/>
      <c r="D464" s="584"/>
      <c r="E464" s="584"/>
      <c r="F464" s="584"/>
      <c r="G464" s="584"/>
      <c r="H464" s="584"/>
      <c r="I464" s="584"/>
      <c r="J464" s="584"/>
      <c r="K464" s="584"/>
      <c r="L464" s="584"/>
      <c r="M464" s="584"/>
      <c r="N464" s="584"/>
      <c r="O464" s="584"/>
      <c r="P464" s="584"/>
      <c r="Q464" s="584"/>
      <c r="R464" s="584"/>
      <c r="S464" s="584"/>
      <c r="T464" s="584"/>
      <c r="U464" s="584"/>
      <c r="V464" s="584"/>
      <c r="W464" s="584"/>
      <c r="X464" s="584"/>
      <c r="Y464" s="584"/>
      <c r="Z464" s="584"/>
    </row>
    <row r="465" spans="1:26" ht="15.75" customHeight="1" x14ac:dyDescent="0.25">
      <c r="A465" s="584"/>
      <c r="B465" s="584"/>
      <c r="C465" s="584"/>
      <c r="D465" s="584"/>
      <c r="E465" s="584"/>
      <c r="F465" s="584"/>
      <c r="G465" s="584"/>
      <c r="H465" s="584"/>
      <c r="I465" s="584"/>
      <c r="J465" s="584"/>
      <c r="K465" s="584"/>
      <c r="L465" s="584"/>
      <c r="M465" s="584"/>
      <c r="N465" s="584"/>
      <c r="O465" s="584"/>
      <c r="P465" s="584"/>
      <c r="Q465" s="584"/>
      <c r="R465" s="584"/>
      <c r="S465" s="584"/>
      <c r="T465" s="584"/>
      <c r="U465" s="584"/>
      <c r="V465" s="584"/>
      <c r="W465" s="584"/>
      <c r="X465" s="584"/>
      <c r="Y465" s="584"/>
      <c r="Z465" s="584"/>
    </row>
    <row r="466" spans="1:26" ht="15.75" customHeight="1" x14ac:dyDescent="0.25">
      <c r="A466" s="584"/>
      <c r="B466" s="584"/>
      <c r="C466" s="584"/>
      <c r="D466" s="584"/>
      <c r="E466" s="584"/>
      <c r="F466" s="584"/>
      <c r="G466" s="584"/>
      <c r="H466" s="584"/>
      <c r="I466" s="584"/>
      <c r="J466" s="584"/>
      <c r="K466" s="584"/>
      <c r="L466" s="584"/>
      <c r="M466" s="584"/>
      <c r="N466" s="584"/>
      <c r="O466" s="584"/>
      <c r="P466" s="584"/>
      <c r="Q466" s="584"/>
      <c r="R466" s="584"/>
      <c r="S466" s="584"/>
      <c r="T466" s="584"/>
      <c r="U466" s="584"/>
      <c r="V466" s="584"/>
      <c r="W466" s="584"/>
      <c r="X466" s="584"/>
      <c r="Y466" s="584"/>
      <c r="Z466" s="584"/>
    </row>
    <row r="467" spans="1:26" ht="15.75" customHeight="1" x14ac:dyDescent="0.25">
      <c r="A467" s="584"/>
      <c r="B467" s="584"/>
      <c r="C467" s="584"/>
      <c r="D467" s="584"/>
      <c r="E467" s="584"/>
      <c r="F467" s="584"/>
      <c r="G467" s="584"/>
      <c r="H467" s="584"/>
      <c r="I467" s="584"/>
      <c r="J467" s="584"/>
      <c r="K467" s="584"/>
      <c r="L467" s="584"/>
      <c r="M467" s="584"/>
      <c r="N467" s="584"/>
      <c r="O467" s="584"/>
      <c r="P467" s="584"/>
      <c r="Q467" s="584"/>
      <c r="R467" s="584"/>
      <c r="S467" s="584"/>
      <c r="T467" s="584"/>
      <c r="U467" s="584"/>
      <c r="V467" s="584"/>
      <c r="W467" s="584"/>
      <c r="X467" s="584"/>
      <c r="Y467" s="584"/>
      <c r="Z467" s="584"/>
    </row>
    <row r="468" spans="1:26" ht="15.75" customHeight="1" x14ac:dyDescent="0.25">
      <c r="A468" s="584"/>
      <c r="B468" s="584"/>
      <c r="C468" s="584"/>
      <c r="D468" s="584"/>
      <c r="E468" s="584"/>
      <c r="F468" s="584"/>
      <c r="G468" s="584"/>
      <c r="H468" s="584"/>
      <c r="I468" s="584"/>
      <c r="J468" s="584"/>
      <c r="K468" s="584"/>
      <c r="L468" s="584"/>
      <c r="M468" s="584"/>
      <c r="N468" s="584"/>
      <c r="O468" s="584"/>
      <c r="P468" s="584"/>
      <c r="Q468" s="584"/>
      <c r="R468" s="584"/>
      <c r="S468" s="584"/>
      <c r="T468" s="584"/>
      <c r="U468" s="584"/>
      <c r="V468" s="584"/>
      <c r="W468" s="584"/>
      <c r="X468" s="584"/>
      <c r="Y468" s="584"/>
      <c r="Z468" s="584"/>
    </row>
    <row r="469" spans="1:26" ht="15.75" customHeight="1" x14ac:dyDescent="0.25">
      <c r="A469" s="584"/>
      <c r="B469" s="584"/>
      <c r="C469" s="584"/>
      <c r="D469" s="584"/>
      <c r="E469" s="584"/>
      <c r="F469" s="584"/>
      <c r="G469" s="584"/>
      <c r="H469" s="584"/>
      <c r="I469" s="584"/>
      <c r="J469" s="584"/>
      <c r="K469" s="584"/>
      <c r="L469" s="584"/>
      <c r="M469" s="584"/>
      <c r="N469" s="584"/>
      <c r="O469" s="584"/>
      <c r="P469" s="584"/>
      <c r="Q469" s="584"/>
      <c r="R469" s="584"/>
      <c r="S469" s="584"/>
      <c r="T469" s="584"/>
      <c r="U469" s="584"/>
      <c r="V469" s="584"/>
      <c r="W469" s="584"/>
      <c r="X469" s="584"/>
      <c r="Y469" s="584"/>
      <c r="Z469" s="584"/>
    </row>
    <row r="470" spans="1:26" ht="15.75" customHeight="1" x14ac:dyDescent="0.25">
      <c r="A470" s="584"/>
      <c r="B470" s="584"/>
      <c r="C470" s="584"/>
      <c r="D470" s="584"/>
      <c r="E470" s="584"/>
      <c r="F470" s="584"/>
      <c r="G470" s="584"/>
      <c r="H470" s="584"/>
      <c r="I470" s="584"/>
      <c r="J470" s="584"/>
      <c r="K470" s="584"/>
      <c r="L470" s="584"/>
      <c r="M470" s="584"/>
      <c r="N470" s="584"/>
      <c r="O470" s="584"/>
      <c r="P470" s="584"/>
      <c r="Q470" s="584"/>
      <c r="R470" s="584"/>
      <c r="S470" s="584"/>
      <c r="T470" s="584"/>
      <c r="U470" s="584"/>
      <c r="V470" s="584"/>
      <c r="W470" s="584"/>
      <c r="X470" s="584"/>
      <c r="Y470" s="584"/>
      <c r="Z470" s="584"/>
    </row>
    <row r="471" spans="1:26" ht="15.75" customHeight="1" x14ac:dyDescent="0.25">
      <c r="A471" s="584"/>
      <c r="B471" s="584"/>
      <c r="C471" s="584"/>
      <c r="D471" s="584"/>
      <c r="E471" s="584"/>
      <c r="F471" s="584"/>
      <c r="G471" s="584"/>
      <c r="H471" s="584"/>
      <c r="I471" s="584"/>
      <c r="J471" s="584"/>
      <c r="K471" s="584"/>
      <c r="L471" s="584"/>
      <c r="M471" s="584"/>
      <c r="N471" s="584"/>
      <c r="O471" s="584"/>
      <c r="P471" s="584"/>
      <c r="Q471" s="584"/>
      <c r="R471" s="584"/>
      <c r="S471" s="584"/>
      <c r="T471" s="584"/>
      <c r="U471" s="584"/>
      <c r="V471" s="584"/>
      <c r="W471" s="584"/>
      <c r="X471" s="584"/>
      <c r="Y471" s="584"/>
      <c r="Z471" s="584"/>
    </row>
    <row r="472" spans="1:26" ht="15.75" customHeight="1" x14ac:dyDescent="0.25">
      <c r="A472" s="584"/>
      <c r="B472" s="584"/>
      <c r="C472" s="584"/>
      <c r="D472" s="584"/>
      <c r="E472" s="584"/>
      <c r="F472" s="584"/>
      <c r="G472" s="584"/>
      <c r="H472" s="584"/>
      <c r="I472" s="584"/>
      <c r="J472" s="584"/>
      <c r="K472" s="584"/>
      <c r="L472" s="584"/>
      <c r="M472" s="584"/>
      <c r="N472" s="584"/>
      <c r="O472" s="584"/>
      <c r="P472" s="584"/>
      <c r="Q472" s="584"/>
      <c r="R472" s="584"/>
      <c r="S472" s="584"/>
      <c r="T472" s="584"/>
      <c r="U472" s="584"/>
      <c r="V472" s="584"/>
      <c r="W472" s="584"/>
      <c r="X472" s="584"/>
      <c r="Y472" s="584"/>
      <c r="Z472" s="584"/>
    </row>
    <row r="473" spans="1:26" ht="15.75" customHeight="1" x14ac:dyDescent="0.25">
      <c r="A473" s="584"/>
      <c r="B473" s="584"/>
      <c r="C473" s="584"/>
      <c r="D473" s="584"/>
      <c r="E473" s="584"/>
      <c r="F473" s="584"/>
      <c r="G473" s="584"/>
      <c r="H473" s="584"/>
      <c r="I473" s="584"/>
      <c r="J473" s="584"/>
      <c r="K473" s="584"/>
      <c r="L473" s="584"/>
      <c r="M473" s="584"/>
      <c r="N473" s="584"/>
      <c r="O473" s="584"/>
      <c r="P473" s="584"/>
      <c r="Q473" s="584"/>
      <c r="R473" s="584"/>
      <c r="S473" s="584"/>
      <c r="T473" s="584"/>
      <c r="U473" s="584"/>
      <c r="V473" s="584"/>
      <c r="W473" s="584"/>
      <c r="X473" s="584"/>
      <c r="Y473" s="584"/>
      <c r="Z473" s="584"/>
    </row>
    <row r="474" spans="1:26" ht="15.75" customHeight="1" x14ac:dyDescent="0.25">
      <c r="A474" s="584"/>
      <c r="B474" s="584"/>
      <c r="C474" s="584"/>
      <c r="D474" s="584"/>
      <c r="E474" s="584"/>
      <c r="F474" s="584"/>
      <c r="G474" s="584"/>
      <c r="H474" s="584"/>
      <c r="I474" s="584"/>
      <c r="J474" s="584"/>
      <c r="K474" s="584"/>
      <c r="L474" s="584"/>
      <c r="M474" s="584"/>
      <c r="N474" s="584"/>
      <c r="O474" s="584"/>
      <c r="P474" s="584"/>
      <c r="Q474" s="584"/>
      <c r="R474" s="584"/>
      <c r="S474" s="584"/>
      <c r="T474" s="584"/>
      <c r="U474" s="584"/>
      <c r="V474" s="584"/>
      <c r="W474" s="584"/>
      <c r="X474" s="584"/>
      <c r="Y474" s="584"/>
      <c r="Z474" s="584"/>
    </row>
    <row r="475" spans="1:26" ht="15.75" customHeight="1" x14ac:dyDescent="0.25">
      <c r="A475" s="584"/>
      <c r="B475" s="584"/>
      <c r="C475" s="584"/>
      <c r="D475" s="584"/>
      <c r="E475" s="584"/>
      <c r="F475" s="584"/>
      <c r="G475" s="584"/>
      <c r="H475" s="584"/>
      <c r="I475" s="584"/>
      <c r="J475" s="584"/>
      <c r="K475" s="584"/>
      <c r="L475" s="584"/>
      <c r="M475" s="584"/>
      <c r="N475" s="584"/>
      <c r="O475" s="584"/>
      <c r="P475" s="584"/>
      <c r="Q475" s="584"/>
      <c r="R475" s="584"/>
      <c r="S475" s="584"/>
      <c r="T475" s="584"/>
      <c r="U475" s="584"/>
      <c r="V475" s="584"/>
      <c r="W475" s="584"/>
      <c r="X475" s="584"/>
      <c r="Y475" s="584"/>
      <c r="Z475" s="584"/>
    </row>
    <row r="476" spans="1:26" ht="15.75" customHeight="1" x14ac:dyDescent="0.25">
      <c r="A476" s="584"/>
      <c r="B476" s="584"/>
      <c r="C476" s="584"/>
      <c r="D476" s="584"/>
      <c r="E476" s="584"/>
      <c r="F476" s="584"/>
      <c r="G476" s="584"/>
      <c r="H476" s="584"/>
      <c r="I476" s="584"/>
      <c r="J476" s="584"/>
      <c r="K476" s="584"/>
      <c r="L476" s="584"/>
      <c r="M476" s="584"/>
      <c r="N476" s="584"/>
      <c r="O476" s="584"/>
      <c r="P476" s="584"/>
      <c r="Q476" s="584"/>
      <c r="R476" s="584"/>
      <c r="S476" s="584"/>
      <c r="T476" s="584"/>
      <c r="U476" s="584"/>
      <c r="V476" s="584"/>
      <c r="W476" s="584"/>
      <c r="X476" s="584"/>
      <c r="Y476" s="584"/>
      <c r="Z476" s="584"/>
    </row>
    <row r="477" spans="1:26" ht="15.75" customHeight="1" x14ac:dyDescent="0.25">
      <c r="A477" s="584"/>
      <c r="B477" s="584"/>
      <c r="C477" s="584"/>
      <c r="D477" s="584"/>
      <c r="E477" s="584"/>
      <c r="F477" s="584"/>
      <c r="G477" s="584"/>
      <c r="H477" s="584"/>
      <c r="I477" s="584"/>
      <c r="J477" s="584"/>
      <c r="K477" s="584"/>
      <c r="L477" s="584"/>
      <c r="M477" s="584"/>
      <c r="N477" s="584"/>
      <c r="O477" s="584"/>
      <c r="P477" s="584"/>
      <c r="Q477" s="584"/>
      <c r="R477" s="584"/>
      <c r="S477" s="584"/>
      <c r="T477" s="584"/>
      <c r="U477" s="584"/>
      <c r="V477" s="584"/>
      <c r="W477" s="584"/>
      <c r="X477" s="584"/>
      <c r="Y477" s="584"/>
      <c r="Z477" s="584"/>
    </row>
    <row r="478" spans="1:26" ht="15.75" customHeight="1" x14ac:dyDescent="0.25">
      <c r="A478" s="584"/>
      <c r="B478" s="584"/>
      <c r="C478" s="584"/>
      <c r="D478" s="584"/>
      <c r="E478" s="584"/>
      <c r="F478" s="584"/>
      <c r="G478" s="584"/>
      <c r="H478" s="584"/>
      <c r="I478" s="584"/>
      <c r="J478" s="584"/>
      <c r="K478" s="584"/>
      <c r="L478" s="584"/>
      <c r="M478" s="584"/>
      <c r="N478" s="584"/>
      <c r="O478" s="584"/>
      <c r="P478" s="584"/>
      <c r="Q478" s="584"/>
      <c r="R478" s="584"/>
      <c r="S478" s="584"/>
      <c r="T478" s="584"/>
      <c r="U478" s="584"/>
      <c r="V478" s="584"/>
      <c r="W478" s="584"/>
      <c r="X478" s="584"/>
      <c r="Y478" s="584"/>
      <c r="Z478" s="584"/>
    </row>
    <row r="479" spans="1:26" ht="15.75" customHeight="1" x14ac:dyDescent="0.25">
      <c r="A479" s="584"/>
      <c r="B479" s="584"/>
      <c r="C479" s="584"/>
      <c r="D479" s="584"/>
      <c r="E479" s="584"/>
      <c r="F479" s="584"/>
      <c r="G479" s="584"/>
      <c r="H479" s="584"/>
      <c r="I479" s="584"/>
      <c r="J479" s="584"/>
      <c r="K479" s="584"/>
      <c r="L479" s="584"/>
      <c r="M479" s="584"/>
      <c r="N479" s="584"/>
      <c r="O479" s="584"/>
      <c r="P479" s="584"/>
      <c r="Q479" s="584"/>
      <c r="R479" s="584"/>
      <c r="S479" s="584"/>
      <c r="T479" s="584"/>
      <c r="U479" s="584"/>
      <c r="V479" s="584"/>
      <c r="W479" s="584"/>
      <c r="X479" s="584"/>
      <c r="Y479" s="584"/>
      <c r="Z479" s="584"/>
    </row>
    <row r="480" spans="1:26" ht="15.75" customHeight="1" x14ac:dyDescent="0.25">
      <c r="A480" s="584"/>
      <c r="B480" s="584"/>
      <c r="C480" s="584"/>
      <c r="D480" s="584"/>
      <c r="E480" s="584"/>
      <c r="F480" s="584"/>
      <c r="G480" s="584"/>
      <c r="H480" s="584"/>
      <c r="I480" s="584"/>
      <c r="J480" s="584"/>
      <c r="K480" s="584"/>
      <c r="L480" s="584"/>
      <c r="M480" s="584"/>
      <c r="N480" s="584"/>
      <c r="O480" s="584"/>
      <c r="P480" s="584"/>
      <c r="Q480" s="584"/>
      <c r="R480" s="584"/>
      <c r="S480" s="584"/>
      <c r="T480" s="584"/>
      <c r="U480" s="584"/>
      <c r="V480" s="584"/>
      <c r="W480" s="584"/>
      <c r="X480" s="584"/>
      <c r="Y480" s="584"/>
      <c r="Z480" s="584"/>
    </row>
    <row r="481" spans="1:26" ht="15.75" customHeight="1" x14ac:dyDescent="0.25">
      <c r="A481" s="584"/>
      <c r="B481" s="584"/>
      <c r="C481" s="584"/>
      <c r="D481" s="584"/>
      <c r="E481" s="584"/>
      <c r="F481" s="584"/>
      <c r="G481" s="584"/>
      <c r="H481" s="584"/>
      <c r="I481" s="584"/>
      <c r="J481" s="584"/>
      <c r="K481" s="584"/>
      <c r="L481" s="584"/>
      <c r="M481" s="584"/>
      <c r="N481" s="584"/>
      <c r="O481" s="584"/>
      <c r="P481" s="584"/>
      <c r="Q481" s="584"/>
      <c r="R481" s="584"/>
      <c r="S481" s="584"/>
      <c r="T481" s="584"/>
      <c r="U481" s="584"/>
      <c r="V481" s="584"/>
      <c r="W481" s="584"/>
      <c r="X481" s="584"/>
      <c r="Y481" s="584"/>
      <c r="Z481" s="584"/>
    </row>
    <row r="482" spans="1:26" ht="15.75" customHeight="1" x14ac:dyDescent="0.25">
      <c r="A482" s="584"/>
      <c r="B482" s="584"/>
      <c r="C482" s="584"/>
      <c r="D482" s="584"/>
      <c r="E482" s="584"/>
      <c r="F482" s="584"/>
      <c r="G482" s="584"/>
      <c r="H482" s="584"/>
      <c r="I482" s="584"/>
      <c r="J482" s="584"/>
      <c r="K482" s="584"/>
      <c r="L482" s="584"/>
      <c r="M482" s="584"/>
      <c r="N482" s="584"/>
      <c r="O482" s="584"/>
      <c r="P482" s="584"/>
      <c r="Q482" s="584"/>
      <c r="R482" s="584"/>
      <c r="S482" s="584"/>
      <c r="T482" s="584"/>
      <c r="U482" s="584"/>
      <c r="V482" s="584"/>
      <c r="W482" s="584"/>
      <c r="X482" s="584"/>
      <c r="Y482" s="584"/>
      <c r="Z482" s="584"/>
    </row>
    <row r="483" spans="1:26" ht="15.75" customHeight="1" x14ac:dyDescent="0.25">
      <c r="A483" s="584"/>
      <c r="B483" s="584"/>
      <c r="C483" s="584"/>
      <c r="D483" s="584"/>
      <c r="E483" s="584"/>
      <c r="F483" s="584"/>
      <c r="G483" s="584"/>
      <c r="H483" s="584"/>
      <c r="I483" s="584"/>
      <c r="J483" s="584"/>
      <c r="K483" s="584"/>
      <c r="L483" s="584"/>
      <c r="M483" s="584"/>
      <c r="N483" s="584"/>
      <c r="O483" s="584"/>
      <c r="P483" s="584"/>
      <c r="Q483" s="584"/>
      <c r="R483" s="584"/>
      <c r="S483" s="584"/>
      <c r="T483" s="584"/>
      <c r="U483" s="584"/>
      <c r="V483" s="584"/>
      <c r="W483" s="584"/>
      <c r="X483" s="584"/>
      <c r="Y483" s="584"/>
      <c r="Z483" s="584"/>
    </row>
    <row r="484" spans="1:26" ht="15.75" customHeight="1" x14ac:dyDescent="0.25">
      <c r="A484" s="584"/>
      <c r="B484" s="584"/>
      <c r="C484" s="584"/>
      <c r="D484" s="584"/>
      <c r="E484" s="584"/>
      <c r="F484" s="584"/>
      <c r="G484" s="584"/>
      <c r="H484" s="584"/>
      <c r="I484" s="584"/>
      <c r="J484" s="584"/>
      <c r="K484" s="584"/>
      <c r="L484" s="584"/>
      <c r="M484" s="584"/>
      <c r="N484" s="584"/>
      <c r="O484" s="584"/>
      <c r="P484" s="584"/>
      <c r="Q484" s="584"/>
      <c r="R484" s="584"/>
      <c r="S484" s="584"/>
      <c r="T484" s="584"/>
      <c r="U484" s="584"/>
      <c r="V484" s="584"/>
      <c r="W484" s="584"/>
      <c r="X484" s="584"/>
      <c r="Y484" s="584"/>
      <c r="Z484" s="584"/>
    </row>
    <row r="485" spans="1:26" ht="15.75" customHeight="1" x14ac:dyDescent="0.25">
      <c r="A485" s="584"/>
      <c r="B485" s="584"/>
      <c r="C485" s="584"/>
      <c r="D485" s="584"/>
      <c r="E485" s="584"/>
      <c r="F485" s="584"/>
      <c r="G485" s="584"/>
      <c r="H485" s="584"/>
      <c r="I485" s="584"/>
      <c r="J485" s="584"/>
      <c r="K485" s="584"/>
      <c r="L485" s="584"/>
      <c r="M485" s="584"/>
      <c r="N485" s="584"/>
      <c r="O485" s="584"/>
      <c r="P485" s="584"/>
      <c r="Q485" s="584"/>
      <c r="R485" s="584"/>
      <c r="S485" s="584"/>
      <c r="T485" s="584"/>
      <c r="U485" s="584"/>
      <c r="V485" s="584"/>
      <c r="W485" s="584"/>
      <c r="X485" s="584"/>
      <c r="Y485" s="584"/>
      <c r="Z485" s="584"/>
    </row>
    <row r="486" spans="1:26" ht="15.75" customHeight="1" x14ac:dyDescent="0.25">
      <c r="A486" s="584"/>
      <c r="B486" s="584"/>
      <c r="C486" s="584"/>
      <c r="D486" s="584"/>
      <c r="E486" s="584"/>
      <c r="F486" s="584"/>
      <c r="G486" s="584"/>
      <c r="H486" s="584"/>
      <c r="I486" s="584"/>
      <c r="J486" s="584"/>
      <c r="K486" s="584"/>
      <c r="L486" s="584"/>
      <c r="M486" s="584"/>
      <c r="N486" s="584"/>
      <c r="O486" s="584"/>
      <c r="P486" s="584"/>
      <c r="Q486" s="584"/>
      <c r="R486" s="584"/>
      <c r="S486" s="584"/>
      <c r="T486" s="584"/>
      <c r="U486" s="584"/>
      <c r="V486" s="584"/>
      <c r="W486" s="584"/>
      <c r="X486" s="584"/>
      <c r="Y486" s="584"/>
      <c r="Z486" s="584"/>
    </row>
    <row r="487" spans="1:26" ht="15.75" customHeight="1" x14ac:dyDescent="0.25">
      <c r="A487" s="584"/>
      <c r="B487" s="584"/>
      <c r="C487" s="584"/>
      <c r="D487" s="584"/>
      <c r="E487" s="584"/>
      <c r="F487" s="584"/>
      <c r="G487" s="584"/>
      <c r="H487" s="584"/>
      <c r="I487" s="584"/>
      <c r="J487" s="584"/>
      <c r="K487" s="584"/>
      <c r="L487" s="584"/>
      <c r="M487" s="584"/>
      <c r="N487" s="584"/>
      <c r="O487" s="584"/>
      <c r="P487" s="584"/>
      <c r="Q487" s="584"/>
      <c r="R487" s="584"/>
      <c r="S487" s="584"/>
      <c r="T487" s="584"/>
      <c r="U487" s="584"/>
      <c r="V487" s="584"/>
      <c r="W487" s="584"/>
      <c r="X487" s="584"/>
      <c r="Y487" s="584"/>
      <c r="Z487" s="584"/>
    </row>
    <row r="488" spans="1:26" ht="15.75" customHeight="1" x14ac:dyDescent="0.25">
      <c r="A488" s="584"/>
      <c r="B488" s="584"/>
      <c r="C488" s="584"/>
      <c r="D488" s="584"/>
      <c r="E488" s="584"/>
      <c r="F488" s="584"/>
      <c r="G488" s="584"/>
      <c r="H488" s="584"/>
      <c r="I488" s="584"/>
      <c r="J488" s="584"/>
      <c r="K488" s="584"/>
      <c r="L488" s="584"/>
      <c r="M488" s="584"/>
      <c r="N488" s="584"/>
      <c r="O488" s="584"/>
      <c r="P488" s="584"/>
      <c r="Q488" s="584"/>
      <c r="R488" s="584"/>
      <c r="S488" s="584"/>
      <c r="T488" s="584"/>
      <c r="U488" s="584"/>
      <c r="V488" s="584"/>
      <c r="W488" s="584"/>
      <c r="X488" s="584"/>
      <c r="Y488" s="584"/>
      <c r="Z488" s="584"/>
    </row>
    <row r="489" spans="1:26" ht="15.75" customHeight="1" x14ac:dyDescent="0.25">
      <c r="A489" s="584"/>
      <c r="B489" s="584"/>
      <c r="C489" s="584"/>
      <c r="D489" s="584"/>
      <c r="E489" s="584"/>
      <c r="F489" s="584"/>
      <c r="G489" s="584"/>
      <c r="H489" s="584"/>
      <c r="I489" s="584"/>
      <c r="J489" s="584"/>
      <c r="K489" s="584"/>
      <c r="L489" s="584"/>
      <c r="M489" s="584"/>
      <c r="N489" s="584"/>
      <c r="O489" s="584"/>
      <c r="P489" s="584"/>
      <c r="Q489" s="584"/>
      <c r="R489" s="584"/>
      <c r="S489" s="584"/>
      <c r="T489" s="584"/>
      <c r="U489" s="584"/>
      <c r="V489" s="584"/>
      <c r="W489" s="584"/>
      <c r="X489" s="584"/>
      <c r="Y489" s="584"/>
      <c r="Z489" s="584"/>
    </row>
    <row r="490" spans="1:26" ht="15.75" customHeight="1" x14ac:dyDescent="0.25">
      <c r="A490" s="584"/>
      <c r="B490" s="584"/>
      <c r="C490" s="584"/>
      <c r="D490" s="584"/>
      <c r="E490" s="584"/>
      <c r="F490" s="584"/>
      <c r="G490" s="584"/>
      <c r="H490" s="584"/>
      <c r="I490" s="584"/>
      <c r="J490" s="584"/>
      <c r="K490" s="584"/>
      <c r="L490" s="584"/>
      <c r="M490" s="584"/>
      <c r="N490" s="584"/>
      <c r="O490" s="584"/>
      <c r="P490" s="584"/>
      <c r="Q490" s="584"/>
      <c r="R490" s="584"/>
      <c r="S490" s="584"/>
      <c r="T490" s="584"/>
      <c r="U490" s="584"/>
      <c r="V490" s="584"/>
      <c r="W490" s="584"/>
      <c r="X490" s="584"/>
      <c r="Y490" s="584"/>
      <c r="Z490" s="584"/>
    </row>
    <row r="491" spans="1:26" ht="15.75" customHeight="1" x14ac:dyDescent="0.25">
      <c r="A491" s="584"/>
      <c r="B491" s="584"/>
      <c r="C491" s="584"/>
      <c r="D491" s="584"/>
      <c r="E491" s="584"/>
      <c r="F491" s="584"/>
      <c r="G491" s="584"/>
      <c r="H491" s="584"/>
      <c r="I491" s="584"/>
      <c r="J491" s="584"/>
      <c r="K491" s="584"/>
      <c r="L491" s="584"/>
      <c r="M491" s="584"/>
      <c r="N491" s="584"/>
      <c r="O491" s="584"/>
      <c r="P491" s="584"/>
      <c r="Q491" s="584"/>
      <c r="R491" s="584"/>
      <c r="S491" s="584"/>
      <c r="T491" s="584"/>
      <c r="U491" s="584"/>
      <c r="V491" s="584"/>
      <c r="W491" s="584"/>
      <c r="X491" s="584"/>
      <c r="Y491" s="584"/>
      <c r="Z491" s="584"/>
    </row>
    <row r="492" spans="1:26" ht="15.75" customHeight="1" x14ac:dyDescent="0.25">
      <c r="A492" s="584"/>
      <c r="B492" s="584"/>
      <c r="C492" s="584"/>
      <c r="D492" s="584"/>
      <c r="E492" s="584"/>
      <c r="F492" s="584"/>
      <c r="G492" s="584"/>
      <c r="H492" s="584"/>
      <c r="I492" s="584"/>
      <c r="J492" s="584"/>
      <c r="K492" s="584"/>
      <c r="L492" s="584"/>
      <c r="M492" s="584"/>
      <c r="N492" s="584"/>
      <c r="O492" s="584"/>
      <c r="P492" s="584"/>
      <c r="Q492" s="584"/>
      <c r="R492" s="584"/>
      <c r="S492" s="584"/>
      <c r="T492" s="584"/>
      <c r="U492" s="584"/>
      <c r="V492" s="584"/>
      <c r="W492" s="584"/>
      <c r="X492" s="584"/>
      <c r="Y492" s="584"/>
      <c r="Z492" s="584"/>
    </row>
    <row r="493" spans="1:26" ht="15.75" customHeight="1" x14ac:dyDescent="0.25">
      <c r="A493" s="584"/>
      <c r="B493" s="584"/>
      <c r="C493" s="584"/>
      <c r="D493" s="584"/>
      <c r="E493" s="584"/>
      <c r="F493" s="584"/>
      <c r="G493" s="584"/>
      <c r="H493" s="584"/>
      <c r="I493" s="584"/>
      <c r="J493" s="584"/>
      <c r="K493" s="584"/>
      <c r="L493" s="584"/>
      <c r="M493" s="584"/>
      <c r="N493" s="584"/>
      <c r="O493" s="584"/>
      <c r="P493" s="584"/>
      <c r="Q493" s="584"/>
      <c r="R493" s="584"/>
      <c r="S493" s="584"/>
      <c r="T493" s="584"/>
      <c r="U493" s="584"/>
      <c r="V493" s="584"/>
      <c r="W493" s="584"/>
      <c r="X493" s="584"/>
      <c r="Y493" s="584"/>
      <c r="Z493" s="584"/>
    </row>
    <row r="494" spans="1:26" ht="15.75" customHeight="1" x14ac:dyDescent="0.25">
      <c r="A494" s="584"/>
      <c r="B494" s="584"/>
      <c r="C494" s="584"/>
      <c r="D494" s="584"/>
      <c r="E494" s="584"/>
      <c r="F494" s="584"/>
      <c r="G494" s="584"/>
      <c r="H494" s="584"/>
      <c r="I494" s="584"/>
      <c r="J494" s="584"/>
      <c r="K494" s="584"/>
      <c r="L494" s="584"/>
      <c r="M494" s="584"/>
      <c r="N494" s="584"/>
      <c r="O494" s="584"/>
      <c r="P494" s="584"/>
      <c r="Q494" s="584"/>
      <c r="R494" s="584"/>
      <c r="S494" s="584"/>
      <c r="T494" s="584"/>
      <c r="U494" s="584"/>
      <c r="V494" s="584"/>
      <c r="W494" s="584"/>
      <c r="X494" s="584"/>
      <c r="Y494" s="584"/>
      <c r="Z494" s="584"/>
    </row>
    <row r="495" spans="1:26" ht="15.75" customHeight="1" x14ac:dyDescent="0.25">
      <c r="A495" s="584"/>
      <c r="B495" s="584"/>
      <c r="C495" s="584"/>
      <c r="D495" s="584"/>
      <c r="E495" s="584"/>
      <c r="F495" s="584"/>
      <c r="G495" s="584"/>
      <c r="H495" s="584"/>
      <c r="I495" s="584"/>
      <c r="J495" s="584"/>
      <c r="K495" s="584"/>
      <c r="L495" s="584"/>
      <c r="M495" s="584"/>
      <c r="N495" s="584"/>
      <c r="O495" s="584"/>
      <c r="P495" s="584"/>
      <c r="Q495" s="584"/>
      <c r="R495" s="584"/>
      <c r="S495" s="584"/>
      <c r="T495" s="584"/>
      <c r="U495" s="584"/>
      <c r="V495" s="584"/>
      <c r="W495" s="584"/>
      <c r="X495" s="584"/>
      <c r="Y495" s="584"/>
      <c r="Z495" s="584"/>
    </row>
    <row r="496" spans="1:26" ht="15.75" customHeight="1" x14ac:dyDescent="0.25">
      <c r="A496" s="584"/>
      <c r="B496" s="584"/>
      <c r="C496" s="584"/>
      <c r="D496" s="584"/>
      <c r="E496" s="584"/>
      <c r="F496" s="584"/>
      <c r="G496" s="584"/>
      <c r="H496" s="584"/>
      <c r="I496" s="584"/>
      <c r="J496" s="584"/>
      <c r="K496" s="584"/>
      <c r="L496" s="584"/>
      <c r="M496" s="584"/>
      <c r="N496" s="584"/>
      <c r="O496" s="584"/>
      <c r="P496" s="584"/>
      <c r="Q496" s="584"/>
      <c r="R496" s="584"/>
      <c r="S496" s="584"/>
      <c r="T496" s="584"/>
      <c r="U496" s="584"/>
      <c r="V496" s="584"/>
      <c r="W496" s="584"/>
      <c r="X496" s="584"/>
      <c r="Y496" s="584"/>
      <c r="Z496" s="584"/>
    </row>
    <row r="497" spans="1:26" ht="15.75" customHeight="1" x14ac:dyDescent="0.25">
      <c r="A497" s="584"/>
      <c r="B497" s="584"/>
      <c r="C497" s="584"/>
      <c r="D497" s="584"/>
      <c r="E497" s="584"/>
      <c r="F497" s="584"/>
      <c r="G497" s="584"/>
      <c r="H497" s="584"/>
      <c r="I497" s="584"/>
      <c r="J497" s="584"/>
      <c r="K497" s="584"/>
      <c r="L497" s="584"/>
      <c r="M497" s="584"/>
      <c r="N497" s="584"/>
      <c r="O497" s="584"/>
      <c r="P497" s="584"/>
      <c r="Q497" s="584"/>
      <c r="R497" s="584"/>
      <c r="S497" s="584"/>
      <c r="T497" s="584"/>
      <c r="U497" s="584"/>
      <c r="V497" s="584"/>
      <c r="W497" s="584"/>
      <c r="X497" s="584"/>
      <c r="Y497" s="584"/>
      <c r="Z497" s="584"/>
    </row>
    <row r="498" spans="1:26" ht="15.75" customHeight="1" x14ac:dyDescent="0.25">
      <c r="A498" s="584"/>
      <c r="B498" s="584"/>
      <c r="C498" s="584"/>
      <c r="D498" s="584"/>
      <c r="E498" s="584"/>
      <c r="F498" s="584"/>
      <c r="G498" s="584"/>
      <c r="H498" s="584"/>
      <c r="I498" s="584"/>
      <c r="J498" s="584"/>
      <c r="K498" s="584"/>
      <c r="L498" s="584"/>
      <c r="M498" s="584"/>
      <c r="N498" s="584"/>
      <c r="O498" s="584"/>
      <c r="P498" s="584"/>
      <c r="Q498" s="584"/>
      <c r="R498" s="584"/>
      <c r="S498" s="584"/>
      <c r="T498" s="584"/>
      <c r="U498" s="584"/>
      <c r="V498" s="584"/>
      <c r="W498" s="584"/>
      <c r="X498" s="584"/>
      <c r="Y498" s="584"/>
      <c r="Z498" s="584"/>
    </row>
    <row r="499" spans="1:26" ht="15.75" customHeight="1" x14ac:dyDescent="0.25">
      <c r="A499" s="584"/>
      <c r="B499" s="584"/>
      <c r="C499" s="584"/>
      <c r="D499" s="584"/>
      <c r="E499" s="584"/>
      <c r="F499" s="584"/>
      <c r="G499" s="584"/>
      <c r="H499" s="584"/>
      <c r="I499" s="584"/>
      <c r="J499" s="584"/>
      <c r="K499" s="584"/>
      <c r="L499" s="584"/>
      <c r="M499" s="584"/>
      <c r="N499" s="584"/>
      <c r="O499" s="584"/>
      <c r="P499" s="584"/>
      <c r="Q499" s="584"/>
      <c r="R499" s="584"/>
      <c r="S499" s="584"/>
      <c r="T499" s="584"/>
      <c r="U499" s="584"/>
      <c r="V499" s="584"/>
      <c r="W499" s="584"/>
      <c r="X499" s="584"/>
      <c r="Y499" s="584"/>
      <c r="Z499" s="584"/>
    </row>
    <row r="500" spans="1:26" ht="15.75" customHeight="1" x14ac:dyDescent="0.25">
      <c r="A500" s="584"/>
      <c r="B500" s="584"/>
      <c r="C500" s="584"/>
      <c r="D500" s="584"/>
      <c r="E500" s="584"/>
      <c r="F500" s="584"/>
      <c r="G500" s="584"/>
      <c r="H500" s="584"/>
      <c r="I500" s="584"/>
      <c r="J500" s="584"/>
      <c r="K500" s="584"/>
      <c r="L500" s="584"/>
      <c r="M500" s="584"/>
      <c r="N500" s="584"/>
      <c r="O500" s="584"/>
      <c r="P500" s="584"/>
      <c r="Q500" s="584"/>
      <c r="R500" s="584"/>
      <c r="S500" s="584"/>
      <c r="T500" s="584"/>
      <c r="U500" s="584"/>
      <c r="V500" s="584"/>
      <c r="W500" s="584"/>
      <c r="X500" s="584"/>
      <c r="Y500" s="584"/>
      <c r="Z500" s="584"/>
    </row>
    <row r="501" spans="1:26" ht="15.75" customHeight="1" x14ac:dyDescent="0.25">
      <c r="A501" s="584"/>
      <c r="B501" s="584"/>
      <c r="C501" s="584"/>
      <c r="D501" s="584"/>
      <c r="E501" s="584"/>
      <c r="F501" s="584"/>
      <c r="G501" s="584"/>
      <c r="H501" s="584"/>
      <c r="I501" s="584"/>
      <c r="J501" s="584"/>
      <c r="K501" s="584"/>
      <c r="L501" s="584"/>
      <c r="M501" s="584"/>
      <c r="N501" s="584"/>
      <c r="O501" s="584"/>
      <c r="P501" s="584"/>
      <c r="Q501" s="584"/>
      <c r="R501" s="584"/>
      <c r="S501" s="584"/>
      <c r="T501" s="584"/>
      <c r="U501" s="584"/>
      <c r="V501" s="584"/>
      <c r="W501" s="584"/>
      <c r="X501" s="584"/>
      <c r="Y501" s="584"/>
      <c r="Z501" s="584"/>
    </row>
    <row r="502" spans="1:26" ht="15.75" customHeight="1" x14ac:dyDescent="0.25">
      <c r="A502" s="584"/>
      <c r="B502" s="584"/>
      <c r="C502" s="584"/>
      <c r="D502" s="584"/>
      <c r="E502" s="584"/>
      <c r="F502" s="584"/>
      <c r="G502" s="584"/>
      <c r="H502" s="584"/>
      <c r="I502" s="584"/>
      <c r="J502" s="584"/>
      <c r="K502" s="584"/>
      <c r="L502" s="584"/>
      <c r="M502" s="584"/>
      <c r="N502" s="584"/>
      <c r="O502" s="584"/>
      <c r="P502" s="584"/>
      <c r="Q502" s="584"/>
      <c r="R502" s="584"/>
      <c r="S502" s="584"/>
      <c r="T502" s="584"/>
      <c r="U502" s="584"/>
      <c r="V502" s="584"/>
      <c r="W502" s="584"/>
      <c r="X502" s="584"/>
      <c r="Y502" s="584"/>
      <c r="Z502" s="584"/>
    </row>
    <row r="503" spans="1:26" ht="15.75" customHeight="1" x14ac:dyDescent="0.25">
      <c r="A503" s="584"/>
      <c r="B503" s="584"/>
      <c r="C503" s="584"/>
      <c r="D503" s="584"/>
      <c r="E503" s="584"/>
      <c r="F503" s="584"/>
      <c r="G503" s="584"/>
      <c r="H503" s="584"/>
      <c r="I503" s="584"/>
      <c r="J503" s="584"/>
      <c r="K503" s="584"/>
      <c r="L503" s="584"/>
      <c r="M503" s="584"/>
      <c r="N503" s="584"/>
      <c r="O503" s="584"/>
      <c r="P503" s="584"/>
      <c r="Q503" s="584"/>
      <c r="R503" s="584"/>
      <c r="S503" s="584"/>
      <c r="T503" s="584"/>
      <c r="U503" s="584"/>
      <c r="V503" s="584"/>
      <c r="W503" s="584"/>
      <c r="X503" s="584"/>
      <c r="Y503" s="584"/>
      <c r="Z503" s="584"/>
    </row>
    <row r="504" spans="1:26" ht="15.75" customHeight="1" x14ac:dyDescent="0.25">
      <c r="A504" s="584"/>
      <c r="B504" s="584"/>
      <c r="C504" s="584"/>
      <c r="D504" s="584"/>
      <c r="E504" s="584"/>
      <c r="F504" s="584"/>
      <c r="G504" s="584"/>
      <c r="H504" s="584"/>
      <c r="I504" s="584"/>
      <c r="J504" s="584"/>
      <c r="K504" s="584"/>
      <c r="L504" s="584"/>
      <c r="M504" s="584"/>
      <c r="N504" s="584"/>
      <c r="O504" s="584"/>
      <c r="P504" s="584"/>
      <c r="Q504" s="584"/>
      <c r="R504" s="584"/>
      <c r="S504" s="584"/>
      <c r="T504" s="584"/>
      <c r="U504" s="584"/>
      <c r="V504" s="584"/>
      <c r="W504" s="584"/>
      <c r="X504" s="584"/>
      <c r="Y504" s="584"/>
      <c r="Z504" s="584"/>
    </row>
    <row r="505" spans="1:26" ht="15.75" customHeight="1" x14ac:dyDescent="0.25">
      <c r="A505" s="584"/>
      <c r="B505" s="584"/>
      <c r="C505" s="584"/>
      <c r="D505" s="584"/>
      <c r="E505" s="584"/>
      <c r="F505" s="584"/>
      <c r="G505" s="584"/>
      <c r="H505" s="584"/>
      <c r="I505" s="584"/>
      <c r="J505" s="584"/>
      <c r="K505" s="584"/>
      <c r="L505" s="584"/>
      <c r="M505" s="584"/>
      <c r="N505" s="584"/>
      <c r="O505" s="584"/>
      <c r="P505" s="584"/>
      <c r="Q505" s="584"/>
      <c r="R505" s="584"/>
      <c r="S505" s="584"/>
      <c r="T505" s="584"/>
      <c r="U505" s="584"/>
      <c r="V505" s="584"/>
      <c r="W505" s="584"/>
      <c r="X505" s="584"/>
      <c r="Y505" s="584"/>
      <c r="Z505" s="584"/>
    </row>
    <row r="506" spans="1:26" ht="15.75" customHeight="1" x14ac:dyDescent="0.25">
      <c r="A506" s="584"/>
      <c r="B506" s="584"/>
      <c r="C506" s="584"/>
      <c r="D506" s="584"/>
      <c r="E506" s="584"/>
      <c r="F506" s="584"/>
      <c r="G506" s="584"/>
      <c r="H506" s="584"/>
      <c r="I506" s="584"/>
      <c r="J506" s="584"/>
      <c r="K506" s="584"/>
      <c r="L506" s="584"/>
      <c r="M506" s="584"/>
      <c r="N506" s="584"/>
      <c r="O506" s="584"/>
      <c r="P506" s="584"/>
      <c r="Q506" s="584"/>
      <c r="R506" s="584"/>
      <c r="S506" s="584"/>
      <c r="T506" s="584"/>
      <c r="U506" s="584"/>
      <c r="V506" s="584"/>
      <c r="W506" s="584"/>
      <c r="X506" s="584"/>
      <c r="Y506" s="584"/>
      <c r="Z506" s="584"/>
    </row>
    <row r="507" spans="1:26" ht="15.75" customHeight="1" x14ac:dyDescent="0.25">
      <c r="A507" s="584"/>
      <c r="B507" s="584"/>
      <c r="C507" s="584"/>
      <c r="D507" s="584"/>
      <c r="E507" s="584"/>
      <c r="F507" s="584"/>
      <c r="G507" s="584"/>
      <c r="H507" s="584"/>
      <c r="I507" s="584"/>
      <c r="J507" s="584"/>
      <c r="K507" s="584"/>
      <c r="L507" s="584"/>
      <c r="M507" s="584"/>
      <c r="N507" s="584"/>
      <c r="O507" s="584"/>
      <c r="P507" s="584"/>
      <c r="Q507" s="584"/>
      <c r="R507" s="584"/>
      <c r="S507" s="584"/>
      <c r="T507" s="584"/>
      <c r="U507" s="584"/>
      <c r="V507" s="584"/>
      <c r="W507" s="584"/>
      <c r="X507" s="584"/>
      <c r="Y507" s="584"/>
      <c r="Z507" s="584"/>
    </row>
    <row r="508" spans="1:26" ht="15.75" customHeight="1" x14ac:dyDescent="0.25">
      <c r="A508" s="584"/>
      <c r="B508" s="584"/>
      <c r="C508" s="584"/>
      <c r="D508" s="584"/>
      <c r="E508" s="584"/>
      <c r="F508" s="584"/>
      <c r="G508" s="584"/>
      <c r="H508" s="584"/>
      <c r="I508" s="584"/>
      <c r="J508" s="584"/>
      <c r="K508" s="584"/>
      <c r="L508" s="584"/>
      <c r="M508" s="584"/>
      <c r="N508" s="584"/>
      <c r="O508" s="584"/>
      <c r="P508" s="584"/>
      <c r="Q508" s="584"/>
      <c r="R508" s="584"/>
      <c r="S508" s="584"/>
      <c r="T508" s="584"/>
      <c r="U508" s="584"/>
      <c r="V508" s="584"/>
      <c r="W508" s="584"/>
      <c r="X508" s="584"/>
      <c r="Y508" s="584"/>
      <c r="Z508" s="584"/>
    </row>
    <row r="509" spans="1:26" ht="15.75" customHeight="1" x14ac:dyDescent="0.25">
      <c r="A509" s="584"/>
      <c r="B509" s="584"/>
      <c r="C509" s="584"/>
      <c r="D509" s="584"/>
      <c r="E509" s="584"/>
      <c r="F509" s="584"/>
      <c r="G509" s="584"/>
      <c r="H509" s="584"/>
      <c r="I509" s="584"/>
      <c r="J509" s="584"/>
      <c r="K509" s="584"/>
      <c r="L509" s="584"/>
      <c r="M509" s="584"/>
      <c r="N509" s="584"/>
      <c r="O509" s="584"/>
      <c r="P509" s="584"/>
      <c r="Q509" s="584"/>
      <c r="R509" s="584"/>
      <c r="S509" s="584"/>
      <c r="T509" s="584"/>
      <c r="U509" s="584"/>
      <c r="V509" s="584"/>
      <c r="W509" s="584"/>
      <c r="X509" s="584"/>
      <c r="Y509" s="584"/>
      <c r="Z509" s="584"/>
    </row>
    <row r="510" spans="1:26" ht="15.75" customHeight="1" x14ac:dyDescent="0.25">
      <c r="A510" s="584"/>
      <c r="B510" s="584"/>
      <c r="C510" s="584"/>
      <c r="D510" s="584"/>
      <c r="E510" s="584"/>
      <c r="F510" s="584"/>
      <c r="G510" s="584"/>
      <c r="H510" s="584"/>
      <c r="I510" s="584"/>
      <c r="J510" s="584"/>
      <c r="K510" s="584"/>
      <c r="L510" s="584"/>
      <c r="M510" s="584"/>
      <c r="N510" s="584"/>
      <c r="O510" s="584"/>
      <c r="P510" s="584"/>
      <c r="Q510" s="584"/>
      <c r="R510" s="584"/>
      <c r="S510" s="584"/>
      <c r="T510" s="584"/>
      <c r="U510" s="584"/>
      <c r="V510" s="584"/>
      <c r="W510" s="584"/>
      <c r="X510" s="584"/>
      <c r="Y510" s="584"/>
      <c r="Z510" s="584"/>
    </row>
    <row r="511" spans="1:26" ht="15.75" customHeight="1" x14ac:dyDescent="0.25">
      <c r="A511" s="584"/>
      <c r="B511" s="584"/>
      <c r="C511" s="584"/>
      <c r="D511" s="584"/>
      <c r="E511" s="584"/>
      <c r="F511" s="584"/>
      <c r="G511" s="584"/>
      <c r="H511" s="584"/>
      <c r="I511" s="584"/>
      <c r="J511" s="584"/>
      <c r="K511" s="584"/>
      <c r="L511" s="584"/>
      <c r="M511" s="584"/>
      <c r="N511" s="584"/>
      <c r="O511" s="584"/>
      <c r="P511" s="584"/>
      <c r="Q511" s="584"/>
      <c r="R511" s="584"/>
      <c r="S511" s="584"/>
      <c r="T511" s="584"/>
      <c r="U511" s="584"/>
      <c r="V511" s="584"/>
      <c r="W511" s="584"/>
      <c r="X511" s="584"/>
      <c r="Y511" s="584"/>
      <c r="Z511" s="584"/>
    </row>
    <row r="512" spans="1:26" ht="15.75" customHeight="1" x14ac:dyDescent="0.25">
      <c r="A512" s="584"/>
      <c r="B512" s="584"/>
      <c r="C512" s="584"/>
      <c r="D512" s="584"/>
      <c r="E512" s="584"/>
      <c r="F512" s="584"/>
      <c r="G512" s="584"/>
      <c r="H512" s="584"/>
      <c r="I512" s="584"/>
      <c r="J512" s="584"/>
      <c r="K512" s="584"/>
      <c r="L512" s="584"/>
      <c r="M512" s="584"/>
      <c r="N512" s="584"/>
      <c r="O512" s="584"/>
      <c r="P512" s="584"/>
      <c r="Q512" s="584"/>
      <c r="R512" s="584"/>
      <c r="S512" s="584"/>
      <c r="T512" s="584"/>
      <c r="U512" s="584"/>
      <c r="V512" s="584"/>
      <c r="W512" s="584"/>
      <c r="X512" s="584"/>
      <c r="Y512" s="584"/>
      <c r="Z512" s="584"/>
    </row>
    <row r="513" spans="1:26" ht="15.75" customHeight="1" x14ac:dyDescent="0.25">
      <c r="A513" s="584"/>
      <c r="B513" s="584"/>
      <c r="C513" s="584"/>
      <c r="D513" s="584"/>
      <c r="E513" s="584"/>
      <c r="F513" s="584"/>
      <c r="G513" s="584"/>
      <c r="H513" s="584"/>
      <c r="I513" s="584"/>
      <c r="J513" s="584"/>
      <c r="K513" s="584"/>
      <c r="L513" s="584"/>
      <c r="M513" s="584"/>
      <c r="N513" s="584"/>
      <c r="O513" s="584"/>
      <c r="P513" s="584"/>
      <c r="Q513" s="584"/>
      <c r="R513" s="584"/>
      <c r="S513" s="584"/>
      <c r="T513" s="584"/>
      <c r="U513" s="584"/>
      <c r="V513" s="584"/>
      <c r="W513" s="584"/>
      <c r="X513" s="584"/>
      <c r="Y513" s="584"/>
      <c r="Z513" s="584"/>
    </row>
    <row r="514" spans="1:26" ht="15.75" customHeight="1" x14ac:dyDescent="0.25">
      <c r="A514" s="584"/>
      <c r="B514" s="584"/>
      <c r="C514" s="584"/>
      <c r="D514" s="584"/>
      <c r="E514" s="584"/>
      <c r="F514" s="584"/>
      <c r="G514" s="584"/>
      <c r="H514" s="584"/>
      <c r="I514" s="584"/>
      <c r="J514" s="584"/>
      <c r="K514" s="584"/>
      <c r="L514" s="584"/>
      <c r="M514" s="584"/>
      <c r="N514" s="584"/>
      <c r="O514" s="584"/>
      <c r="P514" s="584"/>
      <c r="Q514" s="584"/>
      <c r="R514" s="584"/>
      <c r="S514" s="584"/>
      <c r="T514" s="584"/>
      <c r="U514" s="584"/>
      <c r="V514" s="584"/>
      <c r="W514" s="584"/>
      <c r="X514" s="584"/>
      <c r="Y514" s="584"/>
      <c r="Z514" s="584"/>
    </row>
    <row r="515" spans="1:26" ht="15.75" customHeight="1" x14ac:dyDescent="0.25">
      <c r="A515" s="584"/>
      <c r="B515" s="584"/>
      <c r="C515" s="584"/>
      <c r="D515" s="584"/>
      <c r="E515" s="584"/>
      <c r="F515" s="584"/>
      <c r="G515" s="584"/>
      <c r="H515" s="584"/>
      <c r="I515" s="584"/>
      <c r="J515" s="584"/>
      <c r="K515" s="584"/>
      <c r="L515" s="584"/>
      <c r="M515" s="584"/>
      <c r="N515" s="584"/>
      <c r="O515" s="584"/>
      <c r="P515" s="584"/>
      <c r="Q515" s="584"/>
      <c r="R515" s="584"/>
      <c r="S515" s="584"/>
      <c r="T515" s="584"/>
      <c r="U515" s="584"/>
      <c r="V515" s="584"/>
      <c r="W515" s="584"/>
      <c r="X515" s="584"/>
      <c r="Y515" s="584"/>
      <c r="Z515" s="584"/>
    </row>
    <row r="516" spans="1:26" ht="15.75" customHeight="1" x14ac:dyDescent="0.25">
      <c r="A516" s="584"/>
      <c r="B516" s="584"/>
      <c r="C516" s="584"/>
      <c r="D516" s="584"/>
      <c r="E516" s="584"/>
      <c r="F516" s="584"/>
      <c r="G516" s="584"/>
      <c r="H516" s="584"/>
      <c r="I516" s="584"/>
      <c r="J516" s="584"/>
      <c r="K516" s="584"/>
      <c r="L516" s="584"/>
      <c r="M516" s="584"/>
      <c r="N516" s="584"/>
      <c r="O516" s="584"/>
      <c r="P516" s="584"/>
      <c r="Q516" s="584"/>
      <c r="R516" s="584"/>
      <c r="S516" s="584"/>
      <c r="T516" s="584"/>
      <c r="U516" s="584"/>
      <c r="V516" s="584"/>
      <c r="W516" s="584"/>
      <c r="X516" s="584"/>
      <c r="Y516" s="584"/>
      <c r="Z516" s="584"/>
    </row>
    <row r="517" spans="1:26" ht="15.75" customHeight="1" x14ac:dyDescent="0.25">
      <c r="A517" s="584"/>
      <c r="B517" s="584"/>
      <c r="C517" s="584"/>
      <c r="D517" s="584"/>
      <c r="E517" s="584"/>
      <c r="F517" s="584"/>
      <c r="G517" s="584"/>
      <c r="H517" s="584"/>
      <c r="I517" s="584"/>
      <c r="J517" s="584"/>
      <c r="K517" s="584"/>
      <c r="L517" s="584"/>
      <c r="M517" s="584"/>
      <c r="N517" s="584"/>
      <c r="O517" s="584"/>
      <c r="P517" s="584"/>
      <c r="Q517" s="584"/>
      <c r="R517" s="584"/>
      <c r="S517" s="584"/>
      <c r="T517" s="584"/>
      <c r="U517" s="584"/>
      <c r="V517" s="584"/>
      <c r="W517" s="584"/>
      <c r="X517" s="584"/>
      <c r="Y517" s="584"/>
      <c r="Z517" s="584"/>
    </row>
    <row r="518" spans="1:26" ht="15.75" customHeight="1" x14ac:dyDescent="0.25">
      <c r="A518" s="584"/>
      <c r="B518" s="584"/>
      <c r="C518" s="584"/>
      <c r="D518" s="584"/>
      <c r="E518" s="584"/>
      <c r="F518" s="584"/>
      <c r="G518" s="584"/>
      <c r="H518" s="584"/>
      <c r="I518" s="584"/>
      <c r="J518" s="584"/>
      <c r="K518" s="584"/>
      <c r="L518" s="584"/>
      <c r="M518" s="584"/>
      <c r="N518" s="584"/>
      <c r="O518" s="584"/>
      <c r="P518" s="584"/>
      <c r="Q518" s="584"/>
      <c r="R518" s="584"/>
      <c r="S518" s="584"/>
      <c r="T518" s="584"/>
      <c r="U518" s="584"/>
      <c r="V518" s="584"/>
      <c r="W518" s="584"/>
      <c r="X518" s="584"/>
      <c r="Y518" s="584"/>
      <c r="Z518" s="584"/>
    </row>
    <row r="519" spans="1:26" ht="15.75" customHeight="1" x14ac:dyDescent="0.25">
      <c r="A519" s="584"/>
      <c r="B519" s="584"/>
      <c r="C519" s="584"/>
      <c r="D519" s="584"/>
      <c r="E519" s="584"/>
      <c r="F519" s="584"/>
      <c r="G519" s="584"/>
      <c r="H519" s="584"/>
      <c r="I519" s="584"/>
      <c r="J519" s="584"/>
      <c r="K519" s="584"/>
      <c r="L519" s="584"/>
      <c r="M519" s="584"/>
      <c r="N519" s="584"/>
      <c r="O519" s="584"/>
      <c r="P519" s="584"/>
      <c r="Q519" s="584"/>
      <c r="R519" s="584"/>
      <c r="S519" s="584"/>
      <c r="T519" s="584"/>
      <c r="U519" s="584"/>
      <c r="V519" s="584"/>
      <c r="W519" s="584"/>
      <c r="X519" s="584"/>
      <c r="Y519" s="584"/>
      <c r="Z519" s="584"/>
    </row>
    <row r="520" spans="1:26" ht="15.75" customHeight="1" x14ac:dyDescent="0.25">
      <c r="A520" s="584"/>
      <c r="B520" s="584"/>
      <c r="C520" s="584"/>
      <c r="D520" s="584"/>
      <c r="E520" s="584"/>
      <c r="F520" s="584"/>
      <c r="G520" s="584"/>
      <c r="H520" s="584"/>
      <c r="I520" s="584"/>
      <c r="J520" s="584"/>
      <c r="K520" s="584"/>
      <c r="L520" s="584"/>
      <c r="M520" s="584"/>
      <c r="N520" s="584"/>
      <c r="O520" s="584"/>
      <c r="P520" s="584"/>
      <c r="Q520" s="584"/>
      <c r="R520" s="584"/>
      <c r="S520" s="584"/>
      <c r="T520" s="584"/>
      <c r="U520" s="584"/>
      <c r="V520" s="584"/>
      <c r="W520" s="584"/>
      <c r="X520" s="584"/>
      <c r="Y520" s="584"/>
      <c r="Z520" s="584"/>
    </row>
    <row r="521" spans="1:26" ht="15.75" customHeight="1" x14ac:dyDescent="0.25">
      <c r="A521" s="584"/>
      <c r="B521" s="584"/>
      <c r="C521" s="584"/>
      <c r="D521" s="584"/>
      <c r="E521" s="584"/>
      <c r="F521" s="584"/>
      <c r="G521" s="584"/>
      <c r="H521" s="584"/>
      <c r="I521" s="584"/>
      <c r="J521" s="584"/>
      <c r="K521" s="584"/>
      <c r="L521" s="584"/>
      <c r="M521" s="584"/>
      <c r="N521" s="584"/>
      <c r="O521" s="584"/>
      <c r="P521" s="584"/>
      <c r="Q521" s="584"/>
      <c r="R521" s="584"/>
      <c r="S521" s="584"/>
      <c r="T521" s="584"/>
      <c r="U521" s="584"/>
      <c r="V521" s="584"/>
      <c r="W521" s="584"/>
      <c r="X521" s="584"/>
      <c r="Y521" s="584"/>
      <c r="Z521" s="584"/>
    </row>
    <row r="522" spans="1:26" ht="15.75" customHeight="1" x14ac:dyDescent="0.25">
      <c r="A522" s="584"/>
      <c r="B522" s="584"/>
      <c r="C522" s="584"/>
      <c r="D522" s="584"/>
      <c r="E522" s="584"/>
      <c r="F522" s="584"/>
      <c r="G522" s="584"/>
      <c r="H522" s="584"/>
      <c r="I522" s="584"/>
      <c r="J522" s="584"/>
      <c r="K522" s="584"/>
      <c r="L522" s="584"/>
      <c r="M522" s="584"/>
      <c r="N522" s="584"/>
      <c r="O522" s="584"/>
      <c r="P522" s="584"/>
      <c r="Q522" s="584"/>
      <c r="R522" s="584"/>
      <c r="S522" s="584"/>
      <c r="T522" s="584"/>
      <c r="U522" s="584"/>
      <c r="V522" s="584"/>
      <c r="W522" s="584"/>
      <c r="X522" s="584"/>
      <c r="Y522" s="584"/>
      <c r="Z522" s="584"/>
    </row>
    <row r="523" spans="1:26" ht="15.75" customHeight="1" x14ac:dyDescent="0.25">
      <c r="A523" s="584"/>
      <c r="B523" s="584"/>
      <c r="C523" s="584"/>
      <c r="D523" s="584"/>
      <c r="E523" s="584"/>
      <c r="F523" s="584"/>
      <c r="G523" s="584"/>
      <c r="H523" s="584"/>
      <c r="I523" s="584"/>
      <c r="J523" s="584"/>
      <c r="K523" s="584"/>
      <c r="L523" s="584"/>
      <c r="M523" s="584"/>
      <c r="N523" s="584"/>
      <c r="O523" s="584"/>
      <c r="P523" s="584"/>
      <c r="Q523" s="584"/>
      <c r="R523" s="584"/>
      <c r="S523" s="584"/>
      <c r="T523" s="584"/>
      <c r="U523" s="584"/>
      <c r="V523" s="584"/>
      <c r="W523" s="584"/>
      <c r="X523" s="584"/>
      <c r="Y523" s="584"/>
      <c r="Z523" s="584"/>
    </row>
    <row r="524" spans="1:26" ht="15.75" customHeight="1" x14ac:dyDescent="0.25">
      <c r="A524" s="584"/>
      <c r="B524" s="584"/>
      <c r="C524" s="584"/>
      <c r="D524" s="584"/>
      <c r="E524" s="584"/>
      <c r="F524" s="584"/>
      <c r="G524" s="584"/>
      <c r="H524" s="584"/>
      <c r="I524" s="584"/>
      <c r="J524" s="584"/>
      <c r="K524" s="584"/>
      <c r="L524" s="584"/>
      <c r="M524" s="584"/>
      <c r="N524" s="584"/>
      <c r="O524" s="584"/>
      <c r="P524" s="584"/>
      <c r="Q524" s="584"/>
      <c r="R524" s="584"/>
      <c r="S524" s="584"/>
      <c r="T524" s="584"/>
      <c r="U524" s="584"/>
      <c r="V524" s="584"/>
      <c r="W524" s="584"/>
      <c r="X524" s="584"/>
      <c r="Y524" s="584"/>
      <c r="Z524" s="584"/>
    </row>
    <row r="525" spans="1:26" ht="15.75" customHeight="1" x14ac:dyDescent="0.25">
      <c r="A525" s="584"/>
      <c r="B525" s="584"/>
      <c r="C525" s="584"/>
      <c r="D525" s="584"/>
      <c r="E525" s="584"/>
      <c r="F525" s="584"/>
      <c r="G525" s="584"/>
      <c r="H525" s="584"/>
      <c r="I525" s="584"/>
      <c r="J525" s="584"/>
      <c r="K525" s="584"/>
      <c r="L525" s="584"/>
      <c r="M525" s="584"/>
      <c r="N525" s="584"/>
      <c r="O525" s="584"/>
      <c r="P525" s="584"/>
      <c r="Q525" s="584"/>
      <c r="R525" s="584"/>
      <c r="S525" s="584"/>
      <c r="T525" s="584"/>
      <c r="U525" s="584"/>
      <c r="V525" s="584"/>
      <c r="W525" s="584"/>
      <c r="X525" s="584"/>
      <c r="Y525" s="584"/>
      <c r="Z525" s="584"/>
    </row>
    <row r="526" spans="1:26" ht="15.75" customHeight="1" x14ac:dyDescent="0.25">
      <c r="A526" s="584"/>
      <c r="B526" s="584"/>
      <c r="C526" s="584"/>
      <c r="D526" s="584"/>
      <c r="E526" s="584"/>
      <c r="F526" s="584"/>
      <c r="G526" s="584"/>
      <c r="H526" s="584"/>
      <c r="I526" s="584"/>
      <c r="J526" s="584"/>
      <c r="K526" s="584"/>
      <c r="L526" s="584"/>
      <c r="M526" s="584"/>
      <c r="N526" s="584"/>
      <c r="O526" s="584"/>
      <c r="P526" s="584"/>
      <c r="Q526" s="584"/>
      <c r="R526" s="584"/>
      <c r="S526" s="584"/>
      <c r="T526" s="584"/>
      <c r="U526" s="584"/>
      <c r="V526" s="584"/>
      <c r="W526" s="584"/>
      <c r="X526" s="584"/>
      <c r="Y526" s="584"/>
      <c r="Z526" s="584"/>
    </row>
    <row r="527" spans="1:26" ht="15.75" customHeight="1" x14ac:dyDescent="0.25">
      <c r="A527" s="584"/>
      <c r="B527" s="584"/>
      <c r="C527" s="584"/>
      <c r="D527" s="584"/>
      <c r="E527" s="584"/>
      <c r="F527" s="584"/>
      <c r="G527" s="584"/>
      <c r="H527" s="584"/>
      <c r="I527" s="584"/>
      <c r="J527" s="584"/>
      <c r="K527" s="584"/>
      <c r="L527" s="584"/>
      <c r="M527" s="584"/>
      <c r="N527" s="584"/>
      <c r="O527" s="584"/>
      <c r="P527" s="584"/>
      <c r="Q527" s="584"/>
      <c r="R527" s="584"/>
      <c r="S527" s="584"/>
      <c r="T527" s="584"/>
      <c r="U527" s="584"/>
      <c r="V527" s="584"/>
      <c r="W527" s="584"/>
      <c r="X527" s="584"/>
      <c r="Y527" s="584"/>
      <c r="Z527" s="584"/>
    </row>
    <row r="528" spans="1:26" ht="15.75" customHeight="1" x14ac:dyDescent="0.25">
      <c r="A528" s="584"/>
      <c r="B528" s="584"/>
      <c r="C528" s="584"/>
      <c r="D528" s="584"/>
      <c r="E528" s="584"/>
      <c r="F528" s="584"/>
      <c r="G528" s="584"/>
      <c r="H528" s="584"/>
      <c r="I528" s="584"/>
      <c r="J528" s="584"/>
      <c r="K528" s="584"/>
      <c r="L528" s="584"/>
      <c r="M528" s="584"/>
      <c r="N528" s="584"/>
      <c r="O528" s="584"/>
      <c r="P528" s="584"/>
      <c r="Q528" s="584"/>
      <c r="R528" s="584"/>
      <c r="S528" s="584"/>
      <c r="T528" s="584"/>
      <c r="U528" s="584"/>
      <c r="V528" s="584"/>
      <c r="W528" s="584"/>
      <c r="X528" s="584"/>
      <c r="Y528" s="584"/>
      <c r="Z528" s="584"/>
    </row>
    <row r="529" spans="1:26" ht="15.75" customHeight="1" x14ac:dyDescent="0.25">
      <c r="A529" s="584"/>
      <c r="B529" s="584"/>
      <c r="C529" s="584"/>
      <c r="D529" s="584"/>
      <c r="E529" s="584"/>
      <c r="F529" s="584"/>
      <c r="G529" s="584"/>
      <c r="H529" s="584"/>
      <c r="I529" s="584"/>
      <c r="J529" s="584"/>
      <c r="K529" s="584"/>
      <c r="L529" s="584"/>
      <c r="M529" s="584"/>
      <c r="N529" s="584"/>
      <c r="O529" s="584"/>
      <c r="P529" s="584"/>
      <c r="Q529" s="584"/>
      <c r="R529" s="584"/>
      <c r="S529" s="584"/>
      <c r="T529" s="584"/>
      <c r="U529" s="584"/>
      <c r="V529" s="584"/>
      <c r="W529" s="584"/>
      <c r="X529" s="584"/>
      <c r="Y529" s="584"/>
      <c r="Z529" s="584"/>
    </row>
    <row r="530" spans="1:26" ht="15.75" customHeight="1" x14ac:dyDescent="0.25">
      <c r="A530" s="584"/>
      <c r="B530" s="584"/>
      <c r="C530" s="584"/>
      <c r="D530" s="584"/>
      <c r="E530" s="584"/>
      <c r="F530" s="584"/>
      <c r="G530" s="584"/>
      <c r="H530" s="584"/>
      <c r="I530" s="584"/>
      <c r="J530" s="584"/>
      <c r="K530" s="584"/>
      <c r="L530" s="584"/>
      <c r="M530" s="584"/>
      <c r="N530" s="584"/>
      <c r="O530" s="584"/>
      <c r="P530" s="584"/>
      <c r="Q530" s="584"/>
      <c r="R530" s="584"/>
      <c r="S530" s="584"/>
      <c r="T530" s="584"/>
      <c r="U530" s="584"/>
      <c r="V530" s="584"/>
      <c r="W530" s="584"/>
      <c r="X530" s="584"/>
      <c r="Y530" s="584"/>
      <c r="Z530" s="584"/>
    </row>
    <row r="531" spans="1:26" ht="15.75" customHeight="1" x14ac:dyDescent="0.25">
      <c r="A531" s="584"/>
      <c r="B531" s="584"/>
      <c r="C531" s="584"/>
      <c r="D531" s="584"/>
      <c r="E531" s="584"/>
      <c r="F531" s="584"/>
      <c r="G531" s="584"/>
      <c r="H531" s="584"/>
      <c r="I531" s="584"/>
      <c r="J531" s="584"/>
      <c r="K531" s="584"/>
      <c r="L531" s="584"/>
      <c r="M531" s="584"/>
      <c r="N531" s="584"/>
      <c r="O531" s="584"/>
      <c r="P531" s="584"/>
      <c r="Q531" s="584"/>
      <c r="R531" s="584"/>
      <c r="S531" s="584"/>
      <c r="T531" s="584"/>
      <c r="U531" s="584"/>
      <c r="V531" s="584"/>
      <c r="W531" s="584"/>
      <c r="X531" s="584"/>
      <c r="Y531" s="584"/>
      <c r="Z531" s="584"/>
    </row>
    <row r="532" spans="1:26" ht="15.75" customHeight="1" x14ac:dyDescent="0.25">
      <c r="A532" s="584"/>
      <c r="B532" s="584"/>
      <c r="C532" s="584"/>
      <c r="D532" s="584"/>
      <c r="E532" s="584"/>
      <c r="F532" s="584"/>
      <c r="G532" s="584"/>
      <c r="H532" s="584"/>
      <c r="I532" s="584"/>
      <c r="J532" s="584"/>
      <c r="K532" s="584"/>
      <c r="L532" s="584"/>
      <c r="M532" s="584"/>
      <c r="N532" s="584"/>
      <c r="O532" s="584"/>
      <c r="P532" s="584"/>
      <c r="Q532" s="584"/>
      <c r="R532" s="584"/>
      <c r="S532" s="584"/>
      <c r="T532" s="584"/>
      <c r="U532" s="584"/>
      <c r="V532" s="584"/>
      <c r="W532" s="584"/>
      <c r="X532" s="584"/>
      <c r="Y532" s="584"/>
      <c r="Z532" s="584"/>
    </row>
    <row r="533" spans="1:26" ht="15.75" customHeight="1" x14ac:dyDescent="0.25">
      <c r="A533" s="584"/>
      <c r="B533" s="584"/>
      <c r="C533" s="584"/>
      <c r="D533" s="584"/>
      <c r="E533" s="584"/>
      <c r="F533" s="584"/>
      <c r="G533" s="584"/>
      <c r="H533" s="584"/>
      <c r="I533" s="584"/>
      <c r="J533" s="584"/>
      <c r="K533" s="584"/>
      <c r="L533" s="584"/>
      <c r="M533" s="584"/>
      <c r="N533" s="584"/>
      <c r="O533" s="584"/>
      <c r="P533" s="584"/>
      <c r="Q533" s="584"/>
      <c r="R533" s="584"/>
      <c r="S533" s="584"/>
      <c r="T533" s="584"/>
      <c r="U533" s="584"/>
      <c r="V533" s="584"/>
      <c r="W533" s="584"/>
      <c r="X533" s="584"/>
      <c r="Y533" s="584"/>
      <c r="Z533" s="584"/>
    </row>
    <row r="534" spans="1:26" ht="15.75" customHeight="1" x14ac:dyDescent="0.25">
      <c r="A534" s="584"/>
      <c r="B534" s="584"/>
      <c r="C534" s="584"/>
      <c r="D534" s="584"/>
      <c r="E534" s="584"/>
      <c r="F534" s="584"/>
      <c r="G534" s="584"/>
      <c r="H534" s="584"/>
      <c r="I534" s="584"/>
      <c r="J534" s="584"/>
      <c r="K534" s="584"/>
      <c r="L534" s="584"/>
      <c r="M534" s="584"/>
      <c r="N534" s="584"/>
      <c r="O534" s="584"/>
      <c r="P534" s="584"/>
      <c r="Q534" s="584"/>
      <c r="R534" s="584"/>
      <c r="S534" s="584"/>
      <c r="T534" s="584"/>
      <c r="U534" s="584"/>
      <c r="V534" s="584"/>
      <c r="W534" s="584"/>
      <c r="X534" s="584"/>
      <c r="Y534" s="584"/>
      <c r="Z534" s="584"/>
    </row>
    <row r="535" spans="1:26" ht="15.75" customHeight="1" x14ac:dyDescent="0.25">
      <c r="A535" s="584"/>
      <c r="B535" s="584"/>
      <c r="C535" s="584"/>
      <c r="D535" s="584"/>
      <c r="E535" s="584"/>
      <c r="F535" s="584"/>
      <c r="G535" s="584"/>
      <c r="H535" s="584"/>
      <c r="I535" s="584"/>
      <c r="J535" s="584"/>
      <c r="K535" s="584"/>
      <c r="L535" s="584"/>
      <c r="M535" s="584"/>
      <c r="N535" s="584"/>
      <c r="O535" s="584"/>
      <c r="P535" s="584"/>
      <c r="Q535" s="584"/>
      <c r="R535" s="584"/>
      <c r="S535" s="584"/>
      <c r="T535" s="584"/>
      <c r="U535" s="584"/>
      <c r="V535" s="584"/>
      <c r="W535" s="584"/>
      <c r="X535" s="584"/>
      <c r="Y535" s="584"/>
      <c r="Z535" s="584"/>
    </row>
    <row r="536" spans="1:26" ht="15.75" customHeight="1" x14ac:dyDescent="0.25">
      <c r="A536" s="584"/>
      <c r="B536" s="584"/>
      <c r="C536" s="584"/>
      <c r="D536" s="584"/>
      <c r="E536" s="584"/>
      <c r="F536" s="584"/>
      <c r="G536" s="584"/>
      <c r="H536" s="584"/>
      <c r="I536" s="584"/>
      <c r="J536" s="584"/>
      <c r="K536" s="584"/>
      <c r="L536" s="584"/>
      <c r="M536" s="584"/>
      <c r="N536" s="584"/>
      <c r="O536" s="584"/>
      <c r="P536" s="584"/>
      <c r="Q536" s="584"/>
      <c r="R536" s="584"/>
      <c r="S536" s="584"/>
      <c r="T536" s="584"/>
      <c r="U536" s="584"/>
      <c r="V536" s="584"/>
      <c r="W536" s="584"/>
      <c r="X536" s="584"/>
      <c r="Y536" s="584"/>
      <c r="Z536" s="584"/>
    </row>
    <row r="537" spans="1:26" ht="15.75" customHeight="1" x14ac:dyDescent="0.25">
      <c r="A537" s="584"/>
      <c r="B537" s="584"/>
      <c r="C537" s="584"/>
      <c r="D537" s="584"/>
      <c r="E537" s="584"/>
      <c r="F537" s="584"/>
      <c r="G537" s="584"/>
      <c r="H537" s="584"/>
      <c r="I537" s="584"/>
      <c r="J537" s="584"/>
      <c r="K537" s="584"/>
      <c r="L537" s="584"/>
      <c r="M537" s="584"/>
      <c r="N537" s="584"/>
      <c r="O537" s="584"/>
      <c r="P537" s="584"/>
      <c r="Q537" s="584"/>
      <c r="R537" s="584"/>
      <c r="S537" s="584"/>
      <c r="T537" s="584"/>
      <c r="U537" s="584"/>
      <c r="V537" s="584"/>
      <c r="W537" s="584"/>
      <c r="X537" s="584"/>
      <c r="Y537" s="584"/>
      <c r="Z537" s="584"/>
    </row>
    <row r="538" spans="1:26" ht="15.75" customHeight="1" x14ac:dyDescent="0.25">
      <c r="A538" s="584"/>
      <c r="B538" s="584"/>
      <c r="C538" s="584"/>
      <c r="D538" s="584"/>
      <c r="E538" s="584"/>
      <c r="F538" s="584"/>
      <c r="G538" s="584"/>
      <c r="H538" s="584"/>
      <c r="I538" s="584"/>
      <c r="J538" s="584"/>
      <c r="K538" s="584"/>
      <c r="L538" s="584"/>
      <c r="M538" s="584"/>
      <c r="N538" s="584"/>
      <c r="O538" s="584"/>
      <c r="P538" s="584"/>
      <c r="Q538" s="584"/>
      <c r="R538" s="584"/>
      <c r="S538" s="584"/>
      <c r="T538" s="584"/>
      <c r="U538" s="584"/>
      <c r="V538" s="584"/>
      <c r="W538" s="584"/>
      <c r="X538" s="584"/>
      <c r="Y538" s="584"/>
      <c r="Z538" s="584"/>
    </row>
    <row r="539" spans="1:26" ht="15.75" customHeight="1" x14ac:dyDescent="0.25">
      <c r="A539" s="584"/>
      <c r="B539" s="584"/>
      <c r="C539" s="584"/>
      <c r="D539" s="584"/>
      <c r="E539" s="584"/>
      <c r="F539" s="584"/>
      <c r="G539" s="584"/>
      <c r="H539" s="584"/>
      <c r="I539" s="584"/>
      <c r="J539" s="584"/>
      <c r="K539" s="584"/>
      <c r="L539" s="584"/>
      <c r="M539" s="584"/>
      <c r="N539" s="584"/>
      <c r="O539" s="584"/>
      <c r="P539" s="584"/>
      <c r="Q539" s="584"/>
      <c r="R539" s="584"/>
      <c r="S539" s="584"/>
      <c r="T539" s="584"/>
      <c r="U539" s="584"/>
      <c r="V539" s="584"/>
      <c r="W539" s="584"/>
      <c r="X539" s="584"/>
      <c r="Y539" s="584"/>
      <c r="Z539" s="584"/>
    </row>
    <row r="540" spans="1:26" ht="15.75" customHeight="1" x14ac:dyDescent="0.25">
      <c r="A540" s="584"/>
      <c r="B540" s="584"/>
      <c r="C540" s="584"/>
      <c r="D540" s="584"/>
      <c r="E540" s="584"/>
      <c r="F540" s="584"/>
      <c r="G540" s="584"/>
      <c r="H540" s="584"/>
      <c r="I540" s="584"/>
      <c r="J540" s="584"/>
      <c r="K540" s="584"/>
      <c r="L540" s="584"/>
      <c r="M540" s="584"/>
      <c r="N540" s="584"/>
      <c r="O540" s="584"/>
      <c r="P540" s="584"/>
      <c r="Q540" s="584"/>
      <c r="R540" s="584"/>
      <c r="S540" s="584"/>
      <c r="T540" s="584"/>
      <c r="U540" s="584"/>
      <c r="V540" s="584"/>
      <c r="W540" s="584"/>
      <c r="X540" s="584"/>
      <c r="Y540" s="584"/>
      <c r="Z540" s="584"/>
    </row>
    <row r="541" spans="1:26" ht="15.75" customHeight="1" x14ac:dyDescent="0.25">
      <c r="A541" s="584"/>
      <c r="B541" s="584"/>
      <c r="C541" s="584"/>
      <c r="D541" s="584"/>
      <c r="E541" s="584"/>
      <c r="F541" s="584"/>
      <c r="G541" s="584"/>
      <c r="H541" s="584"/>
      <c r="I541" s="584"/>
      <c r="J541" s="584"/>
      <c r="K541" s="584"/>
      <c r="L541" s="584"/>
      <c r="M541" s="584"/>
      <c r="N541" s="584"/>
      <c r="O541" s="584"/>
      <c r="P541" s="584"/>
      <c r="Q541" s="584"/>
      <c r="R541" s="584"/>
      <c r="S541" s="584"/>
      <c r="T541" s="584"/>
      <c r="U541" s="584"/>
      <c r="V541" s="584"/>
      <c r="W541" s="584"/>
      <c r="X541" s="584"/>
      <c r="Y541" s="584"/>
      <c r="Z541" s="584"/>
    </row>
    <row r="542" spans="1:26" ht="15.75" customHeight="1" x14ac:dyDescent="0.25">
      <c r="A542" s="584"/>
      <c r="B542" s="584"/>
      <c r="C542" s="584"/>
      <c r="D542" s="584"/>
      <c r="E542" s="584"/>
      <c r="F542" s="584"/>
      <c r="G542" s="584"/>
      <c r="H542" s="584"/>
      <c r="I542" s="584"/>
      <c r="J542" s="584"/>
      <c r="K542" s="584"/>
      <c r="L542" s="584"/>
      <c r="M542" s="584"/>
      <c r="N542" s="584"/>
      <c r="O542" s="584"/>
      <c r="P542" s="584"/>
      <c r="Q542" s="584"/>
      <c r="R542" s="584"/>
      <c r="S542" s="584"/>
      <c r="T542" s="584"/>
      <c r="U542" s="584"/>
      <c r="V542" s="584"/>
      <c r="W542" s="584"/>
      <c r="X542" s="584"/>
      <c r="Y542" s="584"/>
      <c r="Z542" s="584"/>
    </row>
    <row r="543" spans="1:26" ht="15.75" customHeight="1" x14ac:dyDescent="0.25">
      <c r="A543" s="584"/>
      <c r="B543" s="584"/>
      <c r="C543" s="584"/>
      <c r="D543" s="584"/>
      <c r="E543" s="584"/>
      <c r="F543" s="584"/>
      <c r="G543" s="584"/>
      <c r="H543" s="584"/>
      <c r="I543" s="584"/>
      <c r="J543" s="584"/>
      <c r="K543" s="584"/>
      <c r="L543" s="584"/>
      <c r="M543" s="584"/>
      <c r="N543" s="584"/>
      <c r="O543" s="584"/>
      <c r="P543" s="584"/>
      <c r="Q543" s="584"/>
      <c r="R543" s="584"/>
      <c r="S543" s="584"/>
      <c r="T543" s="584"/>
      <c r="U543" s="584"/>
      <c r="V543" s="584"/>
      <c r="W543" s="584"/>
      <c r="X543" s="584"/>
      <c r="Y543" s="584"/>
      <c r="Z543" s="584"/>
    </row>
    <row r="544" spans="1:26" ht="15.75" customHeight="1" x14ac:dyDescent="0.25">
      <c r="A544" s="584"/>
      <c r="B544" s="584"/>
      <c r="C544" s="584"/>
      <c r="D544" s="584"/>
      <c r="E544" s="584"/>
      <c r="F544" s="584"/>
      <c r="G544" s="584"/>
      <c r="H544" s="584"/>
      <c r="I544" s="584"/>
      <c r="J544" s="584"/>
      <c r="K544" s="584"/>
      <c r="L544" s="584"/>
      <c r="M544" s="584"/>
      <c r="N544" s="584"/>
      <c r="O544" s="584"/>
      <c r="P544" s="584"/>
      <c r="Q544" s="584"/>
      <c r="R544" s="584"/>
      <c r="S544" s="584"/>
      <c r="T544" s="584"/>
      <c r="U544" s="584"/>
      <c r="V544" s="584"/>
      <c r="W544" s="584"/>
      <c r="X544" s="584"/>
      <c r="Y544" s="584"/>
      <c r="Z544" s="584"/>
    </row>
    <row r="545" spans="1:26" ht="15.75" customHeight="1" x14ac:dyDescent="0.25">
      <c r="A545" s="584"/>
      <c r="B545" s="584"/>
      <c r="C545" s="584"/>
      <c r="D545" s="584"/>
      <c r="E545" s="584"/>
      <c r="F545" s="584"/>
      <c r="G545" s="584"/>
      <c r="H545" s="584"/>
      <c r="I545" s="584"/>
      <c r="J545" s="584"/>
      <c r="K545" s="584"/>
      <c r="L545" s="584"/>
      <c r="M545" s="584"/>
      <c r="N545" s="584"/>
      <c r="O545" s="584"/>
      <c r="P545" s="584"/>
      <c r="Q545" s="584"/>
      <c r="R545" s="584"/>
      <c r="S545" s="584"/>
      <c r="T545" s="584"/>
      <c r="U545" s="584"/>
      <c r="V545" s="584"/>
      <c r="W545" s="584"/>
      <c r="X545" s="584"/>
      <c r="Y545" s="584"/>
      <c r="Z545" s="584"/>
    </row>
    <row r="546" spans="1:26" ht="15.75" customHeight="1" x14ac:dyDescent="0.25">
      <c r="A546" s="584"/>
      <c r="B546" s="584"/>
      <c r="C546" s="584"/>
      <c r="D546" s="584"/>
      <c r="E546" s="584"/>
      <c r="F546" s="584"/>
      <c r="G546" s="584"/>
      <c r="H546" s="584"/>
      <c r="I546" s="584"/>
      <c r="J546" s="584"/>
      <c r="K546" s="584"/>
      <c r="L546" s="584"/>
      <c r="M546" s="584"/>
      <c r="N546" s="584"/>
      <c r="O546" s="584"/>
      <c r="P546" s="584"/>
      <c r="Q546" s="584"/>
      <c r="R546" s="584"/>
      <c r="S546" s="584"/>
      <c r="T546" s="584"/>
      <c r="U546" s="584"/>
      <c r="V546" s="584"/>
      <c r="W546" s="584"/>
      <c r="X546" s="584"/>
      <c r="Y546" s="584"/>
      <c r="Z546" s="584"/>
    </row>
    <row r="547" spans="1:26" ht="15.75" customHeight="1" x14ac:dyDescent="0.25">
      <c r="A547" s="584"/>
      <c r="B547" s="584"/>
      <c r="C547" s="584"/>
      <c r="D547" s="584"/>
      <c r="E547" s="584"/>
      <c r="F547" s="584"/>
      <c r="G547" s="584"/>
      <c r="H547" s="584"/>
      <c r="I547" s="584"/>
      <c r="J547" s="584"/>
      <c r="K547" s="584"/>
      <c r="L547" s="584"/>
      <c r="M547" s="584"/>
      <c r="N547" s="584"/>
      <c r="O547" s="584"/>
      <c r="P547" s="584"/>
      <c r="Q547" s="584"/>
      <c r="R547" s="584"/>
      <c r="S547" s="584"/>
      <c r="T547" s="584"/>
      <c r="U547" s="584"/>
      <c r="V547" s="584"/>
      <c r="W547" s="584"/>
      <c r="X547" s="584"/>
      <c r="Y547" s="584"/>
      <c r="Z547" s="584"/>
    </row>
    <row r="548" spans="1:26" ht="15.75" customHeight="1" x14ac:dyDescent="0.25">
      <c r="A548" s="584"/>
      <c r="B548" s="584"/>
      <c r="C548" s="584"/>
      <c r="D548" s="584"/>
      <c r="E548" s="584"/>
      <c r="F548" s="584"/>
      <c r="G548" s="584"/>
      <c r="H548" s="584"/>
      <c r="I548" s="584"/>
      <c r="J548" s="584"/>
      <c r="K548" s="584"/>
      <c r="L548" s="584"/>
      <c r="M548" s="584"/>
      <c r="N548" s="584"/>
      <c r="O548" s="584"/>
      <c r="P548" s="584"/>
      <c r="Q548" s="584"/>
      <c r="R548" s="584"/>
      <c r="S548" s="584"/>
      <c r="T548" s="584"/>
      <c r="U548" s="584"/>
      <c r="V548" s="584"/>
      <c r="W548" s="584"/>
      <c r="X548" s="584"/>
      <c r="Y548" s="584"/>
      <c r="Z548" s="584"/>
    </row>
    <row r="549" spans="1:26" ht="15.75" customHeight="1" x14ac:dyDescent="0.25">
      <c r="A549" s="584"/>
      <c r="B549" s="584"/>
      <c r="C549" s="584"/>
      <c r="D549" s="584"/>
      <c r="E549" s="584"/>
      <c r="F549" s="584"/>
      <c r="G549" s="584"/>
      <c r="H549" s="584"/>
      <c r="I549" s="584"/>
      <c r="J549" s="584"/>
      <c r="K549" s="584"/>
      <c r="L549" s="584"/>
      <c r="M549" s="584"/>
      <c r="N549" s="584"/>
      <c r="O549" s="584"/>
      <c r="P549" s="584"/>
      <c r="Q549" s="584"/>
      <c r="R549" s="584"/>
      <c r="S549" s="584"/>
      <c r="T549" s="584"/>
      <c r="U549" s="584"/>
      <c r="V549" s="584"/>
      <c r="W549" s="584"/>
      <c r="X549" s="584"/>
      <c r="Y549" s="584"/>
      <c r="Z549" s="584"/>
    </row>
    <row r="550" spans="1:26" ht="15.75" customHeight="1" x14ac:dyDescent="0.25">
      <c r="A550" s="584"/>
      <c r="B550" s="584"/>
      <c r="C550" s="584"/>
      <c r="D550" s="584"/>
      <c r="E550" s="584"/>
      <c r="F550" s="584"/>
      <c r="G550" s="584"/>
      <c r="H550" s="584"/>
      <c r="I550" s="584"/>
      <c r="J550" s="584"/>
      <c r="K550" s="584"/>
      <c r="L550" s="584"/>
      <c r="M550" s="584"/>
      <c r="N550" s="584"/>
      <c r="O550" s="584"/>
      <c r="P550" s="584"/>
      <c r="Q550" s="584"/>
      <c r="R550" s="584"/>
      <c r="S550" s="584"/>
      <c r="T550" s="584"/>
      <c r="U550" s="584"/>
      <c r="V550" s="584"/>
      <c r="W550" s="584"/>
      <c r="X550" s="584"/>
      <c r="Y550" s="584"/>
      <c r="Z550" s="584"/>
    </row>
    <row r="551" spans="1:26" ht="15.75" customHeight="1" x14ac:dyDescent="0.25">
      <c r="A551" s="584"/>
      <c r="B551" s="584"/>
      <c r="C551" s="584"/>
      <c r="D551" s="584"/>
      <c r="E551" s="584"/>
      <c r="F551" s="584"/>
      <c r="G551" s="584"/>
      <c r="H551" s="584"/>
      <c r="I551" s="584"/>
      <c r="J551" s="584"/>
      <c r="K551" s="584"/>
      <c r="L551" s="584"/>
      <c r="M551" s="584"/>
      <c r="N551" s="584"/>
      <c r="O551" s="584"/>
      <c r="P551" s="584"/>
      <c r="Q551" s="584"/>
      <c r="R551" s="584"/>
      <c r="S551" s="584"/>
      <c r="T551" s="584"/>
      <c r="U551" s="584"/>
      <c r="V551" s="584"/>
      <c r="W551" s="584"/>
      <c r="X551" s="584"/>
      <c r="Y551" s="584"/>
      <c r="Z551" s="584"/>
    </row>
    <row r="552" spans="1:26" ht="15.75" customHeight="1" x14ac:dyDescent="0.25">
      <c r="A552" s="584"/>
      <c r="B552" s="584"/>
      <c r="C552" s="584"/>
      <c r="D552" s="584"/>
      <c r="E552" s="584"/>
      <c r="F552" s="584"/>
      <c r="G552" s="584"/>
      <c r="H552" s="584"/>
      <c r="I552" s="584"/>
      <c r="J552" s="584"/>
      <c r="K552" s="584"/>
      <c r="L552" s="584"/>
      <c r="M552" s="584"/>
      <c r="N552" s="584"/>
      <c r="O552" s="584"/>
      <c r="P552" s="584"/>
      <c r="Q552" s="584"/>
      <c r="R552" s="584"/>
      <c r="S552" s="584"/>
      <c r="T552" s="584"/>
      <c r="U552" s="584"/>
      <c r="V552" s="584"/>
      <c r="W552" s="584"/>
      <c r="X552" s="584"/>
      <c r="Y552" s="584"/>
      <c r="Z552" s="584"/>
    </row>
    <row r="553" spans="1:26" ht="15.75" customHeight="1" x14ac:dyDescent="0.25">
      <c r="A553" s="584"/>
      <c r="B553" s="584"/>
      <c r="C553" s="584"/>
      <c r="D553" s="584"/>
      <c r="E553" s="584"/>
      <c r="F553" s="584"/>
      <c r="G553" s="584"/>
      <c r="H553" s="584"/>
      <c r="I553" s="584"/>
      <c r="J553" s="584"/>
      <c r="K553" s="584"/>
      <c r="L553" s="584"/>
      <c r="M553" s="584"/>
      <c r="N553" s="584"/>
      <c r="O553" s="584"/>
      <c r="P553" s="584"/>
      <c r="Q553" s="584"/>
      <c r="R553" s="584"/>
      <c r="S553" s="584"/>
      <c r="T553" s="584"/>
      <c r="U553" s="584"/>
      <c r="V553" s="584"/>
      <c r="W553" s="584"/>
      <c r="X553" s="584"/>
      <c r="Y553" s="584"/>
      <c r="Z553" s="584"/>
    </row>
    <row r="554" spans="1:26" ht="15.75" customHeight="1" x14ac:dyDescent="0.25">
      <c r="A554" s="584"/>
      <c r="B554" s="584"/>
      <c r="C554" s="584"/>
      <c r="D554" s="584"/>
      <c r="E554" s="584"/>
      <c r="F554" s="584"/>
      <c r="G554" s="584"/>
      <c r="H554" s="584"/>
      <c r="I554" s="584"/>
      <c r="J554" s="584"/>
      <c r="K554" s="584"/>
      <c r="L554" s="584"/>
      <c r="M554" s="584"/>
      <c r="N554" s="584"/>
      <c r="O554" s="584"/>
      <c r="P554" s="584"/>
      <c r="Q554" s="584"/>
      <c r="R554" s="584"/>
      <c r="S554" s="584"/>
      <c r="T554" s="584"/>
      <c r="U554" s="584"/>
      <c r="V554" s="584"/>
      <c r="W554" s="584"/>
      <c r="X554" s="584"/>
      <c r="Y554" s="584"/>
      <c r="Z554" s="584"/>
    </row>
    <row r="555" spans="1:26" ht="15.75" customHeight="1" x14ac:dyDescent="0.25">
      <c r="A555" s="584"/>
      <c r="B555" s="584"/>
      <c r="C555" s="584"/>
      <c r="D555" s="584"/>
      <c r="E555" s="584"/>
      <c r="F555" s="584"/>
      <c r="G555" s="584"/>
      <c r="H555" s="584"/>
      <c r="I555" s="584"/>
      <c r="J555" s="584"/>
      <c r="K555" s="584"/>
      <c r="L555" s="584"/>
      <c r="M555" s="584"/>
      <c r="N555" s="584"/>
      <c r="O555" s="584"/>
      <c r="P555" s="584"/>
      <c r="Q555" s="584"/>
      <c r="R555" s="584"/>
      <c r="S555" s="584"/>
      <c r="T555" s="584"/>
      <c r="U555" s="584"/>
      <c r="V555" s="584"/>
      <c r="W555" s="584"/>
      <c r="X555" s="584"/>
      <c r="Y555" s="584"/>
      <c r="Z555" s="584"/>
    </row>
    <row r="556" spans="1:26" ht="15.75" customHeight="1" x14ac:dyDescent="0.25">
      <c r="A556" s="584"/>
      <c r="B556" s="584"/>
      <c r="C556" s="584"/>
      <c r="D556" s="584"/>
      <c r="E556" s="584"/>
      <c r="F556" s="584"/>
      <c r="G556" s="584"/>
      <c r="H556" s="584"/>
      <c r="I556" s="584"/>
      <c r="J556" s="584"/>
      <c r="K556" s="584"/>
      <c r="L556" s="584"/>
      <c r="M556" s="584"/>
      <c r="N556" s="584"/>
      <c r="O556" s="584"/>
      <c r="P556" s="584"/>
      <c r="Q556" s="584"/>
      <c r="R556" s="584"/>
      <c r="S556" s="584"/>
      <c r="T556" s="584"/>
      <c r="U556" s="584"/>
      <c r="V556" s="584"/>
      <c r="W556" s="584"/>
      <c r="X556" s="584"/>
      <c r="Y556" s="584"/>
      <c r="Z556" s="584"/>
    </row>
    <row r="557" spans="1:26" ht="15.75" customHeight="1" x14ac:dyDescent="0.25">
      <c r="A557" s="584"/>
      <c r="B557" s="584"/>
      <c r="C557" s="584"/>
      <c r="D557" s="584"/>
      <c r="E557" s="584"/>
      <c r="F557" s="584"/>
      <c r="G557" s="584"/>
      <c r="H557" s="584"/>
      <c r="I557" s="584"/>
      <c r="J557" s="584"/>
      <c r="K557" s="584"/>
      <c r="L557" s="584"/>
      <c r="M557" s="584"/>
      <c r="N557" s="584"/>
      <c r="O557" s="584"/>
      <c r="P557" s="584"/>
      <c r="Q557" s="584"/>
      <c r="R557" s="584"/>
      <c r="S557" s="584"/>
      <c r="T557" s="584"/>
      <c r="U557" s="584"/>
      <c r="V557" s="584"/>
      <c r="W557" s="584"/>
      <c r="X557" s="584"/>
      <c r="Y557" s="584"/>
      <c r="Z557" s="584"/>
    </row>
    <row r="558" spans="1:26" ht="15.75" customHeight="1" x14ac:dyDescent="0.25">
      <c r="A558" s="584"/>
      <c r="B558" s="584"/>
      <c r="C558" s="584"/>
      <c r="D558" s="584"/>
      <c r="E558" s="584"/>
      <c r="F558" s="584"/>
      <c r="G558" s="584"/>
      <c r="H558" s="584"/>
      <c r="I558" s="584"/>
      <c r="J558" s="584"/>
      <c r="K558" s="584"/>
      <c r="L558" s="584"/>
      <c r="M558" s="584"/>
      <c r="N558" s="584"/>
      <c r="O558" s="584"/>
      <c r="P558" s="584"/>
      <c r="Q558" s="584"/>
      <c r="R558" s="584"/>
      <c r="S558" s="584"/>
      <c r="T558" s="584"/>
      <c r="U558" s="584"/>
      <c r="V558" s="584"/>
      <c r="W558" s="584"/>
      <c r="X558" s="584"/>
      <c r="Y558" s="584"/>
      <c r="Z558" s="584"/>
    </row>
    <row r="559" spans="1:26" ht="15.75" customHeight="1" x14ac:dyDescent="0.25">
      <c r="A559" s="584"/>
      <c r="B559" s="584"/>
      <c r="C559" s="584"/>
      <c r="D559" s="584"/>
      <c r="E559" s="584"/>
      <c r="F559" s="584"/>
      <c r="G559" s="584"/>
      <c r="H559" s="584"/>
      <c r="I559" s="584"/>
      <c r="J559" s="584"/>
      <c r="K559" s="584"/>
      <c r="L559" s="584"/>
      <c r="M559" s="584"/>
      <c r="N559" s="584"/>
      <c r="O559" s="584"/>
      <c r="P559" s="584"/>
      <c r="Q559" s="584"/>
      <c r="R559" s="584"/>
      <c r="S559" s="584"/>
      <c r="T559" s="584"/>
      <c r="U559" s="584"/>
      <c r="V559" s="584"/>
      <c r="W559" s="584"/>
      <c r="X559" s="584"/>
      <c r="Y559" s="584"/>
      <c r="Z559" s="584"/>
    </row>
    <row r="560" spans="1:26" ht="15.75" customHeight="1" x14ac:dyDescent="0.25">
      <c r="A560" s="584"/>
      <c r="B560" s="584"/>
      <c r="C560" s="584"/>
      <c r="D560" s="584"/>
      <c r="E560" s="584"/>
      <c r="F560" s="584"/>
      <c r="G560" s="584"/>
      <c r="H560" s="584"/>
      <c r="I560" s="584"/>
      <c r="J560" s="584"/>
      <c r="K560" s="584"/>
      <c r="L560" s="584"/>
      <c r="M560" s="584"/>
      <c r="N560" s="584"/>
      <c r="O560" s="584"/>
      <c r="P560" s="584"/>
      <c r="Q560" s="584"/>
      <c r="R560" s="584"/>
      <c r="S560" s="584"/>
      <c r="T560" s="584"/>
      <c r="U560" s="584"/>
      <c r="V560" s="584"/>
      <c r="W560" s="584"/>
      <c r="X560" s="584"/>
      <c r="Y560" s="584"/>
      <c r="Z560" s="584"/>
    </row>
    <row r="561" spans="1:26" ht="15.75" customHeight="1" x14ac:dyDescent="0.25">
      <c r="A561" s="584"/>
      <c r="B561" s="584"/>
      <c r="C561" s="584"/>
      <c r="D561" s="584"/>
      <c r="E561" s="584"/>
      <c r="F561" s="584"/>
      <c r="G561" s="584"/>
      <c r="H561" s="584"/>
      <c r="I561" s="584"/>
      <c r="J561" s="584"/>
      <c r="K561" s="584"/>
      <c r="L561" s="584"/>
      <c r="M561" s="584"/>
      <c r="N561" s="584"/>
      <c r="O561" s="584"/>
      <c r="P561" s="584"/>
      <c r="Q561" s="584"/>
      <c r="R561" s="584"/>
      <c r="S561" s="584"/>
      <c r="T561" s="584"/>
      <c r="U561" s="584"/>
      <c r="V561" s="584"/>
      <c r="W561" s="584"/>
      <c r="X561" s="584"/>
      <c r="Y561" s="584"/>
      <c r="Z561" s="584"/>
    </row>
    <row r="562" spans="1:26" ht="15.75" customHeight="1" x14ac:dyDescent="0.25">
      <c r="A562" s="584"/>
      <c r="B562" s="584"/>
      <c r="C562" s="584"/>
      <c r="D562" s="584"/>
      <c r="E562" s="584"/>
      <c r="F562" s="584"/>
      <c r="G562" s="584"/>
      <c r="H562" s="584"/>
      <c r="I562" s="584"/>
      <c r="J562" s="584"/>
      <c r="K562" s="584"/>
      <c r="L562" s="584"/>
      <c r="M562" s="584"/>
      <c r="N562" s="584"/>
      <c r="O562" s="584"/>
      <c r="P562" s="584"/>
      <c r="Q562" s="584"/>
      <c r="R562" s="584"/>
      <c r="S562" s="584"/>
      <c r="T562" s="584"/>
      <c r="U562" s="584"/>
      <c r="V562" s="584"/>
      <c r="W562" s="584"/>
      <c r="X562" s="584"/>
      <c r="Y562" s="584"/>
      <c r="Z562" s="584"/>
    </row>
    <row r="563" spans="1:26" ht="15.75" customHeight="1" x14ac:dyDescent="0.25">
      <c r="A563" s="584"/>
      <c r="B563" s="584"/>
      <c r="C563" s="584"/>
      <c r="D563" s="584"/>
      <c r="E563" s="584"/>
      <c r="F563" s="584"/>
      <c r="G563" s="584"/>
      <c r="H563" s="584"/>
      <c r="I563" s="584"/>
      <c r="J563" s="584"/>
      <c r="K563" s="584"/>
      <c r="L563" s="584"/>
      <c r="M563" s="584"/>
      <c r="N563" s="584"/>
      <c r="O563" s="584"/>
      <c r="P563" s="584"/>
      <c r="Q563" s="584"/>
      <c r="R563" s="584"/>
      <c r="S563" s="584"/>
      <c r="T563" s="584"/>
      <c r="U563" s="584"/>
      <c r="V563" s="584"/>
      <c r="W563" s="584"/>
      <c r="X563" s="584"/>
      <c r="Y563" s="584"/>
      <c r="Z563" s="584"/>
    </row>
    <row r="564" spans="1:26" ht="15.75" customHeight="1" x14ac:dyDescent="0.25">
      <c r="A564" s="584"/>
      <c r="B564" s="584"/>
      <c r="C564" s="584"/>
      <c r="D564" s="584"/>
      <c r="E564" s="584"/>
      <c r="F564" s="584"/>
      <c r="G564" s="584"/>
      <c r="H564" s="584"/>
      <c r="I564" s="584"/>
      <c r="J564" s="584"/>
      <c r="K564" s="584"/>
      <c r="L564" s="584"/>
      <c r="M564" s="584"/>
      <c r="N564" s="584"/>
      <c r="O564" s="584"/>
      <c r="P564" s="584"/>
      <c r="Q564" s="584"/>
      <c r="R564" s="584"/>
      <c r="S564" s="584"/>
      <c r="T564" s="584"/>
      <c r="U564" s="584"/>
      <c r="V564" s="584"/>
      <c r="W564" s="584"/>
      <c r="X564" s="584"/>
      <c r="Y564" s="584"/>
      <c r="Z564" s="584"/>
    </row>
    <row r="565" spans="1:26" ht="15.75" customHeight="1" x14ac:dyDescent="0.25">
      <c r="A565" s="584"/>
      <c r="B565" s="584"/>
      <c r="C565" s="584"/>
      <c r="D565" s="584"/>
      <c r="E565" s="584"/>
      <c r="F565" s="584"/>
      <c r="G565" s="584"/>
      <c r="H565" s="584"/>
      <c r="I565" s="584"/>
      <c r="J565" s="584"/>
      <c r="K565" s="584"/>
      <c r="L565" s="584"/>
      <c r="M565" s="584"/>
      <c r="N565" s="584"/>
      <c r="O565" s="584"/>
      <c r="P565" s="584"/>
      <c r="Q565" s="584"/>
      <c r="R565" s="584"/>
      <c r="S565" s="584"/>
      <c r="T565" s="584"/>
      <c r="U565" s="584"/>
      <c r="V565" s="584"/>
      <c r="W565" s="584"/>
      <c r="X565" s="584"/>
      <c r="Y565" s="584"/>
      <c r="Z565" s="584"/>
    </row>
    <row r="566" spans="1:26" ht="15.75" customHeight="1" x14ac:dyDescent="0.25">
      <c r="A566" s="584"/>
      <c r="B566" s="584"/>
      <c r="C566" s="584"/>
      <c r="D566" s="584"/>
      <c r="E566" s="584"/>
      <c r="F566" s="584"/>
      <c r="G566" s="584"/>
      <c r="H566" s="584"/>
      <c r="I566" s="584"/>
      <c r="J566" s="584"/>
      <c r="K566" s="584"/>
      <c r="L566" s="584"/>
      <c r="M566" s="584"/>
      <c r="N566" s="584"/>
      <c r="O566" s="584"/>
      <c r="P566" s="584"/>
      <c r="Q566" s="584"/>
      <c r="R566" s="584"/>
      <c r="S566" s="584"/>
      <c r="T566" s="584"/>
      <c r="U566" s="584"/>
      <c r="V566" s="584"/>
      <c r="W566" s="584"/>
      <c r="X566" s="584"/>
      <c r="Y566" s="584"/>
      <c r="Z566" s="584"/>
    </row>
    <row r="567" spans="1:26" ht="15.75" customHeight="1" x14ac:dyDescent="0.25">
      <c r="A567" s="584"/>
      <c r="B567" s="584"/>
      <c r="C567" s="584"/>
      <c r="D567" s="584"/>
      <c r="E567" s="584"/>
      <c r="F567" s="584"/>
      <c r="G567" s="584"/>
      <c r="H567" s="584"/>
      <c r="I567" s="584"/>
      <c r="J567" s="584"/>
      <c r="K567" s="584"/>
      <c r="L567" s="584"/>
      <c r="M567" s="584"/>
      <c r="N567" s="584"/>
      <c r="O567" s="584"/>
      <c r="P567" s="584"/>
      <c r="Q567" s="584"/>
      <c r="R567" s="584"/>
      <c r="S567" s="584"/>
      <c r="T567" s="584"/>
      <c r="U567" s="584"/>
      <c r="V567" s="584"/>
      <c r="W567" s="584"/>
      <c r="X567" s="584"/>
      <c r="Y567" s="584"/>
      <c r="Z567" s="584"/>
    </row>
    <row r="568" spans="1:26" ht="15.75" customHeight="1" x14ac:dyDescent="0.25">
      <c r="A568" s="584"/>
      <c r="B568" s="584"/>
      <c r="C568" s="584"/>
      <c r="D568" s="584"/>
      <c r="E568" s="584"/>
      <c r="F568" s="584"/>
      <c r="G568" s="584"/>
      <c r="H568" s="584"/>
      <c r="I568" s="584"/>
      <c r="J568" s="584"/>
      <c r="K568" s="584"/>
      <c r="L568" s="584"/>
      <c r="M568" s="584"/>
      <c r="N568" s="584"/>
      <c r="O568" s="584"/>
      <c r="P568" s="584"/>
      <c r="Q568" s="584"/>
      <c r="R568" s="584"/>
      <c r="S568" s="584"/>
      <c r="T568" s="584"/>
      <c r="U568" s="584"/>
      <c r="V568" s="584"/>
      <c r="W568" s="584"/>
      <c r="X568" s="584"/>
      <c r="Y568" s="584"/>
      <c r="Z568" s="584"/>
    </row>
    <row r="569" spans="1:26" ht="15.75" customHeight="1" x14ac:dyDescent="0.25">
      <c r="A569" s="584"/>
      <c r="B569" s="584"/>
      <c r="C569" s="584"/>
      <c r="D569" s="584"/>
      <c r="E569" s="584"/>
      <c r="F569" s="584"/>
      <c r="G569" s="584"/>
      <c r="H569" s="584"/>
      <c r="I569" s="584"/>
      <c r="J569" s="584"/>
      <c r="K569" s="584"/>
      <c r="L569" s="584"/>
      <c r="M569" s="584"/>
      <c r="N569" s="584"/>
      <c r="O569" s="584"/>
      <c r="P569" s="584"/>
      <c r="Q569" s="584"/>
      <c r="R569" s="584"/>
      <c r="S569" s="584"/>
      <c r="T569" s="584"/>
      <c r="U569" s="584"/>
      <c r="V569" s="584"/>
      <c r="W569" s="584"/>
      <c r="X569" s="584"/>
      <c r="Y569" s="584"/>
      <c r="Z569" s="584"/>
    </row>
    <row r="570" spans="1:26" ht="15.75" customHeight="1" x14ac:dyDescent="0.25">
      <c r="A570" s="584"/>
      <c r="B570" s="584"/>
      <c r="C570" s="584"/>
      <c r="D570" s="584"/>
      <c r="E570" s="584"/>
      <c r="F570" s="584"/>
      <c r="G570" s="584"/>
      <c r="H570" s="584"/>
      <c r="I570" s="584"/>
      <c r="J570" s="584"/>
      <c r="K570" s="584"/>
      <c r="L570" s="584"/>
      <c r="M570" s="584"/>
      <c r="N570" s="584"/>
      <c r="O570" s="584"/>
      <c r="P570" s="584"/>
      <c r="Q570" s="584"/>
      <c r="R570" s="584"/>
      <c r="S570" s="584"/>
      <c r="T570" s="584"/>
      <c r="U570" s="584"/>
      <c r="V570" s="584"/>
      <c r="W570" s="584"/>
      <c r="X570" s="584"/>
      <c r="Y570" s="584"/>
      <c r="Z570" s="584"/>
    </row>
    <row r="571" spans="1:26" ht="15.75" customHeight="1" x14ac:dyDescent="0.25">
      <c r="A571" s="584"/>
      <c r="B571" s="584"/>
      <c r="C571" s="584"/>
      <c r="D571" s="584"/>
      <c r="E571" s="584"/>
      <c r="F571" s="584"/>
      <c r="G571" s="584"/>
      <c r="H571" s="584"/>
      <c r="I571" s="584"/>
      <c r="J571" s="584"/>
      <c r="K571" s="584"/>
      <c r="L571" s="584"/>
      <c r="M571" s="584"/>
      <c r="N571" s="584"/>
      <c r="O571" s="584"/>
      <c r="P571" s="584"/>
      <c r="Q571" s="584"/>
      <c r="R571" s="584"/>
      <c r="S571" s="584"/>
      <c r="T571" s="584"/>
      <c r="U571" s="584"/>
      <c r="V571" s="584"/>
      <c r="W571" s="584"/>
      <c r="X571" s="584"/>
      <c r="Y571" s="584"/>
      <c r="Z571" s="584"/>
    </row>
    <row r="572" spans="1:26" ht="15.75" customHeight="1" x14ac:dyDescent="0.25">
      <c r="A572" s="584"/>
      <c r="B572" s="584"/>
      <c r="C572" s="584"/>
      <c r="D572" s="584"/>
      <c r="E572" s="584"/>
      <c r="F572" s="584"/>
      <c r="G572" s="584"/>
      <c r="H572" s="584"/>
      <c r="I572" s="584"/>
      <c r="J572" s="584"/>
      <c r="K572" s="584"/>
      <c r="L572" s="584"/>
      <c r="M572" s="584"/>
      <c r="N572" s="584"/>
      <c r="O572" s="584"/>
      <c r="P572" s="584"/>
      <c r="Q572" s="584"/>
      <c r="R572" s="584"/>
      <c r="S572" s="584"/>
      <c r="T572" s="584"/>
      <c r="U572" s="584"/>
      <c r="V572" s="584"/>
      <c r="W572" s="584"/>
      <c r="X572" s="584"/>
      <c r="Y572" s="584"/>
      <c r="Z572" s="584"/>
    </row>
    <row r="573" spans="1:26" ht="15.75" customHeight="1" x14ac:dyDescent="0.25">
      <c r="A573" s="584"/>
      <c r="B573" s="584"/>
      <c r="C573" s="584"/>
      <c r="D573" s="584"/>
      <c r="E573" s="584"/>
      <c r="F573" s="584"/>
      <c r="G573" s="584"/>
      <c r="H573" s="584"/>
      <c r="I573" s="584"/>
      <c r="J573" s="584"/>
      <c r="K573" s="584"/>
      <c r="L573" s="584"/>
      <c r="M573" s="584"/>
      <c r="N573" s="584"/>
      <c r="O573" s="584"/>
      <c r="P573" s="584"/>
      <c r="Q573" s="584"/>
      <c r="R573" s="584"/>
      <c r="S573" s="584"/>
      <c r="T573" s="584"/>
      <c r="U573" s="584"/>
      <c r="V573" s="584"/>
      <c r="W573" s="584"/>
      <c r="X573" s="584"/>
      <c r="Y573" s="584"/>
      <c r="Z573" s="584"/>
    </row>
    <row r="574" spans="1:26" ht="15.75" customHeight="1" x14ac:dyDescent="0.25">
      <c r="A574" s="584"/>
      <c r="B574" s="584"/>
      <c r="C574" s="584"/>
      <c r="D574" s="584"/>
      <c r="E574" s="584"/>
      <c r="F574" s="584"/>
      <c r="G574" s="584"/>
      <c r="H574" s="584"/>
      <c r="I574" s="584"/>
      <c r="J574" s="584"/>
      <c r="K574" s="584"/>
      <c r="L574" s="584"/>
      <c r="M574" s="584"/>
      <c r="N574" s="584"/>
      <c r="O574" s="584"/>
      <c r="P574" s="584"/>
      <c r="Q574" s="584"/>
      <c r="R574" s="584"/>
      <c r="S574" s="584"/>
      <c r="T574" s="584"/>
      <c r="U574" s="584"/>
      <c r="V574" s="584"/>
      <c r="W574" s="584"/>
      <c r="X574" s="584"/>
      <c r="Y574" s="584"/>
      <c r="Z574" s="584"/>
    </row>
    <row r="575" spans="1:26" ht="15.75" customHeight="1" x14ac:dyDescent="0.25">
      <c r="A575" s="584"/>
      <c r="B575" s="584"/>
      <c r="C575" s="584"/>
      <c r="D575" s="584"/>
      <c r="E575" s="584"/>
      <c r="F575" s="584"/>
      <c r="G575" s="584"/>
      <c r="H575" s="584"/>
      <c r="I575" s="584"/>
      <c r="J575" s="584"/>
      <c r="K575" s="584"/>
      <c r="L575" s="584"/>
      <c r="M575" s="584"/>
      <c r="N575" s="584"/>
      <c r="O575" s="584"/>
      <c r="P575" s="584"/>
      <c r="Q575" s="584"/>
      <c r="R575" s="584"/>
      <c r="S575" s="584"/>
      <c r="T575" s="584"/>
      <c r="U575" s="584"/>
      <c r="V575" s="584"/>
      <c r="W575" s="584"/>
      <c r="X575" s="584"/>
      <c r="Y575" s="584"/>
      <c r="Z575" s="584"/>
    </row>
    <row r="576" spans="1:26" ht="15.75" customHeight="1" x14ac:dyDescent="0.25">
      <c r="A576" s="584"/>
      <c r="B576" s="584"/>
      <c r="C576" s="584"/>
      <c r="D576" s="584"/>
      <c r="E576" s="584"/>
      <c r="F576" s="584"/>
      <c r="G576" s="584"/>
      <c r="H576" s="584"/>
      <c r="I576" s="584"/>
      <c r="J576" s="584"/>
      <c r="K576" s="584"/>
      <c r="L576" s="584"/>
      <c r="M576" s="584"/>
      <c r="N576" s="584"/>
      <c r="O576" s="584"/>
      <c r="P576" s="584"/>
      <c r="Q576" s="584"/>
      <c r="R576" s="584"/>
      <c r="S576" s="584"/>
      <c r="T576" s="584"/>
      <c r="U576" s="584"/>
      <c r="V576" s="584"/>
      <c r="W576" s="584"/>
      <c r="X576" s="584"/>
      <c r="Y576" s="584"/>
      <c r="Z576" s="584"/>
    </row>
    <row r="577" spans="1:26" ht="15.75" customHeight="1" x14ac:dyDescent="0.25">
      <c r="A577" s="584"/>
      <c r="B577" s="584"/>
      <c r="C577" s="584"/>
      <c r="D577" s="584"/>
      <c r="E577" s="584"/>
      <c r="F577" s="584"/>
      <c r="G577" s="584"/>
      <c r="H577" s="584"/>
      <c r="I577" s="584"/>
      <c r="J577" s="584"/>
      <c r="K577" s="584"/>
      <c r="L577" s="584"/>
      <c r="M577" s="584"/>
      <c r="N577" s="584"/>
      <c r="O577" s="584"/>
      <c r="P577" s="584"/>
      <c r="Q577" s="584"/>
      <c r="R577" s="584"/>
      <c r="S577" s="584"/>
      <c r="T577" s="584"/>
      <c r="U577" s="584"/>
      <c r="V577" s="584"/>
      <c r="W577" s="584"/>
      <c r="X577" s="584"/>
      <c r="Y577" s="584"/>
      <c r="Z577" s="584"/>
    </row>
    <row r="578" spans="1:26" ht="15.75" customHeight="1" x14ac:dyDescent="0.25">
      <c r="A578" s="584"/>
      <c r="B578" s="584"/>
      <c r="C578" s="584"/>
      <c r="D578" s="584"/>
      <c r="E578" s="584"/>
      <c r="F578" s="584"/>
      <c r="G578" s="584"/>
      <c r="H578" s="584"/>
      <c r="I578" s="584"/>
      <c r="J578" s="584"/>
      <c r="K578" s="584"/>
      <c r="L578" s="584"/>
      <c r="M578" s="584"/>
      <c r="N578" s="584"/>
      <c r="O578" s="584"/>
      <c r="P578" s="584"/>
      <c r="Q578" s="584"/>
      <c r="R578" s="584"/>
      <c r="S578" s="584"/>
      <c r="T578" s="584"/>
      <c r="U578" s="584"/>
      <c r="V578" s="584"/>
      <c r="W578" s="584"/>
      <c r="X578" s="584"/>
      <c r="Y578" s="584"/>
      <c r="Z578" s="584"/>
    </row>
    <row r="579" spans="1:26" ht="15.75" customHeight="1" x14ac:dyDescent="0.25">
      <c r="A579" s="584"/>
      <c r="B579" s="584"/>
      <c r="C579" s="584"/>
      <c r="D579" s="584"/>
      <c r="E579" s="584"/>
      <c r="F579" s="584"/>
      <c r="G579" s="584"/>
      <c r="H579" s="584"/>
      <c r="I579" s="584"/>
      <c r="J579" s="584"/>
      <c r="K579" s="584"/>
      <c r="L579" s="584"/>
      <c r="M579" s="584"/>
      <c r="N579" s="584"/>
      <c r="O579" s="584"/>
      <c r="P579" s="584"/>
      <c r="Q579" s="584"/>
      <c r="R579" s="584"/>
      <c r="S579" s="584"/>
      <c r="T579" s="584"/>
      <c r="U579" s="584"/>
      <c r="V579" s="584"/>
      <c r="W579" s="584"/>
      <c r="X579" s="584"/>
      <c r="Y579" s="584"/>
      <c r="Z579" s="584"/>
    </row>
    <row r="580" spans="1:26" ht="15.75" customHeight="1" x14ac:dyDescent="0.25">
      <c r="A580" s="584"/>
      <c r="B580" s="584"/>
      <c r="C580" s="584"/>
      <c r="D580" s="584"/>
      <c r="E580" s="584"/>
      <c r="F580" s="584"/>
      <c r="G580" s="584"/>
      <c r="H580" s="584"/>
      <c r="I580" s="584"/>
      <c r="J580" s="584"/>
      <c r="K580" s="584"/>
      <c r="L580" s="584"/>
      <c r="M580" s="584"/>
      <c r="N580" s="584"/>
      <c r="O580" s="584"/>
      <c r="P580" s="584"/>
      <c r="Q580" s="584"/>
      <c r="R580" s="584"/>
      <c r="S580" s="584"/>
      <c r="T580" s="584"/>
      <c r="U580" s="584"/>
      <c r="V580" s="584"/>
      <c r="W580" s="584"/>
      <c r="X580" s="584"/>
      <c r="Y580" s="584"/>
      <c r="Z580" s="584"/>
    </row>
    <row r="581" spans="1:26" ht="15.75" customHeight="1" x14ac:dyDescent="0.25">
      <c r="A581" s="584"/>
      <c r="B581" s="584"/>
      <c r="C581" s="584"/>
      <c r="D581" s="584"/>
      <c r="E581" s="584"/>
      <c r="F581" s="584"/>
      <c r="G581" s="584"/>
      <c r="H581" s="584"/>
      <c r="I581" s="584"/>
      <c r="J581" s="584"/>
      <c r="K581" s="584"/>
      <c r="L581" s="584"/>
      <c r="M581" s="584"/>
      <c r="N581" s="584"/>
      <c r="O581" s="584"/>
      <c r="P581" s="584"/>
      <c r="Q581" s="584"/>
      <c r="R581" s="584"/>
      <c r="S581" s="584"/>
      <c r="T581" s="584"/>
      <c r="U581" s="584"/>
      <c r="V581" s="584"/>
      <c r="W581" s="584"/>
      <c r="X581" s="584"/>
      <c r="Y581" s="584"/>
      <c r="Z581" s="584"/>
    </row>
    <row r="582" spans="1:26" ht="15.75" customHeight="1" x14ac:dyDescent="0.25">
      <c r="A582" s="584"/>
      <c r="B582" s="584"/>
      <c r="C582" s="584"/>
      <c r="D582" s="584"/>
      <c r="E582" s="584"/>
      <c r="F582" s="584"/>
      <c r="G582" s="584"/>
      <c r="H582" s="584"/>
      <c r="I582" s="584"/>
      <c r="J582" s="584"/>
      <c r="K582" s="584"/>
      <c r="L582" s="584"/>
      <c r="M582" s="584"/>
      <c r="N582" s="584"/>
      <c r="O582" s="584"/>
      <c r="P582" s="584"/>
      <c r="Q582" s="584"/>
      <c r="R582" s="584"/>
      <c r="S582" s="584"/>
      <c r="T582" s="584"/>
      <c r="U582" s="584"/>
      <c r="V582" s="584"/>
      <c r="W582" s="584"/>
      <c r="X582" s="584"/>
      <c r="Y582" s="584"/>
      <c r="Z582" s="584"/>
    </row>
    <row r="583" spans="1:26" ht="15.75" customHeight="1" x14ac:dyDescent="0.25">
      <c r="A583" s="584"/>
      <c r="B583" s="584"/>
      <c r="C583" s="584"/>
      <c r="D583" s="584"/>
      <c r="E583" s="584"/>
      <c r="F583" s="584"/>
      <c r="G583" s="584"/>
      <c r="H583" s="584"/>
      <c r="I583" s="584"/>
      <c r="J583" s="584"/>
      <c r="K583" s="584"/>
      <c r="L583" s="584"/>
      <c r="M583" s="584"/>
      <c r="N583" s="584"/>
      <c r="O583" s="584"/>
      <c r="P583" s="584"/>
      <c r="Q583" s="584"/>
      <c r="R583" s="584"/>
      <c r="S583" s="584"/>
      <c r="T583" s="584"/>
      <c r="U583" s="584"/>
      <c r="V583" s="584"/>
      <c r="W583" s="584"/>
      <c r="X583" s="584"/>
      <c r="Y583" s="584"/>
      <c r="Z583" s="584"/>
    </row>
    <row r="584" spans="1:26" ht="15.75" customHeight="1" x14ac:dyDescent="0.25">
      <c r="A584" s="584"/>
      <c r="B584" s="584"/>
      <c r="C584" s="584"/>
      <c r="D584" s="584"/>
      <c r="E584" s="584"/>
      <c r="F584" s="584"/>
      <c r="G584" s="584"/>
      <c r="H584" s="584"/>
      <c r="I584" s="584"/>
      <c r="J584" s="584"/>
      <c r="K584" s="584"/>
      <c r="L584" s="584"/>
      <c r="M584" s="584"/>
      <c r="N584" s="584"/>
      <c r="O584" s="584"/>
      <c r="P584" s="584"/>
      <c r="Q584" s="584"/>
      <c r="R584" s="584"/>
      <c r="S584" s="584"/>
      <c r="T584" s="584"/>
      <c r="U584" s="584"/>
      <c r="V584" s="584"/>
      <c r="W584" s="584"/>
      <c r="X584" s="584"/>
      <c r="Y584" s="584"/>
      <c r="Z584" s="584"/>
    </row>
    <row r="585" spans="1:26" ht="15.75" customHeight="1" x14ac:dyDescent="0.25">
      <c r="A585" s="584"/>
      <c r="B585" s="584"/>
      <c r="C585" s="584"/>
      <c r="D585" s="584"/>
      <c r="E585" s="584"/>
      <c r="F585" s="584"/>
      <c r="G585" s="584"/>
      <c r="H585" s="584"/>
      <c r="I585" s="584"/>
      <c r="J585" s="584"/>
      <c r="K585" s="584"/>
      <c r="L585" s="584"/>
      <c r="M585" s="584"/>
      <c r="N585" s="584"/>
      <c r="O585" s="584"/>
      <c r="P585" s="584"/>
      <c r="Q585" s="584"/>
      <c r="R585" s="584"/>
      <c r="S585" s="584"/>
      <c r="T585" s="584"/>
      <c r="U585" s="584"/>
      <c r="V585" s="584"/>
      <c r="W585" s="584"/>
      <c r="X585" s="584"/>
      <c r="Y585" s="584"/>
      <c r="Z585" s="584"/>
    </row>
    <row r="586" spans="1:26" ht="15.75" customHeight="1" x14ac:dyDescent="0.25">
      <c r="A586" s="584"/>
      <c r="B586" s="584"/>
      <c r="C586" s="584"/>
      <c r="D586" s="584"/>
      <c r="E586" s="584"/>
      <c r="F586" s="584"/>
      <c r="G586" s="584"/>
      <c r="H586" s="584"/>
      <c r="I586" s="584"/>
      <c r="J586" s="584"/>
      <c r="K586" s="584"/>
      <c r="L586" s="584"/>
      <c r="M586" s="584"/>
      <c r="N586" s="584"/>
      <c r="O586" s="584"/>
      <c r="P586" s="584"/>
      <c r="Q586" s="584"/>
      <c r="R586" s="584"/>
      <c r="S586" s="584"/>
      <c r="T586" s="584"/>
      <c r="U586" s="584"/>
      <c r="V586" s="584"/>
      <c r="W586" s="584"/>
      <c r="X586" s="584"/>
      <c r="Y586" s="584"/>
      <c r="Z586" s="584"/>
    </row>
    <row r="587" spans="1:26" ht="15.75" customHeight="1" x14ac:dyDescent="0.25">
      <c r="A587" s="584"/>
      <c r="B587" s="584"/>
      <c r="C587" s="584"/>
      <c r="D587" s="584"/>
      <c r="E587" s="584"/>
      <c r="F587" s="584"/>
      <c r="G587" s="584"/>
      <c r="H587" s="584"/>
      <c r="I587" s="584"/>
      <c r="J587" s="584"/>
      <c r="K587" s="584"/>
      <c r="L587" s="584"/>
      <c r="M587" s="584"/>
      <c r="N587" s="584"/>
      <c r="O587" s="584"/>
      <c r="P587" s="584"/>
      <c r="Q587" s="584"/>
      <c r="R587" s="584"/>
      <c r="S587" s="584"/>
      <c r="T587" s="584"/>
      <c r="U587" s="584"/>
      <c r="V587" s="584"/>
      <c r="W587" s="584"/>
      <c r="X587" s="584"/>
      <c r="Y587" s="584"/>
      <c r="Z587" s="584"/>
    </row>
    <row r="588" spans="1:26" ht="15.75" customHeight="1" x14ac:dyDescent="0.25">
      <c r="A588" s="584"/>
      <c r="B588" s="584"/>
      <c r="C588" s="584"/>
      <c r="D588" s="584"/>
      <c r="E588" s="584"/>
      <c r="F588" s="584"/>
      <c r="G588" s="584"/>
      <c r="H588" s="584"/>
      <c r="I588" s="584"/>
      <c r="J588" s="584"/>
      <c r="K588" s="584"/>
      <c r="L588" s="584"/>
      <c r="M588" s="584"/>
      <c r="N588" s="584"/>
      <c r="O588" s="584"/>
      <c r="P588" s="584"/>
      <c r="Q588" s="584"/>
      <c r="R588" s="584"/>
      <c r="S588" s="584"/>
      <c r="T588" s="584"/>
      <c r="U588" s="584"/>
      <c r="V588" s="584"/>
      <c r="W588" s="584"/>
      <c r="X588" s="584"/>
      <c r="Y588" s="584"/>
      <c r="Z588" s="584"/>
    </row>
    <row r="589" spans="1:26" ht="15.75" customHeight="1" x14ac:dyDescent="0.25">
      <c r="A589" s="584"/>
      <c r="B589" s="584"/>
      <c r="C589" s="584"/>
      <c r="D589" s="584"/>
      <c r="E589" s="584"/>
      <c r="F589" s="584"/>
      <c r="G589" s="584"/>
      <c r="H589" s="584"/>
      <c r="I589" s="584"/>
      <c r="J589" s="584"/>
      <c r="K589" s="584"/>
      <c r="L589" s="584"/>
      <c r="M589" s="584"/>
      <c r="N589" s="584"/>
      <c r="O589" s="584"/>
      <c r="P589" s="584"/>
      <c r="Q589" s="584"/>
      <c r="R589" s="584"/>
      <c r="S589" s="584"/>
      <c r="T589" s="584"/>
      <c r="U589" s="584"/>
      <c r="V589" s="584"/>
      <c r="W589" s="584"/>
      <c r="X589" s="584"/>
      <c r="Y589" s="584"/>
      <c r="Z589" s="584"/>
    </row>
    <row r="590" spans="1:26" ht="15.75" customHeight="1" x14ac:dyDescent="0.25">
      <c r="A590" s="584"/>
      <c r="B590" s="584"/>
      <c r="C590" s="584"/>
      <c r="D590" s="584"/>
      <c r="E590" s="584"/>
      <c r="F590" s="584"/>
      <c r="G590" s="584"/>
      <c r="H590" s="584"/>
      <c r="I590" s="584"/>
      <c r="J590" s="584"/>
      <c r="K590" s="584"/>
      <c r="L590" s="584"/>
      <c r="M590" s="584"/>
      <c r="N590" s="584"/>
      <c r="O590" s="584"/>
      <c r="P590" s="584"/>
      <c r="Q590" s="584"/>
      <c r="R590" s="584"/>
      <c r="S590" s="584"/>
      <c r="T590" s="584"/>
      <c r="U590" s="584"/>
      <c r="V590" s="584"/>
      <c r="W590" s="584"/>
      <c r="X590" s="584"/>
      <c r="Y590" s="584"/>
      <c r="Z590" s="584"/>
    </row>
    <row r="591" spans="1:26" ht="15.75" customHeight="1" x14ac:dyDescent="0.25">
      <c r="A591" s="584"/>
      <c r="B591" s="584"/>
      <c r="C591" s="584"/>
      <c r="D591" s="584"/>
      <c r="E591" s="584"/>
      <c r="F591" s="584"/>
      <c r="G591" s="584"/>
      <c r="H591" s="584"/>
      <c r="I591" s="584"/>
      <c r="J591" s="584"/>
      <c r="K591" s="584"/>
      <c r="L591" s="584"/>
      <c r="M591" s="584"/>
      <c r="N591" s="584"/>
      <c r="O591" s="584"/>
      <c r="P591" s="584"/>
      <c r="Q591" s="584"/>
      <c r="R591" s="584"/>
      <c r="S591" s="584"/>
      <c r="T591" s="584"/>
      <c r="U591" s="584"/>
      <c r="V591" s="584"/>
      <c r="W591" s="584"/>
      <c r="X591" s="584"/>
      <c r="Y591" s="584"/>
      <c r="Z591" s="584"/>
    </row>
    <row r="592" spans="1:26" ht="15.75" customHeight="1" x14ac:dyDescent="0.25">
      <c r="A592" s="584"/>
      <c r="B592" s="584"/>
      <c r="C592" s="584"/>
      <c r="D592" s="584"/>
      <c r="E592" s="584"/>
      <c r="F592" s="584"/>
      <c r="G592" s="584"/>
      <c r="H592" s="584"/>
      <c r="I592" s="584"/>
      <c r="J592" s="584"/>
      <c r="K592" s="584"/>
      <c r="L592" s="584"/>
      <c r="M592" s="584"/>
      <c r="N592" s="584"/>
      <c r="O592" s="584"/>
      <c r="P592" s="584"/>
      <c r="Q592" s="584"/>
      <c r="R592" s="584"/>
      <c r="S592" s="584"/>
      <c r="T592" s="584"/>
      <c r="U592" s="584"/>
      <c r="V592" s="584"/>
      <c r="W592" s="584"/>
      <c r="X592" s="584"/>
      <c r="Y592" s="584"/>
      <c r="Z592" s="584"/>
    </row>
    <row r="593" spans="1:26" ht="15.75" customHeight="1" x14ac:dyDescent="0.25">
      <c r="A593" s="584"/>
      <c r="B593" s="584"/>
      <c r="C593" s="584"/>
      <c r="D593" s="584"/>
      <c r="E593" s="584"/>
      <c r="F593" s="584"/>
      <c r="G593" s="584"/>
      <c r="H593" s="584"/>
      <c r="I593" s="584"/>
      <c r="J593" s="584"/>
      <c r="K593" s="584"/>
      <c r="L593" s="584"/>
      <c r="M593" s="584"/>
      <c r="N593" s="584"/>
      <c r="O593" s="584"/>
      <c r="P593" s="584"/>
      <c r="Q593" s="584"/>
      <c r="R593" s="584"/>
      <c r="S593" s="584"/>
      <c r="T593" s="584"/>
      <c r="U593" s="584"/>
      <c r="V593" s="584"/>
      <c r="W593" s="584"/>
      <c r="X593" s="584"/>
      <c r="Y593" s="584"/>
      <c r="Z593" s="584"/>
    </row>
    <row r="594" spans="1:26" ht="15.75" customHeight="1" x14ac:dyDescent="0.25">
      <c r="A594" s="584"/>
      <c r="B594" s="584"/>
      <c r="C594" s="584"/>
      <c r="D594" s="584"/>
      <c r="E594" s="584"/>
      <c r="F594" s="584"/>
      <c r="G594" s="584"/>
      <c r="H594" s="584"/>
      <c r="I594" s="584"/>
      <c r="J594" s="584"/>
      <c r="K594" s="584"/>
      <c r="L594" s="584"/>
      <c r="M594" s="584"/>
      <c r="N594" s="584"/>
      <c r="O594" s="584"/>
      <c r="P594" s="584"/>
      <c r="Q594" s="584"/>
      <c r="R594" s="584"/>
      <c r="S594" s="584"/>
      <c r="T594" s="584"/>
      <c r="U594" s="584"/>
      <c r="V594" s="584"/>
      <c r="W594" s="584"/>
      <c r="X594" s="584"/>
      <c r="Y594" s="584"/>
      <c r="Z594" s="584"/>
    </row>
    <row r="595" spans="1:26" ht="15.75" customHeight="1" x14ac:dyDescent="0.25">
      <c r="A595" s="584"/>
      <c r="B595" s="584"/>
      <c r="C595" s="584"/>
      <c r="D595" s="584"/>
      <c r="E595" s="584"/>
      <c r="F595" s="584"/>
      <c r="G595" s="584"/>
      <c r="H595" s="584"/>
      <c r="I595" s="584"/>
      <c r="J595" s="584"/>
      <c r="K595" s="584"/>
      <c r="L595" s="584"/>
      <c r="M595" s="584"/>
      <c r="N595" s="584"/>
      <c r="O595" s="584"/>
      <c r="P595" s="584"/>
      <c r="Q595" s="584"/>
      <c r="R595" s="584"/>
      <c r="S595" s="584"/>
      <c r="T595" s="584"/>
      <c r="U595" s="584"/>
      <c r="V595" s="584"/>
      <c r="W595" s="584"/>
      <c r="X595" s="584"/>
      <c r="Y595" s="584"/>
      <c r="Z595" s="584"/>
    </row>
    <row r="596" spans="1:26" ht="15.75" customHeight="1" x14ac:dyDescent="0.25">
      <c r="A596" s="584"/>
      <c r="B596" s="584"/>
      <c r="C596" s="584"/>
      <c r="D596" s="584"/>
      <c r="E596" s="584"/>
      <c r="F596" s="584"/>
      <c r="G596" s="584"/>
      <c r="H596" s="584"/>
      <c r="I596" s="584"/>
      <c r="J596" s="584"/>
      <c r="K596" s="584"/>
      <c r="L596" s="584"/>
      <c r="M596" s="584"/>
      <c r="N596" s="584"/>
      <c r="O596" s="584"/>
      <c r="P596" s="584"/>
      <c r="Q596" s="584"/>
      <c r="R596" s="584"/>
      <c r="S596" s="584"/>
      <c r="T596" s="584"/>
      <c r="U596" s="584"/>
      <c r="V596" s="584"/>
      <c r="W596" s="584"/>
      <c r="X596" s="584"/>
      <c r="Y596" s="584"/>
      <c r="Z596" s="584"/>
    </row>
    <row r="597" spans="1:26" ht="15.75" customHeight="1" x14ac:dyDescent="0.25">
      <c r="A597" s="584"/>
      <c r="B597" s="584"/>
      <c r="C597" s="584"/>
      <c r="D597" s="584"/>
      <c r="E597" s="584"/>
      <c r="F597" s="584"/>
      <c r="G597" s="584"/>
      <c r="H597" s="584"/>
      <c r="I597" s="584"/>
      <c r="J597" s="584"/>
      <c r="K597" s="584"/>
      <c r="L597" s="584"/>
      <c r="M597" s="584"/>
      <c r="N597" s="584"/>
      <c r="O597" s="584"/>
      <c r="P597" s="584"/>
      <c r="Q597" s="584"/>
      <c r="R597" s="584"/>
      <c r="S597" s="584"/>
      <c r="T597" s="584"/>
      <c r="U597" s="584"/>
      <c r="V597" s="584"/>
      <c r="W597" s="584"/>
      <c r="X597" s="584"/>
      <c r="Y597" s="584"/>
      <c r="Z597" s="584"/>
    </row>
    <row r="598" spans="1:26" ht="15.75" customHeight="1" x14ac:dyDescent="0.25">
      <c r="A598" s="584"/>
      <c r="B598" s="584"/>
      <c r="C598" s="584"/>
      <c r="D598" s="584"/>
      <c r="E598" s="584"/>
      <c r="F598" s="584"/>
      <c r="G598" s="584"/>
      <c r="H598" s="584"/>
      <c r="I598" s="584"/>
      <c r="J598" s="584"/>
      <c r="K598" s="584"/>
      <c r="L598" s="584"/>
      <c r="M598" s="584"/>
      <c r="N598" s="584"/>
      <c r="O598" s="584"/>
      <c r="P598" s="584"/>
      <c r="Q598" s="584"/>
      <c r="R598" s="584"/>
      <c r="S598" s="584"/>
      <c r="T598" s="584"/>
      <c r="U598" s="584"/>
      <c r="V598" s="584"/>
      <c r="W598" s="584"/>
      <c r="X598" s="584"/>
      <c r="Y598" s="584"/>
      <c r="Z598" s="584"/>
    </row>
    <row r="599" spans="1:26" ht="15.75" customHeight="1" x14ac:dyDescent="0.25">
      <c r="A599" s="584"/>
      <c r="B599" s="584"/>
      <c r="C599" s="584"/>
      <c r="D599" s="584"/>
      <c r="E599" s="584"/>
      <c r="F599" s="584"/>
      <c r="G599" s="584"/>
      <c r="H599" s="584"/>
      <c r="I599" s="584"/>
      <c r="J599" s="584"/>
      <c r="K599" s="584"/>
      <c r="L599" s="584"/>
      <c r="M599" s="584"/>
      <c r="N599" s="584"/>
      <c r="O599" s="584"/>
      <c r="P599" s="584"/>
      <c r="Q599" s="584"/>
      <c r="R599" s="584"/>
      <c r="S599" s="584"/>
      <c r="T599" s="584"/>
      <c r="U599" s="584"/>
      <c r="V599" s="584"/>
      <c r="W599" s="584"/>
      <c r="X599" s="584"/>
      <c r="Y599" s="584"/>
      <c r="Z599" s="584"/>
    </row>
    <row r="600" spans="1:26" ht="15.75" customHeight="1" x14ac:dyDescent="0.25">
      <c r="A600" s="584"/>
      <c r="B600" s="584"/>
      <c r="C600" s="584"/>
      <c r="D600" s="584"/>
      <c r="E600" s="584"/>
      <c r="F600" s="584"/>
      <c r="G600" s="584"/>
      <c r="H600" s="584"/>
      <c r="I600" s="584"/>
      <c r="J600" s="584"/>
      <c r="K600" s="584"/>
      <c r="L600" s="584"/>
      <c r="M600" s="584"/>
      <c r="N600" s="584"/>
      <c r="O600" s="584"/>
      <c r="P600" s="584"/>
      <c r="Q600" s="584"/>
      <c r="R600" s="584"/>
      <c r="S600" s="584"/>
      <c r="T600" s="584"/>
      <c r="U600" s="584"/>
      <c r="V600" s="584"/>
      <c r="W600" s="584"/>
      <c r="X600" s="584"/>
      <c r="Y600" s="584"/>
      <c r="Z600" s="584"/>
    </row>
    <row r="601" spans="1:26" ht="15.75" customHeight="1" x14ac:dyDescent="0.25">
      <c r="A601" s="584"/>
      <c r="B601" s="584"/>
      <c r="C601" s="584"/>
      <c r="D601" s="584"/>
      <c r="E601" s="584"/>
      <c r="F601" s="584"/>
      <c r="G601" s="584"/>
      <c r="H601" s="584"/>
      <c r="I601" s="584"/>
      <c r="J601" s="584"/>
      <c r="K601" s="584"/>
      <c r="L601" s="584"/>
      <c r="M601" s="584"/>
      <c r="N601" s="584"/>
      <c r="O601" s="584"/>
      <c r="P601" s="584"/>
      <c r="Q601" s="584"/>
      <c r="R601" s="584"/>
      <c r="S601" s="584"/>
      <c r="T601" s="584"/>
      <c r="U601" s="584"/>
      <c r="V601" s="584"/>
      <c r="W601" s="584"/>
      <c r="X601" s="584"/>
      <c r="Y601" s="584"/>
      <c r="Z601" s="584"/>
    </row>
    <row r="602" spans="1:26" ht="15.75" customHeight="1" x14ac:dyDescent="0.25">
      <c r="A602" s="584"/>
      <c r="B602" s="584"/>
      <c r="C602" s="584"/>
      <c r="D602" s="584"/>
      <c r="E602" s="584"/>
      <c r="F602" s="584"/>
      <c r="G602" s="584"/>
      <c r="H602" s="584"/>
      <c r="I602" s="584"/>
      <c r="J602" s="584"/>
      <c r="K602" s="584"/>
      <c r="L602" s="584"/>
      <c r="M602" s="584"/>
      <c r="N602" s="584"/>
      <c r="O602" s="584"/>
      <c r="P602" s="584"/>
      <c r="Q602" s="584"/>
      <c r="R602" s="584"/>
      <c r="S602" s="584"/>
      <c r="T602" s="584"/>
      <c r="U602" s="584"/>
      <c r="V602" s="584"/>
      <c r="W602" s="584"/>
      <c r="X602" s="584"/>
      <c r="Y602" s="584"/>
      <c r="Z602" s="584"/>
    </row>
    <row r="603" spans="1:26" ht="15.75" customHeight="1" x14ac:dyDescent="0.25">
      <c r="A603" s="584"/>
      <c r="B603" s="584"/>
      <c r="C603" s="584"/>
      <c r="D603" s="584"/>
      <c r="E603" s="584"/>
      <c r="F603" s="584"/>
      <c r="G603" s="584"/>
      <c r="H603" s="584"/>
      <c r="I603" s="584"/>
      <c r="J603" s="584"/>
      <c r="K603" s="584"/>
      <c r="L603" s="584"/>
      <c r="M603" s="584"/>
      <c r="N603" s="584"/>
      <c r="O603" s="584"/>
      <c r="P603" s="584"/>
      <c r="Q603" s="584"/>
      <c r="R603" s="584"/>
      <c r="S603" s="584"/>
      <c r="T603" s="584"/>
      <c r="U603" s="584"/>
      <c r="V603" s="584"/>
      <c r="W603" s="584"/>
      <c r="X603" s="584"/>
      <c r="Y603" s="584"/>
      <c r="Z603" s="584"/>
    </row>
    <row r="604" spans="1:26" ht="15.75" customHeight="1" x14ac:dyDescent="0.25">
      <c r="A604" s="584"/>
      <c r="B604" s="584"/>
      <c r="C604" s="584"/>
      <c r="D604" s="584"/>
      <c r="E604" s="584"/>
      <c r="F604" s="584"/>
      <c r="G604" s="584"/>
      <c r="H604" s="584"/>
      <c r="I604" s="584"/>
      <c r="J604" s="584"/>
      <c r="K604" s="584"/>
      <c r="L604" s="584"/>
      <c r="M604" s="584"/>
      <c r="N604" s="584"/>
      <c r="O604" s="584"/>
      <c r="P604" s="584"/>
      <c r="Q604" s="584"/>
      <c r="R604" s="584"/>
      <c r="S604" s="584"/>
      <c r="T604" s="584"/>
      <c r="U604" s="584"/>
      <c r="V604" s="584"/>
      <c r="W604" s="584"/>
      <c r="X604" s="584"/>
      <c r="Y604" s="584"/>
      <c r="Z604" s="584"/>
    </row>
    <row r="605" spans="1:26" ht="15.75" customHeight="1" x14ac:dyDescent="0.25">
      <c r="A605" s="584"/>
      <c r="B605" s="584"/>
      <c r="C605" s="584"/>
      <c r="D605" s="584"/>
      <c r="E605" s="584"/>
      <c r="F605" s="584"/>
      <c r="G605" s="584"/>
      <c r="H605" s="584"/>
      <c r="I605" s="584"/>
      <c r="J605" s="584"/>
      <c r="K605" s="584"/>
      <c r="L605" s="584"/>
      <c r="M605" s="584"/>
      <c r="N605" s="584"/>
      <c r="O605" s="584"/>
      <c r="P605" s="584"/>
      <c r="Q605" s="584"/>
      <c r="R605" s="584"/>
      <c r="S605" s="584"/>
      <c r="T605" s="584"/>
      <c r="U605" s="584"/>
      <c r="V605" s="584"/>
      <c r="W605" s="584"/>
      <c r="X605" s="584"/>
      <c r="Y605" s="584"/>
      <c r="Z605" s="584"/>
    </row>
    <row r="606" spans="1:26" ht="15.75" customHeight="1" x14ac:dyDescent="0.25">
      <c r="A606" s="584"/>
      <c r="B606" s="584"/>
      <c r="C606" s="584"/>
      <c r="D606" s="584"/>
      <c r="E606" s="584"/>
      <c r="F606" s="584"/>
      <c r="G606" s="584"/>
      <c r="H606" s="584"/>
      <c r="I606" s="584"/>
      <c r="J606" s="584"/>
      <c r="K606" s="584"/>
      <c r="L606" s="584"/>
      <c r="M606" s="584"/>
      <c r="N606" s="584"/>
      <c r="O606" s="584"/>
      <c r="P606" s="584"/>
      <c r="Q606" s="584"/>
      <c r="R606" s="584"/>
      <c r="S606" s="584"/>
      <c r="T606" s="584"/>
      <c r="U606" s="584"/>
      <c r="V606" s="584"/>
      <c r="W606" s="584"/>
      <c r="X606" s="584"/>
      <c r="Y606" s="584"/>
      <c r="Z606" s="584"/>
    </row>
    <row r="607" spans="1:26" ht="15.75" customHeight="1" x14ac:dyDescent="0.25">
      <c r="A607" s="584"/>
      <c r="B607" s="584"/>
      <c r="C607" s="584"/>
      <c r="D607" s="584"/>
      <c r="E607" s="584"/>
      <c r="F607" s="584"/>
      <c r="G607" s="584"/>
      <c r="H607" s="584"/>
      <c r="I607" s="584"/>
      <c r="J607" s="584"/>
      <c r="K607" s="584"/>
      <c r="L607" s="584"/>
      <c r="M607" s="584"/>
      <c r="N607" s="584"/>
      <c r="O607" s="584"/>
      <c r="P607" s="584"/>
      <c r="Q607" s="584"/>
      <c r="R607" s="584"/>
      <c r="S607" s="584"/>
      <c r="T607" s="584"/>
      <c r="U607" s="584"/>
      <c r="V607" s="584"/>
      <c r="W607" s="584"/>
      <c r="X607" s="584"/>
      <c r="Y607" s="584"/>
      <c r="Z607" s="584"/>
    </row>
    <row r="608" spans="1:26" ht="15.75" customHeight="1" x14ac:dyDescent="0.25">
      <c r="A608" s="584"/>
      <c r="B608" s="584"/>
      <c r="C608" s="584"/>
      <c r="D608" s="584"/>
      <c r="E608" s="584"/>
      <c r="F608" s="584"/>
      <c r="G608" s="584"/>
      <c r="H608" s="584"/>
      <c r="I608" s="584"/>
      <c r="J608" s="584"/>
      <c r="K608" s="584"/>
      <c r="L608" s="584"/>
      <c r="M608" s="584"/>
      <c r="N608" s="584"/>
      <c r="O608" s="584"/>
      <c r="P608" s="584"/>
      <c r="Q608" s="584"/>
      <c r="R608" s="584"/>
      <c r="S608" s="584"/>
      <c r="T608" s="584"/>
      <c r="U608" s="584"/>
      <c r="V608" s="584"/>
      <c r="W608" s="584"/>
      <c r="X608" s="584"/>
      <c r="Y608" s="584"/>
      <c r="Z608" s="584"/>
    </row>
    <row r="609" spans="1:26" ht="15.75" customHeight="1" x14ac:dyDescent="0.25">
      <c r="A609" s="584"/>
      <c r="B609" s="584"/>
      <c r="C609" s="584"/>
      <c r="D609" s="584"/>
      <c r="E609" s="584"/>
      <c r="F609" s="584"/>
      <c r="G609" s="584"/>
      <c r="H609" s="584"/>
      <c r="I609" s="584"/>
      <c r="J609" s="584"/>
      <c r="K609" s="584"/>
      <c r="L609" s="584"/>
      <c r="M609" s="584"/>
      <c r="N609" s="584"/>
      <c r="O609" s="584"/>
      <c r="P609" s="584"/>
      <c r="Q609" s="584"/>
      <c r="R609" s="584"/>
      <c r="S609" s="584"/>
      <c r="T609" s="584"/>
      <c r="U609" s="584"/>
      <c r="V609" s="584"/>
      <c r="W609" s="584"/>
      <c r="X609" s="584"/>
      <c r="Y609" s="584"/>
      <c r="Z609" s="584"/>
    </row>
    <row r="610" spans="1:26" ht="15.75" customHeight="1" x14ac:dyDescent="0.25">
      <c r="A610" s="584"/>
      <c r="B610" s="584"/>
      <c r="C610" s="584"/>
      <c r="D610" s="584"/>
      <c r="E610" s="584"/>
      <c r="F610" s="584"/>
      <c r="G610" s="584"/>
      <c r="H610" s="584"/>
      <c r="I610" s="584"/>
      <c r="J610" s="584"/>
      <c r="K610" s="584"/>
      <c r="L610" s="584"/>
      <c r="M610" s="584"/>
      <c r="N610" s="584"/>
      <c r="O610" s="584"/>
      <c r="P610" s="584"/>
      <c r="Q610" s="584"/>
      <c r="R610" s="584"/>
      <c r="S610" s="584"/>
      <c r="T610" s="584"/>
      <c r="U610" s="584"/>
      <c r="V610" s="584"/>
      <c r="W610" s="584"/>
      <c r="X610" s="584"/>
      <c r="Y610" s="584"/>
      <c r="Z610" s="584"/>
    </row>
    <row r="611" spans="1:26" ht="15.75" customHeight="1" x14ac:dyDescent="0.25">
      <c r="A611" s="584"/>
      <c r="B611" s="584"/>
      <c r="C611" s="584"/>
      <c r="D611" s="584"/>
      <c r="E611" s="584"/>
      <c r="F611" s="584"/>
      <c r="G611" s="584"/>
      <c r="H611" s="584"/>
      <c r="I611" s="584"/>
      <c r="J611" s="584"/>
      <c r="K611" s="584"/>
      <c r="L611" s="584"/>
      <c r="M611" s="584"/>
      <c r="N611" s="584"/>
      <c r="O611" s="584"/>
      <c r="P611" s="584"/>
      <c r="Q611" s="584"/>
      <c r="R611" s="584"/>
      <c r="S611" s="584"/>
      <c r="T611" s="584"/>
      <c r="U611" s="584"/>
      <c r="V611" s="584"/>
      <c r="W611" s="584"/>
      <c r="X611" s="584"/>
      <c r="Y611" s="584"/>
      <c r="Z611" s="584"/>
    </row>
    <row r="612" spans="1:26" ht="15.75" customHeight="1" x14ac:dyDescent="0.25">
      <c r="A612" s="584"/>
      <c r="B612" s="584"/>
      <c r="C612" s="584"/>
      <c r="D612" s="584"/>
      <c r="E612" s="584"/>
      <c r="F612" s="584"/>
      <c r="G612" s="584"/>
      <c r="H612" s="584"/>
      <c r="I612" s="584"/>
      <c r="J612" s="584"/>
      <c r="K612" s="584"/>
      <c r="L612" s="584"/>
      <c r="M612" s="584"/>
      <c r="N612" s="584"/>
      <c r="O612" s="584"/>
      <c r="P612" s="584"/>
      <c r="Q612" s="584"/>
      <c r="R612" s="584"/>
      <c r="S612" s="584"/>
      <c r="T612" s="584"/>
      <c r="U612" s="584"/>
      <c r="V612" s="584"/>
      <c r="W612" s="584"/>
      <c r="X612" s="584"/>
      <c r="Y612" s="584"/>
      <c r="Z612" s="584"/>
    </row>
    <row r="613" spans="1:26" ht="15.75" customHeight="1" x14ac:dyDescent="0.25">
      <c r="A613" s="584"/>
      <c r="B613" s="584"/>
      <c r="C613" s="584"/>
      <c r="D613" s="584"/>
      <c r="E613" s="584"/>
      <c r="F613" s="584"/>
      <c r="G613" s="584"/>
      <c r="H613" s="584"/>
      <c r="I613" s="584"/>
      <c r="J613" s="584"/>
      <c r="K613" s="584"/>
      <c r="L613" s="584"/>
      <c r="M613" s="584"/>
      <c r="N613" s="584"/>
      <c r="O613" s="584"/>
      <c r="P613" s="584"/>
      <c r="Q613" s="584"/>
      <c r="R613" s="584"/>
      <c r="S613" s="584"/>
      <c r="T613" s="584"/>
      <c r="U613" s="584"/>
      <c r="V613" s="584"/>
      <c r="W613" s="584"/>
      <c r="X613" s="584"/>
      <c r="Y613" s="584"/>
      <c r="Z613" s="584"/>
    </row>
    <row r="614" spans="1:26" ht="15.75" customHeight="1" x14ac:dyDescent="0.25">
      <c r="A614" s="584"/>
      <c r="B614" s="584"/>
      <c r="C614" s="584"/>
      <c r="D614" s="584"/>
      <c r="E614" s="584"/>
      <c r="F614" s="584"/>
      <c r="G614" s="584"/>
      <c r="H614" s="584"/>
      <c r="I614" s="584"/>
      <c r="J614" s="584"/>
      <c r="K614" s="584"/>
      <c r="L614" s="584"/>
      <c r="M614" s="584"/>
      <c r="N614" s="584"/>
      <c r="O614" s="584"/>
      <c r="P614" s="584"/>
      <c r="Q614" s="584"/>
      <c r="R614" s="584"/>
      <c r="S614" s="584"/>
      <c r="T614" s="584"/>
      <c r="U614" s="584"/>
      <c r="V614" s="584"/>
      <c r="W614" s="584"/>
      <c r="X614" s="584"/>
      <c r="Y614" s="584"/>
      <c r="Z614" s="584"/>
    </row>
    <row r="615" spans="1:26" ht="15.75" customHeight="1" x14ac:dyDescent="0.25">
      <c r="A615" s="584"/>
      <c r="B615" s="584"/>
      <c r="C615" s="584"/>
      <c r="D615" s="584"/>
      <c r="E615" s="584"/>
      <c r="F615" s="584"/>
      <c r="G615" s="584"/>
      <c r="H615" s="584"/>
      <c r="I615" s="584"/>
      <c r="J615" s="584"/>
      <c r="K615" s="584"/>
      <c r="L615" s="584"/>
      <c r="M615" s="584"/>
      <c r="N615" s="584"/>
      <c r="O615" s="584"/>
      <c r="P615" s="584"/>
      <c r="Q615" s="584"/>
      <c r="R615" s="584"/>
      <c r="S615" s="584"/>
      <c r="T615" s="584"/>
      <c r="U615" s="584"/>
      <c r="V615" s="584"/>
      <c r="W615" s="584"/>
      <c r="X615" s="584"/>
      <c r="Y615" s="584"/>
      <c r="Z615" s="584"/>
    </row>
    <row r="616" spans="1:26" ht="15.75" customHeight="1" x14ac:dyDescent="0.25">
      <c r="A616" s="584"/>
      <c r="B616" s="584"/>
      <c r="C616" s="584"/>
      <c r="D616" s="584"/>
      <c r="E616" s="584"/>
      <c r="F616" s="584"/>
      <c r="G616" s="584"/>
      <c r="H616" s="584"/>
      <c r="I616" s="584"/>
      <c r="J616" s="584"/>
      <c r="K616" s="584"/>
      <c r="L616" s="584"/>
      <c r="M616" s="584"/>
      <c r="N616" s="584"/>
      <c r="O616" s="584"/>
      <c r="P616" s="584"/>
      <c r="Q616" s="584"/>
      <c r="R616" s="584"/>
      <c r="S616" s="584"/>
      <c r="T616" s="584"/>
      <c r="U616" s="584"/>
      <c r="V616" s="584"/>
      <c r="W616" s="584"/>
      <c r="X616" s="584"/>
      <c r="Y616" s="584"/>
      <c r="Z616" s="584"/>
    </row>
    <row r="617" spans="1:26" ht="15.75" customHeight="1" x14ac:dyDescent="0.25">
      <c r="A617" s="584"/>
      <c r="B617" s="584"/>
      <c r="C617" s="584"/>
      <c r="D617" s="584"/>
      <c r="E617" s="584"/>
      <c r="F617" s="584"/>
      <c r="G617" s="584"/>
      <c r="H617" s="584"/>
      <c r="I617" s="584"/>
      <c r="J617" s="584"/>
      <c r="K617" s="584"/>
      <c r="L617" s="584"/>
      <c r="M617" s="584"/>
      <c r="N617" s="584"/>
      <c r="O617" s="584"/>
      <c r="P617" s="584"/>
      <c r="Q617" s="584"/>
      <c r="R617" s="584"/>
      <c r="S617" s="584"/>
      <c r="T617" s="584"/>
      <c r="U617" s="584"/>
      <c r="V617" s="584"/>
      <c r="W617" s="584"/>
      <c r="X617" s="584"/>
      <c r="Y617" s="584"/>
      <c r="Z617" s="584"/>
    </row>
    <row r="618" spans="1:26" ht="15.75" customHeight="1" x14ac:dyDescent="0.25">
      <c r="A618" s="584"/>
      <c r="B618" s="584"/>
      <c r="C618" s="584"/>
      <c r="D618" s="584"/>
      <c r="E618" s="584"/>
      <c r="F618" s="584"/>
      <c r="G618" s="584"/>
      <c r="H618" s="584"/>
      <c r="I618" s="584"/>
      <c r="J618" s="584"/>
      <c r="K618" s="584"/>
      <c r="L618" s="584"/>
      <c r="M618" s="584"/>
      <c r="N618" s="584"/>
      <c r="O618" s="584"/>
      <c r="P618" s="584"/>
      <c r="Q618" s="584"/>
      <c r="R618" s="584"/>
      <c r="S618" s="584"/>
      <c r="T618" s="584"/>
      <c r="U618" s="584"/>
      <c r="V618" s="584"/>
      <c r="W618" s="584"/>
      <c r="X618" s="584"/>
      <c r="Y618" s="584"/>
      <c r="Z618" s="584"/>
    </row>
    <row r="619" spans="1:26" ht="15.75" customHeight="1" x14ac:dyDescent="0.25">
      <c r="A619" s="584"/>
      <c r="B619" s="584"/>
      <c r="C619" s="584"/>
      <c r="D619" s="584"/>
      <c r="E619" s="584"/>
      <c r="F619" s="584"/>
      <c r="G619" s="584"/>
      <c r="H619" s="584"/>
      <c r="I619" s="584"/>
      <c r="J619" s="584"/>
      <c r="K619" s="584"/>
      <c r="L619" s="584"/>
      <c r="M619" s="584"/>
      <c r="N619" s="584"/>
      <c r="O619" s="584"/>
      <c r="P619" s="584"/>
      <c r="Q619" s="584"/>
      <c r="R619" s="584"/>
      <c r="S619" s="584"/>
      <c r="T619" s="584"/>
      <c r="U619" s="584"/>
      <c r="V619" s="584"/>
      <c r="W619" s="584"/>
      <c r="X619" s="584"/>
      <c r="Y619" s="584"/>
      <c r="Z619" s="584"/>
    </row>
    <row r="620" spans="1:26" ht="15.75" customHeight="1" x14ac:dyDescent="0.25">
      <c r="A620" s="584"/>
      <c r="B620" s="584"/>
      <c r="C620" s="584"/>
      <c r="D620" s="584"/>
      <c r="E620" s="584"/>
      <c r="F620" s="584"/>
      <c r="G620" s="584"/>
      <c r="H620" s="584"/>
      <c r="I620" s="584"/>
      <c r="J620" s="584"/>
      <c r="K620" s="584"/>
      <c r="L620" s="584"/>
      <c r="M620" s="584"/>
      <c r="N620" s="584"/>
      <c r="O620" s="584"/>
      <c r="P620" s="584"/>
      <c r="Q620" s="584"/>
      <c r="R620" s="584"/>
      <c r="S620" s="584"/>
      <c r="T620" s="584"/>
      <c r="U620" s="584"/>
      <c r="V620" s="584"/>
      <c r="W620" s="584"/>
      <c r="X620" s="584"/>
      <c r="Y620" s="584"/>
      <c r="Z620" s="584"/>
    </row>
    <row r="621" spans="1:26" ht="15.75" customHeight="1" x14ac:dyDescent="0.25">
      <c r="A621" s="584"/>
      <c r="B621" s="584"/>
      <c r="C621" s="584"/>
      <c r="D621" s="584"/>
      <c r="E621" s="584"/>
      <c r="F621" s="584"/>
      <c r="G621" s="584"/>
      <c r="H621" s="584"/>
      <c r="I621" s="584"/>
      <c r="J621" s="584"/>
      <c r="K621" s="584"/>
      <c r="L621" s="584"/>
      <c r="M621" s="584"/>
      <c r="N621" s="584"/>
      <c r="O621" s="584"/>
      <c r="P621" s="584"/>
      <c r="Q621" s="584"/>
      <c r="R621" s="584"/>
      <c r="S621" s="584"/>
      <c r="T621" s="584"/>
      <c r="U621" s="584"/>
      <c r="V621" s="584"/>
      <c r="W621" s="584"/>
      <c r="X621" s="584"/>
      <c r="Y621" s="584"/>
      <c r="Z621" s="584"/>
    </row>
    <row r="622" spans="1:26" ht="15.75" customHeight="1" x14ac:dyDescent="0.25">
      <c r="A622" s="584"/>
      <c r="B622" s="584"/>
      <c r="C622" s="584"/>
      <c r="D622" s="584"/>
      <c r="E622" s="584"/>
      <c r="F622" s="584"/>
      <c r="G622" s="584"/>
      <c r="H622" s="584"/>
      <c r="I622" s="584"/>
      <c r="J622" s="584"/>
      <c r="K622" s="584"/>
      <c r="L622" s="584"/>
      <c r="M622" s="584"/>
      <c r="N622" s="584"/>
      <c r="O622" s="584"/>
      <c r="P622" s="584"/>
      <c r="Q622" s="584"/>
      <c r="R622" s="584"/>
      <c r="S622" s="584"/>
      <c r="T622" s="584"/>
      <c r="U622" s="584"/>
      <c r="V622" s="584"/>
      <c r="W622" s="584"/>
      <c r="X622" s="584"/>
      <c r="Y622" s="584"/>
      <c r="Z622" s="584"/>
    </row>
    <row r="623" spans="1:26" ht="15.75" customHeight="1" x14ac:dyDescent="0.25">
      <c r="A623" s="584"/>
      <c r="B623" s="584"/>
      <c r="C623" s="584"/>
      <c r="D623" s="584"/>
      <c r="E623" s="584"/>
      <c r="F623" s="584"/>
      <c r="G623" s="584"/>
      <c r="H623" s="584"/>
      <c r="I623" s="584"/>
      <c r="J623" s="584"/>
      <c r="K623" s="584"/>
      <c r="L623" s="584"/>
      <c r="M623" s="584"/>
      <c r="N623" s="584"/>
      <c r="O623" s="584"/>
      <c r="P623" s="584"/>
      <c r="Q623" s="584"/>
      <c r="R623" s="584"/>
      <c r="S623" s="584"/>
      <c r="T623" s="584"/>
      <c r="U623" s="584"/>
      <c r="V623" s="584"/>
      <c r="W623" s="584"/>
      <c r="X623" s="584"/>
      <c r="Y623" s="584"/>
      <c r="Z623" s="584"/>
    </row>
    <row r="624" spans="1:26" ht="15.75" customHeight="1" x14ac:dyDescent="0.25">
      <c r="A624" s="584"/>
      <c r="B624" s="584"/>
      <c r="C624" s="584"/>
      <c r="D624" s="584"/>
      <c r="E624" s="584"/>
      <c r="F624" s="584"/>
      <c r="G624" s="584"/>
      <c r="H624" s="584"/>
      <c r="I624" s="584"/>
      <c r="J624" s="584"/>
      <c r="K624" s="584"/>
      <c r="L624" s="584"/>
      <c r="M624" s="584"/>
      <c r="N624" s="584"/>
      <c r="O624" s="584"/>
      <c r="P624" s="584"/>
      <c r="Q624" s="584"/>
      <c r="R624" s="584"/>
      <c r="S624" s="584"/>
      <c r="T624" s="584"/>
      <c r="U624" s="584"/>
      <c r="V624" s="584"/>
      <c r="W624" s="584"/>
      <c r="X624" s="584"/>
      <c r="Y624" s="584"/>
      <c r="Z624" s="584"/>
    </row>
    <row r="625" spans="1:26" ht="15.75" customHeight="1" x14ac:dyDescent="0.25">
      <c r="A625" s="584"/>
      <c r="B625" s="584"/>
      <c r="C625" s="584"/>
      <c r="D625" s="584"/>
      <c r="E625" s="584"/>
      <c r="F625" s="584"/>
      <c r="G625" s="584"/>
      <c r="H625" s="584"/>
      <c r="I625" s="584"/>
      <c r="J625" s="584"/>
      <c r="K625" s="584"/>
      <c r="L625" s="584"/>
      <c r="M625" s="584"/>
      <c r="N625" s="584"/>
      <c r="O625" s="584"/>
      <c r="P625" s="584"/>
      <c r="Q625" s="584"/>
      <c r="R625" s="584"/>
      <c r="S625" s="584"/>
      <c r="T625" s="584"/>
      <c r="U625" s="584"/>
      <c r="V625" s="584"/>
      <c r="W625" s="584"/>
      <c r="X625" s="584"/>
      <c r="Y625" s="584"/>
      <c r="Z625" s="584"/>
    </row>
    <row r="626" spans="1:26" ht="15.75" customHeight="1" x14ac:dyDescent="0.25">
      <c r="A626" s="584"/>
      <c r="B626" s="584"/>
      <c r="C626" s="584"/>
      <c r="D626" s="584"/>
      <c r="E626" s="584"/>
      <c r="F626" s="584"/>
      <c r="G626" s="584"/>
      <c r="H626" s="584"/>
      <c r="I626" s="584"/>
      <c r="J626" s="584"/>
      <c r="K626" s="584"/>
      <c r="L626" s="584"/>
      <c r="M626" s="584"/>
      <c r="N626" s="584"/>
      <c r="O626" s="584"/>
      <c r="P626" s="584"/>
      <c r="Q626" s="584"/>
      <c r="R626" s="584"/>
      <c r="S626" s="584"/>
      <c r="T626" s="584"/>
      <c r="U626" s="584"/>
      <c r="V626" s="584"/>
      <c r="W626" s="584"/>
      <c r="X626" s="584"/>
      <c r="Y626" s="584"/>
      <c r="Z626" s="584"/>
    </row>
    <row r="627" spans="1:26" ht="15.75" customHeight="1" x14ac:dyDescent="0.25">
      <c r="A627" s="584"/>
      <c r="B627" s="584"/>
      <c r="C627" s="584"/>
      <c r="D627" s="584"/>
      <c r="E627" s="584"/>
      <c r="F627" s="584"/>
      <c r="G627" s="584"/>
      <c r="H627" s="584"/>
      <c r="I627" s="584"/>
      <c r="J627" s="584"/>
      <c r="K627" s="584"/>
      <c r="L627" s="584"/>
      <c r="M627" s="584"/>
      <c r="N627" s="584"/>
      <c r="O627" s="584"/>
      <c r="P627" s="584"/>
      <c r="Q627" s="584"/>
      <c r="R627" s="584"/>
      <c r="S627" s="584"/>
      <c r="T627" s="584"/>
      <c r="U627" s="584"/>
      <c r="V627" s="584"/>
      <c r="W627" s="584"/>
      <c r="X627" s="584"/>
      <c r="Y627" s="584"/>
      <c r="Z627" s="584"/>
    </row>
    <row r="628" spans="1:26" ht="15.75" customHeight="1" x14ac:dyDescent="0.25">
      <c r="A628" s="584"/>
      <c r="B628" s="584"/>
      <c r="C628" s="584"/>
      <c r="D628" s="584"/>
      <c r="E628" s="584"/>
      <c r="F628" s="584"/>
      <c r="G628" s="584"/>
      <c r="H628" s="584"/>
      <c r="I628" s="584"/>
      <c r="J628" s="584"/>
      <c r="K628" s="584"/>
      <c r="L628" s="584"/>
      <c r="M628" s="584"/>
      <c r="N628" s="584"/>
      <c r="O628" s="584"/>
      <c r="P628" s="584"/>
      <c r="Q628" s="584"/>
      <c r="R628" s="584"/>
      <c r="S628" s="584"/>
      <c r="T628" s="584"/>
      <c r="U628" s="584"/>
      <c r="V628" s="584"/>
      <c r="W628" s="584"/>
      <c r="X628" s="584"/>
      <c r="Y628" s="584"/>
      <c r="Z628" s="584"/>
    </row>
    <row r="629" spans="1:26" ht="15.75" customHeight="1" x14ac:dyDescent="0.25">
      <c r="A629" s="584"/>
      <c r="B629" s="584"/>
      <c r="C629" s="584"/>
      <c r="D629" s="584"/>
      <c r="E629" s="584"/>
      <c r="F629" s="584"/>
      <c r="G629" s="584"/>
      <c r="H629" s="584"/>
      <c r="I629" s="584"/>
      <c r="J629" s="584"/>
      <c r="K629" s="584"/>
      <c r="L629" s="584"/>
      <c r="M629" s="584"/>
      <c r="N629" s="584"/>
      <c r="O629" s="584"/>
      <c r="P629" s="584"/>
      <c r="Q629" s="584"/>
      <c r="R629" s="584"/>
      <c r="S629" s="584"/>
      <c r="T629" s="584"/>
      <c r="U629" s="584"/>
      <c r="V629" s="584"/>
      <c r="W629" s="584"/>
      <c r="X629" s="584"/>
      <c r="Y629" s="584"/>
      <c r="Z629" s="584"/>
    </row>
    <row r="630" spans="1:26" ht="15.75" customHeight="1" x14ac:dyDescent="0.25">
      <c r="A630" s="584"/>
      <c r="B630" s="584"/>
      <c r="C630" s="584"/>
      <c r="D630" s="584"/>
      <c r="E630" s="584"/>
      <c r="F630" s="584"/>
      <c r="G630" s="584"/>
      <c r="H630" s="584"/>
      <c r="I630" s="584"/>
      <c r="J630" s="584"/>
      <c r="K630" s="584"/>
      <c r="L630" s="584"/>
      <c r="M630" s="584"/>
      <c r="N630" s="584"/>
      <c r="O630" s="584"/>
      <c r="P630" s="584"/>
      <c r="Q630" s="584"/>
      <c r="R630" s="584"/>
      <c r="S630" s="584"/>
      <c r="T630" s="584"/>
      <c r="U630" s="584"/>
      <c r="V630" s="584"/>
      <c r="W630" s="584"/>
      <c r="X630" s="584"/>
      <c r="Y630" s="584"/>
      <c r="Z630" s="584"/>
    </row>
    <row r="631" spans="1:26" ht="15.75" customHeight="1" x14ac:dyDescent="0.25">
      <c r="A631" s="584"/>
      <c r="B631" s="584"/>
      <c r="C631" s="584"/>
      <c r="D631" s="584"/>
      <c r="E631" s="584"/>
      <c r="F631" s="584"/>
      <c r="G631" s="584"/>
      <c r="H631" s="584"/>
      <c r="I631" s="584"/>
      <c r="J631" s="584"/>
      <c r="K631" s="584"/>
      <c r="L631" s="584"/>
      <c r="M631" s="584"/>
      <c r="N631" s="584"/>
      <c r="O631" s="584"/>
      <c r="P631" s="584"/>
      <c r="Q631" s="584"/>
      <c r="R631" s="584"/>
      <c r="S631" s="584"/>
      <c r="T631" s="584"/>
      <c r="U631" s="584"/>
      <c r="V631" s="584"/>
      <c r="W631" s="584"/>
      <c r="X631" s="584"/>
      <c r="Y631" s="584"/>
      <c r="Z631" s="584"/>
    </row>
    <row r="632" spans="1:26" ht="15.75" customHeight="1" x14ac:dyDescent="0.25">
      <c r="A632" s="584"/>
      <c r="B632" s="584"/>
      <c r="C632" s="584"/>
      <c r="D632" s="584"/>
      <c r="E632" s="584"/>
      <c r="F632" s="584"/>
      <c r="G632" s="584"/>
      <c r="H632" s="584"/>
      <c r="I632" s="584"/>
      <c r="J632" s="584"/>
      <c r="K632" s="584"/>
      <c r="L632" s="584"/>
      <c r="M632" s="584"/>
      <c r="N632" s="584"/>
      <c r="O632" s="584"/>
      <c r="P632" s="584"/>
      <c r="Q632" s="584"/>
      <c r="R632" s="584"/>
      <c r="S632" s="584"/>
      <c r="T632" s="584"/>
      <c r="U632" s="584"/>
      <c r="V632" s="584"/>
      <c r="W632" s="584"/>
      <c r="X632" s="584"/>
      <c r="Y632" s="584"/>
      <c r="Z632" s="584"/>
    </row>
    <row r="633" spans="1:26" ht="15.75" customHeight="1" x14ac:dyDescent="0.25">
      <c r="A633" s="584"/>
      <c r="B633" s="584"/>
      <c r="C633" s="584"/>
      <c r="D633" s="584"/>
      <c r="E633" s="584"/>
      <c r="F633" s="584"/>
      <c r="G633" s="584"/>
      <c r="H633" s="584"/>
      <c r="I633" s="584"/>
      <c r="J633" s="584"/>
      <c r="K633" s="584"/>
      <c r="L633" s="584"/>
      <c r="M633" s="584"/>
      <c r="N633" s="584"/>
      <c r="O633" s="584"/>
      <c r="P633" s="584"/>
      <c r="Q633" s="584"/>
      <c r="R633" s="584"/>
      <c r="S633" s="584"/>
      <c r="T633" s="584"/>
      <c r="U633" s="584"/>
      <c r="V633" s="584"/>
      <c r="W633" s="584"/>
      <c r="X633" s="584"/>
      <c r="Y633" s="584"/>
      <c r="Z633" s="584"/>
    </row>
    <row r="634" spans="1:26" ht="15.75" customHeight="1" x14ac:dyDescent="0.25">
      <c r="A634" s="584"/>
      <c r="B634" s="584"/>
      <c r="C634" s="584"/>
      <c r="D634" s="584"/>
      <c r="E634" s="584"/>
      <c r="F634" s="584"/>
      <c r="G634" s="584"/>
      <c r="H634" s="584"/>
      <c r="I634" s="584"/>
      <c r="J634" s="584"/>
      <c r="K634" s="584"/>
      <c r="L634" s="584"/>
      <c r="M634" s="584"/>
      <c r="N634" s="584"/>
      <c r="O634" s="584"/>
      <c r="P634" s="584"/>
      <c r="Q634" s="584"/>
      <c r="R634" s="584"/>
      <c r="S634" s="584"/>
      <c r="T634" s="584"/>
      <c r="U634" s="584"/>
      <c r="V634" s="584"/>
      <c r="W634" s="584"/>
      <c r="X634" s="584"/>
      <c r="Y634" s="584"/>
      <c r="Z634" s="584"/>
    </row>
    <row r="635" spans="1:26" ht="15.75" customHeight="1" x14ac:dyDescent="0.25">
      <c r="A635" s="584"/>
      <c r="B635" s="584"/>
      <c r="C635" s="584"/>
      <c r="D635" s="584"/>
      <c r="E635" s="584"/>
      <c r="F635" s="584"/>
      <c r="G635" s="584"/>
      <c r="H635" s="584"/>
      <c r="I635" s="584"/>
      <c r="J635" s="584"/>
      <c r="K635" s="584"/>
      <c r="L635" s="584"/>
      <c r="M635" s="584"/>
      <c r="N635" s="584"/>
      <c r="O635" s="584"/>
      <c r="P635" s="584"/>
      <c r="Q635" s="584"/>
      <c r="R635" s="584"/>
      <c r="S635" s="584"/>
      <c r="T635" s="584"/>
      <c r="U635" s="584"/>
      <c r="V635" s="584"/>
      <c r="W635" s="584"/>
      <c r="X635" s="584"/>
      <c r="Y635" s="584"/>
      <c r="Z635" s="584"/>
    </row>
    <row r="636" spans="1:26" ht="15.75" customHeight="1" x14ac:dyDescent="0.25">
      <c r="A636" s="584"/>
      <c r="B636" s="584"/>
      <c r="C636" s="584"/>
      <c r="D636" s="584"/>
      <c r="E636" s="584"/>
      <c r="F636" s="584"/>
      <c r="G636" s="584"/>
      <c r="H636" s="584"/>
      <c r="I636" s="584"/>
      <c r="J636" s="584"/>
      <c r="K636" s="584"/>
      <c r="L636" s="584"/>
      <c r="M636" s="584"/>
      <c r="N636" s="584"/>
      <c r="O636" s="584"/>
      <c r="P636" s="584"/>
      <c r="Q636" s="584"/>
      <c r="R636" s="584"/>
      <c r="S636" s="584"/>
      <c r="T636" s="584"/>
      <c r="U636" s="584"/>
      <c r="V636" s="584"/>
      <c r="W636" s="584"/>
      <c r="X636" s="584"/>
      <c r="Y636" s="584"/>
      <c r="Z636" s="584"/>
    </row>
    <row r="637" spans="1:26" ht="15.75" customHeight="1" x14ac:dyDescent="0.25">
      <c r="A637" s="584"/>
      <c r="B637" s="584"/>
      <c r="C637" s="584"/>
      <c r="D637" s="584"/>
      <c r="E637" s="584"/>
      <c r="F637" s="584"/>
      <c r="G637" s="584"/>
      <c r="H637" s="584"/>
      <c r="I637" s="584"/>
      <c r="J637" s="584"/>
      <c r="K637" s="584"/>
      <c r="L637" s="584"/>
      <c r="M637" s="584"/>
      <c r="N637" s="584"/>
      <c r="O637" s="584"/>
      <c r="P637" s="584"/>
      <c r="Q637" s="584"/>
      <c r="R637" s="584"/>
      <c r="S637" s="584"/>
      <c r="T637" s="584"/>
      <c r="U637" s="584"/>
      <c r="V637" s="584"/>
      <c r="W637" s="584"/>
      <c r="X637" s="584"/>
      <c r="Y637" s="584"/>
      <c r="Z637" s="584"/>
    </row>
    <row r="638" spans="1:26" ht="15.75" customHeight="1" x14ac:dyDescent="0.25">
      <c r="A638" s="584"/>
      <c r="B638" s="584"/>
      <c r="C638" s="584"/>
      <c r="D638" s="584"/>
      <c r="E638" s="584"/>
      <c r="F638" s="584"/>
      <c r="G638" s="584"/>
      <c r="H638" s="584"/>
      <c r="I638" s="584"/>
      <c r="J638" s="584"/>
      <c r="K638" s="584"/>
      <c r="L638" s="584"/>
      <c r="M638" s="584"/>
      <c r="N638" s="584"/>
      <c r="O638" s="584"/>
      <c r="P638" s="584"/>
      <c r="Q638" s="584"/>
      <c r="R638" s="584"/>
      <c r="S638" s="584"/>
      <c r="T638" s="584"/>
      <c r="U638" s="584"/>
      <c r="V638" s="584"/>
      <c r="W638" s="584"/>
      <c r="X638" s="584"/>
      <c r="Y638" s="584"/>
      <c r="Z638" s="584"/>
    </row>
    <row r="639" spans="1:26" ht="15.75" customHeight="1" x14ac:dyDescent="0.25">
      <c r="A639" s="584"/>
      <c r="B639" s="584"/>
      <c r="C639" s="584"/>
      <c r="D639" s="584"/>
      <c r="E639" s="584"/>
      <c r="F639" s="584"/>
      <c r="G639" s="584"/>
      <c r="H639" s="584"/>
      <c r="I639" s="584"/>
      <c r="J639" s="584"/>
      <c r="K639" s="584"/>
      <c r="L639" s="584"/>
      <c r="M639" s="584"/>
      <c r="N639" s="584"/>
      <c r="O639" s="584"/>
      <c r="P639" s="584"/>
      <c r="Q639" s="584"/>
      <c r="R639" s="584"/>
      <c r="S639" s="584"/>
      <c r="T639" s="584"/>
      <c r="U639" s="584"/>
      <c r="V639" s="584"/>
      <c r="W639" s="584"/>
      <c r="X639" s="584"/>
      <c r="Y639" s="584"/>
      <c r="Z639" s="584"/>
    </row>
    <row r="640" spans="1:26" ht="15.75" customHeight="1" x14ac:dyDescent="0.25">
      <c r="A640" s="584"/>
      <c r="B640" s="584"/>
      <c r="C640" s="584"/>
      <c r="D640" s="584"/>
      <c r="E640" s="584"/>
      <c r="F640" s="584"/>
      <c r="G640" s="584"/>
      <c r="H640" s="584"/>
      <c r="I640" s="584"/>
      <c r="J640" s="584"/>
      <c r="K640" s="584"/>
      <c r="L640" s="584"/>
      <c r="M640" s="584"/>
      <c r="N640" s="584"/>
      <c r="O640" s="584"/>
      <c r="P640" s="584"/>
      <c r="Q640" s="584"/>
      <c r="R640" s="584"/>
      <c r="S640" s="584"/>
      <c r="T640" s="584"/>
      <c r="U640" s="584"/>
      <c r="V640" s="584"/>
      <c r="W640" s="584"/>
      <c r="X640" s="584"/>
      <c r="Y640" s="584"/>
      <c r="Z640" s="584"/>
    </row>
    <row r="641" spans="1:26" ht="15.75" customHeight="1" x14ac:dyDescent="0.25">
      <c r="A641" s="584"/>
      <c r="B641" s="584"/>
      <c r="C641" s="584"/>
      <c r="D641" s="584"/>
      <c r="E641" s="584"/>
      <c r="F641" s="584"/>
      <c r="G641" s="584"/>
      <c r="H641" s="584"/>
      <c r="I641" s="584"/>
      <c r="J641" s="584"/>
      <c r="K641" s="584"/>
      <c r="L641" s="584"/>
      <c r="M641" s="584"/>
      <c r="N641" s="584"/>
      <c r="O641" s="584"/>
      <c r="P641" s="584"/>
      <c r="Q641" s="584"/>
      <c r="R641" s="584"/>
      <c r="S641" s="584"/>
      <c r="T641" s="584"/>
      <c r="U641" s="584"/>
      <c r="V641" s="584"/>
      <c r="W641" s="584"/>
      <c r="X641" s="584"/>
      <c r="Y641" s="584"/>
      <c r="Z641" s="584"/>
    </row>
    <row r="642" spans="1:26" ht="15.75" customHeight="1" x14ac:dyDescent="0.25">
      <c r="A642" s="584"/>
      <c r="B642" s="584"/>
      <c r="C642" s="584"/>
      <c r="D642" s="584"/>
      <c r="E642" s="584"/>
      <c r="F642" s="584"/>
      <c r="G642" s="584"/>
      <c r="H642" s="584"/>
      <c r="I642" s="584"/>
      <c r="J642" s="584"/>
      <c r="K642" s="584"/>
      <c r="L642" s="584"/>
      <c r="M642" s="584"/>
      <c r="N642" s="584"/>
      <c r="O642" s="584"/>
      <c r="P642" s="584"/>
      <c r="Q642" s="584"/>
      <c r="R642" s="584"/>
      <c r="S642" s="584"/>
      <c r="T642" s="584"/>
      <c r="U642" s="584"/>
      <c r="V642" s="584"/>
      <c r="W642" s="584"/>
      <c r="X642" s="584"/>
      <c r="Y642" s="584"/>
      <c r="Z642" s="584"/>
    </row>
    <row r="643" spans="1:26" ht="15.75" customHeight="1" x14ac:dyDescent="0.25">
      <c r="A643" s="584"/>
      <c r="B643" s="584"/>
      <c r="C643" s="584"/>
      <c r="D643" s="584"/>
      <c r="E643" s="584"/>
      <c r="F643" s="584"/>
      <c r="G643" s="584"/>
      <c r="H643" s="584"/>
      <c r="I643" s="584"/>
      <c r="J643" s="584"/>
      <c r="K643" s="584"/>
      <c r="L643" s="584"/>
      <c r="M643" s="584"/>
      <c r="N643" s="584"/>
      <c r="O643" s="584"/>
      <c r="P643" s="584"/>
      <c r="Q643" s="584"/>
      <c r="R643" s="584"/>
      <c r="S643" s="584"/>
      <c r="T643" s="584"/>
      <c r="U643" s="584"/>
      <c r="V643" s="584"/>
      <c r="W643" s="584"/>
      <c r="X643" s="584"/>
      <c r="Y643" s="584"/>
      <c r="Z643" s="584"/>
    </row>
    <row r="644" spans="1:26" ht="15.75" customHeight="1" x14ac:dyDescent="0.25">
      <c r="A644" s="584"/>
      <c r="B644" s="584"/>
      <c r="C644" s="584"/>
      <c r="D644" s="584"/>
      <c r="E644" s="584"/>
      <c r="F644" s="584"/>
      <c r="G644" s="584"/>
      <c r="H644" s="584"/>
      <c r="I644" s="584"/>
      <c r="J644" s="584"/>
      <c r="K644" s="584"/>
      <c r="L644" s="584"/>
      <c r="M644" s="584"/>
      <c r="N644" s="584"/>
      <c r="O644" s="584"/>
      <c r="P644" s="584"/>
      <c r="Q644" s="584"/>
      <c r="R644" s="584"/>
      <c r="S644" s="584"/>
      <c r="T644" s="584"/>
      <c r="U644" s="584"/>
      <c r="V644" s="584"/>
      <c r="W644" s="584"/>
      <c r="X644" s="584"/>
      <c r="Y644" s="584"/>
      <c r="Z644" s="584"/>
    </row>
    <row r="645" spans="1:26" ht="15.75" customHeight="1" x14ac:dyDescent="0.25">
      <c r="A645" s="584"/>
      <c r="B645" s="584"/>
      <c r="C645" s="584"/>
      <c r="D645" s="584"/>
      <c r="E645" s="584"/>
      <c r="F645" s="584"/>
      <c r="G645" s="584"/>
      <c r="H645" s="584"/>
      <c r="I645" s="584"/>
      <c r="J645" s="584"/>
      <c r="K645" s="584"/>
      <c r="L645" s="584"/>
      <c r="M645" s="584"/>
      <c r="N645" s="584"/>
      <c r="O645" s="584"/>
      <c r="P645" s="584"/>
      <c r="Q645" s="584"/>
      <c r="R645" s="584"/>
      <c r="S645" s="584"/>
      <c r="T645" s="584"/>
      <c r="U645" s="584"/>
      <c r="V645" s="584"/>
      <c r="W645" s="584"/>
      <c r="X645" s="584"/>
      <c r="Y645" s="584"/>
      <c r="Z645" s="584"/>
    </row>
    <row r="646" spans="1:26" ht="15.75" customHeight="1" x14ac:dyDescent="0.25">
      <c r="A646" s="584"/>
      <c r="B646" s="584"/>
      <c r="C646" s="584"/>
      <c r="D646" s="584"/>
      <c r="E646" s="584"/>
      <c r="F646" s="584"/>
      <c r="G646" s="584"/>
      <c r="H646" s="584"/>
      <c r="I646" s="584"/>
      <c r="J646" s="584"/>
      <c r="K646" s="584"/>
      <c r="L646" s="584"/>
      <c r="M646" s="584"/>
      <c r="N646" s="584"/>
      <c r="O646" s="584"/>
      <c r="P646" s="584"/>
      <c r="Q646" s="584"/>
      <c r="R646" s="584"/>
      <c r="S646" s="584"/>
      <c r="T646" s="584"/>
      <c r="U646" s="584"/>
      <c r="V646" s="584"/>
      <c r="W646" s="584"/>
      <c r="X646" s="584"/>
      <c r="Y646" s="584"/>
      <c r="Z646" s="584"/>
    </row>
    <row r="647" spans="1:26" ht="15.75" customHeight="1" x14ac:dyDescent="0.25">
      <c r="A647" s="584"/>
      <c r="B647" s="584"/>
      <c r="C647" s="584"/>
      <c r="D647" s="584"/>
      <c r="E647" s="584"/>
      <c r="F647" s="584"/>
      <c r="G647" s="584"/>
      <c r="H647" s="584"/>
      <c r="I647" s="584"/>
      <c r="J647" s="584"/>
      <c r="K647" s="584"/>
      <c r="L647" s="584"/>
      <c r="M647" s="584"/>
      <c r="N647" s="584"/>
      <c r="O647" s="584"/>
      <c r="P647" s="584"/>
      <c r="Q647" s="584"/>
      <c r="R647" s="584"/>
      <c r="S647" s="584"/>
      <c r="T647" s="584"/>
      <c r="U647" s="584"/>
      <c r="V647" s="584"/>
      <c r="W647" s="584"/>
      <c r="X647" s="584"/>
      <c r="Y647" s="584"/>
      <c r="Z647" s="584"/>
    </row>
    <row r="648" spans="1:26" ht="15.75" customHeight="1" x14ac:dyDescent="0.25">
      <c r="A648" s="584"/>
      <c r="B648" s="584"/>
      <c r="C648" s="584"/>
      <c r="D648" s="584"/>
      <c r="E648" s="584"/>
      <c r="F648" s="584"/>
      <c r="G648" s="584"/>
      <c r="H648" s="584"/>
      <c r="I648" s="584"/>
      <c r="J648" s="584"/>
      <c r="K648" s="584"/>
      <c r="L648" s="584"/>
      <c r="M648" s="584"/>
      <c r="N648" s="584"/>
      <c r="O648" s="584"/>
      <c r="P648" s="584"/>
      <c r="Q648" s="584"/>
      <c r="R648" s="584"/>
      <c r="S648" s="584"/>
      <c r="T648" s="584"/>
      <c r="U648" s="584"/>
      <c r="V648" s="584"/>
      <c r="W648" s="584"/>
      <c r="X648" s="584"/>
      <c r="Y648" s="584"/>
      <c r="Z648" s="584"/>
    </row>
    <row r="649" spans="1:26" ht="15.75" customHeight="1" x14ac:dyDescent="0.25">
      <c r="A649" s="584"/>
      <c r="B649" s="584"/>
      <c r="C649" s="584"/>
      <c r="D649" s="584"/>
      <c r="E649" s="584"/>
      <c r="F649" s="584"/>
      <c r="G649" s="584"/>
      <c r="H649" s="584"/>
      <c r="I649" s="584"/>
      <c r="J649" s="584"/>
      <c r="K649" s="584"/>
      <c r="L649" s="584"/>
      <c r="M649" s="584"/>
      <c r="N649" s="584"/>
      <c r="O649" s="584"/>
      <c r="P649" s="584"/>
      <c r="Q649" s="584"/>
      <c r="R649" s="584"/>
      <c r="S649" s="584"/>
      <c r="T649" s="584"/>
      <c r="U649" s="584"/>
      <c r="V649" s="584"/>
      <c r="W649" s="584"/>
      <c r="X649" s="584"/>
      <c r="Y649" s="584"/>
      <c r="Z649" s="584"/>
    </row>
    <row r="650" spans="1:26" ht="15.75" customHeight="1" x14ac:dyDescent="0.25">
      <c r="A650" s="584"/>
      <c r="B650" s="584"/>
      <c r="C650" s="584"/>
      <c r="D650" s="584"/>
      <c r="E650" s="584"/>
      <c r="F650" s="584"/>
      <c r="G650" s="584"/>
      <c r="H650" s="584"/>
      <c r="I650" s="584"/>
      <c r="J650" s="584"/>
      <c r="K650" s="584"/>
      <c r="L650" s="584"/>
      <c r="M650" s="584"/>
      <c r="N650" s="584"/>
      <c r="O650" s="584"/>
      <c r="P650" s="584"/>
      <c r="Q650" s="584"/>
      <c r="R650" s="584"/>
      <c r="S650" s="584"/>
      <c r="T650" s="584"/>
      <c r="U650" s="584"/>
      <c r="V650" s="584"/>
      <c r="W650" s="584"/>
      <c r="X650" s="584"/>
      <c r="Y650" s="584"/>
      <c r="Z650" s="584"/>
    </row>
    <row r="651" spans="1:26" ht="15.75" customHeight="1" x14ac:dyDescent="0.25">
      <c r="A651" s="584"/>
      <c r="B651" s="584"/>
      <c r="C651" s="584"/>
      <c r="D651" s="584"/>
      <c r="E651" s="584"/>
      <c r="F651" s="584"/>
      <c r="G651" s="584"/>
      <c r="H651" s="584"/>
      <c r="I651" s="584"/>
      <c r="J651" s="584"/>
      <c r="K651" s="584"/>
      <c r="L651" s="584"/>
      <c r="M651" s="584"/>
      <c r="N651" s="584"/>
      <c r="O651" s="584"/>
      <c r="P651" s="584"/>
      <c r="Q651" s="584"/>
      <c r="R651" s="584"/>
      <c r="S651" s="584"/>
      <c r="T651" s="584"/>
      <c r="U651" s="584"/>
      <c r="V651" s="584"/>
      <c r="W651" s="584"/>
      <c r="X651" s="584"/>
      <c r="Y651" s="584"/>
      <c r="Z651" s="584"/>
    </row>
    <row r="652" spans="1:26" ht="15.75" customHeight="1" x14ac:dyDescent="0.25">
      <c r="A652" s="584"/>
      <c r="B652" s="584"/>
      <c r="C652" s="584"/>
      <c r="D652" s="584"/>
      <c r="E652" s="584"/>
      <c r="F652" s="584"/>
      <c r="G652" s="584"/>
      <c r="H652" s="584"/>
      <c r="I652" s="584"/>
      <c r="J652" s="584"/>
      <c r="K652" s="584"/>
      <c r="L652" s="584"/>
      <c r="M652" s="584"/>
      <c r="N652" s="584"/>
      <c r="O652" s="584"/>
      <c r="P652" s="584"/>
      <c r="Q652" s="584"/>
      <c r="R652" s="584"/>
      <c r="S652" s="584"/>
      <c r="T652" s="584"/>
      <c r="U652" s="584"/>
      <c r="V652" s="584"/>
      <c r="W652" s="584"/>
      <c r="X652" s="584"/>
      <c r="Y652" s="584"/>
      <c r="Z652" s="584"/>
    </row>
    <row r="653" spans="1:26" ht="15.75" customHeight="1" x14ac:dyDescent="0.25">
      <c r="A653" s="584"/>
      <c r="B653" s="584"/>
      <c r="C653" s="584"/>
      <c r="D653" s="584"/>
      <c r="E653" s="584"/>
      <c r="F653" s="584"/>
      <c r="G653" s="584"/>
      <c r="H653" s="584"/>
      <c r="I653" s="584"/>
      <c r="J653" s="584"/>
      <c r="K653" s="584"/>
      <c r="L653" s="584"/>
      <c r="M653" s="584"/>
      <c r="N653" s="584"/>
      <c r="O653" s="584"/>
      <c r="P653" s="584"/>
      <c r="Q653" s="584"/>
      <c r="R653" s="584"/>
      <c r="S653" s="584"/>
      <c r="T653" s="584"/>
      <c r="U653" s="584"/>
      <c r="V653" s="584"/>
      <c r="W653" s="584"/>
      <c r="X653" s="584"/>
      <c r="Y653" s="584"/>
      <c r="Z653" s="584"/>
    </row>
    <row r="654" spans="1:26" ht="15.75" customHeight="1" x14ac:dyDescent="0.25">
      <c r="A654" s="584"/>
      <c r="B654" s="584"/>
      <c r="C654" s="584"/>
      <c r="D654" s="584"/>
      <c r="E654" s="584"/>
      <c r="F654" s="584"/>
      <c r="G654" s="584"/>
      <c r="H654" s="584"/>
      <c r="I654" s="584"/>
      <c r="J654" s="584"/>
      <c r="K654" s="584"/>
      <c r="L654" s="584"/>
      <c r="M654" s="584"/>
      <c r="N654" s="584"/>
      <c r="O654" s="584"/>
      <c r="P654" s="584"/>
      <c r="Q654" s="584"/>
      <c r="R654" s="584"/>
      <c r="S654" s="584"/>
      <c r="T654" s="584"/>
      <c r="U654" s="584"/>
      <c r="V654" s="584"/>
      <c r="W654" s="584"/>
      <c r="X654" s="584"/>
      <c r="Y654" s="584"/>
      <c r="Z654" s="584"/>
    </row>
    <row r="655" spans="1:26" ht="15.75" customHeight="1" x14ac:dyDescent="0.25">
      <c r="A655" s="584"/>
      <c r="B655" s="584"/>
      <c r="C655" s="584"/>
      <c r="D655" s="584"/>
      <c r="E655" s="584"/>
      <c r="F655" s="584"/>
      <c r="G655" s="584"/>
      <c r="H655" s="584"/>
      <c r="I655" s="584"/>
      <c r="J655" s="584"/>
      <c r="K655" s="584"/>
      <c r="L655" s="584"/>
      <c r="M655" s="584"/>
      <c r="N655" s="584"/>
      <c r="O655" s="584"/>
      <c r="P655" s="584"/>
      <c r="Q655" s="584"/>
      <c r="R655" s="584"/>
      <c r="S655" s="584"/>
      <c r="T655" s="584"/>
      <c r="U655" s="584"/>
      <c r="V655" s="584"/>
      <c r="W655" s="584"/>
      <c r="X655" s="584"/>
      <c r="Y655" s="584"/>
      <c r="Z655" s="584"/>
    </row>
    <row r="656" spans="1:26" ht="15.75" customHeight="1" x14ac:dyDescent="0.25">
      <c r="A656" s="584"/>
      <c r="B656" s="584"/>
      <c r="C656" s="584"/>
      <c r="D656" s="584"/>
      <c r="E656" s="584"/>
      <c r="F656" s="584"/>
      <c r="G656" s="584"/>
      <c r="H656" s="584"/>
      <c r="I656" s="584"/>
      <c r="J656" s="584"/>
      <c r="K656" s="584"/>
      <c r="L656" s="584"/>
      <c r="M656" s="584"/>
      <c r="N656" s="584"/>
      <c r="O656" s="584"/>
      <c r="P656" s="584"/>
      <c r="Q656" s="584"/>
      <c r="R656" s="584"/>
      <c r="S656" s="584"/>
      <c r="T656" s="584"/>
      <c r="U656" s="584"/>
      <c r="V656" s="584"/>
      <c r="W656" s="584"/>
      <c r="X656" s="584"/>
      <c r="Y656" s="584"/>
      <c r="Z656" s="584"/>
    </row>
    <row r="657" spans="1:26" ht="15.75" customHeight="1" x14ac:dyDescent="0.25">
      <c r="A657" s="584"/>
      <c r="B657" s="584"/>
      <c r="C657" s="584"/>
      <c r="D657" s="584"/>
      <c r="E657" s="584"/>
      <c r="F657" s="584"/>
      <c r="G657" s="584"/>
      <c r="H657" s="584"/>
      <c r="I657" s="584"/>
      <c r="J657" s="584"/>
      <c r="K657" s="584"/>
      <c r="L657" s="584"/>
      <c r="M657" s="584"/>
      <c r="N657" s="584"/>
      <c r="O657" s="584"/>
      <c r="P657" s="584"/>
      <c r="Q657" s="584"/>
      <c r="R657" s="584"/>
      <c r="S657" s="584"/>
      <c r="T657" s="584"/>
      <c r="U657" s="584"/>
      <c r="V657" s="584"/>
      <c r="W657" s="584"/>
      <c r="X657" s="584"/>
      <c r="Y657" s="584"/>
      <c r="Z657" s="584"/>
    </row>
    <row r="658" spans="1:26" ht="15.75" customHeight="1" x14ac:dyDescent="0.25">
      <c r="A658" s="584"/>
      <c r="B658" s="584"/>
      <c r="C658" s="584"/>
      <c r="D658" s="584"/>
      <c r="E658" s="584"/>
      <c r="F658" s="584"/>
      <c r="G658" s="584"/>
      <c r="H658" s="584"/>
      <c r="I658" s="584"/>
      <c r="J658" s="584"/>
      <c r="K658" s="584"/>
      <c r="L658" s="584"/>
      <c r="M658" s="584"/>
      <c r="N658" s="584"/>
      <c r="O658" s="584"/>
      <c r="P658" s="584"/>
      <c r="Q658" s="584"/>
      <c r="R658" s="584"/>
      <c r="S658" s="584"/>
      <c r="T658" s="584"/>
      <c r="U658" s="584"/>
      <c r="V658" s="584"/>
      <c r="W658" s="584"/>
      <c r="X658" s="584"/>
      <c r="Y658" s="584"/>
      <c r="Z658" s="584"/>
    </row>
    <row r="659" spans="1:26" ht="15.75" customHeight="1" x14ac:dyDescent="0.25">
      <c r="A659" s="584"/>
      <c r="B659" s="584"/>
      <c r="C659" s="584"/>
      <c r="D659" s="584"/>
      <c r="E659" s="584"/>
      <c r="F659" s="584"/>
      <c r="G659" s="584"/>
      <c r="H659" s="584"/>
      <c r="I659" s="584"/>
      <c r="J659" s="584"/>
      <c r="K659" s="584"/>
      <c r="L659" s="584"/>
      <c r="M659" s="584"/>
      <c r="N659" s="584"/>
      <c r="O659" s="584"/>
      <c r="P659" s="584"/>
      <c r="Q659" s="584"/>
      <c r="R659" s="584"/>
      <c r="S659" s="584"/>
      <c r="T659" s="584"/>
      <c r="U659" s="584"/>
      <c r="V659" s="584"/>
      <c r="W659" s="584"/>
      <c r="X659" s="584"/>
      <c r="Y659" s="584"/>
      <c r="Z659" s="584"/>
    </row>
    <row r="660" spans="1:26" ht="15.75" customHeight="1" x14ac:dyDescent="0.25">
      <c r="A660" s="584"/>
      <c r="B660" s="584"/>
      <c r="C660" s="584"/>
      <c r="D660" s="584"/>
      <c r="E660" s="584"/>
      <c r="F660" s="584"/>
      <c r="G660" s="584"/>
      <c r="H660" s="584"/>
      <c r="I660" s="584"/>
      <c r="J660" s="584"/>
      <c r="K660" s="584"/>
      <c r="L660" s="584"/>
      <c r="M660" s="584"/>
      <c r="N660" s="584"/>
      <c r="O660" s="584"/>
      <c r="P660" s="584"/>
      <c r="Q660" s="584"/>
      <c r="R660" s="584"/>
      <c r="S660" s="584"/>
      <c r="T660" s="584"/>
      <c r="U660" s="584"/>
      <c r="V660" s="584"/>
      <c r="W660" s="584"/>
      <c r="X660" s="584"/>
      <c r="Y660" s="584"/>
      <c r="Z660" s="584"/>
    </row>
    <row r="661" spans="1:26" ht="15.75" customHeight="1" x14ac:dyDescent="0.25">
      <c r="A661" s="584"/>
      <c r="B661" s="584"/>
      <c r="C661" s="584"/>
      <c r="D661" s="584"/>
      <c r="E661" s="584"/>
      <c r="F661" s="584"/>
      <c r="G661" s="584"/>
      <c r="H661" s="584"/>
      <c r="I661" s="584"/>
      <c r="J661" s="584"/>
      <c r="K661" s="584"/>
      <c r="L661" s="584"/>
      <c r="M661" s="584"/>
      <c r="N661" s="584"/>
      <c r="O661" s="584"/>
      <c r="P661" s="584"/>
      <c r="Q661" s="584"/>
      <c r="R661" s="584"/>
      <c r="S661" s="584"/>
      <c r="T661" s="584"/>
      <c r="U661" s="584"/>
      <c r="V661" s="584"/>
      <c r="W661" s="584"/>
      <c r="X661" s="584"/>
      <c r="Y661" s="584"/>
      <c r="Z661" s="584"/>
    </row>
    <row r="662" spans="1:26" ht="15.75" customHeight="1" x14ac:dyDescent="0.25">
      <c r="A662" s="584"/>
      <c r="B662" s="584"/>
      <c r="C662" s="584"/>
      <c r="D662" s="584"/>
      <c r="E662" s="584"/>
      <c r="F662" s="584"/>
      <c r="G662" s="584"/>
      <c r="H662" s="584"/>
      <c r="I662" s="584"/>
      <c r="J662" s="584"/>
      <c r="K662" s="584"/>
      <c r="L662" s="584"/>
      <c r="M662" s="584"/>
      <c r="N662" s="584"/>
      <c r="O662" s="584"/>
      <c r="P662" s="584"/>
      <c r="Q662" s="584"/>
      <c r="R662" s="584"/>
      <c r="S662" s="584"/>
      <c r="T662" s="584"/>
      <c r="U662" s="584"/>
      <c r="V662" s="584"/>
      <c r="W662" s="584"/>
      <c r="X662" s="584"/>
      <c r="Y662" s="584"/>
      <c r="Z662" s="584"/>
    </row>
    <row r="663" spans="1:26" ht="15.75" customHeight="1" x14ac:dyDescent="0.25">
      <c r="A663" s="584"/>
      <c r="B663" s="584"/>
      <c r="C663" s="584"/>
      <c r="D663" s="584"/>
      <c r="E663" s="584"/>
      <c r="F663" s="584"/>
      <c r="G663" s="584"/>
      <c r="H663" s="584"/>
      <c r="I663" s="584"/>
      <c r="J663" s="584"/>
      <c r="K663" s="584"/>
      <c r="L663" s="584"/>
      <c r="M663" s="584"/>
      <c r="N663" s="584"/>
      <c r="O663" s="584"/>
      <c r="P663" s="584"/>
      <c r="Q663" s="584"/>
      <c r="R663" s="584"/>
      <c r="S663" s="584"/>
      <c r="T663" s="584"/>
      <c r="U663" s="584"/>
      <c r="V663" s="584"/>
      <c r="W663" s="584"/>
      <c r="X663" s="584"/>
      <c r="Y663" s="584"/>
      <c r="Z663" s="584"/>
    </row>
    <row r="664" spans="1:26" ht="15.75" customHeight="1" x14ac:dyDescent="0.25">
      <c r="A664" s="584"/>
      <c r="B664" s="584"/>
      <c r="C664" s="584"/>
      <c r="D664" s="584"/>
      <c r="E664" s="584"/>
      <c r="F664" s="584"/>
      <c r="G664" s="584"/>
      <c r="H664" s="584"/>
      <c r="I664" s="584"/>
      <c r="J664" s="584"/>
      <c r="K664" s="584"/>
      <c r="L664" s="584"/>
      <c r="M664" s="584"/>
      <c r="N664" s="584"/>
      <c r="O664" s="584"/>
      <c r="P664" s="584"/>
      <c r="Q664" s="584"/>
      <c r="R664" s="584"/>
      <c r="S664" s="584"/>
      <c r="T664" s="584"/>
      <c r="U664" s="584"/>
      <c r="V664" s="584"/>
      <c r="W664" s="584"/>
      <c r="X664" s="584"/>
      <c r="Y664" s="584"/>
      <c r="Z664" s="584"/>
    </row>
    <row r="665" spans="1:26" ht="15.75" customHeight="1" x14ac:dyDescent="0.25">
      <c r="A665" s="584"/>
      <c r="B665" s="584"/>
      <c r="C665" s="584"/>
      <c r="D665" s="584"/>
      <c r="E665" s="584"/>
      <c r="F665" s="584"/>
      <c r="G665" s="584"/>
      <c r="H665" s="584"/>
      <c r="I665" s="584"/>
      <c r="J665" s="584"/>
      <c r="K665" s="584"/>
      <c r="L665" s="584"/>
      <c r="M665" s="584"/>
      <c r="N665" s="584"/>
      <c r="O665" s="584"/>
      <c r="P665" s="584"/>
      <c r="Q665" s="584"/>
      <c r="R665" s="584"/>
      <c r="S665" s="584"/>
      <c r="T665" s="584"/>
      <c r="U665" s="584"/>
      <c r="V665" s="584"/>
      <c r="W665" s="584"/>
      <c r="X665" s="584"/>
      <c r="Y665" s="584"/>
      <c r="Z665" s="584"/>
    </row>
    <row r="666" spans="1:26" ht="15.75" customHeight="1" x14ac:dyDescent="0.25">
      <c r="A666" s="584"/>
      <c r="B666" s="584"/>
      <c r="C666" s="584"/>
      <c r="D666" s="584"/>
      <c r="E666" s="584"/>
      <c r="F666" s="584"/>
      <c r="G666" s="584"/>
      <c r="H666" s="584"/>
      <c r="I666" s="584"/>
      <c r="J666" s="584"/>
      <c r="K666" s="584"/>
      <c r="L666" s="584"/>
      <c r="M666" s="584"/>
      <c r="N666" s="584"/>
      <c r="O666" s="584"/>
      <c r="P666" s="584"/>
      <c r="Q666" s="584"/>
      <c r="R666" s="584"/>
      <c r="S666" s="584"/>
      <c r="T666" s="584"/>
      <c r="U666" s="584"/>
      <c r="V666" s="584"/>
      <c r="W666" s="584"/>
      <c r="X666" s="584"/>
      <c r="Y666" s="584"/>
      <c r="Z666" s="584"/>
    </row>
    <row r="667" spans="1:26" ht="15.75" customHeight="1" x14ac:dyDescent="0.25">
      <c r="A667" s="584"/>
      <c r="B667" s="584"/>
      <c r="C667" s="584"/>
      <c r="D667" s="584"/>
      <c r="E667" s="584"/>
      <c r="F667" s="584"/>
      <c r="G667" s="584"/>
      <c r="H667" s="584"/>
      <c r="I667" s="584"/>
      <c r="J667" s="584"/>
      <c r="K667" s="584"/>
      <c r="L667" s="584"/>
      <c r="M667" s="584"/>
      <c r="N667" s="584"/>
      <c r="O667" s="584"/>
      <c r="P667" s="584"/>
      <c r="Q667" s="584"/>
      <c r="R667" s="584"/>
      <c r="S667" s="584"/>
      <c r="T667" s="584"/>
      <c r="U667" s="584"/>
      <c r="V667" s="584"/>
      <c r="W667" s="584"/>
      <c r="X667" s="584"/>
      <c r="Y667" s="584"/>
      <c r="Z667" s="584"/>
    </row>
    <row r="668" spans="1:26" ht="15.75" customHeight="1" x14ac:dyDescent="0.25">
      <c r="A668" s="584"/>
      <c r="B668" s="584"/>
      <c r="C668" s="584"/>
      <c r="D668" s="584"/>
      <c r="E668" s="584"/>
      <c r="F668" s="584"/>
      <c r="G668" s="584"/>
      <c r="H668" s="584"/>
      <c r="I668" s="584"/>
      <c r="J668" s="584"/>
      <c r="K668" s="584"/>
      <c r="L668" s="584"/>
      <c r="M668" s="584"/>
      <c r="N668" s="584"/>
      <c r="O668" s="584"/>
      <c r="P668" s="584"/>
      <c r="Q668" s="584"/>
      <c r="R668" s="584"/>
      <c r="S668" s="584"/>
      <c r="T668" s="584"/>
      <c r="U668" s="584"/>
      <c r="V668" s="584"/>
      <c r="W668" s="584"/>
      <c r="X668" s="584"/>
      <c r="Y668" s="584"/>
      <c r="Z668" s="584"/>
    </row>
    <row r="669" spans="1:26" ht="15.75" customHeight="1" x14ac:dyDescent="0.25">
      <c r="A669" s="584"/>
      <c r="B669" s="584"/>
      <c r="C669" s="584"/>
      <c r="D669" s="584"/>
      <c r="E669" s="584"/>
      <c r="F669" s="584"/>
      <c r="G669" s="584"/>
      <c r="H669" s="584"/>
      <c r="I669" s="584"/>
      <c r="J669" s="584"/>
      <c r="K669" s="584"/>
      <c r="L669" s="584"/>
      <c r="M669" s="584"/>
      <c r="N669" s="584"/>
      <c r="O669" s="584"/>
      <c r="P669" s="584"/>
      <c r="Q669" s="584"/>
      <c r="R669" s="584"/>
      <c r="S669" s="584"/>
      <c r="T669" s="584"/>
      <c r="U669" s="584"/>
      <c r="V669" s="584"/>
      <c r="W669" s="584"/>
      <c r="X669" s="584"/>
      <c r="Y669" s="584"/>
      <c r="Z669" s="584"/>
    </row>
    <row r="670" spans="1:26" ht="15.75" customHeight="1" x14ac:dyDescent="0.25">
      <c r="A670" s="584"/>
      <c r="B670" s="584"/>
      <c r="C670" s="584"/>
      <c r="D670" s="584"/>
      <c r="E670" s="584"/>
      <c r="F670" s="584"/>
      <c r="G670" s="584"/>
      <c r="H670" s="584"/>
      <c r="I670" s="584"/>
      <c r="J670" s="584"/>
      <c r="K670" s="584"/>
      <c r="L670" s="584"/>
      <c r="M670" s="584"/>
      <c r="N670" s="584"/>
      <c r="O670" s="584"/>
      <c r="P670" s="584"/>
      <c r="Q670" s="584"/>
      <c r="R670" s="584"/>
      <c r="S670" s="584"/>
      <c r="T670" s="584"/>
      <c r="U670" s="584"/>
      <c r="V670" s="584"/>
      <c r="W670" s="584"/>
      <c r="X670" s="584"/>
      <c r="Y670" s="584"/>
      <c r="Z670" s="584"/>
    </row>
    <row r="671" spans="1:26" ht="15.75" customHeight="1" x14ac:dyDescent="0.25">
      <c r="A671" s="584"/>
      <c r="B671" s="584"/>
      <c r="C671" s="584"/>
      <c r="D671" s="584"/>
      <c r="E671" s="584"/>
      <c r="F671" s="584"/>
      <c r="G671" s="584"/>
      <c r="H671" s="584"/>
      <c r="I671" s="584"/>
      <c r="J671" s="584"/>
      <c r="K671" s="584"/>
      <c r="L671" s="584"/>
      <c r="M671" s="584"/>
      <c r="N671" s="584"/>
      <c r="O671" s="584"/>
      <c r="P671" s="584"/>
      <c r="Q671" s="584"/>
      <c r="R671" s="584"/>
      <c r="S671" s="584"/>
      <c r="T671" s="584"/>
      <c r="U671" s="584"/>
      <c r="V671" s="584"/>
      <c r="W671" s="584"/>
      <c r="X671" s="584"/>
      <c r="Y671" s="584"/>
      <c r="Z671" s="584"/>
    </row>
    <row r="672" spans="1:26" ht="15.75" customHeight="1" x14ac:dyDescent="0.25">
      <c r="A672" s="584"/>
      <c r="B672" s="584"/>
      <c r="C672" s="584"/>
      <c r="D672" s="584"/>
      <c r="E672" s="584"/>
      <c r="F672" s="584"/>
      <c r="G672" s="584"/>
      <c r="H672" s="584"/>
      <c r="I672" s="584"/>
      <c r="J672" s="584"/>
      <c r="K672" s="584"/>
      <c r="L672" s="584"/>
      <c r="M672" s="584"/>
      <c r="N672" s="584"/>
      <c r="O672" s="584"/>
      <c r="P672" s="584"/>
      <c r="Q672" s="584"/>
      <c r="R672" s="584"/>
      <c r="S672" s="584"/>
      <c r="T672" s="584"/>
      <c r="U672" s="584"/>
      <c r="V672" s="584"/>
      <c r="W672" s="584"/>
      <c r="X672" s="584"/>
      <c r="Y672" s="584"/>
      <c r="Z672" s="584"/>
    </row>
    <row r="673" spans="1:26" ht="15.75" customHeight="1" x14ac:dyDescent="0.25">
      <c r="A673" s="584"/>
      <c r="B673" s="584"/>
      <c r="C673" s="584"/>
      <c r="D673" s="584"/>
      <c r="E673" s="584"/>
      <c r="F673" s="584"/>
      <c r="G673" s="584"/>
      <c r="H673" s="584"/>
      <c r="I673" s="584"/>
      <c r="J673" s="584"/>
      <c r="K673" s="584"/>
      <c r="L673" s="584"/>
      <c r="M673" s="584"/>
      <c r="N673" s="584"/>
      <c r="O673" s="584"/>
      <c r="P673" s="584"/>
      <c r="Q673" s="584"/>
      <c r="R673" s="584"/>
      <c r="S673" s="584"/>
      <c r="T673" s="584"/>
      <c r="U673" s="584"/>
      <c r="V673" s="584"/>
      <c r="W673" s="584"/>
      <c r="X673" s="584"/>
      <c r="Y673" s="584"/>
      <c r="Z673" s="584"/>
    </row>
    <row r="674" spans="1:26" ht="15.75" customHeight="1" x14ac:dyDescent="0.25">
      <c r="A674" s="584"/>
      <c r="B674" s="584"/>
      <c r="C674" s="584"/>
      <c r="D674" s="584"/>
      <c r="E674" s="584"/>
      <c r="F674" s="584"/>
      <c r="G674" s="584"/>
      <c r="H674" s="584"/>
      <c r="I674" s="584"/>
      <c r="J674" s="584"/>
      <c r="K674" s="584"/>
      <c r="L674" s="584"/>
      <c r="M674" s="584"/>
      <c r="N674" s="584"/>
      <c r="O674" s="584"/>
      <c r="P674" s="584"/>
      <c r="Q674" s="584"/>
      <c r="R674" s="584"/>
      <c r="S674" s="584"/>
      <c r="T674" s="584"/>
      <c r="U674" s="584"/>
      <c r="V674" s="584"/>
      <c r="W674" s="584"/>
      <c r="X674" s="584"/>
      <c r="Y674" s="584"/>
      <c r="Z674" s="584"/>
    </row>
    <row r="675" spans="1:26" ht="15.75" customHeight="1" x14ac:dyDescent="0.25">
      <c r="A675" s="584"/>
      <c r="B675" s="584"/>
      <c r="C675" s="584"/>
      <c r="D675" s="584"/>
      <c r="E675" s="584"/>
      <c r="F675" s="584"/>
      <c r="G675" s="584"/>
      <c r="H675" s="584"/>
      <c r="I675" s="584"/>
      <c r="J675" s="584"/>
      <c r="K675" s="584"/>
      <c r="L675" s="584"/>
      <c r="M675" s="584"/>
      <c r="N675" s="584"/>
      <c r="O675" s="584"/>
      <c r="P675" s="584"/>
      <c r="Q675" s="584"/>
      <c r="R675" s="584"/>
      <c r="S675" s="584"/>
      <c r="T675" s="584"/>
      <c r="U675" s="584"/>
      <c r="V675" s="584"/>
      <c r="W675" s="584"/>
      <c r="X675" s="584"/>
      <c r="Y675" s="584"/>
      <c r="Z675" s="584"/>
    </row>
    <row r="676" spans="1:26" ht="15.75" customHeight="1" x14ac:dyDescent="0.25">
      <c r="A676" s="584"/>
      <c r="B676" s="584"/>
      <c r="C676" s="584"/>
      <c r="D676" s="584"/>
      <c r="E676" s="584"/>
      <c r="F676" s="584"/>
      <c r="G676" s="584"/>
      <c r="H676" s="584"/>
      <c r="I676" s="584"/>
      <c r="J676" s="584"/>
      <c r="K676" s="584"/>
      <c r="L676" s="584"/>
      <c r="M676" s="584"/>
      <c r="N676" s="584"/>
      <c r="O676" s="584"/>
      <c r="P676" s="584"/>
      <c r="Q676" s="584"/>
      <c r="R676" s="584"/>
      <c r="S676" s="584"/>
      <c r="T676" s="584"/>
      <c r="U676" s="584"/>
      <c r="V676" s="584"/>
      <c r="W676" s="584"/>
      <c r="X676" s="584"/>
      <c r="Y676" s="584"/>
      <c r="Z676" s="584"/>
    </row>
    <row r="677" spans="1:26" ht="15.75" customHeight="1" x14ac:dyDescent="0.25">
      <c r="A677" s="584"/>
      <c r="B677" s="584"/>
      <c r="C677" s="584"/>
      <c r="D677" s="584"/>
      <c r="E677" s="584"/>
      <c r="F677" s="584"/>
      <c r="G677" s="584"/>
      <c r="H677" s="584"/>
      <c r="I677" s="584"/>
      <c r="J677" s="584"/>
      <c r="K677" s="584"/>
      <c r="L677" s="584"/>
      <c r="M677" s="584"/>
      <c r="N677" s="584"/>
      <c r="O677" s="584"/>
      <c r="P677" s="584"/>
      <c r="Q677" s="584"/>
      <c r="R677" s="584"/>
      <c r="S677" s="584"/>
      <c r="T677" s="584"/>
      <c r="U677" s="584"/>
      <c r="V677" s="584"/>
      <c r="W677" s="584"/>
      <c r="X677" s="584"/>
      <c r="Y677" s="584"/>
      <c r="Z677" s="584"/>
    </row>
    <row r="678" spans="1:26" ht="15.75" customHeight="1" x14ac:dyDescent="0.25">
      <c r="A678" s="584"/>
      <c r="B678" s="584"/>
      <c r="C678" s="584"/>
      <c r="D678" s="584"/>
      <c r="E678" s="584"/>
      <c r="F678" s="584"/>
      <c r="G678" s="584"/>
      <c r="H678" s="584"/>
      <c r="I678" s="584"/>
      <c r="J678" s="584"/>
      <c r="K678" s="584"/>
      <c r="L678" s="584"/>
      <c r="M678" s="584"/>
      <c r="N678" s="584"/>
      <c r="O678" s="584"/>
      <c r="P678" s="584"/>
      <c r="Q678" s="584"/>
      <c r="R678" s="584"/>
      <c r="S678" s="584"/>
      <c r="T678" s="584"/>
      <c r="U678" s="584"/>
      <c r="V678" s="584"/>
      <c r="W678" s="584"/>
      <c r="X678" s="584"/>
      <c r="Y678" s="584"/>
      <c r="Z678" s="584"/>
    </row>
    <row r="679" spans="1:26" ht="15.75" customHeight="1" x14ac:dyDescent="0.25">
      <c r="A679" s="584"/>
      <c r="B679" s="584"/>
      <c r="C679" s="584"/>
      <c r="D679" s="584"/>
      <c r="E679" s="584"/>
      <c r="F679" s="584"/>
      <c r="G679" s="584"/>
      <c r="H679" s="584"/>
      <c r="I679" s="584"/>
      <c r="J679" s="584"/>
      <c r="K679" s="584"/>
      <c r="L679" s="584"/>
      <c r="M679" s="584"/>
      <c r="N679" s="584"/>
      <c r="O679" s="584"/>
      <c r="P679" s="584"/>
      <c r="Q679" s="584"/>
      <c r="R679" s="584"/>
      <c r="S679" s="584"/>
      <c r="T679" s="584"/>
      <c r="U679" s="584"/>
      <c r="V679" s="584"/>
      <c r="W679" s="584"/>
      <c r="X679" s="584"/>
      <c r="Y679" s="584"/>
      <c r="Z679" s="584"/>
    </row>
    <row r="680" spans="1:26" ht="15.75" customHeight="1" x14ac:dyDescent="0.25">
      <c r="A680" s="584"/>
      <c r="B680" s="584"/>
      <c r="C680" s="584"/>
      <c r="D680" s="584"/>
      <c r="E680" s="584"/>
      <c r="F680" s="584"/>
      <c r="G680" s="584"/>
      <c r="H680" s="584"/>
      <c r="I680" s="584"/>
      <c r="J680" s="584"/>
      <c r="K680" s="584"/>
      <c r="L680" s="584"/>
      <c r="M680" s="584"/>
      <c r="N680" s="584"/>
      <c r="O680" s="584"/>
      <c r="P680" s="584"/>
      <c r="Q680" s="584"/>
      <c r="R680" s="584"/>
      <c r="S680" s="584"/>
      <c r="T680" s="584"/>
      <c r="U680" s="584"/>
      <c r="V680" s="584"/>
      <c r="W680" s="584"/>
      <c r="X680" s="584"/>
      <c r="Y680" s="584"/>
      <c r="Z680" s="584"/>
    </row>
    <row r="681" spans="1:26" ht="15.75" customHeight="1" x14ac:dyDescent="0.25">
      <c r="A681" s="584"/>
      <c r="B681" s="584"/>
      <c r="C681" s="584"/>
      <c r="D681" s="584"/>
      <c r="E681" s="584"/>
      <c r="F681" s="584"/>
      <c r="G681" s="584"/>
      <c r="H681" s="584"/>
      <c r="I681" s="584"/>
      <c r="J681" s="584"/>
      <c r="K681" s="584"/>
      <c r="L681" s="584"/>
      <c r="M681" s="584"/>
      <c r="N681" s="584"/>
      <c r="O681" s="584"/>
      <c r="P681" s="584"/>
      <c r="Q681" s="584"/>
      <c r="R681" s="584"/>
      <c r="S681" s="584"/>
      <c r="T681" s="584"/>
      <c r="U681" s="584"/>
      <c r="V681" s="584"/>
      <c r="W681" s="584"/>
      <c r="X681" s="584"/>
      <c r="Y681" s="584"/>
      <c r="Z681" s="584"/>
    </row>
    <row r="682" spans="1:26" ht="15.75" customHeight="1" x14ac:dyDescent="0.25">
      <c r="A682" s="584"/>
      <c r="B682" s="584"/>
      <c r="C682" s="584"/>
      <c r="D682" s="584"/>
      <c r="E682" s="584"/>
      <c r="F682" s="584"/>
      <c r="G682" s="584"/>
      <c r="H682" s="584"/>
      <c r="I682" s="584"/>
      <c r="J682" s="584"/>
      <c r="K682" s="584"/>
      <c r="L682" s="584"/>
      <c r="M682" s="584"/>
      <c r="N682" s="584"/>
      <c r="O682" s="584"/>
      <c r="P682" s="584"/>
      <c r="Q682" s="584"/>
      <c r="R682" s="584"/>
      <c r="S682" s="584"/>
      <c r="T682" s="584"/>
      <c r="U682" s="584"/>
      <c r="V682" s="584"/>
      <c r="W682" s="584"/>
      <c r="X682" s="584"/>
      <c r="Y682" s="584"/>
      <c r="Z682" s="584"/>
    </row>
    <row r="683" spans="1:26" ht="15.75" customHeight="1" x14ac:dyDescent="0.25">
      <c r="A683" s="584"/>
      <c r="B683" s="584"/>
      <c r="C683" s="584"/>
      <c r="D683" s="584"/>
      <c r="E683" s="584"/>
      <c r="F683" s="584"/>
      <c r="G683" s="584"/>
      <c r="H683" s="584"/>
      <c r="I683" s="584"/>
      <c r="J683" s="584"/>
      <c r="K683" s="584"/>
      <c r="L683" s="584"/>
      <c r="M683" s="584"/>
      <c r="N683" s="584"/>
      <c r="O683" s="584"/>
      <c r="P683" s="584"/>
      <c r="Q683" s="584"/>
      <c r="R683" s="584"/>
      <c r="S683" s="584"/>
      <c r="T683" s="584"/>
      <c r="U683" s="584"/>
      <c r="V683" s="584"/>
      <c r="W683" s="584"/>
      <c r="X683" s="584"/>
      <c r="Y683" s="584"/>
      <c r="Z683" s="584"/>
    </row>
    <row r="684" spans="1:26" ht="15.75" customHeight="1" x14ac:dyDescent="0.25">
      <c r="A684" s="584"/>
      <c r="B684" s="584"/>
      <c r="C684" s="584"/>
      <c r="D684" s="584"/>
      <c r="E684" s="584"/>
      <c r="F684" s="584"/>
      <c r="G684" s="584"/>
      <c r="H684" s="584"/>
      <c r="I684" s="584"/>
      <c r="J684" s="584"/>
      <c r="K684" s="584"/>
      <c r="L684" s="584"/>
      <c r="M684" s="584"/>
      <c r="N684" s="584"/>
      <c r="O684" s="584"/>
      <c r="P684" s="584"/>
      <c r="Q684" s="584"/>
      <c r="R684" s="584"/>
      <c r="S684" s="584"/>
      <c r="T684" s="584"/>
      <c r="U684" s="584"/>
      <c r="V684" s="584"/>
      <c r="W684" s="584"/>
      <c r="X684" s="584"/>
      <c r="Y684" s="584"/>
      <c r="Z684" s="584"/>
    </row>
    <row r="685" spans="1:26" ht="15.75" customHeight="1" x14ac:dyDescent="0.25">
      <c r="A685" s="584"/>
      <c r="B685" s="584"/>
      <c r="C685" s="584"/>
      <c r="D685" s="584"/>
      <c r="E685" s="584"/>
      <c r="F685" s="584"/>
      <c r="G685" s="584"/>
      <c r="H685" s="584"/>
      <c r="I685" s="584"/>
      <c r="J685" s="584"/>
      <c r="K685" s="584"/>
      <c r="L685" s="584"/>
      <c r="M685" s="584"/>
      <c r="N685" s="584"/>
      <c r="O685" s="584"/>
      <c r="P685" s="584"/>
      <c r="Q685" s="584"/>
      <c r="R685" s="584"/>
      <c r="S685" s="584"/>
      <c r="T685" s="584"/>
      <c r="U685" s="584"/>
      <c r="V685" s="584"/>
      <c r="W685" s="584"/>
      <c r="X685" s="584"/>
      <c r="Y685" s="584"/>
      <c r="Z685" s="584"/>
    </row>
    <row r="686" spans="1:26" ht="15.75" customHeight="1" x14ac:dyDescent="0.25">
      <c r="A686" s="584"/>
      <c r="B686" s="584"/>
      <c r="C686" s="584"/>
      <c r="D686" s="584"/>
      <c r="E686" s="584"/>
      <c r="F686" s="584"/>
      <c r="G686" s="584"/>
      <c r="H686" s="584"/>
      <c r="I686" s="584"/>
      <c r="J686" s="584"/>
      <c r="K686" s="584"/>
      <c r="L686" s="584"/>
      <c r="M686" s="584"/>
      <c r="N686" s="584"/>
      <c r="O686" s="584"/>
      <c r="P686" s="584"/>
      <c r="Q686" s="584"/>
      <c r="R686" s="584"/>
      <c r="S686" s="584"/>
      <c r="T686" s="584"/>
      <c r="U686" s="584"/>
      <c r="V686" s="584"/>
      <c r="W686" s="584"/>
      <c r="X686" s="584"/>
      <c r="Y686" s="584"/>
      <c r="Z686" s="584"/>
    </row>
    <row r="687" spans="1:26" ht="15.75" customHeight="1" x14ac:dyDescent="0.25">
      <c r="A687" s="584"/>
      <c r="B687" s="584"/>
      <c r="C687" s="584"/>
      <c r="D687" s="584"/>
      <c r="E687" s="584"/>
      <c r="F687" s="584"/>
      <c r="G687" s="584"/>
      <c r="H687" s="584"/>
      <c r="I687" s="584"/>
      <c r="J687" s="584"/>
      <c r="K687" s="584"/>
      <c r="L687" s="584"/>
      <c r="M687" s="584"/>
      <c r="N687" s="584"/>
      <c r="O687" s="584"/>
      <c r="P687" s="584"/>
      <c r="Q687" s="584"/>
      <c r="R687" s="584"/>
      <c r="S687" s="584"/>
      <c r="T687" s="584"/>
      <c r="U687" s="584"/>
      <c r="V687" s="584"/>
      <c r="W687" s="584"/>
      <c r="X687" s="584"/>
      <c r="Y687" s="584"/>
      <c r="Z687" s="584"/>
    </row>
    <row r="688" spans="1:26" ht="15.75" customHeight="1" x14ac:dyDescent="0.25">
      <c r="A688" s="584"/>
      <c r="B688" s="584"/>
      <c r="C688" s="584"/>
      <c r="D688" s="584"/>
      <c r="E688" s="584"/>
      <c r="F688" s="584"/>
      <c r="G688" s="584"/>
      <c r="H688" s="584"/>
      <c r="I688" s="584"/>
      <c r="J688" s="584"/>
      <c r="K688" s="584"/>
      <c r="L688" s="584"/>
      <c r="M688" s="584"/>
      <c r="N688" s="584"/>
      <c r="O688" s="584"/>
      <c r="P688" s="584"/>
      <c r="Q688" s="584"/>
      <c r="R688" s="584"/>
      <c r="S688" s="584"/>
      <c r="T688" s="584"/>
      <c r="U688" s="584"/>
      <c r="V688" s="584"/>
      <c r="W688" s="584"/>
      <c r="X688" s="584"/>
      <c r="Y688" s="584"/>
      <c r="Z688" s="584"/>
    </row>
    <row r="689" spans="1:26" ht="15.75" customHeight="1" x14ac:dyDescent="0.25">
      <c r="A689" s="584"/>
      <c r="B689" s="584"/>
      <c r="C689" s="584"/>
      <c r="D689" s="584"/>
      <c r="E689" s="584"/>
      <c r="F689" s="584"/>
      <c r="G689" s="584"/>
      <c r="H689" s="584"/>
      <c r="I689" s="584"/>
      <c r="J689" s="584"/>
      <c r="K689" s="584"/>
      <c r="L689" s="584"/>
      <c r="M689" s="584"/>
      <c r="N689" s="584"/>
      <c r="O689" s="584"/>
      <c r="P689" s="584"/>
      <c r="Q689" s="584"/>
      <c r="R689" s="584"/>
      <c r="S689" s="584"/>
      <c r="T689" s="584"/>
      <c r="U689" s="584"/>
      <c r="V689" s="584"/>
      <c r="W689" s="584"/>
      <c r="X689" s="584"/>
      <c r="Y689" s="584"/>
      <c r="Z689" s="584"/>
    </row>
    <row r="690" spans="1:26" ht="15.75" customHeight="1" x14ac:dyDescent="0.25">
      <c r="A690" s="584"/>
      <c r="B690" s="584"/>
      <c r="C690" s="584"/>
      <c r="D690" s="584"/>
      <c r="E690" s="584"/>
      <c r="F690" s="584"/>
      <c r="G690" s="584"/>
      <c r="H690" s="584"/>
      <c r="I690" s="584"/>
      <c r="J690" s="584"/>
      <c r="K690" s="584"/>
      <c r="L690" s="584"/>
      <c r="M690" s="584"/>
      <c r="N690" s="584"/>
      <c r="O690" s="584"/>
      <c r="P690" s="584"/>
      <c r="Q690" s="584"/>
      <c r="R690" s="584"/>
      <c r="S690" s="584"/>
      <c r="T690" s="584"/>
      <c r="U690" s="584"/>
      <c r="V690" s="584"/>
      <c r="W690" s="584"/>
      <c r="X690" s="584"/>
      <c r="Y690" s="584"/>
      <c r="Z690" s="584"/>
    </row>
    <row r="691" spans="1:26" ht="15.75" customHeight="1" x14ac:dyDescent="0.25">
      <c r="A691" s="584"/>
      <c r="B691" s="584"/>
      <c r="C691" s="584"/>
      <c r="D691" s="584"/>
      <c r="E691" s="584"/>
      <c r="F691" s="584"/>
      <c r="G691" s="584"/>
      <c r="H691" s="584"/>
      <c r="I691" s="584"/>
      <c r="J691" s="584"/>
      <c r="K691" s="584"/>
      <c r="L691" s="584"/>
      <c r="M691" s="584"/>
      <c r="N691" s="584"/>
      <c r="O691" s="584"/>
      <c r="P691" s="584"/>
      <c r="Q691" s="584"/>
      <c r="R691" s="584"/>
      <c r="S691" s="584"/>
      <c r="T691" s="584"/>
      <c r="U691" s="584"/>
      <c r="V691" s="584"/>
      <c r="W691" s="584"/>
      <c r="X691" s="584"/>
      <c r="Y691" s="584"/>
      <c r="Z691" s="584"/>
    </row>
    <row r="692" spans="1:26" ht="15.75" customHeight="1" x14ac:dyDescent="0.25">
      <c r="A692" s="584"/>
      <c r="B692" s="584"/>
      <c r="C692" s="584"/>
      <c r="D692" s="584"/>
      <c r="E692" s="584"/>
      <c r="F692" s="584"/>
      <c r="G692" s="584"/>
      <c r="H692" s="584"/>
      <c r="I692" s="584"/>
      <c r="J692" s="584"/>
      <c r="K692" s="584"/>
      <c r="L692" s="584"/>
      <c r="M692" s="584"/>
      <c r="N692" s="584"/>
      <c r="O692" s="584"/>
      <c r="P692" s="584"/>
      <c r="Q692" s="584"/>
      <c r="R692" s="584"/>
      <c r="S692" s="584"/>
      <c r="T692" s="584"/>
      <c r="U692" s="584"/>
      <c r="V692" s="584"/>
      <c r="W692" s="584"/>
      <c r="X692" s="584"/>
      <c r="Y692" s="584"/>
      <c r="Z692" s="584"/>
    </row>
    <row r="693" spans="1:26" ht="15.75" customHeight="1" x14ac:dyDescent="0.25">
      <c r="A693" s="584"/>
      <c r="B693" s="584"/>
      <c r="C693" s="584"/>
      <c r="D693" s="584"/>
      <c r="E693" s="584"/>
      <c r="F693" s="584"/>
      <c r="G693" s="584"/>
      <c r="H693" s="584"/>
      <c r="I693" s="584"/>
      <c r="J693" s="584"/>
      <c r="K693" s="584"/>
      <c r="L693" s="584"/>
      <c r="M693" s="584"/>
      <c r="N693" s="584"/>
      <c r="O693" s="584"/>
      <c r="P693" s="584"/>
      <c r="Q693" s="584"/>
      <c r="R693" s="584"/>
      <c r="S693" s="584"/>
      <c r="T693" s="584"/>
      <c r="U693" s="584"/>
      <c r="V693" s="584"/>
      <c r="W693" s="584"/>
      <c r="X693" s="584"/>
      <c r="Y693" s="584"/>
      <c r="Z693" s="584"/>
    </row>
    <row r="694" spans="1:26" ht="15.75" customHeight="1" x14ac:dyDescent="0.25">
      <c r="A694" s="584"/>
      <c r="B694" s="584"/>
      <c r="C694" s="584"/>
      <c r="D694" s="584"/>
      <c r="E694" s="584"/>
      <c r="F694" s="584"/>
      <c r="G694" s="584"/>
      <c r="H694" s="584"/>
      <c r="I694" s="584"/>
      <c r="J694" s="584"/>
      <c r="K694" s="584"/>
      <c r="L694" s="584"/>
      <c r="M694" s="584"/>
      <c r="N694" s="584"/>
      <c r="O694" s="584"/>
      <c r="P694" s="584"/>
      <c r="Q694" s="584"/>
      <c r="R694" s="584"/>
      <c r="S694" s="584"/>
      <c r="T694" s="584"/>
      <c r="U694" s="584"/>
      <c r="V694" s="584"/>
      <c r="W694" s="584"/>
      <c r="X694" s="584"/>
      <c r="Y694" s="584"/>
      <c r="Z694" s="584"/>
    </row>
    <row r="695" spans="1:26" ht="15.75" customHeight="1" x14ac:dyDescent="0.25">
      <c r="A695" s="584"/>
      <c r="B695" s="584"/>
      <c r="C695" s="584"/>
      <c r="D695" s="584"/>
      <c r="E695" s="584"/>
      <c r="F695" s="584"/>
      <c r="G695" s="584"/>
      <c r="H695" s="584"/>
      <c r="I695" s="584"/>
      <c r="J695" s="584"/>
      <c r="K695" s="584"/>
      <c r="L695" s="584"/>
      <c r="M695" s="584"/>
      <c r="N695" s="584"/>
      <c r="O695" s="584"/>
      <c r="P695" s="584"/>
      <c r="Q695" s="584"/>
      <c r="R695" s="584"/>
      <c r="S695" s="584"/>
      <c r="T695" s="584"/>
      <c r="U695" s="584"/>
      <c r="V695" s="584"/>
      <c r="W695" s="584"/>
      <c r="X695" s="584"/>
      <c r="Y695" s="584"/>
      <c r="Z695" s="584"/>
    </row>
    <row r="696" spans="1:26" ht="15.75" customHeight="1" x14ac:dyDescent="0.25">
      <c r="A696" s="584"/>
      <c r="B696" s="584"/>
      <c r="C696" s="584"/>
      <c r="D696" s="584"/>
      <c r="E696" s="584"/>
      <c r="F696" s="584"/>
      <c r="G696" s="584"/>
      <c r="H696" s="584"/>
      <c r="I696" s="584"/>
      <c r="J696" s="584"/>
      <c r="K696" s="584"/>
      <c r="L696" s="584"/>
      <c r="M696" s="584"/>
      <c r="N696" s="584"/>
      <c r="O696" s="584"/>
      <c r="P696" s="584"/>
      <c r="Q696" s="584"/>
      <c r="R696" s="584"/>
      <c r="S696" s="584"/>
      <c r="T696" s="584"/>
      <c r="U696" s="584"/>
      <c r="V696" s="584"/>
      <c r="W696" s="584"/>
      <c r="X696" s="584"/>
      <c r="Y696" s="584"/>
      <c r="Z696" s="584"/>
    </row>
    <row r="697" spans="1:26" ht="15.75" customHeight="1" x14ac:dyDescent="0.25">
      <c r="A697" s="584"/>
      <c r="B697" s="584"/>
      <c r="C697" s="584"/>
      <c r="D697" s="584"/>
      <c r="E697" s="584"/>
      <c r="F697" s="584"/>
      <c r="G697" s="584"/>
      <c r="H697" s="584"/>
      <c r="I697" s="584"/>
      <c r="J697" s="584"/>
      <c r="K697" s="584"/>
      <c r="L697" s="584"/>
      <c r="M697" s="584"/>
      <c r="N697" s="584"/>
      <c r="O697" s="584"/>
      <c r="P697" s="584"/>
      <c r="Q697" s="584"/>
      <c r="R697" s="584"/>
      <c r="S697" s="584"/>
      <c r="T697" s="584"/>
      <c r="U697" s="584"/>
      <c r="V697" s="584"/>
      <c r="W697" s="584"/>
      <c r="X697" s="584"/>
      <c r="Y697" s="584"/>
      <c r="Z697" s="584"/>
    </row>
    <row r="698" spans="1:26" ht="15.75" customHeight="1" x14ac:dyDescent="0.25">
      <c r="A698" s="584"/>
      <c r="B698" s="584"/>
      <c r="C698" s="584"/>
      <c r="D698" s="584"/>
      <c r="E698" s="584"/>
      <c r="F698" s="584"/>
      <c r="G698" s="584"/>
      <c r="H698" s="584"/>
      <c r="I698" s="584"/>
      <c r="J698" s="584"/>
      <c r="K698" s="584"/>
      <c r="L698" s="584"/>
      <c r="M698" s="584"/>
      <c r="N698" s="584"/>
      <c r="O698" s="584"/>
      <c r="P698" s="584"/>
      <c r="Q698" s="584"/>
      <c r="R698" s="584"/>
      <c r="S698" s="584"/>
      <c r="T698" s="584"/>
      <c r="U698" s="584"/>
      <c r="V698" s="584"/>
      <c r="W698" s="584"/>
      <c r="X698" s="584"/>
      <c r="Y698" s="584"/>
      <c r="Z698" s="584"/>
    </row>
    <row r="699" spans="1:26" ht="15.75" customHeight="1" x14ac:dyDescent="0.25">
      <c r="A699" s="584"/>
      <c r="B699" s="584"/>
      <c r="C699" s="584"/>
      <c r="D699" s="584"/>
      <c r="E699" s="584"/>
      <c r="F699" s="584"/>
      <c r="G699" s="584"/>
      <c r="H699" s="584"/>
      <c r="I699" s="584"/>
      <c r="J699" s="584"/>
      <c r="K699" s="584"/>
      <c r="L699" s="584"/>
      <c r="M699" s="584"/>
      <c r="N699" s="584"/>
      <c r="O699" s="584"/>
      <c r="P699" s="584"/>
      <c r="Q699" s="584"/>
      <c r="R699" s="584"/>
      <c r="S699" s="584"/>
      <c r="T699" s="584"/>
      <c r="U699" s="584"/>
      <c r="V699" s="584"/>
      <c r="W699" s="584"/>
      <c r="X699" s="584"/>
      <c r="Y699" s="584"/>
      <c r="Z699" s="584"/>
    </row>
    <row r="700" spans="1:26" ht="15.75" customHeight="1" x14ac:dyDescent="0.25">
      <c r="A700" s="584"/>
      <c r="B700" s="584"/>
      <c r="C700" s="584"/>
      <c r="D700" s="584"/>
      <c r="E700" s="584"/>
      <c r="F700" s="584"/>
      <c r="G700" s="584"/>
      <c r="H700" s="584"/>
      <c r="I700" s="584"/>
      <c r="J700" s="584"/>
      <c r="K700" s="584"/>
      <c r="L700" s="584"/>
      <c r="M700" s="584"/>
      <c r="N700" s="584"/>
      <c r="O700" s="584"/>
      <c r="P700" s="584"/>
      <c r="Q700" s="584"/>
      <c r="R700" s="584"/>
      <c r="S700" s="584"/>
      <c r="T700" s="584"/>
      <c r="U700" s="584"/>
      <c r="V700" s="584"/>
      <c r="W700" s="584"/>
      <c r="X700" s="584"/>
      <c r="Y700" s="584"/>
      <c r="Z700" s="584"/>
    </row>
    <row r="701" spans="1:26" ht="15.75" customHeight="1" x14ac:dyDescent="0.25">
      <c r="A701" s="584"/>
      <c r="B701" s="584"/>
      <c r="C701" s="584"/>
      <c r="D701" s="584"/>
      <c r="E701" s="584"/>
      <c r="F701" s="584"/>
      <c r="G701" s="584"/>
      <c r="H701" s="584"/>
      <c r="I701" s="584"/>
      <c r="J701" s="584"/>
      <c r="K701" s="584"/>
      <c r="L701" s="584"/>
      <c r="M701" s="584"/>
      <c r="N701" s="584"/>
      <c r="O701" s="584"/>
      <c r="P701" s="584"/>
      <c r="Q701" s="584"/>
      <c r="R701" s="584"/>
      <c r="S701" s="584"/>
      <c r="T701" s="584"/>
      <c r="U701" s="584"/>
      <c r="V701" s="584"/>
      <c r="W701" s="584"/>
      <c r="X701" s="584"/>
      <c r="Y701" s="584"/>
      <c r="Z701" s="584"/>
    </row>
    <row r="702" spans="1:26" ht="15.75" customHeight="1" x14ac:dyDescent="0.25">
      <c r="A702" s="584"/>
      <c r="B702" s="584"/>
      <c r="C702" s="584"/>
      <c r="D702" s="584"/>
      <c r="E702" s="584"/>
      <c r="F702" s="584"/>
      <c r="G702" s="584"/>
      <c r="H702" s="584"/>
      <c r="I702" s="584"/>
      <c r="J702" s="584"/>
      <c r="K702" s="584"/>
      <c r="L702" s="584"/>
      <c r="M702" s="584"/>
      <c r="N702" s="584"/>
      <c r="O702" s="584"/>
      <c r="P702" s="584"/>
      <c r="Q702" s="584"/>
      <c r="R702" s="584"/>
      <c r="S702" s="584"/>
      <c r="T702" s="584"/>
      <c r="U702" s="584"/>
      <c r="V702" s="584"/>
      <c r="W702" s="584"/>
      <c r="X702" s="584"/>
      <c r="Y702" s="584"/>
      <c r="Z702" s="584"/>
    </row>
    <row r="703" spans="1:26" ht="15.75" customHeight="1" x14ac:dyDescent="0.25">
      <c r="A703" s="584"/>
      <c r="B703" s="584"/>
      <c r="C703" s="584"/>
      <c r="D703" s="584"/>
      <c r="E703" s="584"/>
      <c r="F703" s="584"/>
      <c r="G703" s="584"/>
      <c r="H703" s="584"/>
      <c r="I703" s="584"/>
      <c r="J703" s="584"/>
      <c r="K703" s="584"/>
      <c r="L703" s="584"/>
      <c r="M703" s="584"/>
      <c r="N703" s="584"/>
      <c r="O703" s="584"/>
      <c r="P703" s="584"/>
      <c r="Q703" s="584"/>
      <c r="R703" s="584"/>
      <c r="S703" s="584"/>
      <c r="T703" s="584"/>
      <c r="U703" s="584"/>
      <c r="V703" s="584"/>
      <c r="W703" s="584"/>
      <c r="X703" s="584"/>
      <c r="Y703" s="584"/>
      <c r="Z703" s="584"/>
    </row>
    <row r="704" spans="1:26" ht="15.75" customHeight="1" x14ac:dyDescent="0.25">
      <c r="A704" s="584"/>
      <c r="B704" s="584"/>
      <c r="C704" s="584"/>
      <c r="D704" s="584"/>
      <c r="E704" s="584"/>
      <c r="F704" s="584"/>
      <c r="G704" s="584"/>
      <c r="H704" s="584"/>
      <c r="I704" s="584"/>
      <c r="J704" s="584"/>
      <c r="K704" s="584"/>
      <c r="L704" s="584"/>
      <c r="M704" s="584"/>
      <c r="N704" s="584"/>
      <c r="O704" s="584"/>
      <c r="P704" s="584"/>
      <c r="Q704" s="584"/>
      <c r="R704" s="584"/>
      <c r="S704" s="584"/>
      <c r="T704" s="584"/>
      <c r="U704" s="584"/>
      <c r="V704" s="584"/>
      <c r="W704" s="584"/>
      <c r="X704" s="584"/>
      <c r="Y704" s="584"/>
      <c r="Z704" s="584"/>
    </row>
    <row r="705" spans="1:26" ht="15.75" customHeight="1" x14ac:dyDescent="0.25">
      <c r="A705" s="584"/>
      <c r="B705" s="584"/>
      <c r="C705" s="584"/>
      <c r="D705" s="584"/>
      <c r="E705" s="584"/>
      <c r="F705" s="584"/>
      <c r="G705" s="584"/>
      <c r="H705" s="584"/>
      <c r="I705" s="584"/>
      <c r="J705" s="584"/>
      <c r="K705" s="584"/>
      <c r="L705" s="584"/>
      <c r="M705" s="584"/>
      <c r="N705" s="584"/>
      <c r="O705" s="584"/>
      <c r="P705" s="584"/>
      <c r="Q705" s="584"/>
      <c r="R705" s="584"/>
      <c r="S705" s="584"/>
      <c r="T705" s="584"/>
      <c r="U705" s="584"/>
      <c r="V705" s="584"/>
      <c r="W705" s="584"/>
      <c r="X705" s="584"/>
      <c r="Y705" s="584"/>
      <c r="Z705" s="584"/>
    </row>
    <row r="706" spans="1:26" ht="15.75" customHeight="1" x14ac:dyDescent="0.25">
      <c r="A706" s="584"/>
      <c r="B706" s="584"/>
      <c r="C706" s="584"/>
      <c r="D706" s="584"/>
      <c r="E706" s="584"/>
      <c r="F706" s="584"/>
      <c r="G706" s="584"/>
      <c r="H706" s="584"/>
      <c r="I706" s="584"/>
      <c r="J706" s="584"/>
      <c r="K706" s="584"/>
      <c r="L706" s="584"/>
      <c r="M706" s="584"/>
      <c r="N706" s="584"/>
      <c r="O706" s="584"/>
      <c r="P706" s="584"/>
      <c r="Q706" s="584"/>
      <c r="R706" s="584"/>
      <c r="S706" s="584"/>
      <c r="T706" s="584"/>
      <c r="U706" s="584"/>
      <c r="V706" s="584"/>
      <c r="W706" s="584"/>
      <c r="X706" s="584"/>
      <c r="Y706" s="584"/>
      <c r="Z706" s="584"/>
    </row>
    <row r="707" spans="1:26" ht="15.75" customHeight="1" x14ac:dyDescent="0.25">
      <c r="A707" s="584"/>
      <c r="B707" s="584"/>
      <c r="C707" s="584"/>
      <c r="D707" s="584"/>
      <c r="E707" s="584"/>
      <c r="F707" s="584"/>
      <c r="G707" s="584"/>
      <c r="H707" s="584"/>
      <c r="I707" s="584"/>
      <c r="J707" s="584"/>
      <c r="K707" s="584"/>
      <c r="L707" s="584"/>
      <c r="M707" s="584"/>
      <c r="N707" s="584"/>
      <c r="O707" s="584"/>
      <c r="P707" s="584"/>
      <c r="Q707" s="584"/>
      <c r="R707" s="584"/>
      <c r="S707" s="584"/>
      <c r="T707" s="584"/>
      <c r="U707" s="584"/>
      <c r="V707" s="584"/>
      <c r="W707" s="584"/>
      <c r="X707" s="584"/>
      <c r="Y707" s="584"/>
      <c r="Z707" s="584"/>
    </row>
    <row r="708" spans="1:26" ht="15.75" customHeight="1" x14ac:dyDescent="0.25">
      <c r="A708" s="584"/>
      <c r="B708" s="584"/>
      <c r="C708" s="584"/>
      <c r="D708" s="584"/>
      <c r="E708" s="584"/>
      <c r="F708" s="584"/>
      <c r="G708" s="584"/>
      <c r="H708" s="584"/>
      <c r="I708" s="584"/>
      <c r="J708" s="584"/>
      <c r="K708" s="584"/>
      <c r="L708" s="584"/>
      <c r="M708" s="584"/>
      <c r="N708" s="584"/>
      <c r="O708" s="584"/>
      <c r="P708" s="584"/>
      <c r="Q708" s="584"/>
      <c r="R708" s="584"/>
      <c r="S708" s="584"/>
      <c r="T708" s="584"/>
      <c r="U708" s="584"/>
      <c r="V708" s="584"/>
      <c r="W708" s="584"/>
      <c r="X708" s="584"/>
      <c r="Y708" s="584"/>
      <c r="Z708" s="584"/>
    </row>
    <row r="709" spans="1:26" ht="15.75" customHeight="1" x14ac:dyDescent="0.25">
      <c r="A709" s="584"/>
      <c r="B709" s="584"/>
      <c r="C709" s="584"/>
      <c r="D709" s="584"/>
      <c r="E709" s="584"/>
      <c r="F709" s="584"/>
      <c r="G709" s="584"/>
      <c r="H709" s="584"/>
      <c r="I709" s="584"/>
      <c r="J709" s="584"/>
      <c r="K709" s="584"/>
      <c r="L709" s="584"/>
      <c r="M709" s="584"/>
      <c r="N709" s="584"/>
      <c r="O709" s="584"/>
      <c r="P709" s="584"/>
      <c r="Q709" s="584"/>
      <c r="R709" s="584"/>
      <c r="S709" s="584"/>
      <c r="T709" s="584"/>
      <c r="U709" s="584"/>
      <c r="V709" s="584"/>
      <c r="W709" s="584"/>
      <c r="X709" s="584"/>
      <c r="Y709" s="584"/>
      <c r="Z709" s="584"/>
    </row>
    <row r="710" spans="1:26" ht="15.75" customHeight="1" x14ac:dyDescent="0.25">
      <c r="A710" s="584"/>
      <c r="B710" s="584"/>
      <c r="C710" s="584"/>
      <c r="D710" s="584"/>
      <c r="E710" s="584"/>
      <c r="F710" s="584"/>
      <c r="G710" s="584"/>
      <c r="H710" s="584"/>
      <c r="I710" s="584"/>
      <c r="J710" s="584"/>
      <c r="K710" s="584"/>
      <c r="L710" s="584"/>
      <c r="M710" s="584"/>
      <c r="N710" s="584"/>
      <c r="O710" s="584"/>
      <c r="P710" s="584"/>
      <c r="Q710" s="584"/>
      <c r="R710" s="584"/>
      <c r="S710" s="584"/>
      <c r="T710" s="584"/>
      <c r="U710" s="584"/>
      <c r="V710" s="584"/>
      <c r="W710" s="584"/>
      <c r="X710" s="584"/>
      <c r="Y710" s="584"/>
      <c r="Z710" s="584"/>
    </row>
    <row r="711" spans="1:26" ht="15.75" customHeight="1" x14ac:dyDescent="0.25">
      <c r="A711" s="584"/>
      <c r="B711" s="584"/>
      <c r="C711" s="584"/>
      <c r="D711" s="584"/>
      <c r="E711" s="584"/>
      <c r="F711" s="584"/>
      <c r="G711" s="584"/>
      <c r="H711" s="584"/>
      <c r="I711" s="584"/>
      <c r="J711" s="584"/>
      <c r="K711" s="584"/>
      <c r="L711" s="584"/>
      <c r="M711" s="584"/>
      <c r="N711" s="584"/>
      <c r="O711" s="584"/>
      <c r="P711" s="584"/>
      <c r="Q711" s="584"/>
      <c r="R711" s="584"/>
      <c r="S711" s="584"/>
      <c r="T711" s="584"/>
      <c r="U711" s="584"/>
      <c r="V711" s="584"/>
      <c r="W711" s="584"/>
      <c r="X711" s="584"/>
      <c r="Y711" s="584"/>
      <c r="Z711" s="584"/>
    </row>
    <row r="712" spans="1:26" ht="15.75" customHeight="1" x14ac:dyDescent="0.25">
      <c r="A712" s="584"/>
      <c r="B712" s="584"/>
      <c r="C712" s="584"/>
      <c r="D712" s="584"/>
      <c r="E712" s="584"/>
      <c r="F712" s="584"/>
      <c r="G712" s="584"/>
      <c r="H712" s="584"/>
      <c r="I712" s="584"/>
      <c r="J712" s="584"/>
      <c r="K712" s="584"/>
      <c r="L712" s="584"/>
      <c r="M712" s="584"/>
      <c r="N712" s="584"/>
      <c r="O712" s="584"/>
      <c r="P712" s="584"/>
      <c r="Q712" s="584"/>
      <c r="R712" s="584"/>
      <c r="S712" s="584"/>
      <c r="T712" s="584"/>
      <c r="U712" s="584"/>
      <c r="V712" s="584"/>
      <c r="W712" s="584"/>
      <c r="X712" s="584"/>
      <c r="Y712" s="584"/>
      <c r="Z712" s="584"/>
    </row>
    <row r="713" spans="1:26" ht="15.75" customHeight="1" x14ac:dyDescent="0.25">
      <c r="A713" s="584"/>
      <c r="B713" s="584"/>
      <c r="C713" s="584"/>
      <c r="D713" s="584"/>
      <c r="E713" s="584"/>
      <c r="F713" s="584"/>
      <c r="G713" s="584"/>
      <c r="H713" s="584"/>
      <c r="I713" s="584"/>
      <c r="J713" s="584"/>
      <c r="K713" s="584"/>
      <c r="L713" s="584"/>
      <c r="M713" s="584"/>
      <c r="N713" s="584"/>
      <c r="O713" s="584"/>
      <c r="P713" s="584"/>
      <c r="Q713" s="584"/>
      <c r="R713" s="584"/>
      <c r="S713" s="584"/>
      <c r="T713" s="584"/>
      <c r="U713" s="584"/>
      <c r="V713" s="584"/>
      <c r="W713" s="584"/>
      <c r="X713" s="584"/>
      <c r="Y713" s="584"/>
      <c r="Z713" s="584"/>
    </row>
    <row r="714" spans="1:26" ht="15.75" customHeight="1" x14ac:dyDescent="0.25">
      <c r="A714" s="584"/>
      <c r="B714" s="584"/>
      <c r="C714" s="584"/>
      <c r="D714" s="584"/>
      <c r="E714" s="584"/>
      <c r="F714" s="584"/>
      <c r="G714" s="584"/>
      <c r="H714" s="584"/>
      <c r="I714" s="584"/>
      <c r="J714" s="584"/>
      <c r="K714" s="584"/>
      <c r="L714" s="584"/>
      <c r="M714" s="584"/>
      <c r="N714" s="584"/>
      <c r="O714" s="584"/>
      <c r="P714" s="584"/>
      <c r="Q714" s="584"/>
      <c r="R714" s="584"/>
      <c r="S714" s="584"/>
      <c r="T714" s="584"/>
      <c r="U714" s="584"/>
      <c r="V714" s="584"/>
      <c r="W714" s="584"/>
      <c r="X714" s="584"/>
      <c r="Y714" s="584"/>
      <c r="Z714" s="584"/>
    </row>
    <row r="715" spans="1:26" ht="15.75" customHeight="1" x14ac:dyDescent="0.25">
      <c r="A715" s="584"/>
      <c r="B715" s="584"/>
      <c r="C715" s="584"/>
      <c r="D715" s="584"/>
      <c r="E715" s="584"/>
      <c r="F715" s="584"/>
      <c r="G715" s="584"/>
      <c r="H715" s="584"/>
      <c r="I715" s="584"/>
      <c r="J715" s="584"/>
      <c r="K715" s="584"/>
      <c r="L715" s="584"/>
      <c r="M715" s="584"/>
      <c r="N715" s="584"/>
      <c r="O715" s="584"/>
      <c r="P715" s="584"/>
      <c r="Q715" s="584"/>
      <c r="R715" s="584"/>
      <c r="S715" s="584"/>
      <c r="T715" s="584"/>
      <c r="U715" s="584"/>
      <c r="V715" s="584"/>
      <c r="W715" s="584"/>
      <c r="X715" s="584"/>
      <c r="Y715" s="584"/>
      <c r="Z715" s="584"/>
    </row>
    <row r="716" spans="1:26" ht="15.75" customHeight="1" x14ac:dyDescent="0.25">
      <c r="A716" s="584"/>
      <c r="B716" s="584"/>
      <c r="C716" s="584"/>
      <c r="D716" s="584"/>
      <c r="E716" s="584"/>
      <c r="F716" s="584"/>
      <c r="G716" s="584"/>
      <c r="H716" s="584"/>
      <c r="I716" s="584"/>
      <c r="J716" s="584"/>
      <c r="K716" s="584"/>
      <c r="L716" s="584"/>
      <c r="M716" s="584"/>
      <c r="N716" s="584"/>
      <c r="O716" s="584"/>
      <c r="P716" s="584"/>
      <c r="Q716" s="584"/>
      <c r="R716" s="584"/>
      <c r="S716" s="584"/>
      <c r="T716" s="584"/>
      <c r="U716" s="584"/>
      <c r="V716" s="584"/>
      <c r="W716" s="584"/>
      <c r="X716" s="584"/>
      <c r="Y716" s="584"/>
      <c r="Z716" s="584"/>
    </row>
    <row r="717" spans="1:26" ht="15.75" customHeight="1" x14ac:dyDescent="0.25">
      <c r="A717" s="584"/>
      <c r="B717" s="584"/>
      <c r="C717" s="584"/>
      <c r="D717" s="584"/>
      <c r="E717" s="584"/>
      <c r="F717" s="584"/>
      <c r="G717" s="584"/>
      <c r="H717" s="584"/>
      <c r="I717" s="584"/>
      <c r="J717" s="584"/>
      <c r="K717" s="584"/>
      <c r="L717" s="584"/>
      <c r="M717" s="584"/>
      <c r="N717" s="584"/>
      <c r="O717" s="584"/>
      <c r="P717" s="584"/>
      <c r="Q717" s="584"/>
      <c r="R717" s="584"/>
      <c r="S717" s="584"/>
      <c r="T717" s="584"/>
      <c r="U717" s="584"/>
      <c r="V717" s="584"/>
      <c r="W717" s="584"/>
      <c r="X717" s="584"/>
      <c r="Y717" s="584"/>
      <c r="Z717" s="584"/>
    </row>
    <row r="718" spans="1:26" ht="15.75" customHeight="1" x14ac:dyDescent="0.25">
      <c r="A718" s="584"/>
      <c r="B718" s="584"/>
      <c r="C718" s="584"/>
      <c r="D718" s="584"/>
      <c r="E718" s="584"/>
      <c r="F718" s="584"/>
      <c r="G718" s="584"/>
      <c r="H718" s="584"/>
      <c r="I718" s="584"/>
      <c r="J718" s="584"/>
      <c r="K718" s="584"/>
      <c r="L718" s="584"/>
      <c r="M718" s="584"/>
      <c r="N718" s="584"/>
      <c r="O718" s="584"/>
      <c r="P718" s="584"/>
      <c r="Q718" s="584"/>
      <c r="R718" s="584"/>
      <c r="S718" s="584"/>
      <c r="T718" s="584"/>
      <c r="U718" s="584"/>
      <c r="V718" s="584"/>
      <c r="W718" s="584"/>
      <c r="X718" s="584"/>
      <c r="Y718" s="584"/>
      <c r="Z718" s="584"/>
    </row>
    <row r="719" spans="1:26" ht="15.75" customHeight="1" x14ac:dyDescent="0.25">
      <c r="A719" s="584"/>
      <c r="B719" s="584"/>
      <c r="C719" s="584"/>
      <c r="D719" s="584"/>
      <c r="E719" s="584"/>
      <c r="F719" s="584"/>
      <c r="G719" s="584"/>
      <c r="H719" s="584"/>
      <c r="I719" s="584"/>
      <c r="J719" s="584"/>
      <c r="K719" s="584"/>
      <c r="L719" s="584"/>
      <c r="M719" s="584"/>
      <c r="N719" s="584"/>
      <c r="O719" s="584"/>
      <c r="P719" s="584"/>
      <c r="Q719" s="584"/>
      <c r="R719" s="584"/>
      <c r="S719" s="584"/>
      <c r="T719" s="584"/>
      <c r="U719" s="584"/>
      <c r="V719" s="584"/>
      <c r="W719" s="584"/>
      <c r="X719" s="584"/>
      <c r="Y719" s="584"/>
      <c r="Z719" s="584"/>
    </row>
    <row r="720" spans="1:26" ht="15.75" customHeight="1" x14ac:dyDescent="0.25">
      <c r="A720" s="584"/>
      <c r="B720" s="584"/>
      <c r="C720" s="584"/>
      <c r="D720" s="584"/>
      <c r="E720" s="584"/>
      <c r="F720" s="584"/>
      <c r="G720" s="584"/>
      <c r="H720" s="584"/>
      <c r="I720" s="584"/>
      <c r="J720" s="584"/>
      <c r="K720" s="584"/>
      <c r="L720" s="584"/>
      <c r="M720" s="584"/>
      <c r="N720" s="584"/>
      <c r="O720" s="584"/>
      <c r="P720" s="584"/>
      <c r="Q720" s="584"/>
      <c r="R720" s="584"/>
      <c r="S720" s="584"/>
      <c r="T720" s="584"/>
      <c r="U720" s="584"/>
      <c r="V720" s="584"/>
      <c r="W720" s="584"/>
      <c r="X720" s="584"/>
      <c r="Y720" s="584"/>
      <c r="Z720" s="584"/>
    </row>
    <row r="721" spans="1:26" ht="15.75" customHeight="1" x14ac:dyDescent="0.25">
      <c r="A721" s="584"/>
      <c r="B721" s="584"/>
      <c r="C721" s="584"/>
      <c r="D721" s="584"/>
      <c r="E721" s="584"/>
      <c r="F721" s="584"/>
      <c r="G721" s="584"/>
      <c r="H721" s="584"/>
      <c r="I721" s="584"/>
      <c r="J721" s="584"/>
      <c r="K721" s="584"/>
      <c r="L721" s="584"/>
      <c r="M721" s="584"/>
      <c r="N721" s="584"/>
      <c r="O721" s="584"/>
      <c r="P721" s="584"/>
      <c r="Q721" s="584"/>
      <c r="R721" s="584"/>
      <c r="S721" s="584"/>
      <c r="T721" s="584"/>
      <c r="U721" s="584"/>
      <c r="V721" s="584"/>
      <c r="W721" s="584"/>
      <c r="X721" s="584"/>
      <c r="Y721" s="584"/>
      <c r="Z721" s="584"/>
    </row>
    <row r="722" spans="1:26" ht="15.75" customHeight="1" x14ac:dyDescent="0.25">
      <c r="A722" s="584"/>
      <c r="B722" s="584"/>
      <c r="C722" s="584"/>
      <c r="D722" s="584"/>
      <c r="E722" s="584"/>
      <c r="F722" s="584"/>
      <c r="G722" s="584"/>
      <c r="H722" s="584"/>
      <c r="I722" s="584"/>
      <c r="J722" s="584"/>
      <c r="K722" s="584"/>
      <c r="L722" s="584"/>
      <c r="M722" s="584"/>
      <c r="N722" s="584"/>
      <c r="O722" s="584"/>
      <c r="P722" s="584"/>
      <c r="Q722" s="584"/>
      <c r="R722" s="584"/>
      <c r="S722" s="584"/>
      <c r="T722" s="584"/>
      <c r="U722" s="584"/>
      <c r="V722" s="584"/>
      <c r="W722" s="584"/>
      <c r="X722" s="584"/>
      <c r="Y722" s="584"/>
      <c r="Z722" s="584"/>
    </row>
    <row r="723" spans="1:26" ht="15.75" customHeight="1" x14ac:dyDescent="0.25">
      <c r="A723" s="584"/>
      <c r="B723" s="584"/>
      <c r="C723" s="584"/>
      <c r="D723" s="584"/>
      <c r="E723" s="584"/>
      <c r="F723" s="584"/>
      <c r="G723" s="584"/>
      <c r="H723" s="584"/>
      <c r="I723" s="584"/>
      <c r="J723" s="584"/>
      <c r="K723" s="584"/>
      <c r="L723" s="584"/>
      <c r="M723" s="584"/>
      <c r="N723" s="584"/>
      <c r="O723" s="584"/>
      <c r="P723" s="584"/>
      <c r="Q723" s="584"/>
      <c r="R723" s="584"/>
      <c r="S723" s="584"/>
      <c r="T723" s="584"/>
      <c r="U723" s="584"/>
      <c r="V723" s="584"/>
      <c r="W723" s="584"/>
      <c r="X723" s="584"/>
      <c r="Y723" s="584"/>
      <c r="Z723" s="584"/>
    </row>
    <row r="724" spans="1:26" ht="15.75" customHeight="1" x14ac:dyDescent="0.25">
      <c r="A724" s="584"/>
      <c r="B724" s="584"/>
      <c r="C724" s="584"/>
      <c r="D724" s="584"/>
      <c r="E724" s="584"/>
      <c r="F724" s="584"/>
      <c r="G724" s="584"/>
      <c r="H724" s="584"/>
      <c r="I724" s="584"/>
      <c r="J724" s="584"/>
      <c r="K724" s="584"/>
      <c r="L724" s="584"/>
      <c r="M724" s="584"/>
      <c r="N724" s="584"/>
      <c r="O724" s="584"/>
      <c r="P724" s="584"/>
      <c r="Q724" s="584"/>
      <c r="R724" s="584"/>
      <c r="S724" s="584"/>
      <c r="T724" s="584"/>
      <c r="U724" s="584"/>
      <c r="V724" s="584"/>
      <c r="W724" s="584"/>
      <c r="X724" s="584"/>
      <c r="Y724" s="584"/>
      <c r="Z724" s="584"/>
    </row>
    <row r="725" spans="1:26" ht="15.75" customHeight="1" x14ac:dyDescent="0.25">
      <c r="A725" s="584"/>
      <c r="B725" s="584"/>
      <c r="C725" s="584"/>
      <c r="D725" s="584"/>
      <c r="E725" s="584"/>
      <c r="F725" s="584"/>
      <c r="G725" s="584"/>
      <c r="H725" s="584"/>
      <c r="I725" s="584"/>
      <c r="J725" s="584"/>
      <c r="K725" s="584"/>
      <c r="L725" s="584"/>
      <c r="M725" s="584"/>
      <c r="N725" s="584"/>
      <c r="O725" s="584"/>
      <c r="P725" s="584"/>
      <c r="Q725" s="584"/>
      <c r="R725" s="584"/>
      <c r="S725" s="584"/>
      <c r="T725" s="584"/>
      <c r="U725" s="584"/>
      <c r="V725" s="584"/>
      <c r="W725" s="584"/>
      <c r="X725" s="584"/>
      <c r="Y725" s="584"/>
      <c r="Z725" s="584"/>
    </row>
    <row r="726" spans="1:26" ht="15.75" customHeight="1" x14ac:dyDescent="0.25">
      <c r="A726" s="584"/>
      <c r="B726" s="584"/>
      <c r="C726" s="584"/>
      <c r="D726" s="584"/>
      <c r="E726" s="584"/>
      <c r="F726" s="584"/>
      <c r="G726" s="584"/>
      <c r="H726" s="584"/>
      <c r="I726" s="584"/>
      <c r="J726" s="584"/>
      <c r="K726" s="584"/>
      <c r="L726" s="584"/>
      <c r="M726" s="584"/>
      <c r="N726" s="584"/>
      <c r="O726" s="584"/>
      <c r="P726" s="584"/>
      <c r="Q726" s="584"/>
      <c r="R726" s="584"/>
      <c r="S726" s="584"/>
      <c r="T726" s="584"/>
      <c r="U726" s="584"/>
      <c r="V726" s="584"/>
      <c r="W726" s="584"/>
      <c r="X726" s="584"/>
      <c r="Y726" s="584"/>
      <c r="Z726" s="584"/>
    </row>
    <row r="727" spans="1:26" ht="15.75" customHeight="1" x14ac:dyDescent="0.25">
      <c r="A727" s="584"/>
      <c r="B727" s="584"/>
      <c r="C727" s="584"/>
      <c r="D727" s="584"/>
      <c r="E727" s="584"/>
      <c r="F727" s="584"/>
      <c r="G727" s="584"/>
      <c r="H727" s="584"/>
      <c r="I727" s="584"/>
      <c r="J727" s="584"/>
      <c r="K727" s="584"/>
      <c r="L727" s="584"/>
      <c r="M727" s="584"/>
      <c r="N727" s="584"/>
      <c r="O727" s="584"/>
      <c r="P727" s="584"/>
      <c r="Q727" s="584"/>
      <c r="R727" s="584"/>
      <c r="S727" s="584"/>
      <c r="T727" s="584"/>
      <c r="U727" s="584"/>
      <c r="V727" s="584"/>
      <c r="W727" s="584"/>
      <c r="X727" s="584"/>
      <c r="Y727" s="584"/>
      <c r="Z727" s="584"/>
    </row>
    <row r="728" spans="1:26" ht="15.75" customHeight="1" x14ac:dyDescent="0.25">
      <c r="A728" s="584"/>
      <c r="B728" s="584"/>
      <c r="C728" s="584"/>
      <c r="D728" s="584"/>
      <c r="E728" s="584"/>
      <c r="F728" s="584"/>
      <c r="G728" s="584"/>
      <c r="H728" s="584"/>
      <c r="I728" s="584"/>
      <c r="J728" s="584"/>
      <c r="K728" s="584"/>
      <c r="L728" s="584"/>
      <c r="M728" s="584"/>
      <c r="N728" s="584"/>
      <c r="O728" s="584"/>
      <c r="P728" s="584"/>
      <c r="Q728" s="584"/>
      <c r="R728" s="584"/>
      <c r="S728" s="584"/>
      <c r="T728" s="584"/>
      <c r="U728" s="584"/>
      <c r="V728" s="584"/>
      <c r="W728" s="584"/>
      <c r="X728" s="584"/>
      <c r="Y728" s="584"/>
      <c r="Z728" s="584"/>
    </row>
    <row r="729" spans="1:26" ht="15.75" customHeight="1" x14ac:dyDescent="0.25">
      <c r="A729" s="584"/>
      <c r="B729" s="584"/>
      <c r="C729" s="584"/>
      <c r="D729" s="584"/>
      <c r="E729" s="584"/>
      <c r="F729" s="584"/>
      <c r="G729" s="584"/>
      <c r="H729" s="584"/>
      <c r="I729" s="584"/>
      <c r="J729" s="584"/>
      <c r="K729" s="584"/>
      <c r="L729" s="584"/>
      <c r="M729" s="584"/>
      <c r="N729" s="584"/>
      <c r="O729" s="584"/>
      <c r="P729" s="584"/>
      <c r="Q729" s="584"/>
      <c r="R729" s="584"/>
      <c r="S729" s="584"/>
      <c r="T729" s="584"/>
      <c r="U729" s="584"/>
      <c r="V729" s="584"/>
      <c r="W729" s="584"/>
      <c r="X729" s="584"/>
      <c r="Y729" s="584"/>
      <c r="Z729" s="584"/>
    </row>
    <row r="730" spans="1:26" ht="15.75" customHeight="1" x14ac:dyDescent="0.25">
      <c r="A730" s="584"/>
      <c r="B730" s="584"/>
      <c r="C730" s="584"/>
      <c r="D730" s="584"/>
      <c r="E730" s="584"/>
      <c r="F730" s="584"/>
      <c r="G730" s="584"/>
      <c r="H730" s="584"/>
      <c r="I730" s="584"/>
      <c r="J730" s="584"/>
      <c r="K730" s="584"/>
      <c r="L730" s="584"/>
      <c r="M730" s="584"/>
      <c r="N730" s="584"/>
      <c r="O730" s="584"/>
      <c r="P730" s="584"/>
      <c r="Q730" s="584"/>
      <c r="R730" s="584"/>
      <c r="S730" s="584"/>
      <c r="T730" s="584"/>
      <c r="U730" s="584"/>
      <c r="V730" s="584"/>
      <c r="W730" s="584"/>
      <c r="X730" s="584"/>
      <c r="Y730" s="584"/>
      <c r="Z730" s="584"/>
    </row>
    <row r="731" spans="1:26" ht="15.75" customHeight="1" x14ac:dyDescent="0.25">
      <c r="A731" s="584"/>
      <c r="B731" s="584"/>
      <c r="C731" s="584"/>
      <c r="D731" s="584"/>
      <c r="E731" s="584"/>
      <c r="F731" s="584"/>
      <c r="G731" s="584"/>
      <c r="H731" s="584"/>
      <c r="I731" s="584"/>
      <c r="J731" s="584"/>
      <c r="K731" s="584"/>
      <c r="L731" s="584"/>
      <c r="M731" s="584"/>
      <c r="N731" s="584"/>
      <c r="O731" s="584"/>
      <c r="P731" s="584"/>
      <c r="Q731" s="584"/>
      <c r="R731" s="584"/>
      <c r="S731" s="584"/>
      <c r="T731" s="584"/>
      <c r="U731" s="584"/>
      <c r="V731" s="584"/>
      <c r="W731" s="584"/>
      <c r="X731" s="584"/>
      <c r="Y731" s="584"/>
      <c r="Z731" s="584"/>
    </row>
    <row r="732" spans="1:26" ht="15.75" customHeight="1" x14ac:dyDescent="0.25">
      <c r="A732" s="584"/>
      <c r="B732" s="584"/>
      <c r="C732" s="584"/>
      <c r="D732" s="584"/>
      <c r="E732" s="584"/>
      <c r="F732" s="584"/>
      <c r="G732" s="584"/>
      <c r="H732" s="584"/>
      <c r="I732" s="584"/>
      <c r="J732" s="584"/>
      <c r="K732" s="584"/>
      <c r="L732" s="584"/>
      <c r="M732" s="584"/>
      <c r="N732" s="584"/>
      <c r="O732" s="584"/>
      <c r="P732" s="584"/>
      <c r="Q732" s="584"/>
      <c r="R732" s="584"/>
      <c r="S732" s="584"/>
      <c r="T732" s="584"/>
      <c r="U732" s="584"/>
      <c r="V732" s="584"/>
      <c r="W732" s="584"/>
      <c r="X732" s="584"/>
      <c r="Y732" s="584"/>
      <c r="Z732" s="584"/>
    </row>
    <row r="733" spans="1:26" ht="15.75" customHeight="1" x14ac:dyDescent="0.25">
      <c r="A733" s="584"/>
      <c r="B733" s="584"/>
      <c r="C733" s="584"/>
      <c r="D733" s="584"/>
      <c r="E733" s="584"/>
      <c r="F733" s="584"/>
      <c r="G733" s="584"/>
      <c r="H733" s="584"/>
      <c r="I733" s="584"/>
      <c r="J733" s="584"/>
      <c r="K733" s="584"/>
      <c r="L733" s="584"/>
      <c r="M733" s="584"/>
      <c r="N733" s="584"/>
      <c r="O733" s="584"/>
      <c r="P733" s="584"/>
      <c r="Q733" s="584"/>
      <c r="R733" s="584"/>
      <c r="S733" s="584"/>
      <c r="T733" s="584"/>
      <c r="U733" s="584"/>
      <c r="V733" s="584"/>
      <c r="W733" s="584"/>
      <c r="X733" s="584"/>
      <c r="Y733" s="584"/>
      <c r="Z733" s="584"/>
    </row>
    <row r="734" spans="1:26" ht="15.75" customHeight="1" x14ac:dyDescent="0.25">
      <c r="A734" s="584"/>
      <c r="B734" s="584"/>
      <c r="C734" s="584"/>
      <c r="D734" s="584"/>
      <c r="E734" s="584"/>
      <c r="F734" s="584"/>
      <c r="G734" s="584"/>
      <c r="H734" s="584"/>
      <c r="I734" s="584"/>
      <c r="J734" s="584"/>
      <c r="K734" s="584"/>
      <c r="L734" s="584"/>
      <c r="M734" s="584"/>
      <c r="N734" s="584"/>
      <c r="O734" s="584"/>
      <c r="P734" s="584"/>
      <c r="Q734" s="584"/>
      <c r="R734" s="584"/>
      <c r="S734" s="584"/>
      <c r="T734" s="584"/>
      <c r="U734" s="584"/>
      <c r="V734" s="584"/>
      <c r="W734" s="584"/>
      <c r="X734" s="584"/>
      <c r="Y734" s="584"/>
      <c r="Z734" s="584"/>
    </row>
    <row r="735" spans="1:26" ht="15.75" customHeight="1" x14ac:dyDescent="0.25">
      <c r="A735" s="584"/>
      <c r="B735" s="584"/>
      <c r="C735" s="584"/>
      <c r="D735" s="584"/>
      <c r="E735" s="584"/>
      <c r="F735" s="584"/>
      <c r="G735" s="584"/>
      <c r="H735" s="584"/>
      <c r="I735" s="584"/>
      <c r="J735" s="584"/>
      <c r="K735" s="584"/>
      <c r="L735" s="584"/>
      <c r="M735" s="584"/>
      <c r="N735" s="584"/>
      <c r="O735" s="584"/>
      <c r="P735" s="584"/>
      <c r="Q735" s="584"/>
      <c r="R735" s="584"/>
      <c r="S735" s="584"/>
      <c r="T735" s="584"/>
      <c r="U735" s="584"/>
      <c r="V735" s="584"/>
      <c r="W735" s="584"/>
      <c r="X735" s="584"/>
      <c r="Y735" s="584"/>
      <c r="Z735" s="584"/>
    </row>
    <row r="736" spans="1:26" ht="15.75" customHeight="1" x14ac:dyDescent="0.25">
      <c r="A736" s="584"/>
      <c r="B736" s="584"/>
      <c r="C736" s="584"/>
      <c r="D736" s="584"/>
      <c r="E736" s="584"/>
      <c r="F736" s="584"/>
      <c r="G736" s="584"/>
      <c r="H736" s="584"/>
      <c r="I736" s="584"/>
      <c r="J736" s="584"/>
      <c r="K736" s="584"/>
      <c r="L736" s="584"/>
      <c r="M736" s="584"/>
      <c r="N736" s="584"/>
      <c r="O736" s="584"/>
      <c r="P736" s="584"/>
      <c r="Q736" s="584"/>
      <c r="R736" s="584"/>
      <c r="S736" s="584"/>
      <c r="T736" s="584"/>
      <c r="U736" s="584"/>
      <c r="V736" s="584"/>
      <c r="W736" s="584"/>
      <c r="X736" s="584"/>
      <c r="Y736" s="584"/>
      <c r="Z736" s="584"/>
    </row>
    <row r="737" spans="1:26" ht="15.75" customHeight="1" x14ac:dyDescent="0.25">
      <c r="A737" s="584"/>
      <c r="B737" s="584"/>
      <c r="C737" s="584"/>
      <c r="D737" s="584"/>
      <c r="E737" s="584"/>
      <c r="F737" s="584"/>
      <c r="G737" s="584"/>
      <c r="H737" s="584"/>
      <c r="I737" s="584"/>
      <c r="J737" s="584"/>
      <c r="K737" s="584"/>
      <c r="L737" s="584"/>
      <c r="M737" s="584"/>
      <c r="N737" s="584"/>
      <c r="O737" s="584"/>
      <c r="P737" s="584"/>
      <c r="Q737" s="584"/>
      <c r="R737" s="584"/>
      <c r="S737" s="584"/>
      <c r="T737" s="584"/>
      <c r="U737" s="584"/>
      <c r="V737" s="584"/>
      <c r="W737" s="584"/>
      <c r="X737" s="584"/>
      <c r="Y737" s="584"/>
      <c r="Z737" s="584"/>
    </row>
    <row r="738" spans="1:26" ht="15.75" customHeight="1" x14ac:dyDescent="0.25">
      <c r="A738" s="584"/>
      <c r="B738" s="584"/>
      <c r="C738" s="584"/>
      <c r="D738" s="584"/>
      <c r="E738" s="584"/>
      <c r="F738" s="584"/>
      <c r="G738" s="584"/>
      <c r="H738" s="584"/>
      <c r="I738" s="584"/>
      <c r="J738" s="584"/>
      <c r="K738" s="584"/>
      <c r="L738" s="584"/>
      <c r="M738" s="584"/>
      <c r="N738" s="584"/>
      <c r="O738" s="584"/>
      <c r="P738" s="584"/>
      <c r="Q738" s="584"/>
      <c r="R738" s="584"/>
      <c r="S738" s="584"/>
      <c r="T738" s="584"/>
      <c r="U738" s="584"/>
      <c r="V738" s="584"/>
      <c r="W738" s="584"/>
      <c r="X738" s="584"/>
      <c r="Y738" s="584"/>
      <c r="Z738" s="584"/>
    </row>
    <row r="739" spans="1:26" ht="15.75" customHeight="1" x14ac:dyDescent="0.25">
      <c r="A739" s="584"/>
      <c r="B739" s="584"/>
      <c r="C739" s="584"/>
      <c r="D739" s="584"/>
      <c r="E739" s="584"/>
      <c r="F739" s="584"/>
      <c r="G739" s="584"/>
      <c r="H739" s="584"/>
      <c r="I739" s="584"/>
      <c r="J739" s="584"/>
      <c r="K739" s="584"/>
      <c r="L739" s="584"/>
      <c r="M739" s="584"/>
      <c r="N739" s="584"/>
      <c r="O739" s="584"/>
      <c r="P739" s="584"/>
      <c r="Q739" s="584"/>
      <c r="R739" s="584"/>
      <c r="S739" s="584"/>
      <c r="T739" s="584"/>
      <c r="U739" s="584"/>
      <c r="V739" s="584"/>
      <c r="W739" s="584"/>
      <c r="X739" s="584"/>
      <c r="Y739" s="584"/>
      <c r="Z739" s="584"/>
    </row>
    <row r="740" spans="1:26" ht="15.75" customHeight="1" x14ac:dyDescent="0.25">
      <c r="A740" s="584"/>
      <c r="B740" s="584"/>
      <c r="C740" s="584"/>
      <c r="D740" s="584"/>
      <c r="E740" s="584"/>
      <c r="F740" s="584"/>
      <c r="G740" s="584"/>
      <c r="H740" s="584"/>
      <c r="I740" s="584"/>
      <c r="J740" s="584"/>
      <c r="K740" s="584"/>
      <c r="L740" s="584"/>
      <c r="M740" s="584"/>
      <c r="N740" s="584"/>
      <c r="O740" s="584"/>
      <c r="P740" s="584"/>
      <c r="Q740" s="584"/>
      <c r="R740" s="584"/>
      <c r="S740" s="584"/>
      <c r="T740" s="584"/>
      <c r="U740" s="584"/>
      <c r="V740" s="584"/>
      <c r="W740" s="584"/>
      <c r="X740" s="584"/>
      <c r="Y740" s="584"/>
      <c r="Z740" s="584"/>
    </row>
    <row r="741" spans="1:26" ht="15.75" customHeight="1" x14ac:dyDescent="0.25">
      <c r="A741" s="584"/>
      <c r="B741" s="584"/>
      <c r="C741" s="584"/>
      <c r="D741" s="584"/>
      <c r="E741" s="584"/>
      <c r="F741" s="584"/>
      <c r="G741" s="584"/>
      <c r="H741" s="584"/>
      <c r="I741" s="584"/>
      <c r="J741" s="584"/>
      <c r="K741" s="584"/>
      <c r="L741" s="584"/>
      <c r="M741" s="584"/>
      <c r="N741" s="584"/>
      <c r="O741" s="584"/>
      <c r="P741" s="584"/>
      <c r="Q741" s="584"/>
      <c r="R741" s="584"/>
      <c r="S741" s="584"/>
      <c r="T741" s="584"/>
      <c r="U741" s="584"/>
      <c r="V741" s="584"/>
      <c r="W741" s="584"/>
      <c r="X741" s="584"/>
      <c r="Y741" s="584"/>
      <c r="Z741" s="584"/>
    </row>
    <row r="742" spans="1:26" ht="15.75" customHeight="1" x14ac:dyDescent="0.25">
      <c r="A742" s="584"/>
      <c r="B742" s="584"/>
      <c r="C742" s="584"/>
      <c r="D742" s="584"/>
      <c r="E742" s="584"/>
      <c r="F742" s="584"/>
      <c r="G742" s="584"/>
      <c r="H742" s="584"/>
      <c r="I742" s="584"/>
      <c r="J742" s="584"/>
      <c r="K742" s="584"/>
      <c r="L742" s="584"/>
      <c r="M742" s="584"/>
      <c r="N742" s="584"/>
      <c r="O742" s="584"/>
      <c r="P742" s="584"/>
      <c r="Q742" s="584"/>
      <c r="R742" s="584"/>
      <c r="S742" s="584"/>
      <c r="T742" s="584"/>
      <c r="U742" s="584"/>
      <c r="V742" s="584"/>
      <c r="W742" s="584"/>
      <c r="X742" s="584"/>
      <c r="Y742" s="584"/>
      <c r="Z742" s="584"/>
    </row>
    <row r="743" spans="1:26" ht="15.75" customHeight="1" x14ac:dyDescent="0.25">
      <c r="A743" s="584"/>
      <c r="B743" s="584"/>
      <c r="C743" s="584"/>
      <c r="D743" s="584"/>
      <c r="E743" s="584"/>
      <c r="F743" s="584"/>
      <c r="G743" s="584"/>
      <c r="H743" s="584"/>
      <c r="I743" s="584"/>
      <c r="J743" s="584"/>
      <c r="K743" s="584"/>
      <c r="L743" s="584"/>
      <c r="M743" s="584"/>
      <c r="N743" s="584"/>
      <c r="O743" s="584"/>
      <c r="P743" s="584"/>
      <c r="Q743" s="584"/>
      <c r="R743" s="584"/>
      <c r="S743" s="584"/>
      <c r="T743" s="584"/>
      <c r="U743" s="584"/>
      <c r="V743" s="584"/>
      <c r="W743" s="584"/>
      <c r="X743" s="584"/>
      <c r="Y743" s="584"/>
      <c r="Z743" s="584"/>
    </row>
    <row r="744" spans="1:26" ht="15.75" customHeight="1" x14ac:dyDescent="0.25">
      <c r="A744" s="584"/>
      <c r="B744" s="584"/>
      <c r="C744" s="584"/>
      <c r="D744" s="584"/>
      <c r="E744" s="584"/>
      <c r="F744" s="584"/>
      <c r="G744" s="584"/>
      <c r="H744" s="584"/>
      <c r="I744" s="584"/>
      <c r="J744" s="584"/>
      <c r="K744" s="584"/>
      <c r="L744" s="584"/>
      <c r="M744" s="584"/>
      <c r="N744" s="584"/>
      <c r="O744" s="584"/>
      <c r="P744" s="584"/>
      <c r="Q744" s="584"/>
      <c r="R744" s="584"/>
      <c r="S744" s="584"/>
      <c r="T744" s="584"/>
      <c r="U744" s="584"/>
      <c r="V744" s="584"/>
      <c r="W744" s="584"/>
      <c r="X744" s="584"/>
      <c r="Y744" s="584"/>
      <c r="Z744" s="584"/>
    </row>
    <row r="745" spans="1:26" ht="15.75" customHeight="1" x14ac:dyDescent="0.25">
      <c r="A745" s="584"/>
      <c r="B745" s="584"/>
      <c r="C745" s="584"/>
      <c r="D745" s="584"/>
      <c r="E745" s="584"/>
      <c r="F745" s="584"/>
      <c r="G745" s="584"/>
      <c r="H745" s="584"/>
      <c r="I745" s="584"/>
      <c r="J745" s="584"/>
      <c r="K745" s="584"/>
      <c r="L745" s="584"/>
      <c r="M745" s="584"/>
      <c r="N745" s="584"/>
      <c r="O745" s="584"/>
      <c r="P745" s="584"/>
      <c r="Q745" s="584"/>
      <c r="R745" s="584"/>
      <c r="S745" s="584"/>
      <c r="T745" s="584"/>
      <c r="U745" s="584"/>
      <c r="V745" s="584"/>
      <c r="W745" s="584"/>
      <c r="X745" s="584"/>
      <c r="Y745" s="584"/>
      <c r="Z745" s="584"/>
    </row>
    <row r="746" spans="1:26" ht="15.75" customHeight="1" x14ac:dyDescent="0.25">
      <c r="A746" s="584"/>
      <c r="B746" s="584"/>
      <c r="C746" s="584"/>
      <c r="D746" s="584"/>
      <c r="E746" s="584"/>
      <c r="F746" s="584"/>
      <c r="G746" s="584"/>
      <c r="H746" s="584"/>
      <c r="I746" s="584"/>
      <c r="J746" s="584"/>
      <c r="K746" s="584"/>
      <c r="L746" s="584"/>
      <c r="M746" s="584"/>
      <c r="N746" s="584"/>
      <c r="O746" s="584"/>
      <c r="P746" s="584"/>
      <c r="Q746" s="584"/>
      <c r="R746" s="584"/>
      <c r="S746" s="584"/>
      <c r="T746" s="584"/>
      <c r="U746" s="584"/>
      <c r="V746" s="584"/>
      <c r="W746" s="584"/>
      <c r="X746" s="584"/>
      <c r="Y746" s="584"/>
      <c r="Z746" s="584"/>
    </row>
    <row r="747" spans="1:26" ht="15.75" customHeight="1" x14ac:dyDescent="0.25">
      <c r="A747" s="584"/>
      <c r="B747" s="584"/>
      <c r="C747" s="584"/>
      <c r="D747" s="584"/>
      <c r="E747" s="584"/>
      <c r="F747" s="584"/>
      <c r="G747" s="584"/>
      <c r="H747" s="584"/>
      <c r="I747" s="584"/>
      <c r="J747" s="584"/>
      <c r="K747" s="584"/>
      <c r="L747" s="584"/>
      <c r="M747" s="584"/>
      <c r="N747" s="584"/>
      <c r="O747" s="584"/>
      <c r="P747" s="584"/>
      <c r="Q747" s="584"/>
      <c r="R747" s="584"/>
      <c r="S747" s="584"/>
      <c r="T747" s="584"/>
      <c r="U747" s="584"/>
      <c r="V747" s="584"/>
      <c r="W747" s="584"/>
      <c r="X747" s="584"/>
      <c r="Y747" s="584"/>
      <c r="Z747" s="584"/>
    </row>
    <row r="748" spans="1:26" ht="15.75" customHeight="1" x14ac:dyDescent="0.25">
      <c r="A748" s="584"/>
      <c r="B748" s="584"/>
      <c r="C748" s="584"/>
      <c r="D748" s="584"/>
      <c r="E748" s="584"/>
      <c r="F748" s="584"/>
      <c r="G748" s="584"/>
      <c r="H748" s="584"/>
      <c r="I748" s="584"/>
      <c r="J748" s="584"/>
      <c r="K748" s="584"/>
      <c r="L748" s="584"/>
      <c r="M748" s="584"/>
      <c r="N748" s="584"/>
      <c r="O748" s="584"/>
      <c r="P748" s="584"/>
      <c r="Q748" s="584"/>
      <c r="R748" s="584"/>
      <c r="S748" s="584"/>
      <c r="T748" s="584"/>
      <c r="U748" s="584"/>
      <c r="V748" s="584"/>
      <c r="W748" s="584"/>
      <c r="X748" s="584"/>
      <c r="Y748" s="584"/>
      <c r="Z748" s="584"/>
    </row>
    <row r="749" spans="1:26" ht="15.75" customHeight="1" x14ac:dyDescent="0.25">
      <c r="A749" s="584"/>
      <c r="B749" s="584"/>
      <c r="C749" s="584"/>
      <c r="D749" s="584"/>
      <c r="E749" s="584"/>
      <c r="F749" s="584"/>
      <c r="G749" s="584"/>
      <c r="H749" s="584"/>
      <c r="I749" s="584"/>
      <c r="J749" s="584"/>
      <c r="K749" s="584"/>
      <c r="L749" s="584"/>
      <c r="M749" s="584"/>
      <c r="N749" s="584"/>
      <c r="O749" s="584"/>
      <c r="P749" s="584"/>
      <c r="Q749" s="584"/>
      <c r="R749" s="584"/>
      <c r="S749" s="584"/>
      <c r="T749" s="584"/>
      <c r="U749" s="584"/>
      <c r="V749" s="584"/>
      <c r="W749" s="584"/>
      <c r="X749" s="584"/>
      <c r="Y749" s="584"/>
      <c r="Z749" s="584"/>
    </row>
    <row r="750" spans="1:26" ht="15.75" customHeight="1" x14ac:dyDescent="0.25">
      <c r="A750" s="584"/>
      <c r="B750" s="584"/>
      <c r="C750" s="584"/>
      <c r="D750" s="584"/>
      <c r="E750" s="584"/>
      <c r="F750" s="584"/>
      <c r="G750" s="584"/>
      <c r="H750" s="584"/>
      <c r="I750" s="584"/>
      <c r="J750" s="584"/>
      <c r="K750" s="584"/>
      <c r="L750" s="584"/>
      <c r="M750" s="584"/>
      <c r="N750" s="584"/>
      <c r="O750" s="584"/>
      <c r="P750" s="584"/>
      <c r="Q750" s="584"/>
      <c r="R750" s="584"/>
      <c r="S750" s="584"/>
      <c r="T750" s="584"/>
      <c r="U750" s="584"/>
      <c r="V750" s="584"/>
      <c r="W750" s="584"/>
      <c r="X750" s="584"/>
      <c r="Y750" s="584"/>
      <c r="Z750" s="584"/>
    </row>
    <row r="751" spans="1:26" ht="15.75" customHeight="1" x14ac:dyDescent="0.25">
      <c r="A751" s="584"/>
      <c r="B751" s="584"/>
      <c r="C751" s="584"/>
      <c r="D751" s="584"/>
      <c r="E751" s="584"/>
      <c r="F751" s="584"/>
      <c r="G751" s="584"/>
      <c r="H751" s="584"/>
      <c r="I751" s="584"/>
      <c r="J751" s="584"/>
      <c r="K751" s="584"/>
      <c r="L751" s="584"/>
      <c r="M751" s="584"/>
      <c r="N751" s="584"/>
      <c r="O751" s="584"/>
      <c r="P751" s="584"/>
      <c r="Q751" s="584"/>
      <c r="R751" s="584"/>
      <c r="S751" s="584"/>
      <c r="T751" s="584"/>
      <c r="U751" s="584"/>
      <c r="V751" s="584"/>
      <c r="W751" s="584"/>
      <c r="X751" s="584"/>
      <c r="Y751" s="584"/>
      <c r="Z751" s="584"/>
    </row>
    <row r="752" spans="1:26" ht="15.75" customHeight="1" x14ac:dyDescent="0.25">
      <c r="A752" s="584"/>
      <c r="B752" s="584"/>
      <c r="C752" s="584"/>
      <c r="D752" s="584"/>
      <c r="E752" s="584"/>
      <c r="F752" s="584"/>
      <c r="G752" s="584"/>
      <c r="H752" s="584"/>
      <c r="I752" s="584"/>
      <c r="J752" s="584"/>
      <c r="K752" s="584"/>
      <c r="L752" s="584"/>
      <c r="M752" s="584"/>
      <c r="N752" s="584"/>
      <c r="O752" s="584"/>
      <c r="P752" s="584"/>
      <c r="Q752" s="584"/>
      <c r="R752" s="584"/>
      <c r="S752" s="584"/>
      <c r="T752" s="584"/>
      <c r="U752" s="584"/>
      <c r="V752" s="584"/>
      <c r="W752" s="584"/>
      <c r="X752" s="584"/>
      <c r="Y752" s="584"/>
      <c r="Z752" s="584"/>
    </row>
    <row r="753" spans="1:26" ht="15.75" customHeight="1" x14ac:dyDescent="0.25">
      <c r="A753" s="584"/>
      <c r="B753" s="584"/>
      <c r="C753" s="584"/>
      <c r="D753" s="584"/>
      <c r="E753" s="584"/>
      <c r="F753" s="584"/>
      <c r="G753" s="584"/>
      <c r="H753" s="584"/>
      <c r="I753" s="584"/>
      <c r="J753" s="584"/>
      <c r="K753" s="584"/>
      <c r="L753" s="584"/>
      <c r="M753" s="584"/>
      <c r="N753" s="584"/>
      <c r="O753" s="584"/>
      <c r="P753" s="584"/>
      <c r="Q753" s="584"/>
      <c r="R753" s="584"/>
      <c r="S753" s="584"/>
      <c r="T753" s="584"/>
      <c r="U753" s="584"/>
      <c r="V753" s="584"/>
      <c r="W753" s="584"/>
      <c r="X753" s="584"/>
      <c r="Y753" s="584"/>
      <c r="Z753" s="584"/>
    </row>
    <row r="754" spans="1:26" ht="15.75" customHeight="1" x14ac:dyDescent="0.25">
      <c r="A754" s="584"/>
      <c r="B754" s="584"/>
      <c r="C754" s="584"/>
      <c r="D754" s="584"/>
      <c r="E754" s="584"/>
      <c r="F754" s="584"/>
      <c r="G754" s="584"/>
      <c r="H754" s="584"/>
      <c r="I754" s="584"/>
      <c r="J754" s="584"/>
      <c r="K754" s="584"/>
      <c r="L754" s="584"/>
      <c r="M754" s="584"/>
      <c r="N754" s="584"/>
      <c r="O754" s="584"/>
      <c r="P754" s="584"/>
      <c r="Q754" s="584"/>
      <c r="R754" s="584"/>
      <c r="S754" s="584"/>
      <c r="T754" s="584"/>
      <c r="U754" s="584"/>
      <c r="V754" s="584"/>
      <c r="W754" s="584"/>
      <c r="X754" s="584"/>
      <c r="Y754" s="584"/>
      <c r="Z754" s="584"/>
    </row>
    <row r="755" spans="1:26" ht="15.75" customHeight="1" x14ac:dyDescent="0.25">
      <c r="A755" s="584"/>
      <c r="B755" s="584"/>
      <c r="C755" s="584"/>
      <c r="D755" s="584"/>
      <c r="E755" s="584"/>
      <c r="F755" s="584"/>
      <c r="G755" s="584"/>
      <c r="H755" s="584"/>
      <c r="I755" s="584"/>
      <c r="J755" s="584"/>
      <c r="K755" s="584"/>
      <c r="L755" s="584"/>
      <c r="M755" s="584"/>
      <c r="N755" s="584"/>
      <c r="O755" s="584"/>
      <c r="P755" s="584"/>
      <c r="Q755" s="584"/>
      <c r="R755" s="584"/>
      <c r="S755" s="584"/>
      <c r="T755" s="584"/>
      <c r="U755" s="584"/>
      <c r="V755" s="584"/>
      <c r="W755" s="584"/>
      <c r="X755" s="584"/>
      <c r="Y755" s="584"/>
      <c r="Z755" s="584"/>
    </row>
    <row r="756" spans="1:26" ht="15.75" customHeight="1" x14ac:dyDescent="0.25">
      <c r="A756" s="584"/>
      <c r="B756" s="584"/>
      <c r="C756" s="584"/>
      <c r="D756" s="584"/>
      <c r="E756" s="584"/>
      <c r="F756" s="584"/>
      <c r="G756" s="584"/>
      <c r="H756" s="584"/>
      <c r="I756" s="584"/>
      <c r="J756" s="584"/>
      <c r="K756" s="584"/>
      <c r="L756" s="584"/>
      <c r="M756" s="584"/>
      <c r="N756" s="584"/>
      <c r="O756" s="584"/>
      <c r="P756" s="584"/>
      <c r="Q756" s="584"/>
      <c r="R756" s="584"/>
      <c r="S756" s="584"/>
      <c r="T756" s="584"/>
      <c r="U756" s="584"/>
      <c r="V756" s="584"/>
      <c r="W756" s="584"/>
      <c r="X756" s="584"/>
      <c r="Y756" s="584"/>
      <c r="Z756" s="584"/>
    </row>
    <row r="757" spans="1:26" ht="15.75" customHeight="1" x14ac:dyDescent="0.25">
      <c r="A757" s="584"/>
      <c r="B757" s="584"/>
      <c r="C757" s="584"/>
      <c r="D757" s="584"/>
      <c r="E757" s="584"/>
      <c r="F757" s="584"/>
      <c r="G757" s="584"/>
      <c r="H757" s="584"/>
      <c r="I757" s="584"/>
      <c r="J757" s="584"/>
      <c r="K757" s="584"/>
      <c r="L757" s="584"/>
      <c r="M757" s="584"/>
      <c r="N757" s="584"/>
      <c r="O757" s="584"/>
      <c r="P757" s="584"/>
      <c r="Q757" s="584"/>
      <c r="R757" s="584"/>
      <c r="S757" s="584"/>
      <c r="T757" s="584"/>
      <c r="U757" s="584"/>
      <c r="V757" s="584"/>
      <c r="W757" s="584"/>
      <c r="X757" s="584"/>
      <c r="Y757" s="584"/>
      <c r="Z757" s="584"/>
    </row>
    <row r="758" spans="1:26" ht="15.75" customHeight="1" x14ac:dyDescent="0.25">
      <c r="A758" s="584"/>
      <c r="B758" s="584"/>
      <c r="C758" s="584"/>
      <c r="D758" s="584"/>
      <c r="E758" s="584"/>
      <c r="F758" s="584"/>
      <c r="G758" s="584"/>
      <c r="H758" s="584"/>
      <c r="I758" s="584"/>
      <c r="J758" s="584"/>
      <c r="K758" s="584"/>
      <c r="L758" s="584"/>
      <c r="M758" s="584"/>
      <c r="N758" s="584"/>
      <c r="O758" s="584"/>
      <c r="P758" s="584"/>
      <c r="Q758" s="584"/>
      <c r="R758" s="584"/>
      <c r="S758" s="584"/>
      <c r="T758" s="584"/>
      <c r="U758" s="584"/>
      <c r="V758" s="584"/>
      <c r="W758" s="584"/>
      <c r="X758" s="584"/>
      <c r="Y758" s="584"/>
      <c r="Z758" s="584"/>
    </row>
    <row r="759" spans="1:26" ht="15.75" customHeight="1" x14ac:dyDescent="0.25">
      <c r="A759" s="584"/>
      <c r="B759" s="584"/>
      <c r="C759" s="584"/>
      <c r="D759" s="584"/>
      <c r="E759" s="584"/>
      <c r="F759" s="584"/>
      <c r="G759" s="584"/>
      <c r="H759" s="584"/>
      <c r="I759" s="584"/>
      <c r="J759" s="584"/>
      <c r="K759" s="584"/>
      <c r="L759" s="584"/>
      <c r="M759" s="584"/>
      <c r="N759" s="584"/>
      <c r="O759" s="584"/>
      <c r="P759" s="584"/>
      <c r="Q759" s="584"/>
      <c r="R759" s="584"/>
      <c r="S759" s="584"/>
      <c r="T759" s="584"/>
      <c r="U759" s="584"/>
      <c r="V759" s="584"/>
      <c r="W759" s="584"/>
      <c r="X759" s="584"/>
      <c r="Y759" s="584"/>
      <c r="Z759" s="584"/>
    </row>
    <row r="760" spans="1:26" ht="15.75" customHeight="1" x14ac:dyDescent="0.25">
      <c r="A760" s="584"/>
      <c r="B760" s="584"/>
      <c r="C760" s="584"/>
      <c r="D760" s="584"/>
      <c r="E760" s="584"/>
      <c r="F760" s="584"/>
      <c r="G760" s="584"/>
      <c r="H760" s="584"/>
      <c r="I760" s="584"/>
      <c r="J760" s="584"/>
      <c r="K760" s="584"/>
      <c r="L760" s="584"/>
      <c r="M760" s="584"/>
      <c r="N760" s="584"/>
      <c r="O760" s="584"/>
      <c r="P760" s="584"/>
      <c r="Q760" s="584"/>
      <c r="R760" s="584"/>
      <c r="S760" s="584"/>
      <c r="T760" s="584"/>
      <c r="U760" s="584"/>
      <c r="V760" s="584"/>
      <c r="W760" s="584"/>
      <c r="X760" s="584"/>
      <c r="Y760" s="584"/>
      <c r="Z760" s="584"/>
    </row>
    <row r="761" spans="1:26" ht="15.75" customHeight="1" x14ac:dyDescent="0.25">
      <c r="A761" s="584"/>
      <c r="B761" s="584"/>
      <c r="C761" s="584"/>
      <c r="D761" s="584"/>
      <c r="E761" s="584"/>
      <c r="F761" s="584"/>
      <c r="G761" s="584"/>
      <c r="H761" s="584"/>
      <c r="I761" s="584"/>
      <c r="J761" s="584"/>
      <c r="K761" s="584"/>
      <c r="L761" s="584"/>
      <c r="M761" s="584"/>
      <c r="N761" s="584"/>
      <c r="O761" s="584"/>
      <c r="P761" s="584"/>
      <c r="Q761" s="584"/>
      <c r="R761" s="584"/>
      <c r="S761" s="584"/>
      <c r="T761" s="584"/>
      <c r="U761" s="584"/>
      <c r="V761" s="584"/>
      <c r="W761" s="584"/>
      <c r="X761" s="584"/>
      <c r="Y761" s="584"/>
      <c r="Z761" s="584"/>
    </row>
    <row r="762" spans="1:26" ht="15.75" customHeight="1" x14ac:dyDescent="0.25">
      <c r="A762" s="584"/>
      <c r="B762" s="584"/>
      <c r="C762" s="584"/>
      <c r="D762" s="584"/>
      <c r="E762" s="584"/>
      <c r="F762" s="584"/>
      <c r="G762" s="584"/>
      <c r="H762" s="584"/>
      <c r="I762" s="584"/>
      <c r="J762" s="584"/>
      <c r="K762" s="584"/>
      <c r="L762" s="584"/>
      <c r="M762" s="584"/>
      <c r="N762" s="584"/>
      <c r="O762" s="584"/>
      <c r="P762" s="584"/>
      <c r="Q762" s="584"/>
      <c r="R762" s="584"/>
      <c r="S762" s="584"/>
      <c r="T762" s="584"/>
      <c r="U762" s="584"/>
      <c r="V762" s="584"/>
      <c r="W762" s="584"/>
      <c r="X762" s="584"/>
      <c r="Y762" s="584"/>
      <c r="Z762" s="584"/>
    </row>
    <row r="763" spans="1:26" ht="15.75" customHeight="1" x14ac:dyDescent="0.25">
      <c r="A763" s="584"/>
      <c r="B763" s="584"/>
      <c r="C763" s="584"/>
      <c r="D763" s="584"/>
      <c r="E763" s="584"/>
      <c r="F763" s="584"/>
      <c r="G763" s="584"/>
      <c r="H763" s="584"/>
      <c r="I763" s="584"/>
      <c r="J763" s="584"/>
      <c r="K763" s="584"/>
      <c r="L763" s="584"/>
      <c r="M763" s="584"/>
      <c r="N763" s="584"/>
      <c r="O763" s="584"/>
      <c r="P763" s="584"/>
      <c r="Q763" s="584"/>
      <c r="R763" s="584"/>
      <c r="S763" s="584"/>
      <c r="T763" s="584"/>
      <c r="U763" s="584"/>
      <c r="V763" s="584"/>
      <c r="W763" s="584"/>
      <c r="X763" s="584"/>
      <c r="Y763" s="584"/>
      <c r="Z763" s="584"/>
    </row>
    <row r="764" spans="1:26" ht="15.75" customHeight="1" x14ac:dyDescent="0.25">
      <c r="A764" s="584"/>
      <c r="B764" s="584"/>
      <c r="C764" s="584"/>
      <c r="D764" s="584"/>
      <c r="E764" s="584"/>
      <c r="F764" s="584"/>
      <c r="G764" s="584"/>
      <c r="H764" s="584"/>
      <c r="I764" s="584"/>
      <c r="J764" s="584"/>
      <c r="K764" s="584"/>
      <c r="L764" s="584"/>
      <c r="M764" s="584"/>
      <c r="N764" s="584"/>
      <c r="O764" s="584"/>
      <c r="P764" s="584"/>
      <c r="Q764" s="584"/>
      <c r="R764" s="584"/>
      <c r="S764" s="584"/>
      <c r="T764" s="584"/>
      <c r="U764" s="584"/>
      <c r="V764" s="584"/>
      <c r="W764" s="584"/>
      <c r="X764" s="584"/>
      <c r="Y764" s="584"/>
      <c r="Z764" s="584"/>
    </row>
    <row r="765" spans="1:26" ht="15.75" customHeight="1" x14ac:dyDescent="0.25">
      <c r="A765" s="584"/>
      <c r="B765" s="584"/>
      <c r="C765" s="584"/>
      <c r="D765" s="584"/>
      <c r="E765" s="584"/>
      <c r="F765" s="584"/>
      <c r="G765" s="584"/>
      <c r="H765" s="584"/>
      <c r="I765" s="584"/>
      <c r="J765" s="584"/>
      <c r="K765" s="584"/>
      <c r="L765" s="584"/>
      <c r="M765" s="584"/>
      <c r="N765" s="584"/>
      <c r="O765" s="584"/>
      <c r="P765" s="584"/>
      <c r="Q765" s="584"/>
      <c r="R765" s="584"/>
      <c r="S765" s="584"/>
      <c r="T765" s="584"/>
      <c r="U765" s="584"/>
      <c r="V765" s="584"/>
      <c r="W765" s="584"/>
      <c r="X765" s="584"/>
      <c r="Y765" s="584"/>
      <c r="Z765" s="584"/>
    </row>
    <row r="766" spans="1:26" ht="15.75" customHeight="1" x14ac:dyDescent="0.25">
      <c r="A766" s="584"/>
      <c r="B766" s="584"/>
      <c r="C766" s="584"/>
      <c r="D766" s="584"/>
      <c r="E766" s="584"/>
      <c r="F766" s="584"/>
      <c r="G766" s="584"/>
      <c r="H766" s="584"/>
      <c r="I766" s="584"/>
      <c r="J766" s="584"/>
      <c r="K766" s="584"/>
      <c r="L766" s="584"/>
      <c r="M766" s="584"/>
      <c r="N766" s="584"/>
      <c r="O766" s="584"/>
      <c r="P766" s="584"/>
      <c r="Q766" s="584"/>
      <c r="R766" s="584"/>
      <c r="S766" s="584"/>
      <c r="T766" s="584"/>
      <c r="U766" s="584"/>
      <c r="V766" s="584"/>
      <c r="W766" s="584"/>
      <c r="X766" s="584"/>
      <c r="Y766" s="584"/>
      <c r="Z766" s="584"/>
    </row>
    <row r="767" spans="1:26" ht="15.75" customHeight="1" x14ac:dyDescent="0.25">
      <c r="A767" s="584"/>
      <c r="B767" s="584"/>
      <c r="C767" s="584"/>
      <c r="D767" s="584"/>
      <c r="E767" s="584"/>
      <c r="F767" s="584"/>
      <c r="G767" s="584"/>
      <c r="H767" s="584"/>
      <c r="I767" s="584"/>
      <c r="J767" s="584"/>
      <c r="K767" s="584"/>
      <c r="L767" s="584"/>
      <c r="M767" s="584"/>
      <c r="N767" s="584"/>
      <c r="O767" s="584"/>
      <c r="P767" s="584"/>
      <c r="Q767" s="584"/>
      <c r="R767" s="584"/>
      <c r="S767" s="584"/>
      <c r="T767" s="584"/>
      <c r="U767" s="584"/>
      <c r="V767" s="584"/>
      <c r="W767" s="584"/>
      <c r="X767" s="584"/>
      <c r="Y767" s="584"/>
      <c r="Z767" s="584"/>
    </row>
    <row r="768" spans="1:26" ht="15.75" customHeight="1" x14ac:dyDescent="0.25">
      <c r="A768" s="584"/>
      <c r="B768" s="584"/>
      <c r="C768" s="584"/>
      <c r="D768" s="584"/>
      <c r="E768" s="584"/>
      <c r="F768" s="584"/>
      <c r="G768" s="584"/>
      <c r="H768" s="584"/>
      <c r="I768" s="584"/>
      <c r="J768" s="584"/>
      <c r="K768" s="584"/>
      <c r="L768" s="584"/>
      <c r="M768" s="584"/>
      <c r="N768" s="584"/>
      <c r="O768" s="584"/>
      <c r="P768" s="584"/>
      <c r="Q768" s="584"/>
      <c r="R768" s="584"/>
      <c r="S768" s="584"/>
      <c r="T768" s="584"/>
      <c r="U768" s="584"/>
      <c r="V768" s="584"/>
      <c r="W768" s="584"/>
      <c r="X768" s="584"/>
      <c r="Y768" s="584"/>
      <c r="Z768" s="584"/>
    </row>
    <row r="769" spans="1:26" ht="15.75" customHeight="1" x14ac:dyDescent="0.25">
      <c r="A769" s="584"/>
      <c r="B769" s="584"/>
      <c r="C769" s="584"/>
      <c r="D769" s="584"/>
      <c r="E769" s="584"/>
      <c r="F769" s="584"/>
      <c r="G769" s="584"/>
      <c r="H769" s="584"/>
      <c r="I769" s="584"/>
      <c r="J769" s="584"/>
      <c r="K769" s="584"/>
      <c r="L769" s="584"/>
      <c r="M769" s="584"/>
      <c r="N769" s="584"/>
      <c r="O769" s="584"/>
      <c r="P769" s="584"/>
      <c r="Q769" s="584"/>
      <c r="R769" s="584"/>
      <c r="S769" s="584"/>
      <c r="T769" s="584"/>
      <c r="U769" s="584"/>
      <c r="V769" s="584"/>
      <c r="W769" s="584"/>
      <c r="X769" s="584"/>
      <c r="Y769" s="584"/>
      <c r="Z769" s="584"/>
    </row>
    <row r="770" spans="1:26" ht="15.75" customHeight="1" x14ac:dyDescent="0.25">
      <c r="A770" s="584"/>
      <c r="B770" s="584"/>
      <c r="C770" s="584"/>
      <c r="D770" s="584"/>
      <c r="E770" s="584"/>
      <c r="F770" s="584"/>
      <c r="G770" s="584"/>
      <c r="H770" s="584"/>
      <c r="I770" s="584"/>
      <c r="J770" s="584"/>
      <c r="K770" s="584"/>
      <c r="L770" s="584"/>
      <c r="M770" s="584"/>
      <c r="N770" s="584"/>
      <c r="O770" s="584"/>
      <c r="P770" s="584"/>
      <c r="Q770" s="584"/>
      <c r="R770" s="584"/>
      <c r="S770" s="584"/>
      <c r="T770" s="584"/>
      <c r="U770" s="584"/>
      <c r="V770" s="584"/>
      <c r="W770" s="584"/>
      <c r="X770" s="584"/>
      <c r="Y770" s="584"/>
      <c r="Z770" s="584"/>
    </row>
    <row r="771" spans="1:26" ht="15.75" customHeight="1" x14ac:dyDescent="0.25">
      <c r="A771" s="584"/>
      <c r="B771" s="584"/>
      <c r="C771" s="584"/>
      <c r="D771" s="584"/>
      <c r="E771" s="584"/>
      <c r="F771" s="584"/>
      <c r="G771" s="584"/>
      <c r="H771" s="584"/>
      <c r="I771" s="584"/>
      <c r="J771" s="584"/>
      <c r="K771" s="584"/>
      <c r="L771" s="584"/>
      <c r="M771" s="584"/>
      <c r="N771" s="584"/>
      <c r="O771" s="584"/>
      <c r="P771" s="584"/>
      <c r="Q771" s="584"/>
      <c r="R771" s="584"/>
      <c r="S771" s="584"/>
      <c r="T771" s="584"/>
      <c r="U771" s="584"/>
      <c r="V771" s="584"/>
      <c r="W771" s="584"/>
      <c r="X771" s="584"/>
      <c r="Y771" s="584"/>
      <c r="Z771" s="584"/>
    </row>
    <row r="772" spans="1:26" ht="15.75" customHeight="1" x14ac:dyDescent="0.25">
      <c r="A772" s="584"/>
      <c r="B772" s="584"/>
      <c r="C772" s="584"/>
      <c r="D772" s="584"/>
      <c r="E772" s="584"/>
      <c r="F772" s="584"/>
      <c r="G772" s="584"/>
      <c r="H772" s="584"/>
      <c r="I772" s="584"/>
      <c r="J772" s="584"/>
      <c r="K772" s="584"/>
      <c r="L772" s="584"/>
      <c r="M772" s="584"/>
      <c r="N772" s="584"/>
      <c r="O772" s="584"/>
      <c r="P772" s="584"/>
      <c r="Q772" s="584"/>
      <c r="R772" s="584"/>
      <c r="S772" s="584"/>
      <c r="T772" s="584"/>
      <c r="U772" s="584"/>
      <c r="V772" s="584"/>
      <c r="W772" s="584"/>
      <c r="X772" s="584"/>
      <c r="Y772" s="584"/>
      <c r="Z772" s="584"/>
    </row>
    <row r="773" spans="1:26" ht="15.75" customHeight="1" x14ac:dyDescent="0.25">
      <c r="A773" s="584"/>
      <c r="B773" s="584"/>
      <c r="C773" s="584"/>
      <c r="D773" s="584"/>
      <c r="E773" s="584"/>
      <c r="F773" s="584"/>
      <c r="G773" s="584"/>
      <c r="H773" s="584"/>
      <c r="I773" s="584"/>
      <c r="J773" s="584"/>
      <c r="K773" s="584"/>
      <c r="L773" s="584"/>
      <c r="M773" s="584"/>
      <c r="N773" s="584"/>
      <c r="O773" s="584"/>
      <c r="P773" s="584"/>
      <c r="Q773" s="584"/>
      <c r="R773" s="584"/>
      <c r="S773" s="584"/>
      <c r="T773" s="584"/>
      <c r="U773" s="584"/>
      <c r="V773" s="584"/>
      <c r="W773" s="584"/>
      <c r="X773" s="584"/>
      <c r="Y773" s="584"/>
      <c r="Z773" s="584"/>
    </row>
    <row r="774" spans="1:26" ht="15.75" customHeight="1" x14ac:dyDescent="0.25">
      <c r="A774" s="584"/>
      <c r="B774" s="584"/>
      <c r="C774" s="584"/>
      <c r="D774" s="584"/>
      <c r="E774" s="584"/>
      <c r="F774" s="584"/>
      <c r="G774" s="584"/>
      <c r="H774" s="584"/>
      <c r="I774" s="584"/>
      <c r="J774" s="584"/>
      <c r="K774" s="584"/>
      <c r="L774" s="584"/>
      <c r="M774" s="584"/>
      <c r="N774" s="584"/>
      <c r="O774" s="584"/>
      <c r="P774" s="584"/>
      <c r="Q774" s="584"/>
      <c r="R774" s="584"/>
      <c r="S774" s="584"/>
      <c r="T774" s="584"/>
      <c r="U774" s="584"/>
      <c r="V774" s="584"/>
      <c r="W774" s="584"/>
      <c r="X774" s="584"/>
      <c r="Y774" s="584"/>
      <c r="Z774" s="584"/>
    </row>
    <row r="775" spans="1:26" ht="15.75" customHeight="1" x14ac:dyDescent="0.25">
      <c r="A775" s="584"/>
      <c r="B775" s="584"/>
      <c r="C775" s="584"/>
      <c r="D775" s="584"/>
      <c r="E775" s="584"/>
      <c r="F775" s="584"/>
      <c r="G775" s="584"/>
      <c r="H775" s="584"/>
      <c r="I775" s="584"/>
      <c r="J775" s="584"/>
      <c r="K775" s="584"/>
      <c r="L775" s="584"/>
      <c r="M775" s="584"/>
      <c r="N775" s="584"/>
      <c r="O775" s="584"/>
      <c r="P775" s="584"/>
      <c r="Q775" s="584"/>
      <c r="R775" s="584"/>
      <c r="S775" s="584"/>
      <c r="T775" s="584"/>
      <c r="U775" s="584"/>
      <c r="V775" s="584"/>
      <c r="W775" s="584"/>
      <c r="X775" s="584"/>
      <c r="Y775" s="584"/>
      <c r="Z775" s="584"/>
    </row>
    <row r="776" spans="1:26" ht="15.75" customHeight="1" x14ac:dyDescent="0.25">
      <c r="A776" s="584"/>
      <c r="B776" s="584"/>
      <c r="C776" s="584"/>
      <c r="D776" s="584"/>
      <c r="E776" s="584"/>
      <c r="F776" s="584"/>
      <c r="G776" s="584"/>
      <c r="H776" s="584"/>
      <c r="I776" s="584"/>
      <c r="J776" s="584"/>
      <c r="K776" s="584"/>
      <c r="L776" s="584"/>
      <c r="M776" s="584"/>
      <c r="N776" s="584"/>
      <c r="O776" s="584"/>
      <c r="P776" s="584"/>
      <c r="Q776" s="584"/>
      <c r="R776" s="584"/>
      <c r="S776" s="584"/>
      <c r="T776" s="584"/>
      <c r="U776" s="584"/>
      <c r="V776" s="584"/>
      <c r="W776" s="584"/>
      <c r="X776" s="584"/>
      <c r="Y776" s="584"/>
      <c r="Z776" s="584"/>
    </row>
    <row r="777" spans="1:26" ht="15.75" customHeight="1" x14ac:dyDescent="0.25">
      <c r="A777" s="584"/>
      <c r="B777" s="584"/>
      <c r="C777" s="584"/>
      <c r="D777" s="584"/>
      <c r="E777" s="584"/>
      <c r="F777" s="584"/>
      <c r="G777" s="584"/>
      <c r="H777" s="584"/>
      <c r="I777" s="584"/>
      <c r="J777" s="584"/>
      <c r="K777" s="584"/>
      <c r="L777" s="584"/>
      <c r="M777" s="584"/>
      <c r="N777" s="584"/>
      <c r="O777" s="584"/>
      <c r="P777" s="584"/>
      <c r="Q777" s="584"/>
      <c r="R777" s="584"/>
      <c r="S777" s="584"/>
      <c r="T777" s="584"/>
      <c r="U777" s="584"/>
      <c r="V777" s="584"/>
      <c r="W777" s="584"/>
      <c r="X777" s="584"/>
      <c r="Y777" s="584"/>
      <c r="Z777" s="584"/>
    </row>
    <row r="778" spans="1:26" ht="15.75" customHeight="1" x14ac:dyDescent="0.25">
      <c r="A778" s="584"/>
      <c r="B778" s="584"/>
      <c r="C778" s="584"/>
      <c r="D778" s="584"/>
      <c r="E778" s="584"/>
      <c r="F778" s="584"/>
      <c r="G778" s="584"/>
      <c r="H778" s="584"/>
      <c r="I778" s="584"/>
      <c r="J778" s="584"/>
      <c r="K778" s="584"/>
      <c r="L778" s="584"/>
      <c r="M778" s="584"/>
      <c r="N778" s="584"/>
      <c r="O778" s="584"/>
      <c r="P778" s="584"/>
      <c r="Q778" s="584"/>
      <c r="R778" s="584"/>
      <c r="S778" s="584"/>
      <c r="T778" s="584"/>
      <c r="U778" s="584"/>
      <c r="V778" s="584"/>
      <c r="W778" s="584"/>
      <c r="X778" s="584"/>
      <c r="Y778" s="584"/>
      <c r="Z778" s="584"/>
    </row>
    <row r="779" spans="1:26" ht="15.75" customHeight="1" x14ac:dyDescent="0.25">
      <c r="A779" s="584"/>
      <c r="B779" s="584"/>
      <c r="C779" s="584"/>
      <c r="D779" s="584"/>
      <c r="E779" s="584"/>
      <c r="F779" s="584"/>
      <c r="G779" s="584"/>
      <c r="H779" s="584"/>
      <c r="I779" s="584"/>
      <c r="J779" s="584"/>
      <c r="K779" s="584"/>
      <c r="L779" s="584"/>
      <c r="M779" s="584"/>
      <c r="N779" s="584"/>
      <c r="O779" s="584"/>
      <c r="P779" s="584"/>
      <c r="Q779" s="584"/>
      <c r="R779" s="584"/>
      <c r="S779" s="584"/>
      <c r="T779" s="584"/>
      <c r="U779" s="584"/>
      <c r="V779" s="584"/>
      <c r="W779" s="584"/>
      <c r="X779" s="584"/>
      <c r="Y779" s="584"/>
      <c r="Z779" s="584"/>
    </row>
    <row r="780" spans="1:26" ht="15.75" customHeight="1" x14ac:dyDescent="0.25">
      <c r="A780" s="584"/>
      <c r="B780" s="584"/>
      <c r="C780" s="584"/>
      <c r="D780" s="584"/>
      <c r="E780" s="584"/>
      <c r="F780" s="584"/>
      <c r="G780" s="584"/>
      <c r="H780" s="584"/>
      <c r="I780" s="584"/>
      <c r="J780" s="584"/>
      <c r="K780" s="584"/>
      <c r="L780" s="584"/>
      <c r="M780" s="584"/>
      <c r="N780" s="584"/>
      <c r="O780" s="584"/>
      <c r="P780" s="584"/>
      <c r="Q780" s="584"/>
      <c r="R780" s="584"/>
      <c r="S780" s="584"/>
      <c r="T780" s="584"/>
      <c r="U780" s="584"/>
      <c r="V780" s="584"/>
      <c r="W780" s="584"/>
      <c r="X780" s="584"/>
      <c r="Y780" s="584"/>
      <c r="Z780" s="584"/>
    </row>
    <row r="781" spans="1:26" ht="15.75" customHeight="1" x14ac:dyDescent="0.25">
      <c r="A781" s="584"/>
      <c r="B781" s="584"/>
      <c r="C781" s="584"/>
      <c r="D781" s="584"/>
      <c r="E781" s="584"/>
      <c r="F781" s="584"/>
      <c r="G781" s="584"/>
      <c r="H781" s="584"/>
      <c r="I781" s="584"/>
      <c r="J781" s="584"/>
      <c r="K781" s="584"/>
      <c r="L781" s="584"/>
      <c r="M781" s="584"/>
      <c r="N781" s="584"/>
      <c r="O781" s="584"/>
      <c r="P781" s="584"/>
      <c r="Q781" s="584"/>
      <c r="R781" s="584"/>
      <c r="S781" s="584"/>
      <c r="T781" s="584"/>
      <c r="U781" s="584"/>
      <c r="V781" s="584"/>
      <c r="W781" s="584"/>
      <c r="X781" s="584"/>
      <c r="Y781" s="584"/>
      <c r="Z781" s="584"/>
    </row>
    <row r="782" spans="1:26" ht="15.75" customHeight="1" x14ac:dyDescent="0.25">
      <c r="A782" s="584"/>
      <c r="B782" s="584"/>
      <c r="C782" s="584"/>
      <c r="D782" s="584"/>
      <c r="E782" s="584"/>
      <c r="F782" s="584"/>
      <c r="G782" s="584"/>
      <c r="H782" s="584"/>
      <c r="I782" s="584"/>
      <c r="J782" s="584"/>
      <c r="K782" s="584"/>
      <c r="L782" s="584"/>
      <c r="M782" s="584"/>
      <c r="N782" s="584"/>
      <c r="O782" s="584"/>
      <c r="P782" s="584"/>
      <c r="Q782" s="584"/>
      <c r="R782" s="584"/>
      <c r="S782" s="584"/>
      <c r="T782" s="584"/>
      <c r="U782" s="584"/>
      <c r="V782" s="584"/>
      <c r="W782" s="584"/>
      <c r="X782" s="584"/>
      <c r="Y782" s="584"/>
      <c r="Z782" s="584"/>
    </row>
    <row r="783" spans="1:26" ht="15.75" customHeight="1" x14ac:dyDescent="0.25">
      <c r="A783" s="584"/>
      <c r="B783" s="584"/>
      <c r="C783" s="584"/>
      <c r="D783" s="584"/>
      <c r="E783" s="584"/>
      <c r="F783" s="584"/>
      <c r="G783" s="584"/>
      <c r="H783" s="584"/>
      <c r="I783" s="584"/>
      <c r="J783" s="584"/>
      <c r="K783" s="584"/>
      <c r="L783" s="584"/>
      <c r="M783" s="584"/>
      <c r="N783" s="584"/>
      <c r="O783" s="584"/>
      <c r="P783" s="584"/>
      <c r="Q783" s="584"/>
      <c r="R783" s="584"/>
      <c r="S783" s="584"/>
      <c r="T783" s="584"/>
      <c r="U783" s="584"/>
      <c r="V783" s="584"/>
      <c r="W783" s="584"/>
      <c r="X783" s="584"/>
      <c r="Y783" s="584"/>
      <c r="Z783" s="584"/>
    </row>
    <row r="784" spans="1:26" ht="15.75" customHeight="1" x14ac:dyDescent="0.25">
      <c r="A784" s="584"/>
      <c r="B784" s="584"/>
      <c r="C784" s="584"/>
      <c r="D784" s="584"/>
      <c r="E784" s="584"/>
      <c r="F784" s="584"/>
      <c r="G784" s="584"/>
      <c r="H784" s="584"/>
      <c r="I784" s="584"/>
      <c r="J784" s="584"/>
      <c r="K784" s="584"/>
      <c r="L784" s="584"/>
      <c r="M784" s="584"/>
      <c r="N784" s="584"/>
      <c r="O784" s="584"/>
      <c r="P784" s="584"/>
      <c r="Q784" s="584"/>
      <c r="R784" s="584"/>
      <c r="S784" s="584"/>
      <c r="T784" s="584"/>
      <c r="U784" s="584"/>
      <c r="V784" s="584"/>
      <c r="W784" s="584"/>
      <c r="X784" s="584"/>
      <c r="Y784" s="584"/>
      <c r="Z784" s="584"/>
    </row>
    <row r="785" spans="1:26" ht="15.75" customHeight="1" x14ac:dyDescent="0.25">
      <c r="A785" s="584"/>
      <c r="B785" s="584"/>
      <c r="C785" s="584"/>
      <c r="D785" s="584"/>
      <c r="E785" s="584"/>
      <c r="F785" s="584"/>
      <c r="G785" s="584"/>
      <c r="H785" s="584"/>
      <c r="I785" s="584"/>
      <c r="J785" s="584"/>
      <c r="K785" s="584"/>
      <c r="L785" s="584"/>
      <c r="M785" s="584"/>
      <c r="N785" s="584"/>
      <c r="O785" s="584"/>
      <c r="P785" s="584"/>
      <c r="Q785" s="584"/>
      <c r="R785" s="584"/>
      <c r="S785" s="584"/>
      <c r="T785" s="584"/>
      <c r="U785" s="584"/>
      <c r="V785" s="584"/>
      <c r="W785" s="584"/>
      <c r="X785" s="584"/>
      <c r="Y785" s="584"/>
      <c r="Z785" s="584"/>
    </row>
    <row r="786" spans="1:26" ht="15.75" customHeight="1" x14ac:dyDescent="0.25">
      <c r="A786" s="584"/>
      <c r="B786" s="584"/>
      <c r="C786" s="584"/>
      <c r="D786" s="584"/>
      <c r="E786" s="584"/>
      <c r="F786" s="584"/>
      <c r="G786" s="584"/>
      <c r="H786" s="584"/>
      <c r="I786" s="584"/>
      <c r="J786" s="584"/>
      <c r="K786" s="584"/>
      <c r="L786" s="584"/>
      <c r="M786" s="584"/>
      <c r="N786" s="584"/>
      <c r="O786" s="584"/>
      <c r="P786" s="584"/>
      <c r="Q786" s="584"/>
      <c r="R786" s="584"/>
      <c r="S786" s="584"/>
      <c r="T786" s="584"/>
      <c r="U786" s="584"/>
      <c r="V786" s="584"/>
      <c r="W786" s="584"/>
      <c r="X786" s="584"/>
      <c r="Y786" s="584"/>
      <c r="Z786" s="584"/>
    </row>
    <row r="787" spans="1:26" ht="15.75" customHeight="1" x14ac:dyDescent="0.25">
      <c r="A787" s="584"/>
      <c r="B787" s="584"/>
      <c r="C787" s="584"/>
      <c r="D787" s="584"/>
      <c r="E787" s="584"/>
      <c r="F787" s="584"/>
      <c r="G787" s="584"/>
      <c r="H787" s="584"/>
      <c r="I787" s="584"/>
      <c r="J787" s="584"/>
      <c r="K787" s="584"/>
      <c r="L787" s="584"/>
      <c r="M787" s="584"/>
      <c r="N787" s="584"/>
      <c r="O787" s="584"/>
      <c r="P787" s="584"/>
      <c r="Q787" s="584"/>
      <c r="R787" s="584"/>
      <c r="S787" s="584"/>
      <c r="T787" s="584"/>
      <c r="U787" s="584"/>
      <c r="V787" s="584"/>
      <c r="W787" s="584"/>
      <c r="X787" s="584"/>
      <c r="Y787" s="584"/>
      <c r="Z787" s="584"/>
    </row>
    <row r="788" spans="1:26" ht="15.75" customHeight="1" x14ac:dyDescent="0.25">
      <c r="A788" s="584"/>
      <c r="B788" s="584"/>
      <c r="C788" s="584"/>
      <c r="D788" s="584"/>
      <c r="E788" s="584"/>
      <c r="F788" s="584"/>
      <c r="G788" s="584"/>
      <c r="H788" s="584"/>
      <c r="I788" s="584"/>
      <c r="J788" s="584"/>
      <c r="K788" s="584"/>
      <c r="L788" s="584"/>
      <c r="M788" s="584"/>
      <c r="N788" s="584"/>
      <c r="O788" s="584"/>
      <c r="P788" s="584"/>
      <c r="Q788" s="584"/>
      <c r="R788" s="584"/>
      <c r="S788" s="584"/>
      <c r="T788" s="584"/>
      <c r="U788" s="584"/>
      <c r="V788" s="584"/>
      <c r="W788" s="584"/>
      <c r="X788" s="584"/>
      <c r="Y788" s="584"/>
      <c r="Z788" s="584"/>
    </row>
    <row r="789" spans="1:26" ht="15.75" customHeight="1" x14ac:dyDescent="0.25">
      <c r="A789" s="584"/>
      <c r="B789" s="584"/>
      <c r="C789" s="584"/>
      <c r="D789" s="584"/>
      <c r="E789" s="584"/>
      <c r="F789" s="584"/>
      <c r="G789" s="584"/>
      <c r="H789" s="584"/>
      <c r="I789" s="584"/>
      <c r="J789" s="584"/>
      <c r="K789" s="584"/>
      <c r="L789" s="584"/>
      <c r="M789" s="584"/>
      <c r="N789" s="584"/>
      <c r="O789" s="584"/>
      <c r="P789" s="584"/>
      <c r="Q789" s="584"/>
      <c r="R789" s="584"/>
      <c r="S789" s="584"/>
      <c r="T789" s="584"/>
      <c r="U789" s="584"/>
      <c r="V789" s="584"/>
      <c r="W789" s="584"/>
      <c r="X789" s="584"/>
      <c r="Y789" s="584"/>
      <c r="Z789" s="584"/>
    </row>
    <row r="790" spans="1:26" ht="15.75" customHeight="1" x14ac:dyDescent="0.25">
      <c r="A790" s="584"/>
      <c r="B790" s="584"/>
      <c r="C790" s="584"/>
      <c r="D790" s="584"/>
      <c r="E790" s="584"/>
      <c r="F790" s="584"/>
      <c r="G790" s="584"/>
      <c r="H790" s="584"/>
      <c r="I790" s="584"/>
      <c r="J790" s="584"/>
      <c r="K790" s="584"/>
      <c r="L790" s="584"/>
      <c r="M790" s="584"/>
      <c r="N790" s="584"/>
      <c r="O790" s="584"/>
      <c r="P790" s="584"/>
      <c r="Q790" s="584"/>
      <c r="R790" s="584"/>
      <c r="S790" s="584"/>
      <c r="T790" s="584"/>
      <c r="U790" s="584"/>
      <c r="V790" s="584"/>
      <c r="W790" s="584"/>
      <c r="X790" s="584"/>
      <c r="Y790" s="584"/>
      <c r="Z790" s="584"/>
    </row>
    <row r="791" spans="1:26" ht="15.75" customHeight="1" x14ac:dyDescent="0.25">
      <c r="A791" s="584"/>
      <c r="B791" s="584"/>
      <c r="C791" s="584"/>
      <c r="D791" s="584"/>
      <c r="E791" s="584"/>
      <c r="F791" s="584"/>
      <c r="G791" s="584"/>
      <c r="H791" s="584"/>
      <c r="I791" s="584"/>
      <c r="J791" s="584"/>
      <c r="K791" s="584"/>
      <c r="L791" s="584"/>
      <c r="M791" s="584"/>
      <c r="N791" s="584"/>
      <c r="O791" s="584"/>
      <c r="P791" s="584"/>
      <c r="Q791" s="584"/>
      <c r="R791" s="584"/>
      <c r="S791" s="584"/>
      <c r="T791" s="584"/>
      <c r="U791" s="584"/>
      <c r="V791" s="584"/>
      <c r="W791" s="584"/>
      <c r="X791" s="584"/>
      <c r="Y791" s="584"/>
      <c r="Z791" s="584"/>
    </row>
    <row r="792" spans="1:26" ht="15.75" customHeight="1" x14ac:dyDescent="0.25">
      <c r="A792" s="584"/>
      <c r="B792" s="584"/>
      <c r="C792" s="584"/>
      <c r="D792" s="584"/>
      <c r="E792" s="584"/>
      <c r="F792" s="584"/>
      <c r="G792" s="584"/>
      <c r="H792" s="584"/>
      <c r="I792" s="584"/>
      <c r="J792" s="584"/>
      <c r="K792" s="584"/>
      <c r="L792" s="584"/>
      <c r="M792" s="584"/>
      <c r="N792" s="584"/>
      <c r="O792" s="584"/>
      <c r="P792" s="584"/>
      <c r="Q792" s="584"/>
      <c r="R792" s="584"/>
      <c r="S792" s="584"/>
      <c r="T792" s="584"/>
      <c r="U792" s="584"/>
      <c r="V792" s="584"/>
      <c r="W792" s="584"/>
      <c r="X792" s="584"/>
      <c r="Y792" s="584"/>
      <c r="Z792" s="584"/>
    </row>
    <row r="793" spans="1:26" ht="15.75" customHeight="1" x14ac:dyDescent="0.25">
      <c r="A793" s="584"/>
      <c r="B793" s="584"/>
      <c r="C793" s="584"/>
      <c r="D793" s="584"/>
      <c r="E793" s="584"/>
      <c r="F793" s="584"/>
      <c r="G793" s="584"/>
      <c r="H793" s="584"/>
      <c r="I793" s="584"/>
      <c r="J793" s="584"/>
      <c r="K793" s="584"/>
      <c r="L793" s="584"/>
      <c r="M793" s="584"/>
      <c r="N793" s="584"/>
      <c r="O793" s="584"/>
      <c r="P793" s="584"/>
      <c r="Q793" s="584"/>
      <c r="R793" s="584"/>
      <c r="S793" s="584"/>
      <c r="T793" s="584"/>
      <c r="U793" s="584"/>
      <c r="V793" s="584"/>
      <c r="W793" s="584"/>
      <c r="X793" s="584"/>
      <c r="Y793" s="584"/>
      <c r="Z793" s="584"/>
    </row>
    <row r="794" spans="1:26" ht="15.75" customHeight="1" x14ac:dyDescent="0.25">
      <c r="A794" s="584"/>
      <c r="B794" s="584"/>
      <c r="C794" s="584"/>
      <c r="D794" s="584"/>
      <c r="E794" s="584"/>
      <c r="F794" s="584"/>
      <c r="G794" s="584"/>
      <c r="H794" s="584"/>
      <c r="I794" s="584"/>
      <c r="J794" s="584"/>
      <c r="K794" s="584"/>
      <c r="L794" s="584"/>
      <c r="M794" s="584"/>
      <c r="N794" s="584"/>
      <c r="O794" s="584"/>
      <c r="P794" s="584"/>
      <c r="Q794" s="584"/>
      <c r="R794" s="584"/>
      <c r="S794" s="584"/>
      <c r="T794" s="584"/>
      <c r="U794" s="584"/>
      <c r="V794" s="584"/>
      <c r="W794" s="584"/>
      <c r="X794" s="584"/>
      <c r="Y794" s="584"/>
      <c r="Z794" s="584"/>
    </row>
    <row r="795" spans="1:26" ht="15.75" customHeight="1" x14ac:dyDescent="0.25">
      <c r="A795" s="584"/>
      <c r="B795" s="584"/>
      <c r="C795" s="584"/>
      <c r="D795" s="584"/>
      <c r="E795" s="584"/>
      <c r="F795" s="584"/>
      <c r="G795" s="584"/>
      <c r="H795" s="584"/>
      <c r="I795" s="584"/>
      <c r="J795" s="584"/>
      <c r="K795" s="584"/>
      <c r="L795" s="584"/>
      <c r="M795" s="584"/>
      <c r="N795" s="584"/>
      <c r="O795" s="584"/>
      <c r="P795" s="584"/>
      <c r="Q795" s="584"/>
      <c r="R795" s="584"/>
      <c r="S795" s="584"/>
      <c r="T795" s="584"/>
      <c r="U795" s="584"/>
      <c r="V795" s="584"/>
      <c r="W795" s="584"/>
      <c r="X795" s="584"/>
      <c r="Y795" s="584"/>
      <c r="Z795" s="584"/>
    </row>
    <row r="796" spans="1:26" ht="15.75" customHeight="1" x14ac:dyDescent="0.25">
      <c r="A796" s="584"/>
      <c r="B796" s="584"/>
      <c r="C796" s="584"/>
      <c r="D796" s="584"/>
      <c r="E796" s="584"/>
      <c r="F796" s="584"/>
      <c r="G796" s="584"/>
      <c r="H796" s="584"/>
      <c r="I796" s="584"/>
      <c r="J796" s="584"/>
      <c r="K796" s="584"/>
      <c r="L796" s="584"/>
      <c r="M796" s="584"/>
      <c r="N796" s="584"/>
      <c r="O796" s="584"/>
      <c r="P796" s="584"/>
      <c r="Q796" s="584"/>
      <c r="R796" s="584"/>
      <c r="S796" s="584"/>
      <c r="T796" s="584"/>
      <c r="U796" s="584"/>
      <c r="V796" s="584"/>
      <c r="W796" s="584"/>
      <c r="X796" s="584"/>
      <c r="Y796" s="584"/>
      <c r="Z796" s="584"/>
    </row>
    <row r="797" spans="1:26" ht="15.75" customHeight="1" x14ac:dyDescent="0.25">
      <c r="A797" s="584"/>
      <c r="B797" s="584"/>
      <c r="C797" s="584"/>
      <c r="D797" s="584"/>
      <c r="E797" s="584"/>
      <c r="F797" s="584"/>
      <c r="G797" s="584"/>
      <c r="H797" s="584"/>
      <c r="I797" s="584"/>
      <c r="J797" s="584"/>
      <c r="K797" s="584"/>
      <c r="L797" s="584"/>
      <c r="M797" s="584"/>
      <c r="N797" s="584"/>
      <c r="O797" s="584"/>
      <c r="P797" s="584"/>
      <c r="Q797" s="584"/>
      <c r="R797" s="584"/>
      <c r="S797" s="584"/>
      <c r="T797" s="584"/>
      <c r="U797" s="584"/>
      <c r="V797" s="584"/>
      <c r="W797" s="584"/>
      <c r="X797" s="584"/>
      <c r="Y797" s="584"/>
      <c r="Z797" s="584"/>
    </row>
    <row r="798" spans="1:26" ht="15.75" customHeight="1" x14ac:dyDescent="0.25">
      <c r="A798" s="584"/>
      <c r="B798" s="584"/>
      <c r="C798" s="584"/>
      <c r="D798" s="584"/>
      <c r="E798" s="584"/>
      <c r="F798" s="584"/>
      <c r="G798" s="584"/>
      <c r="H798" s="584"/>
      <c r="I798" s="584"/>
      <c r="J798" s="584"/>
      <c r="K798" s="584"/>
      <c r="L798" s="584"/>
      <c r="M798" s="584"/>
      <c r="N798" s="584"/>
      <c r="O798" s="584"/>
      <c r="P798" s="584"/>
      <c r="Q798" s="584"/>
      <c r="R798" s="584"/>
      <c r="S798" s="584"/>
      <c r="T798" s="584"/>
      <c r="U798" s="584"/>
      <c r="V798" s="584"/>
      <c r="W798" s="584"/>
      <c r="X798" s="584"/>
      <c r="Y798" s="584"/>
      <c r="Z798" s="584"/>
    </row>
    <row r="799" spans="1:26" ht="15.75" customHeight="1" x14ac:dyDescent="0.25">
      <c r="A799" s="584"/>
      <c r="B799" s="584"/>
      <c r="C799" s="584"/>
      <c r="D799" s="584"/>
      <c r="E799" s="584"/>
      <c r="F799" s="584"/>
      <c r="G799" s="584"/>
      <c r="H799" s="584"/>
      <c r="I799" s="584"/>
      <c r="J799" s="584"/>
      <c r="K799" s="584"/>
      <c r="L799" s="584"/>
      <c r="M799" s="584"/>
      <c r="N799" s="584"/>
      <c r="O799" s="584"/>
      <c r="P799" s="584"/>
      <c r="Q799" s="584"/>
      <c r="R799" s="584"/>
      <c r="S799" s="584"/>
      <c r="T799" s="584"/>
      <c r="U799" s="584"/>
      <c r="V799" s="584"/>
      <c r="W799" s="584"/>
      <c r="X799" s="584"/>
      <c r="Y799" s="584"/>
      <c r="Z799" s="584"/>
    </row>
    <row r="800" spans="1:26" ht="15.75" customHeight="1" x14ac:dyDescent="0.25">
      <c r="A800" s="584"/>
      <c r="B800" s="584"/>
      <c r="C800" s="584"/>
      <c r="D800" s="584"/>
      <c r="E800" s="584"/>
      <c r="F800" s="584"/>
      <c r="G800" s="584"/>
      <c r="H800" s="584"/>
      <c r="I800" s="584"/>
      <c r="J800" s="584"/>
      <c r="K800" s="584"/>
      <c r="L800" s="584"/>
      <c r="M800" s="584"/>
      <c r="N800" s="584"/>
      <c r="O800" s="584"/>
      <c r="P800" s="584"/>
      <c r="Q800" s="584"/>
      <c r="R800" s="584"/>
      <c r="S800" s="584"/>
      <c r="T800" s="584"/>
      <c r="U800" s="584"/>
      <c r="V800" s="584"/>
      <c r="W800" s="584"/>
      <c r="X800" s="584"/>
      <c r="Y800" s="584"/>
      <c r="Z800" s="584"/>
    </row>
    <row r="801" spans="1:26" ht="15.75" customHeight="1" x14ac:dyDescent="0.25">
      <c r="A801" s="584"/>
      <c r="B801" s="584"/>
      <c r="C801" s="584"/>
      <c r="D801" s="584"/>
      <c r="E801" s="584"/>
      <c r="F801" s="584"/>
      <c r="G801" s="584"/>
      <c r="H801" s="584"/>
      <c r="I801" s="584"/>
      <c r="J801" s="584"/>
      <c r="K801" s="584"/>
      <c r="L801" s="584"/>
      <c r="M801" s="584"/>
      <c r="N801" s="584"/>
      <c r="O801" s="584"/>
      <c r="P801" s="584"/>
      <c r="Q801" s="584"/>
      <c r="R801" s="584"/>
      <c r="S801" s="584"/>
      <c r="T801" s="584"/>
      <c r="U801" s="584"/>
      <c r="V801" s="584"/>
      <c r="W801" s="584"/>
      <c r="X801" s="584"/>
      <c r="Y801" s="584"/>
      <c r="Z801" s="584"/>
    </row>
    <row r="802" spans="1:26" ht="15.75" customHeight="1" x14ac:dyDescent="0.25">
      <c r="A802" s="584"/>
      <c r="B802" s="584"/>
      <c r="C802" s="584"/>
      <c r="D802" s="584"/>
      <c r="E802" s="584"/>
      <c r="F802" s="584"/>
      <c r="G802" s="584"/>
      <c r="H802" s="584"/>
      <c r="I802" s="584"/>
      <c r="J802" s="584"/>
      <c r="K802" s="584"/>
      <c r="L802" s="584"/>
      <c r="M802" s="584"/>
      <c r="N802" s="584"/>
      <c r="O802" s="584"/>
      <c r="P802" s="584"/>
      <c r="Q802" s="584"/>
      <c r="R802" s="584"/>
      <c r="S802" s="584"/>
      <c r="T802" s="584"/>
      <c r="U802" s="584"/>
      <c r="V802" s="584"/>
      <c r="W802" s="584"/>
      <c r="X802" s="584"/>
      <c r="Y802" s="584"/>
      <c r="Z802" s="584"/>
    </row>
    <row r="803" spans="1:26" ht="15.75" customHeight="1" x14ac:dyDescent="0.25">
      <c r="A803" s="584"/>
      <c r="B803" s="584"/>
      <c r="C803" s="584"/>
      <c r="D803" s="584"/>
      <c r="E803" s="584"/>
      <c r="F803" s="584"/>
      <c r="G803" s="584"/>
      <c r="H803" s="584"/>
      <c r="I803" s="584"/>
      <c r="J803" s="584"/>
      <c r="K803" s="584"/>
      <c r="L803" s="584"/>
      <c r="M803" s="584"/>
      <c r="N803" s="584"/>
      <c r="O803" s="584"/>
      <c r="P803" s="584"/>
      <c r="Q803" s="584"/>
      <c r="R803" s="584"/>
      <c r="S803" s="584"/>
      <c r="T803" s="584"/>
      <c r="U803" s="584"/>
      <c r="V803" s="584"/>
      <c r="W803" s="584"/>
      <c r="X803" s="584"/>
      <c r="Y803" s="584"/>
      <c r="Z803" s="584"/>
    </row>
    <row r="804" spans="1:26" ht="15.75" customHeight="1" x14ac:dyDescent="0.25">
      <c r="A804" s="584"/>
      <c r="B804" s="584"/>
      <c r="C804" s="584"/>
      <c r="D804" s="584"/>
      <c r="E804" s="584"/>
      <c r="F804" s="584"/>
      <c r="G804" s="584"/>
      <c r="H804" s="584"/>
      <c r="I804" s="584"/>
      <c r="J804" s="584"/>
      <c r="K804" s="584"/>
      <c r="L804" s="584"/>
      <c r="M804" s="584"/>
      <c r="N804" s="584"/>
      <c r="O804" s="584"/>
      <c r="P804" s="584"/>
      <c r="Q804" s="584"/>
      <c r="R804" s="584"/>
      <c r="S804" s="584"/>
      <c r="T804" s="584"/>
      <c r="U804" s="584"/>
      <c r="V804" s="584"/>
      <c r="W804" s="584"/>
      <c r="X804" s="584"/>
      <c r="Y804" s="584"/>
      <c r="Z804" s="584"/>
    </row>
    <row r="805" spans="1:26" ht="15.75" customHeight="1" x14ac:dyDescent="0.25">
      <c r="A805" s="584"/>
      <c r="B805" s="584"/>
      <c r="C805" s="584"/>
      <c r="D805" s="584"/>
      <c r="E805" s="584"/>
      <c r="F805" s="584"/>
      <c r="G805" s="584"/>
      <c r="H805" s="584"/>
      <c r="I805" s="584"/>
      <c r="J805" s="584"/>
      <c r="K805" s="584"/>
      <c r="L805" s="584"/>
      <c r="M805" s="584"/>
      <c r="N805" s="584"/>
      <c r="O805" s="584"/>
      <c r="P805" s="584"/>
      <c r="Q805" s="584"/>
      <c r="R805" s="584"/>
      <c r="S805" s="584"/>
      <c r="T805" s="584"/>
      <c r="U805" s="584"/>
      <c r="V805" s="584"/>
      <c r="W805" s="584"/>
      <c r="X805" s="584"/>
      <c r="Y805" s="584"/>
      <c r="Z805" s="584"/>
    </row>
    <row r="806" spans="1:26" ht="15.75" customHeight="1" x14ac:dyDescent="0.25">
      <c r="A806" s="584"/>
      <c r="B806" s="584"/>
      <c r="C806" s="584"/>
      <c r="D806" s="584"/>
      <c r="E806" s="584"/>
      <c r="F806" s="584"/>
      <c r="G806" s="584"/>
      <c r="H806" s="584"/>
      <c r="I806" s="584"/>
      <c r="J806" s="584"/>
      <c r="K806" s="584"/>
      <c r="L806" s="584"/>
      <c r="M806" s="584"/>
      <c r="N806" s="584"/>
      <c r="O806" s="584"/>
      <c r="P806" s="584"/>
      <c r="Q806" s="584"/>
      <c r="R806" s="584"/>
      <c r="S806" s="584"/>
      <c r="T806" s="584"/>
      <c r="U806" s="584"/>
      <c r="V806" s="584"/>
      <c r="W806" s="584"/>
      <c r="X806" s="584"/>
      <c r="Y806" s="584"/>
      <c r="Z806" s="584"/>
    </row>
    <row r="807" spans="1:26" ht="15.75" customHeight="1" x14ac:dyDescent="0.25">
      <c r="A807" s="584"/>
      <c r="B807" s="584"/>
      <c r="C807" s="584"/>
      <c r="D807" s="584"/>
      <c r="E807" s="584"/>
      <c r="F807" s="584"/>
      <c r="G807" s="584"/>
      <c r="H807" s="584"/>
      <c r="I807" s="584"/>
      <c r="J807" s="584"/>
      <c r="K807" s="584"/>
      <c r="L807" s="584"/>
      <c r="M807" s="584"/>
      <c r="N807" s="584"/>
      <c r="O807" s="584"/>
      <c r="P807" s="584"/>
      <c r="Q807" s="584"/>
      <c r="R807" s="584"/>
      <c r="S807" s="584"/>
      <c r="T807" s="584"/>
      <c r="U807" s="584"/>
      <c r="V807" s="584"/>
      <c r="W807" s="584"/>
      <c r="X807" s="584"/>
      <c r="Y807" s="584"/>
      <c r="Z807" s="584"/>
    </row>
    <row r="808" spans="1:26" ht="15.75" customHeight="1" x14ac:dyDescent="0.25">
      <c r="A808" s="584"/>
      <c r="B808" s="584"/>
      <c r="C808" s="584"/>
      <c r="D808" s="584"/>
      <c r="E808" s="584"/>
      <c r="F808" s="584"/>
      <c r="G808" s="584"/>
      <c r="H808" s="584"/>
      <c r="I808" s="584"/>
      <c r="J808" s="584"/>
      <c r="K808" s="584"/>
      <c r="L808" s="584"/>
      <c r="M808" s="584"/>
      <c r="N808" s="584"/>
      <c r="O808" s="584"/>
      <c r="P808" s="584"/>
      <c r="Q808" s="584"/>
      <c r="R808" s="584"/>
      <c r="S808" s="584"/>
      <c r="T808" s="584"/>
      <c r="U808" s="584"/>
      <c r="V808" s="584"/>
      <c r="W808" s="584"/>
      <c r="X808" s="584"/>
      <c r="Y808" s="584"/>
      <c r="Z808" s="584"/>
    </row>
    <row r="809" spans="1:26" ht="15.75" customHeight="1" x14ac:dyDescent="0.25">
      <c r="A809" s="584"/>
      <c r="B809" s="584"/>
      <c r="C809" s="584"/>
      <c r="D809" s="584"/>
      <c r="E809" s="584"/>
      <c r="F809" s="584"/>
      <c r="G809" s="584"/>
      <c r="H809" s="584"/>
      <c r="I809" s="584"/>
      <c r="J809" s="584"/>
      <c r="K809" s="584"/>
      <c r="L809" s="584"/>
      <c r="M809" s="584"/>
      <c r="N809" s="584"/>
      <c r="O809" s="584"/>
      <c r="P809" s="584"/>
      <c r="Q809" s="584"/>
      <c r="R809" s="584"/>
      <c r="S809" s="584"/>
      <c r="T809" s="584"/>
      <c r="U809" s="584"/>
      <c r="V809" s="584"/>
      <c r="W809" s="584"/>
      <c r="X809" s="584"/>
      <c r="Y809" s="584"/>
      <c r="Z809" s="584"/>
    </row>
    <row r="810" spans="1:26" ht="15.75" customHeight="1" x14ac:dyDescent="0.25">
      <c r="A810" s="584"/>
      <c r="B810" s="584"/>
      <c r="C810" s="584"/>
      <c r="D810" s="584"/>
      <c r="E810" s="584"/>
      <c r="F810" s="584"/>
      <c r="G810" s="584"/>
      <c r="H810" s="584"/>
      <c r="I810" s="584"/>
      <c r="J810" s="584"/>
      <c r="K810" s="584"/>
      <c r="L810" s="584"/>
      <c r="M810" s="584"/>
      <c r="N810" s="584"/>
      <c r="O810" s="584"/>
      <c r="P810" s="584"/>
      <c r="Q810" s="584"/>
      <c r="R810" s="584"/>
      <c r="S810" s="584"/>
      <c r="T810" s="584"/>
      <c r="U810" s="584"/>
      <c r="V810" s="584"/>
      <c r="W810" s="584"/>
      <c r="X810" s="584"/>
      <c r="Y810" s="584"/>
      <c r="Z810" s="584"/>
    </row>
    <row r="811" spans="1:26" ht="15.75" customHeight="1" x14ac:dyDescent="0.25">
      <c r="A811" s="584"/>
      <c r="B811" s="584"/>
      <c r="C811" s="584"/>
      <c r="D811" s="584"/>
      <c r="E811" s="584"/>
      <c r="F811" s="584"/>
      <c r="G811" s="584"/>
      <c r="H811" s="584"/>
      <c r="I811" s="584"/>
      <c r="J811" s="584"/>
      <c r="K811" s="584"/>
      <c r="L811" s="584"/>
      <c r="M811" s="584"/>
      <c r="N811" s="584"/>
      <c r="O811" s="584"/>
      <c r="P811" s="584"/>
      <c r="Q811" s="584"/>
      <c r="R811" s="584"/>
      <c r="S811" s="584"/>
      <c r="T811" s="584"/>
      <c r="U811" s="584"/>
      <c r="V811" s="584"/>
      <c r="W811" s="584"/>
      <c r="X811" s="584"/>
      <c r="Y811" s="584"/>
      <c r="Z811" s="584"/>
    </row>
    <row r="812" spans="1:26" ht="15.75" customHeight="1" x14ac:dyDescent="0.25">
      <c r="A812" s="584"/>
      <c r="B812" s="584"/>
      <c r="C812" s="584"/>
      <c r="D812" s="584"/>
      <c r="E812" s="584"/>
      <c r="F812" s="584"/>
      <c r="G812" s="584"/>
      <c r="H812" s="584"/>
      <c r="I812" s="584"/>
      <c r="J812" s="584"/>
      <c r="K812" s="584"/>
      <c r="L812" s="584"/>
      <c r="M812" s="584"/>
      <c r="N812" s="584"/>
      <c r="O812" s="584"/>
      <c r="P812" s="584"/>
      <c r="Q812" s="584"/>
      <c r="R812" s="584"/>
      <c r="S812" s="584"/>
      <c r="T812" s="584"/>
      <c r="U812" s="584"/>
      <c r="V812" s="584"/>
      <c r="W812" s="584"/>
      <c r="X812" s="584"/>
      <c r="Y812" s="584"/>
      <c r="Z812" s="584"/>
    </row>
    <row r="813" spans="1:26" ht="15.75" customHeight="1" x14ac:dyDescent="0.25">
      <c r="A813" s="584"/>
      <c r="B813" s="584"/>
      <c r="C813" s="584"/>
      <c r="D813" s="584"/>
      <c r="E813" s="584"/>
      <c r="F813" s="584"/>
      <c r="G813" s="584"/>
      <c r="H813" s="584"/>
      <c r="I813" s="584"/>
      <c r="J813" s="584"/>
      <c r="K813" s="584"/>
      <c r="L813" s="584"/>
      <c r="M813" s="584"/>
      <c r="N813" s="584"/>
      <c r="O813" s="584"/>
      <c r="P813" s="584"/>
      <c r="Q813" s="584"/>
      <c r="R813" s="584"/>
      <c r="S813" s="584"/>
      <c r="T813" s="584"/>
      <c r="U813" s="584"/>
      <c r="V813" s="584"/>
      <c r="W813" s="584"/>
      <c r="X813" s="584"/>
      <c r="Y813" s="584"/>
      <c r="Z813" s="584"/>
    </row>
    <row r="814" spans="1:26" ht="15.75" customHeight="1" x14ac:dyDescent="0.25">
      <c r="A814" s="584"/>
      <c r="B814" s="584"/>
      <c r="C814" s="584"/>
      <c r="D814" s="584"/>
      <c r="E814" s="584"/>
      <c r="F814" s="584"/>
      <c r="G814" s="584"/>
      <c r="H814" s="584"/>
      <c r="I814" s="584"/>
      <c r="J814" s="584"/>
      <c r="K814" s="584"/>
      <c r="L814" s="584"/>
      <c r="M814" s="584"/>
      <c r="N814" s="584"/>
      <c r="O814" s="584"/>
      <c r="P814" s="584"/>
      <c r="Q814" s="584"/>
      <c r="R814" s="584"/>
      <c r="S814" s="584"/>
      <c r="T814" s="584"/>
      <c r="U814" s="584"/>
      <c r="V814" s="584"/>
      <c r="W814" s="584"/>
      <c r="X814" s="584"/>
      <c r="Y814" s="584"/>
      <c r="Z814" s="584"/>
    </row>
    <row r="815" spans="1:26" ht="15.75" customHeight="1" x14ac:dyDescent="0.25">
      <c r="A815" s="584"/>
      <c r="B815" s="584"/>
      <c r="C815" s="584"/>
      <c r="D815" s="584"/>
      <c r="E815" s="584"/>
      <c r="F815" s="584"/>
      <c r="G815" s="584"/>
      <c r="H815" s="584"/>
      <c r="I815" s="584"/>
      <c r="J815" s="584"/>
      <c r="K815" s="584"/>
      <c r="L815" s="584"/>
      <c r="M815" s="584"/>
      <c r="N815" s="584"/>
      <c r="O815" s="584"/>
      <c r="P815" s="584"/>
      <c r="Q815" s="584"/>
      <c r="R815" s="584"/>
      <c r="S815" s="584"/>
      <c r="T815" s="584"/>
      <c r="U815" s="584"/>
      <c r="V815" s="584"/>
      <c r="W815" s="584"/>
      <c r="X815" s="584"/>
      <c r="Y815" s="584"/>
      <c r="Z815" s="584"/>
    </row>
    <row r="816" spans="1:26" ht="15.75" customHeight="1" x14ac:dyDescent="0.25">
      <c r="A816" s="584"/>
      <c r="B816" s="584"/>
      <c r="C816" s="584"/>
      <c r="D816" s="584"/>
      <c r="E816" s="584"/>
      <c r="F816" s="584"/>
      <c r="G816" s="584"/>
      <c r="H816" s="584"/>
      <c r="I816" s="584"/>
      <c r="J816" s="584"/>
      <c r="K816" s="584"/>
      <c r="L816" s="584"/>
      <c r="M816" s="584"/>
      <c r="N816" s="584"/>
      <c r="O816" s="584"/>
      <c r="P816" s="584"/>
      <c r="Q816" s="584"/>
      <c r="R816" s="584"/>
      <c r="S816" s="584"/>
      <c r="T816" s="584"/>
      <c r="U816" s="584"/>
      <c r="V816" s="584"/>
      <c r="W816" s="584"/>
      <c r="X816" s="584"/>
      <c r="Y816" s="584"/>
      <c r="Z816" s="584"/>
    </row>
    <row r="817" spans="1:26" ht="15.75" customHeight="1" x14ac:dyDescent="0.25">
      <c r="A817" s="584"/>
      <c r="B817" s="584"/>
      <c r="C817" s="584"/>
      <c r="D817" s="584"/>
      <c r="E817" s="584"/>
      <c r="F817" s="584"/>
      <c r="G817" s="584"/>
      <c r="H817" s="584"/>
      <c r="I817" s="584"/>
      <c r="J817" s="584"/>
      <c r="K817" s="584"/>
      <c r="L817" s="584"/>
      <c r="M817" s="584"/>
      <c r="N817" s="584"/>
      <c r="O817" s="584"/>
      <c r="P817" s="584"/>
      <c r="Q817" s="584"/>
      <c r="R817" s="584"/>
      <c r="S817" s="584"/>
      <c r="T817" s="584"/>
      <c r="U817" s="584"/>
      <c r="V817" s="584"/>
      <c r="W817" s="584"/>
      <c r="X817" s="584"/>
      <c r="Y817" s="584"/>
      <c r="Z817" s="584"/>
    </row>
    <row r="818" spans="1:26" ht="15.75" customHeight="1" x14ac:dyDescent="0.25">
      <c r="A818" s="584"/>
      <c r="B818" s="584"/>
      <c r="C818" s="584"/>
      <c r="D818" s="584"/>
      <c r="E818" s="584"/>
      <c r="F818" s="584"/>
      <c r="G818" s="584"/>
      <c r="H818" s="584"/>
      <c r="I818" s="584"/>
      <c r="J818" s="584"/>
      <c r="K818" s="584"/>
      <c r="L818" s="584"/>
      <c r="M818" s="584"/>
      <c r="N818" s="584"/>
      <c r="O818" s="584"/>
      <c r="P818" s="584"/>
      <c r="Q818" s="584"/>
      <c r="R818" s="584"/>
      <c r="S818" s="584"/>
      <c r="T818" s="584"/>
      <c r="U818" s="584"/>
      <c r="V818" s="584"/>
      <c r="W818" s="584"/>
      <c r="X818" s="584"/>
      <c r="Y818" s="584"/>
      <c r="Z818" s="584"/>
    </row>
    <row r="819" spans="1:26" ht="15.75" customHeight="1" x14ac:dyDescent="0.25">
      <c r="A819" s="584"/>
      <c r="B819" s="584"/>
      <c r="C819" s="584"/>
      <c r="D819" s="584"/>
      <c r="E819" s="584"/>
      <c r="F819" s="584"/>
      <c r="G819" s="584"/>
      <c r="H819" s="584"/>
      <c r="I819" s="584"/>
      <c r="J819" s="584"/>
      <c r="K819" s="584"/>
      <c r="L819" s="584"/>
      <c r="M819" s="584"/>
      <c r="N819" s="584"/>
      <c r="O819" s="584"/>
      <c r="P819" s="584"/>
      <c r="Q819" s="584"/>
      <c r="R819" s="584"/>
      <c r="S819" s="584"/>
      <c r="T819" s="584"/>
      <c r="U819" s="584"/>
      <c r="V819" s="584"/>
      <c r="W819" s="584"/>
      <c r="X819" s="584"/>
      <c r="Y819" s="584"/>
      <c r="Z819" s="584"/>
    </row>
    <row r="820" spans="1:26" ht="15.75" customHeight="1" x14ac:dyDescent="0.25">
      <c r="A820" s="584"/>
      <c r="B820" s="584"/>
      <c r="C820" s="584"/>
      <c r="D820" s="584"/>
      <c r="E820" s="584"/>
      <c r="F820" s="584"/>
      <c r="G820" s="584"/>
      <c r="H820" s="584"/>
      <c r="I820" s="584"/>
      <c r="J820" s="584"/>
      <c r="K820" s="584"/>
      <c r="L820" s="584"/>
      <c r="M820" s="584"/>
      <c r="N820" s="584"/>
      <c r="O820" s="584"/>
      <c r="P820" s="584"/>
      <c r="Q820" s="584"/>
      <c r="R820" s="584"/>
      <c r="S820" s="584"/>
      <c r="T820" s="584"/>
      <c r="U820" s="584"/>
      <c r="V820" s="584"/>
      <c r="W820" s="584"/>
      <c r="X820" s="584"/>
      <c r="Y820" s="584"/>
      <c r="Z820" s="584"/>
    </row>
    <row r="821" spans="1:26" ht="15.75" customHeight="1" x14ac:dyDescent="0.25">
      <c r="A821" s="584"/>
      <c r="B821" s="584"/>
      <c r="C821" s="584"/>
      <c r="D821" s="584"/>
      <c r="E821" s="584"/>
      <c r="F821" s="584"/>
      <c r="G821" s="584"/>
      <c r="H821" s="584"/>
      <c r="I821" s="584"/>
      <c r="J821" s="584"/>
      <c r="K821" s="584"/>
      <c r="L821" s="584"/>
      <c r="M821" s="584"/>
      <c r="N821" s="584"/>
      <c r="O821" s="584"/>
      <c r="P821" s="584"/>
      <c r="Q821" s="584"/>
      <c r="R821" s="584"/>
      <c r="S821" s="584"/>
      <c r="T821" s="584"/>
      <c r="U821" s="584"/>
      <c r="V821" s="584"/>
      <c r="W821" s="584"/>
      <c r="X821" s="584"/>
      <c r="Y821" s="584"/>
      <c r="Z821" s="584"/>
    </row>
    <row r="822" spans="1:26" ht="15.75" customHeight="1" x14ac:dyDescent="0.25">
      <c r="A822" s="584"/>
      <c r="B822" s="584"/>
      <c r="C822" s="584"/>
      <c r="D822" s="584"/>
      <c r="E822" s="584"/>
      <c r="F822" s="584"/>
      <c r="G822" s="584"/>
      <c r="H822" s="584"/>
      <c r="I822" s="584"/>
      <c r="J822" s="584"/>
      <c r="K822" s="584"/>
      <c r="L822" s="584"/>
      <c r="M822" s="584"/>
      <c r="N822" s="584"/>
      <c r="O822" s="584"/>
      <c r="P822" s="584"/>
      <c r="Q822" s="584"/>
      <c r="R822" s="584"/>
      <c r="S822" s="584"/>
      <c r="T822" s="584"/>
      <c r="U822" s="584"/>
      <c r="V822" s="584"/>
      <c r="W822" s="584"/>
      <c r="X822" s="584"/>
      <c r="Y822" s="584"/>
      <c r="Z822" s="584"/>
    </row>
    <row r="823" spans="1:26" ht="15.75" customHeight="1" x14ac:dyDescent="0.25">
      <c r="A823" s="584"/>
      <c r="B823" s="584"/>
      <c r="C823" s="584"/>
      <c r="D823" s="584"/>
      <c r="E823" s="584"/>
      <c r="F823" s="584"/>
      <c r="G823" s="584"/>
      <c r="H823" s="584"/>
      <c r="I823" s="584"/>
      <c r="J823" s="584"/>
      <c r="K823" s="584"/>
      <c r="L823" s="584"/>
      <c r="M823" s="584"/>
      <c r="N823" s="584"/>
      <c r="O823" s="584"/>
      <c r="P823" s="584"/>
      <c r="Q823" s="584"/>
      <c r="R823" s="584"/>
      <c r="S823" s="584"/>
      <c r="T823" s="584"/>
      <c r="U823" s="584"/>
      <c r="V823" s="584"/>
      <c r="W823" s="584"/>
      <c r="X823" s="584"/>
      <c r="Y823" s="584"/>
      <c r="Z823" s="584"/>
    </row>
    <row r="824" spans="1:26" ht="15.75" customHeight="1" x14ac:dyDescent="0.25">
      <c r="A824" s="584"/>
      <c r="B824" s="584"/>
      <c r="C824" s="584"/>
      <c r="D824" s="584"/>
      <c r="E824" s="584"/>
      <c r="F824" s="584"/>
      <c r="G824" s="584"/>
      <c r="H824" s="584"/>
      <c r="I824" s="584"/>
      <c r="J824" s="584"/>
      <c r="K824" s="584"/>
      <c r="L824" s="584"/>
      <c r="M824" s="584"/>
      <c r="N824" s="584"/>
      <c r="O824" s="584"/>
      <c r="P824" s="584"/>
      <c r="Q824" s="584"/>
      <c r="R824" s="584"/>
      <c r="S824" s="584"/>
      <c r="T824" s="584"/>
      <c r="U824" s="584"/>
      <c r="V824" s="584"/>
      <c r="W824" s="584"/>
      <c r="X824" s="584"/>
      <c r="Y824" s="584"/>
      <c r="Z824" s="584"/>
    </row>
    <row r="825" spans="1:26" ht="15.75" customHeight="1" x14ac:dyDescent="0.25">
      <c r="A825" s="584"/>
      <c r="B825" s="584"/>
      <c r="C825" s="584"/>
      <c r="D825" s="584"/>
      <c r="E825" s="584"/>
      <c r="F825" s="584"/>
      <c r="G825" s="584"/>
      <c r="H825" s="584"/>
      <c r="I825" s="584"/>
      <c r="J825" s="584"/>
      <c r="K825" s="584"/>
      <c r="L825" s="584"/>
      <c r="M825" s="584"/>
      <c r="N825" s="584"/>
      <c r="O825" s="584"/>
      <c r="P825" s="584"/>
      <c r="Q825" s="584"/>
      <c r="R825" s="584"/>
      <c r="S825" s="584"/>
      <c r="T825" s="584"/>
      <c r="U825" s="584"/>
      <c r="V825" s="584"/>
      <c r="W825" s="584"/>
      <c r="X825" s="584"/>
      <c r="Y825" s="584"/>
      <c r="Z825" s="584"/>
    </row>
    <row r="826" spans="1:26" ht="15.75" customHeight="1" x14ac:dyDescent="0.25">
      <c r="A826" s="584"/>
      <c r="B826" s="584"/>
      <c r="C826" s="584"/>
      <c r="D826" s="584"/>
      <c r="E826" s="584"/>
      <c r="F826" s="584"/>
      <c r="G826" s="584"/>
      <c r="H826" s="584"/>
      <c r="I826" s="584"/>
      <c r="J826" s="584"/>
      <c r="K826" s="584"/>
      <c r="L826" s="584"/>
      <c r="M826" s="584"/>
      <c r="N826" s="584"/>
      <c r="O826" s="584"/>
      <c r="P826" s="584"/>
      <c r="Q826" s="584"/>
      <c r="R826" s="584"/>
      <c r="S826" s="584"/>
      <c r="T826" s="584"/>
      <c r="U826" s="584"/>
      <c r="V826" s="584"/>
      <c r="W826" s="584"/>
      <c r="X826" s="584"/>
      <c r="Y826" s="584"/>
      <c r="Z826" s="584"/>
    </row>
    <row r="827" spans="1:26" ht="15.75" customHeight="1" x14ac:dyDescent="0.25">
      <c r="A827" s="584"/>
      <c r="B827" s="584"/>
      <c r="C827" s="584"/>
      <c r="D827" s="584"/>
      <c r="E827" s="584"/>
      <c r="F827" s="584"/>
      <c r="G827" s="584"/>
      <c r="H827" s="584"/>
      <c r="I827" s="584"/>
      <c r="J827" s="584"/>
      <c r="K827" s="584"/>
      <c r="L827" s="584"/>
      <c r="M827" s="584"/>
      <c r="N827" s="584"/>
      <c r="O827" s="584"/>
      <c r="P827" s="584"/>
      <c r="Q827" s="584"/>
      <c r="R827" s="584"/>
      <c r="S827" s="584"/>
      <c r="T827" s="584"/>
      <c r="U827" s="584"/>
      <c r="V827" s="584"/>
      <c r="W827" s="584"/>
      <c r="X827" s="584"/>
      <c r="Y827" s="584"/>
      <c r="Z827" s="584"/>
    </row>
    <row r="828" spans="1:26" ht="15.75" customHeight="1" x14ac:dyDescent="0.25">
      <c r="A828" s="584"/>
      <c r="B828" s="584"/>
      <c r="C828" s="584"/>
      <c r="D828" s="584"/>
      <c r="E828" s="584"/>
      <c r="F828" s="584"/>
      <c r="G828" s="584"/>
      <c r="H828" s="584"/>
      <c r="I828" s="584"/>
      <c r="J828" s="584"/>
      <c r="K828" s="584"/>
      <c r="L828" s="584"/>
      <c r="M828" s="584"/>
      <c r="N828" s="584"/>
      <c r="O828" s="584"/>
      <c r="P828" s="584"/>
      <c r="Q828" s="584"/>
      <c r="R828" s="584"/>
      <c r="S828" s="584"/>
      <c r="T828" s="584"/>
      <c r="U828" s="584"/>
      <c r="V828" s="584"/>
      <c r="W828" s="584"/>
      <c r="X828" s="584"/>
      <c r="Y828" s="584"/>
      <c r="Z828" s="584"/>
    </row>
    <row r="829" spans="1:26" ht="15.75" customHeight="1" x14ac:dyDescent="0.25">
      <c r="A829" s="584"/>
      <c r="B829" s="584"/>
      <c r="C829" s="584"/>
      <c r="D829" s="584"/>
      <c r="E829" s="584"/>
      <c r="F829" s="584"/>
      <c r="G829" s="584"/>
      <c r="H829" s="584"/>
      <c r="I829" s="584"/>
      <c r="J829" s="584"/>
      <c r="K829" s="584"/>
      <c r="L829" s="584"/>
      <c r="M829" s="584"/>
      <c r="N829" s="584"/>
      <c r="O829" s="584"/>
      <c r="P829" s="584"/>
      <c r="Q829" s="584"/>
      <c r="R829" s="584"/>
      <c r="S829" s="584"/>
      <c r="T829" s="584"/>
      <c r="U829" s="584"/>
      <c r="V829" s="584"/>
      <c r="W829" s="584"/>
      <c r="X829" s="584"/>
      <c r="Y829" s="584"/>
      <c r="Z829" s="584"/>
    </row>
    <row r="830" spans="1:26" ht="15.75" customHeight="1" x14ac:dyDescent="0.25">
      <c r="A830" s="584"/>
      <c r="B830" s="584"/>
      <c r="C830" s="584"/>
      <c r="D830" s="584"/>
      <c r="E830" s="584"/>
      <c r="F830" s="584"/>
      <c r="G830" s="584"/>
      <c r="H830" s="584"/>
      <c r="I830" s="584"/>
      <c r="J830" s="584"/>
      <c r="K830" s="584"/>
      <c r="L830" s="584"/>
      <c r="M830" s="584"/>
      <c r="N830" s="584"/>
      <c r="O830" s="584"/>
      <c r="P830" s="584"/>
      <c r="Q830" s="584"/>
      <c r="R830" s="584"/>
      <c r="S830" s="584"/>
      <c r="T830" s="584"/>
      <c r="U830" s="584"/>
      <c r="V830" s="584"/>
      <c r="W830" s="584"/>
      <c r="X830" s="584"/>
      <c r="Y830" s="584"/>
      <c r="Z830" s="584"/>
    </row>
    <row r="831" spans="1:26" ht="15.75" customHeight="1" x14ac:dyDescent="0.25">
      <c r="A831" s="584"/>
      <c r="B831" s="584"/>
      <c r="C831" s="584"/>
      <c r="D831" s="584"/>
      <c r="E831" s="584"/>
      <c r="F831" s="584"/>
      <c r="G831" s="584"/>
      <c r="H831" s="584"/>
      <c r="I831" s="584"/>
      <c r="J831" s="584"/>
      <c r="K831" s="584"/>
      <c r="L831" s="584"/>
      <c r="M831" s="584"/>
      <c r="N831" s="584"/>
      <c r="O831" s="584"/>
      <c r="P831" s="584"/>
      <c r="Q831" s="584"/>
      <c r="R831" s="584"/>
      <c r="S831" s="584"/>
      <c r="T831" s="584"/>
      <c r="U831" s="584"/>
      <c r="V831" s="584"/>
      <c r="W831" s="584"/>
      <c r="X831" s="584"/>
      <c r="Y831" s="584"/>
      <c r="Z831" s="584"/>
    </row>
    <row r="832" spans="1:26" ht="15.75" customHeight="1" x14ac:dyDescent="0.25">
      <c r="A832" s="584"/>
      <c r="B832" s="584"/>
      <c r="C832" s="584"/>
      <c r="D832" s="584"/>
      <c r="E832" s="584"/>
      <c r="F832" s="584"/>
      <c r="G832" s="584"/>
      <c r="H832" s="584"/>
      <c r="I832" s="584"/>
      <c r="J832" s="584"/>
      <c r="K832" s="584"/>
      <c r="L832" s="584"/>
      <c r="M832" s="584"/>
      <c r="N832" s="584"/>
      <c r="O832" s="584"/>
      <c r="P832" s="584"/>
      <c r="Q832" s="584"/>
      <c r="R832" s="584"/>
      <c r="S832" s="584"/>
      <c r="T832" s="584"/>
      <c r="U832" s="584"/>
      <c r="V832" s="584"/>
      <c r="W832" s="584"/>
      <c r="X832" s="584"/>
      <c r="Y832" s="584"/>
      <c r="Z832" s="584"/>
    </row>
    <row r="833" spans="1:26" ht="15.75" customHeight="1" x14ac:dyDescent="0.25">
      <c r="A833" s="584"/>
      <c r="B833" s="584"/>
      <c r="C833" s="584"/>
      <c r="D833" s="584"/>
      <c r="E833" s="584"/>
      <c r="F833" s="584"/>
      <c r="G833" s="584"/>
      <c r="H833" s="584"/>
      <c r="I833" s="584"/>
      <c r="J833" s="584"/>
      <c r="K833" s="584"/>
      <c r="L833" s="584"/>
      <c r="M833" s="584"/>
      <c r="N833" s="584"/>
      <c r="O833" s="584"/>
      <c r="P833" s="584"/>
      <c r="Q833" s="584"/>
      <c r="R833" s="584"/>
      <c r="S833" s="584"/>
      <c r="T833" s="584"/>
      <c r="U833" s="584"/>
      <c r="V833" s="584"/>
      <c r="W833" s="584"/>
      <c r="X833" s="584"/>
      <c r="Y833" s="584"/>
      <c r="Z833" s="584"/>
    </row>
    <row r="834" spans="1:26" ht="15.75" customHeight="1" x14ac:dyDescent="0.25">
      <c r="A834" s="584"/>
      <c r="B834" s="584"/>
      <c r="C834" s="584"/>
      <c r="D834" s="584"/>
      <c r="E834" s="584"/>
      <c r="F834" s="584"/>
      <c r="G834" s="584"/>
      <c r="H834" s="584"/>
      <c r="I834" s="584"/>
      <c r="J834" s="584"/>
      <c r="K834" s="584"/>
      <c r="L834" s="584"/>
      <c r="M834" s="584"/>
      <c r="N834" s="584"/>
      <c r="O834" s="584"/>
      <c r="P834" s="584"/>
      <c r="Q834" s="584"/>
      <c r="R834" s="584"/>
      <c r="S834" s="584"/>
      <c r="T834" s="584"/>
      <c r="U834" s="584"/>
      <c r="V834" s="584"/>
      <c r="W834" s="584"/>
      <c r="X834" s="584"/>
      <c r="Y834" s="584"/>
      <c r="Z834" s="584"/>
    </row>
    <row r="835" spans="1:26" ht="15.75" customHeight="1" x14ac:dyDescent="0.25">
      <c r="A835" s="584"/>
      <c r="B835" s="584"/>
      <c r="C835" s="584"/>
      <c r="D835" s="584"/>
      <c r="E835" s="584"/>
      <c r="F835" s="584"/>
      <c r="G835" s="584"/>
      <c r="H835" s="584"/>
      <c r="I835" s="584"/>
      <c r="J835" s="584"/>
      <c r="K835" s="584"/>
      <c r="L835" s="584"/>
      <c r="M835" s="584"/>
      <c r="N835" s="584"/>
      <c r="O835" s="584"/>
      <c r="P835" s="584"/>
      <c r="Q835" s="584"/>
      <c r="R835" s="584"/>
      <c r="S835" s="584"/>
      <c r="T835" s="584"/>
      <c r="U835" s="584"/>
      <c r="V835" s="584"/>
      <c r="W835" s="584"/>
      <c r="X835" s="584"/>
      <c r="Y835" s="584"/>
      <c r="Z835" s="584"/>
    </row>
    <row r="836" spans="1:26" ht="15.75" customHeight="1" x14ac:dyDescent="0.25">
      <c r="A836" s="584"/>
      <c r="B836" s="584"/>
      <c r="C836" s="584"/>
      <c r="D836" s="584"/>
      <c r="E836" s="584"/>
      <c r="F836" s="584"/>
      <c r="G836" s="584"/>
      <c r="H836" s="584"/>
      <c r="I836" s="584"/>
      <c r="J836" s="584"/>
      <c r="K836" s="584"/>
      <c r="L836" s="584"/>
      <c r="M836" s="584"/>
      <c r="N836" s="584"/>
      <c r="O836" s="584"/>
      <c r="P836" s="584"/>
      <c r="Q836" s="584"/>
      <c r="R836" s="584"/>
      <c r="S836" s="584"/>
      <c r="T836" s="584"/>
      <c r="U836" s="584"/>
      <c r="V836" s="584"/>
      <c r="W836" s="584"/>
      <c r="X836" s="584"/>
      <c r="Y836" s="584"/>
      <c r="Z836" s="584"/>
    </row>
    <row r="837" spans="1:26" ht="15.75" customHeight="1" x14ac:dyDescent="0.25">
      <c r="A837" s="584"/>
      <c r="B837" s="584"/>
      <c r="C837" s="584"/>
      <c r="D837" s="584"/>
      <c r="E837" s="584"/>
      <c r="F837" s="584"/>
      <c r="G837" s="584"/>
      <c r="H837" s="584"/>
      <c r="I837" s="584"/>
      <c r="J837" s="584"/>
      <c r="K837" s="584"/>
      <c r="L837" s="584"/>
      <c r="M837" s="584"/>
      <c r="N837" s="584"/>
      <c r="O837" s="584"/>
      <c r="P837" s="584"/>
      <c r="Q837" s="584"/>
      <c r="R837" s="584"/>
      <c r="S837" s="584"/>
      <c r="T837" s="584"/>
      <c r="U837" s="584"/>
      <c r="V837" s="584"/>
      <c r="W837" s="584"/>
      <c r="X837" s="584"/>
      <c r="Y837" s="584"/>
      <c r="Z837" s="584"/>
    </row>
    <row r="838" spans="1:26" ht="15.75" customHeight="1" x14ac:dyDescent="0.25">
      <c r="A838" s="584"/>
      <c r="B838" s="584"/>
      <c r="C838" s="584"/>
      <c r="D838" s="584"/>
      <c r="E838" s="584"/>
      <c r="F838" s="584"/>
      <c r="G838" s="584"/>
      <c r="H838" s="584"/>
      <c r="I838" s="584"/>
      <c r="J838" s="584"/>
      <c r="K838" s="584"/>
      <c r="L838" s="584"/>
      <c r="M838" s="584"/>
      <c r="N838" s="584"/>
      <c r="O838" s="584"/>
      <c r="P838" s="584"/>
      <c r="Q838" s="584"/>
      <c r="R838" s="584"/>
      <c r="S838" s="584"/>
      <c r="T838" s="584"/>
      <c r="U838" s="584"/>
      <c r="V838" s="584"/>
      <c r="W838" s="584"/>
      <c r="X838" s="584"/>
      <c r="Y838" s="584"/>
      <c r="Z838" s="584"/>
    </row>
    <row r="839" spans="1:26" ht="15.75" customHeight="1" x14ac:dyDescent="0.25">
      <c r="A839" s="584"/>
      <c r="B839" s="584"/>
      <c r="C839" s="584"/>
      <c r="D839" s="584"/>
      <c r="E839" s="584"/>
      <c r="F839" s="584"/>
      <c r="G839" s="584"/>
      <c r="H839" s="584"/>
      <c r="I839" s="584"/>
      <c r="J839" s="584"/>
      <c r="K839" s="584"/>
      <c r="L839" s="584"/>
      <c r="M839" s="584"/>
      <c r="N839" s="584"/>
      <c r="O839" s="584"/>
      <c r="P839" s="584"/>
      <c r="Q839" s="584"/>
      <c r="R839" s="584"/>
      <c r="S839" s="584"/>
      <c r="T839" s="584"/>
      <c r="U839" s="584"/>
      <c r="V839" s="584"/>
      <c r="W839" s="584"/>
      <c r="X839" s="584"/>
      <c r="Y839" s="584"/>
      <c r="Z839" s="584"/>
    </row>
    <row r="840" spans="1:26" ht="15.75" customHeight="1" x14ac:dyDescent="0.25">
      <c r="A840" s="584"/>
      <c r="B840" s="584"/>
      <c r="C840" s="584"/>
      <c r="D840" s="584"/>
      <c r="E840" s="584"/>
      <c r="F840" s="584"/>
      <c r="G840" s="584"/>
      <c r="H840" s="584"/>
      <c r="I840" s="584"/>
      <c r="J840" s="584"/>
      <c r="K840" s="584"/>
      <c r="L840" s="584"/>
      <c r="M840" s="584"/>
      <c r="N840" s="584"/>
      <c r="O840" s="584"/>
      <c r="P840" s="584"/>
      <c r="Q840" s="584"/>
      <c r="R840" s="584"/>
      <c r="S840" s="584"/>
      <c r="T840" s="584"/>
      <c r="U840" s="584"/>
      <c r="V840" s="584"/>
      <c r="W840" s="584"/>
      <c r="X840" s="584"/>
      <c r="Y840" s="584"/>
      <c r="Z840" s="584"/>
    </row>
    <row r="841" spans="1:26" ht="15.75" customHeight="1" x14ac:dyDescent="0.25">
      <c r="A841" s="584"/>
      <c r="B841" s="584"/>
      <c r="C841" s="584"/>
      <c r="D841" s="584"/>
      <c r="E841" s="584"/>
      <c r="F841" s="584"/>
      <c r="G841" s="584"/>
      <c r="H841" s="584"/>
      <c r="I841" s="584"/>
      <c r="J841" s="584"/>
      <c r="K841" s="584"/>
      <c r="L841" s="584"/>
      <c r="M841" s="584"/>
      <c r="N841" s="584"/>
      <c r="O841" s="584"/>
      <c r="P841" s="584"/>
      <c r="Q841" s="584"/>
      <c r="R841" s="584"/>
      <c r="S841" s="584"/>
      <c r="T841" s="584"/>
      <c r="U841" s="584"/>
      <c r="V841" s="584"/>
      <c r="W841" s="584"/>
      <c r="X841" s="584"/>
      <c r="Y841" s="584"/>
      <c r="Z841" s="584"/>
    </row>
    <row r="842" spans="1:26" ht="15.75" customHeight="1" x14ac:dyDescent="0.25">
      <c r="A842" s="584"/>
      <c r="B842" s="584"/>
      <c r="C842" s="584"/>
      <c r="D842" s="584"/>
      <c r="E842" s="584"/>
      <c r="F842" s="584"/>
      <c r="G842" s="584"/>
      <c r="H842" s="584"/>
      <c r="I842" s="584"/>
      <c r="J842" s="584"/>
      <c r="K842" s="584"/>
      <c r="L842" s="584"/>
      <c r="M842" s="584"/>
      <c r="N842" s="584"/>
      <c r="O842" s="584"/>
      <c r="P842" s="584"/>
      <c r="Q842" s="584"/>
      <c r="R842" s="584"/>
      <c r="S842" s="584"/>
      <c r="T842" s="584"/>
      <c r="U842" s="584"/>
      <c r="V842" s="584"/>
      <c r="W842" s="584"/>
      <c r="X842" s="584"/>
      <c r="Y842" s="584"/>
      <c r="Z842" s="584"/>
    </row>
    <row r="843" spans="1:26" ht="15.75" customHeight="1" x14ac:dyDescent="0.25">
      <c r="A843" s="584"/>
      <c r="B843" s="584"/>
      <c r="C843" s="584"/>
      <c r="D843" s="584"/>
      <c r="E843" s="584"/>
      <c r="F843" s="584"/>
      <c r="G843" s="584"/>
      <c r="H843" s="584"/>
      <c r="I843" s="584"/>
      <c r="J843" s="584"/>
      <c r="K843" s="584"/>
      <c r="L843" s="584"/>
      <c r="M843" s="584"/>
      <c r="N843" s="584"/>
      <c r="O843" s="584"/>
      <c r="P843" s="584"/>
      <c r="Q843" s="584"/>
      <c r="R843" s="584"/>
      <c r="S843" s="584"/>
      <c r="T843" s="584"/>
      <c r="U843" s="584"/>
      <c r="V843" s="584"/>
      <c r="W843" s="584"/>
      <c r="X843" s="584"/>
      <c r="Y843" s="584"/>
      <c r="Z843" s="584"/>
    </row>
    <row r="844" spans="1:26" ht="15.75" customHeight="1" x14ac:dyDescent="0.25">
      <c r="A844" s="584"/>
      <c r="B844" s="584"/>
      <c r="C844" s="584"/>
      <c r="D844" s="584"/>
      <c r="E844" s="584"/>
      <c r="F844" s="584"/>
      <c r="G844" s="584"/>
      <c r="H844" s="584"/>
      <c r="I844" s="584"/>
      <c r="J844" s="584"/>
      <c r="K844" s="584"/>
      <c r="L844" s="584"/>
      <c r="M844" s="584"/>
      <c r="N844" s="584"/>
      <c r="O844" s="584"/>
      <c r="P844" s="584"/>
      <c r="Q844" s="584"/>
      <c r="R844" s="584"/>
      <c r="S844" s="584"/>
      <c r="T844" s="584"/>
      <c r="U844" s="584"/>
      <c r="V844" s="584"/>
      <c r="W844" s="584"/>
      <c r="X844" s="584"/>
      <c r="Y844" s="584"/>
      <c r="Z844" s="584"/>
    </row>
    <row r="845" spans="1:26" ht="15.75" customHeight="1" x14ac:dyDescent="0.25">
      <c r="A845" s="584"/>
      <c r="B845" s="584"/>
      <c r="C845" s="584"/>
      <c r="D845" s="584"/>
      <c r="E845" s="584"/>
      <c r="F845" s="584"/>
      <c r="G845" s="584"/>
      <c r="H845" s="584"/>
      <c r="I845" s="584"/>
      <c r="J845" s="584"/>
      <c r="K845" s="584"/>
      <c r="L845" s="584"/>
      <c r="M845" s="584"/>
      <c r="N845" s="584"/>
      <c r="O845" s="584"/>
      <c r="P845" s="584"/>
      <c r="Q845" s="584"/>
      <c r="R845" s="584"/>
      <c r="S845" s="584"/>
      <c r="T845" s="584"/>
      <c r="U845" s="584"/>
      <c r="V845" s="584"/>
      <c r="W845" s="584"/>
      <c r="X845" s="584"/>
      <c r="Y845" s="584"/>
      <c r="Z845" s="584"/>
    </row>
    <row r="846" spans="1:26" ht="15.75" customHeight="1" x14ac:dyDescent="0.25">
      <c r="A846" s="584"/>
      <c r="B846" s="584"/>
      <c r="C846" s="584"/>
      <c r="D846" s="584"/>
      <c r="E846" s="584"/>
      <c r="F846" s="584"/>
      <c r="G846" s="584"/>
      <c r="H846" s="584"/>
      <c r="I846" s="584"/>
      <c r="J846" s="584"/>
      <c r="K846" s="584"/>
      <c r="L846" s="584"/>
      <c r="M846" s="584"/>
      <c r="N846" s="584"/>
      <c r="O846" s="584"/>
      <c r="P846" s="584"/>
      <c r="Q846" s="584"/>
      <c r="R846" s="584"/>
      <c r="S846" s="584"/>
      <c r="T846" s="584"/>
      <c r="U846" s="584"/>
      <c r="V846" s="584"/>
      <c r="W846" s="584"/>
      <c r="X846" s="584"/>
      <c r="Y846" s="584"/>
      <c r="Z846" s="584"/>
    </row>
    <row r="847" spans="1:26" ht="15.75" customHeight="1" x14ac:dyDescent="0.25">
      <c r="A847" s="584"/>
      <c r="B847" s="584"/>
      <c r="C847" s="584"/>
      <c r="D847" s="584"/>
      <c r="E847" s="584"/>
      <c r="F847" s="584"/>
      <c r="G847" s="584"/>
      <c r="H847" s="584"/>
      <c r="I847" s="584"/>
      <c r="J847" s="584"/>
      <c r="K847" s="584"/>
      <c r="L847" s="584"/>
      <c r="M847" s="584"/>
      <c r="N847" s="584"/>
      <c r="O847" s="584"/>
      <c r="P847" s="584"/>
      <c r="Q847" s="584"/>
      <c r="R847" s="584"/>
      <c r="S847" s="584"/>
      <c r="T847" s="584"/>
      <c r="U847" s="584"/>
      <c r="V847" s="584"/>
      <c r="W847" s="584"/>
      <c r="X847" s="584"/>
      <c r="Y847" s="584"/>
      <c r="Z847" s="584"/>
    </row>
    <row r="848" spans="1:26" ht="15.75" customHeight="1" x14ac:dyDescent="0.25">
      <c r="A848" s="584"/>
      <c r="B848" s="584"/>
      <c r="C848" s="584"/>
      <c r="D848" s="584"/>
      <c r="E848" s="584"/>
      <c r="F848" s="584"/>
      <c r="G848" s="584"/>
      <c r="H848" s="584"/>
      <c r="I848" s="584"/>
      <c r="J848" s="584"/>
      <c r="K848" s="584"/>
      <c r="L848" s="584"/>
      <c r="M848" s="584"/>
      <c r="N848" s="584"/>
      <c r="O848" s="584"/>
      <c r="P848" s="584"/>
      <c r="Q848" s="584"/>
      <c r="R848" s="584"/>
      <c r="S848" s="584"/>
      <c r="T848" s="584"/>
      <c r="U848" s="584"/>
      <c r="V848" s="584"/>
      <c r="W848" s="584"/>
      <c r="X848" s="584"/>
      <c r="Y848" s="584"/>
      <c r="Z848" s="584"/>
    </row>
    <row r="849" spans="1:26" ht="15.75" customHeight="1" x14ac:dyDescent="0.25">
      <c r="A849" s="584"/>
      <c r="B849" s="584"/>
      <c r="C849" s="584"/>
      <c r="D849" s="584"/>
      <c r="E849" s="584"/>
      <c r="F849" s="584"/>
      <c r="G849" s="584"/>
      <c r="H849" s="584"/>
      <c r="I849" s="584"/>
      <c r="J849" s="584"/>
      <c r="K849" s="584"/>
      <c r="L849" s="584"/>
      <c r="M849" s="584"/>
      <c r="N849" s="584"/>
      <c r="O849" s="584"/>
      <c r="P849" s="584"/>
      <c r="Q849" s="584"/>
      <c r="R849" s="584"/>
      <c r="S849" s="584"/>
      <c r="T849" s="584"/>
      <c r="U849" s="584"/>
      <c r="V849" s="584"/>
      <c r="W849" s="584"/>
      <c r="X849" s="584"/>
      <c r="Y849" s="584"/>
      <c r="Z849" s="584"/>
    </row>
    <row r="850" spans="1:26" ht="15.75" customHeight="1" x14ac:dyDescent="0.25">
      <c r="A850" s="584"/>
      <c r="B850" s="584"/>
      <c r="C850" s="584"/>
      <c r="D850" s="584"/>
      <c r="E850" s="584"/>
      <c r="F850" s="584"/>
      <c r="G850" s="584"/>
      <c r="H850" s="584"/>
      <c r="I850" s="584"/>
      <c r="J850" s="584"/>
      <c r="K850" s="584"/>
      <c r="L850" s="584"/>
      <c r="M850" s="584"/>
      <c r="N850" s="584"/>
      <c r="O850" s="584"/>
      <c r="P850" s="584"/>
      <c r="Q850" s="584"/>
      <c r="R850" s="584"/>
      <c r="S850" s="584"/>
      <c r="T850" s="584"/>
      <c r="U850" s="584"/>
      <c r="V850" s="584"/>
      <c r="W850" s="584"/>
      <c r="X850" s="584"/>
      <c r="Y850" s="584"/>
      <c r="Z850" s="584"/>
    </row>
    <row r="851" spans="1:26" ht="15.75" customHeight="1" x14ac:dyDescent="0.25">
      <c r="A851" s="584"/>
      <c r="B851" s="584"/>
      <c r="C851" s="584"/>
      <c r="D851" s="584"/>
      <c r="E851" s="584"/>
      <c r="F851" s="584"/>
      <c r="G851" s="584"/>
      <c r="H851" s="584"/>
      <c r="I851" s="584"/>
      <c r="J851" s="584"/>
      <c r="K851" s="584"/>
      <c r="L851" s="584"/>
      <c r="M851" s="584"/>
      <c r="N851" s="584"/>
      <c r="O851" s="584"/>
      <c r="P851" s="584"/>
      <c r="Q851" s="584"/>
      <c r="R851" s="584"/>
      <c r="S851" s="584"/>
      <c r="T851" s="584"/>
      <c r="U851" s="584"/>
      <c r="V851" s="584"/>
      <c r="W851" s="584"/>
      <c r="X851" s="584"/>
      <c r="Y851" s="584"/>
      <c r="Z851" s="584"/>
    </row>
    <row r="852" spans="1:26" ht="15.75" customHeight="1" x14ac:dyDescent="0.25">
      <c r="A852" s="584"/>
      <c r="B852" s="584"/>
      <c r="C852" s="584"/>
      <c r="D852" s="584"/>
      <c r="E852" s="584"/>
      <c r="F852" s="584"/>
      <c r="G852" s="584"/>
      <c r="H852" s="584"/>
      <c r="I852" s="584"/>
      <c r="J852" s="584"/>
      <c r="K852" s="584"/>
      <c r="L852" s="584"/>
      <c r="M852" s="584"/>
      <c r="N852" s="584"/>
      <c r="O852" s="584"/>
      <c r="P852" s="584"/>
      <c r="Q852" s="584"/>
      <c r="R852" s="584"/>
      <c r="S852" s="584"/>
      <c r="T852" s="584"/>
      <c r="U852" s="584"/>
      <c r="V852" s="584"/>
      <c r="W852" s="584"/>
      <c r="X852" s="584"/>
      <c r="Y852" s="584"/>
      <c r="Z852" s="584"/>
    </row>
    <row r="853" spans="1:26" ht="15.75" customHeight="1" x14ac:dyDescent="0.25">
      <c r="A853" s="584"/>
      <c r="B853" s="584"/>
      <c r="C853" s="584"/>
      <c r="D853" s="584"/>
      <c r="E853" s="584"/>
      <c r="F853" s="584"/>
      <c r="G853" s="584"/>
      <c r="H853" s="584"/>
      <c r="I853" s="584"/>
      <c r="J853" s="584"/>
      <c r="K853" s="584"/>
      <c r="L853" s="584"/>
      <c r="M853" s="584"/>
      <c r="N853" s="584"/>
      <c r="O853" s="584"/>
      <c r="P853" s="584"/>
      <c r="Q853" s="584"/>
      <c r="R853" s="584"/>
      <c r="S853" s="584"/>
      <c r="T853" s="584"/>
      <c r="U853" s="584"/>
      <c r="V853" s="584"/>
      <c r="W853" s="584"/>
      <c r="X853" s="584"/>
      <c r="Y853" s="584"/>
      <c r="Z853" s="584"/>
    </row>
    <row r="854" spans="1:26" ht="15.75" customHeight="1" x14ac:dyDescent="0.25">
      <c r="A854" s="584"/>
      <c r="B854" s="584"/>
      <c r="C854" s="584"/>
      <c r="D854" s="584"/>
      <c r="E854" s="584"/>
      <c r="F854" s="584"/>
      <c r="G854" s="584"/>
      <c r="H854" s="584"/>
      <c r="I854" s="584"/>
      <c r="J854" s="584"/>
      <c r="K854" s="584"/>
      <c r="L854" s="584"/>
      <c r="M854" s="584"/>
      <c r="N854" s="584"/>
      <c r="O854" s="584"/>
      <c r="P854" s="584"/>
      <c r="Q854" s="584"/>
      <c r="R854" s="584"/>
      <c r="S854" s="584"/>
      <c r="T854" s="584"/>
      <c r="U854" s="584"/>
      <c r="V854" s="584"/>
      <c r="W854" s="584"/>
      <c r="X854" s="584"/>
      <c r="Y854" s="584"/>
      <c r="Z854" s="584"/>
    </row>
    <row r="855" spans="1:26" ht="15.75" customHeight="1" x14ac:dyDescent="0.25">
      <c r="A855" s="584"/>
      <c r="B855" s="584"/>
      <c r="C855" s="584"/>
      <c r="D855" s="584"/>
      <c r="E855" s="584"/>
      <c r="F855" s="584"/>
      <c r="G855" s="584"/>
      <c r="H855" s="584"/>
      <c r="I855" s="584"/>
      <c r="J855" s="584"/>
      <c r="K855" s="584"/>
      <c r="L855" s="584"/>
      <c r="M855" s="584"/>
      <c r="N855" s="584"/>
      <c r="O855" s="584"/>
      <c r="P855" s="584"/>
      <c r="Q855" s="584"/>
      <c r="R855" s="584"/>
      <c r="S855" s="584"/>
      <c r="T855" s="584"/>
      <c r="U855" s="584"/>
      <c r="V855" s="584"/>
      <c r="W855" s="584"/>
      <c r="X855" s="584"/>
      <c r="Y855" s="584"/>
      <c r="Z855" s="584"/>
    </row>
    <row r="856" spans="1:26" ht="15.75" customHeight="1" x14ac:dyDescent="0.25">
      <c r="A856" s="584"/>
      <c r="B856" s="584"/>
      <c r="C856" s="584"/>
      <c r="D856" s="584"/>
      <c r="E856" s="584"/>
      <c r="F856" s="584"/>
      <c r="G856" s="584"/>
      <c r="H856" s="584"/>
      <c r="I856" s="584"/>
      <c r="J856" s="584"/>
      <c r="K856" s="584"/>
      <c r="L856" s="584"/>
      <c r="M856" s="584"/>
      <c r="N856" s="584"/>
      <c r="O856" s="584"/>
      <c r="P856" s="584"/>
      <c r="Q856" s="584"/>
      <c r="R856" s="584"/>
      <c r="S856" s="584"/>
      <c r="T856" s="584"/>
      <c r="U856" s="584"/>
      <c r="V856" s="584"/>
      <c r="W856" s="584"/>
      <c r="X856" s="584"/>
      <c r="Y856" s="584"/>
      <c r="Z856" s="584"/>
    </row>
    <row r="857" spans="1:26" ht="15.75" customHeight="1" x14ac:dyDescent="0.25">
      <c r="A857" s="584"/>
      <c r="B857" s="584"/>
      <c r="C857" s="584"/>
      <c r="D857" s="584"/>
      <c r="E857" s="584"/>
      <c r="F857" s="584"/>
      <c r="G857" s="584"/>
      <c r="H857" s="584"/>
      <c r="I857" s="584"/>
      <c r="J857" s="584"/>
      <c r="K857" s="584"/>
      <c r="L857" s="584"/>
      <c r="M857" s="584"/>
      <c r="N857" s="584"/>
      <c r="O857" s="584"/>
      <c r="P857" s="584"/>
      <c r="Q857" s="584"/>
      <c r="R857" s="584"/>
      <c r="S857" s="584"/>
      <c r="T857" s="584"/>
      <c r="U857" s="584"/>
      <c r="V857" s="584"/>
      <c r="W857" s="584"/>
      <c r="X857" s="584"/>
      <c r="Y857" s="584"/>
      <c r="Z857" s="584"/>
    </row>
    <row r="858" spans="1:26" ht="15.75" customHeight="1" x14ac:dyDescent="0.25">
      <c r="A858" s="584"/>
      <c r="B858" s="584"/>
      <c r="C858" s="584"/>
      <c r="D858" s="584"/>
      <c r="E858" s="584"/>
      <c r="F858" s="584"/>
      <c r="G858" s="584"/>
      <c r="H858" s="584"/>
      <c r="I858" s="584"/>
      <c r="J858" s="584"/>
      <c r="K858" s="584"/>
      <c r="L858" s="584"/>
      <c r="M858" s="584"/>
      <c r="N858" s="584"/>
      <c r="O858" s="584"/>
      <c r="P858" s="584"/>
      <c r="Q858" s="584"/>
      <c r="R858" s="584"/>
      <c r="S858" s="584"/>
      <c r="T858" s="584"/>
      <c r="U858" s="584"/>
      <c r="V858" s="584"/>
      <c r="W858" s="584"/>
      <c r="X858" s="584"/>
      <c r="Y858" s="584"/>
      <c r="Z858" s="584"/>
    </row>
    <row r="859" spans="1:26" ht="15.75" customHeight="1" x14ac:dyDescent="0.25">
      <c r="A859" s="584"/>
      <c r="B859" s="584"/>
      <c r="C859" s="584"/>
      <c r="D859" s="584"/>
      <c r="E859" s="584"/>
      <c r="F859" s="584"/>
      <c r="G859" s="584"/>
      <c r="H859" s="584"/>
      <c r="I859" s="584"/>
      <c r="J859" s="584"/>
      <c r="K859" s="584"/>
      <c r="L859" s="584"/>
      <c r="M859" s="584"/>
      <c r="N859" s="584"/>
      <c r="O859" s="584"/>
      <c r="P859" s="584"/>
      <c r="Q859" s="584"/>
      <c r="R859" s="584"/>
      <c r="S859" s="584"/>
      <c r="T859" s="584"/>
      <c r="U859" s="584"/>
      <c r="V859" s="584"/>
      <c r="W859" s="584"/>
      <c r="X859" s="584"/>
      <c r="Y859" s="584"/>
      <c r="Z859" s="584"/>
    </row>
    <row r="860" spans="1:26" ht="15.75" customHeight="1" x14ac:dyDescent="0.25">
      <c r="A860" s="584"/>
      <c r="B860" s="584"/>
      <c r="C860" s="584"/>
      <c r="D860" s="584"/>
      <c r="E860" s="584"/>
      <c r="F860" s="584"/>
      <c r="G860" s="584"/>
      <c r="H860" s="584"/>
      <c r="I860" s="584"/>
      <c r="J860" s="584"/>
      <c r="K860" s="584"/>
      <c r="L860" s="584"/>
      <c r="M860" s="584"/>
      <c r="N860" s="584"/>
      <c r="O860" s="584"/>
      <c r="P860" s="584"/>
      <c r="Q860" s="584"/>
      <c r="R860" s="584"/>
      <c r="S860" s="584"/>
      <c r="T860" s="584"/>
      <c r="U860" s="584"/>
      <c r="V860" s="584"/>
      <c r="W860" s="584"/>
      <c r="X860" s="584"/>
      <c r="Y860" s="584"/>
      <c r="Z860" s="584"/>
    </row>
    <row r="861" spans="1:26" ht="15.75" customHeight="1" x14ac:dyDescent="0.25">
      <c r="A861" s="584"/>
      <c r="B861" s="584"/>
      <c r="C861" s="584"/>
      <c r="D861" s="584"/>
      <c r="E861" s="584"/>
      <c r="F861" s="584"/>
      <c r="G861" s="584"/>
      <c r="H861" s="584"/>
      <c r="I861" s="584"/>
      <c r="J861" s="584"/>
      <c r="K861" s="584"/>
      <c r="L861" s="584"/>
      <c r="M861" s="584"/>
      <c r="N861" s="584"/>
      <c r="O861" s="584"/>
      <c r="P861" s="584"/>
      <c r="Q861" s="584"/>
      <c r="R861" s="584"/>
      <c r="S861" s="584"/>
      <c r="T861" s="584"/>
      <c r="U861" s="584"/>
      <c r="V861" s="584"/>
      <c r="W861" s="584"/>
      <c r="X861" s="584"/>
      <c r="Y861" s="584"/>
      <c r="Z861" s="584"/>
    </row>
    <row r="862" spans="1:26" ht="15.75" customHeight="1" x14ac:dyDescent="0.25">
      <c r="A862" s="584"/>
      <c r="B862" s="584"/>
      <c r="C862" s="584"/>
      <c r="D862" s="584"/>
      <c r="E862" s="584"/>
      <c r="F862" s="584"/>
      <c r="G862" s="584"/>
      <c r="H862" s="584"/>
      <c r="I862" s="584"/>
      <c r="J862" s="584"/>
      <c r="K862" s="584"/>
      <c r="L862" s="584"/>
      <c r="M862" s="584"/>
      <c r="N862" s="584"/>
      <c r="O862" s="584"/>
      <c r="P862" s="584"/>
      <c r="Q862" s="584"/>
      <c r="R862" s="584"/>
      <c r="S862" s="584"/>
      <c r="T862" s="584"/>
      <c r="U862" s="584"/>
      <c r="V862" s="584"/>
      <c r="W862" s="584"/>
      <c r="X862" s="584"/>
      <c r="Y862" s="584"/>
      <c r="Z862" s="584"/>
    </row>
    <row r="863" spans="1:26" ht="15.75" customHeight="1" x14ac:dyDescent="0.25">
      <c r="A863" s="584"/>
      <c r="B863" s="584"/>
      <c r="C863" s="584"/>
      <c r="D863" s="584"/>
      <c r="E863" s="584"/>
      <c r="F863" s="584"/>
      <c r="G863" s="584"/>
      <c r="H863" s="584"/>
      <c r="I863" s="584"/>
      <c r="J863" s="584"/>
      <c r="K863" s="584"/>
      <c r="L863" s="584"/>
      <c r="M863" s="584"/>
      <c r="N863" s="584"/>
      <c r="O863" s="584"/>
      <c r="P863" s="584"/>
      <c r="Q863" s="584"/>
      <c r="R863" s="584"/>
      <c r="S863" s="584"/>
      <c r="T863" s="584"/>
      <c r="U863" s="584"/>
      <c r="V863" s="584"/>
      <c r="W863" s="584"/>
      <c r="X863" s="584"/>
      <c r="Y863" s="584"/>
      <c r="Z863" s="584"/>
    </row>
    <row r="864" spans="1:26" ht="15.75" customHeight="1" x14ac:dyDescent="0.25">
      <c r="A864" s="584"/>
      <c r="B864" s="584"/>
      <c r="C864" s="584"/>
      <c r="D864" s="584"/>
      <c r="E864" s="584"/>
      <c r="F864" s="584"/>
      <c r="G864" s="584"/>
      <c r="H864" s="584"/>
      <c r="I864" s="584"/>
      <c r="J864" s="584"/>
      <c r="K864" s="584"/>
      <c r="L864" s="584"/>
      <c r="M864" s="584"/>
      <c r="N864" s="584"/>
      <c r="O864" s="584"/>
      <c r="P864" s="584"/>
      <c r="Q864" s="584"/>
      <c r="R864" s="584"/>
      <c r="S864" s="584"/>
      <c r="T864" s="584"/>
      <c r="U864" s="584"/>
      <c r="V864" s="584"/>
      <c r="W864" s="584"/>
      <c r="X864" s="584"/>
      <c r="Y864" s="584"/>
      <c r="Z864" s="584"/>
    </row>
    <row r="865" spans="1:26" ht="15.75" customHeight="1" x14ac:dyDescent="0.25">
      <c r="A865" s="584"/>
      <c r="B865" s="584"/>
      <c r="C865" s="584"/>
      <c r="D865" s="584"/>
      <c r="E865" s="584"/>
      <c r="F865" s="584"/>
      <c r="G865" s="584"/>
      <c r="H865" s="584"/>
      <c r="I865" s="584"/>
      <c r="J865" s="584"/>
      <c r="K865" s="584"/>
      <c r="L865" s="584"/>
      <c r="M865" s="584"/>
      <c r="N865" s="584"/>
      <c r="O865" s="584"/>
      <c r="P865" s="584"/>
      <c r="Q865" s="584"/>
      <c r="R865" s="584"/>
      <c r="S865" s="584"/>
      <c r="T865" s="584"/>
      <c r="U865" s="584"/>
      <c r="V865" s="584"/>
      <c r="W865" s="584"/>
      <c r="X865" s="584"/>
      <c r="Y865" s="584"/>
      <c r="Z865" s="584"/>
    </row>
    <row r="866" spans="1:26" ht="15.75" customHeight="1" x14ac:dyDescent="0.25">
      <c r="A866" s="584"/>
      <c r="B866" s="584"/>
      <c r="C866" s="584"/>
      <c r="D866" s="584"/>
      <c r="E866" s="584"/>
      <c r="F866" s="584"/>
      <c r="G866" s="584"/>
      <c r="H866" s="584"/>
      <c r="I866" s="584"/>
      <c r="J866" s="584"/>
      <c r="K866" s="584"/>
      <c r="L866" s="584"/>
      <c r="M866" s="584"/>
      <c r="N866" s="584"/>
      <c r="O866" s="584"/>
      <c r="P866" s="584"/>
      <c r="Q866" s="584"/>
      <c r="R866" s="584"/>
      <c r="S866" s="584"/>
      <c r="T866" s="584"/>
      <c r="U866" s="584"/>
      <c r="V866" s="584"/>
      <c r="W866" s="584"/>
      <c r="X866" s="584"/>
      <c r="Y866" s="584"/>
      <c r="Z866" s="584"/>
    </row>
    <row r="867" spans="1:26" ht="15.75" customHeight="1" x14ac:dyDescent="0.25">
      <c r="A867" s="584"/>
      <c r="B867" s="584"/>
      <c r="C867" s="584"/>
      <c r="D867" s="584"/>
      <c r="E867" s="584"/>
      <c r="F867" s="584"/>
      <c r="G867" s="584"/>
      <c r="H867" s="584"/>
      <c r="I867" s="584"/>
      <c r="J867" s="584"/>
      <c r="K867" s="584"/>
      <c r="L867" s="584"/>
      <c r="M867" s="584"/>
      <c r="N867" s="584"/>
      <c r="O867" s="584"/>
      <c r="P867" s="584"/>
      <c r="Q867" s="584"/>
      <c r="R867" s="584"/>
      <c r="S867" s="584"/>
      <c r="T867" s="584"/>
      <c r="U867" s="584"/>
      <c r="V867" s="584"/>
      <c r="W867" s="584"/>
      <c r="X867" s="584"/>
      <c r="Y867" s="584"/>
      <c r="Z867" s="584"/>
    </row>
    <row r="868" spans="1:26" ht="15.75" customHeight="1" x14ac:dyDescent="0.25">
      <c r="A868" s="584"/>
      <c r="B868" s="584"/>
      <c r="C868" s="584"/>
      <c r="D868" s="584"/>
      <c r="E868" s="584"/>
      <c r="F868" s="584"/>
      <c r="G868" s="584"/>
      <c r="H868" s="584"/>
      <c r="I868" s="584"/>
      <c r="J868" s="584"/>
      <c r="K868" s="584"/>
      <c r="L868" s="584"/>
      <c r="M868" s="584"/>
      <c r="N868" s="584"/>
      <c r="O868" s="584"/>
      <c r="P868" s="584"/>
      <c r="Q868" s="584"/>
      <c r="R868" s="584"/>
      <c r="S868" s="584"/>
      <c r="T868" s="584"/>
      <c r="U868" s="584"/>
      <c r="V868" s="584"/>
      <c r="W868" s="584"/>
      <c r="X868" s="584"/>
      <c r="Y868" s="584"/>
      <c r="Z868" s="584"/>
    </row>
    <row r="869" spans="1:26" ht="15.75" customHeight="1" x14ac:dyDescent="0.25">
      <c r="A869" s="584"/>
      <c r="B869" s="584"/>
      <c r="C869" s="584"/>
      <c r="D869" s="584"/>
      <c r="E869" s="584"/>
      <c r="F869" s="584"/>
      <c r="G869" s="584"/>
      <c r="H869" s="584"/>
      <c r="I869" s="584"/>
      <c r="J869" s="584"/>
      <c r="K869" s="584"/>
      <c r="L869" s="584"/>
      <c r="M869" s="584"/>
      <c r="N869" s="584"/>
      <c r="O869" s="584"/>
      <c r="P869" s="584"/>
      <c r="Q869" s="584"/>
      <c r="R869" s="584"/>
      <c r="S869" s="584"/>
      <c r="T869" s="584"/>
      <c r="U869" s="584"/>
      <c r="V869" s="584"/>
      <c r="W869" s="584"/>
      <c r="X869" s="584"/>
      <c r="Y869" s="584"/>
      <c r="Z869" s="584"/>
    </row>
    <row r="870" spans="1:26" ht="15.75" customHeight="1" x14ac:dyDescent="0.25">
      <c r="A870" s="584"/>
      <c r="B870" s="584"/>
      <c r="C870" s="584"/>
      <c r="D870" s="584"/>
      <c r="E870" s="584"/>
      <c r="F870" s="584"/>
      <c r="G870" s="584"/>
      <c r="H870" s="584"/>
      <c r="I870" s="584"/>
      <c r="J870" s="584"/>
      <c r="K870" s="584"/>
      <c r="L870" s="584"/>
      <c r="M870" s="584"/>
      <c r="N870" s="584"/>
      <c r="O870" s="584"/>
      <c r="P870" s="584"/>
      <c r="Q870" s="584"/>
      <c r="R870" s="584"/>
      <c r="S870" s="584"/>
      <c r="T870" s="584"/>
      <c r="U870" s="584"/>
      <c r="V870" s="584"/>
      <c r="W870" s="584"/>
      <c r="X870" s="584"/>
      <c r="Y870" s="584"/>
      <c r="Z870" s="584"/>
    </row>
    <row r="871" spans="1:26" ht="15.75" customHeight="1" x14ac:dyDescent="0.25">
      <c r="A871" s="584"/>
      <c r="B871" s="584"/>
      <c r="C871" s="584"/>
      <c r="D871" s="584"/>
      <c r="E871" s="584"/>
      <c r="F871" s="584"/>
      <c r="G871" s="584"/>
      <c r="H871" s="584"/>
      <c r="I871" s="584"/>
      <c r="J871" s="584"/>
      <c r="K871" s="584"/>
      <c r="L871" s="584"/>
      <c r="M871" s="584"/>
      <c r="N871" s="584"/>
      <c r="O871" s="584"/>
      <c r="P871" s="584"/>
      <c r="Q871" s="584"/>
      <c r="R871" s="584"/>
      <c r="S871" s="584"/>
      <c r="T871" s="584"/>
      <c r="U871" s="584"/>
      <c r="V871" s="584"/>
      <c r="W871" s="584"/>
      <c r="X871" s="584"/>
      <c r="Y871" s="584"/>
      <c r="Z871" s="584"/>
    </row>
    <row r="872" spans="1:26" ht="15.75" customHeight="1" x14ac:dyDescent="0.25">
      <c r="A872" s="584"/>
      <c r="B872" s="584"/>
      <c r="C872" s="584"/>
      <c r="D872" s="584"/>
      <c r="E872" s="584"/>
      <c r="F872" s="584"/>
      <c r="G872" s="584"/>
      <c r="H872" s="584"/>
      <c r="I872" s="584"/>
      <c r="J872" s="584"/>
      <c r="K872" s="584"/>
      <c r="L872" s="584"/>
      <c r="M872" s="584"/>
      <c r="N872" s="584"/>
      <c r="O872" s="584"/>
      <c r="P872" s="584"/>
      <c r="Q872" s="584"/>
      <c r="R872" s="584"/>
      <c r="S872" s="584"/>
      <c r="T872" s="584"/>
      <c r="U872" s="584"/>
      <c r="V872" s="584"/>
      <c r="W872" s="584"/>
      <c r="X872" s="584"/>
      <c r="Y872" s="584"/>
      <c r="Z872" s="584"/>
    </row>
    <row r="873" spans="1:26" ht="15.75" customHeight="1" x14ac:dyDescent="0.25">
      <c r="A873" s="584"/>
      <c r="B873" s="584"/>
      <c r="C873" s="584"/>
      <c r="D873" s="584"/>
      <c r="E873" s="584"/>
      <c r="F873" s="584"/>
      <c r="G873" s="584"/>
      <c r="H873" s="584"/>
      <c r="I873" s="584"/>
      <c r="J873" s="584"/>
      <c r="K873" s="584"/>
      <c r="L873" s="584"/>
      <c r="M873" s="584"/>
      <c r="N873" s="584"/>
      <c r="O873" s="584"/>
      <c r="P873" s="584"/>
      <c r="Q873" s="584"/>
      <c r="R873" s="584"/>
      <c r="S873" s="584"/>
      <c r="T873" s="584"/>
      <c r="U873" s="584"/>
      <c r="V873" s="584"/>
      <c r="W873" s="584"/>
      <c r="X873" s="584"/>
      <c r="Y873" s="584"/>
      <c r="Z873" s="584"/>
    </row>
    <row r="874" spans="1:26" ht="15.75" customHeight="1" x14ac:dyDescent="0.25">
      <c r="A874" s="584"/>
      <c r="B874" s="584"/>
      <c r="C874" s="584"/>
      <c r="D874" s="584"/>
      <c r="E874" s="584"/>
      <c r="F874" s="584"/>
      <c r="G874" s="584"/>
      <c r="H874" s="584"/>
      <c r="I874" s="584"/>
      <c r="J874" s="584"/>
      <c r="K874" s="584"/>
      <c r="L874" s="584"/>
      <c r="M874" s="584"/>
      <c r="N874" s="584"/>
      <c r="O874" s="584"/>
      <c r="P874" s="584"/>
      <c r="Q874" s="584"/>
      <c r="R874" s="584"/>
      <c r="S874" s="584"/>
      <c r="T874" s="584"/>
      <c r="U874" s="584"/>
      <c r="V874" s="584"/>
      <c r="W874" s="584"/>
      <c r="X874" s="584"/>
      <c r="Y874" s="584"/>
      <c r="Z874" s="584"/>
    </row>
    <row r="875" spans="1:26" ht="15.75" customHeight="1" x14ac:dyDescent="0.25">
      <c r="A875" s="584"/>
      <c r="B875" s="584"/>
      <c r="C875" s="584"/>
      <c r="D875" s="584"/>
      <c r="E875" s="584"/>
      <c r="F875" s="584"/>
      <c r="G875" s="584"/>
      <c r="H875" s="584"/>
      <c r="I875" s="584"/>
      <c r="J875" s="584"/>
      <c r="K875" s="584"/>
      <c r="L875" s="584"/>
      <c r="M875" s="584"/>
      <c r="N875" s="584"/>
      <c r="O875" s="584"/>
      <c r="P875" s="584"/>
      <c r="Q875" s="584"/>
      <c r="R875" s="584"/>
      <c r="S875" s="584"/>
      <c r="T875" s="584"/>
      <c r="U875" s="584"/>
      <c r="V875" s="584"/>
      <c r="W875" s="584"/>
      <c r="X875" s="584"/>
      <c r="Y875" s="584"/>
      <c r="Z875" s="584"/>
    </row>
    <row r="876" spans="1:26" ht="15.75" customHeight="1" x14ac:dyDescent="0.25">
      <c r="A876" s="584"/>
      <c r="B876" s="584"/>
      <c r="C876" s="584"/>
      <c r="D876" s="584"/>
      <c r="E876" s="584"/>
      <c r="F876" s="584"/>
      <c r="G876" s="584"/>
      <c r="H876" s="584"/>
      <c r="I876" s="584"/>
      <c r="J876" s="584"/>
      <c r="K876" s="584"/>
      <c r="L876" s="584"/>
      <c r="M876" s="584"/>
      <c r="N876" s="584"/>
      <c r="O876" s="584"/>
      <c r="P876" s="584"/>
      <c r="Q876" s="584"/>
      <c r="R876" s="584"/>
      <c r="S876" s="584"/>
      <c r="T876" s="584"/>
      <c r="U876" s="584"/>
      <c r="V876" s="584"/>
      <c r="W876" s="584"/>
      <c r="X876" s="584"/>
      <c r="Y876" s="584"/>
      <c r="Z876" s="584"/>
    </row>
    <row r="877" spans="1:26" ht="15.75" customHeight="1" x14ac:dyDescent="0.25">
      <c r="A877" s="584"/>
      <c r="B877" s="584"/>
      <c r="C877" s="584"/>
      <c r="D877" s="584"/>
      <c r="E877" s="584"/>
      <c r="F877" s="584"/>
      <c r="G877" s="584"/>
      <c r="H877" s="584"/>
      <c r="I877" s="584"/>
      <c r="J877" s="584"/>
      <c r="K877" s="584"/>
      <c r="L877" s="584"/>
      <c r="M877" s="584"/>
      <c r="N877" s="584"/>
      <c r="O877" s="584"/>
      <c r="P877" s="584"/>
      <c r="Q877" s="584"/>
      <c r="R877" s="584"/>
      <c r="S877" s="584"/>
      <c r="T877" s="584"/>
      <c r="U877" s="584"/>
      <c r="V877" s="584"/>
      <c r="W877" s="584"/>
      <c r="X877" s="584"/>
      <c r="Y877" s="584"/>
      <c r="Z877" s="584"/>
    </row>
    <row r="878" spans="1:26" ht="15.75" customHeight="1" x14ac:dyDescent="0.25">
      <c r="A878" s="584"/>
      <c r="B878" s="584"/>
      <c r="C878" s="584"/>
      <c r="D878" s="584"/>
      <c r="E878" s="584"/>
      <c r="F878" s="584"/>
      <c r="G878" s="584"/>
      <c r="H878" s="584"/>
      <c r="I878" s="584"/>
      <c r="J878" s="584"/>
      <c r="K878" s="584"/>
      <c r="L878" s="584"/>
      <c r="M878" s="584"/>
      <c r="N878" s="584"/>
      <c r="O878" s="584"/>
      <c r="P878" s="584"/>
      <c r="Q878" s="584"/>
      <c r="R878" s="584"/>
      <c r="S878" s="584"/>
      <c r="T878" s="584"/>
      <c r="U878" s="584"/>
      <c r="V878" s="584"/>
      <c r="W878" s="584"/>
      <c r="X878" s="584"/>
      <c r="Y878" s="584"/>
      <c r="Z878" s="584"/>
    </row>
    <row r="879" spans="1:26" ht="15.75" customHeight="1" x14ac:dyDescent="0.25">
      <c r="A879" s="584"/>
      <c r="B879" s="584"/>
      <c r="C879" s="584"/>
      <c r="D879" s="584"/>
      <c r="E879" s="584"/>
      <c r="F879" s="584"/>
      <c r="G879" s="584"/>
      <c r="H879" s="584"/>
      <c r="I879" s="584"/>
      <c r="J879" s="584"/>
      <c r="K879" s="584"/>
      <c r="L879" s="584"/>
      <c r="M879" s="584"/>
      <c r="N879" s="584"/>
      <c r="O879" s="584"/>
      <c r="P879" s="584"/>
      <c r="Q879" s="584"/>
      <c r="R879" s="584"/>
      <c r="S879" s="584"/>
      <c r="T879" s="584"/>
      <c r="U879" s="584"/>
      <c r="V879" s="584"/>
      <c r="W879" s="584"/>
      <c r="X879" s="584"/>
      <c r="Y879" s="584"/>
      <c r="Z879" s="584"/>
    </row>
    <row r="880" spans="1:26" ht="15.75" customHeight="1" x14ac:dyDescent="0.25">
      <c r="A880" s="584"/>
      <c r="B880" s="584"/>
      <c r="C880" s="584"/>
      <c r="D880" s="584"/>
      <c r="E880" s="584"/>
      <c r="F880" s="584"/>
      <c r="G880" s="584"/>
      <c r="H880" s="584"/>
      <c r="I880" s="584"/>
      <c r="J880" s="584"/>
      <c r="K880" s="584"/>
      <c r="L880" s="584"/>
      <c r="M880" s="584"/>
      <c r="N880" s="584"/>
      <c r="O880" s="584"/>
      <c r="P880" s="584"/>
      <c r="Q880" s="584"/>
      <c r="R880" s="584"/>
      <c r="S880" s="584"/>
      <c r="T880" s="584"/>
      <c r="U880" s="584"/>
      <c r="V880" s="584"/>
      <c r="W880" s="584"/>
      <c r="X880" s="584"/>
      <c r="Y880" s="584"/>
      <c r="Z880" s="584"/>
    </row>
    <row r="881" spans="1:26" ht="15.75" customHeight="1" x14ac:dyDescent="0.25">
      <c r="A881" s="584"/>
      <c r="B881" s="584"/>
      <c r="C881" s="584"/>
      <c r="D881" s="584"/>
      <c r="E881" s="584"/>
      <c r="F881" s="584"/>
      <c r="G881" s="584"/>
      <c r="H881" s="584"/>
      <c r="I881" s="584"/>
      <c r="J881" s="584"/>
      <c r="K881" s="584"/>
      <c r="L881" s="584"/>
      <c r="M881" s="584"/>
      <c r="N881" s="584"/>
      <c r="O881" s="584"/>
      <c r="P881" s="584"/>
      <c r="Q881" s="584"/>
      <c r="R881" s="584"/>
      <c r="S881" s="584"/>
      <c r="T881" s="584"/>
      <c r="U881" s="584"/>
      <c r="V881" s="584"/>
      <c r="W881" s="584"/>
      <c r="X881" s="584"/>
      <c r="Y881" s="584"/>
      <c r="Z881" s="584"/>
    </row>
    <row r="882" spans="1:26" ht="15.75" customHeight="1" x14ac:dyDescent="0.25">
      <c r="A882" s="584"/>
      <c r="B882" s="584"/>
      <c r="C882" s="584"/>
      <c r="D882" s="584"/>
      <c r="E882" s="584"/>
      <c r="F882" s="584"/>
      <c r="G882" s="584"/>
      <c r="H882" s="584"/>
      <c r="I882" s="584"/>
      <c r="J882" s="584"/>
      <c r="K882" s="584"/>
      <c r="L882" s="584"/>
      <c r="M882" s="584"/>
      <c r="N882" s="584"/>
      <c r="O882" s="584"/>
      <c r="P882" s="584"/>
      <c r="Q882" s="584"/>
      <c r="R882" s="584"/>
      <c r="S882" s="584"/>
      <c r="T882" s="584"/>
      <c r="U882" s="584"/>
      <c r="V882" s="584"/>
      <c r="W882" s="584"/>
      <c r="X882" s="584"/>
      <c r="Y882" s="584"/>
      <c r="Z882" s="584"/>
    </row>
    <row r="883" spans="1:26" ht="15.75" customHeight="1" x14ac:dyDescent="0.25">
      <c r="A883" s="584"/>
      <c r="B883" s="584"/>
      <c r="C883" s="584"/>
      <c r="D883" s="584"/>
      <c r="E883" s="584"/>
      <c r="F883" s="584"/>
      <c r="G883" s="584"/>
      <c r="H883" s="584"/>
      <c r="I883" s="584"/>
      <c r="J883" s="584"/>
      <c r="K883" s="584"/>
      <c r="L883" s="584"/>
      <c r="M883" s="584"/>
      <c r="N883" s="584"/>
      <c r="O883" s="584"/>
      <c r="P883" s="584"/>
      <c r="Q883" s="584"/>
      <c r="R883" s="584"/>
      <c r="S883" s="584"/>
      <c r="T883" s="584"/>
      <c r="U883" s="584"/>
      <c r="V883" s="584"/>
      <c r="W883" s="584"/>
      <c r="X883" s="584"/>
      <c r="Y883" s="584"/>
      <c r="Z883" s="584"/>
    </row>
    <row r="884" spans="1:26" ht="15.75" customHeight="1" x14ac:dyDescent="0.25">
      <c r="A884" s="584"/>
      <c r="B884" s="584"/>
      <c r="C884" s="584"/>
      <c r="D884" s="584"/>
      <c r="E884" s="584"/>
      <c r="F884" s="584"/>
      <c r="G884" s="584"/>
      <c r="H884" s="584"/>
      <c r="I884" s="584"/>
      <c r="J884" s="584"/>
      <c r="K884" s="584"/>
      <c r="L884" s="584"/>
      <c r="M884" s="584"/>
      <c r="N884" s="584"/>
      <c r="O884" s="584"/>
      <c r="P884" s="584"/>
      <c r="Q884" s="584"/>
      <c r="R884" s="584"/>
      <c r="S884" s="584"/>
      <c r="T884" s="584"/>
      <c r="U884" s="584"/>
      <c r="V884" s="584"/>
      <c r="W884" s="584"/>
      <c r="X884" s="584"/>
      <c r="Y884" s="584"/>
      <c r="Z884" s="584"/>
    </row>
    <row r="885" spans="1:26" ht="15.75" customHeight="1" x14ac:dyDescent="0.25">
      <c r="A885" s="584"/>
      <c r="B885" s="584"/>
      <c r="C885" s="584"/>
      <c r="D885" s="584"/>
      <c r="E885" s="584"/>
      <c r="F885" s="584"/>
      <c r="G885" s="584"/>
      <c r="H885" s="584"/>
      <c r="I885" s="584"/>
      <c r="J885" s="584"/>
      <c r="K885" s="584"/>
      <c r="L885" s="584"/>
      <c r="M885" s="584"/>
      <c r="N885" s="584"/>
      <c r="O885" s="584"/>
      <c r="P885" s="584"/>
      <c r="Q885" s="584"/>
      <c r="R885" s="584"/>
      <c r="S885" s="584"/>
      <c r="T885" s="584"/>
      <c r="U885" s="584"/>
      <c r="V885" s="584"/>
      <c r="W885" s="584"/>
      <c r="X885" s="584"/>
      <c r="Y885" s="584"/>
      <c r="Z885" s="584"/>
    </row>
    <row r="886" spans="1:26" ht="15.75" customHeight="1" x14ac:dyDescent="0.25">
      <c r="A886" s="584"/>
      <c r="B886" s="584"/>
      <c r="C886" s="584"/>
      <c r="D886" s="584"/>
      <c r="E886" s="584"/>
      <c r="F886" s="584"/>
      <c r="G886" s="584"/>
      <c r="H886" s="584"/>
      <c r="I886" s="584"/>
      <c r="J886" s="584"/>
      <c r="K886" s="584"/>
      <c r="L886" s="584"/>
      <c r="M886" s="584"/>
      <c r="N886" s="584"/>
      <c r="O886" s="584"/>
      <c r="P886" s="584"/>
      <c r="Q886" s="584"/>
      <c r="R886" s="584"/>
      <c r="S886" s="584"/>
      <c r="T886" s="584"/>
      <c r="U886" s="584"/>
      <c r="V886" s="584"/>
      <c r="W886" s="584"/>
      <c r="X886" s="584"/>
      <c r="Y886" s="584"/>
      <c r="Z886" s="584"/>
    </row>
    <row r="887" spans="1:26" ht="15.75" customHeight="1" x14ac:dyDescent="0.25">
      <c r="A887" s="584"/>
      <c r="B887" s="584"/>
      <c r="C887" s="584"/>
      <c r="D887" s="584"/>
      <c r="E887" s="584"/>
      <c r="F887" s="584"/>
      <c r="G887" s="584"/>
      <c r="H887" s="584"/>
      <c r="I887" s="584"/>
      <c r="J887" s="584"/>
      <c r="K887" s="584"/>
      <c r="L887" s="584"/>
      <c r="M887" s="584"/>
      <c r="N887" s="584"/>
      <c r="O887" s="584"/>
      <c r="P887" s="584"/>
      <c r="Q887" s="584"/>
      <c r="R887" s="584"/>
      <c r="S887" s="584"/>
      <c r="T887" s="584"/>
      <c r="U887" s="584"/>
      <c r="V887" s="584"/>
      <c r="W887" s="584"/>
      <c r="X887" s="584"/>
      <c r="Y887" s="584"/>
      <c r="Z887" s="584"/>
    </row>
    <row r="888" spans="1:26" ht="15.75" customHeight="1" x14ac:dyDescent="0.25">
      <c r="A888" s="584"/>
      <c r="B888" s="584"/>
      <c r="C888" s="584"/>
      <c r="D888" s="584"/>
      <c r="E888" s="584"/>
      <c r="F888" s="584"/>
      <c r="G888" s="584"/>
      <c r="H888" s="584"/>
      <c r="I888" s="584"/>
      <c r="J888" s="584"/>
      <c r="K888" s="584"/>
      <c r="L888" s="584"/>
      <c r="M888" s="584"/>
      <c r="N888" s="584"/>
      <c r="O888" s="584"/>
      <c r="P888" s="584"/>
      <c r="Q888" s="584"/>
      <c r="R888" s="584"/>
      <c r="S888" s="584"/>
      <c r="T888" s="584"/>
      <c r="U888" s="584"/>
      <c r="V888" s="584"/>
      <c r="W888" s="584"/>
      <c r="X888" s="584"/>
      <c r="Y888" s="584"/>
      <c r="Z888" s="584"/>
    </row>
    <row r="889" spans="1:26" ht="15.75" customHeight="1" x14ac:dyDescent="0.25">
      <c r="A889" s="584"/>
      <c r="B889" s="584"/>
      <c r="C889" s="584"/>
      <c r="D889" s="584"/>
      <c r="E889" s="584"/>
      <c r="F889" s="584"/>
      <c r="G889" s="584"/>
      <c r="H889" s="584"/>
      <c r="I889" s="584"/>
      <c r="J889" s="584"/>
      <c r="K889" s="584"/>
      <c r="L889" s="584"/>
      <c r="M889" s="584"/>
      <c r="N889" s="584"/>
      <c r="O889" s="584"/>
      <c r="P889" s="584"/>
      <c r="Q889" s="584"/>
      <c r="R889" s="584"/>
      <c r="S889" s="584"/>
      <c r="T889" s="584"/>
      <c r="U889" s="584"/>
      <c r="V889" s="584"/>
      <c r="W889" s="584"/>
      <c r="X889" s="584"/>
      <c r="Y889" s="584"/>
      <c r="Z889" s="584"/>
    </row>
    <row r="890" spans="1:26" ht="15.75" customHeight="1" x14ac:dyDescent="0.25">
      <c r="A890" s="584"/>
      <c r="B890" s="584"/>
      <c r="C890" s="584"/>
      <c r="D890" s="584"/>
      <c r="E890" s="584"/>
      <c r="F890" s="584"/>
      <c r="G890" s="584"/>
      <c r="H890" s="584"/>
      <c r="I890" s="584"/>
      <c r="J890" s="584"/>
      <c r="K890" s="584"/>
      <c r="L890" s="584"/>
      <c r="M890" s="584"/>
      <c r="N890" s="584"/>
      <c r="O890" s="584"/>
      <c r="P890" s="584"/>
      <c r="Q890" s="584"/>
      <c r="R890" s="584"/>
      <c r="S890" s="584"/>
      <c r="T890" s="584"/>
      <c r="U890" s="584"/>
      <c r="V890" s="584"/>
      <c r="W890" s="584"/>
      <c r="X890" s="584"/>
      <c r="Y890" s="584"/>
      <c r="Z890" s="584"/>
    </row>
    <row r="891" spans="1:26" ht="15.75" customHeight="1" x14ac:dyDescent="0.25">
      <c r="A891" s="584"/>
      <c r="B891" s="584"/>
      <c r="C891" s="584"/>
      <c r="D891" s="584"/>
      <c r="E891" s="584"/>
      <c r="F891" s="584"/>
      <c r="G891" s="584"/>
      <c r="H891" s="584"/>
      <c r="I891" s="584"/>
      <c r="J891" s="584"/>
      <c r="K891" s="584"/>
      <c r="L891" s="584"/>
      <c r="M891" s="584"/>
      <c r="N891" s="584"/>
      <c r="O891" s="584"/>
      <c r="P891" s="584"/>
      <c r="Q891" s="584"/>
      <c r="R891" s="584"/>
      <c r="S891" s="584"/>
      <c r="T891" s="584"/>
      <c r="U891" s="584"/>
      <c r="V891" s="584"/>
      <c r="W891" s="584"/>
      <c r="X891" s="584"/>
      <c r="Y891" s="584"/>
      <c r="Z891" s="584"/>
    </row>
    <row r="892" spans="1:26" ht="15.75" customHeight="1" x14ac:dyDescent="0.25">
      <c r="A892" s="584"/>
      <c r="B892" s="584"/>
      <c r="C892" s="584"/>
      <c r="D892" s="584"/>
      <c r="E892" s="584"/>
      <c r="F892" s="584"/>
      <c r="G892" s="584"/>
      <c r="H892" s="584"/>
      <c r="I892" s="584"/>
      <c r="J892" s="584"/>
      <c r="K892" s="584"/>
      <c r="L892" s="584"/>
      <c r="M892" s="584"/>
      <c r="N892" s="584"/>
      <c r="O892" s="584"/>
      <c r="P892" s="584"/>
      <c r="Q892" s="584"/>
      <c r="R892" s="584"/>
      <c r="S892" s="584"/>
      <c r="T892" s="584"/>
      <c r="U892" s="584"/>
      <c r="V892" s="584"/>
      <c r="W892" s="584"/>
      <c r="X892" s="584"/>
      <c r="Y892" s="584"/>
      <c r="Z892" s="584"/>
    </row>
    <row r="893" spans="1:26" ht="15.75" customHeight="1" x14ac:dyDescent="0.25">
      <c r="A893" s="584"/>
      <c r="B893" s="584"/>
      <c r="C893" s="584"/>
      <c r="D893" s="584"/>
      <c r="E893" s="584"/>
      <c r="F893" s="584"/>
      <c r="G893" s="584"/>
      <c r="H893" s="584"/>
      <c r="I893" s="584"/>
      <c r="J893" s="584"/>
      <c r="K893" s="584"/>
      <c r="L893" s="584"/>
      <c r="M893" s="584"/>
      <c r="N893" s="584"/>
      <c r="O893" s="584"/>
      <c r="P893" s="584"/>
      <c r="Q893" s="584"/>
      <c r="R893" s="584"/>
      <c r="S893" s="584"/>
      <c r="T893" s="584"/>
      <c r="U893" s="584"/>
      <c r="V893" s="584"/>
      <c r="W893" s="584"/>
      <c r="X893" s="584"/>
      <c r="Y893" s="584"/>
      <c r="Z893" s="584"/>
    </row>
    <row r="894" spans="1:26" ht="15.75" customHeight="1" x14ac:dyDescent="0.25">
      <c r="A894" s="584"/>
      <c r="B894" s="584"/>
      <c r="C894" s="584"/>
      <c r="D894" s="584"/>
      <c r="E894" s="584"/>
      <c r="F894" s="584"/>
      <c r="G894" s="584"/>
      <c r="H894" s="584"/>
      <c r="I894" s="584"/>
      <c r="J894" s="584"/>
      <c r="K894" s="584"/>
      <c r="L894" s="584"/>
      <c r="M894" s="584"/>
      <c r="N894" s="584"/>
      <c r="O894" s="584"/>
      <c r="P894" s="584"/>
      <c r="Q894" s="584"/>
      <c r="R894" s="584"/>
      <c r="S894" s="584"/>
      <c r="T894" s="584"/>
      <c r="U894" s="584"/>
      <c r="V894" s="584"/>
      <c r="W894" s="584"/>
      <c r="X894" s="584"/>
      <c r="Y894" s="584"/>
      <c r="Z894" s="584"/>
    </row>
    <row r="895" spans="1:26" ht="15.75" customHeight="1" x14ac:dyDescent="0.25">
      <c r="A895" s="584"/>
      <c r="B895" s="584"/>
      <c r="C895" s="584"/>
      <c r="D895" s="584"/>
      <c r="E895" s="584"/>
      <c r="F895" s="584"/>
      <c r="G895" s="584"/>
      <c r="H895" s="584"/>
      <c r="I895" s="584"/>
      <c r="J895" s="584"/>
      <c r="K895" s="584"/>
      <c r="L895" s="584"/>
      <c r="M895" s="584"/>
      <c r="N895" s="584"/>
      <c r="O895" s="584"/>
      <c r="P895" s="584"/>
      <c r="Q895" s="584"/>
      <c r="R895" s="584"/>
      <c r="S895" s="584"/>
      <c r="T895" s="584"/>
      <c r="U895" s="584"/>
      <c r="V895" s="584"/>
      <c r="W895" s="584"/>
      <c r="X895" s="584"/>
      <c r="Y895" s="584"/>
      <c r="Z895" s="584"/>
    </row>
    <row r="896" spans="1:26" ht="15.75" customHeight="1" x14ac:dyDescent="0.25">
      <c r="A896" s="584"/>
      <c r="B896" s="584"/>
      <c r="C896" s="584"/>
      <c r="D896" s="584"/>
      <c r="E896" s="584"/>
      <c r="F896" s="584"/>
      <c r="G896" s="584"/>
      <c r="H896" s="584"/>
      <c r="I896" s="584"/>
      <c r="J896" s="584"/>
      <c r="K896" s="584"/>
      <c r="L896" s="584"/>
      <c r="M896" s="584"/>
      <c r="N896" s="584"/>
      <c r="O896" s="584"/>
      <c r="P896" s="584"/>
      <c r="Q896" s="584"/>
      <c r="R896" s="584"/>
      <c r="S896" s="584"/>
      <c r="T896" s="584"/>
      <c r="U896" s="584"/>
      <c r="V896" s="584"/>
      <c r="W896" s="584"/>
      <c r="X896" s="584"/>
      <c r="Y896" s="584"/>
      <c r="Z896" s="584"/>
    </row>
    <row r="897" spans="1:26" ht="15.75" customHeight="1" x14ac:dyDescent="0.25">
      <c r="A897" s="584"/>
      <c r="B897" s="584"/>
      <c r="C897" s="584"/>
      <c r="D897" s="584"/>
      <c r="E897" s="584"/>
      <c r="F897" s="584"/>
      <c r="G897" s="584"/>
      <c r="H897" s="584"/>
      <c r="I897" s="584"/>
      <c r="J897" s="584"/>
      <c r="K897" s="584"/>
      <c r="L897" s="584"/>
      <c r="M897" s="584"/>
      <c r="N897" s="584"/>
      <c r="O897" s="584"/>
      <c r="P897" s="584"/>
      <c r="Q897" s="584"/>
      <c r="R897" s="584"/>
      <c r="S897" s="584"/>
      <c r="T897" s="584"/>
      <c r="U897" s="584"/>
      <c r="V897" s="584"/>
      <c r="W897" s="584"/>
      <c r="X897" s="584"/>
      <c r="Y897" s="584"/>
      <c r="Z897" s="584"/>
    </row>
    <row r="898" spans="1:26" ht="15.75" customHeight="1" x14ac:dyDescent="0.25">
      <c r="A898" s="584"/>
      <c r="B898" s="584"/>
      <c r="C898" s="584"/>
      <c r="D898" s="584"/>
      <c r="E898" s="584"/>
      <c r="F898" s="584"/>
      <c r="G898" s="584"/>
      <c r="H898" s="584"/>
      <c r="I898" s="584"/>
      <c r="J898" s="584"/>
      <c r="K898" s="584"/>
      <c r="L898" s="584"/>
      <c r="M898" s="584"/>
      <c r="N898" s="584"/>
      <c r="O898" s="584"/>
      <c r="P898" s="584"/>
      <c r="Q898" s="584"/>
      <c r="R898" s="584"/>
      <c r="S898" s="584"/>
      <c r="T898" s="584"/>
      <c r="U898" s="584"/>
      <c r="V898" s="584"/>
      <c r="W898" s="584"/>
      <c r="X898" s="584"/>
      <c r="Y898" s="584"/>
      <c r="Z898" s="584"/>
    </row>
    <row r="899" spans="1:26" ht="15.75" customHeight="1" x14ac:dyDescent="0.25">
      <c r="A899" s="584"/>
      <c r="B899" s="584"/>
      <c r="C899" s="584"/>
      <c r="D899" s="584"/>
      <c r="E899" s="584"/>
      <c r="F899" s="584"/>
      <c r="G899" s="584"/>
      <c r="H899" s="584"/>
      <c r="I899" s="584"/>
      <c r="J899" s="584"/>
      <c r="K899" s="584"/>
      <c r="L899" s="584"/>
      <c r="M899" s="584"/>
      <c r="N899" s="584"/>
      <c r="O899" s="584"/>
      <c r="P899" s="584"/>
      <c r="Q899" s="584"/>
      <c r="R899" s="584"/>
      <c r="S899" s="584"/>
      <c r="T899" s="584"/>
      <c r="U899" s="584"/>
      <c r="V899" s="584"/>
      <c r="W899" s="584"/>
      <c r="X899" s="584"/>
      <c r="Y899" s="584"/>
      <c r="Z899" s="584"/>
    </row>
    <row r="900" spans="1:26" ht="15.75" customHeight="1" x14ac:dyDescent="0.25">
      <c r="A900" s="584"/>
      <c r="B900" s="584"/>
      <c r="C900" s="584"/>
      <c r="D900" s="584"/>
      <c r="E900" s="584"/>
      <c r="F900" s="584"/>
      <c r="G900" s="584"/>
      <c r="H900" s="584"/>
      <c r="I900" s="584"/>
      <c r="J900" s="584"/>
      <c r="K900" s="584"/>
      <c r="L900" s="584"/>
      <c r="M900" s="584"/>
      <c r="N900" s="584"/>
      <c r="O900" s="584"/>
      <c r="P900" s="584"/>
      <c r="Q900" s="584"/>
      <c r="R900" s="584"/>
      <c r="S900" s="584"/>
      <c r="T900" s="584"/>
      <c r="U900" s="584"/>
      <c r="V900" s="584"/>
      <c r="W900" s="584"/>
      <c r="X900" s="584"/>
      <c r="Y900" s="584"/>
      <c r="Z900" s="584"/>
    </row>
    <row r="901" spans="1:26" ht="15.75" customHeight="1" x14ac:dyDescent="0.25">
      <c r="A901" s="584"/>
      <c r="B901" s="584"/>
      <c r="C901" s="584"/>
      <c r="D901" s="584"/>
      <c r="E901" s="584"/>
      <c r="F901" s="584"/>
      <c r="G901" s="584"/>
      <c r="H901" s="584"/>
      <c r="I901" s="584"/>
      <c r="J901" s="584"/>
      <c r="K901" s="584"/>
      <c r="L901" s="584"/>
      <c r="M901" s="584"/>
      <c r="N901" s="584"/>
      <c r="O901" s="584"/>
      <c r="P901" s="584"/>
      <c r="Q901" s="584"/>
      <c r="R901" s="584"/>
      <c r="S901" s="584"/>
      <c r="T901" s="584"/>
      <c r="U901" s="584"/>
      <c r="V901" s="584"/>
      <c r="W901" s="584"/>
      <c r="X901" s="584"/>
      <c r="Y901" s="584"/>
      <c r="Z901" s="584"/>
    </row>
    <row r="902" spans="1:26" ht="15.75" customHeight="1" x14ac:dyDescent="0.25">
      <c r="A902" s="584"/>
      <c r="B902" s="584"/>
      <c r="C902" s="584"/>
      <c r="D902" s="584"/>
      <c r="E902" s="584"/>
      <c r="F902" s="584"/>
      <c r="G902" s="584"/>
      <c r="H902" s="584"/>
      <c r="I902" s="584"/>
      <c r="J902" s="584"/>
      <c r="K902" s="584"/>
      <c r="L902" s="584"/>
      <c r="M902" s="584"/>
      <c r="N902" s="584"/>
      <c r="O902" s="584"/>
      <c r="P902" s="584"/>
      <c r="Q902" s="584"/>
      <c r="R902" s="584"/>
      <c r="S902" s="584"/>
      <c r="T902" s="584"/>
      <c r="U902" s="584"/>
      <c r="V902" s="584"/>
      <c r="W902" s="584"/>
      <c r="X902" s="584"/>
      <c r="Y902" s="584"/>
      <c r="Z902" s="584"/>
    </row>
    <row r="903" spans="1:26" ht="15.75" customHeight="1" x14ac:dyDescent="0.25">
      <c r="A903" s="584"/>
      <c r="B903" s="584"/>
      <c r="C903" s="584"/>
      <c r="D903" s="584"/>
      <c r="E903" s="584"/>
      <c r="F903" s="584"/>
      <c r="G903" s="584"/>
      <c r="H903" s="584"/>
      <c r="I903" s="584"/>
      <c r="J903" s="584"/>
      <c r="K903" s="584"/>
      <c r="L903" s="584"/>
      <c r="M903" s="584"/>
      <c r="N903" s="584"/>
      <c r="O903" s="584"/>
      <c r="P903" s="584"/>
      <c r="Q903" s="584"/>
      <c r="R903" s="584"/>
      <c r="S903" s="584"/>
      <c r="T903" s="584"/>
      <c r="U903" s="584"/>
      <c r="V903" s="584"/>
      <c r="W903" s="584"/>
      <c r="X903" s="584"/>
      <c r="Y903" s="584"/>
      <c r="Z903" s="584"/>
    </row>
    <row r="904" spans="1:26" ht="15.75" customHeight="1" x14ac:dyDescent="0.25">
      <c r="A904" s="584"/>
      <c r="B904" s="584"/>
      <c r="C904" s="584"/>
      <c r="D904" s="584"/>
      <c r="E904" s="584"/>
      <c r="F904" s="584"/>
      <c r="G904" s="584"/>
      <c r="H904" s="584"/>
      <c r="I904" s="584"/>
      <c r="J904" s="584"/>
      <c r="K904" s="584"/>
      <c r="L904" s="584"/>
      <c r="M904" s="584"/>
      <c r="N904" s="584"/>
      <c r="O904" s="584"/>
      <c r="P904" s="584"/>
      <c r="Q904" s="584"/>
      <c r="R904" s="584"/>
      <c r="S904" s="584"/>
      <c r="T904" s="584"/>
      <c r="U904" s="584"/>
      <c r="V904" s="584"/>
      <c r="W904" s="584"/>
      <c r="X904" s="584"/>
      <c r="Y904" s="584"/>
      <c r="Z904" s="584"/>
    </row>
    <row r="905" spans="1:26" ht="15.75" customHeight="1" x14ac:dyDescent="0.25">
      <c r="A905" s="584"/>
      <c r="B905" s="584"/>
      <c r="C905" s="584"/>
      <c r="D905" s="584"/>
      <c r="E905" s="584"/>
      <c r="F905" s="584"/>
      <c r="G905" s="584"/>
      <c r="H905" s="584"/>
      <c r="I905" s="584"/>
      <c r="J905" s="584"/>
      <c r="K905" s="584"/>
      <c r="L905" s="584"/>
      <c r="M905" s="584"/>
      <c r="N905" s="584"/>
      <c r="O905" s="584"/>
      <c r="P905" s="584"/>
      <c r="Q905" s="584"/>
      <c r="R905" s="584"/>
      <c r="S905" s="584"/>
      <c r="T905" s="584"/>
      <c r="U905" s="584"/>
      <c r="V905" s="584"/>
      <c r="W905" s="584"/>
      <c r="X905" s="584"/>
      <c r="Y905" s="584"/>
      <c r="Z905" s="584"/>
    </row>
    <row r="906" spans="1:26" ht="15.75" customHeight="1" x14ac:dyDescent="0.25">
      <c r="A906" s="584"/>
      <c r="B906" s="584"/>
      <c r="C906" s="584"/>
      <c r="D906" s="584"/>
      <c r="E906" s="584"/>
      <c r="F906" s="584"/>
      <c r="G906" s="584"/>
      <c r="H906" s="584"/>
      <c r="I906" s="584"/>
      <c r="J906" s="584"/>
      <c r="K906" s="584"/>
      <c r="L906" s="584"/>
      <c r="M906" s="584"/>
      <c r="N906" s="584"/>
      <c r="O906" s="584"/>
      <c r="P906" s="584"/>
      <c r="Q906" s="584"/>
      <c r="R906" s="584"/>
      <c r="S906" s="584"/>
      <c r="T906" s="584"/>
      <c r="U906" s="584"/>
      <c r="V906" s="584"/>
      <c r="W906" s="584"/>
      <c r="X906" s="584"/>
      <c r="Y906" s="584"/>
      <c r="Z906" s="584"/>
    </row>
    <row r="907" spans="1:26" ht="15.75" customHeight="1" x14ac:dyDescent="0.25">
      <c r="A907" s="584"/>
      <c r="B907" s="584"/>
      <c r="C907" s="584"/>
      <c r="D907" s="584"/>
      <c r="E907" s="584"/>
      <c r="F907" s="584"/>
      <c r="G907" s="584"/>
      <c r="H907" s="584"/>
      <c r="I907" s="584"/>
      <c r="J907" s="584"/>
      <c r="K907" s="584"/>
      <c r="L907" s="584"/>
      <c r="M907" s="584"/>
      <c r="N907" s="584"/>
      <c r="O907" s="584"/>
      <c r="P907" s="584"/>
      <c r="Q907" s="584"/>
      <c r="R907" s="584"/>
      <c r="S907" s="584"/>
      <c r="T907" s="584"/>
      <c r="U907" s="584"/>
      <c r="V907" s="584"/>
      <c r="W907" s="584"/>
      <c r="X907" s="584"/>
      <c r="Y907" s="584"/>
      <c r="Z907" s="584"/>
    </row>
    <row r="908" spans="1:26" ht="15.75" customHeight="1" x14ac:dyDescent="0.25">
      <c r="A908" s="584"/>
      <c r="B908" s="584"/>
      <c r="C908" s="584"/>
      <c r="D908" s="584"/>
      <c r="E908" s="584"/>
      <c r="F908" s="584"/>
      <c r="G908" s="584"/>
      <c r="H908" s="584"/>
      <c r="I908" s="584"/>
      <c r="J908" s="584"/>
      <c r="K908" s="584"/>
      <c r="L908" s="584"/>
      <c r="M908" s="584"/>
      <c r="N908" s="584"/>
      <c r="O908" s="584"/>
      <c r="P908" s="584"/>
      <c r="Q908" s="584"/>
      <c r="R908" s="584"/>
      <c r="S908" s="584"/>
      <c r="T908" s="584"/>
      <c r="U908" s="584"/>
      <c r="V908" s="584"/>
      <c r="W908" s="584"/>
      <c r="X908" s="584"/>
      <c r="Y908" s="584"/>
      <c r="Z908" s="584"/>
    </row>
    <row r="909" spans="1:26" ht="15.75" customHeight="1" x14ac:dyDescent="0.25">
      <c r="A909" s="584"/>
      <c r="B909" s="584"/>
      <c r="C909" s="584"/>
      <c r="D909" s="584"/>
      <c r="E909" s="584"/>
      <c r="F909" s="584"/>
      <c r="G909" s="584"/>
      <c r="H909" s="584"/>
      <c r="I909" s="584"/>
      <c r="J909" s="584"/>
      <c r="K909" s="584"/>
      <c r="L909" s="584"/>
      <c r="M909" s="584"/>
      <c r="N909" s="584"/>
      <c r="O909" s="584"/>
      <c r="P909" s="584"/>
      <c r="Q909" s="584"/>
      <c r="R909" s="584"/>
      <c r="S909" s="584"/>
      <c r="T909" s="584"/>
      <c r="U909" s="584"/>
      <c r="V909" s="584"/>
      <c r="W909" s="584"/>
      <c r="X909" s="584"/>
      <c r="Y909" s="584"/>
      <c r="Z909" s="584"/>
    </row>
    <row r="910" spans="1:26" ht="15.75" customHeight="1" x14ac:dyDescent="0.25">
      <c r="A910" s="584"/>
      <c r="B910" s="584"/>
      <c r="C910" s="584"/>
      <c r="D910" s="584"/>
      <c r="E910" s="584"/>
      <c r="F910" s="584"/>
      <c r="G910" s="584"/>
      <c r="H910" s="584"/>
      <c r="I910" s="584"/>
      <c r="J910" s="584"/>
      <c r="K910" s="584"/>
      <c r="L910" s="584"/>
      <c r="M910" s="584"/>
      <c r="N910" s="584"/>
      <c r="O910" s="584"/>
      <c r="P910" s="584"/>
      <c r="Q910" s="584"/>
      <c r="R910" s="584"/>
      <c r="S910" s="584"/>
      <c r="T910" s="584"/>
      <c r="U910" s="584"/>
      <c r="V910" s="584"/>
      <c r="W910" s="584"/>
      <c r="X910" s="584"/>
      <c r="Y910" s="584"/>
      <c r="Z910" s="584"/>
    </row>
    <row r="911" spans="1:26" ht="15.75" customHeight="1" x14ac:dyDescent="0.25">
      <c r="A911" s="584"/>
      <c r="B911" s="584"/>
      <c r="C911" s="584"/>
      <c r="D911" s="584"/>
      <c r="E911" s="584"/>
      <c r="F911" s="584"/>
      <c r="G911" s="584"/>
      <c r="H911" s="584"/>
      <c r="I911" s="584"/>
      <c r="J911" s="584"/>
      <c r="K911" s="584"/>
      <c r="L911" s="584"/>
      <c r="M911" s="584"/>
      <c r="N911" s="584"/>
      <c r="O911" s="584"/>
      <c r="P911" s="584"/>
      <c r="Q911" s="584"/>
      <c r="R911" s="584"/>
      <c r="S911" s="584"/>
      <c r="T911" s="584"/>
      <c r="U911" s="584"/>
      <c r="V911" s="584"/>
      <c r="W911" s="584"/>
      <c r="X911" s="584"/>
      <c r="Y911" s="584"/>
      <c r="Z911" s="584"/>
    </row>
    <row r="912" spans="1:26" ht="15.75" customHeight="1" x14ac:dyDescent="0.25">
      <c r="A912" s="584"/>
      <c r="B912" s="584"/>
      <c r="C912" s="584"/>
      <c r="D912" s="584"/>
      <c r="E912" s="584"/>
      <c r="F912" s="584"/>
      <c r="G912" s="584"/>
      <c r="H912" s="584"/>
      <c r="I912" s="584"/>
      <c r="J912" s="584"/>
      <c r="K912" s="584"/>
      <c r="L912" s="584"/>
      <c r="M912" s="584"/>
      <c r="N912" s="584"/>
      <c r="O912" s="584"/>
      <c r="P912" s="584"/>
      <c r="Q912" s="584"/>
      <c r="R912" s="584"/>
      <c r="S912" s="584"/>
      <c r="T912" s="584"/>
      <c r="U912" s="584"/>
      <c r="V912" s="584"/>
      <c r="W912" s="584"/>
      <c r="X912" s="584"/>
      <c r="Y912" s="584"/>
      <c r="Z912" s="584"/>
    </row>
    <row r="913" spans="1:26" ht="15.75" customHeight="1" x14ac:dyDescent="0.25">
      <c r="A913" s="584"/>
      <c r="B913" s="584"/>
      <c r="C913" s="584"/>
      <c r="D913" s="584"/>
      <c r="E913" s="584"/>
      <c r="F913" s="584"/>
      <c r="G913" s="584"/>
      <c r="H913" s="584"/>
      <c r="I913" s="584"/>
      <c r="J913" s="584"/>
      <c r="K913" s="584"/>
      <c r="L913" s="584"/>
      <c r="M913" s="584"/>
      <c r="N913" s="584"/>
      <c r="O913" s="584"/>
      <c r="P913" s="584"/>
      <c r="Q913" s="584"/>
      <c r="R913" s="584"/>
      <c r="S913" s="584"/>
      <c r="T913" s="584"/>
      <c r="U913" s="584"/>
      <c r="V913" s="584"/>
      <c r="W913" s="584"/>
      <c r="X913" s="584"/>
      <c r="Y913" s="584"/>
      <c r="Z913" s="584"/>
    </row>
    <row r="914" spans="1:26" ht="15.75" customHeight="1" x14ac:dyDescent="0.25">
      <c r="A914" s="584"/>
      <c r="B914" s="584"/>
      <c r="C914" s="584"/>
      <c r="D914" s="584"/>
      <c r="E914" s="584"/>
      <c r="F914" s="584"/>
      <c r="G914" s="584"/>
      <c r="H914" s="584"/>
      <c r="I914" s="584"/>
      <c r="J914" s="584"/>
      <c r="K914" s="584"/>
      <c r="L914" s="584"/>
      <c r="M914" s="584"/>
      <c r="N914" s="584"/>
      <c r="O914" s="584"/>
      <c r="P914" s="584"/>
      <c r="Q914" s="584"/>
      <c r="R914" s="584"/>
      <c r="S914" s="584"/>
      <c r="T914" s="584"/>
      <c r="U914" s="584"/>
      <c r="V914" s="584"/>
      <c r="W914" s="584"/>
      <c r="X914" s="584"/>
      <c r="Y914" s="584"/>
      <c r="Z914" s="584"/>
    </row>
    <row r="915" spans="1:26" ht="15.75" customHeight="1" x14ac:dyDescent="0.25">
      <c r="A915" s="584"/>
      <c r="B915" s="584"/>
      <c r="C915" s="584"/>
      <c r="D915" s="584"/>
      <c r="E915" s="584"/>
      <c r="F915" s="584"/>
      <c r="G915" s="584"/>
      <c r="H915" s="584"/>
      <c r="I915" s="584"/>
      <c r="J915" s="584"/>
      <c r="K915" s="584"/>
      <c r="L915" s="584"/>
      <c r="M915" s="584"/>
      <c r="N915" s="584"/>
      <c r="O915" s="584"/>
      <c r="P915" s="584"/>
      <c r="Q915" s="584"/>
      <c r="R915" s="584"/>
      <c r="S915" s="584"/>
      <c r="T915" s="584"/>
      <c r="U915" s="584"/>
      <c r="V915" s="584"/>
      <c r="W915" s="584"/>
      <c r="X915" s="584"/>
      <c r="Y915" s="584"/>
      <c r="Z915" s="584"/>
    </row>
    <row r="916" spans="1:26" ht="15.75" customHeight="1" x14ac:dyDescent="0.25">
      <c r="A916" s="584"/>
      <c r="B916" s="584"/>
      <c r="C916" s="584"/>
      <c r="D916" s="584"/>
      <c r="E916" s="584"/>
      <c r="F916" s="584"/>
      <c r="G916" s="584"/>
      <c r="H916" s="584"/>
      <c r="I916" s="584"/>
      <c r="J916" s="584"/>
      <c r="K916" s="584"/>
      <c r="L916" s="584"/>
      <c r="M916" s="584"/>
      <c r="N916" s="584"/>
      <c r="O916" s="584"/>
      <c r="P916" s="584"/>
      <c r="Q916" s="584"/>
      <c r="R916" s="584"/>
      <c r="S916" s="584"/>
      <c r="T916" s="584"/>
      <c r="U916" s="584"/>
      <c r="V916" s="584"/>
      <c r="W916" s="584"/>
      <c r="X916" s="584"/>
      <c r="Y916" s="584"/>
      <c r="Z916" s="584"/>
    </row>
    <row r="917" spans="1:26" ht="15.75" customHeight="1" x14ac:dyDescent="0.25">
      <c r="A917" s="584"/>
      <c r="B917" s="584"/>
      <c r="C917" s="584"/>
      <c r="D917" s="584"/>
      <c r="E917" s="584"/>
      <c r="F917" s="584"/>
      <c r="G917" s="584"/>
      <c r="H917" s="584"/>
      <c r="I917" s="584"/>
      <c r="J917" s="584"/>
      <c r="K917" s="584"/>
      <c r="L917" s="584"/>
      <c r="M917" s="584"/>
      <c r="N917" s="584"/>
      <c r="O917" s="584"/>
      <c r="P917" s="584"/>
      <c r="Q917" s="584"/>
      <c r="R917" s="584"/>
      <c r="S917" s="584"/>
      <c r="T917" s="584"/>
      <c r="U917" s="584"/>
      <c r="V917" s="584"/>
      <c r="W917" s="584"/>
      <c r="X917" s="584"/>
      <c r="Y917" s="584"/>
      <c r="Z917" s="584"/>
    </row>
    <row r="918" spans="1:26" ht="15.75" customHeight="1" x14ac:dyDescent="0.25">
      <c r="A918" s="584"/>
      <c r="B918" s="584"/>
      <c r="C918" s="584"/>
      <c r="D918" s="584"/>
      <c r="E918" s="584"/>
      <c r="F918" s="584"/>
      <c r="G918" s="584"/>
      <c r="H918" s="584"/>
      <c r="I918" s="584"/>
      <c r="J918" s="584"/>
      <c r="K918" s="584"/>
      <c r="L918" s="584"/>
      <c r="M918" s="584"/>
      <c r="N918" s="584"/>
      <c r="O918" s="584"/>
      <c r="P918" s="584"/>
      <c r="Q918" s="584"/>
      <c r="R918" s="584"/>
      <c r="S918" s="584"/>
      <c r="T918" s="584"/>
      <c r="U918" s="584"/>
      <c r="V918" s="584"/>
      <c r="W918" s="584"/>
      <c r="X918" s="584"/>
      <c r="Y918" s="584"/>
      <c r="Z918" s="584"/>
    </row>
    <row r="919" spans="1:26" ht="15.75" customHeight="1" x14ac:dyDescent="0.25">
      <c r="A919" s="584"/>
      <c r="B919" s="584"/>
      <c r="C919" s="584"/>
      <c r="D919" s="584"/>
      <c r="E919" s="584"/>
      <c r="F919" s="584"/>
      <c r="G919" s="584"/>
      <c r="H919" s="584"/>
      <c r="I919" s="584"/>
      <c r="J919" s="584"/>
      <c r="K919" s="584"/>
      <c r="L919" s="584"/>
      <c r="M919" s="584"/>
      <c r="N919" s="584"/>
      <c r="O919" s="584"/>
      <c r="P919" s="584"/>
      <c r="Q919" s="584"/>
      <c r="R919" s="584"/>
      <c r="S919" s="584"/>
      <c r="T919" s="584"/>
      <c r="U919" s="584"/>
      <c r="V919" s="584"/>
      <c r="W919" s="584"/>
      <c r="X919" s="584"/>
      <c r="Y919" s="584"/>
      <c r="Z919" s="584"/>
    </row>
    <row r="920" spans="1:26" ht="15.75" customHeight="1" x14ac:dyDescent="0.25">
      <c r="A920" s="584"/>
      <c r="B920" s="584"/>
      <c r="C920" s="584"/>
      <c r="D920" s="584"/>
      <c r="E920" s="584"/>
      <c r="F920" s="584"/>
      <c r="G920" s="584"/>
      <c r="H920" s="584"/>
      <c r="I920" s="584"/>
      <c r="J920" s="584"/>
      <c r="K920" s="584"/>
      <c r="L920" s="584"/>
      <c r="M920" s="584"/>
      <c r="N920" s="584"/>
      <c r="O920" s="584"/>
      <c r="P920" s="584"/>
      <c r="Q920" s="584"/>
      <c r="R920" s="584"/>
      <c r="S920" s="584"/>
      <c r="T920" s="584"/>
      <c r="U920" s="584"/>
      <c r="V920" s="584"/>
      <c r="W920" s="584"/>
      <c r="X920" s="584"/>
      <c r="Y920" s="584"/>
      <c r="Z920" s="584"/>
    </row>
    <row r="921" spans="1:26" ht="15.75" customHeight="1" x14ac:dyDescent="0.25">
      <c r="A921" s="584"/>
      <c r="B921" s="584"/>
      <c r="C921" s="584"/>
      <c r="D921" s="584"/>
      <c r="E921" s="584"/>
      <c r="F921" s="584"/>
      <c r="G921" s="584"/>
      <c r="H921" s="584"/>
      <c r="I921" s="584"/>
      <c r="J921" s="584"/>
      <c r="K921" s="584"/>
      <c r="L921" s="584"/>
      <c r="M921" s="584"/>
      <c r="N921" s="584"/>
      <c r="O921" s="584"/>
      <c r="P921" s="584"/>
      <c r="Q921" s="584"/>
      <c r="R921" s="584"/>
      <c r="S921" s="584"/>
      <c r="T921" s="584"/>
      <c r="U921" s="584"/>
      <c r="V921" s="584"/>
      <c r="W921" s="584"/>
      <c r="X921" s="584"/>
      <c r="Y921" s="584"/>
      <c r="Z921" s="584"/>
    </row>
    <row r="922" spans="1:26" ht="15.75" customHeight="1" x14ac:dyDescent="0.25">
      <c r="A922" s="584"/>
      <c r="B922" s="584"/>
      <c r="C922" s="584"/>
      <c r="D922" s="584"/>
      <c r="E922" s="584"/>
      <c r="F922" s="584"/>
      <c r="G922" s="584"/>
      <c r="H922" s="584"/>
      <c r="I922" s="584"/>
      <c r="J922" s="584"/>
      <c r="K922" s="584"/>
      <c r="L922" s="584"/>
      <c r="M922" s="584"/>
      <c r="N922" s="584"/>
      <c r="O922" s="584"/>
      <c r="P922" s="584"/>
      <c r="Q922" s="584"/>
      <c r="R922" s="584"/>
      <c r="S922" s="584"/>
      <c r="T922" s="584"/>
      <c r="U922" s="584"/>
      <c r="V922" s="584"/>
      <c r="W922" s="584"/>
      <c r="X922" s="584"/>
      <c r="Y922" s="584"/>
      <c r="Z922" s="584"/>
    </row>
    <row r="923" spans="1:26" ht="15.75" customHeight="1" x14ac:dyDescent="0.25">
      <c r="A923" s="584"/>
      <c r="B923" s="584"/>
      <c r="C923" s="584"/>
      <c r="D923" s="584"/>
      <c r="E923" s="584"/>
      <c r="F923" s="584"/>
      <c r="G923" s="584"/>
      <c r="H923" s="584"/>
      <c r="I923" s="584"/>
      <c r="J923" s="584"/>
      <c r="K923" s="584"/>
      <c r="L923" s="584"/>
      <c r="M923" s="584"/>
      <c r="N923" s="584"/>
      <c r="O923" s="584"/>
      <c r="P923" s="584"/>
      <c r="Q923" s="584"/>
      <c r="R923" s="584"/>
      <c r="S923" s="584"/>
      <c r="T923" s="584"/>
      <c r="U923" s="584"/>
      <c r="V923" s="584"/>
      <c r="W923" s="584"/>
      <c r="X923" s="584"/>
      <c r="Y923" s="584"/>
      <c r="Z923" s="584"/>
    </row>
    <row r="924" spans="1:26" ht="15.75" customHeight="1" x14ac:dyDescent="0.25">
      <c r="A924" s="584"/>
      <c r="B924" s="584"/>
      <c r="C924" s="584"/>
      <c r="D924" s="584"/>
      <c r="E924" s="584"/>
      <c r="F924" s="584"/>
      <c r="G924" s="584"/>
      <c r="H924" s="584"/>
      <c r="I924" s="584"/>
      <c r="J924" s="584"/>
      <c r="K924" s="584"/>
      <c r="L924" s="584"/>
      <c r="M924" s="584"/>
      <c r="N924" s="584"/>
      <c r="O924" s="584"/>
      <c r="P924" s="584"/>
      <c r="Q924" s="584"/>
      <c r="R924" s="584"/>
      <c r="S924" s="584"/>
      <c r="T924" s="584"/>
      <c r="U924" s="584"/>
      <c r="V924" s="584"/>
      <c r="W924" s="584"/>
      <c r="X924" s="584"/>
      <c r="Y924" s="584"/>
      <c r="Z924" s="584"/>
    </row>
    <row r="925" spans="1:26" ht="15.75" customHeight="1" x14ac:dyDescent="0.25">
      <c r="A925" s="584"/>
      <c r="B925" s="584"/>
      <c r="C925" s="584"/>
      <c r="D925" s="584"/>
      <c r="E925" s="584"/>
      <c r="F925" s="584"/>
      <c r="G925" s="584"/>
      <c r="H925" s="584"/>
      <c r="I925" s="584"/>
      <c r="J925" s="584"/>
      <c r="K925" s="584"/>
      <c r="L925" s="584"/>
      <c r="M925" s="584"/>
      <c r="N925" s="584"/>
      <c r="O925" s="584"/>
      <c r="P925" s="584"/>
      <c r="Q925" s="584"/>
      <c r="R925" s="584"/>
      <c r="S925" s="584"/>
      <c r="T925" s="584"/>
      <c r="U925" s="584"/>
      <c r="V925" s="584"/>
      <c r="W925" s="584"/>
      <c r="X925" s="584"/>
      <c r="Y925" s="584"/>
      <c r="Z925" s="584"/>
    </row>
    <row r="926" spans="1:26" ht="15.75" customHeight="1" x14ac:dyDescent="0.25">
      <c r="A926" s="584"/>
      <c r="B926" s="584"/>
      <c r="C926" s="584"/>
      <c r="D926" s="584"/>
      <c r="E926" s="584"/>
      <c r="F926" s="584"/>
      <c r="G926" s="584"/>
      <c r="H926" s="584"/>
      <c r="I926" s="584"/>
      <c r="J926" s="584"/>
      <c r="K926" s="584"/>
      <c r="L926" s="584"/>
      <c r="M926" s="584"/>
      <c r="N926" s="584"/>
      <c r="O926" s="584"/>
      <c r="P926" s="584"/>
      <c r="Q926" s="584"/>
      <c r="R926" s="584"/>
      <c r="S926" s="584"/>
      <c r="T926" s="584"/>
      <c r="U926" s="584"/>
      <c r="V926" s="584"/>
      <c r="W926" s="584"/>
      <c r="X926" s="584"/>
      <c r="Y926" s="584"/>
      <c r="Z926" s="584"/>
    </row>
    <row r="927" spans="1:26" ht="15.75" customHeight="1" x14ac:dyDescent="0.25">
      <c r="A927" s="584"/>
      <c r="B927" s="584"/>
      <c r="C927" s="584"/>
      <c r="D927" s="584"/>
      <c r="E927" s="584"/>
      <c r="F927" s="584"/>
      <c r="G927" s="584"/>
      <c r="H927" s="584"/>
      <c r="I927" s="584"/>
      <c r="J927" s="584"/>
      <c r="K927" s="584"/>
      <c r="L927" s="584"/>
      <c r="M927" s="584"/>
      <c r="N927" s="584"/>
      <c r="O927" s="584"/>
      <c r="P927" s="584"/>
      <c r="Q927" s="584"/>
      <c r="R927" s="584"/>
      <c r="S927" s="584"/>
      <c r="T927" s="584"/>
      <c r="U927" s="584"/>
      <c r="V927" s="584"/>
      <c r="W927" s="584"/>
      <c r="X927" s="584"/>
      <c r="Y927" s="584"/>
      <c r="Z927" s="584"/>
    </row>
    <row r="928" spans="1:26" ht="15.75" customHeight="1" x14ac:dyDescent="0.25">
      <c r="A928" s="584"/>
      <c r="B928" s="584"/>
      <c r="C928" s="584"/>
      <c r="D928" s="584"/>
      <c r="E928" s="584"/>
      <c r="F928" s="584"/>
      <c r="G928" s="584"/>
      <c r="H928" s="584"/>
      <c r="I928" s="584"/>
      <c r="J928" s="584"/>
      <c r="K928" s="584"/>
      <c r="L928" s="584"/>
      <c r="M928" s="584"/>
      <c r="N928" s="584"/>
      <c r="O928" s="584"/>
      <c r="P928" s="584"/>
      <c r="Q928" s="584"/>
      <c r="R928" s="584"/>
      <c r="S928" s="584"/>
      <c r="T928" s="584"/>
      <c r="U928" s="584"/>
      <c r="V928" s="584"/>
      <c r="W928" s="584"/>
      <c r="X928" s="584"/>
      <c r="Y928" s="584"/>
      <c r="Z928" s="584"/>
    </row>
    <row r="929" spans="1:26" ht="15.75" customHeight="1" x14ac:dyDescent="0.25">
      <c r="A929" s="584"/>
      <c r="B929" s="584"/>
      <c r="C929" s="584"/>
      <c r="D929" s="584"/>
      <c r="E929" s="584"/>
      <c r="F929" s="584"/>
      <c r="G929" s="584"/>
      <c r="H929" s="584"/>
      <c r="I929" s="584"/>
      <c r="J929" s="584"/>
      <c r="K929" s="584"/>
      <c r="L929" s="584"/>
      <c r="M929" s="584"/>
      <c r="N929" s="584"/>
      <c r="O929" s="584"/>
      <c r="P929" s="584"/>
      <c r="Q929" s="584"/>
      <c r="R929" s="584"/>
      <c r="S929" s="584"/>
      <c r="T929" s="584"/>
      <c r="U929" s="584"/>
      <c r="V929" s="584"/>
      <c r="W929" s="584"/>
      <c r="X929" s="584"/>
      <c r="Y929" s="584"/>
      <c r="Z929" s="584"/>
    </row>
    <row r="930" spans="1:26" ht="15.75" customHeight="1" x14ac:dyDescent="0.25">
      <c r="A930" s="584"/>
      <c r="B930" s="584"/>
      <c r="C930" s="584"/>
      <c r="D930" s="584"/>
      <c r="E930" s="584"/>
      <c r="F930" s="584"/>
      <c r="G930" s="584"/>
      <c r="H930" s="584"/>
      <c r="I930" s="584"/>
      <c r="J930" s="584"/>
      <c r="K930" s="584"/>
      <c r="L930" s="584"/>
      <c r="M930" s="584"/>
      <c r="N930" s="584"/>
      <c r="O930" s="584"/>
      <c r="P930" s="584"/>
      <c r="Q930" s="584"/>
      <c r="R930" s="584"/>
      <c r="S930" s="584"/>
      <c r="T930" s="584"/>
      <c r="U930" s="584"/>
      <c r="V930" s="584"/>
      <c r="W930" s="584"/>
      <c r="X930" s="584"/>
      <c r="Y930" s="584"/>
      <c r="Z930" s="584"/>
    </row>
    <row r="931" spans="1:26" ht="15.75" customHeight="1" x14ac:dyDescent="0.25">
      <c r="A931" s="584"/>
      <c r="B931" s="584"/>
      <c r="C931" s="584"/>
      <c r="D931" s="584"/>
      <c r="E931" s="584"/>
      <c r="F931" s="584"/>
      <c r="G931" s="584"/>
      <c r="H931" s="584"/>
      <c r="I931" s="584"/>
      <c r="J931" s="584"/>
      <c r="K931" s="584"/>
      <c r="L931" s="584"/>
      <c r="M931" s="584"/>
      <c r="N931" s="584"/>
      <c r="O931" s="584"/>
      <c r="P931" s="584"/>
      <c r="Q931" s="584"/>
      <c r="R931" s="584"/>
      <c r="S931" s="584"/>
      <c r="T931" s="584"/>
      <c r="U931" s="584"/>
      <c r="V931" s="584"/>
      <c r="W931" s="584"/>
      <c r="X931" s="584"/>
      <c r="Y931" s="584"/>
      <c r="Z931" s="584"/>
    </row>
    <row r="932" spans="1:26" ht="15.75" customHeight="1" x14ac:dyDescent="0.25">
      <c r="A932" s="584"/>
      <c r="B932" s="584"/>
      <c r="C932" s="584"/>
      <c r="D932" s="584"/>
      <c r="E932" s="584"/>
      <c r="F932" s="584"/>
      <c r="G932" s="584"/>
      <c r="H932" s="584"/>
      <c r="I932" s="584"/>
      <c r="J932" s="584"/>
      <c r="K932" s="584"/>
      <c r="L932" s="584"/>
      <c r="M932" s="584"/>
      <c r="N932" s="584"/>
      <c r="O932" s="584"/>
      <c r="P932" s="584"/>
      <c r="Q932" s="584"/>
      <c r="R932" s="584"/>
      <c r="S932" s="584"/>
      <c r="T932" s="584"/>
      <c r="U932" s="584"/>
      <c r="V932" s="584"/>
      <c r="W932" s="584"/>
      <c r="X932" s="584"/>
      <c r="Y932" s="584"/>
      <c r="Z932" s="584"/>
    </row>
    <row r="933" spans="1:26" ht="15.75" customHeight="1" x14ac:dyDescent="0.25">
      <c r="A933" s="584"/>
      <c r="B933" s="584"/>
      <c r="C933" s="584"/>
      <c r="D933" s="584"/>
      <c r="E933" s="584"/>
      <c r="F933" s="584"/>
      <c r="G933" s="584"/>
      <c r="H933" s="584"/>
      <c r="I933" s="584"/>
      <c r="J933" s="584"/>
      <c r="K933" s="584"/>
      <c r="L933" s="584"/>
      <c r="M933" s="584"/>
      <c r="N933" s="584"/>
      <c r="O933" s="584"/>
      <c r="P933" s="584"/>
      <c r="Q933" s="584"/>
      <c r="R933" s="584"/>
      <c r="S933" s="584"/>
      <c r="T933" s="584"/>
      <c r="U933" s="584"/>
      <c r="V933" s="584"/>
      <c r="W933" s="584"/>
      <c r="X933" s="584"/>
      <c r="Y933" s="584"/>
      <c r="Z933" s="584"/>
    </row>
    <row r="934" spans="1:26" ht="15.75" customHeight="1" x14ac:dyDescent="0.25">
      <c r="A934" s="584"/>
      <c r="B934" s="584"/>
      <c r="C934" s="584"/>
      <c r="D934" s="584"/>
      <c r="E934" s="584"/>
      <c r="F934" s="584"/>
      <c r="G934" s="584"/>
      <c r="H934" s="584"/>
      <c r="I934" s="584"/>
      <c r="J934" s="584"/>
      <c r="K934" s="584"/>
      <c r="L934" s="584"/>
      <c r="M934" s="584"/>
      <c r="N934" s="584"/>
      <c r="O934" s="584"/>
      <c r="P934" s="584"/>
      <c r="Q934" s="584"/>
      <c r="R934" s="584"/>
      <c r="S934" s="584"/>
      <c r="T934" s="584"/>
      <c r="U934" s="584"/>
      <c r="V934" s="584"/>
      <c r="W934" s="584"/>
      <c r="X934" s="584"/>
      <c r="Y934" s="584"/>
      <c r="Z934" s="584"/>
    </row>
    <row r="935" spans="1:26" ht="15.75" customHeight="1" x14ac:dyDescent="0.25">
      <c r="A935" s="584"/>
      <c r="B935" s="584"/>
      <c r="C935" s="584"/>
      <c r="D935" s="584"/>
      <c r="E935" s="584"/>
      <c r="F935" s="584"/>
      <c r="G935" s="584"/>
      <c r="H935" s="584"/>
      <c r="I935" s="584"/>
      <c r="J935" s="584"/>
      <c r="K935" s="584"/>
      <c r="L935" s="584"/>
      <c r="M935" s="584"/>
      <c r="N935" s="584"/>
      <c r="O935" s="584"/>
      <c r="P935" s="584"/>
      <c r="Q935" s="584"/>
      <c r="R935" s="584"/>
      <c r="S935" s="584"/>
      <c r="T935" s="584"/>
      <c r="U935" s="584"/>
      <c r="V935" s="584"/>
      <c r="W935" s="584"/>
      <c r="X935" s="584"/>
      <c r="Y935" s="584"/>
      <c r="Z935" s="584"/>
    </row>
    <row r="936" spans="1:26" ht="15.75" customHeight="1" x14ac:dyDescent="0.25">
      <c r="A936" s="584"/>
      <c r="B936" s="584"/>
      <c r="C936" s="584"/>
      <c r="D936" s="584"/>
      <c r="E936" s="584"/>
      <c r="F936" s="584"/>
      <c r="G936" s="584"/>
      <c r="H936" s="584"/>
      <c r="I936" s="584"/>
      <c r="J936" s="584"/>
      <c r="K936" s="584"/>
      <c r="L936" s="584"/>
      <c r="M936" s="584"/>
      <c r="N936" s="584"/>
      <c r="O936" s="584"/>
      <c r="P936" s="584"/>
      <c r="Q936" s="584"/>
      <c r="R936" s="584"/>
      <c r="S936" s="584"/>
      <c r="T936" s="584"/>
      <c r="U936" s="584"/>
      <c r="V936" s="584"/>
      <c r="W936" s="584"/>
      <c r="X936" s="584"/>
      <c r="Y936" s="584"/>
      <c r="Z936" s="584"/>
    </row>
    <row r="937" spans="1:26" ht="15.75" customHeight="1" x14ac:dyDescent="0.25">
      <c r="A937" s="584"/>
      <c r="B937" s="584"/>
      <c r="C937" s="584"/>
      <c r="D937" s="584"/>
      <c r="E937" s="584"/>
      <c r="F937" s="584"/>
      <c r="G937" s="584"/>
      <c r="H937" s="584"/>
      <c r="I937" s="584"/>
      <c r="J937" s="584"/>
      <c r="K937" s="584"/>
      <c r="L937" s="584"/>
      <c r="M937" s="584"/>
      <c r="N937" s="584"/>
      <c r="O937" s="584"/>
      <c r="P937" s="584"/>
      <c r="Q937" s="584"/>
      <c r="R937" s="584"/>
      <c r="S937" s="584"/>
      <c r="T937" s="584"/>
      <c r="U937" s="584"/>
      <c r="V937" s="584"/>
      <c r="W937" s="584"/>
      <c r="X937" s="584"/>
      <c r="Y937" s="584"/>
      <c r="Z937" s="584"/>
    </row>
    <row r="938" spans="1:26" ht="15.75" customHeight="1" x14ac:dyDescent="0.25">
      <c r="A938" s="584"/>
      <c r="B938" s="584"/>
      <c r="C938" s="584"/>
      <c r="D938" s="584"/>
      <c r="E938" s="584"/>
      <c r="F938" s="584"/>
      <c r="G938" s="584"/>
      <c r="H938" s="584"/>
      <c r="I938" s="584"/>
      <c r="J938" s="584"/>
      <c r="K938" s="584"/>
      <c r="L938" s="584"/>
      <c r="M938" s="584"/>
      <c r="N938" s="584"/>
      <c r="O938" s="584"/>
      <c r="P938" s="584"/>
      <c r="Q938" s="584"/>
      <c r="R938" s="584"/>
      <c r="S938" s="584"/>
      <c r="T938" s="584"/>
      <c r="U938" s="584"/>
      <c r="V938" s="584"/>
      <c r="W938" s="584"/>
      <c r="X938" s="584"/>
      <c r="Y938" s="584"/>
      <c r="Z938" s="584"/>
    </row>
    <row r="939" spans="1:26" ht="15.75" customHeight="1" x14ac:dyDescent="0.25">
      <c r="A939" s="584"/>
      <c r="B939" s="584"/>
      <c r="C939" s="584"/>
      <c r="D939" s="584"/>
      <c r="E939" s="584"/>
      <c r="F939" s="584"/>
      <c r="G939" s="584"/>
      <c r="H939" s="584"/>
      <c r="I939" s="584"/>
      <c r="J939" s="584"/>
      <c r="K939" s="584"/>
      <c r="L939" s="584"/>
      <c r="M939" s="584"/>
      <c r="N939" s="584"/>
      <c r="O939" s="584"/>
      <c r="P939" s="584"/>
      <c r="Q939" s="584"/>
      <c r="R939" s="584"/>
      <c r="S939" s="584"/>
      <c r="T939" s="584"/>
      <c r="U939" s="584"/>
      <c r="V939" s="584"/>
      <c r="W939" s="584"/>
      <c r="X939" s="584"/>
      <c r="Y939" s="584"/>
      <c r="Z939" s="584"/>
    </row>
    <row r="940" spans="1:26" ht="15.75" customHeight="1" x14ac:dyDescent="0.25">
      <c r="A940" s="584"/>
      <c r="B940" s="584"/>
      <c r="C940" s="584"/>
      <c r="D940" s="584"/>
      <c r="E940" s="584"/>
      <c r="F940" s="584"/>
      <c r="G940" s="584"/>
      <c r="H940" s="584"/>
      <c r="I940" s="584"/>
      <c r="J940" s="584"/>
      <c r="K940" s="584"/>
      <c r="L940" s="584"/>
      <c r="M940" s="584"/>
      <c r="N940" s="584"/>
      <c r="O940" s="584"/>
      <c r="P940" s="584"/>
      <c r="Q940" s="584"/>
      <c r="R940" s="584"/>
      <c r="S940" s="584"/>
      <c r="T940" s="584"/>
      <c r="U940" s="584"/>
      <c r="V940" s="584"/>
      <c r="W940" s="584"/>
      <c r="X940" s="584"/>
      <c r="Y940" s="584"/>
      <c r="Z940" s="584"/>
    </row>
    <row r="941" spans="1:26" ht="15.75" customHeight="1" x14ac:dyDescent="0.25">
      <c r="A941" s="584"/>
      <c r="B941" s="584"/>
      <c r="C941" s="584"/>
      <c r="D941" s="584"/>
      <c r="E941" s="584"/>
      <c r="F941" s="584"/>
      <c r="G941" s="584"/>
      <c r="H941" s="584"/>
      <c r="I941" s="584"/>
      <c r="J941" s="584"/>
      <c r="K941" s="584"/>
      <c r="L941" s="584"/>
      <c r="M941" s="584"/>
      <c r="N941" s="584"/>
      <c r="O941" s="584"/>
      <c r="P941" s="584"/>
      <c r="Q941" s="584"/>
      <c r="R941" s="584"/>
      <c r="S941" s="584"/>
      <c r="T941" s="584"/>
      <c r="U941" s="584"/>
      <c r="V941" s="584"/>
      <c r="W941" s="584"/>
      <c r="X941" s="584"/>
      <c r="Y941" s="584"/>
      <c r="Z941" s="584"/>
    </row>
    <row r="942" spans="1:26" ht="15.75" customHeight="1" x14ac:dyDescent="0.25">
      <c r="A942" s="584"/>
      <c r="B942" s="584"/>
      <c r="C942" s="584"/>
      <c r="D942" s="584"/>
      <c r="E942" s="584"/>
      <c r="F942" s="584"/>
      <c r="G942" s="584"/>
      <c r="H942" s="584"/>
      <c r="I942" s="584"/>
      <c r="J942" s="584"/>
      <c r="K942" s="584"/>
      <c r="L942" s="584"/>
      <c r="M942" s="584"/>
      <c r="N942" s="584"/>
      <c r="O942" s="584"/>
      <c r="P942" s="584"/>
      <c r="Q942" s="584"/>
      <c r="R942" s="584"/>
      <c r="S942" s="584"/>
      <c r="T942" s="584"/>
      <c r="U942" s="584"/>
      <c r="V942" s="584"/>
      <c r="W942" s="584"/>
      <c r="X942" s="584"/>
      <c r="Y942" s="584"/>
      <c r="Z942" s="584"/>
    </row>
    <row r="943" spans="1:26" ht="15.75" customHeight="1" x14ac:dyDescent="0.25">
      <c r="A943" s="584"/>
      <c r="B943" s="584"/>
      <c r="C943" s="584"/>
      <c r="D943" s="584"/>
      <c r="E943" s="584"/>
      <c r="F943" s="584"/>
      <c r="G943" s="584"/>
      <c r="H943" s="584"/>
      <c r="I943" s="584"/>
      <c r="J943" s="584"/>
      <c r="K943" s="584"/>
      <c r="L943" s="584"/>
      <c r="M943" s="584"/>
      <c r="N943" s="584"/>
      <c r="O943" s="584"/>
      <c r="P943" s="584"/>
      <c r="Q943" s="584"/>
      <c r="R943" s="584"/>
      <c r="S943" s="584"/>
      <c r="T943" s="584"/>
      <c r="U943" s="584"/>
      <c r="V943" s="584"/>
      <c r="W943" s="584"/>
      <c r="X943" s="584"/>
      <c r="Y943" s="584"/>
      <c r="Z943" s="584"/>
    </row>
    <row r="944" spans="1:26" ht="15.75" customHeight="1" x14ac:dyDescent="0.25">
      <c r="A944" s="584"/>
      <c r="B944" s="584"/>
      <c r="C944" s="584"/>
      <c r="D944" s="584"/>
      <c r="E944" s="584"/>
      <c r="F944" s="584"/>
      <c r="G944" s="584"/>
      <c r="H944" s="584"/>
      <c r="I944" s="584"/>
      <c r="J944" s="584"/>
      <c r="K944" s="584"/>
      <c r="L944" s="584"/>
      <c r="M944" s="584"/>
      <c r="N944" s="584"/>
      <c r="O944" s="584"/>
      <c r="P944" s="584"/>
      <c r="Q944" s="584"/>
      <c r="R944" s="584"/>
      <c r="S944" s="584"/>
      <c r="T944" s="584"/>
      <c r="U944" s="584"/>
      <c r="V944" s="584"/>
      <c r="W944" s="584"/>
      <c r="X944" s="584"/>
      <c r="Y944" s="584"/>
      <c r="Z944" s="584"/>
    </row>
    <row r="945" spans="1:26" ht="15.75" customHeight="1" x14ac:dyDescent="0.25">
      <c r="A945" s="584"/>
      <c r="B945" s="584"/>
      <c r="C945" s="584"/>
      <c r="D945" s="584"/>
      <c r="E945" s="584"/>
      <c r="F945" s="584"/>
      <c r="G945" s="584"/>
      <c r="H945" s="584"/>
      <c r="I945" s="584"/>
      <c r="J945" s="584"/>
      <c r="K945" s="584"/>
      <c r="L945" s="584"/>
      <c r="M945" s="584"/>
      <c r="N945" s="584"/>
      <c r="O945" s="584"/>
      <c r="P945" s="584"/>
      <c r="Q945" s="584"/>
      <c r="R945" s="584"/>
      <c r="S945" s="584"/>
      <c r="T945" s="584"/>
      <c r="U945" s="584"/>
      <c r="V945" s="584"/>
      <c r="W945" s="584"/>
      <c r="X945" s="584"/>
      <c r="Y945" s="584"/>
      <c r="Z945" s="584"/>
    </row>
    <row r="946" spans="1:26" ht="15.75" customHeight="1" x14ac:dyDescent="0.25">
      <c r="A946" s="584"/>
      <c r="B946" s="584"/>
      <c r="C946" s="584"/>
      <c r="D946" s="584"/>
      <c r="E946" s="584"/>
      <c r="F946" s="584"/>
      <c r="G946" s="584"/>
      <c r="H946" s="584"/>
      <c r="I946" s="584"/>
      <c r="J946" s="584"/>
      <c r="K946" s="584"/>
      <c r="L946" s="584"/>
      <c r="M946" s="584"/>
      <c r="N946" s="584"/>
      <c r="O946" s="584"/>
      <c r="P946" s="584"/>
      <c r="Q946" s="584"/>
      <c r="R946" s="584"/>
      <c r="S946" s="584"/>
      <c r="T946" s="584"/>
      <c r="U946" s="584"/>
      <c r="V946" s="584"/>
      <c r="W946" s="584"/>
      <c r="X946" s="584"/>
      <c r="Y946" s="584"/>
      <c r="Z946" s="584"/>
    </row>
    <row r="947" spans="1:26" ht="15.75" customHeight="1" x14ac:dyDescent="0.25">
      <c r="A947" s="584"/>
      <c r="B947" s="584"/>
      <c r="C947" s="584"/>
      <c r="D947" s="584"/>
      <c r="E947" s="584"/>
      <c r="F947" s="584"/>
      <c r="G947" s="584"/>
      <c r="H947" s="584"/>
      <c r="I947" s="584"/>
      <c r="J947" s="584"/>
      <c r="K947" s="584"/>
      <c r="L947" s="584"/>
      <c r="M947" s="584"/>
      <c r="N947" s="584"/>
      <c r="O947" s="584"/>
      <c r="P947" s="584"/>
      <c r="Q947" s="584"/>
      <c r="R947" s="584"/>
      <c r="S947" s="584"/>
      <c r="T947" s="584"/>
      <c r="U947" s="584"/>
      <c r="V947" s="584"/>
      <c r="W947" s="584"/>
      <c r="X947" s="584"/>
      <c r="Y947" s="584"/>
      <c r="Z947" s="584"/>
    </row>
    <row r="948" spans="1:26" ht="15.75" customHeight="1" x14ac:dyDescent="0.25">
      <c r="A948" s="584"/>
      <c r="B948" s="584"/>
      <c r="C948" s="584"/>
      <c r="D948" s="584"/>
      <c r="E948" s="584"/>
      <c r="F948" s="584"/>
      <c r="G948" s="584"/>
      <c r="H948" s="584"/>
      <c r="I948" s="584"/>
      <c r="J948" s="584"/>
      <c r="K948" s="584"/>
      <c r="L948" s="584"/>
      <c r="M948" s="584"/>
      <c r="N948" s="584"/>
      <c r="O948" s="584"/>
      <c r="P948" s="584"/>
      <c r="Q948" s="584"/>
      <c r="R948" s="584"/>
      <c r="S948" s="584"/>
      <c r="T948" s="584"/>
      <c r="U948" s="584"/>
      <c r="V948" s="584"/>
      <c r="W948" s="584"/>
      <c r="X948" s="584"/>
      <c r="Y948" s="584"/>
      <c r="Z948" s="584"/>
    </row>
    <row r="949" spans="1:26" ht="15.75" customHeight="1" x14ac:dyDescent="0.25">
      <c r="A949" s="584"/>
      <c r="B949" s="584"/>
      <c r="C949" s="584"/>
      <c r="D949" s="584"/>
      <c r="E949" s="584"/>
      <c r="F949" s="584"/>
      <c r="G949" s="584"/>
      <c r="H949" s="584"/>
      <c r="I949" s="584"/>
      <c r="J949" s="584"/>
      <c r="K949" s="584"/>
      <c r="L949" s="584"/>
      <c r="M949" s="584"/>
      <c r="N949" s="584"/>
      <c r="O949" s="584"/>
      <c r="P949" s="584"/>
      <c r="Q949" s="584"/>
      <c r="R949" s="584"/>
      <c r="S949" s="584"/>
      <c r="T949" s="584"/>
      <c r="U949" s="584"/>
      <c r="V949" s="584"/>
      <c r="W949" s="584"/>
      <c r="X949" s="584"/>
      <c r="Y949" s="584"/>
      <c r="Z949" s="584"/>
    </row>
    <row r="950" spans="1:26" ht="15.75" customHeight="1" x14ac:dyDescent="0.25">
      <c r="A950" s="584"/>
      <c r="B950" s="584"/>
      <c r="C950" s="584"/>
      <c r="D950" s="584"/>
      <c r="E950" s="584"/>
      <c r="F950" s="584"/>
      <c r="G950" s="584"/>
      <c r="H950" s="584"/>
      <c r="I950" s="584"/>
      <c r="J950" s="584"/>
      <c r="K950" s="584"/>
      <c r="L950" s="584"/>
      <c r="M950" s="584"/>
      <c r="N950" s="584"/>
      <c r="O950" s="584"/>
      <c r="P950" s="584"/>
      <c r="Q950" s="584"/>
      <c r="R950" s="584"/>
      <c r="S950" s="584"/>
      <c r="T950" s="584"/>
      <c r="U950" s="584"/>
      <c r="V950" s="584"/>
      <c r="W950" s="584"/>
      <c r="X950" s="584"/>
      <c r="Y950" s="584"/>
      <c r="Z950" s="584"/>
    </row>
    <row r="951" spans="1:26" ht="15.75" customHeight="1" x14ac:dyDescent="0.25">
      <c r="A951" s="584"/>
      <c r="B951" s="584"/>
      <c r="C951" s="584"/>
      <c r="D951" s="584"/>
      <c r="E951" s="584"/>
      <c r="F951" s="584"/>
      <c r="G951" s="584"/>
      <c r="H951" s="584"/>
      <c r="I951" s="584"/>
      <c r="J951" s="584"/>
      <c r="K951" s="584"/>
      <c r="L951" s="584"/>
      <c r="M951" s="584"/>
      <c r="N951" s="584"/>
      <c r="O951" s="584"/>
      <c r="P951" s="584"/>
      <c r="Q951" s="584"/>
      <c r="R951" s="584"/>
      <c r="S951" s="584"/>
      <c r="T951" s="584"/>
      <c r="U951" s="584"/>
      <c r="V951" s="584"/>
      <c r="W951" s="584"/>
      <c r="X951" s="584"/>
      <c r="Y951" s="584"/>
      <c r="Z951" s="584"/>
    </row>
    <row r="952" spans="1:26" ht="15.75" customHeight="1" x14ac:dyDescent="0.25">
      <c r="A952" s="584"/>
      <c r="B952" s="584"/>
      <c r="C952" s="584"/>
      <c r="D952" s="584"/>
      <c r="E952" s="584"/>
      <c r="F952" s="584"/>
      <c r="G952" s="584"/>
      <c r="H952" s="584"/>
      <c r="I952" s="584"/>
      <c r="J952" s="584"/>
      <c r="K952" s="584"/>
      <c r="L952" s="584"/>
      <c r="M952" s="584"/>
      <c r="N952" s="584"/>
      <c r="O952" s="584"/>
      <c r="P952" s="584"/>
      <c r="Q952" s="584"/>
      <c r="R952" s="584"/>
      <c r="S952" s="584"/>
      <c r="T952" s="584"/>
      <c r="U952" s="584"/>
      <c r="V952" s="584"/>
      <c r="W952" s="584"/>
      <c r="X952" s="584"/>
      <c r="Y952" s="584"/>
      <c r="Z952" s="584"/>
    </row>
    <row r="953" spans="1:26" ht="15.75" customHeight="1" x14ac:dyDescent="0.25">
      <c r="A953" s="584"/>
      <c r="B953" s="584"/>
      <c r="C953" s="584"/>
      <c r="D953" s="584"/>
      <c r="E953" s="584"/>
      <c r="F953" s="584"/>
      <c r="G953" s="584"/>
      <c r="H953" s="584"/>
      <c r="I953" s="584"/>
      <c r="J953" s="584"/>
      <c r="K953" s="584"/>
      <c r="L953" s="584"/>
      <c r="M953" s="584"/>
      <c r="N953" s="584"/>
      <c r="O953" s="584"/>
      <c r="P953" s="584"/>
      <c r="Q953" s="584"/>
      <c r="R953" s="584"/>
      <c r="S953" s="584"/>
      <c r="T953" s="584"/>
      <c r="U953" s="584"/>
      <c r="V953" s="584"/>
      <c r="W953" s="584"/>
      <c r="X953" s="584"/>
      <c r="Y953" s="584"/>
      <c r="Z953" s="584"/>
    </row>
    <row r="954" spans="1:26" ht="15.75" customHeight="1" x14ac:dyDescent="0.25">
      <c r="A954" s="584"/>
      <c r="B954" s="584"/>
      <c r="C954" s="584"/>
      <c r="D954" s="584"/>
      <c r="E954" s="584"/>
      <c r="F954" s="584"/>
      <c r="G954" s="584"/>
      <c r="H954" s="584"/>
      <c r="I954" s="584"/>
      <c r="J954" s="584"/>
      <c r="K954" s="584"/>
      <c r="L954" s="584"/>
      <c r="M954" s="584"/>
      <c r="N954" s="584"/>
      <c r="O954" s="584"/>
      <c r="P954" s="584"/>
      <c r="Q954" s="584"/>
      <c r="R954" s="584"/>
      <c r="S954" s="584"/>
      <c r="T954" s="584"/>
      <c r="U954" s="584"/>
      <c r="V954" s="584"/>
      <c r="W954" s="584"/>
      <c r="X954" s="584"/>
      <c r="Y954" s="584"/>
      <c r="Z954" s="584"/>
    </row>
    <row r="955" spans="1:26" ht="15.75" customHeight="1" x14ac:dyDescent="0.25">
      <c r="A955" s="584"/>
      <c r="B955" s="584"/>
      <c r="C955" s="584"/>
      <c r="D955" s="584"/>
      <c r="E955" s="584"/>
      <c r="F955" s="584"/>
      <c r="G955" s="584"/>
      <c r="H955" s="584"/>
      <c r="I955" s="584"/>
      <c r="J955" s="584"/>
      <c r="K955" s="584"/>
      <c r="L955" s="584"/>
      <c r="M955" s="584"/>
      <c r="N955" s="584"/>
      <c r="O955" s="584"/>
      <c r="P955" s="584"/>
      <c r="Q955" s="584"/>
      <c r="R955" s="584"/>
      <c r="S955" s="584"/>
      <c r="T955" s="584"/>
      <c r="U955" s="584"/>
      <c r="V955" s="584"/>
      <c r="W955" s="584"/>
      <c r="X955" s="584"/>
      <c r="Y955" s="584"/>
      <c r="Z955" s="584"/>
    </row>
    <row r="956" spans="1:26" ht="15.75" customHeight="1" x14ac:dyDescent="0.25">
      <c r="A956" s="584"/>
      <c r="B956" s="584"/>
      <c r="C956" s="584"/>
      <c r="D956" s="584"/>
      <c r="E956" s="584"/>
      <c r="F956" s="584"/>
      <c r="G956" s="584"/>
      <c r="H956" s="584"/>
      <c r="I956" s="584"/>
      <c r="J956" s="584"/>
      <c r="K956" s="584"/>
      <c r="L956" s="584"/>
      <c r="M956" s="584"/>
      <c r="N956" s="584"/>
      <c r="O956" s="584"/>
      <c r="P956" s="584"/>
      <c r="Q956" s="584"/>
      <c r="R956" s="584"/>
      <c r="S956" s="584"/>
      <c r="T956" s="584"/>
      <c r="U956" s="584"/>
      <c r="V956" s="584"/>
      <c r="W956" s="584"/>
      <c r="X956" s="584"/>
      <c r="Y956" s="584"/>
      <c r="Z956" s="584"/>
    </row>
    <row r="957" spans="1:26" ht="15.75" customHeight="1" x14ac:dyDescent="0.25">
      <c r="A957" s="584"/>
      <c r="B957" s="584"/>
      <c r="C957" s="584"/>
      <c r="D957" s="584"/>
      <c r="E957" s="584"/>
      <c r="F957" s="584"/>
      <c r="G957" s="584"/>
      <c r="H957" s="584"/>
      <c r="I957" s="584"/>
      <c r="J957" s="584"/>
      <c r="K957" s="584"/>
      <c r="L957" s="584"/>
      <c r="M957" s="584"/>
      <c r="N957" s="584"/>
      <c r="O957" s="584"/>
      <c r="P957" s="584"/>
      <c r="Q957" s="584"/>
      <c r="R957" s="584"/>
      <c r="S957" s="584"/>
      <c r="T957" s="584"/>
      <c r="U957" s="584"/>
      <c r="V957" s="584"/>
      <c r="W957" s="584"/>
      <c r="X957" s="584"/>
      <c r="Y957" s="584"/>
      <c r="Z957" s="584"/>
    </row>
    <row r="958" spans="1:26" ht="15.75" customHeight="1" x14ac:dyDescent="0.25">
      <c r="A958" s="584"/>
      <c r="B958" s="584"/>
      <c r="C958" s="584"/>
      <c r="D958" s="584"/>
      <c r="E958" s="584"/>
      <c r="F958" s="584"/>
      <c r="G958" s="584"/>
      <c r="H958" s="584"/>
      <c r="I958" s="584"/>
      <c r="J958" s="584"/>
      <c r="K958" s="584"/>
      <c r="L958" s="584"/>
      <c r="M958" s="584"/>
      <c r="N958" s="584"/>
      <c r="O958" s="584"/>
      <c r="P958" s="584"/>
      <c r="Q958" s="584"/>
      <c r="R958" s="584"/>
      <c r="S958" s="584"/>
      <c r="T958" s="584"/>
      <c r="U958" s="584"/>
      <c r="V958" s="584"/>
      <c r="W958" s="584"/>
      <c r="X958" s="584"/>
      <c r="Y958" s="584"/>
      <c r="Z958" s="584"/>
    </row>
    <row r="959" spans="1:26" ht="15.75" customHeight="1" x14ac:dyDescent="0.25">
      <c r="A959" s="584"/>
      <c r="B959" s="584"/>
      <c r="C959" s="584"/>
      <c r="D959" s="584"/>
      <c r="E959" s="584"/>
      <c r="F959" s="584"/>
      <c r="G959" s="584"/>
      <c r="H959" s="584"/>
      <c r="I959" s="584"/>
      <c r="J959" s="584"/>
      <c r="K959" s="584"/>
      <c r="L959" s="584"/>
      <c r="M959" s="584"/>
      <c r="N959" s="584"/>
      <c r="O959" s="584"/>
      <c r="P959" s="584"/>
      <c r="Q959" s="584"/>
      <c r="R959" s="584"/>
      <c r="S959" s="584"/>
      <c r="T959" s="584"/>
      <c r="U959" s="584"/>
      <c r="V959" s="584"/>
      <c r="W959" s="584"/>
      <c r="X959" s="584"/>
      <c r="Y959" s="584"/>
      <c r="Z959" s="584"/>
    </row>
    <row r="960" spans="1:26" ht="15.75" customHeight="1" x14ac:dyDescent="0.25">
      <c r="A960" s="584"/>
      <c r="B960" s="584"/>
      <c r="C960" s="584"/>
      <c r="D960" s="584"/>
      <c r="E960" s="584"/>
      <c r="F960" s="584"/>
      <c r="G960" s="584"/>
      <c r="H960" s="584"/>
      <c r="I960" s="584"/>
      <c r="J960" s="584"/>
      <c r="K960" s="584"/>
      <c r="L960" s="584"/>
      <c r="M960" s="584"/>
      <c r="N960" s="584"/>
      <c r="O960" s="584"/>
      <c r="P960" s="584"/>
      <c r="Q960" s="584"/>
      <c r="R960" s="584"/>
      <c r="S960" s="584"/>
      <c r="T960" s="584"/>
      <c r="U960" s="584"/>
      <c r="V960" s="584"/>
      <c r="W960" s="584"/>
      <c r="X960" s="584"/>
      <c r="Y960" s="584"/>
      <c r="Z960" s="584"/>
    </row>
    <row r="961" spans="1:26" ht="15.75" customHeight="1" x14ac:dyDescent="0.25">
      <c r="A961" s="584"/>
      <c r="B961" s="584"/>
      <c r="C961" s="584"/>
      <c r="D961" s="584"/>
      <c r="E961" s="584"/>
      <c r="F961" s="584"/>
      <c r="G961" s="584"/>
      <c r="H961" s="584"/>
      <c r="I961" s="584"/>
      <c r="J961" s="584"/>
      <c r="K961" s="584"/>
      <c r="L961" s="584"/>
      <c r="M961" s="584"/>
      <c r="N961" s="584"/>
      <c r="O961" s="584"/>
      <c r="P961" s="584"/>
      <c r="Q961" s="584"/>
      <c r="R961" s="584"/>
      <c r="S961" s="584"/>
      <c r="T961" s="584"/>
      <c r="U961" s="584"/>
      <c r="V961" s="584"/>
      <c r="W961" s="584"/>
      <c r="X961" s="584"/>
      <c r="Y961" s="584"/>
      <c r="Z961" s="584"/>
    </row>
    <row r="962" spans="1:26" ht="15.75" customHeight="1" x14ac:dyDescent="0.25">
      <c r="A962" s="584"/>
      <c r="B962" s="584"/>
      <c r="C962" s="584"/>
      <c r="D962" s="584"/>
      <c r="E962" s="584"/>
      <c r="F962" s="584"/>
      <c r="G962" s="584"/>
      <c r="H962" s="584"/>
      <c r="I962" s="584"/>
      <c r="J962" s="584"/>
      <c r="K962" s="584"/>
      <c r="L962" s="584"/>
      <c r="M962" s="584"/>
      <c r="N962" s="584"/>
      <c r="O962" s="584"/>
      <c r="P962" s="584"/>
      <c r="Q962" s="584"/>
      <c r="R962" s="584"/>
      <c r="S962" s="584"/>
      <c r="T962" s="584"/>
      <c r="U962" s="584"/>
      <c r="V962" s="584"/>
      <c r="W962" s="584"/>
      <c r="X962" s="584"/>
      <c r="Y962" s="584"/>
      <c r="Z962" s="584"/>
    </row>
    <row r="963" spans="1:26" ht="15.75" customHeight="1" x14ac:dyDescent="0.25">
      <c r="A963" s="584"/>
      <c r="B963" s="584"/>
      <c r="C963" s="584"/>
      <c r="D963" s="584"/>
      <c r="E963" s="584"/>
      <c r="F963" s="584"/>
      <c r="G963" s="584"/>
      <c r="H963" s="584"/>
      <c r="I963" s="584"/>
      <c r="J963" s="584"/>
      <c r="K963" s="584"/>
      <c r="L963" s="584"/>
      <c r="M963" s="584"/>
      <c r="N963" s="584"/>
      <c r="O963" s="584"/>
      <c r="P963" s="584"/>
      <c r="Q963" s="584"/>
      <c r="R963" s="584"/>
      <c r="S963" s="584"/>
      <c r="T963" s="584"/>
      <c r="U963" s="584"/>
      <c r="V963" s="584"/>
      <c r="W963" s="584"/>
      <c r="X963" s="584"/>
      <c r="Y963" s="584"/>
      <c r="Z963" s="584"/>
    </row>
    <row r="964" spans="1:26" ht="15.75" customHeight="1" x14ac:dyDescent="0.25">
      <c r="A964" s="584"/>
      <c r="B964" s="584"/>
      <c r="C964" s="584"/>
      <c r="D964" s="584"/>
      <c r="E964" s="584"/>
      <c r="F964" s="584"/>
      <c r="G964" s="584"/>
      <c r="H964" s="584"/>
      <c r="I964" s="584"/>
      <c r="J964" s="584"/>
      <c r="K964" s="584"/>
      <c r="L964" s="584"/>
      <c r="M964" s="584"/>
      <c r="N964" s="584"/>
      <c r="O964" s="584"/>
      <c r="P964" s="584"/>
      <c r="Q964" s="584"/>
      <c r="R964" s="584"/>
      <c r="S964" s="584"/>
      <c r="T964" s="584"/>
      <c r="U964" s="584"/>
      <c r="V964" s="584"/>
      <c r="W964" s="584"/>
      <c r="X964" s="584"/>
      <c r="Y964" s="584"/>
      <c r="Z964" s="584"/>
    </row>
    <row r="965" spans="1:26" ht="15.75" customHeight="1" x14ac:dyDescent="0.25">
      <c r="A965" s="584"/>
      <c r="B965" s="584"/>
      <c r="C965" s="584"/>
      <c r="D965" s="584"/>
      <c r="E965" s="584"/>
      <c r="F965" s="584"/>
      <c r="G965" s="584"/>
      <c r="H965" s="584"/>
      <c r="I965" s="584"/>
      <c r="J965" s="584"/>
      <c r="K965" s="584"/>
      <c r="L965" s="584"/>
      <c r="M965" s="584"/>
      <c r="N965" s="584"/>
      <c r="O965" s="584"/>
      <c r="P965" s="584"/>
      <c r="Q965" s="584"/>
      <c r="R965" s="584"/>
      <c r="S965" s="584"/>
      <c r="T965" s="584"/>
      <c r="U965" s="584"/>
      <c r="V965" s="584"/>
      <c r="W965" s="584"/>
      <c r="X965" s="584"/>
      <c r="Y965" s="584"/>
      <c r="Z965" s="584"/>
    </row>
    <row r="966" spans="1:26" ht="15.75" customHeight="1" x14ac:dyDescent="0.25">
      <c r="A966" s="584"/>
      <c r="B966" s="584"/>
      <c r="C966" s="584"/>
      <c r="D966" s="584"/>
      <c r="E966" s="584"/>
      <c r="F966" s="584"/>
      <c r="G966" s="584"/>
      <c r="H966" s="584"/>
      <c r="I966" s="584"/>
      <c r="J966" s="584"/>
      <c r="K966" s="584"/>
      <c r="L966" s="584"/>
      <c r="M966" s="584"/>
      <c r="N966" s="584"/>
      <c r="O966" s="584"/>
      <c r="P966" s="584"/>
      <c r="Q966" s="584"/>
      <c r="R966" s="584"/>
      <c r="S966" s="584"/>
      <c r="T966" s="584"/>
      <c r="U966" s="584"/>
      <c r="V966" s="584"/>
      <c r="W966" s="584"/>
      <c r="X966" s="584"/>
      <c r="Y966" s="584"/>
      <c r="Z966" s="584"/>
    </row>
    <row r="967" spans="1:26" ht="15.75" customHeight="1" x14ac:dyDescent="0.25">
      <c r="A967" s="584"/>
      <c r="B967" s="584"/>
      <c r="C967" s="584"/>
      <c r="D967" s="584"/>
      <c r="E967" s="584"/>
      <c r="F967" s="584"/>
      <c r="G967" s="584"/>
      <c r="H967" s="584"/>
      <c r="I967" s="584"/>
      <c r="J967" s="584"/>
      <c r="K967" s="584"/>
      <c r="L967" s="584"/>
      <c r="M967" s="584"/>
      <c r="N967" s="584"/>
      <c r="O967" s="584"/>
      <c r="P967" s="584"/>
      <c r="Q967" s="584"/>
      <c r="R967" s="584"/>
      <c r="S967" s="584"/>
      <c r="T967" s="584"/>
      <c r="U967" s="584"/>
      <c r="V967" s="584"/>
      <c r="W967" s="584"/>
      <c r="X967" s="584"/>
      <c r="Y967" s="584"/>
      <c r="Z967" s="584"/>
    </row>
    <row r="968" spans="1:26" ht="15.75" customHeight="1" x14ac:dyDescent="0.25">
      <c r="A968" s="584"/>
      <c r="B968" s="584"/>
      <c r="C968" s="584"/>
      <c r="D968" s="584"/>
      <c r="E968" s="584"/>
      <c r="F968" s="584"/>
      <c r="G968" s="584"/>
      <c r="H968" s="584"/>
      <c r="I968" s="584"/>
      <c r="J968" s="584"/>
      <c r="K968" s="584"/>
      <c r="L968" s="584"/>
      <c r="M968" s="584"/>
      <c r="N968" s="584"/>
      <c r="O968" s="584"/>
      <c r="P968" s="584"/>
      <c r="Q968" s="584"/>
      <c r="R968" s="584"/>
      <c r="S968" s="584"/>
      <c r="T968" s="584"/>
      <c r="U968" s="584"/>
      <c r="V968" s="584"/>
      <c r="W968" s="584"/>
      <c r="X968" s="584"/>
      <c r="Y968" s="584"/>
      <c r="Z968" s="584"/>
    </row>
    <row r="969" spans="1:26" ht="15.75" customHeight="1" x14ac:dyDescent="0.25">
      <c r="A969" s="584"/>
      <c r="B969" s="584"/>
      <c r="C969" s="584"/>
      <c r="D969" s="584"/>
      <c r="E969" s="584"/>
      <c r="F969" s="584"/>
      <c r="G969" s="584"/>
      <c r="H969" s="584"/>
      <c r="I969" s="584"/>
      <c r="J969" s="584"/>
      <c r="K969" s="584"/>
      <c r="L969" s="584"/>
      <c r="M969" s="584"/>
      <c r="N969" s="584"/>
      <c r="O969" s="584"/>
      <c r="P969" s="584"/>
      <c r="Q969" s="584"/>
      <c r="R969" s="584"/>
      <c r="S969" s="584"/>
      <c r="T969" s="584"/>
      <c r="U969" s="584"/>
      <c r="V969" s="584"/>
      <c r="W969" s="584"/>
      <c r="X969" s="584"/>
      <c r="Y969" s="584"/>
      <c r="Z969" s="584"/>
    </row>
    <row r="970" spans="1:26" ht="15.75" customHeight="1" x14ac:dyDescent="0.25">
      <c r="A970" s="584"/>
      <c r="B970" s="584"/>
      <c r="C970" s="584"/>
      <c r="D970" s="584"/>
      <c r="E970" s="584"/>
      <c r="F970" s="584"/>
      <c r="G970" s="584"/>
      <c r="H970" s="584"/>
      <c r="I970" s="584"/>
      <c r="J970" s="584"/>
      <c r="K970" s="584"/>
      <c r="L970" s="584"/>
      <c r="M970" s="584"/>
      <c r="N970" s="584"/>
      <c r="O970" s="584"/>
      <c r="P970" s="584"/>
      <c r="Q970" s="584"/>
      <c r="R970" s="584"/>
      <c r="S970" s="584"/>
      <c r="T970" s="584"/>
      <c r="U970" s="584"/>
      <c r="V970" s="584"/>
      <c r="W970" s="584"/>
      <c r="X970" s="584"/>
      <c r="Y970" s="584"/>
      <c r="Z970" s="584"/>
    </row>
    <row r="971" spans="1:26" ht="15.75" customHeight="1" x14ac:dyDescent="0.25">
      <c r="A971" s="584"/>
      <c r="B971" s="584"/>
      <c r="C971" s="584"/>
      <c r="D971" s="584"/>
      <c r="E971" s="584"/>
      <c r="F971" s="584"/>
      <c r="G971" s="584"/>
      <c r="H971" s="584"/>
      <c r="I971" s="584"/>
      <c r="J971" s="584"/>
      <c r="K971" s="584"/>
      <c r="L971" s="584"/>
      <c r="M971" s="584"/>
      <c r="N971" s="584"/>
      <c r="O971" s="584"/>
      <c r="P971" s="584"/>
      <c r="Q971" s="584"/>
      <c r="R971" s="584"/>
      <c r="S971" s="584"/>
      <c r="T971" s="584"/>
      <c r="U971" s="584"/>
      <c r="V971" s="584"/>
      <c r="W971" s="584"/>
      <c r="X971" s="584"/>
      <c r="Y971" s="584"/>
      <c r="Z971" s="584"/>
    </row>
    <row r="972" spans="1:26" ht="15.75" customHeight="1" x14ac:dyDescent="0.25">
      <c r="A972" s="584"/>
      <c r="B972" s="584"/>
      <c r="C972" s="584"/>
      <c r="D972" s="584"/>
      <c r="E972" s="584"/>
      <c r="F972" s="584"/>
      <c r="G972" s="584"/>
      <c r="H972" s="584"/>
      <c r="I972" s="584"/>
      <c r="J972" s="584"/>
      <c r="K972" s="584"/>
      <c r="L972" s="584"/>
      <c r="M972" s="584"/>
      <c r="N972" s="584"/>
      <c r="O972" s="584"/>
      <c r="P972" s="584"/>
      <c r="Q972" s="584"/>
      <c r="R972" s="584"/>
      <c r="S972" s="584"/>
      <c r="T972" s="584"/>
      <c r="U972" s="584"/>
      <c r="V972" s="584"/>
      <c r="W972" s="584"/>
      <c r="X972" s="584"/>
      <c r="Y972" s="584"/>
      <c r="Z972" s="584"/>
    </row>
    <row r="973" spans="1:26" ht="15.75" customHeight="1" x14ac:dyDescent="0.25">
      <c r="A973" s="584"/>
      <c r="B973" s="584"/>
      <c r="C973" s="584"/>
      <c r="D973" s="584"/>
      <c r="E973" s="584"/>
      <c r="F973" s="584"/>
      <c r="G973" s="584"/>
      <c r="H973" s="584"/>
      <c r="I973" s="584"/>
      <c r="J973" s="584"/>
      <c r="K973" s="584"/>
      <c r="L973" s="584"/>
      <c r="M973" s="584"/>
      <c r="N973" s="584"/>
      <c r="O973" s="584"/>
      <c r="P973" s="584"/>
      <c r="Q973" s="584"/>
      <c r="R973" s="584"/>
      <c r="S973" s="584"/>
      <c r="T973" s="584"/>
      <c r="U973" s="584"/>
      <c r="V973" s="584"/>
      <c r="W973" s="584"/>
      <c r="X973" s="584"/>
      <c r="Y973" s="584"/>
      <c r="Z973" s="584"/>
    </row>
    <row r="974" spans="1:26" ht="15.75" customHeight="1" x14ac:dyDescent="0.25">
      <c r="A974" s="584"/>
      <c r="B974" s="584"/>
      <c r="C974" s="584"/>
      <c r="D974" s="584"/>
      <c r="E974" s="584"/>
      <c r="F974" s="584"/>
      <c r="G974" s="584"/>
      <c r="H974" s="584"/>
      <c r="I974" s="584"/>
      <c r="J974" s="584"/>
      <c r="K974" s="584"/>
      <c r="L974" s="584"/>
      <c r="M974" s="584"/>
      <c r="N974" s="584"/>
      <c r="O974" s="584"/>
      <c r="P974" s="584"/>
      <c r="Q974" s="584"/>
      <c r="R974" s="584"/>
      <c r="S974" s="584"/>
      <c r="T974" s="584"/>
      <c r="U974" s="584"/>
      <c r="V974" s="584"/>
      <c r="W974" s="584"/>
      <c r="X974" s="584"/>
      <c r="Y974" s="584"/>
      <c r="Z974" s="584"/>
    </row>
    <row r="975" spans="1:26" ht="15.75" customHeight="1" x14ac:dyDescent="0.25">
      <c r="A975" s="584"/>
      <c r="B975" s="584"/>
      <c r="C975" s="584"/>
      <c r="D975" s="584"/>
      <c r="E975" s="584"/>
      <c r="F975" s="584"/>
      <c r="G975" s="584"/>
      <c r="H975" s="584"/>
      <c r="I975" s="584"/>
      <c r="J975" s="584"/>
      <c r="K975" s="584"/>
      <c r="L975" s="584"/>
      <c r="M975" s="584"/>
      <c r="N975" s="584"/>
      <c r="O975" s="584"/>
      <c r="P975" s="584"/>
      <c r="Q975" s="584"/>
      <c r="R975" s="584"/>
      <c r="S975" s="584"/>
      <c r="T975" s="584"/>
      <c r="U975" s="584"/>
      <c r="V975" s="584"/>
      <c r="W975" s="584"/>
      <c r="X975" s="584"/>
      <c r="Y975" s="584"/>
      <c r="Z975" s="584"/>
    </row>
    <row r="976" spans="1:26" ht="15.75" customHeight="1" x14ac:dyDescent="0.25">
      <c r="A976" s="584"/>
      <c r="B976" s="584"/>
      <c r="C976" s="584"/>
      <c r="D976" s="584"/>
      <c r="E976" s="584"/>
      <c r="F976" s="584"/>
      <c r="G976" s="584"/>
      <c r="H976" s="584"/>
      <c r="I976" s="584"/>
      <c r="J976" s="584"/>
      <c r="K976" s="584"/>
      <c r="L976" s="584"/>
      <c r="M976" s="584"/>
      <c r="N976" s="584"/>
      <c r="O976" s="584"/>
      <c r="P976" s="584"/>
      <c r="Q976" s="584"/>
      <c r="R976" s="584"/>
      <c r="S976" s="584"/>
      <c r="T976" s="584"/>
      <c r="U976" s="584"/>
      <c r="V976" s="584"/>
      <c r="W976" s="584"/>
      <c r="X976" s="584"/>
      <c r="Y976" s="584"/>
      <c r="Z976" s="584"/>
    </row>
    <row r="977" spans="1:26" ht="15.75" customHeight="1" x14ac:dyDescent="0.25">
      <c r="A977" s="584"/>
      <c r="B977" s="584"/>
      <c r="C977" s="584"/>
      <c r="D977" s="584"/>
      <c r="E977" s="584"/>
      <c r="F977" s="584"/>
      <c r="G977" s="584"/>
      <c r="H977" s="584"/>
      <c r="I977" s="584"/>
      <c r="J977" s="584"/>
      <c r="K977" s="584"/>
      <c r="L977" s="584"/>
      <c r="M977" s="584"/>
      <c r="N977" s="584"/>
      <c r="O977" s="584"/>
      <c r="P977" s="584"/>
      <c r="Q977" s="584"/>
      <c r="R977" s="584"/>
      <c r="S977" s="584"/>
      <c r="T977" s="584"/>
      <c r="U977" s="584"/>
      <c r="V977" s="584"/>
      <c r="W977" s="584"/>
      <c r="X977" s="584"/>
      <c r="Y977" s="584"/>
      <c r="Z977" s="584"/>
    </row>
    <row r="978" spans="1:26" ht="15.75" customHeight="1" x14ac:dyDescent="0.25">
      <c r="A978" s="584"/>
      <c r="B978" s="584"/>
      <c r="C978" s="584"/>
      <c r="D978" s="584"/>
      <c r="E978" s="584"/>
      <c r="F978" s="584"/>
      <c r="G978" s="584"/>
      <c r="H978" s="584"/>
      <c r="I978" s="584"/>
      <c r="J978" s="584"/>
      <c r="K978" s="584"/>
      <c r="L978" s="584"/>
      <c r="M978" s="584"/>
      <c r="N978" s="584"/>
      <c r="O978" s="584"/>
      <c r="P978" s="584"/>
      <c r="Q978" s="584"/>
      <c r="R978" s="584"/>
      <c r="S978" s="584"/>
      <c r="T978" s="584"/>
      <c r="U978" s="584"/>
      <c r="V978" s="584"/>
      <c r="W978" s="584"/>
      <c r="X978" s="584"/>
      <c r="Y978" s="584"/>
      <c r="Z978" s="584"/>
    </row>
    <row r="979" spans="1:26" ht="15.75" customHeight="1" x14ac:dyDescent="0.25">
      <c r="A979" s="584"/>
      <c r="B979" s="584"/>
      <c r="C979" s="584"/>
      <c r="D979" s="584"/>
      <c r="E979" s="584"/>
      <c r="F979" s="584"/>
      <c r="G979" s="584"/>
      <c r="H979" s="584"/>
      <c r="I979" s="584"/>
      <c r="J979" s="584"/>
      <c r="K979" s="584"/>
      <c r="L979" s="584"/>
      <c r="M979" s="584"/>
      <c r="N979" s="584"/>
      <c r="O979" s="584"/>
      <c r="P979" s="584"/>
      <c r="Q979" s="584"/>
      <c r="R979" s="584"/>
      <c r="S979" s="584"/>
      <c r="T979" s="584"/>
      <c r="U979" s="584"/>
      <c r="V979" s="584"/>
      <c r="W979" s="584"/>
      <c r="X979" s="584"/>
      <c r="Y979" s="584"/>
      <c r="Z979" s="584"/>
    </row>
    <row r="980" spans="1:26" ht="15.75" customHeight="1" x14ac:dyDescent="0.25">
      <c r="A980" s="584"/>
      <c r="B980" s="584"/>
      <c r="C980" s="584"/>
      <c r="D980" s="584"/>
      <c r="E980" s="584"/>
      <c r="F980" s="584"/>
      <c r="G980" s="584"/>
      <c r="H980" s="584"/>
      <c r="I980" s="584"/>
      <c r="J980" s="584"/>
      <c r="K980" s="584"/>
      <c r="L980" s="584"/>
      <c r="M980" s="584"/>
      <c r="N980" s="584"/>
      <c r="O980" s="584"/>
      <c r="P980" s="584"/>
      <c r="Q980" s="584"/>
      <c r="R980" s="584"/>
      <c r="S980" s="584"/>
      <c r="T980" s="584"/>
      <c r="U980" s="584"/>
      <c r="V980" s="584"/>
      <c r="W980" s="584"/>
      <c r="X980" s="584"/>
      <c r="Y980" s="584"/>
      <c r="Z980" s="584"/>
    </row>
    <row r="981" spans="1:26" ht="15.75" customHeight="1" x14ac:dyDescent="0.25">
      <c r="A981" s="584"/>
      <c r="B981" s="584"/>
      <c r="C981" s="584"/>
      <c r="D981" s="584"/>
      <c r="E981" s="584"/>
      <c r="F981" s="584"/>
      <c r="G981" s="584"/>
      <c r="H981" s="584"/>
      <c r="I981" s="584"/>
      <c r="J981" s="584"/>
      <c r="K981" s="584"/>
      <c r="L981" s="584"/>
      <c r="M981" s="584"/>
      <c r="N981" s="584"/>
      <c r="O981" s="584"/>
      <c r="P981" s="584"/>
      <c r="Q981" s="584"/>
      <c r="R981" s="584"/>
      <c r="S981" s="584"/>
      <c r="T981" s="584"/>
      <c r="U981" s="584"/>
      <c r="V981" s="584"/>
      <c r="W981" s="584"/>
      <c r="X981" s="584"/>
      <c r="Y981" s="584"/>
      <c r="Z981" s="584"/>
    </row>
    <row r="982" spans="1:26" ht="15.75" customHeight="1" x14ac:dyDescent="0.25">
      <c r="A982" s="584"/>
      <c r="B982" s="584"/>
      <c r="C982" s="584"/>
      <c r="D982" s="584"/>
      <c r="E982" s="584"/>
      <c r="F982" s="584"/>
      <c r="G982" s="584"/>
      <c r="H982" s="584"/>
      <c r="I982" s="584"/>
      <c r="J982" s="584"/>
      <c r="K982" s="584"/>
      <c r="L982" s="584"/>
      <c r="M982" s="584"/>
      <c r="N982" s="584"/>
      <c r="O982" s="584"/>
      <c r="P982" s="584"/>
      <c r="Q982" s="584"/>
      <c r="R982" s="584"/>
      <c r="S982" s="584"/>
      <c r="T982" s="584"/>
      <c r="U982" s="584"/>
      <c r="V982" s="584"/>
      <c r="W982" s="584"/>
      <c r="X982" s="584"/>
      <c r="Y982" s="584"/>
      <c r="Z982" s="584"/>
    </row>
    <row r="983" spans="1:26" ht="15.75" customHeight="1" x14ac:dyDescent="0.25">
      <c r="A983" s="584"/>
      <c r="B983" s="584"/>
      <c r="C983" s="584"/>
      <c r="D983" s="584"/>
      <c r="E983" s="584"/>
      <c r="F983" s="584"/>
      <c r="G983" s="584"/>
      <c r="H983" s="584"/>
      <c r="I983" s="584"/>
      <c r="J983" s="584"/>
      <c r="K983" s="584"/>
      <c r="L983" s="584"/>
      <c r="M983" s="584"/>
      <c r="N983" s="584"/>
      <c r="O983" s="584"/>
      <c r="P983" s="584"/>
      <c r="Q983" s="584"/>
      <c r="R983" s="584"/>
      <c r="S983" s="584"/>
      <c r="T983" s="584"/>
      <c r="U983" s="584"/>
      <c r="V983" s="584"/>
      <c r="W983" s="584"/>
      <c r="X983" s="584"/>
      <c r="Y983" s="584"/>
      <c r="Z983" s="584"/>
    </row>
    <row r="984" spans="1:26" ht="15.75" customHeight="1" x14ac:dyDescent="0.25">
      <c r="A984" s="584"/>
      <c r="B984" s="584"/>
      <c r="C984" s="584"/>
      <c r="D984" s="584"/>
      <c r="E984" s="584"/>
      <c r="F984" s="584"/>
      <c r="G984" s="584"/>
      <c r="H984" s="584"/>
      <c r="I984" s="584"/>
      <c r="J984" s="584"/>
      <c r="K984" s="584"/>
      <c r="L984" s="584"/>
      <c r="M984" s="584"/>
      <c r="N984" s="584"/>
      <c r="O984" s="584"/>
      <c r="P984" s="584"/>
      <c r="Q984" s="584"/>
      <c r="R984" s="584"/>
      <c r="S984" s="584"/>
      <c r="T984" s="584"/>
      <c r="U984" s="584"/>
      <c r="V984" s="584"/>
      <c r="W984" s="584"/>
      <c r="X984" s="584"/>
      <c r="Y984" s="584"/>
      <c r="Z984" s="584"/>
    </row>
    <row r="985" spans="1:26" ht="15.75" customHeight="1" x14ac:dyDescent="0.25">
      <c r="A985" s="584"/>
      <c r="B985" s="584"/>
      <c r="C985" s="584"/>
      <c r="D985" s="584"/>
      <c r="E985" s="584"/>
      <c r="F985" s="584"/>
      <c r="G985" s="584"/>
      <c r="H985" s="584"/>
      <c r="I985" s="584"/>
      <c r="J985" s="584"/>
      <c r="K985" s="584"/>
      <c r="L985" s="584"/>
      <c r="M985" s="584"/>
      <c r="N985" s="584"/>
      <c r="O985" s="584"/>
      <c r="P985" s="584"/>
      <c r="Q985" s="584"/>
      <c r="R985" s="584"/>
      <c r="S985" s="584"/>
      <c r="T985" s="584"/>
      <c r="U985" s="584"/>
      <c r="V985" s="584"/>
      <c r="W985" s="584"/>
      <c r="X985" s="584"/>
      <c r="Y985" s="584"/>
      <c r="Z985" s="584"/>
    </row>
    <row r="986" spans="1:26" ht="15.75" customHeight="1" x14ac:dyDescent="0.25">
      <c r="A986" s="584"/>
      <c r="B986" s="584"/>
      <c r="C986" s="584"/>
      <c r="D986" s="584"/>
      <c r="E986" s="584"/>
      <c r="F986" s="584"/>
      <c r="G986" s="584"/>
      <c r="H986" s="584"/>
      <c r="I986" s="584"/>
      <c r="J986" s="584"/>
      <c r="K986" s="584"/>
      <c r="L986" s="584"/>
      <c r="M986" s="584"/>
      <c r="N986" s="584"/>
      <c r="O986" s="584"/>
      <c r="P986" s="584"/>
      <c r="Q986" s="584"/>
      <c r="R986" s="584"/>
      <c r="S986" s="584"/>
      <c r="T986" s="584"/>
      <c r="U986" s="584"/>
      <c r="V986" s="584"/>
      <c r="W986" s="584"/>
      <c r="X986" s="584"/>
      <c r="Y986" s="584"/>
      <c r="Z986" s="584"/>
    </row>
    <row r="987" spans="1:26" ht="15.75" customHeight="1" x14ac:dyDescent="0.25">
      <c r="A987" s="584"/>
      <c r="B987" s="584"/>
      <c r="C987" s="584"/>
      <c r="D987" s="584"/>
      <c r="E987" s="584"/>
      <c r="F987" s="584"/>
      <c r="G987" s="584"/>
      <c r="H987" s="584"/>
      <c r="I987" s="584"/>
      <c r="J987" s="584"/>
      <c r="K987" s="584"/>
      <c r="L987" s="584"/>
      <c r="M987" s="584"/>
      <c r="N987" s="584"/>
      <c r="O987" s="584"/>
      <c r="P987" s="584"/>
      <c r="Q987" s="584"/>
      <c r="R987" s="584"/>
      <c r="S987" s="584"/>
      <c r="T987" s="584"/>
      <c r="U987" s="584"/>
      <c r="V987" s="584"/>
      <c r="W987" s="584"/>
      <c r="X987" s="584"/>
      <c r="Y987" s="584"/>
      <c r="Z987" s="584"/>
    </row>
    <row r="988" spans="1:26" ht="15.75" customHeight="1" x14ac:dyDescent="0.25">
      <c r="A988" s="584"/>
      <c r="B988" s="584"/>
      <c r="C988" s="584"/>
      <c r="D988" s="584"/>
      <c r="E988" s="584"/>
      <c r="F988" s="584"/>
      <c r="G988" s="584"/>
      <c r="H988" s="584"/>
      <c r="I988" s="584"/>
      <c r="J988" s="584"/>
      <c r="K988" s="584"/>
      <c r="L988" s="584"/>
      <c r="M988" s="584"/>
      <c r="N988" s="584"/>
      <c r="O988" s="584"/>
      <c r="P988" s="584"/>
      <c r="Q988" s="584"/>
      <c r="R988" s="584"/>
      <c r="S988" s="584"/>
      <c r="T988" s="584"/>
      <c r="U988" s="584"/>
      <c r="V988" s="584"/>
      <c r="W988" s="584"/>
      <c r="X988" s="584"/>
      <c r="Y988" s="584"/>
      <c r="Z988" s="584"/>
    </row>
    <row r="989" spans="1:26" ht="15.75" customHeight="1" x14ac:dyDescent="0.25">
      <c r="A989" s="584"/>
      <c r="B989" s="584"/>
      <c r="C989" s="584"/>
      <c r="D989" s="584"/>
      <c r="E989" s="584"/>
      <c r="F989" s="584"/>
      <c r="G989" s="584"/>
      <c r="H989" s="584"/>
      <c r="I989" s="584"/>
      <c r="J989" s="584"/>
      <c r="K989" s="584"/>
      <c r="L989" s="584"/>
      <c r="M989" s="584"/>
      <c r="N989" s="584"/>
      <c r="O989" s="584"/>
      <c r="P989" s="584"/>
      <c r="Q989" s="584"/>
      <c r="R989" s="584"/>
      <c r="S989" s="584"/>
      <c r="T989" s="584"/>
      <c r="U989" s="584"/>
      <c r="V989" s="584"/>
      <c r="W989" s="584"/>
      <c r="X989" s="584"/>
      <c r="Y989" s="584"/>
      <c r="Z989" s="584"/>
    </row>
    <row r="990" spans="1:26" ht="15.75" customHeight="1" x14ac:dyDescent="0.25">
      <c r="A990" s="584"/>
      <c r="B990" s="584"/>
      <c r="C990" s="584"/>
      <c r="D990" s="584"/>
      <c r="E990" s="584"/>
      <c r="F990" s="584"/>
      <c r="G990" s="584"/>
      <c r="H990" s="584"/>
      <c r="I990" s="584"/>
      <c r="J990" s="584"/>
      <c r="K990" s="584"/>
      <c r="L990" s="584"/>
      <c r="M990" s="584"/>
      <c r="N990" s="584"/>
      <c r="O990" s="584"/>
      <c r="P990" s="584"/>
      <c r="Q990" s="584"/>
      <c r="R990" s="584"/>
      <c r="S990" s="584"/>
      <c r="T990" s="584"/>
      <c r="U990" s="584"/>
      <c r="V990" s="584"/>
      <c r="W990" s="584"/>
      <c r="X990" s="584"/>
      <c r="Y990" s="584"/>
      <c r="Z990" s="584"/>
    </row>
    <row r="991" spans="1:26" ht="15.75" customHeight="1" x14ac:dyDescent="0.25">
      <c r="A991" s="584"/>
      <c r="B991" s="584"/>
      <c r="C991" s="584"/>
      <c r="D991" s="584"/>
      <c r="E991" s="584"/>
      <c r="F991" s="584"/>
      <c r="G991" s="584"/>
      <c r="H991" s="584"/>
      <c r="I991" s="584"/>
      <c r="J991" s="584"/>
      <c r="K991" s="584"/>
      <c r="L991" s="584"/>
      <c r="M991" s="584"/>
      <c r="N991" s="584"/>
      <c r="O991" s="584"/>
      <c r="P991" s="584"/>
      <c r="Q991" s="584"/>
      <c r="R991" s="584"/>
      <c r="S991" s="584"/>
      <c r="T991" s="584"/>
      <c r="U991" s="584"/>
      <c r="V991" s="584"/>
      <c r="W991" s="584"/>
      <c r="X991" s="584"/>
      <c r="Y991" s="584"/>
      <c r="Z991" s="584"/>
    </row>
    <row r="992" spans="1:26" ht="15.75" customHeight="1" x14ac:dyDescent="0.25">
      <c r="A992" s="584"/>
      <c r="B992" s="584"/>
      <c r="C992" s="584"/>
      <c r="D992" s="584"/>
      <c r="E992" s="584"/>
      <c r="F992" s="584"/>
      <c r="G992" s="584"/>
      <c r="H992" s="584"/>
      <c r="I992" s="584"/>
      <c r="J992" s="584"/>
      <c r="K992" s="584"/>
      <c r="L992" s="584"/>
      <c r="M992" s="584"/>
      <c r="N992" s="584"/>
      <c r="O992" s="584"/>
      <c r="P992" s="584"/>
      <c r="Q992" s="584"/>
      <c r="R992" s="584"/>
      <c r="S992" s="584"/>
      <c r="T992" s="584"/>
      <c r="U992" s="584"/>
      <c r="V992" s="584"/>
      <c r="W992" s="584"/>
      <c r="X992" s="584"/>
      <c r="Y992" s="584"/>
      <c r="Z992" s="584"/>
    </row>
    <row r="993" spans="1:26" ht="15.75" customHeight="1" x14ac:dyDescent="0.25">
      <c r="A993" s="584"/>
      <c r="B993" s="584"/>
      <c r="C993" s="584"/>
      <c r="D993" s="584"/>
      <c r="E993" s="584"/>
      <c r="F993" s="584"/>
      <c r="G993" s="584"/>
      <c r="H993" s="584"/>
      <c r="I993" s="584"/>
      <c r="J993" s="584"/>
      <c r="K993" s="584"/>
      <c r="L993" s="584"/>
      <c r="M993" s="584"/>
      <c r="N993" s="584"/>
      <c r="O993" s="584"/>
      <c r="P993" s="584"/>
      <c r="Q993" s="584"/>
      <c r="R993" s="584"/>
      <c r="S993" s="584"/>
      <c r="T993" s="584"/>
      <c r="U993" s="584"/>
      <c r="V993" s="584"/>
      <c r="W993" s="584"/>
      <c r="X993" s="584"/>
      <c r="Y993" s="584"/>
      <c r="Z993" s="584"/>
    </row>
    <row r="994" spans="1:26" ht="15.75" customHeight="1" x14ac:dyDescent="0.25">
      <c r="A994" s="584"/>
      <c r="B994" s="584"/>
      <c r="C994" s="584"/>
      <c r="D994" s="584"/>
      <c r="E994" s="584"/>
      <c r="F994" s="584"/>
      <c r="G994" s="584"/>
      <c r="H994" s="584"/>
      <c r="I994" s="584"/>
      <c r="J994" s="584"/>
      <c r="K994" s="584"/>
      <c r="L994" s="584"/>
      <c r="M994" s="584"/>
      <c r="N994" s="584"/>
      <c r="O994" s="584"/>
      <c r="P994" s="584"/>
      <c r="Q994" s="584"/>
      <c r="R994" s="584"/>
      <c r="S994" s="584"/>
      <c r="T994" s="584"/>
      <c r="U994" s="584"/>
      <c r="V994" s="584"/>
      <c r="W994" s="584"/>
      <c r="X994" s="584"/>
      <c r="Y994" s="584"/>
      <c r="Z994" s="584"/>
    </row>
    <row r="995" spans="1:26" ht="15.75" customHeight="1" x14ac:dyDescent="0.25">
      <c r="A995" s="584"/>
      <c r="B995" s="584"/>
      <c r="C995" s="584"/>
      <c r="D995" s="584"/>
      <c r="E995" s="584"/>
      <c r="F995" s="584"/>
      <c r="G995" s="584"/>
      <c r="H995" s="584"/>
      <c r="I995" s="584"/>
      <c r="J995" s="584"/>
      <c r="K995" s="584"/>
      <c r="L995" s="584"/>
      <c r="M995" s="584"/>
      <c r="N995" s="584"/>
      <c r="O995" s="584"/>
      <c r="P995" s="584"/>
      <c r="Q995" s="584"/>
      <c r="R995" s="584"/>
      <c r="S995" s="584"/>
      <c r="T995" s="584"/>
      <c r="U995" s="584"/>
      <c r="V995" s="584"/>
      <c r="W995" s="584"/>
      <c r="X995" s="584"/>
      <c r="Y995" s="584"/>
      <c r="Z995" s="584"/>
    </row>
    <row r="996" spans="1:26" ht="15.75" customHeight="1" x14ac:dyDescent="0.25">
      <c r="A996" s="584"/>
      <c r="B996" s="584"/>
      <c r="C996" s="584"/>
      <c r="D996" s="584"/>
      <c r="E996" s="584"/>
      <c r="F996" s="584"/>
      <c r="G996" s="584"/>
      <c r="H996" s="584"/>
      <c r="I996" s="584"/>
      <c r="J996" s="584"/>
      <c r="K996" s="584"/>
      <c r="L996" s="584"/>
      <c r="M996" s="584"/>
      <c r="N996" s="584"/>
      <c r="O996" s="584"/>
      <c r="P996" s="584"/>
      <c r="Q996" s="584"/>
      <c r="R996" s="584"/>
      <c r="S996" s="584"/>
      <c r="T996" s="584"/>
      <c r="U996" s="584"/>
      <c r="V996" s="584"/>
      <c r="W996" s="584"/>
      <c r="X996" s="584"/>
      <c r="Y996" s="584"/>
      <c r="Z996" s="584"/>
    </row>
    <row r="997" spans="1:26" ht="15.75" customHeight="1" x14ac:dyDescent="0.25">
      <c r="A997" s="584"/>
      <c r="B997" s="584"/>
      <c r="C997" s="584"/>
      <c r="D997" s="584"/>
      <c r="E997" s="584"/>
      <c r="F997" s="584"/>
      <c r="G997" s="584"/>
      <c r="H997" s="584"/>
      <c r="I997" s="584"/>
      <c r="J997" s="584"/>
      <c r="K997" s="584"/>
      <c r="L997" s="584"/>
      <c r="M997" s="584"/>
      <c r="N997" s="584"/>
      <c r="O997" s="584"/>
      <c r="P997" s="584"/>
      <c r="Q997" s="584"/>
      <c r="R997" s="584"/>
      <c r="S997" s="584"/>
      <c r="T997" s="584"/>
      <c r="U997" s="584"/>
      <c r="V997" s="584"/>
      <c r="W997" s="584"/>
      <c r="X997" s="584"/>
      <c r="Y997" s="584"/>
      <c r="Z997" s="584"/>
    </row>
    <row r="998" spans="1:26" ht="15.75" customHeight="1" x14ac:dyDescent="0.25">
      <c r="A998" s="584"/>
      <c r="B998" s="584"/>
      <c r="C998" s="584"/>
      <c r="D998" s="584"/>
      <c r="E998" s="584"/>
      <c r="F998" s="584"/>
      <c r="G998" s="584"/>
      <c r="H998" s="584"/>
      <c r="I998" s="584"/>
      <c r="J998" s="584"/>
      <c r="K998" s="584"/>
      <c r="L998" s="584"/>
      <c r="M998" s="584"/>
      <c r="N998" s="584"/>
      <c r="O998" s="584"/>
      <c r="P998" s="584"/>
      <c r="Q998" s="584"/>
      <c r="R998" s="584"/>
      <c r="S998" s="584"/>
      <c r="T998" s="584"/>
      <c r="U998" s="584"/>
      <c r="V998" s="584"/>
      <c r="W998" s="584"/>
      <c r="X998" s="584"/>
      <c r="Y998" s="584"/>
      <c r="Z998" s="584"/>
    </row>
    <row r="999" spans="1:26" ht="15.75" customHeight="1" x14ac:dyDescent="0.25">
      <c r="A999" s="584"/>
      <c r="B999" s="584"/>
      <c r="C999" s="584"/>
      <c r="D999" s="584"/>
      <c r="E999" s="584"/>
      <c r="F999" s="584"/>
      <c r="G999" s="584"/>
      <c r="H999" s="584"/>
      <c r="I999" s="584"/>
      <c r="J999" s="584"/>
      <c r="K999" s="584"/>
      <c r="L999" s="584"/>
      <c r="M999" s="584"/>
      <c r="N999" s="584"/>
      <c r="O999" s="584"/>
      <c r="P999" s="584"/>
      <c r="Q999" s="584"/>
      <c r="R999" s="584"/>
      <c r="S999" s="584"/>
      <c r="T999" s="584"/>
      <c r="U999" s="584"/>
      <c r="V999" s="584"/>
      <c r="W999" s="584"/>
      <c r="X999" s="584"/>
      <c r="Y999" s="584"/>
      <c r="Z999" s="584"/>
    </row>
    <row r="1000" spans="1:26" ht="15.75" customHeight="1" x14ac:dyDescent="0.25">
      <c r="A1000" s="584"/>
      <c r="B1000" s="584"/>
      <c r="C1000" s="584"/>
      <c r="D1000" s="584"/>
      <c r="E1000" s="584"/>
      <c r="F1000" s="584"/>
      <c r="G1000" s="584"/>
      <c r="H1000" s="584"/>
      <c r="I1000" s="584"/>
      <c r="J1000" s="584"/>
      <c r="K1000" s="584"/>
      <c r="L1000" s="584"/>
      <c r="M1000" s="584"/>
      <c r="N1000" s="584"/>
      <c r="O1000" s="584"/>
      <c r="P1000" s="584"/>
      <c r="Q1000" s="584"/>
      <c r="R1000" s="584"/>
      <c r="S1000" s="584"/>
      <c r="T1000" s="584"/>
      <c r="U1000" s="584"/>
      <c r="V1000" s="584"/>
      <c r="W1000" s="584"/>
      <c r="X1000" s="584"/>
      <c r="Y1000" s="584"/>
      <c r="Z1000" s="584"/>
    </row>
  </sheetData>
  <mergeCells count="1">
    <mergeCell ref="A1:H1"/>
  </mergeCells>
  <pageMargins left="0.17" right="0.17" top="0.23" bottom="0.24" header="0" footer="0"/>
  <pageSetup paperSize="9" orientation="landscape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1:A1000"/>
  <sheetViews>
    <sheetView workbookViewId="0">
      <selection activeCell="B14" sqref="B14"/>
    </sheetView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44</vt:i4>
      </vt:variant>
    </vt:vector>
  </HeadingPairs>
  <TitlesOfParts>
    <vt:vector size="44" baseType="lpstr">
      <vt:lpstr>CEC 2025</vt:lpstr>
      <vt:lpstr>PARCELAMENTO-CONTROLE-ELT-2026</vt:lpstr>
      <vt:lpstr>PARCELAMENTO-CONTROLE-ELT-2 (2)</vt:lpstr>
      <vt:lpstr>EMPRESA CONTROLE 2026</vt:lpstr>
      <vt:lpstr>CONTROLE-EMPRESA-SEMNEGOCIAÇÃO</vt:lpstr>
      <vt:lpstr>CONTROLE_PESSOA_FISICA_2025</vt:lpstr>
      <vt:lpstr>EMPRESAS_2024 </vt:lpstr>
      <vt:lpstr>IRPF 2024</vt:lpstr>
      <vt:lpstr>DIMED 2024-2023</vt:lpstr>
      <vt:lpstr>EMPRESAS CAMETA 2023</vt:lpstr>
      <vt:lpstr>PARCELAMENTO 2024</vt:lpstr>
      <vt:lpstr>SIMPLES NACIONAL 2023</vt:lpstr>
      <vt:lpstr>NORMAL 2023</vt:lpstr>
      <vt:lpstr>WALTER PORTILHO</vt:lpstr>
      <vt:lpstr>CEC</vt:lpstr>
      <vt:lpstr>IRPF 2022</vt:lpstr>
      <vt:lpstr>Plan9</vt:lpstr>
      <vt:lpstr>Plan8</vt:lpstr>
      <vt:lpstr>NORMAL 2021</vt:lpstr>
      <vt:lpstr>CAMETÁ SIMPLES NACIONAL 2021</vt:lpstr>
      <vt:lpstr>CAMETA NORMAL 2020</vt:lpstr>
      <vt:lpstr>CONTA GOV.BR</vt:lpstr>
      <vt:lpstr>PJ 2020-2019</vt:lpstr>
      <vt:lpstr>IRPF 2020</vt:lpstr>
      <vt:lpstr>ECD- ECF 2020-2019</vt:lpstr>
      <vt:lpstr>EMPRESA DE BREVES</vt:lpstr>
      <vt:lpstr>EMPRESA OEIRAS DO PARÁ</vt:lpstr>
      <vt:lpstr>SOFTWARE SEFA</vt:lpstr>
      <vt:lpstr>Plan1</vt:lpstr>
      <vt:lpstr>Plan5</vt:lpstr>
      <vt:lpstr>Plan6</vt:lpstr>
      <vt:lpstr>DCTF 2015</vt:lpstr>
      <vt:lpstr>DEBITO 2016</vt:lpstr>
      <vt:lpstr>NFC</vt:lpstr>
      <vt:lpstr>Plan3</vt:lpstr>
      <vt:lpstr>Plan2</vt:lpstr>
      <vt:lpstr>Plan4</vt:lpstr>
      <vt:lpstr>DCTF 2014</vt:lpstr>
      <vt:lpstr>DEFINS 2017</vt:lpstr>
      <vt:lpstr>Planilha1</vt:lpstr>
      <vt:lpstr>DCTF-ECD-DEFINS 2017</vt:lpstr>
      <vt:lpstr>DEFINS 2018</vt:lpstr>
      <vt:lpstr>IRPF 2018-2017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MICROWORD</dc:creator>
  <cp:lastModifiedBy>jwicor</cp:lastModifiedBy>
  <cp:lastPrinted>2026-03-31T20:58:02Z</cp:lastPrinted>
  <dcterms:created xsi:type="dcterms:W3CDTF">2010-03-25T21:36:48Z</dcterms:created>
  <dcterms:modified xsi:type="dcterms:W3CDTF">2026-04-25T00:58:39Z</dcterms:modified>
</cp:coreProperties>
</file>